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sdcountycagov-my.sharepoint.com/personal/stephen_amberg_sdcounty_ca_gov/Documents/Welding Files/website/"/>
    </mc:Choice>
  </mc:AlternateContent>
  <xr:revisionPtr revIDLastSave="0" documentId="8_{02642360-4F27-4180-9553-406036A34574}" xr6:coauthVersionLast="47" xr6:coauthVersionMax="47" xr10:uidLastSave="{00000000-0000-0000-0000-000000000000}"/>
  <workbookProtection lockStructure="1"/>
  <bookViews>
    <workbookView xWindow="28680" yWindow="-1290" windowWidth="29040" windowHeight="15840" tabRatio="907" xr2:uid="{A0DB73D0-0CB5-4E17-A8B3-5E491FF9465C}"/>
  </bookViews>
  <sheets>
    <sheet name="Instructions" sheetId="24" r:id="rId1"/>
    <sheet name="Data Input" sheetId="17" r:id="rId2"/>
    <sheet name="Calculation Methodology" sheetId="26" r:id="rId3"/>
    <sheet name="Data Only---&gt;" sheetId="25" r:id="rId4"/>
    <sheet name="All XQs" sheetId="21" r:id="rId5"/>
    <sheet name="Risk calcs - rural" sheetId="11" r:id="rId6"/>
    <sheet name="KVR" sheetId="1" r:id="rId7"/>
    <sheet name="ECA" sheetId="18" r:id="rId8"/>
    <sheet name="CVA" sheetId="19" r:id="rId9"/>
    <sheet name="Rod emissions" sheetId="22" r:id="rId10"/>
    <sheet name="GLCs (rural-KVR-10m)" sheetId="23" r:id="rId11"/>
    <sheet name="rural-KVR-resident-Canc" sheetId="12" r:id="rId12"/>
    <sheet name="rural-KVR-resident-NCCh" sheetId="13" r:id="rId13"/>
    <sheet name="rural-KVR-resident-NCAc" sheetId="14" r:id="rId14"/>
    <sheet name="rural-KVR-worker-Cancer" sheetId="15" r:id="rId15"/>
    <sheet name="rural-KVR-worker-NCChro" sheetId="16" r:id="rId16"/>
  </sheets>
  <definedNames>
    <definedName name="_xlnm._FilterDatabase" localSheetId="5" hidden="1">'Risk calcs - rural'!$A$1:$H$111</definedName>
    <definedName name="_xlnm._FilterDatabase" localSheetId="9" hidden="1">'Rod emissions'!$A$1:$J$1366</definedName>
    <definedName name="_xlnm._FilterDatabase" localSheetId="11" hidden="1">'rural-KVR-resident-Canc'!$A$2:$Z$1367</definedName>
    <definedName name="_xlnm._FilterDatabase" localSheetId="13" hidden="1">'rural-KVR-resident-NCAc'!$A$2:$U$1367</definedName>
    <definedName name="_xlnm._FilterDatabase" localSheetId="12" hidden="1">'rural-KVR-resident-NCCh'!$A$2:$AN$1367</definedName>
    <definedName name="_xlnm._FilterDatabase" localSheetId="14" hidden="1">'rural-KVR-worker-Cancer'!$A$2:$Z$1367</definedName>
    <definedName name="_xlnm._FilterDatabase" localSheetId="15" hidden="1">'rural-KVR-worker-NCChro'!$A$2:$AN$1367</definedName>
    <definedName name="_xlnm.Print_Area" localSheetId="1">'Data Input'!$A$1:$T$31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60" i="23" l="1"/>
  <c r="D1361" i="23"/>
  <c r="D1362" i="23"/>
  <c r="D1363" i="23"/>
  <c r="D1364" i="23"/>
  <c r="D1365" i="23"/>
  <c r="D671" i="23"/>
  <c r="D672" i="23"/>
  <c r="D673" i="23"/>
  <c r="D674" i="23"/>
  <c r="D675" i="23"/>
  <c r="D676" i="23"/>
  <c r="D677" i="23"/>
  <c r="D678" i="23"/>
  <c r="D679" i="23"/>
  <c r="D680" i="23"/>
  <c r="D681" i="23"/>
  <c r="D682" i="23"/>
  <c r="D683" i="23"/>
  <c r="D684" i="23"/>
  <c r="D685" i="23"/>
  <c r="D686" i="23"/>
  <c r="D687" i="23"/>
  <c r="D688" i="23"/>
  <c r="D689" i="23"/>
  <c r="D690" i="23"/>
  <c r="D691" i="23"/>
  <c r="D692" i="23"/>
  <c r="D693" i="23"/>
  <c r="D694" i="23"/>
  <c r="D695" i="23"/>
  <c r="D696" i="23"/>
  <c r="D697" i="23"/>
  <c r="D698" i="23"/>
  <c r="D699" i="23"/>
  <c r="D700" i="23"/>
  <c r="D701" i="23"/>
  <c r="D702" i="23"/>
  <c r="D703" i="23"/>
  <c r="D704" i="23"/>
  <c r="D705" i="23"/>
  <c r="D706" i="23"/>
  <c r="D707" i="23"/>
  <c r="D708" i="23"/>
  <c r="D709" i="23"/>
  <c r="D710" i="23"/>
  <c r="D711" i="23"/>
  <c r="D712" i="23"/>
  <c r="D713" i="23"/>
  <c r="D714" i="23"/>
  <c r="D715" i="23"/>
  <c r="D716" i="23"/>
  <c r="D717" i="23"/>
  <c r="D718" i="23"/>
  <c r="D719" i="23"/>
  <c r="D720" i="23"/>
  <c r="D721" i="23"/>
  <c r="D722" i="23"/>
  <c r="D723" i="23"/>
  <c r="D724" i="23"/>
  <c r="D725" i="23"/>
  <c r="D726" i="23"/>
  <c r="D727" i="23"/>
  <c r="D728" i="23"/>
  <c r="D729" i="23"/>
  <c r="D730" i="23"/>
  <c r="D731" i="23"/>
  <c r="D732" i="23"/>
  <c r="D733" i="23"/>
  <c r="D734" i="23"/>
  <c r="D735" i="23"/>
  <c r="D736" i="23"/>
  <c r="D737" i="23"/>
  <c r="D738" i="23"/>
  <c r="D739" i="23"/>
  <c r="D740" i="23"/>
  <c r="D741" i="23"/>
  <c r="D742" i="23"/>
  <c r="D743" i="23"/>
  <c r="D744" i="23"/>
  <c r="D745" i="23"/>
  <c r="D746" i="23"/>
  <c r="D747" i="23"/>
  <c r="D748" i="23"/>
  <c r="D749" i="23"/>
  <c r="D750" i="23"/>
  <c r="D751" i="23"/>
  <c r="D752" i="23"/>
  <c r="D753" i="23"/>
  <c r="D754" i="23"/>
  <c r="D755" i="23"/>
  <c r="D756" i="23"/>
  <c r="D757" i="23"/>
  <c r="D758" i="23"/>
  <c r="D759" i="23"/>
  <c r="D760" i="23"/>
  <c r="D761" i="23"/>
  <c r="D762" i="23"/>
  <c r="D763" i="23"/>
  <c r="D764" i="23"/>
  <c r="D765" i="23"/>
  <c r="D766" i="23"/>
  <c r="D767" i="23"/>
  <c r="D768" i="23"/>
  <c r="D769" i="23"/>
  <c r="D770" i="23"/>
  <c r="D771" i="23"/>
  <c r="D772" i="23"/>
  <c r="D773" i="23"/>
  <c r="D774" i="23"/>
  <c r="D775" i="23"/>
  <c r="D776" i="23"/>
  <c r="D777" i="23"/>
  <c r="D778" i="23"/>
  <c r="D779" i="23"/>
  <c r="D780" i="23"/>
  <c r="D781" i="23"/>
  <c r="D782" i="23"/>
  <c r="D783" i="23"/>
  <c r="D784" i="23"/>
  <c r="D785" i="23"/>
  <c r="D786" i="23"/>
  <c r="D787" i="23"/>
  <c r="D788" i="23"/>
  <c r="D789" i="23"/>
  <c r="D790" i="23"/>
  <c r="D791" i="23"/>
  <c r="D792" i="23"/>
  <c r="D793" i="23"/>
  <c r="D794" i="23"/>
  <c r="D795" i="23"/>
  <c r="D796" i="23"/>
  <c r="D797" i="23"/>
  <c r="D798" i="23"/>
  <c r="D799" i="23"/>
  <c r="D800" i="23"/>
  <c r="D801" i="23"/>
  <c r="D802" i="23"/>
  <c r="D803" i="23"/>
  <c r="D804" i="23"/>
  <c r="D805" i="23"/>
  <c r="D806" i="23"/>
  <c r="D807" i="23"/>
  <c r="D808" i="23"/>
  <c r="D809" i="23"/>
  <c r="D810" i="23"/>
  <c r="D811" i="23"/>
  <c r="D812" i="23"/>
  <c r="D813" i="23"/>
  <c r="D814" i="23"/>
  <c r="D815" i="23"/>
  <c r="D816" i="23"/>
  <c r="D817" i="23"/>
  <c r="D818" i="23"/>
  <c r="D819" i="23"/>
  <c r="D820" i="23"/>
  <c r="D821" i="23"/>
  <c r="D822" i="23"/>
  <c r="D823" i="23"/>
  <c r="D824" i="23"/>
  <c r="D825" i="23"/>
  <c r="D826" i="23"/>
  <c r="D827" i="23"/>
  <c r="D828" i="23"/>
  <c r="D829" i="23"/>
  <c r="D830" i="23"/>
  <c r="D831" i="23"/>
  <c r="D832" i="23"/>
  <c r="D833" i="23"/>
  <c r="D834" i="23"/>
  <c r="D835" i="23"/>
  <c r="D836" i="23"/>
  <c r="D837" i="23"/>
  <c r="D838" i="23"/>
  <c r="D839" i="23"/>
  <c r="D840" i="23"/>
  <c r="D841" i="23"/>
  <c r="D842" i="23"/>
  <c r="D843" i="23"/>
  <c r="D844" i="23"/>
  <c r="D845" i="23"/>
  <c r="D846" i="23"/>
  <c r="D847" i="23"/>
  <c r="D848" i="23"/>
  <c r="D849" i="23"/>
  <c r="D850" i="23"/>
  <c r="D851" i="23"/>
  <c r="D852" i="23"/>
  <c r="D853" i="23"/>
  <c r="D854" i="23"/>
  <c r="D855" i="23"/>
  <c r="D856" i="23"/>
  <c r="D857" i="23"/>
  <c r="D858" i="23"/>
  <c r="D859" i="23"/>
  <c r="D860" i="23"/>
  <c r="D861" i="23"/>
  <c r="D862" i="23"/>
  <c r="D863" i="23"/>
  <c r="D864" i="23"/>
  <c r="D865" i="23"/>
  <c r="D866" i="23"/>
  <c r="D867" i="23"/>
  <c r="D868" i="23"/>
  <c r="D869" i="23"/>
  <c r="D870" i="23"/>
  <c r="D871" i="23"/>
  <c r="D872" i="23"/>
  <c r="D873" i="23"/>
  <c r="D874" i="23"/>
  <c r="D875" i="23"/>
  <c r="D876" i="23"/>
  <c r="D877" i="23"/>
  <c r="D878" i="23"/>
  <c r="D879" i="23"/>
  <c r="D880" i="23"/>
  <c r="D881" i="23"/>
  <c r="D882" i="23"/>
  <c r="D883" i="23"/>
  <c r="D884" i="23"/>
  <c r="D885" i="23"/>
  <c r="D886" i="23"/>
  <c r="D887" i="23"/>
  <c r="D888" i="23"/>
  <c r="D889" i="23"/>
  <c r="D890" i="23"/>
  <c r="D891" i="23"/>
  <c r="D892" i="23"/>
  <c r="D893" i="23"/>
  <c r="D894" i="23"/>
  <c r="D895" i="23"/>
  <c r="D896" i="23"/>
  <c r="D897" i="23"/>
  <c r="D898" i="23"/>
  <c r="D899" i="23"/>
  <c r="D900" i="23"/>
  <c r="D901" i="23"/>
  <c r="D902" i="23"/>
  <c r="D903" i="23"/>
  <c r="D904" i="23"/>
  <c r="D905" i="23"/>
  <c r="D906" i="23"/>
  <c r="D907" i="23"/>
  <c r="D908" i="23"/>
  <c r="D909" i="23"/>
  <c r="D910" i="23"/>
  <c r="D911" i="23"/>
  <c r="D912" i="23"/>
  <c r="D913" i="23"/>
  <c r="D914" i="23"/>
  <c r="D915" i="23"/>
  <c r="D916" i="23"/>
  <c r="D917" i="23"/>
  <c r="D918" i="23"/>
  <c r="D919" i="23"/>
  <c r="D920" i="23"/>
  <c r="D921" i="23"/>
  <c r="D922" i="23"/>
  <c r="D923" i="23"/>
  <c r="D924" i="23"/>
  <c r="D925" i="23"/>
  <c r="D926" i="23"/>
  <c r="D927" i="23"/>
  <c r="D928" i="23"/>
  <c r="D929" i="23"/>
  <c r="D930" i="23"/>
  <c r="D931" i="23"/>
  <c r="D932" i="23"/>
  <c r="D933" i="23"/>
  <c r="D934" i="23"/>
  <c r="D935" i="23"/>
  <c r="D936" i="23"/>
  <c r="D937" i="23"/>
  <c r="D938" i="23"/>
  <c r="D939" i="23"/>
  <c r="D940" i="23"/>
  <c r="D941" i="23"/>
  <c r="D942" i="23"/>
  <c r="D943" i="23"/>
  <c r="B944" i="23"/>
  <c r="D944" i="23"/>
  <c r="D945" i="23"/>
  <c r="D946" i="23"/>
  <c r="D947" i="23"/>
  <c r="D948" i="23"/>
  <c r="D949" i="23"/>
  <c r="D950" i="23"/>
  <c r="G950" i="23"/>
  <c r="D951" i="23"/>
  <c r="D952" i="23"/>
  <c r="D953" i="23"/>
  <c r="D954" i="23"/>
  <c r="D955" i="23"/>
  <c r="D956" i="23"/>
  <c r="D957" i="23"/>
  <c r="D958" i="23"/>
  <c r="D959" i="23"/>
  <c r="D960" i="23"/>
  <c r="D961" i="23"/>
  <c r="D962" i="23"/>
  <c r="D963" i="23"/>
  <c r="D964" i="23"/>
  <c r="D965" i="23"/>
  <c r="D966" i="23"/>
  <c r="D967" i="23"/>
  <c r="D968" i="23"/>
  <c r="D969" i="23"/>
  <c r="D970" i="23"/>
  <c r="D971" i="23"/>
  <c r="D972" i="23"/>
  <c r="D973" i="23"/>
  <c r="D974" i="23"/>
  <c r="D975" i="23"/>
  <c r="D976" i="23"/>
  <c r="D977" i="23"/>
  <c r="D978" i="23"/>
  <c r="D979" i="23"/>
  <c r="D980" i="23"/>
  <c r="D981" i="23"/>
  <c r="D982" i="23"/>
  <c r="D983" i="23"/>
  <c r="D984" i="23"/>
  <c r="D985" i="23"/>
  <c r="D986" i="23"/>
  <c r="D987" i="23"/>
  <c r="D988" i="23"/>
  <c r="D989" i="23"/>
  <c r="D990" i="23"/>
  <c r="D991" i="23"/>
  <c r="D992" i="23"/>
  <c r="D993" i="23"/>
  <c r="D994" i="23"/>
  <c r="D995" i="23"/>
  <c r="D996" i="23"/>
  <c r="D997" i="23"/>
  <c r="D998" i="23"/>
  <c r="D999" i="23"/>
  <c r="D1000" i="23"/>
  <c r="D1001" i="23"/>
  <c r="D1002" i="23"/>
  <c r="D1003" i="23"/>
  <c r="D1004" i="23"/>
  <c r="D1005" i="23"/>
  <c r="D1006" i="23"/>
  <c r="D1007" i="23"/>
  <c r="D1008" i="23"/>
  <c r="D1009" i="23"/>
  <c r="D1010" i="23"/>
  <c r="D1011" i="23"/>
  <c r="D1012" i="23"/>
  <c r="D1013" i="23"/>
  <c r="D1014" i="23"/>
  <c r="D1015" i="23"/>
  <c r="D1016" i="23"/>
  <c r="D1017" i="23"/>
  <c r="D1018" i="23"/>
  <c r="D1019" i="23"/>
  <c r="D1020" i="23"/>
  <c r="D1021" i="23"/>
  <c r="D1022" i="23"/>
  <c r="D1023" i="23"/>
  <c r="D1024" i="23"/>
  <c r="D1025" i="23"/>
  <c r="D1026" i="23"/>
  <c r="D1027" i="23"/>
  <c r="D1028" i="23"/>
  <c r="D1029" i="23"/>
  <c r="D1030" i="23"/>
  <c r="D1031" i="23"/>
  <c r="D1032" i="23"/>
  <c r="D1033" i="23"/>
  <c r="D1034" i="23"/>
  <c r="D1035" i="23"/>
  <c r="D1036" i="23"/>
  <c r="D1037" i="23"/>
  <c r="D1038" i="23"/>
  <c r="D1039" i="23"/>
  <c r="D1040" i="23"/>
  <c r="D1041" i="23"/>
  <c r="D1042" i="23"/>
  <c r="D1043" i="23"/>
  <c r="D1044" i="23"/>
  <c r="D1045" i="23"/>
  <c r="D1046" i="23"/>
  <c r="D1047" i="23"/>
  <c r="D1048" i="23"/>
  <c r="D1049" i="23"/>
  <c r="D1050" i="23"/>
  <c r="D1051" i="23"/>
  <c r="D1052" i="23"/>
  <c r="D1053" i="23"/>
  <c r="D1054" i="23"/>
  <c r="D1055" i="23"/>
  <c r="D1056" i="23"/>
  <c r="D1057" i="23"/>
  <c r="D1058" i="23"/>
  <c r="D1059" i="23"/>
  <c r="D1060" i="23"/>
  <c r="D1061" i="23"/>
  <c r="D1062" i="23"/>
  <c r="D1063" i="23"/>
  <c r="D1064" i="23"/>
  <c r="D1065" i="23"/>
  <c r="D1066" i="23"/>
  <c r="D1067" i="23"/>
  <c r="D1068" i="23"/>
  <c r="D1069" i="23"/>
  <c r="D1070" i="23"/>
  <c r="D1071" i="23"/>
  <c r="D1072" i="23"/>
  <c r="D1073" i="23"/>
  <c r="D1074" i="23"/>
  <c r="D1075" i="23"/>
  <c r="D1076" i="23"/>
  <c r="D1077" i="23"/>
  <c r="D1078" i="23"/>
  <c r="D1079" i="23"/>
  <c r="D1080" i="23"/>
  <c r="D1081" i="23"/>
  <c r="D1082" i="23"/>
  <c r="D1083" i="23"/>
  <c r="D1084" i="23"/>
  <c r="D1085" i="23"/>
  <c r="D1086" i="23"/>
  <c r="D1087" i="23"/>
  <c r="D1088" i="23"/>
  <c r="D1089" i="23"/>
  <c r="D1090" i="23"/>
  <c r="D1091" i="23"/>
  <c r="D1092" i="23"/>
  <c r="D1093" i="23"/>
  <c r="D1094" i="23"/>
  <c r="D1095" i="23"/>
  <c r="D1096" i="23"/>
  <c r="D1097" i="23"/>
  <c r="D1098" i="23"/>
  <c r="D1099" i="23"/>
  <c r="D1100" i="23"/>
  <c r="D1101" i="23"/>
  <c r="D1102" i="23"/>
  <c r="D1103" i="23"/>
  <c r="D1104" i="23"/>
  <c r="D1105" i="23"/>
  <c r="D1106" i="23"/>
  <c r="D1107" i="23"/>
  <c r="D1108" i="23"/>
  <c r="D1109" i="23"/>
  <c r="D1110" i="23"/>
  <c r="D1111" i="23"/>
  <c r="D1112" i="23"/>
  <c r="D1113" i="23"/>
  <c r="D1114" i="23"/>
  <c r="D1115" i="23"/>
  <c r="D1116" i="23"/>
  <c r="D1117" i="23"/>
  <c r="D1118" i="23"/>
  <c r="D1119" i="23"/>
  <c r="D1120" i="23"/>
  <c r="D1121" i="23"/>
  <c r="D1122" i="23"/>
  <c r="D1123" i="23"/>
  <c r="D1124" i="23"/>
  <c r="D1125" i="23"/>
  <c r="D1126" i="23"/>
  <c r="D1127" i="23"/>
  <c r="D1128" i="23"/>
  <c r="D1129" i="23"/>
  <c r="D1130" i="23"/>
  <c r="D1131" i="23"/>
  <c r="D1132" i="23"/>
  <c r="D1133" i="23"/>
  <c r="D1134" i="23"/>
  <c r="D1135" i="23"/>
  <c r="D1136" i="23"/>
  <c r="D1137" i="23"/>
  <c r="D1138" i="23"/>
  <c r="D1139" i="23"/>
  <c r="D1140" i="23"/>
  <c r="D1141" i="23"/>
  <c r="D1142" i="23"/>
  <c r="D1143" i="23"/>
  <c r="D1144" i="23"/>
  <c r="D1145" i="23"/>
  <c r="D1146" i="23"/>
  <c r="D1147" i="23"/>
  <c r="D1148" i="23"/>
  <c r="D1149" i="23"/>
  <c r="D1150" i="23"/>
  <c r="D1151" i="23"/>
  <c r="D1152" i="23"/>
  <c r="D1153" i="23"/>
  <c r="D1154" i="23"/>
  <c r="D1155" i="23"/>
  <c r="D1156" i="23"/>
  <c r="D1157" i="23"/>
  <c r="D1158" i="23"/>
  <c r="D1159" i="23"/>
  <c r="D1160" i="23"/>
  <c r="D1161" i="23"/>
  <c r="D1162" i="23"/>
  <c r="D1163" i="23"/>
  <c r="D1164" i="23"/>
  <c r="D1165" i="23"/>
  <c r="D1166" i="23"/>
  <c r="D1167" i="23"/>
  <c r="D1168" i="23"/>
  <c r="D1169" i="23"/>
  <c r="D1170" i="23"/>
  <c r="D1171" i="23"/>
  <c r="D1172" i="23"/>
  <c r="D1173" i="23"/>
  <c r="D1174" i="23"/>
  <c r="D1175" i="23"/>
  <c r="D1176" i="23"/>
  <c r="D1177" i="23"/>
  <c r="D1178" i="23"/>
  <c r="D1179" i="23"/>
  <c r="D1180" i="23"/>
  <c r="D1181" i="23"/>
  <c r="D1182" i="23"/>
  <c r="D1183" i="23"/>
  <c r="D1184" i="23"/>
  <c r="D1185" i="23"/>
  <c r="D1186" i="23"/>
  <c r="D1187" i="23"/>
  <c r="D1188" i="23"/>
  <c r="D1189" i="23"/>
  <c r="D1190" i="23"/>
  <c r="D1191" i="23"/>
  <c r="D1192" i="23"/>
  <c r="D1193" i="23"/>
  <c r="D1194" i="23"/>
  <c r="D1195" i="23"/>
  <c r="D1196" i="23"/>
  <c r="D1197" i="23"/>
  <c r="D1198" i="23"/>
  <c r="D1199" i="23"/>
  <c r="D1200" i="23"/>
  <c r="D1201" i="23"/>
  <c r="D1202" i="23"/>
  <c r="D1203" i="23"/>
  <c r="D1204" i="23"/>
  <c r="D1205" i="23"/>
  <c r="D1206" i="23"/>
  <c r="D1207" i="23"/>
  <c r="D1208" i="23"/>
  <c r="D1209" i="23"/>
  <c r="D1210" i="23"/>
  <c r="D1211" i="23"/>
  <c r="D1212" i="23"/>
  <c r="D1213" i="23"/>
  <c r="D1214" i="23"/>
  <c r="D1215" i="23"/>
  <c r="D1216" i="23"/>
  <c r="D1217" i="23"/>
  <c r="D1218" i="23"/>
  <c r="D1219" i="23"/>
  <c r="D1220" i="23"/>
  <c r="D1221" i="23"/>
  <c r="D1222" i="23"/>
  <c r="D1223" i="23"/>
  <c r="D1224" i="23"/>
  <c r="D1225" i="23"/>
  <c r="D1226" i="23"/>
  <c r="D1227" i="23"/>
  <c r="D1228" i="23"/>
  <c r="D1229" i="23"/>
  <c r="D1230" i="23"/>
  <c r="D1231" i="23"/>
  <c r="D1232" i="23"/>
  <c r="D1233" i="23"/>
  <c r="D1234" i="23"/>
  <c r="D1235" i="23"/>
  <c r="D1236" i="23"/>
  <c r="D1237" i="23"/>
  <c r="D1238" i="23"/>
  <c r="D1239" i="23"/>
  <c r="D1240" i="23"/>
  <c r="D1241" i="23"/>
  <c r="D1242" i="23"/>
  <c r="D1243" i="23"/>
  <c r="D1244" i="23"/>
  <c r="D1245" i="23"/>
  <c r="D1246" i="23"/>
  <c r="D1247" i="23"/>
  <c r="D1248" i="23"/>
  <c r="D1249" i="23"/>
  <c r="D1250" i="23"/>
  <c r="D1251" i="23"/>
  <c r="D1252" i="23"/>
  <c r="D1253" i="23"/>
  <c r="D1254" i="23"/>
  <c r="D1255" i="23"/>
  <c r="D1256" i="23"/>
  <c r="D1257" i="23"/>
  <c r="D1258" i="23"/>
  <c r="D1259" i="23"/>
  <c r="D1260" i="23"/>
  <c r="D1261" i="23"/>
  <c r="D1262" i="23"/>
  <c r="D1263" i="23"/>
  <c r="D1264" i="23"/>
  <c r="D1265" i="23"/>
  <c r="D1266" i="23"/>
  <c r="D1267" i="23"/>
  <c r="D1268" i="23"/>
  <c r="D1269" i="23"/>
  <c r="D1270" i="23"/>
  <c r="D1271" i="23"/>
  <c r="D1272" i="23"/>
  <c r="D1273" i="23"/>
  <c r="D1274" i="23"/>
  <c r="D1275" i="23"/>
  <c r="D1276" i="23"/>
  <c r="D1277" i="23"/>
  <c r="D1278" i="23"/>
  <c r="D1279" i="23"/>
  <c r="D1280" i="23"/>
  <c r="D1281" i="23"/>
  <c r="D1282" i="23"/>
  <c r="D1283" i="23"/>
  <c r="D1284" i="23"/>
  <c r="D1285" i="23"/>
  <c r="D1286" i="23"/>
  <c r="D1287" i="23"/>
  <c r="D1288" i="23"/>
  <c r="D1289" i="23"/>
  <c r="D1290" i="23"/>
  <c r="D1291" i="23"/>
  <c r="D1292" i="23"/>
  <c r="D1293" i="23"/>
  <c r="D1294" i="23"/>
  <c r="D1295" i="23"/>
  <c r="D1296" i="23"/>
  <c r="D1297" i="23"/>
  <c r="D1298" i="23"/>
  <c r="D1299" i="23"/>
  <c r="D1300" i="23"/>
  <c r="D1301" i="23"/>
  <c r="D1302" i="23"/>
  <c r="D1303" i="23"/>
  <c r="D1304" i="23"/>
  <c r="D1305" i="23"/>
  <c r="D1306" i="23"/>
  <c r="D1307" i="23"/>
  <c r="D1308" i="23"/>
  <c r="D1309" i="23"/>
  <c r="D1310" i="23"/>
  <c r="D1311" i="23"/>
  <c r="D1312" i="23"/>
  <c r="D1313" i="23"/>
  <c r="D1314" i="23"/>
  <c r="D1315" i="23"/>
  <c r="D1316" i="23"/>
  <c r="D1317" i="23"/>
  <c r="D1318" i="23"/>
  <c r="D1319" i="23"/>
  <c r="D1320" i="23"/>
  <c r="D1321" i="23"/>
  <c r="D1322" i="23"/>
  <c r="D1323" i="23"/>
  <c r="D1324" i="23"/>
  <c r="D1325" i="23"/>
  <c r="D1326" i="23"/>
  <c r="D1327" i="23"/>
  <c r="D1328" i="23"/>
  <c r="D1329" i="23"/>
  <c r="D1330" i="23"/>
  <c r="D1331" i="23"/>
  <c r="D1332" i="23"/>
  <c r="D1333" i="23"/>
  <c r="D1334" i="23"/>
  <c r="D1335" i="23"/>
  <c r="D1336" i="23"/>
  <c r="D1337" i="23"/>
  <c r="D1338" i="23"/>
  <c r="D1339" i="23"/>
  <c r="D1340" i="23"/>
  <c r="D1341" i="23"/>
  <c r="D1342" i="23"/>
  <c r="D1343" i="23"/>
  <c r="D1344" i="23"/>
  <c r="D1345" i="23"/>
  <c r="D1346" i="23"/>
  <c r="D1347" i="23"/>
  <c r="D1348" i="23"/>
  <c r="D1349" i="23"/>
  <c r="D1350" i="23"/>
  <c r="D1351" i="23"/>
  <c r="D1352" i="23"/>
  <c r="D1353" i="23"/>
  <c r="D1354" i="23"/>
  <c r="D1355" i="23"/>
  <c r="D1356" i="23"/>
  <c r="D1357" i="23"/>
  <c r="D1358" i="23"/>
  <c r="D1359" i="23"/>
  <c r="D618" i="23"/>
  <c r="D619" i="23"/>
  <c r="D620" i="23"/>
  <c r="D621" i="23"/>
  <c r="D622" i="23"/>
  <c r="D623" i="23"/>
  <c r="D624" i="23"/>
  <c r="D625" i="23"/>
  <c r="D626" i="23"/>
  <c r="G626" i="23"/>
  <c r="D627" i="23"/>
  <c r="D628" i="23"/>
  <c r="D629" i="23"/>
  <c r="D630" i="23"/>
  <c r="D631" i="23"/>
  <c r="D632" i="23"/>
  <c r="F632" i="23"/>
  <c r="D633" i="23"/>
  <c r="D634" i="23"/>
  <c r="D635" i="23"/>
  <c r="D636" i="23"/>
  <c r="D637" i="23"/>
  <c r="D638" i="23"/>
  <c r="D639" i="23"/>
  <c r="D640" i="23"/>
  <c r="D641" i="23"/>
  <c r="D642" i="23"/>
  <c r="D643" i="23"/>
  <c r="D644" i="23"/>
  <c r="D645" i="23"/>
  <c r="D646" i="23"/>
  <c r="G646" i="23"/>
  <c r="D647" i="23"/>
  <c r="D648" i="23"/>
  <c r="D649" i="23"/>
  <c r="D650" i="23"/>
  <c r="D651" i="23"/>
  <c r="D652" i="23"/>
  <c r="G652" i="23"/>
  <c r="D653" i="23"/>
  <c r="D654" i="23"/>
  <c r="D655" i="23"/>
  <c r="D656" i="23"/>
  <c r="D657" i="23"/>
  <c r="D658" i="23"/>
  <c r="D659" i="23"/>
  <c r="D660" i="23"/>
  <c r="D661" i="23"/>
  <c r="D662" i="23"/>
  <c r="G662" i="23"/>
  <c r="D663" i="23"/>
  <c r="D664" i="23"/>
  <c r="D665" i="23"/>
  <c r="D666" i="23"/>
  <c r="D667" i="23"/>
  <c r="D668" i="23"/>
  <c r="D669" i="23"/>
  <c r="D670" i="23"/>
  <c r="D603" i="23"/>
  <c r="D604" i="23"/>
  <c r="D605" i="23"/>
  <c r="D606" i="23"/>
  <c r="D607" i="23"/>
  <c r="D608" i="23"/>
  <c r="D609" i="23"/>
  <c r="D610" i="23"/>
  <c r="D611" i="23"/>
  <c r="D612" i="23"/>
  <c r="D613" i="23"/>
  <c r="D614" i="23"/>
  <c r="D615" i="23"/>
  <c r="D616" i="23"/>
  <c r="D617" i="23"/>
  <c r="H623" i="22"/>
  <c r="B622" i="23" s="1"/>
  <c r="I623" i="22"/>
  <c r="F622" i="23" s="1"/>
  <c r="J623" i="22"/>
  <c r="G622" i="23" s="1"/>
  <c r="H624" i="22"/>
  <c r="B623" i="23" s="1"/>
  <c r="I624" i="22"/>
  <c r="F623" i="23" s="1"/>
  <c r="J624" i="22"/>
  <c r="G623" i="23" s="1"/>
  <c r="H625" i="22"/>
  <c r="B624" i="23" s="1"/>
  <c r="I625" i="22"/>
  <c r="F624" i="23" s="1"/>
  <c r="J625" i="22"/>
  <c r="G624" i="23" s="1"/>
  <c r="H626" i="22"/>
  <c r="B625" i="23" s="1"/>
  <c r="I626" i="22"/>
  <c r="F625" i="23" s="1"/>
  <c r="J626" i="22"/>
  <c r="G625" i="23" s="1"/>
  <c r="H627" i="22"/>
  <c r="B626" i="23" s="1"/>
  <c r="I627" i="22"/>
  <c r="F626" i="23" s="1"/>
  <c r="J627" i="22"/>
  <c r="H628" i="22"/>
  <c r="B627" i="23" s="1"/>
  <c r="I628" i="22"/>
  <c r="F627" i="23" s="1"/>
  <c r="J628" i="22"/>
  <c r="G627" i="23" s="1"/>
  <c r="H629" i="22"/>
  <c r="B628" i="23" s="1"/>
  <c r="I629" i="22"/>
  <c r="F628" i="23" s="1"/>
  <c r="J629" i="22"/>
  <c r="G628" i="23" s="1"/>
  <c r="H630" i="22"/>
  <c r="B629" i="23" s="1"/>
  <c r="I630" i="22"/>
  <c r="F629" i="23" s="1"/>
  <c r="J630" i="22"/>
  <c r="G629" i="23" s="1"/>
  <c r="H631" i="22"/>
  <c r="B630" i="23" s="1"/>
  <c r="I631" i="22"/>
  <c r="F630" i="23" s="1"/>
  <c r="J631" i="22"/>
  <c r="G630" i="23" s="1"/>
  <c r="H632" i="22"/>
  <c r="I632" i="22"/>
  <c r="F631" i="23" s="1"/>
  <c r="J632" i="22"/>
  <c r="G631" i="23" s="1"/>
  <c r="H633" i="22"/>
  <c r="B632" i="23" s="1"/>
  <c r="I633" i="22"/>
  <c r="J633" i="22"/>
  <c r="G632" i="23" s="1"/>
  <c r="H634" i="22"/>
  <c r="B633" i="23" s="1"/>
  <c r="I634" i="22"/>
  <c r="F633" i="23" s="1"/>
  <c r="J634" i="22"/>
  <c r="G633" i="23" s="1"/>
  <c r="H635" i="22"/>
  <c r="B634" i="23" s="1"/>
  <c r="I635" i="22"/>
  <c r="F634" i="23" s="1"/>
  <c r="J635" i="22"/>
  <c r="G634" i="23" s="1"/>
  <c r="H636" i="22"/>
  <c r="B635" i="23" s="1"/>
  <c r="I636" i="22"/>
  <c r="F635" i="23" s="1"/>
  <c r="J636" i="22"/>
  <c r="G635" i="23" s="1"/>
  <c r="H637" i="22"/>
  <c r="B636" i="23" s="1"/>
  <c r="I637" i="22"/>
  <c r="F636" i="23" s="1"/>
  <c r="J637" i="22"/>
  <c r="G636" i="23" s="1"/>
  <c r="H638" i="22"/>
  <c r="B637" i="23" s="1"/>
  <c r="I638" i="22"/>
  <c r="F637" i="23" s="1"/>
  <c r="J638" i="22"/>
  <c r="G637" i="23" s="1"/>
  <c r="H639" i="22"/>
  <c r="B638" i="23" s="1"/>
  <c r="I639" i="22"/>
  <c r="F638" i="23" s="1"/>
  <c r="J639" i="22"/>
  <c r="G638" i="23" s="1"/>
  <c r="H640" i="22"/>
  <c r="B639" i="23" s="1"/>
  <c r="I640" i="22"/>
  <c r="F639" i="23" s="1"/>
  <c r="J640" i="22"/>
  <c r="G639" i="23" s="1"/>
  <c r="H641" i="22"/>
  <c r="B640" i="23" s="1"/>
  <c r="I641" i="22"/>
  <c r="F640" i="23" s="1"/>
  <c r="J641" i="22"/>
  <c r="G640" i="23" s="1"/>
  <c r="H642" i="22"/>
  <c r="B641" i="23" s="1"/>
  <c r="I642" i="22"/>
  <c r="F641" i="23" s="1"/>
  <c r="J642" i="22"/>
  <c r="G641" i="23" s="1"/>
  <c r="H643" i="22"/>
  <c r="B642" i="23" s="1"/>
  <c r="I643" i="22"/>
  <c r="F642" i="23" s="1"/>
  <c r="J643" i="22"/>
  <c r="G642" i="23" s="1"/>
  <c r="H644" i="22"/>
  <c r="B643" i="23" s="1"/>
  <c r="I644" i="22"/>
  <c r="F643" i="23" s="1"/>
  <c r="J644" i="22"/>
  <c r="G643" i="23" s="1"/>
  <c r="H645" i="22"/>
  <c r="B644" i="23" s="1"/>
  <c r="I645" i="22"/>
  <c r="F644" i="23" s="1"/>
  <c r="J645" i="22"/>
  <c r="G644" i="23" s="1"/>
  <c r="H646" i="22"/>
  <c r="B645" i="23" s="1"/>
  <c r="I646" i="22"/>
  <c r="F645" i="23" s="1"/>
  <c r="J646" i="22"/>
  <c r="G645" i="23" s="1"/>
  <c r="H647" i="22"/>
  <c r="A45" i="11" s="1"/>
  <c r="B45" i="11" s="1"/>
  <c r="I647" i="22"/>
  <c r="F646" i="23" s="1"/>
  <c r="J647" i="22"/>
  <c r="H648" i="22"/>
  <c r="B647" i="23" s="1"/>
  <c r="I648" i="22"/>
  <c r="F647" i="23" s="1"/>
  <c r="J648" i="22"/>
  <c r="G647" i="23" s="1"/>
  <c r="H649" i="22"/>
  <c r="B648" i="23" s="1"/>
  <c r="I649" i="22"/>
  <c r="F648" i="23" s="1"/>
  <c r="J649" i="22"/>
  <c r="G648" i="23" s="1"/>
  <c r="H650" i="22"/>
  <c r="B649" i="23" s="1"/>
  <c r="I650" i="22"/>
  <c r="F649" i="23" s="1"/>
  <c r="J650" i="22"/>
  <c r="G649" i="23" s="1"/>
  <c r="H651" i="22"/>
  <c r="B650" i="23" s="1"/>
  <c r="I651" i="22"/>
  <c r="F650" i="23" s="1"/>
  <c r="J651" i="22"/>
  <c r="G650" i="23" s="1"/>
  <c r="H652" i="22"/>
  <c r="B651" i="23" s="1"/>
  <c r="I652" i="22"/>
  <c r="F651" i="23" s="1"/>
  <c r="J652" i="22"/>
  <c r="G651" i="23" s="1"/>
  <c r="H653" i="22"/>
  <c r="B652" i="23" s="1"/>
  <c r="I653" i="22"/>
  <c r="F652" i="23" s="1"/>
  <c r="J653" i="22"/>
  <c r="H654" i="22"/>
  <c r="B653" i="23" s="1"/>
  <c r="I654" i="22"/>
  <c r="F653" i="23" s="1"/>
  <c r="J654" i="22"/>
  <c r="G653" i="23" s="1"/>
  <c r="H655" i="22"/>
  <c r="B654" i="23" s="1"/>
  <c r="I655" i="22"/>
  <c r="F654" i="23" s="1"/>
  <c r="J655" i="22"/>
  <c r="G654" i="23" s="1"/>
  <c r="H656" i="22"/>
  <c r="B655" i="23" s="1"/>
  <c r="I656" i="22"/>
  <c r="F655" i="23" s="1"/>
  <c r="J656" i="22"/>
  <c r="G655" i="23" s="1"/>
  <c r="H657" i="22"/>
  <c r="B656" i="23" s="1"/>
  <c r="I657" i="22"/>
  <c r="F656" i="23" s="1"/>
  <c r="J657" i="22"/>
  <c r="G656" i="23" s="1"/>
  <c r="H658" i="22"/>
  <c r="B657" i="23" s="1"/>
  <c r="I658" i="22"/>
  <c r="F657" i="23" s="1"/>
  <c r="J658" i="22"/>
  <c r="G657" i="23" s="1"/>
  <c r="H659" i="22"/>
  <c r="B658" i="23" s="1"/>
  <c r="I659" i="22"/>
  <c r="F658" i="23" s="1"/>
  <c r="J659" i="22"/>
  <c r="G658" i="23" s="1"/>
  <c r="H660" i="22"/>
  <c r="B659" i="23" s="1"/>
  <c r="I660" i="22"/>
  <c r="F659" i="23" s="1"/>
  <c r="J660" i="22"/>
  <c r="G659" i="23" s="1"/>
  <c r="H661" i="22"/>
  <c r="B660" i="23" s="1"/>
  <c r="I661" i="22"/>
  <c r="F660" i="23" s="1"/>
  <c r="J661" i="22"/>
  <c r="G660" i="23" s="1"/>
  <c r="H662" i="22"/>
  <c r="A46" i="11" s="1"/>
  <c r="E46" i="11" s="1"/>
  <c r="I662" i="22"/>
  <c r="F661" i="23" s="1"/>
  <c r="J662" i="22"/>
  <c r="G661" i="23" s="1"/>
  <c r="H663" i="22"/>
  <c r="B662" i="23" s="1"/>
  <c r="I663" i="22"/>
  <c r="F662" i="23" s="1"/>
  <c r="J663" i="22"/>
  <c r="H664" i="22"/>
  <c r="B663" i="23" s="1"/>
  <c r="I664" i="22"/>
  <c r="F663" i="23" s="1"/>
  <c r="J664" i="22"/>
  <c r="G663" i="23" s="1"/>
  <c r="H665" i="22"/>
  <c r="B664" i="23" s="1"/>
  <c r="I665" i="22"/>
  <c r="F664" i="23" s="1"/>
  <c r="J665" i="22"/>
  <c r="G664" i="23" s="1"/>
  <c r="H666" i="22"/>
  <c r="B665" i="23" s="1"/>
  <c r="I666" i="22"/>
  <c r="F665" i="23" s="1"/>
  <c r="J666" i="22"/>
  <c r="G665" i="23" s="1"/>
  <c r="H667" i="22"/>
  <c r="B666" i="23" s="1"/>
  <c r="I667" i="22"/>
  <c r="F666" i="23" s="1"/>
  <c r="J667" i="22"/>
  <c r="G666" i="23" s="1"/>
  <c r="H668" i="22"/>
  <c r="B667" i="23" s="1"/>
  <c r="I668" i="22"/>
  <c r="F667" i="23" s="1"/>
  <c r="J668" i="22"/>
  <c r="G667" i="23" s="1"/>
  <c r="H669" i="22"/>
  <c r="B668" i="23" s="1"/>
  <c r="I669" i="22"/>
  <c r="F668" i="23" s="1"/>
  <c r="J669" i="22"/>
  <c r="G668" i="23" s="1"/>
  <c r="H670" i="22"/>
  <c r="B669" i="23" s="1"/>
  <c r="I670" i="22"/>
  <c r="F669" i="23" s="1"/>
  <c r="J670" i="22"/>
  <c r="G669" i="23" s="1"/>
  <c r="H671" i="22"/>
  <c r="B670" i="23" s="1"/>
  <c r="I671" i="22"/>
  <c r="F670" i="23" s="1"/>
  <c r="J671" i="22"/>
  <c r="G670" i="23" s="1"/>
  <c r="H672" i="22"/>
  <c r="B671" i="23" s="1"/>
  <c r="I672" i="22"/>
  <c r="F671" i="23" s="1"/>
  <c r="J672" i="22"/>
  <c r="G671" i="23" s="1"/>
  <c r="H673" i="22"/>
  <c r="B672" i="23" s="1"/>
  <c r="I673" i="22"/>
  <c r="F672" i="23" s="1"/>
  <c r="J673" i="22"/>
  <c r="G672" i="23" s="1"/>
  <c r="H674" i="22"/>
  <c r="B673" i="23" s="1"/>
  <c r="I674" i="22"/>
  <c r="F673" i="23" s="1"/>
  <c r="J674" i="22"/>
  <c r="G673" i="23" s="1"/>
  <c r="H675" i="22"/>
  <c r="B674" i="23" s="1"/>
  <c r="I675" i="22"/>
  <c r="F674" i="23" s="1"/>
  <c r="J675" i="22"/>
  <c r="G674" i="23" s="1"/>
  <c r="H676" i="22"/>
  <c r="B675" i="23" s="1"/>
  <c r="I676" i="22"/>
  <c r="F675" i="23" s="1"/>
  <c r="J676" i="22"/>
  <c r="G675" i="23" s="1"/>
  <c r="H677" i="22"/>
  <c r="I677" i="22"/>
  <c r="F676" i="23" s="1"/>
  <c r="J677" i="22"/>
  <c r="G676" i="23" s="1"/>
  <c r="H678" i="22"/>
  <c r="B677" i="23" s="1"/>
  <c r="I678" i="22"/>
  <c r="F677" i="23" s="1"/>
  <c r="J678" i="22"/>
  <c r="G677" i="23" s="1"/>
  <c r="H679" i="22"/>
  <c r="B678" i="23" s="1"/>
  <c r="I679" i="22"/>
  <c r="F678" i="23" s="1"/>
  <c r="J679" i="22"/>
  <c r="G678" i="23" s="1"/>
  <c r="H680" i="22"/>
  <c r="B679" i="23" s="1"/>
  <c r="I680" i="22"/>
  <c r="F679" i="23" s="1"/>
  <c r="J680" i="22"/>
  <c r="G679" i="23" s="1"/>
  <c r="H681" i="22"/>
  <c r="B680" i="23" s="1"/>
  <c r="I681" i="22"/>
  <c r="F680" i="23" s="1"/>
  <c r="J681" i="22"/>
  <c r="G680" i="23" s="1"/>
  <c r="H682" i="22"/>
  <c r="B681" i="23" s="1"/>
  <c r="I682" i="22"/>
  <c r="F681" i="23" s="1"/>
  <c r="J682" i="22"/>
  <c r="G681" i="23" s="1"/>
  <c r="H683" i="22"/>
  <c r="B682" i="23" s="1"/>
  <c r="I683" i="22"/>
  <c r="F682" i="23" s="1"/>
  <c r="J683" i="22"/>
  <c r="G682" i="23" s="1"/>
  <c r="H684" i="22"/>
  <c r="B683" i="23" s="1"/>
  <c r="I684" i="22"/>
  <c r="F683" i="23" s="1"/>
  <c r="J684" i="22"/>
  <c r="G683" i="23" s="1"/>
  <c r="H685" i="22"/>
  <c r="B684" i="23" s="1"/>
  <c r="I685" i="22"/>
  <c r="F684" i="23" s="1"/>
  <c r="J685" i="22"/>
  <c r="G684" i="23" s="1"/>
  <c r="H686" i="22"/>
  <c r="B685" i="23" s="1"/>
  <c r="I686" i="22"/>
  <c r="F685" i="23" s="1"/>
  <c r="J686" i="22"/>
  <c r="G685" i="23" s="1"/>
  <c r="H687" i="22"/>
  <c r="B686" i="23" s="1"/>
  <c r="I687" i="22"/>
  <c r="F686" i="23" s="1"/>
  <c r="J687" i="22"/>
  <c r="G686" i="23" s="1"/>
  <c r="H688" i="22"/>
  <c r="B687" i="23" s="1"/>
  <c r="I688" i="22"/>
  <c r="F687" i="23" s="1"/>
  <c r="J688" i="22"/>
  <c r="G687" i="23" s="1"/>
  <c r="H689" i="22"/>
  <c r="B688" i="23" s="1"/>
  <c r="I689" i="22"/>
  <c r="F688" i="23" s="1"/>
  <c r="J689" i="22"/>
  <c r="G688" i="23" s="1"/>
  <c r="H690" i="22"/>
  <c r="B689" i="23" s="1"/>
  <c r="I690" i="22"/>
  <c r="F689" i="23" s="1"/>
  <c r="J690" i="22"/>
  <c r="G689" i="23" s="1"/>
  <c r="H691" i="22"/>
  <c r="B690" i="23" s="1"/>
  <c r="I691" i="22"/>
  <c r="F690" i="23" s="1"/>
  <c r="J691" i="22"/>
  <c r="G690" i="23" s="1"/>
  <c r="H692" i="22"/>
  <c r="I692" i="22"/>
  <c r="F691" i="23" s="1"/>
  <c r="J692" i="22"/>
  <c r="G691" i="23" s="1"/>
  <c r="H693" i="22"/>
  <c r="B692" i="23" s="1"/>
  <c r="I693" i="22"/>
  <c r="F692" i="23" s="1"/>
  <c r="J693" i="22"/>
  <c r="G692" i="23" s="1"/>
  <c r="H694" i="22"/>
  <c r="B693" i="23" s="1"/>
  <c r="I694" i="22"/>
  <c r="F693" i="23" s="1"/>
  <c r="J694" i="22"/>
  <c r="G693" i="23" s="1"/>
  <c r="H695" i="22"/>
  <c r="B694" i="23" s="1"/>
  <c r="I695" i="22"/>
  <c r="F694" i="23" s="1"/>
  <c r="J695" i="22"/>
  <c r="G694" i="23" s="1"/>
  <c r="H696" i="22"/>
  <c r="B695" i="23" s="1"/>
  <c r="I696" i="22"/>
  <c r="F695" i="23" s="1"/>
  <c r="J696" i="22"/>
  <c r="G695" i="23" s="1"/>
  <c r="H697" i="22"/>
  <c r="B696" i="23" s="1"/>
  <c r="I697" i="22"/>
  <c r="F696" i="23" s="1"/>
  <c r="J697" i="22"/>
  <c r="G696" i="23" s="1"/>
  <c r="H698" i="22"/>
  <c r="B697" i="23" s="1"/>
  <c r="I698" i="22"/>
  <c r="F697" i="23" s="1"/>
  <c r="J698" i="22"/>
  <c r="G697" i="23" s="1"/>
  <c r="H699" i="22"/>
  <c r="B698" i="23" s="1"/>
  <c r="I699" i="22"/>
  <c r="F698" i="23" s="1"/>
  <c r="J699" i="22"/>
  <c r="G698" i="23" s="1"/>
  <c r="H700" i="22"/>
  <c r="B699" i="23" s="1"/>
  <c r="I700" i="22"/>
  <c r="F699" i="23" s="1"/>
  <c r="J700" i="22"/>
  <c r="G699" i="23" s="1"/>
  <c r="H701" i="22"/>
  <c r="B700" i="23" s="1"/>
  <c r="I701" i="22"/>
  <c r="F700" i="23" s="1"/>
  <c r="J701" i="22"/>
  <c r="G700" i="23" s="1"/>
  <c r="H702" i="22"/>
  <c r="B701" i="23" s="1"/>
  <c r="I702" i="22"/>
  <c r="F701" i="23" s="1"/>
  <c r="J702" i="22"/>
  <c r="G701" i="23" s="1"/>
  <c r="H703" i="22"/>
  <c r="B702" i="23" s="1"/>
  <c r="I703" i="22"/>
  <c r="F702" i="23" s="1"/>
  <c r="J703" i="22"/>
  <c r="G702" i="23" s="1"/>
  <c r="H704" i="22"/>
  <c r="B703" i="23" s="1"/>
  <c r="I704" i="22"/>
  <c r="F703" i="23" s="1"/>
  <c r="J704" i="22"/>
  <c r="G703" i="23" s="1"/>
  <c r="H705" i="22"/>
  <c r="B704" i="23" s="1"/>
  <c r="I705" i="22"/>
  <c r="F704" i="23" s="1"/>
  <c r="J705" i="22"/>
  <c r="G704" i="23" s="1"/>
  <c r="H706" i="22"/>
  <c r="B705" i="23" s="1"/>
  <c r="I706" i="22"/>
  <c r="F705" i="23" s="1"/>
  <c r="J706" i="22"/>
  <c r="G705" i="23" s="1"/>
  <c r="H707" i="22"/>
  <c r="I707" i="22"/>
  <c r="F706" i="23" s="1"/>
  <c r="J707" i="22"/>
  <c r="G706" i="23" s="1"/>
  <c r="H708" i="22"/>
  <c r="B707" i="23" s="1"/>
  <c r="I708" i="22"/>
  <c r="F707" i="23" s="1"/>
  <c r="J708" i="22"/>
  <c r="G707" i="23" s="1"/>
  <c r="H709" i="22"/>
  <c r="B708" i="23" s="1"/>
  <c r="I709" i="22"/>
  <c r="F708" i="23" s="1"/>
  <c r="J709" i="22"/>
  <c r="G708" i="23" s="1"/>
  <c r="H710" i="22"/>
  <c r="B709" i="23" s="1"/>
  <c r="I710" i="22"/>
  <c r="F709" i="23" s="1"/>
  <c r="J710" i="22"/>
  <c r="G709" i="23" s="1"/>
  <c r="H711" i="22"/>
  <c r="B710" i="23" s="1"/>
  <c r="I711" i="22"/>
  <c r="F710" i="23" s="1"/>
  <c r="J711" i="22"/>
  <c r="G710" i="23" s="1"/>
  <c r="H712" i="22"/>
  <c r="B711" i="23" s="1"/>
  <c r="I712" i="22"/>
  <c r="F711" i="23" s="1"/>
  <c r="J712" i="22"/>
  <c r="G711" i="23" s="1"/>
  <c r="H713" i="22"/>
  <c r="B712" i="23" s="1"/>
  <c r="I713" i="22"/>
  <c r="F712" i="23" s="1"/>
  <c r="J713" i="22"/>
  <c r="G712" i="23" s="1"/>
  <c r="H714" i="22"/>
  <c r="B713" i="23" s="1"/>
  <c r="I714" i="22"/>
  <c r="F713" i="23" s="1"/>
  <c r="J714" i="22"/>
  <c r="G713" i="23" s="1"/>
  <c r="H715" i="22"/>
  <c r="B714" i="23" s="1"/>
  <c r="I715" i="22"/>
  <c r="F714" i="23" s="1"/>
  <c r="J715" i="22"/>
  <c r="G714" i="23" s="1"/>
  <c r="H716" i="22"/>
  <c r="B715" i="23" s="1"/>
  <c r="I716" i="22"/>
  <c r="F715" i="23" s="1"/>
  <c r="J716" i="22"/>
  <c r="G715" i="23" s="1"/>
  <c r="H717" i="22"/>
  <c r="B716" i="23" s="1"/>
  <c r="I717" i="22"/>
  <c r="F716" i="23" s="1"/>
  <c r="J717" i="22"/>
  <c r="G716" i="23" s="1"/>
  <c r="H718" i="22"/>
  <c r="B717" i="23" s="1"/>
  <c r="I718" i="22"/>
  <c r="F717" i="23" s="1"/>
  <c r="J718" i="22"/>
  <c r="G717" i="23" s="1"/>
  <c r="H719" i="22"/>
  <c r="B718" i="23" s="1"/>
  <c r="I719" i="22"/>
  <c r="F718" i="23" s="1"/>
  <c r="J719" i="22"/>
  <c r="G718" i="23" s="1"/>
  <c r="H720" i="22"/>
  <c r="B719" i="23" s="1"/>
  <c r="I720" i="22"/>
  <c r="F719" i="23" s="1"/>
  <c r="J720" i="22"/>
  <c r="G719" i="23" s="1"/>
  <c r="H721" i="22"/>
  <c r="B720" i="23" s="1"/>
  <c r="I721" i="22"/>
  <c r="F720" i="23" s="1"/>
  <c r="J721" i="22"/>
  <c r="G720" i="23" s="1"/>
  <c r="H722" i="22"/>
  <c r="I722" i="22"/>
  <c r="F721" i="23" s="1"/>
  <c r="J722" i="22"/>
  <c r="G721" i="23" s="1"/>
  <c r="H723" i="22"/>
  <c r="B722" i="23" s="1"/>
  <c r="I723" i="22"/>
  <c r="F722" i="23" s="1"/>
  <c r="J723" i="22"/>
  <c r="G722" i="23" s="1"/>
  <c r="H724" i="22"/>
  <c r="B723" i="23" s="1"/>
  <c r="I724" i="22"/>
  <c r="F723" i="23" s="1"/>
  <c r="J724" i="22"/>
  <c r="G723" i="23" s="1"/>
  <c r="H725" i="22"/>
  <c r="B724" i="23" s="1"/>
  <c r="I725" i="22"/>
  <c r="F724" i="23" s="1"/>
  <c r="J725" i="22"/>
  <c r="G724" i="23" s="1"/>
  <c r="H726" i="22"/>
  <c r="B725" i="23" s="1"/>
  <c r="I726" i="22"/>
  <c r="F725" i="23" s="1"/>
  <c r="J726" i="22"/>
  <c r="G725" i="23" s="1"/>
  <c r="H727" i="22"/>
  <c r="B726" i="23" s="1"/>
  <c r="I727" i="22"/>
  <c r="F726" i="23" s="1"/>
  <c r="J727" i="22"/>
  <c r="G726" i="23" s="1"/>
  <c r="H728" i="22"/>
  <c r="B727" i="23" s="1"/>
  <c r="I728" i="22"/>
  <c r="F727" i="23" s="1"/>
  <c r="J728" i="22"/>
  <c r="G727" i="23" s="1"/>
  <c r="H729" i="22"/>
  <c r="B728" i="23" s="1"/>
  <c r="I729" i="22"/>
  <c r="F728" i="23" s="1"/>
  <c r="J729" i="22"/>
  <c r="G728" i="23" s="1"/>
  <c r="H730" i="22"/>
  <c r="B729" i="23" s="1"/>
  <c r="I730" i="22"/>
  <c r="F729" i="23" s="1"/>
  <c r="J730" i="22"/>
  <c r="G729" i="23" s="1"/>
  <c r="H731" i="22"/>
  <c r="B730" i="23" s="1"/>
  <c r="I731" i="22"/>
  <c r="F730" i="23" s="1"/>
  <c r="J731" i="22"/>
  <c r="G730" i="23" s="1"/>
  <c r="H732" i="22"/>
  <c r="B731" i="23" s="1"/>
  <c r="I732" i="22"/>
  <c r="F731" i="23" s="1"/>
  <c r="J732" i="22"/>
  <c r="G731" i="23" s="1"/>
  <c r="H733" i="22"/>
  <c r="B732" i="23" s="1"/>
  <c r="I733" i="22"/>
  <c r="F732" i="23" s="1"/>
  <c r="J733" i="22"/>
  <c r="G732" i="23" s="1"/>
  <c r="H734" i="22"/>
  <c r="B733" i="23" s="1"/>
  <c r="I734" i="22"/>
  <c r="F733" i="23" s="1"/>
  <c r="J734" i="22"/>
  <c r="G733" i="23" s="1"/>
  <c r="H735" i="22"/>
  <c r="B734" i="23" s="1"/>
  <c r="I735" i="22"/>
  <c r="F734" i="23" s="1"/>
  <c r="J735" i="22"/>
  <c r="G734" i="23" s="1"/>
  <c r="H736" i="22"/>
  <c r="B735" i="23" s="1"/>
  <c r="I736" i="22"/>
  <c r="F735" i="23" s="1"/>
  <c r="J736" i="22"/>
  <c r="G735" i="23" s="1"/>
  <c r="H737" i="22"/>
  <c r="I737" i="22"/>
  <c r="F736" i="23" s="1"/>
  <c r="J737" i="22"/>
  <c r="G736" i="23" s="1"/>
  <c r="H738" i="22"/>
  <c r="B737" i="23" s="1"/>
  <c r="I738" i="22"/>
  <c r="F737" i="23" s="1"/>
  <c r="J738" i="22"/>
  <c r="G737" i="23" s="1"/>
  <c r="H739" i="22"/>
  <c r="B738" i="23" s="1"/>
  <c r="I739" i="22"/>
  <c r="F738" i="23" s="1"/>
  <c r="J739" i="22"/>
  <c r="G738" i="23" s="1"/>
  <c r="H740" i="22"/>
  <c r="B739" i="23" s="1"/>
  <c r="I740" i="22"/>
  <c r="F739" i="23" s="1"/>
  <c r="J740" i="22"/>
  <c r="G739" i="23" s="1"/>
  <c r="H741" i="22"/>
  <c r="B740" i="23" s="1"/>
  <c r="I741" i="22"/>
  <c r="F740" i="23" s="1"/>
  <c r="J741" i="22"/>
  <c r="G740" i="23" s="1"/>
  <c r="H742" i="22"/>
  <c r="B741" i="23" s="1"/>
  <c r="I742" i="22"/>
  <c r="F741" i="23" s="1"/>
  <c r="J742" i="22"/>
  <c r="G741" i="23" s="1"/>
  <c r="H743" i="22"/>
  <c r="B742" i="23" s="1"/>
  <c r="I743" i="22"/>
  <c r="F742" i="23" s="1"/>
  <c r="J743" i="22"/>
  <c r="G742" i="23" s="1"/>
  <c r="H744" i="22"/>
  <c r="B743" i="23" s="1"/>
  <c r="I744" i="22"/>
  <c r="F743" i="23" s="1"/>
  <c r="J744" i="22"/>
  <c r="G743" i="23" s="1"/>
  <c r="H745" i="22"/>
  <c r="B744" i="23" s="1"/>
  <c r="I745" i="22"/>
  <c r="F744" i="23" s="1"/>
  <c r="J745" i="22"/>
  <c r="G744" i="23" s="1"/>
  <c r="H746" i="22"/>
  <c r="B745" i="23" s="1"/>
  <c r="I746" i="22"/>
  <c r="F745" i="23" s="1"/>
  <c r="J746" i="22"/>
  <c r="G745" i="23" s="1"/>
  <c r="H747" i="22"/>
  <c r="B746" i="23" s="1"/>
  <c r="I747" i="22"/>
  <c r="F746" i="23" s="1"/>
  <c r="J747" i="22"/>
  <c r="G746" i="23" s="1"/>
  <c r="H748" i="22"/>
  <c r="B747" i="23" s="1"/>
  <c r="I748" i="22"/>
  <c r="F747" i="23" s="1"/>
  <c r="J748" i="22"/>
  <c r="G747" i="23" s="1"/>
  <c r="H749" i="22"/>
  <c r="B748" i="23" s="1"/>
  <c r="I749" i="22"/>
  <c r="F748" i="23" s="1"/>
  <c r="J749" i="22"/>
  <c r="G748" i="23" s="1"/>
  <c r="H750" i="22"/>
  <c r="B749" i="23" s="1"/>
  <c r="I750" i="22"/>
  <c r="F749" i="23" s="1"/>
  <c r="J750" i="22"/>
  <c r="G749" i="23" s="1"/>
  <c r="H751" i="22"/>
  <c r="B750" i="23" s="1"/>
  <c r="I751" i="22"/>
  <c r="F750" i="23" s="1"/>
  <c r="J751" i="22"/>
  <c r="G750" i="23" s="1"/>
  <c r="H752" i="22"/>
  <c r="I752" i="22"/>
  <c r="F751" i="23" s="1"/>
  <c r="J752" i="22"/>
  <c r="G751" i="23" s="1"/>
  <c r="H753" i="22"/>
  <c r="B752" i="23" s="1"/>
  <c r="I753" i="22"/>
  <c r="F752" i="23" s="1"/>
  <c r="J753" i="22"/>
  <c r="G752" i="23" s="1"/>
  <c r="H754" i="22"/>
  <c r="B753" i="23" s="1"/>
  <c r="I754" i="22"/>
  <c r="F753" i="23" s="1"/>
  <c r="J754" i="22"/>
  <c r="G753" i="23" s="1"/>
  <c r="H755" i="22"/>
  <c r="B754" i="23" s="1"/>
  <c r="I755" i="22"/>
  <c r="F754" i="23" s="1"/>
  <c r="J755" i="22"/>
  <c r="G754" i="23" s="1"/>
  <c r="H756" i="22"/>
  <c r="B755" i="23" s="1"/>
  <c r="I756" i="22"/>
  <c r="F755" i="23" s="1"/>
  <c r="J756" i="22"/>
  <c r="G755" i="23" s="1"/>
  <c r="H757" i="22"/>
  <c r="B756" i="23" s="1"/>
  <c r="I757" i="22"/>
  <c r="F756" i="23" s="1"/>
  <c r="J757" i="22"/>
  <c r="G756" i="23" s="1"/>
  <c r="H758" i="22"/>
  <c r="B757" i="23" s="1"/>
  <c r="I758" i="22"/>
  <c r="F757" i="23" s="1"/>
  <c r="J758" i="22"/>
  <c r="G757" i="23" s="1"/>
  <c r="H759" i="22"/>
  <c r="B758" i="23" s="1"/>
  <c r="I759" i="22"/>
  <c r="F758" i="23" s="1"/>
  <c r="J759" i="22"/>
  <c r="G758" i="23" s="1"/>
  <c r="H760" i="22"/>
  <c r="B759" i="23" s="1"/>
  <c r="I760" i="22"/>
  <c r="F759" i="23" s="1"/>
  <c r="J760" i="22"/>
  <c r="G759" i="23" s="1"/>
  <c r="H761" i="22"/>
  <c r="B760" i="23" s="1"/>
  <c r="I761" i="22"/>
  <c r="F760" i="23" s="1"/>
  <c r="J761" i="22"/>
  <c r="G760" i="23" s="1"/>
  <c r="H762" i="22"/>
  <c r="B761" i="23" s="1"/>
  <c r="I762" i="22"/>
  <c r="F761" i="23" s="1"/>
  <c r="J762" i="22"/>
  <c r="G761" i="23" s="1"/>
  <c r="H763" i="22"/>
  <c r="B762" i="23" s="1"/>
  <c r="I763" i="22"/>
  <c r="F762" i="23" s="1"/>
  <c r="J763" i="22"/>
  <c r="G762" i="23" s="1"/>
  <c r="H764" i="22"/>
  <c r="B763" i="23" s="1"/>
  <c r="I764" i="22"/>
  <c r="F763" i="23" s="1"/>
  <c r="J764" i="22"/>
  <c r="G763" i="23" s="1"/>
  <c r="H765" i="22"/>
  <c r="B764" i="23" s="1"/>
  <c r="I765" i="22"/>
  <c r="F764" i="23" s="1"/>
  <c r="J765" i="22"/>
  <c r="G764" i="23" s="1"/>
  <c r="H766" i="22"/>
  <c r="B765" i="23" s="1"/>
  <c r="I766" i="22"/>
  <c r="F765" i="23" s="1"/>
  <c r="J766" i="22"/>
  <c r="G765" i="23" s="1"/>
  <c r="H767" i="22"/>
  <c r="I767" i="22"/>
  <c r="F766" i="23" s="1"/>
  <c r="J767" i="22"/>
  <c r="G766" i="23" s="1"/>
  <c r="H768" i="22"/>
  <c r="B767" i="23" s="1"/>
  <c r="I768" i="22"/>
  <c r="F767" i="23" s="1"/>
  <c r="J768" i="22"/>
  <c r="G767" i="23" s="1"/>
  <c r="H769" i="22"/>
  <c r="B768" i="23" s="1"/>
  <c r="I769" i="22"/>
  <c r="F768" i="23" s="1"/>
  <c r="J769" i="22"/>
  <c r="G768" i="23" s="1"/>
  <c r="H770" i="22"/>
  <c r="B769" i="23" s="1"/>
  <c r="I770" i="22"/>
  <c r="F769" i="23" s="1"/>
  <c r="J770" i="22"/>
  <c r="G769" i="23" s="1"/>
  <c r="H771" i="22"/>
  <c r="B770" i="23" s="1"/>
  <c r="I771" i="22"/>
  <c r="F770" i="23" s="1"/>
  <c r="J771" i="22"/>
  <c r="G770" i="23" s="1"/>
  <c r="H772" i="22"/>
  <c r="B771" i="23" s="1"/>
  <c r="I772" i="22"/>
  <c r="F771" i="23" s="1"/>
  <c r="J772" i="22"/>
  <c r="G771" i="23" s="1"/>
  <c r="H773" i="22"/>
  <c r="B772" i="23" s="1"/>
  <c r="I773" i="22"/>
  <c r="F772" i="23" s="1"/>
  <c r="J773" i="22"/>
  <c r="G772" i="23" s="1"/>
  <c r="H774" i="22"/>
  <c r="B773" i="23" s="1"/>
  <c r="I774" i="22"/>
  <c r="F773" i="23" s="1"/>
  <c r="J774" i="22"/>
  <c r="G773" i="23" s="1"/>
  <c r="H775" i="22"/>
  <c r="B774" i="23" s="1"/>
  <c r="I775" i="22"/>
  <c r="F774" i="23" s="1"/>
  <c r="J775" i="22"/>
  <c r="G774" i="23" s="1"/>
  <c r="H776" i="22"/>
  <c r="B775" i="23" s="1"/>
  <c r="I776" i="22"/>
  <c r="F775" i="23" s="1"/>
  <c r="J776" i="22"/>
  <c r="G775" i="23" s="1"/>
  <c r="H777" i="22"/>
  <c r="B776" i="23" s="1"/>
  <c r="I777" i="22"/>
  <c r="F776" i="23" s="1"/>
  <c r="J777" i="22"/>
  <c r="G776" i="23" s="1"/>
  <c r="H778" i="22"/>
  <c r="B777" i="23" s="1"/>
  <c r="I778" i="22"/>
  <c r="F777" i="23" s="1"/>
  <c r="J778" i="22"/>
  <c r="G777" i="23" s="1"/>
  <c r="H779" i="22"/>
  <c r="B778" i="23" s="1"/>
  <c r="I779" i="22"/>
  <c r="F778" i="23" s="1"/>
  <c r="J779" i="22"/>
  <c r="G778" i="23" s="1"/>
  <c r="H780" i="22"/>
  <c r="B779" i="23" s="1"/>
  <c r="I780" i="22"/>
  <c r="F779" i="23" s="1"/>
  <c r="J780" i="22"/>
  <c r="G779" i="23" s="1"/>
  <c r="H781" i="22"/>
  <c r="B780" i="23" s="1"/>
  <c r="I781" i="22"/>
  <c r="F780" i="23" s="1"/>
  <c r="J781" i="22"/>
  <c r="G780" i="23" s="1"/>
  <c r="H782" i="22"/>
  <c r="I782" i="22"/>
  <c r="F781" i="23" s="1"/>
  <c r="J782" i="22"/>
  <c r="G781" i="23" s="1"/>
  <c r="H783" i="22"/>
  <c r="B782" i="23" s="1"/>
  <c r="I783" i="22"/>
  <c r="F782" i="23" s="1"/>
  <c r="J783" i="22"/>
  <c r="G782" i="23" s="1"/>
  <c r="H784" i="22"/>
  <c r="B783" i="23" s="1"/>
  <c r="I784" i="22"/>
  <c r="F783" i="23" s="1"/>
  <c r="J784" i="22"/>
  <c r="G783" i="23" s="1"/>
  <c r="H785" i="22"/>
  <c r="B784" i="23" s="1"/>
  <c r="I785" i="22"/>
  <c r="F784" i="23" s="1"/>
  <c r="J785" i="22"/>
  <c r="G784" i="23" s="1"/>
  <c r="H786" i="22"/>
  <c r="B785" i="23" s="1"/>
  <c r="I786" i="22"/>
  <c r="F785" i="23" s="1"/>
  <c r="J786" i="22"/>
  <c r="G785" i="23" s="1"/>
  <c r="H787" i="22"/>
  <c r="B786" i="23" s="1"/>
  <c r="I787" i="22"/>
  <c r="F786" i="23" s="1"/>
  <c r="J787" i="22"/>
  <c r="G786" i="23" s="1"/>
  <c r="H788" i="22"/>
  <c r="B787" i="23" s="1"/>
  <c r="I788" i="22"/>
  <c r="F787" i="23" s="1"/>
  <c r="J788" i="22"/>
  <c r="G787" i="23" s="1"/>
  <c r="H789" i="22"/>
  <c r="B788" i="23" s="1"/>
  <c r="I789" i="22"/>
  <c r="F788" i="23" s="1"/>
  <c r="J789" i="22"/>
  <c r="G788" i="23" s="1"/>
  <c r="H790" i="22"/>
  <c r="B789" i="23" s="1"/>
  <c r="I790" i="22"/>
  <c r="F789" i="23" s="1"/>
  <c r="J790" i="22"/>
  <c r="G789" i="23" s="1"/>
  <c r="H791" i="22"/>
  <c r="B790" i="23" s="1"/>
  <c r="I791" i="22"/>
  <c r="F790" i="23" s="1"/>
  <c r="J791" i="22"/>
  <c r="G790" i="23" s="1"/>
  <c r="H792" i="22"/>
  <c r="B791" i="23" s="1"/>
  <c r="I792" i="22"/>
  <c r="F791" i="23" s="1"/>
  <c r="J792" i="22"/>
  <c r="G791" i="23" s="1"/>
  <c r="H793" i="22"/>
  <c r="B792" i="23" s="1"/>
  <c r="I793" i="22"/>
  <c r="F792" i="23" s="1"/>
  <c r="J793" i="22"/>
  <c r="G792" i="23" s="1"/>
  <c r="H794" i="22"/>
  <c r="B793" i="23" s="1"/>
  <c r="I794" i="22"/>
  <c r="F793" i="23" s="1"/>
  <c r="J794" i="22"/>
  <c r="G793" i="23" s="1"/>
  <c r="H795" i="22"/>
  <c r="B794" i="23" s="1"/>
  <c r="I795" i="22"/>
  <c r="F794" i="23" s="1"/>
  <c r="J795" i="22"/>
  <c r="G794" i="23" s="1"/>
  <c r="H796" i="22"/>
  <c r="B795" i="23" s="1"/>
  <c r="I796" i="22"/>
  <c r="F795" i="23" s="1"/>
  <c r="J796" i="22"/>
  <c r="G795" i="23" s="1"/>
  <c r="H797" i="22"/>
  <c r="I797" i="22"/>
  <c r="F796" i="23" s="1"/>
  <c r="J797" i="22"/>
  <c r="G796" i="23" s="1"/>
  <c r="H798" i="22"/>
  <c r="B797" i="23" s="1"/>
  <c r="I798" i="22"/>
  <c r="F797" i="23" s="1"/>
  <c r="J798" i="22"/>
  <c r="G797" i="23" s="1"/>
  <c r="H799" i="22"/>
  <c r="B798" i="23" s="1"/>
  <c r="I799" i="22"/>
  <c r="F798" i="23" s="1"/>
  <c r="J799" i="22"/>
  <c r="G798" i="23" s="1"/>
  <c r="H800" i="22"/>
  <c r="B799" i="23" s="1"/>
  <c r="I800" i="22"/>
  <c r="F799" i="23" s="1"/>
  <c r="J800" i="22"/>
  <c r="G799" i="23" s="1"/>
  <c r="H801" i="22"/>
  <c r="B800" i="23" s="1"/>
  <c r="I801" i="22"/>
  <c r="F800" i="23" s="1"/>
  <c r="J801" i="22"/>
  <c r="G800" i="23" s="1"/>
  <c r="H802" i="22"/>
  <c r="B801" i="23" s="1"/>
  <c r="I802" i="22"/>
  <c r="F801" i="23" s="1"/>
  <c r="J802" i="22"/>
  <c r="G801" i="23" s="1"/>
  <c r="H803" i="22"/>
  <c r="B802" i="23" s="1"/>
  <c r="I803" i="22"/>
  <c r="F802" i="23" s="1"/>
  <c r="J803" i="22"/>
  <c r="G802" i="23" s="1"/>
  <c r="H804" i="22"/>
  <c r="B803" i="23" s="1"/>
  <c r="I804" i="22"/>
  <c r="F803" i="23" s="1"/>
  <c r="J804" i="22"/>
  <c r="G803" i="23" s="1"/>
  <c r="H805" i="22"/>
  <c r="B804" i="23" s="1"/>
  <c r="I805" i="22"/>
  <c r="F804" i="23" s="1"/>
  <c r="J805" i="22"/>
  <c r="G804" i="23" s="1"/>
  <c r="H806" i="22"/>
  <c r="B805" i="23" s="1"/>
  <c r="I806" i="22"/>
  <c r="F805" i="23" s="1"/>
  <c r="J806" i="22"/>
  <c r="G805" i="23" s="1"/>
  <c r="H807" i="22"/>
  <c r="B806" i="23" s="1"/>
  <c r="I807" i="22"/>
  <c r="F806" i="23" s="1"/>
  <c r="J807" i="22"/>
  <c r="G806" i="23" s="1"/>
  <c r="H808" i="22"/>
  <c r="B807" i="23" s="1"/>
  <c r="I808" i="22"/>
  <c r="F807" i="23" s="1"/>
  <c r="J808" i="22"/>
  <c r="G807" i="23" s="1"/>
  <c r="H809" i="22"/>
  <c r="B808" i="23" s="1"/>
  <c r="I809" i="22"/>
  <c r="F808" i="23" s="1"/>
  <c r="J809" i="22"/>
  <c r="G808" i="23" s="1"/>
  <c r="H810" i="22"/>
  <c r="B809" i="23" s="1"/>
  <c r="I810" i="22"/>
  <c r="F809" i="23" s="1"/>
  <c r="J810" i="22"/>
  <c r="G809" i="23" s="1"/>
  <c r="H811" i="22"/>
  <c r="B810" i="23" s="1"/>
  <c r="I811" i="22"/>
  <c r="F810" i="23" s="1"/>
  <c r="J811" i="22"/>
  <c r="G810" i="23" s="1"/>
  <c r="H812" i="22"/>
  <c r="I812" i="22"/>
  <c r="F811" i="23" s="1"/>
  <c r="J812" i="22"/>
  <c r="G811" i="23" s="1"/>
  <c r="H813" i="22"/>
  <c r="B812" i="23" s="1"/>
  <c r="I813" i="22"/>
  <c r="F812" i="23" s="1"/>
  <c r="J813" i="22"/>
  <c r="G812" i="23" s="1"/>
  <c r="H814" i="22"/>
  <c r="B813" i="23" s="1"/>
  <c r="I814" i="22"/>
  <c r="F813" i="23" s="1"/>
  <c r="J814" i="22"/>
  <c r="G813" i="23" s="1"/>
  <c r="H815" i="22"/>
  <c r="B814" i="23" s="1"/>
  <c r="I815" i="22"/>
  <c r="F814" i="23" s="1"/>
  <c r="J815" i="22"/>
  <c r="G814" i="23" s="1"/>
  <c r="H816" i="22"/>
  <c r="B815" i="23" s="1"/>
  <c r="I816" i="22"/>
  <c r="F815" i="23" s="1"/>
  <c r="J816" i="22"/>
  <c r="G815" i="23" s="1"/>
  <c r="H817" i="22"/>
  <c r="B816" i="23" s="1"/>
  <c r="I817" i="22"/>
  <c r="F816" i="23" s="1"/>
  <c r="J817" i="22"/>
  <c r="G816" i="23" s="1"/>
  <c r="H818" i="22"/>
  <c r="B817" i="23" s="1"/>
  <c r="I818" i="22"/>
  <c r="F817" i="23" s="1"/>
  <c r="J818" i="22"/>
  <c r="G817" i="23" s="1"/>
  <c r="H819" i="22"/>
  <c r="B818" i="23" s="1"/>
  <c r="I819" i="22"/>
  <c r="F818" i="23" s="1"/>
  <c r="J819" i="22"/>
  <c r="G818" i="23" s="1"/>
  <c r="H820" i="22"/>
  <c r="B819" i="23" s="1"/>
  <c r="I820" i="22"/>
  <c r="F819" i="23" s="1"/>
  <c r="J820" i="22"/>
  <c r="G819" i="23" s="1"/>
  <c r="H821" i="22"/>
  <c r="B820" i="23" s="1"/>
  <c r="I821" i="22"/>
  <c r="F820" i="23" s="1"/>
  <c r="J821" i="22"/>
  <c r="G820" i="23" s="1"/>
  <c r="H822" i="22"/>
  <c r="B821" i="23" s="1"/>
  <c r="I822" i="22"/>
  <c r="F821" i="23" s="1"/>
  <c r="J822" i="22"/>
  <c r="G821" i="23" s="1"/>
  <c r="H823" i="22"/>
  <c r="B822" i="23" s="1"/>
  <c r="I823" i="22"/>
  <c r="F822" i="23" s="1"/>
  <c r="J823" i="22"/>
  <c r="G822" i="23" s="1"/>
  <c r="H824" i="22"/>
  <c r="B823" i="23" s="1"/>
  <c r="I824" i="22"/>
  <c r="F823" i="23" s="1"/>
  <c r="J824" i="22"/>
  <c r="G823" i="23" s="1"/>
  <c r="H825" i="22"/>
  <c r="B824" i="23" s="1"/>
  <c r="I825" i="22"/>
  <c r="F824" i="23" s="1"/>
  <c r="J825" i="22"/>
  <c r="G824" i="23" s="1"/>
  <c r="H826" i="22"/>
  <c r="B825" i="23" s="1"/>
  <c r="I826" i="22"/>
  <c r="F825" i="23" s="1"/>
  <c r="J826" i="22"/>
  <c r="G825" i="23" s="1"/>
  <c r="H827" i="22"/>
  <c r="I827" i="22"/>
  <c r="F826" i="23" s="1"/>
  <c r="J827" i="22"/>
  <c r="G826" i="23" s="1"/>
  <c r="H828" i="22"/>
  <c r="B827" i="23" s="1"/>
  <c r="I828" i="22"/>
  <c r="F827" i="23" s="1"/>
  <c r="J828" i="22"/>
  <c r="G827" i="23" s="1"/>
  <c r="H829" i="22"/>
  <c r="B828" i="23" s="1"/>
  <c r="I829" i="22"/>
  <c r="F828" i="23" s="1"/>
  <c r="J829" i="22"/>
  <c r="G828" i="23" s="1"/>
  <c r="H830" i="22"/>
  <c r="B829" i="23" s="1"/>
  <c r="I830" i="22"/>
  <c r="F829" i="23" s="1"/>
  <c r="J830" i="22"/>
  <c r="G829" i="23" s="1"/>
  <c r="H831" i="22"/>
  <c r="B830" i="23" s="1"/>
  <c r="I831" i="22"/>
  <c r="F830" i="23" s="1"/>
  <c r="J831" i="22"/>
  <c r="G830" i="23" s="1"/>
  <c r="H832" i="22"/>
  <c r="B831" i="23" s="1"/>
  <c r="I832" i="22"/>
  <c r="F831" i="23" s="1"/>
  <c r="J832" i="22"/>
  <c r="G831" i="23" s="1"/>
  <c r="H833" i="22"/>
  <c r="B832" i="23" s="1"/>
  <c r="I833" i="22"/>
  <c r="F832" i="23" s="1"/>
  <c r="J833" i="22"/>
  <c r="G832" i="23" s="1"/>
  <c r="H834" i="22"/>
  <c r="B833" i="23" s="1"/>
  <c r="I834" i="22"/>
  <c r="F833" i="23" s="1"/>
  <c r="J834" i="22"/>
  <c r="G833" i="23" s="1"/>
  <c r="H835" i="22"/>
  <c r="B834" i="23" s="1"/>
  <c r="I835" i="22"/>
  <c r="F834" i="23" s="1"/>
  <c r="J835" i="22"/>
  <c r="G834" i="23" s="1"/>
  <c r="H836" i="22"/>
  <c r="B835" i="23" s="1"/>
  <c r="I836" i="22"/>
  <c r="F835" i="23" s="1"/>
  <c r="J836" i="22"/>
  <c r="G835" i="23" s="1"/>
  <c r="H837" i="22"/>
  <c r="B836" i="23" s="1"/>
  <c r="I837" i="22"/>
  <c r="F836" i="23" s="1"/>
  <c r="J837" i="22"/>
  <c r="G836" i="23" s="1"/>
  <c r="H838" i="22"/>
  <c r="B837" i="23" s="1"/>
  <c r="I838" i="22"/>
  <c r="F837" i="23" s="1"/>
  <c r="J838" i="22"/>
  <c r="G837" i="23" s="1"/>
  <c r="H839" i="22"/>
  <c r="B838" i="23" s="1"/>
  <c r="I839" i="22"/>
  <c r="F838" i="23" s="1"/>
  <c r="J839" i="22"/>
  <c r="G838" i="23" s="1"/>
  <c r="H840" i="22"/>
  <c r="B839" i="23" s="1"/>
  <c r="I840" i="22"/>
  <c r="F839" i="23" s="1"/>
  <c r="J840" i="22"/>
  <c r="G839" i="23" s="1"/>
  <c r="H841" i="22"/>
  <c r="B840" i="23" s="1"/>
  <c r="I841" i="22"/>
  <c r="F840" i="23" s="1"/>
  <c r="J841" i="22"/>
  <c r="G840" i="23" s="1"/>
  <c r="H842" i="22"/>
  <c r="I842" i="22"/>
  <c r="F841" i="23" s="1"/>
  <c r="J842" i="22"/>
  <c r="G841" i="23" s="1"/>
  <c r="H843" i="22"/>
  <c r="B842" i="23" s="1"/>
  <c r="I843" i="22"/>
  <c r="F842" i="23" s="1"/>
  <c r="J843" i="22"/>
  <c r="G842" i="23" s="1"/>
  <c r="H844" i="22"/>
  <c r="B843" i="23" s="1"/>
  <c r="I844" i="22"/>
  <c r="F843" i="23" s="1"/>
  <c r="J844" i="22"/>
  <c r="G843" i="23" s="1"/>
  <c r="H845" i="22"/>
  <c r="B844" i="23" s="1"/>
  <c r="I845" i="22"/>
  <c r="F844" i="23" s="1"/>
  <c r="J845" i="22"/>
  <c r="G844" i="23" s="1"/>
  <c r="H846" i="22"/>
  <c r="B845" i="23" s="1"/>
  <c r="I846" i="22"/>
  <c r="F845" i="23" s="1"/>
  <c r="J846" i="22"/>
  <c r="G845" i="23" s="1"/>
  <c r="H847" i="22"/>
  <c r="B846" i="23" s="1"/>
  <c r="I847" i="22"/>
  <c r="F846" i="23" s="1"/>
  <c r="J847" i="22"/>
  <c r="G846" i="23" s="1"/>
  <c r="H848" i="22"/>
  <c r="B847" i="23" s="1"/>
  <c r="I848" i="22"/>
  <c r="F847" i="23" s="1"/>
  <c r="J848" i="22"/>
  <c r="G847" i="23" s="1"/>
  <c r="H849" i="22"/>
  <c r="B848" i="23" s="1"/>
  <c r="I849" i="22"/>
  <c r="F848" i="23" s="1"/>
  <c r="J849" i="22"/>
  <c r="G848" i="23" s="1"/>
  <c r="H850" i="22"/>
  <c r="B849" i="23" s="1"/>
  <c r="I850" i="22"/>
  <c r="F849" i="23" s="1"/>
  <c r="J850" i="22"/>
  <c r="G849" i="23" s="1"/>
  <c r="H851" i="22"/>
  <c r="B850" i="23" s="1"/>
  <c r="I851" i="22"/>
  <c r="F850" i="23" s="1"/>
  <c r="J851" i="22"/>
  <c r="G850" i="23" s="1"/>
  <c r="H852" i="22"/>
  <c r="B851" i="23" s="1"/>
  <c r="I852" i="22"/>
  <c r="F851" i="23" s="1"/>
  <c r="J852" i="22"/>
  <c r="G851" i="23" s="1"/>
  <c r="H853" i="22"/>
  <c r="B852" i="23" s="1"/>
  <c r="I853" i="22"/>
  <c r="F852" i="23" s="1"/>
  <c r="J853" i="22"/>
  <c r="G852" i="23" s="1"/>
  <c r="H854" i="22"/>
  <c r="B853" i="23" s="1"/>
  <c r="I854" i="22"/>
  <c r="F853" i="23" s="1"/>
  <c r="J854" i="22"/>
  <c r="G853" i="23" s="1"/>
  <c r="H855" i="22"/>
  <c r="B854" i="23" s="1"/>
  <c r="I855" i="22"/>
  <c r="F854" i="23" s="1"/>
  <c r="J855" i="22"/>
  <c r="G854" i="23" s="1"/>
  <c r="H856" i="22"/>
  <c r="B855" i="23" s="1"/>
  <c r="I856" i="22"/>
  <c r="F855" i="23" s="1"/>
  <c r="J856" i="22"/>
  <c r="G855" i="23" s="1"/>
  <c r="H857" i="22"/>
  <c r="I857" i="22"/>
  <c r="F856" i="23" s="1"/>
  <c r="J857" i="22"/>
  <c r="G856" i="23" s="1"/>
  <c r="H858" i="22"/>
  <c r="B857" i="23" s="1"/>
  <c r="I858" i="22"/>
  <c r="F857" i="23" s="1"/>
  <c r="J858" i="22"/>
  <c r="G857" i="23" s="1"/>
  <c r="H859" i="22"/>
  <c r="B858" i="23" s="1"/>
  <c r="I859" i="22"/>
  <c r="F858" i="23" s="1"/>
  <c r="J859" i="22"/>
  <c r="G858" i="23" s="1"/>
  <c r="H860" i="22"/>
  <c r="B859" i="23" s="1"/>
  <c r="I860" i="22"/>
  <c r="F859" i="23" s="1"/>
  <c r="J860" i="22"/>
  <c r="G859" i="23" s="1"/>
  <c r="H861" i="22"/>
  <c r="B860" i="23" s="1"/>
  <c r="I861" i="22"/>
  <c r="F860" i="23" s="1"/>
  <c r="J861" i="22"/>
  <c r="G860" i="23" s="1"/>
  <c r="H862" i="22"/>
  <c r="B861" i="23" s="1"/>
  <c r="I862" i="22"/>
  <c r="F861" i="23" s="1"/>
  <c r="J862" i="22"/>
  <c r="G861" i="23" s="1"/>
  <c r="H863" i="22"/>
  <c r="B862" i="23" s="1"/>
  <c r="I863" i="22"/>
  <c r="F862" i="23" s="1"/>
  <c r="J863" i="22"/>
  <c r="G862" i="23" s="1"/>
  <c r="H864" i="22"/>
  <c r="B863" i="23" s="1"/>
  <c r="I864" i="22"/>
  <c r="F863" i="23" s="1"/>
  <c r="J864" i="22"/>
  <c r="G863" i="23" s="1"/>
  <c r="H865" i="22"/>
  <c r="B864" i="23" s="1"/>
  <c r="I865" i="22"/>
  <c r="F864" i="23" s="1"/>
  <c r="J865" i="22"/>
  <c r="G864" i="23" s="1"/>
  <c r="H866" i="22"/>
  <c r="B865" i="23" s="1"/>
  <c r="I866" i="22"/>
  <c r="F865" i="23" s="1"/>
  <c r="J866" i="22"/>
  <c r="G865" i="23" s="1"/>
  <c r="H867" i="22"/>
  <c r="B866" i="23" s="1"/>
  <c r="I867" i="22"/>
  <c r="F866" i="23" s="1"/>
  <c r="J867" i="22"/>
  <c r="G866" i="23" s="1"/>
  <c r="H868" i="22"/>
  <c r="B867" i="23" s="1"/>
  <c r="I868" i="22"/>
  <c r="F867" i="23" s="1"/>
  <c r="J868" i="22"/>
  <c r="G867" i="23" s="1"/>
  <c r="H869" i="22"/>
  <c r="B868" i="23" s="1"/>
  <c r="I869" i="22"/>
  <c r="F868" i="23" s="1"/>
  <c r="J869" i="22"/>
  <c r="G868" i="23" s="1"/>
  <c r="H870" i="22"/>
  <c r="B869" i="23" s="1"/>
  <c r="I870" i="22"/>
  <c r="F869" i="23" s="1"/>
  <c r="J870" i="22"/>
  <c r="G869" i="23" s="1"/>
  <c r="H871" i="22"/>
  <c r="B870" i="23" s="1"/>
  <c r="I871" i="22"/>
  <c r="F870" i="23" s="1"/>
  <c r="J871" i="22"/>
  <c r="G870" i="23" s="1"/>
  <c r="H872" i="22"/>
  <c r="I872" i="22"/>
  <c r="F871" i="23" s="1"/>
  <c r="J872" i="22"/>
  <c r="G871" i="23" s="1"/>
  <c r="H873" i="22"/>
  <c r="B872" i="23" s="1"/>
  <c r="I873" i="22"/>
  <c r="F872" i="23" s="1"/>
  <c r="J873" i="22"/>
  <c r="G872" i="23" s="1"/>
  <c r="H874" i="22"/>
  <c r="B873" i="23" s="1"/>
  <c r="I874" i="22"/>
  <c r="F873" i="23" s="1"/>
  <c r="J874" i="22"/>
  <c r="G873" i="23" s="1"/>
  <c r="H875" i="22"/>
  <c r="B874" i="23" s="1"/>
  <c r="I875" i="22"/>
  <c r="F874" i="23" s="1"/>
  <c r="J875" i="22"/>
  <c r="G874" i="23" s="1"/>
  <c r="H876" i="22"/>
  <c r="B875" i="23" s="1"/>
  <c r="I876" i="22"/>
  <c r="F875" i="23" s="1"/>
  <c r="J876" i="22"/>
  <c r="G875" i="23" s="1"/>
  <c r="H877" i="22"/>
  <c r="B876" i="23" s="1"/>
  <c r="I877" i="22"/>
  <c r="F876" i="23" s="1"/>
  <c r="J877" i="22"/>
  <c r="G876" i="23" s="1"/>
  <c r="H878" i="22"/>
  <c r="B877" i="23" s="1"/>
  <c r="I878" i="22"/>
  <c r="F877" i="23" s="1"/>
  <c r="J878" i="22"/>
  <c r="G877" i="23" s="1"/>
  <c r="H879" i="22"/>
  <c r="B878" i="23" s="1"/>
  <c r="I879" i="22"/>
  <c r="F878" i="23" s="1"/>
  <c r="J879" i="22"/>
  <c r="G878" i="23" s="1"/>
  <c r="H880" i="22"/>
  <c r="B879" i="23" s="1"/>
  <c r="I880" i="22"/>
  <c r="F879" i="23" s="1"/>
  <c r="J880" i="22"/>
  <c r="G879" i="23" s="1"/>
  <c r="H881" i="22"/>
  <c r="B880" i="23" s="1"/>
  <c r="I881" i="22"/>
  <c r="F880" i="23" s="1"/>
  <c r="J881" i="22"/>
  <c r="G880" i="23" s="1"/>
  <c r="H882" i="22"/>
  <c r="B881" i="23" s="1"/>
  <c r="I882" i="22"/>
  <c r="F881" i="23" s="1"/>
  <c r="J882" i="22"/>
  <c r="G881" i="23" s="1"/>
  <c r="H883" i="22"/>
  <c r="B882" i="23" s="1"/>
  <c r="I883" i="22"/>
  <c r="F882" i="23" s="1"/>
  <c r="J883" i="22"/>
  <c r="G882" i="23" s="1"/>
  <c r="H884" i="22"/>
  <c r="B883" i="23" s="1"/>
  <c r="I884" i="22"/>
  <c r="F883" i="23" s="1"/>
  <c r="J884" i="22"/>
  <c r="G883" i="23" s="1"/>
  <c r="H885" i="22"/>
  <c r="B884" i="23" s="1"/>
  <c r="I885" i="22"/>
  <c r="F884" i="23" s="1"/>
  <c r="J885" i="22"/>
  <c r="G884" i="23" s="1"/>
  <c r="H886" i="22"/>
  <c r="B885" i="23" s="1"/>
  <c r="I886" i="22"/>
  <c r="F885" i="23" s="1"/>
  <c r="J886" i="22"/>
  <c r="G885" i="23" s="1"/>
  <c r="H887" i="22"/>
  <c r="I887" i="22"/>
  <c r="F886" i="23" s="1"/>
  <c r="J887" i="22"/>
  <c r="G886" i="23" s="1"/>
  <c r="H888" i="22"/>
  <c r="B887" i="23" s="1"/>
  <c r="I888" i="22"/>
  <c r="F887" i="23" s="1"/>
  <c r="J888" i="22"/>
  <c r="G887" i="23" s="1"/>
  <c r="H889" i="22"/>
  <c r="B888" i="23" s="1"/>
  <c r="I889" i="22"/>
  <c r="F888" i="23" s="1"/>
  <c r="J889" i="22"/>
  <c r="G888" i="23" s="1"/>
  <c r="H890" i="22"/>
  <c r="B889" i="23" s="1"/>
  <c r="I890" i="22"/>
  <c r="F889" i="23" s="1"/>
  <c r="J890" i="22"/>
  <c r="G889" i="23" s="1"/>
  <c r="H891" i="22"/>
  <c r="B890" i="23" s="1"/>
  <c r="I891" i="22"/>
  <c r="F890" i="23" s="1"/>
  <c r="J891" i="22"/>
  <c r="G890" i="23" s="1"/>
  <c r="H892" i="22"/>
  <c r="B891" i="23" s="1"/>
  <c r="I892" i="22"/>
  <c r="F891" i="23" s="1"/>
  <c r="J892" i="22"/>
  <c r="G891" i="23" s="1"/>
  <c r="H893" i="22"/>
  <c r="B892" i="23" s="1"/>
  <c r="I893" i="22"/>
  <c r="F892" i="23" s="1"/>
  <c r="J893" i="22"/>
  <c r="G892" i="23" s="1"/>
  <c r="H894" i="22"/>
  <c r="B893" i="23" s="1"/>
  <c r="I894" i="22"/>
  <c r="F893" i="23" s="1"/>
  <c r="J894" i="22"/>
  <c r="G893" i="23" s="1"/>
  <c r="H895" i="22"/>
  <c r="B894" i="23" s="1"/>
  <c r="I895" i="22"/>
  <c r="F894" i="23" s="1"/>
  <c r="J895" i="22"/>
  <c r="G894" i="23" s="1"/>
  <c r="H896" i="22"/>
  <c r="B895" i="23" s="1"/>
  <c r="I896" i="22"/>
  <c r="F895" i="23" s="1"/>
  <c r="J896" i="22"/>
  <c r="G895" i="23" s="1"/>
  <c r="H897" i="22"/>
  <c r="B896" i="23" s="1"/>
  <c r="I897" i="22"/>
  <c r="F896" i="23" s="1"/>
  <c r="J897" i="22"/>
  <c r="G896" i="23" s="1"/>
  <c r="H898" i="22"/>
  <c r="B897" i="23" s="1"/>
  <c r="I898" i="22"/>
  <c r="F897" i="23" s="1"/>
  <c r="J898" i="22"/>
  <c r="G897" i="23" s="1"/>
  <c r="H899" i="22"/>
  <c r="B898" i="23" s="1"/>
  <c r="I899" i="22"/>
  <c r="F898" i="23" s="1"/>
  <c r="J899" i="22"/>
  <c r="G898" i="23" s="1"/>
  <c r="H900" i="22"/>
  <c r="B899" i="23" s="1"/>
  <c r="I900" i="22"/>
  <c r="F899" i="23" s="1"/>
  <c r="J900" i="22"/>
  <c r="G899" i="23" s="1"/>
  <c r="H901" i="22"/>
  <c r="B900" i="23" s="1"/>
  <c r="I901" i="22"/>
  <c r="F900" i="23" s="1"/>
  <c r="J901" i="22"/>
  <c r="G900" i="23" s="1"/>
  <c r="H902" i="22"/>
  <c r="I902" i="22"/>
  <c r="F901" i="23" s="1"/>
  <c r="J902" i="22"/>
  <c r="G901" i="23" s="1"/>
  <c r="H903" i="22"/>
  <c r="B902" i="23" s="1"/>
  <c r="I903" i="22"/>
  <c r="F902" i="23" s="1"/>
  <c r="J903" i="22"/>
  <c r="G902" i="23" s="1"/>
  <c r="H904" i="22"/>
  <c r="B903" i="23" s="1"/>
  <c r="I904" i="22"/>
  <c r="F903" i="23" s="1"/>
  <c r="J904" i="22"/>
  <c r="G903" i="23" s="1"/>
  <c r="H905" i="22"/>
  <c r="B904" i="23" s="1"/>
  <c r="I905" i="22"/>
  <c r="F904" i="23" s="1"/>
  <c r="J905" i="22"/>
  <c r="G904" i="23" s="1"/>
  <c r="H906" i="22"/>
  <c r="B905" i="23" s="1"/>
  <c r="I906" i="22"/>
  <c r="F905" i="23" s="1"/>
  <c r="J906" i="22"/>
  <c r="G905" i="23" s="1"/>
  <c r="H907" i="22"/>
  <c r="B906" i="23" s="1"/>
  <c r="I907" i="22"/>
  <c r="F906" i="23" s="1"/>
  <c r="J907" i="22"/>
  <c r="G906" i="23" s="1"/>
  <c r="H908" i="22"/>
  <c r="B907" i="23" s="1"/>
  <c r="I908" i="22"/>
  <c r="F907" i="23" s="1"/>
  <c r="J908" i="22"/>
  <c r="G907" i="23" s="1"/>
  <c r="H909" i="22"/>
  <c r="B908" i="23" s="1"/>
  <c r="I909" i="22"/>
  <c r="F908" i="23" s="1"/>
  <c r="J909" i="22"/>
  <c r="G908" i="23" s="1"/>
  <c r="H910" i="22"/>
  <c r="B909" i="23" s="1"/>
  <c r="I910" i="22"/>
  <c r="F909" i="23" s="1"/>
  <c r="J910" i="22"/>
  <c r="G909" i="23" s="1"/>
  <c r="H911" i="22"/>
  <c r="B910" i="23" s="1"/>
  <c r="I911" i="22"/>
  <c r="F910" i="23" s="1"/>
  <c r="J911" i="22"/>
  <c r="G910" i="23" s="1"/>
  <c r="H912" i="22"/>
  <c r="B911" i="23" s="1"/>
  <c r="I912" i="22"/>
  <c r="F911" i="23" s="1"/>
  <c r="J912" i="22"/>
  <c r="G911" i="23" s="1"/>
  <c r="H913" i="22"/>
  <c r="B912" i="23" s="1"/>
  <c r="I913" i="22"/>
  <c r="F912" i="23" s="1"/>
  <c r="J913" i="22"/>
  <c r="G912" i="23" s="1"/>
  <c r="H914" i="22"/>
  <c r="B913" i="23" s="1"/>
  <c r="I914" i="22"/>
  <c r="F913" i="23" s="1"/>
  <c r="J914" i="22"/>
  <c r="G913" i="23" s="1"/>
  <c r="H915" i="22"/>
  <c r="B914" i="23" s="1"/>
  <c r="I915" i="22"/>
  <c r="F914" i="23" s="1"/>
  <c r="J915" i="22"/>
  <c r="G914" i="23" s="1"/>
  <c r="H916" i="22"/>
  <c r="B915" i="23" s="1"/>
  <c r="I916" i="22"/>
  <c r="F915" i="23" s="1"/>
  <c r="J916" i="22"/>
  <c r="G915" i="23" s="1"/>
  <c r="H917" i="22"/>
  <c r="I917" i="22"/>
  <c r="F916" i="23" s="1"/>
  <c r="J917" i="22"/>
  <c r="G916" i="23" s="1"/>
  <c r="H918" i="22"/>
  <c r="B917" i="23" s="1"/>
  <c r="I918" i="22"/>
  <c r="F917" i="23" s="1"/>
  <c r="J918" i="22"/>
  <c r="G917" i="23" s="1"/>
  <c r="H919" i="22"/>
  <c r="B918" i="23" s="1"/>
  <c r="I919" i="22"/>
  <c r="F918" i="23" s="1"/>
  <c r="J919" i="22"/>
  <c r="G918" i="23" s="1"/>
  <c r="H920" i="22"/>
  <c r="B919" i="23" s="1"/>
  <c r="I920" i="22"/>
  <c r="F919" i="23" s="1"/>
  <c r="J920" i="22"/>
  <c r="G919" i="23" s="1"/>
  <c r="H921" i="22"/>
  <c r="B920" i="23" s="1"/>
  <c r="I921" i="22"/>
  <c r="F920" i="23" s="1"/>
  <c r="J921" i="22"/>
  <c r="G920" i="23" s="1"/>
  <c r="H922" i="22"/>
  <c r="B921" i="23" s="1"/>
  <c r="I922" i="22"/>
  <c r="F921" i="23" s="1"/>
  <c r="J922" i="22"/>
  <c r="G921" i="23" s="1"/>
  <c r="H923" i="22"/>
  <c r="B922" i="23" s="1"/>
  <c r="I923" i="22"/>
  <c r="F922" i="23" s="1"/>
  <c r="J923" i="22"/>
  <c r="G922" i="23" s="1"/>
  <c r="H924" i="22"/>
  <c r="B923" i="23" s="1"/>
  <c r="I924" i="22"/>
  <c r="F923" i="23" s="1"/>
  <c r="J924" i="22"/>
  <c r="G923" i="23" s="1"/>
  <c r="H925" i="22"/>
  <c r="B924" i="23" s="1"/>
  <c r="I925" i="22"/>
  <c r="F924" i="23" s="1"/>
  <c r="J925" i="22"/>
  <c r="G924" i="23" s="1"/>
  <c r="H926" i="22"/>
  <c r="B925" i="23" s="1"/>
  <c r="I926" i="22"/>
  <c r="F925" i="23" s="1"/>
  <c r="J926" i="22"/>
  <c r="G925" i="23" s="1"/>
  <c r="H927" i="22"/>
  <c r="B926" i="23" s="1"/>
  <c r="I927" i="22"/>
  <c r="F926" i="23" s="1"/>
  <c r="J927" i="22"/>
  <c r="G926" i="23" s="1"/>
  <c r="H928" i="22"/>
  <c r="B927" i="23" s="1"/>
  <c r="I928" i="22"/>
  <c r="F927" i="23" s="1"/>
  <c r="J928" i="22"/>
  <c r="G927" i="23" s="1"/>
  <c r="H929" i="22"/>
  <c r="B928" i="23" s="1"/>
  <c r="I929" i="22"/>
  <c r="F928" i="23" s="1"/>
  <c r="J929" i="22"/>
  <c r="G928" i="23" s="1"/>
  <c r="H930" i="22"/>
  <c r="B929" i="23" s="1"/>
  <c r="I930" i="22"/>
  <c r="F929" i="23" s="1"/>
  <c r="J930" i="22"/>
  <c r="G929" i="23" s="1"/>
  <c r="H931" i="22"/>
  <c r="B930" i="23" s="1"/>
  <c r="I931" i="22"/>
  <c r="F930" i="23" s="1"/>
  <c r="J931" i="22"/>
  <c r="G930" i="23" s="1"/>
  <c r="H932" i="22"/>
  <c r="I932" i="22"/>
  <c r="F931" i="23" s="1"/>
  <c r="J932" i="22"/>
  <c r="G931" i="23" s="1"/>
  <c r="H933" i="22"/>
  <c r="B932" i="23" s="1"/>
  <c r="I933" i="22"/>
  <c r="F932" i="23" s="1"/>
  <c r="J933" i="22"/>
  <c r="G932" i="23" s="1"/>
  <c r="H934" i="22"/>
  <c r="B933" i="23" s="1"/>
  <c r="I934" i="22"/>
  <c r="F933" i="23" s="1"/>
  <c r="J934" i="22"/>
  <c r="G933" i="23" s="1"/>
  <c r="H935" i="22"/>
  <c r="B934" i="23" s="1"/>
  <c r="I935" i="22"/>
  <c r="F934" i="23" s="1"/>
  <c r="J935" i="22"/>
  <c r="G934" i="23" s="1"/>
  <c r="H936" i="22"/>
  <c r="B935" i="23" s="1"/>
  <c r="I936" i="22"/>
  <c r="F935" i="23" s="1"/>
  <c r="J936" i="22"/>
  <c r="G935" i="23" s="1"/>
  <c r="H937" i="22"/>
  <c r="B936" i="23" s="1"/>
  <c r="I937" i="22"/>
  <c r="F936" i="23" s="1"/>
  <c r="J937" i="22"/>
  <c r="G936" i="23" s="1"/>
  <c r="H938" i="22"/>
  <c r="B937" i="23" s="1"/>
  <c r="I938" i="22"/>
  <c r="F937" i="23" s="1"/>
  <c r="J938" i="22"/>
  <c r="G937" i="23" s="1"/>
  <c r="H939" i="22"/>
  <c r="B938" i="23" s="1"/>
  <c r="I939" i="22"/>
  <c r="F938" i="23" s="1"/>
  <c r="J939" i="22"/>
  <c r="G938" i="23" s="1"/>
  <c r="H940" i="22"/>
  <c r="B939" i="23" s="1"/>
  <c r="I940" i="22"/>
  <c r="F939" i="23" s="1"/>
  <c r="J940" i="22"/>
  <c r="G939" i="23" s="1"/>
  <c r="H941" i="22"/>
  <c r="B940" i="23" s="1"/>
  <c r="I941" i="22"/>
  <c r="F940" i="23" s="1"/>
  <c r="J941" i="22"/>
  <c r="G940" i="23" s="1"/>
  <c r="H942" i="22"/>
  <c r="B941" i="23" s="1"/>
  <c r="I942" i="22"/>
  <c r="F941" i="23" s="1"/>
  <c r="J942" i="22"/>
  <c r="G941" i="23" s="1"/>
  <c r="H943" i="22"/>
  <c r="B942" i="23" s="1"/>
  <c r="I943" i="22"/>
  <c r="F942" i="23" s="1"/>
  <c r="J943" i="22"/>
  <c r="G942" i="23" s="1"/>
  <c r="H944" i="22"/>
  <c r="B943" i="23" s="1"/>
  <c r="I944" i="22"/>
  <c r="F943" i="23" s="1"/>
  <c r="J944" i="22"/>
  <c r="G943" i="23" s="1"/>
  <c r="H945" i="22"/>
  <c r="I945" i="22"/>
  <c r="F944" i="23" s="1"/>
  <c r="J945" i="22"/>
  <c r="G944" i="23" s="1"/>
  <c r="H946" i="22"/>
  <c r="B945" i="23" s="1"/>
  <c r="I946" i="22"/>
  <c r="F945" i="23" s="1"/>
  <c r="J946" i="22"/>
  <c r="G945" i="23" s="1"/>
  <c r="H947" i="22"/>
  <c r="I947" i="22"/>
  <c r="F946" i="23" s="1"/>
  <c r="J947" i="22"/>
  <c r="G946" i="23" s="1"/>
  <c r="H948" i="22"/>
  <c r="B947" i="23" s="1"/>
  <c r="I948" i="22"/>
  <c r="F947" i="23" s="1"/>
  <c r="J948" i="22"/>
  <c r="G947" i="23" s="1"/>
  <c r="H949" i="22"/>
  <c r="B948" i="23" s="1"/>
  <c r="I949" i="22"/>
  <c r="F948" i="23" s="1"/>
  <c r="J949" i="22"/>
  <c r="G948" i="23" s="1"/>
  <c r="H950" i="22"/>
  <c r="B949" i="23" s="1"/>
  <c r="I950" i="22"/>
  <c r="F949" i="23" s="1"/>
  <c r="J950" i="22"/>
  <c r="G949" i="23" s="1"/>
  <c r="H951" i="22"/>
  <c r="B950" i="23" s="1"/>
  <c r="I951" i="22"/>
  <c r="F950" i="23" s="1"/>
  <c r="J951" i="22"/>
  <c r="H952" i="22"/>
  <c r="B951" i="23" s="1"/>
  <c r="I952" i="22"/>
  <c r="F951" i="23" s="1"/>
  <c r="J952" i="22"/>
  <c r="G951" i="23" s="1"/>
  <c r="H953" i="22"/>
  <c r="B952" i="23" s="1"/>
  <c r="I953" i="22"/>
  <c r="F952" i="23" s="1"/>
  <c r="J953" i="22"/>
  <c r="G952" i="23" s="1"/>
  <c r="H954" i="22"/>
  <c r="B953" i="23" s="1"/>
  <c r="I954" i="22"/>
  <c r="F953" i="23" s="1"/>
  <c r="J954" i="22"/>
  <c r="G953" i="23" s="1"/>
  <c r="H955" i="22"/>
  <c r="B954" i="23" s="1"/>
  <c r="I955" i="22"/>
  <c r="F954" i="23" s="1"/>
  <c r="J955" i="22"/>
  <c r="G954" i="23" s="1"/>
  <c r="H956" i="22"/>
  <c r="B955" i="23" s="1"/>
  <c r="I956" i="22"/>
  <c r="F955" i="23" s="1"/>
  <c r="J956" i="22"/>
  <c r="G955" i="23" s="1"/>
  <c r="H957" i="22"/>
  <c r="B956" i="23" s="1"/>
  <c r="I957" i="22"/>
  <c r="F956" i="23" s="1"/>
  <c r="J957" i="22"/>
  <c r="G956" i="23" s="1"/>
  <c r="H958" i="22"/>
  <c r="B957" i="23" s="1"/>
  <c r="I958" i="22"/>
  <c r="F957" i="23" s="1"/>
  <c r="J958" i="22"/>
  <c r="G957" i="23" s="1"/>
  <c r="H959" i="22"/>
  <c r="B958" i="23" s="1"/>
  <c r="I959" i="22"/>
  <c r="F958" i="23" s="1"/>
  <c r="J959" i="22"/>
  <c r="G958" i="23" s="1"/>
  <c r="H960" i="22"/>
  <c r="B959" i="23" s="1"/>
  <c r="I960" i="22"/>
  <c r="F959" i="23" s="1"/>
  <c r="J960" i="22"/>
  <c r="G959" i="23" s="1"/>
  <c r="H961" i="22"/>
  <c r="B960" i="23" s="1"/>
  <c r="I961" i="22"/>
  <c r="F960" i="23" s="1"/>
  <c r="J961" i="22"/>
  <c r="G960" i="23" s="1"/>
  <c r="H962" i="22"/>
  <c r="I962" i="22"/>
  <c r="F961" i="23" s="1"/>
  <c r="J962" i="22"/>
  <c r="G961" i="23" s="1"/>
  <c r="H963" i="22"/>
  <c r="B962" i="23" s="1"/>
  <c r="I963" i="22"/>
  <c r="F962" i="23" s="1"/>
  <c r="J963" i="22"/>
  <c r="G962" i="23" s="1"/>
  <c r="H964" i="22"/>
  <c r="B963" i="23" s="1"/>
  <c r="I964" i="22"/>
  <c r="F963" i="23" s="1"/>
  <c r="J964" i="22"/>
  <c r="G963" i="23" s="1"/>
  <c r="H965" i="22"/>
  <c r="B964" i="23" s="1"/>
  <c r="I965" i="22"/>
  <c r="F964" i="23" s="1"/>
  <c r="J965" i="22"/>
  <c r="G964" i="23" s="1"/>
  <c r="H966" i="22"/>
  <c r="B965" i="23" s="1"/>
  <c r="I966" i="22"/>
  <c r="F965" i="23" s="1"/>
  <c r="J966" i="22"/>
  <c r="G965" i="23" s="1"/>
  <c r="H967" i="22"/>
  <c r="B966" i="23" s="1"/>
  <c r="I967" i="22"/>
  <c r="F966" i="23" s="1"/>
  <c r="J967" i="22"/>
  <c r="G966" i="23" s="1"/>
  <c r="H968" i="22"/>
  <c r="B967" i="23" s="1"/>
  <c r="I968" i="22"/>
  <c r="F967" i="23" s="1"/>
  <c r="J968" i="22"/>
  <c r="G967" i="23" s="1"/>
  <c r="H969" i="22"/>
  <c r="B968" i="23" s="1"/>
  <c r="I969" i="22"/>
  <c r="F968" i="23" s="1"/>
  <c r="J969" i="22"/>
  <c r="G968" i="23" s="1"/>
  <c r="H970" i="22"/>
  <c r="B969" i="23" s="1"/>
  <c r="I970" i="22"/>
  <c r="F969" i="23" s="1"/>
  <c r="J970" i="22"/>
  <c r="G969" i="23" s="1"/>
  <c r="H971" i="22"/>
  <c r="B970" i="23" s="1"/>
  <c r="I971" i="22"/>
  <c r="F970" i="23" s="1"/>
  <c r="J971" i="22"/>
  <c r="G970" i="23" s="1"/>
  <c r="H972" i="22"/>
  <c r="B971" i="23" s="1"/>
  <c r="I972" i="22"/>
  <c r="F971" i="23" s="1"/>
  <c r="J972" i="22"/>
  <c r="G971" i="23" s="1"/>
  <c r="H973" i="22"/>
  <c r="B972" i="23" s="1"/>
  <c r="I973" i="22"/>
  <c r="F972" i="23" s="1"/>
  <c r="J973" i="22"/>
  <c r="G972" i="23" s="1"/>
  <c r="H974" i="22"/>
  <c r="B973" i="23" s="1"/>
  <c r="I974" i="22"/>
  <c r="F973" i="23" s="1"/>
  <c r="J974" i="22"/>
  <c r="G973" i="23" s="1"/>
  <c r="H975" i="22"/>
  <c r="B974" i="23" s="1"/>
  <c r="I975" i="22"/>
  <c r="F974" i="23" s="1"/>
  <c r="J975" i="22"/>
  <c r="G974" i="23" s="1"/>
  <c r="H976" i="22"/>
  <c r="B975" i="23" s="1"/>
  <c r="I976" i="22"/>
  <c r="F975" i="23" s="1"/>
  <c r="J976" i="22"/>
  <c r="G975" i="23" s="1"/>
  <c r="H977" i="22"/>
  <c r="I977" i="22"/>
  <c r="F976" i="23" s="1"/>
  <c r="J977" i="22"/>
  <c r="G976" i="23" s="1"/>
  <c r="H978" i="22"/>
  <c r="B977" i="23" s="1"/>
  <c r="I978" i="22"/>
  <c r="F977" i="23" s="1"/>
  <c r="J978" i="22"/>
  <c r="G977" i="23" s="1"/>
  <c r="H979" i="22"/>
  <c r="B978" i="23" s="1"/>
  <c r="I979" i="22"/>
  <c r="F978" i="23" s="1"/>
  <c r="J979" i="22"/>
  <c r="G978" i="23" s="1"/>
  <c r="H980" i="22"/>
  <c r="B979" i="23" s="1"/>
  <c r="I980" i="22"/>
  <c r="F979" i="23" s="1"/>
  <c r="J980" i="22"/>
  <c r="G979" i="23" s="1"/>
  <c r="H981" i="22"/>
  <c r="B980" i="23" s="1"/>
  <c r="I981" i="22"/>
  <c r="F980" i="23" s="1"/>
  <c r="J981" i="22"/>
  <c r="G980" i="23" s="1"/>
  <c r="H982" i="22"/>
  <c r="B981" i="23" s="1"/>
  <c r="I982" i="22"/>
  <c r="F981" i="23" s="1"/>
  <c r="J982" i="22"/>
  <c r="G981" i="23" s="1"/>
  <c r="H983" i="22"/>
  <c r="B982" i="23" s="1"/>
  <c r="I983" i="22"/>
  <c r="F982" i="23" s="1"/>
  <c r="J983" i="22"/>
  <c r="G982" i="23" s="1"/>
  <c r="H984" i="22"/>
  <c r="B983" i="23" s="1"/>
  <c r="I984" i="22"/>
  <c r="F983" i="23" s="1"/>
  <c r="J984" i="22"/>
  <c r="G983" i="23" s="1"/>
  <c r="H985" i="22"/>
  <c r="B984" i="23" s="1"/>
  <c r="I985" i="22"/>
  <c r="F984" i="23" s="1"/>
  <c r="J985" i="22"/>
  <c r="G984" i="23" s="1"/>
  <c r="H986" i="22"/>
  <c r="B985" i="23" s="1"/>
  <c r="I986" i="22"/>
  <c r="F985" i="23" s="1"/>
  <c r="J986" i="22"/>
  <c r="G985" i="23" s="1"/>
  <c r="H987" i="22"/>
  <c r="B986" i="23" s="1"/>
  <c r="I987" i="22"/>
  <c r="F986" i="23" s="1"/>
  <c r="J987" i="22"/>
  <c r="G986" i="23" s="1"/>
  <c r="H988" i="22"/>
  <c r="B987" i="23" s="1"/>
  <c r="I988" i="22"/>
  <c r="F987" i="23" s="1"/>
  <c r="J988" i="22"/>
  <c r="G987" i="23" s="1"/>
  <c r="H989" i="22"/>
  <c r="B988" i="23" s="1"/>
  <c r="I989" i="22"/>
  <c r="F988" i="23" s="1"/>
  <c r="J989" i="22"/>
  <c r="G988" i="23" s="1"/>
  <c r="H990" i="22"/>
  <c r="B989" i="23" s="1"/>
  <c r="I990" i="22"/>
  <c r="F989" i="23" s="1"/>
  <c r="J990" i="22"/>
  <c r="G989" i="23" s="1"/>
  <c r="H991" i="22"/>
  <c r="B990" i="23" s="1"/>
  <c r="I991" i="22"/>
  <c r="F990" i="23" s="1"/>
  <c r="J991" i="22"/>
  <c r="G990" i="23" s="1"/>
  <c r="H992" i="22"/>
  <c r="I992" i="22"/>
  <c r="F991" i="23" s="1"/>
  <c r="J992" i="22"/>
  <c r="G991" i="23" s="1"/>
  <c r="H993" i="22"/>
  <c r="B992" i="23" s="1"/>
  <c r="I993" i="22"/>
  <c r="F992" i="23" s="1"/>
  <c r="J993" i="22"/>
  <c r="G992" i="23" s="1"/>
  <c r="H994" i="22"/>
  <c r="B993" i="23" s="1"/>
  <c r="I994" i="22"/>
  <c r="F993" i="23" s="1"/>
  <c r="J994" i="22"/>
  <c r="G993" i="23" s="1"/>
  <c r="H995" i="22"/>
  <c r="B994" i="23" s="1"/>
  <c r="I995" i="22"/>
  <c r="F994" i="23" s="1"/>
  <c r="J995" i="22"/>
  <c r="G994" i="23" s="1"/>
  <c r="H996" i="22"/>
  <c r="B995" i="23" s="1"/>
  <c r="I996" i="22"/>
  <c r="F995" i="23" s="1"/>
  <c r="J996" i="22"/>
  <c r="G995" i="23" s="1"/>
  <c r="H997" i="22"/>
  <c r="B996" i="23" s="1"/>
  <c r="I997" i="22"/>
  <c r="F996" i="23" s="1"/>
  <c r="J997" i="22"/>
  <c r="G996" i="23" s="1"/>
  <c r="H998" i="22"/>
  <c r="B997" i="23" s="1"/>
  <c r="I998" i="22"/>
  <c r="F997" i="23" s="1"/>
  <c r="J998" i="22"/>
  <c r="G997" i="23" s="1"/>
  <c r="H999" i="22"/>
  <c r="B998" i="23" s="1"/>
  <c r="I999" i="22"/>
  <c r="F998" i="23" s="1"/>
  <c r="J999" i="22"/>
  <c r="G998" i="23" s="1"/>
  <c r="H1000" i="22"/>
  <c r="B999" i="23" s="1"/>
  <c r="I1000" i="22"/>
  <c r="F999" i="23" s="1"/>
  <c r="J1000" i="22"/>
  <c r="G999" i="23" s="1"/>
  <c r="H1001" i="22"/>
  <c r="B1000" i="23" s="1"/>
  <c r="I1001" i="22"/>
  <c r="F1000" i="23" s="1"/>
  <c r="J1001" i="22"/>
  <c r="G1000" i="23" s="1"/>
  <c r="H1002" i="22"/>
  <c r="B1001" i="23" s="1"/>
  <c r="I1002" i="22"/>
  <c r="F1001" i="23" s="1"/>
  <c r="J1002" i="22"/>
  <c r="G1001" i="23" s="1"/>
  <c r="H1003" i="22"/>
  <c r="B1002" i="23" s="1"/>
  <c r="I1003" i="22"/>
  <c r="F1002" i="23" s="1"/>
  <c r="J1003" i="22"/>
  <c r="G1002" i="23" s="1"/>
  <c r="H1004" i="22"/>
  <c r="B1003" i="23" s="1"/>
  <c r="I1004" i="22"/>
  <c r="F1003" i="23" s="1"/>
  <c r="J1004" i="22"/>
  <c r="G1003" i="23" s="1"/>
  <c r="H1005" i="22"/>
  <c r="B1004" i="23" s="1"/>
  <c r="I1005" i="22"/>
  <c r="F1004" i="23" s="1"/>
  <c r="J1005" i="22"/>
  <c r="G1004" i="23" s="1"/>
  <c r="H1006" i="22"/>
  <c r="B1005" i="23" s="1"/>
  <c r="I1006" i="22"/>
  <c r="F1005" i="23" s="1"/>
  <c r="J1006" i="22"/>
  <c r="G1005" i="23" s="1"/>
  <c r="H1007" i="22"/>
  <c r="I1007" i="22"/>
  <c r="F1006" i="23" s="1"/>
  <c r="J1007" i="22"/>
  <c r="G1006" i="23" s="1"/>
  <c r="H1008" i="22"/>
  <c r="B1007" i="23" s="1"/>
  <c r="I1008" i="22"/>
  <c r="F1007" i="23" s="1"/>
  <c r="J1008" i="22"/>
  <c r="G1007" i="23" s="1"/>
  <c r="H1009" i="22"/>
  <c r="B1008" i="23" s="1"/>
  <c r="I1009" i="22"/>
  <c r="F1008" i="23" s="1"/>
  <c r="J1009" i="22"/>
  <c r="G1008" i="23" s="1"/>
  <c r="H1010" i="22"/>
  <c r="B1009" i="23" s="1"/>
  <c r="I1010" i="22"/>
  <c r="F1009" i="23" s="1"/>
  <c r="J1010" i="22"/>
  <c r="G1009" i="23" s="1"/>
  <c r="H1011" i="22"/>
  <c r="B1010" i="23" s="1"/>
  <c r="I1011" i="22"/>
  <c r="F1010" i="23" s="1"/>
  <c r="J1011" i="22"/>
  <c r="G1010" i="23" s="1"/>
  <c r="H1012" i="22"/>
  <c r="B1011" i="23" s="1"/>
  <c r="I1012" i="22"/>
  <c r="F1011" i="23" s="1"/>
  <c r="J1012" i="22"/>
  <c r="G1011" i="23" s="1"/>
  <c r="H1013" i="22"/>
  <c r="B1012" i="23" s="1"/>
  <c r="I1013" i="22"/>
  <c r="F1012" i="23" s="1"/>
  <c r="J1013" i="22"/>
  <c r="G1012" i="23" s="1"/>
  <c r="H1014" i="22"/>
  <c r="B1013" i="23" s="1"/>
  <c r="I1014" i="22"/>
  <c r="F1013" i="23" s="1"/>
  <c r="J1014" i="22"/>
  <c r="G1013" i="23" s="1"/>
  <c r="H1015" i="22"/>
  <c r="B1014" i="23" s="1"/>
  <c r="I1015" i="22"/>
  <c r="F1014" i="23" s="1"/>
  <c r="J1015" i="22"/>
  <c r="G1014" i="23" s="1"/>
  <c r="H1016" i="22"/>
  <c r="B1015" i="23" s="1"/>
  <c r="I1016" i="22"/>
  <c r="F1015" i="23" s="1"/>
  <c r="J1016" i="22"/>
  <c r="G1015" i="23" s="1"/>
  <c r="H1017" i="22"/>
  <c r="B1016" i="23" s="1"/>
  <c r="I1017" i="22"/>
  <c r="F1016" i="23" s="1"/>
  <c r="J1017" i="22"/>
  <c r="G1016" i="23" s="1"/>
  <c r="H1018" i="22"/>
  <c r="B1017" i="23" s="1"/>
  <c r="I1018" i="22"/>
  <c r="F1017" i="23" s="1"/>
  <c r="J1018" i="22"/>
  <c r="G1017" i="23" s="1"/>
  <c r="H1019" i="22"/>
  <c r="B1018" i="23" s="1"/>
  <c r="I1019" i="22"/>
  <c r="F1018" i="23" s="1"/>
  <c r="J1019" i="22"/>
  <c r="G1018" i="23" s="1"/>
  <c r="H1020" i="22"/>
  <c r="B1019" i="23" s="1"/>
  <c r="I1020" i="22"/>
  <c r="F1019" i="23" s="1"/>
  <c r="J1020" i="22"/>
  <c r="G1019" i="23" s="1"/>
  <c r="H1021" i="22"/>
  <c r="B1020" i="23" s="1"/>
  <c r="I1021" i="22"/>
  <c r="F1020" i="23" s="1"/>
  <c r="J1021" i="22"/>
  <c r="G1020" i="23" s="1"/>
  <c r="H1022" i="22"/>
  <c r="I1022" i="22"/>
  <c r="F1021" i="23" s="1"/>
  <c r="J1022" i="22"/>
  <c r="G1021" i="23" s="1"/>
  <c r="H1023" i="22"/>
  <c r="B1022" i="23" s="1"/>
  <c r="I1023" i="22"/>
  <c r="F1022" i="23" s="1"/>
  <c r="J1023" i="22"/>
  <c r="G1022" i="23" s="1"/>
  <c r="H1024" i="22"/>
  <c r="B1023" i="23" s="1"/>
  <c r="I1024" i="22"/>
  <c r="F1023" i="23" s="1"/>
  <c r="J1024" i="22"/>
  <c r="G1023" i="23" s="1"/>
  <c r="H1025" i="22"/>
  <c r="B1024" i="23" s="1"/>
  <c r="I1025" i="22"/>
  <c r="F1024" i="23" s="1"/>
  <c r="J1025" i="22"/>
  <c r="G1024" i="23" s="1"/>
  <c r="H1026" i="22"/>
  <c r="B1025" i="23" s="1"/>
  <c r="I1026" i="22"/>
  <c r="F1025" i="23" s="1"/>
  <c r="J1026" i="22"/>
  <c r="G1025" i="23" s="1"/>
  <c r="H1027" i="22"/>
  <c r="B1026" i="23" s="1"/>
  <c r="I1027" i="22"/>
  <c r="F1026" i="23" s="1"/>
  <c r="J1027" i="22"/>
  <c r="G1026" i="23" s="1"/>
  <c r="H1028" i="22"/>
  <c r="B1027" i="23" s="1"/>
  <c r="I1028" i="22"/>
  <c r="F1027" i="23" s="1"/>
  <c r="J1028" i="22"/>
  <c r="G1027" i="23" s="1"/>
  <c r="H1029" i="22"/>
  <c r="B1028" i="23" s="1"/>
  <c r="I1029" i="22"/>
  <c r="F1028" i="23" s="1"/>
  <c r="J1029" i="22"/>
  <c r="G1028" i="23" s="1"/>
  <c r="H1030" i="22"/>
  <c r="B1029" i="23" s="1"/>
  <c r="I1030" i="22"/>
  <c r="F1029" i="23" s="1"/>
  <c r="J1030" i="22"/>
  <c r="G1029" i="23" s="1"/>
  <c r="H1031" i="22"/>
  <c r="B1030" i="23" s="1"/>
  <c r="I1031" i="22"/>
  <c r="F1030" i="23" s="1"/>
  <c r="J1031" i="22"/>
  <c r="G1030" i="23" s="1"/>
  <c r="H1032" i="22"/>
  <c r="B1031" i="23" s="1"/>
  <c r="I1032" i="22"/>
  <c r="F1031" i="23" s="1"/>
  <c r="J1032" i="22"/>
  <c r="G1031" i="23" s="1"/>
  <c r="H1033" i="22"/>
  <c r="B1032" i="23" s="1"/>
  <c r="I1033" i="22"/>
  <c r="F1032" i="23" s="1"/>
  <c r="J1033" i="22"/>
  <c r="G1032" i="23" s="1"/>
  <c r="H1034" i="22"/>
  <c r="B1033" i="23" s="1"/>
  <c r="I1034" i="22"/>
  <c r="F1033" i="23" s="1"/>
  <c r="J1034" i="22"/>
  <c r="G1033" i="23" s="1"/>
  <c r="H1035" i="22"/>
  <c r="B1034" i="23" s="1"/>
  <c r="I1035" i="22"/>
  <c r="F1034" i="23" s="1"/>
  <c r="J1035" i="22"/>
  <c r="G1034" i="23" s="1"/>
  <c r="H1036" i="22"/>
  <c r="B1035" i="23" s="1"/>
  <c r="I1036" i="22"/>
  <c r="F1035" i="23" s="1"/>
  <c r="J1036" i="22"/>
  <c r="G1035" i="23" s="1"/>
  <c r="H1037" i="22"/>
  <c r="I1037" i="22"/>
  <c r="F1036" i="23" s="1"/>
  <c r="J1037" i="22"/>
  <c r="G1036" i="23" s="1"/>
  <c r="H1038" i="22"/>
  <c r="B1037" i="23" s="1"/>
  <c r="I1038" i="22"/>
  <c r="F1037" i="23" s="1"/>
  <c r="J1038" i="22"/>
  <c r="G1037" i="23" s="1"/>
  <c r="H1039" i="22"/>
  <c r="B1038" i="23" s="1"/>
  <c r="I1039" i="22"/>
  <c r="F1038" i="23" s="1"/>
  <c r="J1039" i="22"/>
  <c r="G1038" i="23" s="1"/>
  <c r="H1040" i="22"/>
  <c r="B1039" i="23" s="1"/>
  <c r="I1040" i="22"/>
  <c r="F1039" i="23" s="1"/>
  <c r="J1040" i="22"/>
  <c r="G1039" i="23" s="1"/>
  <c r="H1041" i="22"/>
  <c r="B1040" i="23" s="1"/>
  <c r="I1041" i="22"/>
  <c r="F1040" i="23" s="1"/>
  <c r="J1041" i="22"/>
  <c r="G1040" i="23" s="1"/>
  <c r="H1042" i="22"/>
  <c r="B1041" i="23" s="1"/>
  <c r="I1042" i="22"/>
  <c r="F1041" i="23" s="1"/>
  <c r="J1042" i="22"/>
  <c r="G1041" i="23" s="1"/>
  <c r="H1043" i="22"/>
  <c r="B1042" i="23" s="1"/>
  <c r="I1043" i="22"/>
  <c r="F1042" i="23" s="1"/>
  <c r="J1043" i="22"/>
  <c r="G1042" i="23" s="1"/>
  <c r="H1044" i="22"/>
  <c r="B1043" i="23" s="1"/>
  <c r="I1044" i="22"/>
  <c r="F1043" i="23" s="1"/>
  <c r="J1044" i="22"/>
  <c r="G1043" i="23" s="1"/>
  <c r="H1045" i="22"/>
  <c r="B1044" i="23" s="1"/>
  <c r="I1045" i="22"/>
  <c r="F1044" i="23" s="1"/>
  <c r="J1045" i="22"/>
  <c r="G1044" i="23" s="1"/>
  <c r="H1046" i="22"/>
  <c r="B1045" i="23" s="1"/>
  <c r="I1046" i="22"/>
  <c r="F1045" i="23" s="1"/>
  <c r="J1046" i="22"/>
  <c r="G1045" i="23" s="1"/>
  <c r="H1047" i="22"/>
  <c r="B1046" i="23" s="1"/>
  <c r="I1047" i="22"/>
  <c r="F1046" i="23" s="1"/>
  <c r="J1047" i="22"/>
  <c r="G1046" i="23" s="1"/>
  <c r="H1048" i="22"/>
  <c r="B1047" i="23" s="1"/>
  <c r="I1048" i="22"/>
  <c r="F1047" i="23" s="1"/>
  <c r="J1048" i="22"/>
  <c r="G1047" i="23" s="1"/>
  <c r="H1049" i="22"/>
  <c r="B1048" i="23" s="1"/>
  <c r="I1049" i="22"/>
  <c r="F1048" i="23" s="1"/>
  <c r="J1049" i="22"/>
  <c r="G1048" i="23" s="1"/>
  <c r="H1050" i="22"/>
  <c r="B1049" i="23" s="1"/>
  <c r="I1050" i="22"/>
  <c r="F1049" i="23" s="1"/>
  <c r="J1050" i="22"/>
  <c r="G1049" i="23" s="1"/>
  <c r="H1051" i="22"/>
  <c r="B1050" i="23" s="1"/>
  <c r="I1051" i="22"/>
  <c r="F1050" i="23" s="1"/>
  <c r="J1051" i="22"/>
  <c r="G1050" i="23" s="1"/>
  <c r="H1052" i="22"/>
  <c r="I1052" i="22"/>
  <c r="F1051" i="23" s="1"/>
  <c r="J1052" i="22"/>
  <c r="G1051" i="23" s="1"/>
  <c r="H1053" i="22"/>
  <c r="B1052" i="23" s="1"/>
  <c r="I1053" i="22"/>
  <c r="F1052" i="23" s="1"/>
  <c r="J1053" i="22"/>
  <c r="G1052" i="23" s="1"/>
  <c r="H1054" i="22"/>
  <c r="B1053" i="23" s="1"/>
  <c r="I1054" i="22"/>
  <c r="F1053" i="23" s="1"/>
  <c r="J1054" i="22"/>
  <c r="G1053" i="23" s="1"/>
  <c r="H1055" i="22"/>
  <c r="B1054" i="23" s="1"/>
  <c r="I1055" i="22"/>
  <c r="F1054" i="23" s="1"/>
  <c r="J1055" i="22"/>
  <c r="G1054" i="23" s="1"/>
  <c r="H1056" i="22"/>
  <c r="B1055" i="23" s="1"/>
  <c r="I1056" i="22"/>
  <c r="F1055" i="23" s="1"/>
  <c r="J1056" i="22"/>
  <c r="G1055" i="23" s="1"/>
  <c r="H1057" i="22"/>
  <c r="B1056" i="23" s="1"/>
  <c r="I1057" i="22"/>
  <c r="F1056" i="23" s="1"/>
  <c r="J1057" i="22"/>
  <c r="G1056" i="23" s="1"/>
  <c r="H1058" i="22"/>
  <c r="B1057" i="23" s="1"/>
  <c r="I1058" i="22"/>
  <c r="F1057" i="23" s="1"/>
  <c r="J1058" i="22"/>
  <c r="G1057" i="23" s="1"/>
  <c r="H1059" i="22"/>
  <c r="B1058" i="23" s="1"/>
  <c r="I1059" i="22"/>
  <c r="F1058" i="23" s="1"/>
  <c r="J1059" i="22"/>
  <c r="G1058" i="23" s="1"/>
  <c r="H1060" i="22"/>
  <c r="B1059" i="23" s="1"/>
  <c r="I1060" i="22"/>
  <c r="F1059" i="23" s="1"/>
  <c r="J1060" i="22"/>
  <c r="G1059" i="23" s="1"/>
  <c r="H1061" i="22"/>
  <c r="B1060" i="23" s="1"/>
  <c r="I1061" i="22"/>
  <c r="F1060" i="23" s="1"/>
  <c r="J1061" i="22"/>
  <c r="G1060" i="23" s="1"/>
  <c r="H1062" i="22"/>
  <c r="B1061" i="23" s="1"/>
  <c r="I1062" i="22"/>
  <c r="F1061" i="23" s="1"/>
  <c r="J1062" i="22"/>
  <c r="G1061" i="23" s="1"/>
  <c r="H1063" i="22"/>
  <c r="B1062" i="23" s="1"/>
  <c r="I1063" i="22"/>
  <c r="F1062" i="23" s="1"/>
  <c r="J1063" i="22"/>
  <c r="G1062" i="23" s="1"/>
  <c r="H1064" i="22"/>
  <c r="B1063" i="23" s="1"/>
  <c r="I1064" i="22"/>
  <c r="F1063" i="23" s="1"/>
  <c r="J1064" i="22"/>
  <c r="G1063" i="23" s="1"/>
  <c r="H1065" i="22"/>
  <c r="B1064" i="23" s="1"/>
  <c r="I1065" i="22"/>
  <c r="F1064" i="23" s="1"/>
  <c r="J1065" i="22"/>
  <c r="G1064" i="23" s="1"/>
  <c r="H1066" i="22"/>
  <c r="B1065" i="23" s="1"/>
  <c r="I1066" i="22"/>
  <c r="F1065" i="23" s="1"/>
  <c r="J1066" i="22"/>
  <c r="G1065" i="23" s="1"/>
  <c r="H1067" i="22"/>
  <c r="I1067" i="22"/>
  <c r="F1066" i="23" s="1"/>
  <c r="J1067" i="22"/>
  <c r="G1066" i="23" s="1"/>
  <c r="H1068" i="22"/>
  <c r="B1067" i="23" s="1"/>
  <c r="I1068" i="22"/>
  <c r="F1067" i="23" s="1"/>
  <c r="J1068" i="22"/>
  <c r="G1067" i="23" s="1"/>
  <c r="H1069" i="22"/>
  <c r="B1068" i="23" s="1"/>
  <c r="I1069" i="22"/>
  <c r="F1068" i="23" s="1"/>
  <c r="J1069" i="22"/>
  <c r="G1068" i="23" s="1"/>
  <c r="H1070" i="22"/>
  <c r="B1069" i="23" s="1"/>
  <c r="I1070" i="22"/>
  <c r="F1069" i="23" s="1"/>
  <c r="J1070" i="22"/>
  <c r="G1069" i="23" s="1"/>
  <c r="H1071" i="22"/>
  <c r="B1070" i="23" s="1"/>
  <c r="I1071" i="22"/>
  <c r="F1070" i="23" s="1"/>
  <c r="J1071" i="22"/>
  <c r="G1070" i="23" s="1"/>
  <c r="H1072" i="22"/>
  <c r="B1071" i="23" s="1"/>
  <c r="I1072" i="22"/>
  <c r="F1071" i="23" s="1"/>
  <c r="J1072" i="22"/>
  <c r="G1071" i="23" s="1"/>
  <c r="H1073" i="22"/>
  <c r="B1072" i="23" s="1"/>
  <c r="I1073" i="22"/>
  <c r="F1072" i="23" s="1"/>
  <c r="J1073" i="22"/>
  <c r="G1072" i="23" s="1"/>
  <c r="H1074" i="22"/>
  <c r="B1073" i="23" s="1"/>
  <c r="I1074" i="22"/>
  <c r="F1073" i="23" s="1"/>
  <c r="J1074" i="22"/>
  <c r="G1073" i="23" s="1"/>
  <c r="H1075" i="22"/>
  <c r="B1074" i="23" s="1"/>
  <c r="I1075" i="22"/>
  <c r="F1074" i="23" s="1"/>
  <c r="J1075" i="22"/>
  <c r="G1074" i="23" s="1"/>
  <c r="H1076" i="22"/>
  <c r="B1075" i="23" s="1"/>
  <c r="I1076" i="22"/>
  <c r="F1075" i="23" s="1"/>
  <c r="J1076" i="22"/>
  <c r="G1075" i="23" s="1"/>
  <c r="H1077" i="22"/>
  <c r="B1076" i="23" s="1"/>
  <c r="I1077" i="22"/>
  <c r="F1076" i="23" s="1"/>
  <c r="J1077" i="22"/>
  <c r="G1076" i="23" s="1"/>
  <c r="H1078" i="22"/>
  <c r="B1077" i="23" s="1"/>
  <c r="I1078" i="22"/>
  <c r="F1077" i="23" s="1"/>
  <c r="J1078" i="22"/>
  <c r="G1077" i="23" s="1"/>
  <c r="H1079" i="22"/>
  <c r="B1078" i="23" s="1"/>
  <c r="I1079" i="22"/>
  <c r="F1078" i="23" s="1"/>
  <c r="J1079" i="22"/>
  <c r="G1078" i="23" s="1"/>
  <c r="H1080" i="22"/>
  <c r="B1079" i="23" s="1"/>
  <c r="I1080" i="22"/>
  <c r="F1079" i="23" s="1"/>
  <c r="J1080" i="22"/>
  <c r="G1079" i="23" s="1"/>
  <c r="H1081" i="22"/>
  <c r="B1080" i="23" s="1"/>
  <c r="I1081" i="22"/>
  <c r="F1080" i="23" s="1"/>
  <c r="J1081" i="22"/>
  <c r="G1080" i="23" s="1"/>
  <c r="H1082" i="22"/>
  <c r="I1082" i="22"/>
  <c r="F1081" i="23" s="1"/>
  <c r="J1082" i="22"/>
  <c r="G1081" i="23" s="1"/>
  <c r="H1083" i="22"/>
  <c r="B1082" i="23" s="1"/>
  <c r="I1083" i="22"/>
  <c r="F1082" i="23" s="1"/>
  <c r="J1083" i="22"/>
  <c r="G1082" i="23" s="1"/>
  <c r="H1084" i="22"/>
  <c r="B1083" i="23" s="1"/>
  <c r="I1084" i="22"/>
  <c r="F1083" i="23" s="1"/>
  <c r="J1084" i="22"/>
  <c r="G1083" i="23" s="1"/>
  <c r="H1085" i="22"/>
  <c r="B1084" i="23" s="1"/>
  <c r="I1085" i="22"/>
  <c r="F1084" i="23" s="1"/>
  <c r="J1085" i="22"/>
  <c r="G1084" i="23" s="1"/>
  <c r="H1086" i="22"/>
  <c r="B1085" i="23" s="1"/>
  <c r="I1086" i="22"/>
  <c r="F1085" i="23" s="1"/>
  <c r="J1086" i="22"/>
  <c r="G1085" i="23" s="1"/>
  <c r="H1087" i="22"/>
  <c r="B1086" i="23" s="1"/>
  <c r="I1087" i="22"/>
  <c r="F1086" i="23" s="1"/>
  <c r="J1087" i="22"/>
  <c r="G1086" i="23" s="1"/>
  <c r="H1088" i="22"/>
  <c r="B1087" i="23" s="1"/>
  <c r="I1088" i="22"/>
  <c r="F1087" i="23" s="1"/>
  <c r="J1088" i="22"/>
  <c r="G1087" i="23" s="1"/>
  <c r="H1089" i="22"/>
  <c r="B1088" i="23" s="1"/>
  <c r="I1089" i="22"/>
  <c r="F1088" i="23" s="1"/>
  <c r="J1089" i="22"/>
  <c r="G1088" i="23" s="1"/>
  <c r="H1090" i="22"/>
  <c r="B1089" i="23" s="1"/>
  <c r="I1090" i="22"/>
  <c r="F1089" i="23" s="1"/>
  <c r="J1090" i="22"/>
  <c r="G1089" i="23" s="1"/>
  <c r="H1091" i="22"/>
  <c r="B1090" i="23" s="1"/>
  <c r="I1091" i="22"/>
  <c r="F1090" i="23" s="1"/>
  <c r="J1091" i="22"/>
  <c r="G1090" i="23" s="1"/>
  <c r="H1092" i="22"/>
  <c r="B1091" i="23" s="1"/>
  <c r="I1092" i="22"/>
  <c r="F1091" i="23" s="1"/>
  <c r="J1092" i="22"/>
  <c r="G1091" i="23" s="1"/>
  <c r="H1093" i="22"/>
  <c r="B1092" i="23" s="1"/>
  <c r="I1093" i="22"/>
  <c r="F1092" i="23" s="1"/>
  <c r="J1093" i="22"/>
  <c r="G1092" i="23" s="1"/>
  <c r="H1094" i="22"/>
  <c r="B1093" i="23" s="1"/>
  <c r="I1094" i="22"/>
  <c r="F1093" i="23" s="1"/>
  <c r="J1094" i="22"/>
  <c r="G1093" i="23" s="1"/>
  <c r="H1095" i="22"/>
  <c r="B1094" i="23" s="1"/>
  <c r="I1095" i="22"/>
  <c r="F1094" i="23" s="1"/>
  <c r="J1095" i="22"/>
  <c r="G1094" i="23" s="1"/>
  <c r="H1096" i="22"/>
  <c r="B1095" i="23" s="1"/>
  <c r="I1096" i="22"/>
  <c r="F1095" i="23" s="1"/>
  <c r="J1096" i="22"/>
  <c r="G1095" i="23" s="1"/>
  <c r="H1097" i="22"/>
  <c r="I1097" i="22"/>
  <c r="F1096" i="23" s="1"/>
  <c r="J1097" i="22"/>
  <c r="G1096" i="23" s="1"/>
  <c r="H1098" i="22"/>
  <c r="B1097" i="23" s="1"/>
  <c r="I1098" i="22"/>
  <c r="F1097" i="23" s="1"/>
  <c r="J1098" i="22"/>
  <c r="G1097" i="23" s="1"/>
  <c r="H1099" i="22"/>
  <c r="B1098" i="23" s="1"/>
  <c r="I1099" i="22"/>
  <c r="F1098" i="23" s="1"/>
  <c r="J1099" i="22"/>
  <c r="G1098" i="23" s="1"/>
  <c r="H1100" i="22"/>
  <c r="B1099" i="23" s="1"/>
  <c r="I1100" i="22"/>
  <c r="F1099" i="23" s="1"/>
  <c r="J1100" i="22"/>
  <c r="G1099" i="23" s="1"/>
  <c r="H1101" i="22"/>
  <c r="B1100" i="23" s="1"/>
  <c r="I1101" i="22"/>
  <c r="F1100" i="23" s="1"/>
  <c r="J1101" i="22"/>
  <c r="G1100" i="23" s="1"/>
  <c r="H1102" i="22"/>
  <c r="B1101" i="23" s="1"/>
  <c r="I1102" i="22"/>
  <c r="F1101" i="23" s="1"/>
  <c r="J1102" i="22"/>
  <c r="G1101" i="23" s="1"/>
  <c r="H1103" i="22"/>
  <c r="B1102" i="23" s="1"/>
  <c r="I1103" i="22"/>
  <c r="F1102" i="23" s="1"/>
  <c r="J1103" i="22"/>
  <c r="G1102" i="23" s="1"/>
  <c r="H1104" i="22"/>
  <c r="B1103" i="23" s="1"/>
  <c r="I1104" i="22"/>
  <c r="F1103" i="23" s="1"/>
  <c r="J1104" i="22"/>
  <c r="G1103" i="23" s="1"/>
  <c r="H1105" i="22"/>
  <c r="B1104" i="23" s="1"/>
  <c r="I1105" i="22"/>
  <c r="F1104" i="23" s="1"/>
  <c r="J1105" i="22"/>
  <c r="G1104" i="23" s="1"/>
  <c r="H1106" i="22"/>
  <c r="B1105" i="23" s="1"/>
  <c r="I1106" i="22"/>
  <c r="F1105" i="23" s="1"/>
  <c r="J1106" i="22"/>
  <c r="G1105" i="23" s="1"/>
  <c r="H1107" i="22"/>
  <c r="B1106" i="23" s="1"/>
  <c r="I1107" i="22"/>
  <c r="F1106" i="23" s="1"/>
  <c r="J1107" i="22"/>
  <c r="G1106" i="23" s="1"/>
  <c r="H1108" i="22"/>
  <c r="B1107" i="23" s="1"/>
  <c r="I1108" i="22"/>
  <c r="F1107" i="23" s="1"/>
  <c r="J1108" i="22"/>
  <c r="G1107" i="23" s="1"/>
  <c r="H1109" i="22"/>
  <c r="B1108" i="23" s="1"/>
  <c r="I1109" i="22"/>
  <c r="F1108" i="23" s="1"/>
  <c r="J1109" i="22"/>
  <c r="G1108" i="23" s="1"/>
  <c r="H1110" i="22"/>
  <c r="B1109" i="23" s="1"/>
  <c r="I1110" i="22"/>
  <c r="F1109" i="23" s="1"/>
  <c r="J1110" i="22"/>
  <c r="G1109" i="23" s="1"/>
  <c r="H1111" i="22"/>
  <c r="B1110" i="23" s="1"/>
  <c r="I1111" i="22"/>
  <c r="F1110" i="23" s="1"/>
  <c r="J1111" i="22"/>
  <c r="G1110" i="23" s="1"/>
  <c r="H1112" i="22"/>
  <c r="I1112" i="22"/>
  <c r="F1111" i="23" s="1"/>
  <c r="J1112" i="22"/>
  <c r="G1111" i="23" s="1"/>
  <c r="H1113" i="22"/>
  <c r="B1112" i="23" s="1"/>
  <c r="I1113" i="22"/>
  <c r="F1112" i="23" s="1"/>
  <c r="J1113" i="22"/>
  <c r="G1112" i="23" s="1"/>
  <c r="H1114" i="22"/>
  <c r="B1113" i="23" s="1"/>
  <c r="I1114" i="22"/>
  <c r="F1113" i="23" s="1"/>
  <c r="J1114" i="22"/>
  <c r="G1113" i="23" s="1"/>
  <c r="H1115" i="22"/>
  <c r="B1114" i="23" s="1"/>
  <c r="I1115" i="22"/>
  <c r="F1114" i="23" s="1"/>
  <c r="J1115" i="22"/>
  <c r="G1114" i="23" s="1"/>
  <c r="H1116" i="22"/>
  <c r="B1115" i="23" s="1"/>
  <c r="I1116" i="22"/>
  <c r="F1115" i="23" s="1"/>
  <c r="J1116" i="22"/>
  <c r="G1115" i="23" s="1"/>
  <c r="H1117" i="22"/>
  <c r="B1116" i="23" s="1"/>
  <c r="I1117" i="22"/>
  <c r="F1116" i="23" s="1"/>
  <c r="J1117" i="22"/>
  <c r="G1116" i="23" s="1"/>
  <c r="H1118" i="22"/>
  <c r="B1117" i="23" s="1"/>
  <c r="I1118" i="22"/>
  <c r="F1117" i="23" s="1"/>
  <c r="J1118" i="22"/>
  <c r="G1117" i="23" s="1"/>
  <c r="H1119" i="22"/>
  <c r="B1118" i="23" s="1"/>
  <c r="I1119" i="22"/>
  <c r="F1118" i="23" s="1"/>
  <c r="J1119" i="22"/>
  <c r="G1118" i="23" s="1"/>
  <c r="H1120" i="22"/>
  <c r="B1119" i="23" s="1"/>
  <c r="I1120" i="22"/>
  <c r="F1119" i="23" s="1"/>
  <c r="J1120" i="22"/>
  <c r="G1119" i="23" s="1"/>
  <c r="H1121" i="22"/>
  <c r="B1120" i="23" s="1"/>
  <c r="I1121" i="22"/>
  <c r="F1120" i="23" s="1"/>
  <c r="J1121" i="22"/>
  <c r="G1120" i="23" s="1"/>
  <c r="H1122" i="22"/>
  <c r="B1121" i="23" s="1"/>
  <c r="I1122" i="22"/>
  <c r="F1121" i="23" s="1"/>
  <c r="J1122" i="22"/>
  <c r="G1121" i="23" s="1"/>
  <c r="H1123" i="22"/>
  <c r="B1122" i="23" s="1"/>
  <c r="I1123" i="22"/>
  <c r="F1122" i="23" s="1"/>
  <c r="J1123" i="22"/>
  <c r="G1122" i="23" s="1"/>
  <c r="H1124" i="22"/>
  <c r="B1123" i="23" s="1"/>
  <c r="I1124" i="22"/>
  <c r="F1123" i="23" s="1"/>
  <c r="J1124" i="22"/>
  <c r="G1123" i="23" s="1"/>
  <c r="H1125" i="22"/>
  <c r="B1124" i="23" s="1"/>
  <c r="I1125" i="22"/>
  <c r="F1124" i="23" s="1"/>
  <c r="J1125" i="22"/>
  <c r="G1124" i="23" s="1"/>
  <c r="H1126" i="22"/>
  <c r="B1125" i="23" s="1"/>
  <c r="I1126" i="22"/>
  <c r="F1125" i="23" s="1"/>
  <c r="J1126" i="22"/>
  <c r="G1125" i="23" s="1"/>
  <c r="H1127" i="22"/>
  <c r="I1127" i="22"/>
  <c r="F1126" i="23" s="1"/>
  <c r="J1127" i="22"/>
  <c r="G1126" i="23" s="1"/>
  <c r="H1128" i="22"/>
  <c r="B1127" i="23" s="1"/>
  <c r="I1128" i="22"/>
  <c r="F1127" i="23" s="1"/>
  <c r="J1128" i="22"/>
  <c r="G1127" i="23" s="1"/>
  <c r="H1129" i="22"/>
  <c r="B1128" i="23" s="1"/>
  <c r="I1129" i="22"/>
  <c r="F1128" i="23" s="1"/>
  <c r="J1129" i="22"/>
  <c r="G1128" i="23" s="1"/>
  <c r="H1130" i="22"/>
  <c r="B1129" i="23" s="1"/>
  <c r="I1130" i="22"/>
  <c r="F1129" i="23" s="1"/>
  <c r="J1130" i="22"/>
  <c r="G1129" i="23" s="1"/>
  <c r="H1131" i="22"/>
  <c r="B1130" i="23" s="1"/>
  <c r="I1131" i="22"/>
  <c r="F1130" i="23" s="1"/>
  <c r="J1131" i="22"/>
  <c r="G1130" i="23" s="1"/>
  <c r="H1132" i="22"/>
  <c r="B1131" i="23" s="1"/>
  <c r="I1132" i="22"/>
  <c r="F1131" i="23" s="1"/>
  <c r="J1132" i="22"/>
  <c r="G1131" i="23" s="1"/>
  <c r="H1133" i="22"/>
  <c r="B1132" i="23" s="1"/>
  <c r="I1133" i="22"/>
  <c r="F1132" i="23" s="1"/>
  <c r="J1133" i="22"/>
  <c r="G1132" i="23" s="1"/>
  <c r="H1134" i="22"/>
  <c r="B1133" i="23" s="1"/>
  <c r="I1134" i="22"/>
  <c r="F1133" i="23" s="1"/>
  <c r="J1134" i="22"/>
  <c r="G1133" i="23" s="1"/>
  <c r="H1135" i="22"/>
  <c r="B1134" i="23" s="1"/>
  <c r="I1135" i="22"/>
  <c r="F1134" i="23" s="1"/>
  <c r="J1135" i="22"/>
  <c r="G1134" i="23" s="1"/>
  <c r="H1136" i="22"/>
  <c r="B1135" i="23" s="1"/>
  <c r="I1136" i="22"/>
  <c r="F1135" i="23" s="1"/>
  <c r="J1136" i="22"/>
  <c r="G1135" i="23" s="1"/>
  <c r="H1137" i="22"/>
  <c r="B1136" i="23" s="1"/>
  <c r="I1137" i="22"/>
  <c r="F1136" i="23" s="1"/>
  <c r="J1137" i="22"/>
  <c r="G1136" i="23" s="1"/>
  <c r="H1138" i="22"/>
  <c r="B1137" i="23" s="1"/>
  <c r="I1138" i="22"/>
  <c r="F1137" i="23" s="1"/>
  <c r="J1138" i="22"/>
  <c r="G1137" i="23" s="1"/>
  <c r="H1139" i="22"/>
  <c r="B1138" i="23" s="1"/>
  <c r="I1139" i="22"/>
  <c r="F1138" i="23" s="1"/>
  <c r="J1139" i="22"/>
  <c r="G1138" i="23" s="1"/>
  <c r="H1140" i="22"/>
  <c r="B1139" i="23" s="1"/>
  <c r="I1140" i="22"/>
  <c r="F1139" i="23" s="1"/>
  <c r="J1140" i="22"/>
  <c r="G1139" i="23" s="1"/>
  <c r="H1141" i="22"/>
  <c r="B1140" i="23" s="1"/>
  <c r="I1141" i="22"/>
  <c r="F1140" i="23" s="1"/>
  <c r="J1141" i="22"/>
  <c r="G1140" i="23" s="1"/>
  <c r="H1142" i="22"/>
  <c r="I1142" i="22"/>
  <c r="F1141" i="23" s="1"/>
  <c r="J1142" i="22"/>
  <c r="G1141" i="23" s="1"/>
  <c r="H1143" i="22"/>
  <c r="B1142" i="23" s="1"/>
  <c r="I1143" i="22"/>
  <c r="F1142" i="23" s="1"/>
  <c r="J1143" i="22"/>
  <c r="G1142" i="23" s="1"/>
  <c r="H1144" i="22"/>
  <c r="B1143" i="23" s="1"/>
  <c r="I1144" i="22"/>
  <c r="F1143" i="23" s="1"/>
  <c r="J1144" i="22"/>
  <c r="G1143" i="23" s="1"/>
  <c r="H1145" i="22"/>
  <c r="B1144" i="23" s="1"/>
  <c r="I1145" i="22"/>
  <c r="F1144" i="23" s="1"/>
  <c r="J1145" i="22"/>
  <c r="G1144" i="23" s="1"/>
  <c r="H1146" i="22"/>
  <c r="B1145" i="23" s="1"/>
  <c r="I1146" i="22"/>
  <c r="F1145" i="23" s="1"/>
  <c r="J1146" i="22"/>
  <c r="G1145" i="23" s="1"/>
  <c r="H1147" i="22"/>
  <c r="B1146" i="23" s="1"/>
  <c r="I1147" i="22"/>
  <c r="F1146" i="23" s="1"/>
  <c r="J1147" i="22"/>
  <c r="G1146" i="23" s="1"/>
  <c r="H1148" i="22"/>
  <c r="B1147" i="23" s="1"/>
  <c r="I1148" i="22"/>
  <c r="F1147" i="23" s="1"/>
  <c r="J1148" i="22"/>
  <c r="G1147" i="23" s="1"/>
  <c r="H1149" i="22"/>
  <c r="B1148" i="23" s="1"/>
  <c r="I1149" i="22"/>
  <c r="F1148" i="23" s="1"/>
  <c r="J1149" i="22"/>
  <c r="G1148" i="23" s="1"/>
  <c r="H1150" i="22"/>
  <c r="B1149" i="23" s="1"/>
  <c r="I1150" i="22"/>
  <c r="F1149" i="23" s="1"/>
  <c r="J1150" i="22"/>
  <c r="G1149" i="23" s="1"/>
  <c r="H1151" i="22"/>
  <c r="B1150" i="23" s="1"/>
  <c r="I1151" i="22"/>
  <c r="F1150" i="23" s="1"/>
  <c r="J1151" i="22"/>
  <c r="G1150" i="23" s="1"/>
  <c r="H1152" i="22"/>
  <c r="B1151" i="23" s="1"/>
  <c r="I1152" i="22"/>
  <c r="F1151" i="23" s="1"/>
  <c r="J1152" i="22"/>
  <c r="G1151" i="23" s="1"/>
  <c r="H1153" i="22"/>
  <c r="B1152" i="23" s="1"/>
  <c r="I1153" i="22"/>
  <c r="F1152" i="23" s="1"/>
  <c r="J1153" i="22"/>
  <c r="G1152" i="23" s="1"/>
  <c r="H1154" i="22"/>
  <c r="B1153" i="23" s="1"/>
  <c r="I1154" i="22"/>
  <c r="F1153" i="23" s="1"/>
  <c r="J1154" i="22"/>
  <c r="G1153" i="23" s="1"/>
  <c r="H1155" i="22"/>
  <c r="B1154" i="23" s="1"/>
  <c r="I1155" i="22"/>
  <c r="F1154" i="23" s="1"/>
  <c r="J1155" i="22"/>
  <c r="G1154" i="23" s="1"/>
  <c r="H1156" i="22"/>
  <c r="B1155" i="23" s="1"/>
  <c r="I1156" i="22"/>
  <c r="F1155" i="23" s="1"/>
  <c r="J1156" i="22"/>
  <c r="G1155" i="23" s="1"/>
  <c r="H1157" i="22"/>
  <c r="I1157" i="22"/>
  <c r="F1156" i="23" s="1"/>
  <c r="J1157" i="22"/>
  <c r="G1156" i="23" s="1"/>
  <c r="H1158" i="22"/>
  <c r="B1157" i="23" s="1"/>
  <c r="I1158" i="22"/>
  <c r="F1157" i="23" s="1"/>
  <c r="J1158" i="22"/>
  <c r="G1157" i="23" s="1"/>
  <c r="H1159" i="22"/>
  <c r="B1158" i="23" s="1"/>
  <c r="I1159" i="22"/>
  <c r="F1158" i="23" s="1"/>
  <c r="J1159" i="22"/>
  <c r="G1158" i="23" s="1"/>
  <c r="H1160" i="22"/>
  <c r="B1159" i="23" s="1"/>
  <c r="I1160" i="22"/>
  <c r="F1159" i="23" s="1"/>
  <c r="J1160" i="22"/>
  <c r="G1159" i="23" s="1"/>
  <c r="H1161" i="22"/>
  <c r="B1160" i="23" s="1"/>
  <c r="I1161" i="22"/>
  <c r="F1160" i="23" s="1"/>
  <c r="J1161" i="22"/>
  <c r="G1160" i="23" s="1"/>
  <c r="H1162" i="22"/>
  <c r="B1161" i="23" s="1"/>
  <c r="I1162" i="22"/>
  <c r="F1161" i="23" s="1"/>
  <c r="J1162" i="22"/>
  <c r="G1161" i="23" s="1"/>
  <c r="H1163" i="22"/>
  <c r="B1162" i="23" s="1"/>
  <c r="I1163" i="22"/>
  <c r="F1162" i="23" s="1"/>
  <c r="J1163" i="22"/>
  <c r="G1162" i="23" s="1"/>
  <c r="H1164" i="22"/>
  <c r="B1163" i="23" s="1"/>
  <c r="I1164" i="22"/>
  <c r="F1163" i="23" s="1"/>
  <c r="J1164" i="22"/>
  <c r="G1163" i="23" s="1"/>
  <c r="H1165" i="22"/>
  <c r="B1164" i="23" s="1"/>
  <c r="I1165" i="22"/>
  <c r="F1164" i="23" s="1"/>
  <c r="J1165" i="22"/>
  <c r="G1164" i="23" s="1"/>
  <c r="H1166" i="22"/>
  <c r="B1165" i="23" s="1"/>
  <c r="I1166" i="22"/>
  <c r="F1165" i="23" s="1"/>
  <c r="J1166" i="22"/>
  <c r="G1165" i="23" s="1"/>
  <c r="H1167" i="22"/>
  <c r="B1166" i="23" s="1"/>
  <c r="I1167" i="22"/>
  <c r="F1166" i="23" s="1"/>
  <c r="J1167" i="22"/>
  <c r="G1166" i="23" s="1"/>
  <c r="H1168" i="22"/>
  <c r="B1167" i="23" s="1"/>
  <c r="I1168" i="22"/>
  <c r="F1167" i="23" s="1"/>
  <c r="J1168" i="22"/>
  <c r="G1167" i="23" s="1"/>
  <c r="H1169" i="22"/>
  <c r="B1168" i="23" s="1"/>
  <c r="I1169" i="22"/>
  <c r="F1168" i="23" s="1"/>
  <c r="J1169" i="22"/>
  <c r="G1168" i="23" s="1"/>
  <c r="H1170" i="22"/>
  <c r="B1169" i="23" s="1"/>
  <c r="I1170" i="22"/>
  <c r="F1169" i="23" s="1"/>
  <c r="J1170" i="22"/>
  <c r="G1169" i="23" s="1"/>
  <c r="H1171" i="22"/>
  <c r="B1170" i="23" s="1"/>
  <c r="I1171" i="22"/>
  <c r="F1170" i="23" s="1"/>
  <c r="J1171" i="22"/>
  <c r="G1170" i="23" s="1"/>
  <c r="H1172" i="22"/>
  <c r="I1172" i="22"/>
  <c r="F1171" i="23" s="1"/>
  <c r="J1172" i="22"/>
  <c r="G1171" i="23" s="1"/>
  <c r="H1173" i="22"/>
  <c r="B1172" i="23" s="1"/>
  <c r="I1173" i="22"/>
  <c r="F1172" i="23" s="1"/>
  <c r="J1173" i="22"/>
  <c r="G1172" i="23" s="1"/>
  <c r="H1174" i="22"/>
  <c r="B1173" i="23" s="1"/>
  <c r="I1174" i="22"/>
  <c r="F1173" i="23" s="1"/>
  <c r="J1174" i="22"/>
  <c r="G1173" i="23" s="1"/>
  <c r="H1175" i="22"/>
  <c r="B1174" i="23" s="1"/>
  <c r="I1175" i="22"/>
  <c r="F1174" i="23" s="1"/>
  <c r="J1175" i="22"/>
  <c r="G1174" i="23" s="1"/>
  <c r="H1176" i="22"/>
  <c r="B1175" i="23" s="1"/>
  <c r="I1176" i="22"/>
  <c r="F1175" i="23" s="1"/>
  <c r="J1176" i="22"/>
  <c r="G1175" i="23" s="1"/>
  <c r="H1177" i="22"/>
  <c r="B1176" i="23" s="1"/>
  <c r="I1177" i="22"/>
  <c r="F1176" i="23" s="1"/>
  <c r="J1177" i="22"/>
  <c r="G1176" i="23" s="1"/>
  <c r="H1178" i="22"/>
  <c r="B1177" i="23" s="1"/>
  <c r="I1178" i="22"/>
  <c r="F1177" i="23" s="1"/>
  <c r="J1178" i="22"/>
  <c r="G1177" i="23" s="1"/>
  <c r="H1179" i="22"/>
  <c r="B1178" i="23" s="1"/>
  <c r="I1179" i="22"/>
  <c r="F1178" i="23" s="1"/>
  <c r="J1179" i="22"/>
  <c r="G1178" i="23" s="1"/>
  <c r="H1180" i="22"/>
  <c r="B1179" i="23" s="1"/>
  <c r="I1180" i="22"/>
  <c r="F1179" i="23" s="1"/>
  <c r="J1180" i="22"/>
  <c r="G1179" i="23" s="1"/>
  <c r="H1181" i="22"/>
  <c r="B1180" i="23" s="1"/>
  <c r="I1181" i="22"/>
  <c r="F1180" i="23" s="1"/>
  <c r="J1181" i="22"/>
  <c r="G1180" i="23" s="1"/>
  <c r="H1182" i="22"/>
  <c r="B1181" i="23" s="1"/>
  <c r="I1182" i="22"/>
  <c r="F1181" i="23" s="1"/>
  <c r="J1182" i="22"/>
  <c r="G1181" i="23" s="1"/>
  <c r="H1183" i="22"/>
  <c r="B1182" i="23" s="1"/>
  <c r="I1183" i="22"/>
  <c r="F1182" i="23" s="1"/>
  <c r="J1183" i="22"/>
  <c r="G1182" i="23" s="1"/>
  <c r="H1184" i="22"/>
  <c r="B1183" i="23" s="1"/>
  <c r="I1184" i="22"/>
  <c r="F1183" i="23" s="1"/>
  <c r="J1184" i="22"/>
  <c r="G1183" i="23" s="1"/>
  <c r="H1185" i="22"/>
  <c r="B1184" i="23" s="1"/>
  <c r="I1185" i="22"/>
  <c r="F1184" i="23" s="1"/>
  <c r="J1185" i="22"/>
  <c r="G1184" i="23" s="1"/>
  <c r="H1186" i="22"/>
  <c r="B1185" i="23" s="1"/>
  <c r="I1186" i="22"/>
  <c r="F1185" i="23" s="1"/>
  <c r="J1186" i="22"/>
  <c r="G1185" i="23" s="1"/>
  <c r="H1187" i="22"/>
  <c r="I1187" i="22"/>
  <c r="F1186" i="23" s="1"/>
  <c r="J1187" i="22"/>
  <c r="G1186" i="23" s="1"/>
  <c r="H1188" i="22"/>
  <c r="B1187" i="23" s="1"/>
  <c r="I1188" i="22"/>
  <c r="F1187" i="23" s="1"/>
  <c r="J1188" i="22"/>
  <c r="G1187" i="23" s="1"/>
  <c r="H1189" i="22"/>
  <c r="B1188" i="23" s="1"/>
  <c r="I1189" i="22"/>
  <c r="F1188" i="23" s="1"/>
  <c r="J1189" i="22"/>
  <c r="G1188" i="23" s="1"/>
  <c r="H1190" i="22"/>
  <c r="B1189" i="23" s="1"/>
  <c r="I1190" i="22"/>
  <c r="F1189" i="23" s="1"/>
  <c r="J1190" i="22"/>
  <c r="G1189" i="23" s="1"/>
  <c r="H1191" i="22"/>
  <c r="B1190" i="23" s="1"/>
  <c r="I1191" i="22"/>
  <c r="F1190" i="23" s="1"/>
  <c r="J1191" i="22"/>
  <c r="G1190" i="23" s="1"/>
  <c r="H1192" i="22"/>
  <c r="B1191" i="23" s="1"/>
  <c r="I1192" i="22"/>
  <c r="F1191" i="23" s="1"/>
  <c r="J1192" i="22"/>
  <c r="G1191" i="23" s="1"/>
  <c r="H1193" i="22"/>
  <c r="B1192" i="23" s="1"/>
  <c r="I1193" i="22"/>
  <c r="F1192" i="23" s="1"/>
  <c r="J1193" i="22"/>
  <c r="G1192" i="23" s="1"/>
  <c r="H1194" i="22"/>
  <c r="B1193" i="23" s="1"/>
  <c r="I1194" i="22"/>
  <c r="F1193" i="23" s="1"/>
  <c r="J1194" i="22"/>
  <c r="G1193" i="23" s="1"/>
  <c r="H1195" i="22"/>
  <c r="B1194" i="23" s="1"/>
  <c r="I1195" i="22"/>
  <c r="F1194" i="23" s="1"/>
  <c r="J1195" i="22"/>
  <c r="G1194" i="23" s="1"/>
  <c r="H1196" i="22"/>
  <c r="B1195" i="23" s="1"/>
  <c r="I1196" i="22"/>
  <c r="F1195" i="23" s="1"/>
  <c r="J1196" i="22"/>
  <c r="G1195" i="23" s="1"/>
  <c r="H1197" i="22"/>
  <c r="B1196" i="23" s="1"/>
  <c r="I1197" i="22"/>
  <c r="F1196" i="23" s="1"/>
  <c r="J1197" i="22"/>
  <c r="G1196" i="23" s="1"/>
  <c r="H1198" i="22"/>
  <c r="B1197" i="23" s="1"/>
  <c r="I1198" i="22"/>
  <c r="F1197" i="23" s="1"/>
  <c r="J1198" i="22"/>
  <c r="G1197" i="23" s="1"/>
  <c r="H1199" i="22"/>
  <c r="B1198" i="23" s="1"/>
  <c r="I1199" i="22"/>
  <c r="F1198" i="23" s="1"/>
  <c r="J1199" i="22"/>
  <c r="G1198" i="23" s="1"/>
  <c r="H1200" i="22"/>
  <c r="B1199" i="23" s="1"/>
  <c r="I1200" i="22"/>
  <c r="F1199" i="23" s="1"/>
  <c r="J1200" i="22"/>
  <c r="G1199" i="23" s="1"/>
  <c r="H1201" i="22"/>
  <c r="B1200" i="23" s="1"/>
  <c r="I1201" i="22"/>
  <c r="F1200" i="23" s="1"/>
  <c r="J1201" i="22"/>
  <c r="G1200" i="23" s="1"/>
  <c r="H1202" i="22"/>
  <c r="I1202" i="22"/>
  <c r="F1201" i="23" s="1"/>
  <c r="J1202" i="22"/>
  <c r="G1201" i="23" s="1"/>
  <c r="H1203" i="22"/>
  <c r="B1202" i="23" s="1"/>
  <c r="I1203" i="22"/>
  <c r="F1202" i="23" s="1"/>
  <c r="J1203" i="22"/>
  <c r="G1202" i="23" s="1"/>
  <c r="H1204" i="22"/>
  <c r="B1203" i="23" s="1"/>
  <c r="I1204" i="22"/>
  <c r="F1203" i="23" s="1"/>
  <c r="J1204" i="22"/>
  <c r="G1203" i="23" s="1"/>
  <c r="H1205" i="22"/>
  <c r="B1204" i="23" s="1"/>
  <c r="I1205" i="22"/>
  <c r="F1204" i="23" s="1"/>
  <c r="J1205" i="22"/>
  <c r="G1204" i="23" s="1"/>
  <c r="H1206" i="22"/>
  <c r="B1205" i="23" s="1"/>
  <c r="I1206" i="22"/>
  <c r="F1205" i="23" s="1"/>
  <c r="J1206" i="22"/>
  <c r="G1205" i="23" s="1"/>
  <c r="H1207" i="22"/>
  <c r="B1206" i="23" s="1"/>
  <c r="I1207" i="22"/>
  <c r="F1206" i="23" s="1"/>
  <c r="J1207" i="22"/>
  <c r="G1206" i="23" s="1"/>
  <c r="H1208" i="22"/>
  <c r="B1207" i="23" s="1"/>
  <c r="I1208" i="22"/>
  <c r="F1207" i="23" s="1"/>
  <c r="J1208" i="22"/>
  <c r="G1207" i="23" s="1"/>
  <c r="H1209" i="22"/>
  <c r="B1208" i="23" s="1"/>
  <c r="I1209" i="22"/>
  <c r="F1208" i="23" s="1"/>
  <c r="J1209" i="22"/>
  <c r="G1208" i="23" s="1"/>
  <c r="H1210" i="22"/>
  <c r="B1209" i="23" s="1"/>
  <c r="I1210" i="22"/>
  <c r="F1209" i="23" s="1"/>
  <c r="J1210" i="22"/>
  <c r="G1209" i="23" s="1"/>
  <c r="H1211" i="22"/>
  <c r="B1210" i="23" s="1"/>
  <c r="I1211" i="22"/>
  <c r="F1210" i="23" s="1"/>
  <c r="J1211" i="22"/>
  <c r="G1210" i="23" s="1"/>
  <c r="H1212" i="22"/>
  <c r="B1211" i="23" s="1"/>
  <c r="I1212" i="22"/>
  <c r="F1211" i="23" s="1"/>
  <c r="J1212" i="22"/>
  <c r="G1211" i="23" s="1"/>
  <c r="H1213" i="22"/>
  <c r="B1212" i="23" s="1"/>
  <c r="I1213" i="22"/>
  <c r="F1212" i="23" s="1"/>
  <c r="J1213" i="22"/>
  <c r="G1212" i="23" s="1"/>
  <c r="H1214" i="22"/>
  <c r="B1213" i="23" s="1"/>
  <c r="I1214" i="22"/>
  <c r="F1213" i="23" s="1"/>
  <c r="J1214" i="22"/>
  <c r="G1213" i="23" s="1"/>
  <c r="H1215" i="22"/>
  <c r="B1214" i="23" s="1"/>
  <c r="I1215" i="22"/>
  <c r="F1214" i="23" s="1"/>
  <c r="J1215" i="22"/>
  <c r="G1214" i="23" s="1"/>
  <c r="H1216" i="22"/>
  <c r="B1215" i="23" s="1"/>
  <c r="I1216" i="22"/>
  <c r="F1215" i="23" s="1"/>
  <c r="J1216" i="22"/>
  <c r="G1215" i="23" s="1"/>
  <c r="H1217" i="22"/>
  <c r="I1217" i="22"/>
  <c r="F1216" i="23" s="1"/>
  <c r="J1217" i="22"/>
  <c r="G1216" i="23" s="1"/>
  <c r="H1218" i="22"/>
  <c r="B1217" i="23" s="1"/>
  <c r="I1218" i="22"/>
  <c r="F1217" i="23" s="1"/>
  <c r="J1218" i="22"/>
  <c r="G1217" i="23" s="1"/>
  <c r="H1219" i="22"/>
  <c r="B1218" i="23" s="1"/>
  <c r="I1219" i="22"/>
  <c r="F1218" i="23" s="1"/>
  <c r="J1219" i="22"/>
  <c r="G1218" i="23" s="1"/>
  <c r="H1220" i="22"/>
  <c r="B1219" i="23" s="1"/>
  <c r="I1220" i="22"/>
  <c r="F1219" i="23" s="1"/>
  <c r="J1220" i="22"/>
  <c r="G1219" i="23" s="1"/>
  <c r="H1221" i="22"/>
  <c r="B1220" i="23" s="1"/>
  <c r="I1221" i="22"/>
  <c r="F1220" i="23" s="1"/>
  <c r="J1221" i="22"/>
  <c r="G1220" i="23" s="1"/>
  <c r="H1222" i="22"/>
  <c r="B1221" i="23" s="1"/>
  <c r="I1222" i="22"/>
  <c r="F1221" i="23" s="1"/>
  <c r="J1222" i="22"/>
  <c r="G1221" i="23" s="1"/>
  <c r="H1223" i="22"/>
  <c r="B1222" i="23" s="1"/>
  <c r="I1223" i="22"/>
  <c r="F1222" i="23" s="1"/>
  <c r="J1223" i="22"/>
  <c r="G1222" i="23" s="1"/>
  <c r="H1224" i="22"/>
  <c r="B1223" i="23" s="1"/>
  <c r="I1224" i="22"/>
  <c r="F1223" i="23" s="1"/>
  <c r="J1224" i="22"/>
  <c r="G1223" i="23" s="1"/>
  <c r="H1225" i="22"/>
  <c r="B1224" i="23" s="1"/>
  <c r="I1225" i="22"/>
  <c r="F1224" i="23" s="1"/>
  <c r="J1225" i="22"/>
  <c r="G1224" i="23" s="1"/>
  <c r="H1226" i="22"/>
  <c r="B1225" i="23" s="1"/>
  <c r="I1226" i="22"/>
  <c r="F1225" i="23" s="1"/>
  <c r="J1226" i="22"/>
  <c r="G1225" i="23" s="1"/>
  <c r="H1227" i="22"/>
  <c r="B1226" i="23" s="1"/>
  <c r="I1227" i="22"/>
  <c r="F1226" i="23" s="1"/>
  <c r="J1227" i="22"/>
  <c r="G1226" i="23" s="1"/>
  <c r="H1228" i="22"/>
  <c r="B1227" i="23" s="1"/>
  <c r="I1228" i="22"/>
  <c r="F1227" i="23" s="1"/>
  <c r="J1228" i="22"/>
  <c r="G1227" i="23" s="1"/>
  <c r="H1229" i="22"/>
  <c r="B1228" i="23" s="1"/>
  <c r="I1229" i="22"/>
  <c r="F1228" i="23" s="1"/>
  <c r="J1229" i="22"/>
  <c r="G1228" i="23" s="1"/>
  <c r="H1230" i="22"/>
  <c r="B1229" i="23" s="1"/>
  <c r="I1230" i="22"/>
  <c r="F1229" i="23" s="1"/>
  <c r="J1230" i="22"/>
  <c r="G1229" i="23" s="1"/>
  <c r="H1231" i="22"/>
  <c r="B1230" i="23" s="1"/>
  <c r="I1231" i="22"/>
  <c r="F1230" i="23" s="1"/>
  <c r="J1231" i="22"/>
  <c r="G1230" i="23" s="1"/>
  <c r="H1232" i="22"/>
  <c r="I1232" i="22"/>
  <c r="F1231" i="23" s="1"/>
  <c r="J1232" i="22"/>
  <c r="G1231" i="23" s="1"/>
  <c r="H1233" i="22"/>
  <c r="B1232" i="23" s="1"/>
  <c r="I1233" i="22"/>
  <c r="F1232" i="23" s="1"/>
  <c r="J1233" i="22"/>
  <c r="G1232" i="23" s="1"/>
  <c r="H1234" i="22"/>
  <c r="B1233" i="23" s="1"/>
  <c r="I1234" i="22"/>
  <c r="F1233" i="23" s="1"/>
  <c r="J1234" i="22"/>
  <c r="G1233" i="23" s="1"/>
  <c r="H1235" i="22"/>
  <c r="B1234" i="23" s="1"/>
  <c r="I1235" i="22"/>
  <c r="F1234" i="23" s="1"/>
  <c r="J1235" i="22"/>
  <c r="G1234" i="23" s="1"/>
  <c r="H1236" i="22"/>
  <c r="B1235" i="23" s="1"/>
  <c r="I1236" i="22"/>
  <c r="F1235" i="23" s="1"/>
  <c r="J1236" i="22"/>
  <c r="G1235" i="23" s="1"/>
  <c r="H1237" i="22"/>
  <c r="B1236" i="23" s="1"/>
  <c r="I1237" i="22"/>
  <c r="F1236" i="23" s="1"/>
  <c r="J1237" i="22"/>
  <c r="G1236" i="23" s="1"/>
  <c r="H1238" i="22"/>
  <c r="B1237" i="23" s="1"/>
  <c r="I1238" i="22"/>
  <c r="F1237" i="23" s="1"/>
  <c r="J1238" i="22"/>
  <c r="G1237" i="23" s="1"/>
  <c r="H1239" i="22"/>
  <c r="B1238" i="23" s="1"/>
  <c r="I1239" i="22"/>
  <c r="F1238" i="23" s="1"/>
  <c r="J1239" i="22"/>
  <c r="G1238" i="23" s="1"/>
  <c r="H1240" i="22"/>
  <c r="B1239" i="23" s="1"/>
  <c r="I1240" i="22"/>
  <c r="F1239" i="23" s="1"/>
  <c r="J1240" i="22"/>
  <c r="G1239" i="23" s="1"/>
  <c r="H1241" i="22"/>
  <c r="B1240" i="23" s="1"/>
  <c r="I1241" i="22"/>
  <c r="F1240" i="23" s="1"/>
  <c r="J1241" i="22"/>
  <c r="G1240" i="23" s="1"/>
  <c r="H1242" i="22"/>
  <c r="B1241" i="23" s="1"/>
  <c r="I1242" i="22"/>
  <c r="F1241" i="23" s="1"/>
  <c r="J1242" i="22"/>
  <c r="G1241" i="23" s="1"/>
  <c r="H1243" i="22"/>
  <c r="B1242" i="23" s="1"/>
  <c r="I1243" i="22"/>
  <c r="F1242" i="23" s="1"/>
  <c r="J1243" i="22"/>
  <c r="G1242" i="23" s="1"/>
  <c r="H1244" i="22"/>
  <c r="B1243" i="23" s="1"/>
  <c r="I1244" i="22"/>
  <c r="F1243" i="23" s="1"/>
  <c r="J1244" i="22"/>
  <c r="G1243" i="23" s="1"/>
  <c r="H1245" i="22"/>
  <c r="B1244" i="23" s="1"/>
  <c r="I1245" i="22"/>
  <c r="F1244" i="23" s="1"/>
  <c r="J1245" i="22"/>
  <c r="G1244" i="23" s="1"/>
  <c r="H1246" i="22"/>
  <c r="B1245" i="23" s="1"/>
  <c r="I1246" i="22"/>
  <c r="F1245" i="23" s="1"/>
  <c r="J1246" i="22"/>
  <c r="G1245" i="23" s="1"/>
  <c r="H1247" i="22"/>
  <c r="I1247" i="22"/>
  <c r="F1246" i="23" s="1"/>
  <c r="J1247" i="22"/>
  <c r="G1246" i="23" s="1"/>
  <c r="H1248" i="22"/>
  <c r="B1247" i="23" s="1"/>
  <c r="I1248" i="22"/>
  <c r="F1247" i="23" s="1"/>
  <c r="J1248" i="22"/>
  <c r="G1247" i="23" s="1"/>
  <c r="H1249" i="22"/>
  <c r="B1248" i="23" s="1"/>
  <c r="I1249" i="22"/>
  <c r="F1248" i="23" s="1"/>
  <c r="J1249" i="22"/>
  <c r="G1248" i="23" s="1"/>
  <c r="H1250" i="22"/>
  <c r="B1249" i="23" s="1"/>
  <c r="I1250" i="22"/>
  <c r="F1249" i="23" s="1"/>
  <c r="J1250" i="22"/>
  <c r="G1249" i="23" s="1"/>
  <c r="H1251" i="22"/>
  <c r="B1250" i="23" s="1"/>
  <c r="I1251" i="22"/>
  <c r="F1250" i="23" s="1"/>
  <c r="J1251" i="22"/>
  <c r="G1250" i="23" s="1"/>
  <c r="H1252" i="22"/>
  <c r="B1251" i="23" s="1"/>
  <c r="I1252" i="22"/>
  <c r="F1251" i="23" s="1"/>
  <c r="J1252" i="22"/>
  <c r="G1251" i="23" s="1"/>
  <c r="H1253" i="22"/>
  <c r="B1252" i="23" s="1"/>
  <c r="I1253" i="22"/>
  <c r="F1252" i="23" s="1"/>
  <c r="J1253" i="22"/>
  <c r="G1252" i="23" s="1"/>
  <c r="H1254" i="22"/>
  <c r="B1253" i="23" s="1"/>
  <c r="I1254" i="22"/>
  <c r="F1253" i="23" s="1"/>
  <c r="J1254" i="22"/>
  <c r="G1253" i="23" s="1"/>
  <c r="H1255" i="22"/>
  <c r="B1254" i="23" s="1"/>
  <c r="I1255" i="22"/>
  <c r="F1254" i="23" s="1"/>
  <c r="J1255" i="22"/>
  <c r="G1254" i="23" s="1"/>
  <c r="H1256" i="22"/>
  <c r="B1255" i="23" s="1"/>
  <c r="I1256" i="22"/>
  <c r="F1255" i="23" s="1"/>
  <c r="J1256" i="22"/>
  <c r="G1255" i="23" s="1"/>
  <c r="H1257" i="22"/>
  <c r="B1256" i="23" s="1"/>
  <c r="I1257" i="22"/>
  <c r="F1256" i="23" s="1"/>
  <c r="J1257" i="22"/>
  <c r="G1256" i="23" s="1"/>
  <c r="H1258" i="22"/>
  <c r="B1257" i="23" s="1"/>
  <c r="I1258" i="22"/>
  <c r="F1257" i="23" s="1"/>
  <c r="J1258" i="22"/>
  <c r="G1257" i="23" s="1"/>
  <c r="H1259" i="22"/>
  <c r="B1258" i="23" s="1"/>
  <c r="I1259" i="22"/>
  <c r="F1258" i="23" s="1"/>
  <c r="J1259" i="22"/>
  <c r="G1258" i="23" s="1"/>
  <c r="H1260" i="22"/>
  <c r="B1259" i="23" s="1"/>
  <c r="I1260" i="22"/>
  <c r="F1259" i="23" s="1"/>
  <c r="J1260" i="22"/>
  <c r="G1259" i="23" s="1"/>
  <c r="H1261" i="22"/>
  <c r="B1260" i="23" s="1"/>
  <c r="I1261" i="22"/>
  <c r="F1260" i="23" s="1"/>
  <c r="J1261" i="22"/>
  <c r="G1260" i="23" s="1"/>
  <c r="H1262" i="22"/>
  <c r="I1262" i="22"/>
  <c r="F1261" i="23" s="1"/>
  <c r="J1262" i="22"/>
  <c r="G1261" i="23" s="1"/>
  <c r="H1263" i="22"/>
  <c r="B1262" i="23" s="1"/>
  <c r="I1263" i="22"/>
  <c r="F1262" i="23" s="1"/>
  <c r="J1263" i="22"/>
  <c r="G1262" i="23" s="1"/>
  <c r="H1264" i="22"/>
  <c r="B1263" i="23" s="1"/>
  <c r="I1264" i="22"/>
  <c r="F1263" i="23" s="1"/>
  <c r="J1264" i="22"/>
  <c r="G1263" i="23" s="1"/>
  <c r="H1265" i="22"/>
  <c r="B1264" i="23" s="1"/>
  <c r="I1265" i="22"/>
  <c r="F1264" i="23" s="1"/>
  <c r="J1265" i="22"/>
  <c r="G1264" i="23" s="1"/>
  <c r="H1266" i="22"/>
  <c r="B1265" i="23" s="1"/>
  <c r="I1266" i="22"/>
  <c r="F1265" i="23" s="1"/>
  <c r="J1266" i="22"/>
  <c r="G1265" i="23" s="1"/>
  <c r="H1267" i="22"/>
  <c r="B1266" i="23" s="1"/>
  <c r="I1267" i="22"/>
  <c r="F1266" i="23" s="1"/>
  <c r="J1267" i="22"/>
  <c r="G1266" i="23" s="1"/>
  <c r="H1268" i="22"/>
  <c r="B1267" i="23" s="1"/>
  <c r="I1268" i="22"/>
  <c r="F1267" i="23" s="1"/>
  <c r="J1268" i="22"/>
  <c r="G1267" i="23" s="1"/>
  <c r="H1269" i="22"/>
  <c r="B1268" i="23" s="1"/>
  <c r="I1269" i="22"/>
  <c r="F1268" i="23" s="1"/>
  <c r="J1269" i="22"/>
  <c r="G1268" i="23" s="1"/>
  <c r="H1270" i="22"/>
  <c r="B1269" i="23" s="1"/>
  <c r="I1270" i="22"/>
  <c r="F1269" i="23" s="1"/>
  <c r="J1270" i="22"/>
  <c r="G1269" i="23" s="1"/>
  <c r="H1271" i="22"/>
  <c r="B1270" i="23" s="1"/>
  <c r="I1271" i="22"/>
  <c r="F1270" i="23" s="1"/>
  <c r="J1271" i="22"/>
  <c r="G1270" i="23" s="1"/>
  <c r="H1272" i="22"/>
  <c r="B1271" i="23" s="1"/>
  <c r="I1272" i="22"/>
  <c r="F1271" i="23" s="1"/>
  <c r="J1272" i="22"/>
  <c r="G1271" i="23" s="1"/>
  <c r="H1273" i="22"/>
  <c r="B1272" i="23" s="1"/>
  <c r="I1273" i="22"/>
  <c r="F1272" i="23" s="1"/>
  <c r="J1273" i="22"/>
  <c r="G1272" i="23" s="1"/>
  <c r="H1274" i="22"/>
  <c r="B1273" i="23" s="1"/>
  <c r="I1274" i="22"/>
  <c r="F1273" i="23" s="1"/>
  <c r="J1274" i="22"/>
  <c r="G1273" i="23" s="1"/>
  <c r="H1275" i="22"/>
  <c r="B1274" i="23" s="1"/>
  <c r="I1275" i="22"/>
  <c r="F1274" i="23" s="1"/>
  <c r="J1275" i="22"/>
  <c r="G1274" i="23" s="1"/>
  <c r="H1276" i="22"/>
  <c r="B1275" i="23" s="1"/>
  <c r="I1276" i="22"/>
  <c r="F1275" i="23" s="1"/>
  <c r="J1276" i="22"/>
  <c r="G1275" i="23" s="1"/>
  <c r="H1277" i="22"/>
  <c r="I1277" i="22"/>
  <c r="F1276" i="23" s="1"/>
  <c r="J1277" i="22"/>
  <c r="G1276" i="23" s="1"/>
  <c r="H1278" i="22"/>
  <c r="B1277" i="23" s="1"/>
  <c r="I1278" i="22"/>
  <c r="F1277" i="23" s="1"/>
  <c r="J1278" i="22"/>
  <c r="G1277" i="23" s="1"/>
  <c r="H1279" i="22"/>
  <c r="B1278" i="23" s="1"/>
  <c r="I1279" i="22"/>
  <c r="F1278" i="23" s="1"/>
  <c r="J1279" i="22"/>
  <c r="G1278" i="23" s="1"/>
  <c r="H1280" i="22"/>
  <c r="B1279" i="23" s="1"/>
  <c r="I1280" i="22"/>
  <c r="F1279" i="23" s="1"/>
  <c r="J1280" i="22"/>
  <c r="G1279" i="23" s="1"/>
  <c r="H1281" i="22"/>
  <c r="B1280" i="23" s="1"/>
  <c r="I1281" i="22"/>
  <c r="F1280" i="23" s="1"/>
  <c r="J1281" i="22"/>
  <c r="G1280" i="23" s="1"/>
  <c r="H1282" i="22"/>
  <c r="B1281" i="23" s="1"/>
  <c r="I1282" i="22"/>
  <c r="F1281" i="23" s="1"/>
  <c r="J1282" i="22"/>
  <c r="G1281" i="23" s="1"/>
  <c r="H1283" i="22"/>
  <c r="B1282" i="23" s="1"/>
  <c r="I1283" i="22"/>
  <c r="F1282" i="23" s="1"/>
  <c r="J1283" i="22"/>
  <c r="G1282" i="23" s="1"/>
  <c r="H1284" i="22"/>
  <c r="B1283" i="23" s="1"/>
  <c r="I1284" i="22"/>
  <c r="F1283" i="23" s="1"/>
  <c r="J1284" i="22"/>
  <c r="G1283" i="23" s="1"/>
  <c r="H1285" i="22"/>
  <c r="B1284" i="23" s="1"/>
  <c r="I1285" i="22"/>
  <c r="F1284" i="23" s="1"/>
  <c r="J1285" i="22"/>
  <c r="G1284" i="23" s="1"/>
  <c r="H1286" i="22"/>
  <c r="B1285" i="23" s="1"/>
  <c r="I1286" i="22"/>
  <c r="F1285" i="23" s="1"/>
  <c r="J1286" i="22"/>
  <c r="G1285" i="23" s="1"/>
  <c r="H1287" i="22"/>
  <c r="B1286" i="23" s="1"/>
  <c r="I1287" i="22"/>
  <c r="F1286" i="23" s="1"/>
  <c r="J1287" i="22"/>
  <c r="G1286" i="23" s="1"/>
  <c r="H1288" i="22"/>
  <c r="B1287" i="23" s="1"/>
  <c r="I1288" i="22"/>
  <c r="F1287" i="23" s="1"/>
  <c r="J1288" i="22"/>
  <c r="G1287" i="23" s="1"/>
  <c r="H1289" i="22"/>
  <c r="B1288" i="23" s="1"/>
  <c r="I1289" i="22"/>
  <c r="F1288" i="23" s="1"/>
  <c r="J1289" i="22"/>
  <c r="G1288" i="23" s="1"/>
  <c r="H1290" i="22"/>
  <c r="B1289" i="23" s="1"/>
  <c r="I1290" i="22"/>
  <c r="F1289" i="23" s="1"/>
  <c r="J1290" i="22"/>
  <c r="G1289" i="23" s="1"/>
  <c r="H1291" i="22"/>
  <c r="B1290" i="23" s="1"/>
  <c r="I1291" i="22"/>
  <c r="F1290" i="23" s="1"/>
  <c r="J1291" i="22"/>
  <c r="G1290" i="23" s="1"/>
  <c r="H1292" i="22"/>
  <c r="I1292" i="22"/>
  <c r="F1291" i="23" s="1"/>
  <c r="J1292" i="22"/>
  <c r="G1291" i="23" s="1"/>
  <c r="H1293" i="22"/>
  <c r="B1292" i="23" s="1"/>
  <c r="I1293" i="22"/>
  <c r="F1292" i="23" s="1"/>
  <c r="J1293" i="22"/>
  <c r="G1292" i="23" s="1"/>
  <c r="H1294" i="22"/>
  <c r="B1293" i="23" s="1"/>
  <c r="I1294" i="22"/>
  <c r="F1293" i="23" s="1"/>
  <c r="J1294" i="22"/>
  <c r="G1293" i="23" s="1"/>
  <c r="H1295" i="22"/>
  <c r="B1294" i="23" s="1"/>
  <c r="I1295" i="22"/>
  <c r="F1294" i="23" s="1"/>
  <c r="J1295" i="22"/>
  <c r="G1294" i="23" s="1"/>
  <c r="H1296" i="22"/>
  <c r="B1295" i="23" s="1"/>
  <c r="I1296" i="22"/>
  <c r="F1295" i="23" s="1"/>
  <c r="J1296" i="22"/>
  <c r="G1295" i="23" s="1"/>
  <c r="H1297" i="22"/>
  <c r="B1296" i="23" s="1"/>
  <c r="I1297" i="22"/>
  <c r="F1296" i="23" s="1"/>
  <c r="J1297" i="22"/>
  <c r="G1296" i="23" s="1"/>
  <c r="H1298" i="22"/>
  <c r="B1297" i="23" s="1"/>
  <c r="I1298" i="22"/>
  <c r="F1297" i="23" s="1"/>
  <c r="J1298" i="22"/>
  <c r="G1297" i="23" s="1"/>
  <c r="H1299" i="22"/>
  <c r="B1298" i="23" s="1"/>
  <c r="I1299" i="22"/>
  <c r="F1298" i="23" s="1"/>
  <c r="J1299" i="22"/>
  <c r="G1298" i="23" s="1"/>
  <c r="H1300" i="22"/>
  <c r="B1299" i="23" s="1"/>
  <c r="I1300" i="22"/>
  <c r="F1299" i="23" s="1"/>
  <c r="J1300" i="22"/>
  <c r="G1299" i="23" s="1"/>
  <c r="H1301" i="22"/>
  <c r="B1300" i="23" s="1"/>
  <c r="I1301" i="22"/>
  <c r="F1300" i="23" s="1"/>
  <c r="J1301" i="22"/>
  <c r="G1300" i="23" s="1"/>
  <c r="H1302" i="22"/>
  <c r="B1301" i="23" s="1"/>
  <c r="I1302" i="22"/>
  <c r="F1301" i="23" s="1"/>
  <c r="J1302" i="22"/>
  <c r="G1301" i="23" s="1"/>
  <c r="H1303" i="22"/>
  <c r="B1302" i="23" s="1"/>
  <c r="I1303" i="22"/>
  <c r="F1302" i="23" s="1"/>
  <c r="J1303" i="22"/>
  <c r="G1302" i="23" s="1"/>
  <c r="H1304" i="22"/>
  <c r="B1303" i="23" s="1"/>
  <c r="I1304" i="22"/>
  <c r="F1303" i="23" s="1"/>
  <c r="J1304" i="22"/>
  <c r="G1303" i="23" s="1"/>
  <c r="H1305" i="22"/>
  <c r="B1304" i="23" s="1"/>
  <c r="I1305" i="22"/>
  <c r="F1304" i="23" s="1"/>
  <c r="J1305" i="22"/>
  <c r="G1304" i="23" s="1"/>
  <c r="H1306" i="22"/>
  <c r="B1305" i="23" s="1"/>
  <c r="I1306" i="22"/>
  <c r="F1305" i="23" s="1"/>
  <c r="J1306" i="22"/>
  <c r="G1305" i="23" s="1"/>
  <c r="H1307" i="22"/>
  <c r="I1307" i="22"/>
  <c r="F1306" i="23" s="1"/>
  <c r="J1307" i="22"/>
  <c r="G1306" i="23" s="1"/>
  <c r="H1308" i="22"/>
  <c r="B1307" i="23" s="1"/>
  <c r="I1308" i="22"/>
  <c r="F1307" i="23" s="1"/>
  <c r="J1308" i="22"/>
  <c r="G1307" i="23" s="1"/>
  <c r="H1309" i="22"/>
  <c r="B1308" i="23" s="1"/>
  <c r="I1309" i="22"/>
  <c r="F1308" i="23" s="1"/>
  <c r="J1309" i="22"/>
  <c r="G1308" i="23" s="1"/>
  <c r="H1310" i="22"/>
  <c r="B1309" i="23" s="1"/>
  <c r="I1310" i="22"/>
  <c r="F1309" i="23" s="1"/>
  <c r="J1310" i="22"/>
  <c r="G1309" i="23" s="1"/>
  <c r="H1311" i="22"/>
  <c r="B1310" i="23" s="1"/>
  <c r="I1311" i="22"/>
  <c r="F1310" i="23" s="1"/>
  <c r="J1311" i="22"/>
  <c r="G1310" i="23" s="1"/>
  <c r="H1312" i="22"/>
  <c r="B1311" i="23" s="1"/>
  <c r="I1312" i="22"/>
  <c r="F1311" i="23" s="1"/>
  <c r="J1312" i="22"/>
  <c r="G1311" i="23" s="1"/>
  <c r="H1313" i="22"/>
  <c r="B1312" i="23" s="1"/>
  <c r="I1313" i="22"/>
  <c r="F1312" i="23" s="1"/>
  <c r="J1313" i="22"/>
  <c r="G1312" i="23" s="1"/>
  <c r="H1314" i="22"/>
  <c r="B1313" i="23" s="1"/>
  <c r="I1314" i="22"/>
  <c r="F1313" i="23" s="1"/>
  <c r="J1314" i="22"/>
  <c r="G1313" i="23" s="1"/>
  <c r="H1315" i="22"/>
  <c r="B1314" i="23" s="1"/>
  <c r="I1315" i="22"/>
  <c r="F1314" i="23" s="1"/>
  <c r="J1315" i="22"/>
  <c r="G1314" i="23" s="1"/>
  <c r="H1316" i="22"/>
  <c r="B1315" i="23" s="1"/>
  <c r="I1316" i="22"/>
  <c r="F1315" i="23" s="1"/>
  <c r="J1316" i="22"/>
  <c r="G1315" i="23" s="1"/>
  <c r="H1317" i="22"/>
  <c r="B1316" i="23" s="1"/>
  <c r="I1317" i="22"/>
  <c r="F1316" i="23" s="1"/>
  <c r="J1317" i="22"/>
  <c r="G1316" i="23" s="1"/>
  <c r="H1318" i="22"/>
  <c r="B1317" i="23" s="1"/>
  <c r="I1318" i="22"/>
  <c r="F1317" i="23" s="1"/>
  <c r="J1318" i="22"/>
  <c r="G1317" i="23" s="1"/>
  <c r="H1319" i="22"/>
  <c r="B1318" i="23" s="1"/>
  <c r="I1319" i="22"/>
  <c r="F1318" i="23" s="1"/>
  <c r="J1319" i="22"/>
  <c r="G1318" i="23" s="1"/>
  <c r="H1320" i="22"/>
  <c r="B1319" i="23" s="1"/>
  <c r="I1320" i="22"/>
  <c r="F1319" i="23" s="1"/>
  <c r="J1320" i="22"/>
  <c r="G1319" i="23" s="1"/>
  <c r="H1321" i="22"/>
  <c r="B1320" i="23" s="1"/>
  <c r="I1321" i="22"/>
  <c r="F1320" i="23" s="1"/>
  <c r="J1321" i="22"/>
  <c r="G1320" i="23" s="1"/>
  <c r="H1322" i="22"/>
  <c r="I1322" i="22"/>
  <c r="F1321" i="23" s="1"/>
  <c r="J1322" i="22"/>
  <c r="G1321" i="23" s="1"/>
  <c r="H1323" i="22"/>
  <c r="B1322" i="23" s="1"/>
  <c r="I1323" i="22"/>
  <c r="F1322" i="23" s="1"/>
  <c r="J1323" i="22"/>
  <c r="G1322" i="23" s="1"/>
  <c r="H1324" i="22"/>
  <c r="B1323" i="23" s="1"/>
  <c r="I1324" i="22"/>
  <c r="F1323" i="23" s="1"/>
  <c r="J1324" i="22"/>
  <c r="G1323" i="23" s="1"/>
  <c r="H1325" i="22"/>
  <c r="B1324" i="23" s="1"/>
  <c r="I1325" i="22"/>
  <c r="F1324" i="23" s="1"/>
  <c r="J1325" i="22"/>
  <c r="G1324" i="23" s="1"/>
  <c r="H1326" i="22"/>
  <c r="B1325" i="23" s="1"/>
  <c r="I1326" i="22"/>
  <c r="F1325" i="23" s="1"/>
  <c r="J1326" i="22"/>
  <c r="G1325" i="23" s="1"/>
  <c r="H1327" i="22"/>
  <c r="B1326" i="23" s="1"/>
  <c r="I1327" i="22"/>
  <c r="F1326" i="23" s="1"/>
  <c r="J1327" i="22"/>
  <c r="G1326" i="23" s="1"/>
  <c r="H1328" i="22"/>
  <c r="B1327" i="23" s="1"/>
  <c r="I1328" i="22"/>
  <c r="F1327" i="23" s="1"/>
  <c r="J1328" i="22"/>
  <c r="G1327" i="23" s="1"/>
  <c r="H1329" i="22"/>
  <c r="B1328" i="23" s="1"/>
  <c r="I1329" i="22"/>
  <c r="F1328" i="23" s="1"/>
  <c r="J1329" i="22"/>
  <c r="G1328" i="23" s="1"/>
  <c r="H1330" i="22"/>
  <c r="B1329" i="23" s="1"/>
  <c r="I1330" i="22"/>
  <c r="F1329" i="23" s="1"/>
  <c r="J1330" i="22"/>
  <c r="G1329" i="23" s="1"/>
  <c r="H1331" i="22"/>
  <c r="B1330" i="23" s="1"/>
  <c r="I1331" i="22"/>
  <c r="F1330" i="23" s="1"/>
  <c r="J1331" i="22"/>
  <c r="G1330" i="23" s="1"/>
  <c r="H1332" i="22"/>
  <c r="B1331" i="23" s="1"/>
  <c r="I1332" i="22"/>
  <c r="F1331" i="23" s="1"/>
  <c r="J1332" i="22"/>
  <c r="G1331" i="23" s="1"/>
  <c r="H1333" i="22"/>
  <c r="B1332" i="23" s="1"/>
  <c r="I1333" i="22"/>
  <c r="F1332" i="23" s="1"/>
  <c r="J1333" i="22"/>
  <c r="G1332" i="23" s="1"/>
  <c r="H1334" i="22"/>
  <c r="B1333" i="23" s="1"/>
  <c r="I1334" i="22"/>
  <c r="F1333" i="23" s="1"/>
  <c r="J1334" i="22"/>
  <c r="G1333" i="23" s="1"/>
  <c r="H1335" i="22"/>
  <c r="B1334" i="23" s="1"/>
  <c r="I1335" i="22"/>
  <c r="F1334" i="23" s="1"/>
  <c r="J1335" i="22"/>
  <c r="G1334" i="23" s="1"/>
  <c r="H1336" i="22"/>
  <c r="B1335" i="23" s="1"/>
  <c r="I1336" i="22"/>
  <c r="F1335" i="23" s="1"/>
  <c r="J1336" i="22"/>
  <c r="G1335" i="23" s="1"/>
  <c r="H1337" i="22"/>
  <c r="I1337" i="22"/>
  <c r="F1336" i="23" s="1"/>
  <c r="J1337" i="22"/>
  <c r="G1336" i="23" s="1"/>
  <c r="H1338" i="22"/>
  <c r="B1337" i="23" s="1"/>
  <c r="I1338" i="22"/>
  <c r="F1337" i="23" s="1"/>
  <c r="J1338" i="22"/>
  <c r="G1337" i="23" s="1"/>
  <c r="H1339" i="22"/>
  <c r="B1338" i="23" s="1"/>
  <c r="I1339" i="22"/>
  <c r="F1338" i="23" s="1"/>
  <c r="J1339" i="22"/>
  <c r="G1338" i="23" s="1"/>
  <c r="H1340" i="22"/>
  <c r="B1339" i="23" s="1"/>
  <c r="I1340" i="22"/>
  <c r="F1339" i="23" s="1"/>
  <c r="J1340" i="22"/>
  <c r="G1339" i="23" s="1"/>
  <c r="H1341" i="22"/>
  <c r="B1340" i="23" s="1"/>
  <c r="I1341" i="22"/>
  <c r="F1340" i="23" s="1"/>
  <c r="J1341" i="22"/>
  <c r="G1340" i="23" s="1"/>
  <c r="H1342" i="22"/>
  <c r="B1341" i="23" s="1"/>
  <c r="I1342" i="22"/>
  <c r="F1341" i="23" s="1"/>
  <c r="J1342" i="22"/>
  <c r="G1341" i="23" s="1"/>
  <c r="H1343" i="22"/>
  <c r="B1342" i="23" s="1"/>
  <c r="I1343" i="22"/>
  <c r="F1342" i="23" s="1"/>
  <c r="J1343" i="22"/>
  <c r="G1342" i="23" s="1"/>
  <c r="H1344" i="22"/>
  <c r="B1343" i="23" s="1"/>
  <c r="I1344" i="22"/>
  <c r="F1343" i="23" s="1"/>
  <c r="J1344" i="22"/>
  <c r="G1343" i="23" s="1"/>
  <c r="H1345" i="22"/>
  <c r="B1344" i="23" s="1"/>
  <c r="I1345" i="22"/>
  <c r="F1344" i="23" s="1"/>
  <c r="J1345" i="22"/>
  <c r="G1344" i="23" s="1"/>
  <c r="H1346" i="22"/>
  <c r="B1345" i="23" s="1"/>
  <c r="I1346" i="22"/>
  <c r="F1345" i="23" s="1"/>
  <c r="J1346" i="22"/>
  <c r="G1345" i="23" s="1"/>
  <c r="H1347" i="22"/>
  <c r="B1346" i="23" s="1"/>
  <c r="I1347" i="22"/>
  <c r="F1346" i="23" s="1"/>
  <c r="J1347" i="22"/>
  <c r="G1346" i="23" s="1"/>
  <c r="H1348" i="22"/>
  <c r="B1347" i="23" s="1"/>
  <c r="I1348" i="22"/>
  <c r="F1347" i="23" s="1"/>
  <c r="J1348" i="22"/>
  <c r="G1347" i="23" s="1"/>
  <c r="H1349" i="22"/>
  <c r="B1348" i="23" s="1"/>
  <c r="I1349" i="22"/>
  <c r="F1348" i="23" s="1"/>
  <c r="J1349" i="22"/>
  <c r="G1348" i="23" s="1"/>
  <c r="H1350" i="22"/>
  <c r="B1349" i="23" s="1"/>
  <c r="I1350" i="22"/>
  <c r="F1349" i="23" s="1"/>
  <c r="J1350" i="22"/>
  <c r="G1349" i="23" s="1"/>
  <c r="H1351" i="22"/>
  <c r="B1350" i="23" s="1"/>
  <c r="I1351" i="22"/>
  <c r="F1350" i="23" s="1"/>
  <c r="J1351" i="22"/>
  <c r="G1350" i="23" s="1"/>
  <c r="H1352" i="22"/>
  <c r="I1352" i="22"/>
  <c r="F1351" i="23" s="1"/>
  <c r="J1352" i="22"/>
  <c r="G1351" i="23" s="1"/>
  <c r="H1353" i="22"/>
  <c r="B1352" i="23" s="1"/>
  <c r="I1353" i="22"/>
  <c r="F1352" i="23" s="1"/>
  <c r="J1353" i="22"/>
  <c r="G1352" i="23" s="1"/>
  <c r="H1354" i="22"/>
  <c r="B1353" i="23" s="1"/>
  <c r="I1354" i="22"/>
  <c r="F1353" i="23" s="1"/>
  <c r="J1354" i="22"/>
  <c r="G1353" i="23" s="1"/>
  <c r="H1355" i="22"/>
  <c r="B1354" i="23" s="1"/>
  <c r="I1355" i="22"/>
  <c r="F1354" i="23" s="1"/>
  <c r="J1355" i="22"/>
  <c r="G1354" i="23" s="1"/>
  <c r="H1356" i="22"/>
  <c r="B1355" i="23" s="1"/>
  <c r="I1356" i="22"/>
  <c r="F1355" i="23" s="1"/>
  <c r="J1356" i="22"/>
  <c r="G1355" i="23" s="1"/>
  <c r="H1357" i="22"/>
  <c r="B1356" i="23" s="1"/>
  <c r="I1357" i="22"/>
  <c r="F1356" i="23" s="1"/>
  <c r="J1357" i="22"/>
  <c r="G1356" i="23" s="1"/>
  <c r="H1358" i="22"/>
  <c r="B1357" i="23" s="1"/>
  <c r="I1358" i="22"/>
  <c r="F1357" i="23" s="1"/>
  <c r="J1358" i="22"/>
  <c r="G1357" i="23" s="1"/>
  <c r="H1359" i="22"/>
  <c r="B1358" i="23" s="1"/>
  <c r="I1359" i="22"/>
  <c r="F1358" i="23" s="1"/>
  <c r="J1359" i="22"/>
  <c r="G1358" i="23" s="1"/>
  <c r="H1360" i="22"/>
  <c r="B1359" i="23" s="1"/>
  <c r="I1360" i="22"/>
  <c r="F1359" i="23" s="1"/>
  <c r="J1360" i="22"/>
  <c r="G1359" i="23" s="1"/>
  <c r="H1361" i="22"/>
  <c r="B1360" i="23" s="1"/>
  <c r="I1361" i="22"/>
  <c r="F1360" i="23" s="1"/>
  <c r="J1361" i="22"/>
  <c r="G1360" i="23" s="1"/>
  <c r="H1362" i="22"/>
  <c r="B1361" i="23" s="1"/>
  <c r="I1362" i="22"/>
  <c r="F1361" i="23" s="1"/>
  <c r="J1362" i="22"/>
  <c r="G1361" i="23" s="1"/>
  <c r="H1363" i="22"/>
  <c r="B1362" i="23" s="1"/>
  <c r="I1363" i="22"/>
  <c r="F1362" i="23" s="1"/>
  <c r="J1363" i="22"/>
  <c r="G1362" i="23" s="1"/>
  <c r="H1364" i="22"/>
  <c r="B1363" i="23" s="1"/>
  <c r="I1364" i="22"/>
  <c r="F1363" i="23" s="1"/>
  <c r="J1364" i="22"/>
  <c r="G1363" i="23" s="1"/>
  <c r="H1365" i="22"/>
  <c r="B1364" i="23" s="1"/>
  <c r="I1365" i="22"/>
  <c r="F1364" i="23" s="1"/>
  <c r="J1365" i="22"/>
  <c r="G1364" i="23" s="1"/>
  <c r="H1366" i="22"/>
  <c r="B1365" i="23" s="1"/>
  <c r="I1366" i="22"/>
  <c r="F1365" i="23" s="1"/>
  <c r="J1366" i="22"/>
  <c r="G1365" i="23" s="1"/>
  <c r="H611" i="22"/>
  <c r="B610" i="23" s="1"/>
  <c r="I611" i="22"/>
  <c r="F610" i="23" s="1"/>
  <c r="J611" i="22"/>
  <c r="G610" i="23" s="1"/>
  <c r="H612" i="22"/>
  <c r="B611" i="23" s="1"/>
  <c r="I612" i="22"/>
  <c r="F611" i="23" s="1"/>
  <c r="J612" i="22"/>
  <c r="G611" i="23" s="1"/>
  <c r="H613" i="22"/>
  <c r="B612" i="23" s="1"/>
  <c r="I613" i="22"/>
  <c r="F612" i="23" s="1"/>
  <c r="J613" i="22"/>
  <c r="G612" i="23" s="1"/>
  <c r="H614" i="22"/>
  <c r="B613" i="23" s="1"/>
  <c r="I614" i="22"/>
  <c r="F613" i="23" s="1"/>
  <c r="J614" i="22"/>
  <c r="G613" i="23" s="1"/>
  <c r="H615" i="22"/>
  <c r="B614" i="23" s="1"/>
  <c r="I615" i="22"/>
  <c r="F614" i="23" s="1"/>
  <c r="J615" i="22"/>
  <c r="G614" i="23" s="1"/>
  <c r="H616" i="22"/>
  <c r="B615" i="23" s="1"/>
  <c r="I616" i="22"/>
  <c r="F615" i="23" s="1"/>
  <c r="J616" i="22"/>
  <c r="G615" i="23" s="1"/>
  <c r="H617" i="22"/>
  <c r="A43" i="11" s="1"/>
  <c r="D43" i="11" s="1"/>
  <c r="I617" i="22"/>
  <c r="F616" i="23" s="1"/>
  <c r="J617" i="22"/>
  <c r="G616" i="23" s="1"/>
  <c r="H618" i="22"/>
  <c r="B617" i="23" s="1"/>
  <c r="I618" i="22"/>
  <c r="F617" i="23" s="1"/>
  <c r="J618" i="22"/>
  <c r="G617" i="23" s="1"/>
  <c r="H619" i="22"/>
  <c r="B618" i="23" s="1"/>
  <c r="I619" i="22"/>
  <c r="F618" i="23" s="1"/>
  <c r="J619" i="22"/>
  <c r="G618" i="23" s="1"/>
  <c r="H620" i="22"/>
  <c r="B619" i="23" s="1"/>
  <c r="I620" i="22"/>
  <c r="F619" i="23" s="1"/>
  <c r="J620" i="22"/>
  <c r="G619" i="23" s="1"/>
  <c r="H621" i="22"/>
  <c r="B620" i="23" s="1"/>
  <c r="I621" i="22"/>
  <c r="F620" i="23" s="1"/>
  <c r="J621" i="22"/>
  <c r="G620" i="23" s="1"/>
  <c r="H622" i="22"/>
  <c r="B621" i="23" s="1"/>
  <c r="I622" i="22"/>
  <c r="F621" i="23" s="1"/>
  <c r="J622" i="22"/>
  <c r="G621" i="23" s="1"/>
  <c r="H604" i="22"/>
  <c r="B603" i="23" s="1"/>
  <c r="I604" i="22"/>
  <c r="F603" i="23" s="1"/>
  <c r="J604" i="22"/>
  <c r="G603" i="23" s="1"/>
  <c r="H605" i="22"/>
  <c r="B604" i="23" s="1"/>
  <c r="I605" i="22"/>
  <c r="F604" i="23" s="1"/>
  <c r="J605" i="22"/>
  <c r="G604" i="23" s="1"/>
  <c r="H606" i="22"/>
  <c r="B605" i="23" s="1"/>
  <c r="I606" i="22"/>
  <c r="F605" i="23" s="1"/>
  <c r="J606" i="22"/>
  <c r="G605" i="23" s="1"/>
  <c r="H607" i="22"/>
  <c r="B606" i="23" s="1"/>
  <c r="I607" i="22"/>
  <c r="F606" i="23" s="1"/>
  <c r="J607" i="22"/>
  <c r="G606" i="23" s="1"/>
  <c r="H608" i="22"/>
  <c r="B607" i="23" s="1"/>
  <c r="I608" i="22"/>
  <c r="F607" i="23" s="1"/>
  <c r="J608" i="22"/>
  <c r="G607" i="23" s="1"/>
  <c r="H609" i="22"/>
  <c r="B608" i="23" s="1"/>
  <c r="I609" i="22"/>
  <c r="F608" i="23" s="1"/>
  <c r="J609" i="22"/>
  <c r="G608" i="23" s="1"/>
  <c r="H610" i="22"/>
  <c r="B609" i="23" s="1"/>
  <c r="I610" i="22"/>
  <c r="F609" i="23" s="1"/>
  <c r="J610" i="22"/>
  <c r="G609" i="23" s="1"/>
  <c r="Q24" i="1"/>
  <c r="R24" i="1" s="1"/>
  <c r="Q23" i="1"/>
  <c r="R23" i="1" s="1"/>
  <c r="Q22" i="1"/>
  <c r="Q21" i="1"/>
  <c r="R21" i="1" s="1"/>
  <c r="Q20" i="1"/>
  <c r="R20" i="1" s="1"/>
  <c r="Q19" i="1"/>
  <c r="R19" i="1" s="1"/>
  <c r="Q18" i="1"/>
  <c r="R18" i="1" s="1"/>
  <c r="Q17" i="1"/>
  <c r="Q16" i="1"/>
  <c r="R16" i="1" s="1"/>
  <c r="Q15" i="1"/>
  <c r="R15" i="1" s="1"/>
  <c r="Q14" i="1"/>
  <c r="R14" i="1" s="1"/>
  <c r="Q13" i="1"/>
  <c r="R13" i="1" s="1"/>
  <c r="Q12" i="1"/>
  <c r="R12" i="1" s="1"/>
  <c r="Q11" i="1"/>
  <c r="R11" i="1" s="1"/>
  <c r="Q10" i="1"/>
  <c r="R10" i="1" s="1"/>
  <c r="Q9" i="1"/>
  <c r="Q8" i="1"/>
  <c r="R8" i="1" s="1"/>
  <c r="Q7" i="1"/>
  <c r="Q6" i="1"/>
  <c r="R6" i="1" s="1"/>
  <c r="Q5" i="1"/>
  <c r="R5" i="1" s="1"/>
  <c r="M26" i="17"/>
  <c r="T12" i="17" a="1"/>
  <c r="T12" i="17" s="1"/>
  <c r="S12" i="17" a="1"/>
  <c r="S12" i="17" s="1"/>
  <c r="R12" i="17" a="1"/>
  <c r="R12" i="17" s="1"/>
  <c r="B1021" i="23" l="1"/>
  <c r="A70" i="11"/>
  <c r="E70" i="11" s="1"/>
  <c r="A92" i="11"/>
  <c r="C92" i="11" s="1"/>
  <c r="B1351" i="23"/>
  <c r="B991" i="23"/>
  <c r="A68" i="11"/>
  <c r="F68" i="11" s="1"/>
  <c r="A60" i="11"/>
  <c r="F60" i="11" s="1"/>
  <c r="B871" i="23"/>
  <c r="A52" i="11"/>
  <c r="F52" i="11" s="1"/>
  <c r="B751" i="23"/>
  <c r="A44" i="11"/>
  <c r="F44" i="11" s="1"/>
  <c r="B631" i="23"/>
  <c r="B1036" i="23"/>
  <c r="A71" i="11"/>
  <c r="F71" i="11" s="1"/>
  <c r="A63" i="11"/>
  <c r="F63" i="11" s="1"/>
  <c r="B916" i="23"/>
  <c r="A55" i="11"/>
  <c r="F55" i="11" s="1"/>
  <c r="B796" i="23"/>
  <c r="A47" i="11"/>
  <c r="F47" i="11" s="1"/>
  <c r="B676" i="23"/>
  <c r="A79" i="11"/>
  <c r="F79" i="11" s="1"/>
  <c r="B1156" i="23"/>
  <c r="A90" i="11"/>
  <c r="B1321" i="23"/>
  <c r="A82" i="11"/>
  <c r="F82" i="11" s="1"/>
  <c r="B1201" i="23"/>
  <c r="A74" i="11"/>
  <c r="F74" i="11" s="1"/>
  <c r="B1081" i="23"/>
  <c r="A66" i="11"/>
  <c r="F66" i="11" s="1"/>
  <c r="B961" i="23"/>
  <c r="A58" i="11"/>
  <c r="F58" i="11" s="1"/>
  <c r="B841" i="23"/>
  <c r="A50" i="11"/>
  <c r="F50" i="11" s="1"/>
  <c r="B721" i="23"/>
  <c r="B616" i="23"/>
  <c r="B646" i="23"/>
  <c r="A84" i="11"/>
  <c r="F84" i="11" s="1"/>
  <c r="B1231" i="23"/>
  <c r="A80" i="11"/>
  <c r="C80" i="11" s="1"/>
  <c r="B1171" i="23"/>
  <c r="B1051" i="23"/>
  <c r="A72" i="11"/>
  <c r="C72" i="11" s="1"/>
  <c r="A64" i="11"/>
  <c r="C64" i="11" s="1"/>
  <c r="B931" i="23"/>
  <c r="B811" i="23"/>
  <c r="A56" i="11"/>
  <c r="C56" i="11" s="1"/>
  <c r="B691" i="23"/>
  <c r="A48" i="11"/>
  <c r="C48" i="11" s="1"/>
  <c r="A78" i="11"/>
  <c r="E78" i="11" s="1"/>
  <c r="B1141" i="23"/>
  <c r="B1111" i="23"/>
  <c r="A76" i="11"/>
  <c r="F76" i="11" s="1"/>
  <c r="A87" i="11"/>
  <c r="F87" i="11" s="1"/>
  <c r="B1276" i="23"/>
  <c r="A85" i="11"/>
  <c r="B85" i="11" s="1"/>
  <c r="B1246" i="23"/>
  <c r="A77" i="11"/>
  <c r="B77" i="11" s="1"/>
  <c r="B1126" i="23"/>
  <c r="B1006" i="23"/>
  <c r="A69" i="11"/>
  <c r="B69" i="11" s="1"/>
  <c r="A61" i="11"/>
  <c r="B61" i="11" s="1"/>
  <c r="B886" i="23"/>
  <c r="A53" i="11"/>
  <c r="B53" i="11" s="1"/>
  <c r="B766" i="23"/>
  <c r="A88" i="11"/>
  <c r="C88" i="11" s="1"/>
  <c r="B1291" i="23"/>
  <c r="A91" i="11"/>
  <c r="B91" i="11" s="1"/>
  <c r="B1336" i="23"/>
  <c r="A83" i="11"/>
  <c r="D83" i="11" s="1"/>
  <c r="B1216" i="23"/>
  <c r="B1096" i="23"/>
  <c r="A75" i="11"/>
  <c r="D75" i="11" s="1"/>
  <c r="B976" i="23"/>
  <c r="A67" i="11"/>
  <c r="D67" i="11" s="1"/>
  <c r="A59" i="11"/>
  <c r="D59" i="11" s="1"/>
  <c r="B856" i="23"/>
  <c r="A51" i="11"/>
  <c r="D51" i="11" s="1"/>
  <c r="B736" i="23"/>
  <c r="A86" i="11"/>
  <c r="E86" i="11" s="1"/>
  <c r="B1261" i="23"/>
  <c r="A62" i="11"/>
  <c r="E62" i="11" s="1"/>
  <c r="B901" i="23"/>
  <c r="B781" i="23"/>
  <c r="A54" i="11"/>
  <c r="E54" i="11" s="1"/>
  <c r="A89" i="11"/>
  <c r="B89" i="11" s="1"/>
  <c r="B1306" i="23"/>
  <c r="A81" i="11"/>
  <c r="F81" i="11" s="1"/>
  <c r="B1186" i="23"/>
  <c r="A73" i="11"/>
  <c r="F73" i="11" s="1"/>
  <c r="B1066" i="23"/>
  <c r="A65" i="11"/>
  <c r="F65" i="11" s="1"/>
  <c r="B946" i="23"/>
  <c r="A57" i="11"/>
  <c r="F57" i="11" s="1"/>
  <c r="B826" i="23"/>
  <c r="A49" i="11"/>
  <c r="F49" i="11" s="1"/>
  <c r="B706" i="23"/>
  <c r="B661" i="23"/>
  <c r="D45" i="11"/>
  <c r="B71" i="11"/>
  <c r="B92" i="11"/>
  <c r="E72" i="11"/>
  <c r="F92" i="11"/>
  <c r="E92" i="11"/>
  <c r="D92" i="11"/>
  <c r="F43" i="11"/>
  <c r="D69" i="11"/>
  <c r="E43" i="11"/>
  <c r="C45" i="11"/>
  <c r="F46" i="11"/>
  <c r="B50" i="11"/>
  <c r="C69" i="11"/>
  <c r="F70" i="11"/>
  <c r="D72" i="11"/>
  <c r="E45" i="11"/>
  <c r="B52" i="11"/>
  <c r="C55" i="11"/>
  <c r="F56" i="11"/>
  <c r="B68" i="11"/>
  <c r="E69" i="11"/>
  <c r="C71" i="11"/>
  <c r="F72" i="11"/>
  <c r="B76" i="11"/>
  <c r="C79" i="11"/>
  <c r="F45" i="11"/>
  <c r="C52" i="11"/>
  <c r="D55" i="11"/>
  <c r="E66" i="11"/>
  <c r="C68" i="11"/>
  <c r="F69" i="11"/>
  <c r="D71" i="11"/>
  <c r="C76" i="11"/>
  <c r="D87" i="11"/>
  <c r="B46" i="11"/>
  <c r="D52" i="11"/>
  <c r="B54" i="11"/>
  <c r="E55" i="11"/>
  <c r="D68" i="11"/>
  <c r="B70" i="11"/>
  <c r="E71" i="11"/>
  <c r="D76" i="11"/>
  <c r="E79" i="11"/>
  <c r="B43" i="11"/>
  <c r="C46" i="11"/>
  <c r="E52" i="11"/>
  <c r="C54" i="11"/>
  <c r="E68" i="11"/>
  <c r="C70" i="11"/>
  <c r="E76" i="11"/>
  <c r="C78" i="11"/>
  <c r="E84" i="11"/>
  <c r="C43" i="11"/>
  <c r="D46" i="11"/>
  <c r="D54" i="11"/>
  <c r="B56" i="11"/>
  <c r="B64" i="11"/>
  <c r="D70" i="11"/>
  <c r="B72" i="11"/>
  <c r="D78" i="11"/>
  <c r="R22" i="1"/>
  <c r="R9" i="1"/>
  <c r="R17" i="1"/>
  <c r="R7" i="1"/>
  <c r="H16" i="17"/>
  <c r="I16" i="17"/>
  <c r="J16" i="17"/>
  <c r="K16" i="17"/>
  <c r="L16" i="17"/>
  <c r="H17" i="17"/>
  <c r="I17" i="17"/>
  <c r="J17" i="17"/>
  <c r="K17" i="17"/>
  <c r="L17" i="17"/>
  <c r="H18" i="17"/>
  <c r="I18" i="17"/>
  <c r="J18" i="17"/>
  <c r="K18" i="17"/>
  <c r="L18" i="17"/>
  <c r="H19" i="17"/>
  <c r="I19" i="17"/>
  <c r="J19" i="17"/>
  <c r="K19" i="17"/>
  <c r="L19" i="17"/>
  <c r="H20" i="17"/>
  <c r="I20" i="17"/>
  <c r="J20" i="17"/>
  <c r="K20" i="17"/>
  <c r="L20" i="17"/>
  <c r="H21" i="17"/>
  <c r="I21" i="17"/>
  <c r="J21" i="17"/>
  <c r="K21" i="17"/>
  <c r="L21" i="17"/>
  <c r="H22" i="17"/>
  <c r="I22" i="17"/>
  <c r="J22" i="17"/>
  <c r="K22" i="17"/>
  <c r="L22" i="17"/>
  <c r="H23" i="17"/>
  <c r="I23" i="17"/>
  <c r="J23" i="17"/>
  <c r="K23" i="17"/>
  <c r="L23" i="17"/>
  <c r="H24" i="17"/>
  <c r="I24" i="17"/>
  <c r="J24" i="17"/>
  <c r="K24" i="17"/>
  <c r="L24" i="17"/>
  <c r="H25" i="17"/>
  <c r="I25" i="17"/>
  <c r="J25" i="17"/>
  <c r="K25" i="17"/>
  <c r="L25" i="17"/>
  <c r="H26" i="17"/>
  <c r="I26" i="17"/>
  <c r="J26" i="17"/>
  <c r="K26" i="17"/>
  <c r="L26" i="17"/>
  <c r="H27" i="17"/>
  <c r="I27" i="17"/>
  <c r="J27" i="17"/>
  <c r="K27" i="17"/>
  <c r="L27" i="17"/>
  <c r="H28" i="17"/>
  <c r="I28" i="17"/>
  <c r="J28" i="17"/>
  <c r="K28" i="17"/>
  <c r="L28" i="17"/>
  <c r="H29" i="17"/>
  <c r="I29" i="17"/>
  <c r="J29" i="17"/>
  <c r="K29" i="17"/>
  <c r="L29" i="17"/>
  <c r="H30" i="17"/>
  <c r="I30" i="17"/>
  <c r="J30" i="17"/>
  <c r="K30" i="17"/>
  <c r="L30" i="17"/>
  <c r="H31" i="17"/>
  <c r="I31" i="17"/>
  <c r="J31" i="17"/>
  <c r="K31" i="17"/>
  <c r="L31" i="17"/>
  <c r="M15" i="17"/>
  <c r="N15" i="17"/>
  <c r="O15" i="17"/>
  <c r="P15" i="17"/>
  <c r="Q15" i="17"/>
  <c r="M16" i="17"/>
  <c r="N16" i="17"/>
  <c r="O16" i="17"/>
  <c r="P16" i="17"/>
  <c r="Q16" i="17"/>
  <c r="M17" i="17"/>
  <c r="N17" i="17"/>
  <c r="O17" i="17"/>
  <c r="P17" i="17"/>
  <c r="Q17" i="17"/>
  <c r="M18" i="17"/>
  <c r="N18" i="17"/>
  <c r="O18" i="17"/>
  <c r="P18" i="17"/>
  <c r="Q18" i="17"/>
  <c r="M19" i="17"/>
  <c r="N19" i="17"/>
  <c r="O19" i="17"/>
  <c r="P19" i="17"/>
  <c r="Q19" i="17"/>
  <c r="M20" i="17"/>
  <c r="N20" i="17"/>
  <c r="O20" i="17"/>
  <c r="P20" i="17"/>
  <c r="Q20" i="17"/>
  <c r="M21" i="17"/>
  <c r="N21" i="17"/>
  <c r="O21" i="17"/>
  <c r="P21" i="17"/>
  <c r="Q21" i="17"/>
  <c r="M22" i="17"/>
  <c r="N22" i="17"/>
  <c r="O22" i="17"/>
  <c r="P22" i="17"/>
  <c r="Q22" i="17"/>
  <c r="M23" i="17"/>
  <c r="N23" i="17"/>
  <c r="O23" i="17"/>
  <c r="P23" i="17"/>
  <c r="Q23" i="17"/>
  <c r="M24" i="17"/>
  <c r="N24" i="17"/>
  <c r="O24" i="17"/>
  <c r="P24" i="17"/>
  <c r="Q24" i="17"/>
  <c r="M25" i="17"/>
  <c r="N25" i="17"/>
  <c r="O25" i="17"/>
  <c r="P25" i="17"/>
  <c r="Q25" i="17"/>
  <c r="N26" i="17"/>
  <c r="O26" i="17"/>
  <c r="P26" i="17"/>
  <c r="Q26" i="17"/>
  <c r="M27" i="17"/>
  <c r="N27" i="17"/>
  <c r="O27" i="17"/>
  <c r="P27" i="17"/>
  <c r="Q27" i="17"/>
  <c r="M28" i="17"/>
  <c r="N28" i="17"/>
  <c r="O28" i="17"/>
  <c r="P28" i="17"/>
  <c r="Q28" i="17"/>
  <c r="M29" i="17"/>
  <c r="N29" i="17"/>
  <c r="O29" i="17"/>
  <c r="P29" i="17"/>
  <c r="Q29" i="17"/>
  <c r="M30" i="17"/>
  <c r="N30" i="17"/>
  <c r="O30" i="17"/>
  <c r="P30" i="17"/>
  <c r="Q30" i="17"/>
  <c r="M31" i="17"/>
  <c r="N31" i="17"/>
  <c r="O31" i="17"/>
  <c r="P31" i="17"/>
  <c r="Q31" i="17"/>
  <c r="R14" i="17" a="1"/>
  <c r="R14" i="17" s="1"/>
  <c r="S14" i="17" a="1"/>
  <c r="S14" i="17" s="1"/>
  <c r="T14" i="17" a="1"/>
  <c r="T14" i="17" s="1"/>
  <c r="R15" i="17" a="1"/>
  <c r="R15" i="17" s="1"/>
  <c r="S15" i="17" a="1"/>
  <c r="S15" i="17" s="1"/>
  <c r="T15" i="17" a="1"/>
  <c r="T15" i="17" s="1"/>
  <c r="R16" i="17" a="1"/>
  <c r="R16" i="17" s="1"/>
  <c r="S16" i="17" a="1"/>
  <c r="S16" i="17" s="1"/>
  <c r="T16" i="17" a="1"/>
  <c r="T16" i="17" s="1"/>
  <c r="R17" i="17" a="1"/>
  <c r="R17" i="17" s="1"/>
  <c r="S17" i="17" a="1"/>
  <c r="S17" i="17" s="1"/>
  <c r="T17" i="17" a="1"/>
  <c r="T17" i="17" s="1"/>
  <c r="R18" i="17" a="1"/>
  <c r="R18" i="17" s="1"/>
  <c r="S18" i="17" a="1"/>
  <c r="S18" i="17" s="1"/>
  <c r="T18" i="17" a="1"/>
  <c r="T18" i="17" s="1"/>
  <c r="R19" i="17" a="1"/>
  <c r="R19" i="17" s="1"/>
  <c r="S19" i="17" a="1"/>
  <c r="S19" i="17" s="1"/>
  <c r="T19" i="17" a="1"/>
  <c r="T19" i="17" s="1"/>
  <c r="R20" i="17" a="1"/>
  <c r="R20" i="17" s="1"/>
  <c r="S20" i="17" a="1"/>
  <c r="S20" i="17" s="1"/>
  <c r="T20" i="17" a="1"/>
  <c r="T20" i="17" s="1"/>
  <c r="R21" i="17" a="1"/>
  <c r="R21" i="17" s="1"/>
  <c r="S21" i="17" a="1"/>
  <c r="S21" i="17" s="1"/>
  <c r="T21" i="17" a="1"/>
  <c r="T21" i="17" s="1"/>
  <c r="R22" i="17" a="1"/>
  <c r="R22" i="17" s="1"/>
  <c r="S22" i="17" a="1"/>
  <c r="S22" i="17" s="1"/>
  <c r="T22" i="17" a="1"/>
  <c r="T22" i="17" s="1"/>
  <c r="R23" i="17" a="1"/>
  <c r="R23" i="17" s="1"/>
  <c r="S23" i="17" a="1"/>
  <c r="S23" i="17" s="1"/>
  <c r="T23" i="17" a="1"/>
  <c r="T23" i="17" s="1"/>
  <c r="R24" i="17" a="1"/>
  <c r="R24" i="17" s="1"/>
  <c r="S24" i="17" a="1"/>
  <c r="S24" i="17" s="1"/>
  <c r="T24" i="17" a="1"/>
  <c r="T24" i="17" s="1"/>
  <c r="R25" i="17" a="1"/>
  <c r="R25" i="17" s="1"/>
  <c r="S25" i="17" a="1"/>
  <c r="S25" i="17" s="1"/>
  <c r="T25" i="17" a="1"/>
  <c r="T25" i="17" s="1"/>
  <c r="R26" i="17" a="1"/>
  <c r="R26" i="17" s="1"/>
  <c r="S26" i="17" a="1"/>
  <c r="S26" i="17" s="1"/>
  <c r="T26" i="17" a="1"/>
  <c r="T26" i="17" s="1"/>
  <c r="R27" i="17" a="1"/>
  <c r="R27" i="17" s="1"/>
  <c r="S27" i="17" a="1"/>
  <c r="S27" i="17" s="1"/>
  <c r="T27" i="17" a="1"/>
  <c r="T27" i="17" s="1"/>
  <c r="R28" i="17" a="1"/>
  <c r="R28" i="17" s="1"/>
  <c r="S28" i="17" a="1"/>
  <c r="S28" i="17" s="1"/>
  <c r="T28" i="17" a="1"/>
  <c r="T28" i="17" s="1"/>
  <c r="R29" i="17" a="1"/>
  <c r="R29" i="17" s="1"/>
  <c r="S29" i="17" a="1"/>
  <c r="S29" i="17" s="1"/>
  <c r="T29" i="17" a="1"/>
  <c r="T29" i="17" s="1"/>
  <c r="R30" i="17" a="1"/>
  <c r="R30" i="17" s="1"/>
  <c r="S30" i="17" a="1"/>
  <c r="S30" i="17" s="1"/>
  <c r="T30" i="17" a="1"/>
  <c r="T30" i="17" s="1"/>
  <c r="R31" i="17" a="1"/>
  <c r="R31" i="17" s="1"/>
  <c r="S31" i="17" a="1"/>
  <c r="S31" i="17" s="1"/>
  <c r="T31" i="17" a="1"/>
  <c r="T31" i="17" s="1"/>
  <c r="T13" i="17" a="1"/>
  <c r="T13" i="17" s="1"/>
  <c r="S13" i="17" a="1"/>
  <c r="S13" i="17" s="1"/>
  <c r="R13" i="17" a="1"/>
  <c r="R13" i="17" s="1"/>
  <c r="B55" i="11" l="1"/>
  <c r="C51" i="11"/>
  <c r="C83" i="11"/>
  <c r="F54" i="11"/>
  <c r="B78" i="11"/>
  <c r="D82" i="11"/>
  <c r="E82" i="11"/>
  <c r="E50" i="11"/>
  <c r="C84" i="11"/>
  <c r="B79" i="11"/>
  <c r="B51" i="11"/>
  <c r="C66" i="11"/>
  <c r="B83" i="11"/>
  <c r="D79" i="11"/>
  <c r="D84" i="11"/>
  <c r="C87" i="11"/>
  <c r="D66" i="11"/>
  <c r="B66" i="11"/>
  <c r="C61" i="11"/>
  <c r="F78" i="11"/>
  <c r="D73" i="11"/>
  <c r="B88" i="11"/>
  <c r="E83" i="11"/>
  <c r="E51" i="11"/>
  <c r="E73" i="11"/>
  <c r="E77" i="11"/>
  <c r="C82" i="11"/>
  <c r="D62" i="11"/>
  <c r="E57" i="11"/>
  <c r="B57" i="11"/>
  <c r="C57" i="11"/>
  <c r="D57" i="11"/>
  <c r="E61" i="11"/>
  <c r="B67" i="11"/>
  <c r="C62" i="11"/>
  <c r="B73" i="11"/>
  <c r="D50" i="11"/>
  <c r="C50" i="11"/>
  <c r="C44" i="11"/>
  <c r="E87" i="11"/>
  <c r="B62" i="11"/>
  <c r="F61" i="11"/>
  <c r="B84" i="11"/>
  <c r="D88" i="11"/>
  <c r="D61" i="11"/>
  <c r="E47" i="11"/>
  <c r="E74" i="11"/>
  <c r="E44" i="11"/>
  <c r="B44" i="11"/>
  <c r="E65" i="11"/>
  <c r="D44" i="11"/>
  <c r="F64" i="11"/>
  <c r="D47" i="11"/>
  <c r="D74" i="11"/>
  <c r="E90" i="11"/>
  <c r="B90" i="11"/>
  <c r="E63" i="11"/>
  <c r="C67" i="11"/>
  <c r="F77" i="11"/>
  <c r="F88" i="11"/>
  <c r="B82" i="11"/>
  <c r="E56" i="11"/>
  <c r="F51" i="11"/>
  <c r="E60" i="11"/>
  <c r="E67" i="11"/>
  <c r="C85" i="11"/>
  <c r="D86" i="11"/>
  <c r="B87" i="11"/>
  <c r="B47" i="11"/>
  <c r="D65" i="11"/>
  <c r="C59" i="11"/>
  <c r="D56" i="11"/>
  <c r="E89" i="11"/>
  <c r="B59" i="11"/>
  <c r="C65" i="11"/>
  <c r="E48" i="11"/>
  <c r="B75" i="11"/>
  <c r="B48" i="11"/>
  <c r="F48" i="11"/>
  <c r="E75" i="11"/>
  <c r="C75" i="11"/>
  <c r="D48" i="11"/>
  <c r="C73" i="11"/>
  <c r="B49" i="11"/>
  <c r="C47" i="11"/>
  <c r="C77" i="11"/>
  <c r="D64" i="11"/>
  <c r="F67" i="11"/>
  <c r="E64" i="11"/>
  <c r="F91" i="11"/>
  <c r="B65" i="11"/>
  <c r="B74" i="11"/>
  <c r="E59" i="11"/>
  <c r="D89" i="11"/>
  <c r="F89" i="11"/>
  <c r="F59" i="11"/>
  <c r="D91" i="11"/>
  <c r="F62" i="11"/>
  <c r="E80" i="11"/>
  <c r="C91" i="11"/>
  <c r="C74" i="11"/>
  <c r="F83" i="11"/>
  <c r="C81" i="11"/>
  <c r="C49" i="11"/>
  <c r="D63" i="11"/>
  <c r="C63" i="11"/>
  <c r="F86" i="11"/>
  <c r="B63" i="11"/>
  <c r="C90" i="11"/>
  <c r="F85" i="11"/>
  <c r="C60" i="11"/>
  <c r="E85" i="11"/>
  <c r="B60" i="11"/>
  <c r="B58" i="11"/>
  <c r="D85" i="11"/>
  <c r="D90" i="11"/>
  <c r="C86" i="11"/>
  <c r="D60" i="11"/>
  <c r="E58" i="11"/>
  <c r="D58" i="11"/>
  <c r="C53" i="11"/>
  <c r="D53" i="11"/>
  <c r="B81" i="11"/>
  <c r="F80" i="11"/>
  <c r="E81" i="11"/>
  <c r="E49" i="11"/>
  <c r="D81" i="11"/>
  <c r="D49" i="11"/>
  <c r="B86" i="11"/>
  <c r="F53" i="11"/>
  <c r="E53" i="11"/>
  <c r="C89" i="11"/>
  <c r="D77" i="11"/>
  <c r="E88" i="11"/>
  <c r="C58" i="11"/>
  <c r="D80" i="11"/>
  <c r="B80" i="11"/>
  <c r="F90" i="11"/>
  <c r="F75" i="11"/>
  <c r="E91" i="11"/>
  <c r="K15" i="17"/>
  <c r="J15" i="17"/>
  <c r="I15" i="17"/>
  <c r="H15" i="17"/>
  <c r="L15" i="17"/>
  <c r="D28" i="23" l="1"/>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588" i="23"/>
  <c r="D589" i="23"/>
  <c r="D590" i="23"/>
  <c r="D591" i="23"/>
  <c r="D592" i="23"/>
  <c r="D593" i="23"/>
  <c r="D594" i="23"/>
  <c r="D595" i="23"/>
  <c r="D596" i="23"/>
  <c r="D597" i="23"/>
  <c r="D598" i="23"/>
  <c r="D599" i="23"/>
  <c r="D600" i="23"/>
  <c r="D601" i="23"/>
  <c r="D602" i="23"/>
  <c r="D16" i="23"/>
  <c r="D17" i="23"/>
  <c r="D18" i="23"/>
  <c r="D19" i="23"/>
  <c r="D20" i="23"/>
  <c r="D21" i="23"/>
  <c r="D22" i="23"/>
  <c r="D23" i="23"/>
  <c r="D24" i="23"/>
  <c r="D25" i="23"/>
  <c r="D26" i="23"/>
  <c r="D27" i="23"/>
  <c r="D3" i="23"/>
  <c r="D4" i="23"/>
  <c r="D5" i="23"/>
  <c r="D6" i="23"/>
  <c r="D7" i="23"/>
  <c r="D8" i="23"/>
  <c r="D9" i="23"/>
  <c r="D10" i="23"/>
  <c r="D11" i="23"/>
  <c r="D12" i="23"/>
  <c r="D13" i="23"/>
  <c r="D14" i="23"/>
  <c r="D15" i="23"/>
  <c r="D2" i="23"/>
  <c r="D1" i="23"/>
  <c r="H3" i="22"/>
  <c r="I3" i="22"/>
  <c r="J3" i="22"/>
  <c r="H4" i="22"/>
  <c r="B3" i="23" s="1"/>
  <c r="I4" i="22"/>
  <c r="J4" i="22"/>
  <c r="H5" i="22"/>
  <c r="B4" i="23" s="1"/>
  <c r="I5" i="22"/>
  <c r="J5" i="22"/>
  <c r="H6" i="22"/>
  <c r="I6" i="22"/>
  <c r="J6" i="22"/>
  <c r="H7" i="22"/>
  <c r="B6" i="23" s="1"/>
  <c r="I7" i="22"/>
  <c r="J7" i="22"/>
  <c r="H8" i="22"/>
  <c r="I8" i="22"/>
  <c r="J8" i="22"/>
  <c r="H9" i="22"/>
  <c r="I9" i="22"/>
  <c r="J9" i="22"/>
  <c r="H10" i="22"/>
  <c r="I10" i="22"/>
  <c r="J10" i="22"/>
  <c r="H11" i="22"/>
  <c r="I11" i="22"/>
  <c r="J11" i="22"/>
  <c r="H12" i="22"/>
  <c r="B11" i="23" s="1"/>
  <c r="I12" i="22"/>
  <c r="J12" i="22"/>
  <c r="H13" i="22"/>
  <c r="B12" i="23" s="1"/>
  <c r="I13" i="22"/>
  <c r="J13" i="22"/>
  <c r="H14" i="22"/>
  <c r="I14" i="22"/>
  <c r="J14" i="22"/>
  <c r="H15" i="22"/>
  <c r="B14" i="23" s="1"/>
  <c r="I15" i="22"/>
  <c r="J15" i="22"/>
  <c r="H16" i="22"/>
  <c r="I16" i="22"/>
  <c r="J16" i="22"/>
  <c r="H17" i="22"/>
  <c r="I17" i="22"/>
  <c r="J17" i="22"/>
  <c r="H18" i="22"/>
  <c r="B17" i="23" s="1"/>
  <c r="I18" i="22"/>
  <c r="J18" i="22"/>
  <c r="H19" i="22"/>
  <c r="I19" i="22"/>
  <c r="J19" i="22"/>
  <c r="H20" i="22"/>
  <c r="B19" i="23" s="1"/>
  <c r="I20" i="22"/>
  <c r="J20" i="22"/>
  <c r="H21" i="22"/>
  <c r="I21" i="22"/>
  <c r="J21" i="22"/>
  <c r="H22" i="22"/>
  <c r="I22" i="22"/>
  <c r="J22" i="22"/>
  <c r="H23" i="22"/>
  <c r="I23" i="22"/>
  <c r="J23" i="22"/>
  <c r="H24" i="22"/>
  <c r="B23" i="23" s="1"/>
  <c r="I24" i="22"/>
  <c r="J24" i="22"/>
  <c r="H25" i="22"/>
  <c r="I25" i="22"/>
  <c r="J25" i="22"/>
  <c r="H26" i="22"/>
  <c r="I26" i="22"/>
  <c r="J26" i="22"/>
  <c r="H27" i="22"/>
  <c r="I27" i="22"/>
  <c r="J27" i="22"/>
  <c r="H28" i="22"/>
  <c r="B27" i="23" s="1"/>
  <c r="I28" i="22"/>
  <c r="J28" i="22"/>
  <c r="H29" i="22"/>
  <c r="I29" i="22"/>
  <c r="J29" i="22"/>
  <c r="H30" i="22"/>
  <c r="I30" i="22"/>
  <c r="J30" i="22"/>
  <c r="H31" i="22"/>
  <c r="I31" i="22"/>
  <c r="J31" i="22"/>
  <c r="H32" i="22"/>
  <c r="A4" i="11" s="1"/>
  <c r="I32" i="22"/>
  <c r="J32" i="22"/>
  <c r="H33" i="22"/>
  <c r="I33" i="22"/>
  <c r="J33" i="22"/>
  <c r="H34" i="22"/>
  <c r="I34" i="22"/>
  <c r="J34" i="22"/>
  <c r="H35" i="22"/>
  <c r="I35" i="22"/>
  <c r="J35" i="22"/>
  <c r="H36" i="22"/>
  <c r="I36" i="22"/>
  <c r="J36" i="22"/>
  <c r="H37" i="22"/>
  <c r="I37" i="22"/>
  <c r="J37" i="22"/>
  <c r="H38" i="22"/>
  <c r="I38" i="22"/>
  <c r="J38" i="22"/>
  <c r="H39" i="22"/>
  <c r="I39" i="22"/>
  <c r="J39" i="22"/>
  <c r="H40" i="22"/>
  <c r="I40" i="22"/>
  <c r="J40" i="22"/>
  <c r="H41" i="22"/>
  <c r="I41" i="22"/>
  <c r="J41" i="22"/>
  <c r="H42" i="22"/>
  <c r="I42" i="22"/>
  <c r="J42" i="22"/>
  <c r="H43" i="22"/>
  <c r="I43" i="22"/>
  <c r="J43" i="22"/>
  <c r="H44" i="22"/>
  <c r="I44" i="22"/>
  <c r="J44" i="22"/>
  <c r="H45" i="22"/>
  <c r="I45" i="22"/>
  <c r="J45" i="22"/>
  <c r="H46" i="22"/>
  <c r="I46" i="22"/>
  <c r="J46" i="22"/>
  <c r="H47" i="22"/>
  <c r="A5" i="11" s="1"/>
  <c r="I47" i="22"/>
  <c r="J47" i="22"/>
  <c r="H48" i="22"/>
  <c r="I48" i="22"/>
  <c r="J48" i="22"/>
  <c r="H49" i="22"/>
  <c r="I49" i="22"/>
  <c r="J49" i="22"/>
  <c r="H50" i="22"/>
  <c r="I50" i="22"/>
  <c r="J50" i="22"/>
  <c r="H51" i="22"/>
  <c r="I51" i="22"/>
  <c r="J51" i="22"/>
  <c r="H52" i="22"/>
  <c r="I52" i="22"/>
  <c r="J52" i="22"/>
  <c r="H53" i="22"/>
  <c r="I53" i="22"/>
  <c r="J53" i="22"/>
  <c r="H54" i="22"/>
  <c r="I54" i="22"/>
  <c r="J54" i="22"/>
  <c r="H55" i="22"/>
  <c r="I55" i="22"/>
  <c r="J55" i="22"/>
  <c r="H56" i="22"/>
  <c r="I56" i="22"/>
  <c r="J56" i="22"/>
  <c r="H57" i="22"/>
  <c r="I57" i="22"/>
  <c r="J57" i="22"/>
  <c r="H58" i="22"/>
  <c r="I58" i="22"/>
  <c r="J58" i="22"/>
  <c r="H59" i="22"/>
  <c r="I59" i="22"/>
  <c r="J59" i="22"/>
  <c r="H60" i="22"/>
  <c r="I60" i="22"/>
  <c r="J60" i="22"/>
  <c r="H61" i="22"/>
  <c r="I61" i="22"/>
  <c r="J61" i="22"/>
  <c r="H62" i="22"/>
  <c r="A6" i="11" s="1"/>
  <c r="I62" i="22"/>
  <c r="J62" i="22"/>
  <c r="H63" i="22"/>
  <c r="I63" i="22"/>
  <c r="J63" i="22"/>
  <c r="H64" i="22"/>
  <c r="I64" i="22"/>
  <c r="J64" i="22"/>
  <c r="H65" i="22"/>
  <c r="I65" i="22"/>
  <c r="J65" i="22"/>
  <c r="H66" i="22"/>
  <c r="I66" i="22"/>
  <c r="J66" i="22"/>
  <c r="H67" i="22"/>
  <c r="I67" i="22"/>
  <c r="J67" i="22"/>
  <c r="H68" i="22"/>
  <c r="I68" i="22"/>
  <c r="J68" i="22"/>
  <c r="H69" i="22"/>
  <c r="I69" i="22"/>
  <c r="J69" i="22"/>
  <c r="H70" i="22"/>
  <c r="I70" i="22"/>
  <c r="J70" i="22"/>
  <c r="H71" i="22"/>
  <c r="I71" i="22"/>
  <c r="J71" i="22"/>
  <c r="H72" i="22"/>
  <c r="I72" i="22"/>
  <c r="J72" i="22"/>
  <c r="H73" i="22"/>
  <c r="I73" i="22"/>
  <c r="J73" i="22"/>
  <c r="H74" i="22"/>
  <c r="I74" i="22"/>
  <c r="J74" i="22"/>
  <c r="H75" i="22"/>
  <c r="I75" i="22"/>
  <c r="J75" i="22"/>
  <c r="H76" i="22"/>
  <c r="I76" i="22"/>
  <c r="J76" i="22"/>
  <c r="H77" i="22"/>
  <c r="A7" i="11" s="1"/>
  <c r="I77" i="22"/>
  <c r="J77" i="22"/>
  <c r="H78" i="22"/>
  <c r="I78" i="22"/>
  <c r="J78" i="22"/>
  <c r="H79" i="22"/>
  <c r="I79" i="22"/>
  <c r="J79" i="22"/>
  <c r="H80" i="22"/>
  <c r="I80" i="22"/>
  <c r="J80" i="22"/>
  <c r="H81" i="22"/>
  <c r="I81" i="22"/>
  <c r="J81" i="22"/>
  <c r="H82" i="22"/>
  <c r="I82" i="22"/>
  <c r="J82" i="22"/>
  <c r="H83" i="22"/>
  <c r="I83" i="22"/>
  <c r="J83" i="22"/>
  <c r="H84" i="22"/>
  <c r="I84" i="22"/>
  <c r="J84" i="22"/>
  <c r="H85" i="22"/>
  <c r="I85" i="22"/>
  <c r="J85" i="22"/>
  <c r="H86" i="22"/>
  <c r="I86" i="22"/>
  <c r="J86" i="22"/>
  <c r="H87" i="22"/>
  <c r="I87" i="22"/>
  <c r="J87" i="22"/>
  <c r="H88" i="22"/>
  <c r="I88" i="22"/>
  <c r="J88" i="22"/>
  <c r="H89" i="22"/>
  <c r="I89" i="22"/>
  <c r="J89" i="22"/>
  <c r="H90" i="22"/>
  <c r="I90" i="22"/>
  <c r="J90" i="22"/>
  <c r="H91" i="22"/>
  <c r="I91" i="22"/>
  <c r="J91" i="22"/>
  <c r="H92" i="22"/>
  <c r="A8" i="11" s="1"/>
  <c r="I92" i="22"/>
  <c r="J92" i="22"/>
  <c r="H93" i="22"/>
  <c r="I93" i="22"/>
  <c r="J93" i="22"/>
  <c r="H94" i="22"/>
  <c r="I94" i="22"/>
  <c r="J94" i="22"/>
  <c r="H95" i="22"/>
  <c r="I95" i="22"/>
  <c r="J95" i="22"/>
  <c r="H96" i="22"/>
  <c r="I96" i="22"/>
  <c r="J96" i="22"/>
  <c r="H97" i="22"/>
  <c r="I97" i="22"/>
  <c r="J97" i="22"/>
  <c r="H98" i="22"/>
  <c r="I98" i="22"/>
  <c r="J98" i="22"/>
  <c r="H99" i="22"/>
  <c r="I99" i="22"/>
  <c r="J99" i="22"/>
  <c r="H100" i="22"/>
  <c r="I100" i="22"/>
  <c r="J100" i="22"/>
  <c r="H101" i="22"/>
  <c r="I101" i="22"/>
  <c r="J101" i="22"/>
  <c r="H102" i="22"/>
  <c r="I102" i="22"/>
  <c r="J102" i="22"/>
  <c r="H103" i="22"/>
  <c r="I103" i="22"/>
  <c r="J103" i="22"/>
  <c r="H104" i="22"/>
  <c r="I104" i="22"/>
  <c r="J104" i="22"/>
  <c r="H105" i="22"/>
  <c r="I105" i="22"/>
  <c r="J105" i="22"/>
  <c r="H106" i="22"/>
  <c r="I106" i="22"/>
  <c r="J106" i="22"/>
  <c r="H107" i="22"/>
  <c r="A9" i="11" s="1"/>
  <c r="I107" i="22"/>
  <c r="J107" i="22"/>
  <c r="H108" i="22"/>
  <c r="I108" i="22"/>
  <c r="J108" i="22"/>
  <c r="H109" i="22"/>
  <c r="I109" i="22"/>
  <c r="J109" i="22"/>
  <c r="H110" i="22"/>
  <c r="I110" i="22"/>
  <c r="J110" i="22"/>
  <c r="H111" i="22"/>
  <c r="I111" i="22"/>
  <c r="J111" i="22"/>
  <c r="H112" i="22"/>
  <c r="I112" i="22"/>
  <c r="J112" i="22"/>
  <c r="H113" i="22"/>
  <c r="I113" i="22"/>
  <c r="J113" i="22"/>
  <c r="H114" i="22"/>
  <c r="I114" i="22"/>
  <c r="J114" i="22"/>
  <c r="H115" i="22"/>
  <c r="I115" i="22"/>
  <c r="J115" i="22"/>
  <c r="H116" i="22"/>
  <c r="I116" i="22"/>
  <c r="J116" i="22"/>
  <c r="H117" i="22"/>
  <c r="I117" i="22"/>
  <c r="J117" i="22"/>
  <c r="H118" i="22"/>
  <c r="I118" i="22"/>
  <c r="J118" i="22"/>
  <c r="H119" i="22"/>
  <c r="I119" i="22"/>
  <c r="J119" i="22"/>
  <c r="H120" i="22"/>
  <c r="I120" i="22"/>
  <c r="J120" i="22"/>
  <c r="H121" i="22"/>
  <c r="I121" i="22"/>
  <c r="J121" i="22"/>
  <c r="H122" i="22"/>
  <c r="A10" i="11" s="1"/>
  <c r="I122" i="22"/>
  <c r="J122" i="22"/>
  <c r="H123" i="22"/>
  <c r="I123" i="22"/>
  <c r="J123" i="22"/>
  <c r="H124" i="22"/>
  <c r="I124" i="22"/>
  <c r="J124" i="22"/>
  <c r="H125" i="22"/>
  <c r="I125" i="22"/>
  <c r="J125" i="22"/>
  <c r="H126" i="22"/>
  <c r="I126" i="22"/>
  <c r="J126" i="22"/>
  <c r="H127" i="22"/>
  <c r="I127" i="22"/>
  <c r="J127" i="22"/>
  <c r="H128" i="22"/>
  <c r="I128" i="22"/>
  <c r="J128" i="22"/>
  <c r="H129" i="22"/>
  <c r="I129" i="22"/>
  <c r="J129" i="22"/>
  <c r="H130" i="22"/>
  <c r="I130" i="22"/>
  <c r="J130" i="22"/>
  <c r="H131" i="22"/>
  <c r="I131" i="22"/>
  <c r="J131" i="22"/>
  <c r="H132" i="22"/>
  <c r="I132" i="22"/>
  <c r="J132" i="22"/>
  <c r="H133" i="22"/>
  <c r="I133" i="22"/>
  <c r="J133" i="22"/>
  <c r="H134" i="22"/>
  <c r="I134" i="22"/>
  <c r="J134" i="22"/>
  <c r="H135" i="22"/>
  <c r="I135" i="22"/>
  <c r="J135" i="22"/>
  <c r="H136" i="22"/>
  <c r="I136" i="22"/>
  <c r="J136" i="22"/>
  <c r="H137" i="22"/>
  <c r="A11" i="11" s="1"/>
  <c r="I137" i="22"/>
  <c r="J137" i="22"/>
  <c r="H138" i="22"/>
  <c r="I138" i="22"/>
  <c r="J138" i="22"/>
  <c r="H139" i="22"/>
  <c r="I139" i="22"/>
  <c r="J139" i="22"/>
  <c r="H140" i="22"/>
  <c r="I140" i="22"/>
  <c r="J140" i="22"/>
  <c r="H141" i="22"/>
  <c r="I141" i="22"/>
  <c r="J141" i="22"/>
  <c r="H142" i="22"/>
  <c r="I142" i="22"/>
  <c r="J142" i="22"/>
  <c r="H143" i="22"/>
  <c r="I143" i="22"/>
  <c r="J143" i="22"/>
  <c r="H144" i="22"/>
  <c r="I144" i="22"/>
  <c r="J144" i="22"/>
  <c r="H145" i="22"/>
  <c r="I145" i="22"/>
  <c r="J145" i="22"/>
  <c r="H146" i="22"/>
  <c r="I146" i="22"/>
  <c r="J146" i="22"/>
  <c r="H147" i="22"/>
  <c r="I147" i="22"/>
  <c r="J147" i="22"/>
  <c r="H148" i="22"/>
  <c r="I148" i="22"/>
  <c r="J148" i="22"/>
  <c r="H149" i="22"/>
  <c r="I149" i="22"/>
  <c r="J149" i="22"/>
  <c r="H150" i="22"/>
  <c r="I150" i="22"/>
  <c r="J150" i="22"/>
  <c r="H151" i="22"/>
  <c r="I151" i="22"/>
  <c r="J151" i="22"/>
  <c r="H152" i="22"/>
  <c r="A12" i="11" s="1"/>
  <c r="I152" i="22"/>
  <c r="J152" i="22"/>
  <c r="H153" i="22"/>
  <c r="I153" i="22"/>
  <c r="J153" i="22"/>
  <c r="H154" i="22"/>
  <c r="I154" i="22"/>
  <c r="J154" i="22"/>
  <c r="H155" i="22"/>
  <c r="I155" i="22"/>
  <c r="J155" i="22"/>
  <c r="H156" i="22"/>
  <c r="I156" i="22"/>
  <c r="J156" i="22"/>
  <c r="H157" i="22"/>
  <c r="I157" i="22"/>
  <c r="J157" i="22"/>
  <c r="H158" i="22"/>
  <c r="I158" i="22"/>
  <c r="J158" i="22"/>
  <c r="H159" i="22"/>
  <c r="I159" i="22"/>
  <c r="J159" i="22"/>
  <c r="H160" i="22"/>
  <c r="I160" i="22"/>
  <c r="J160" i="22"/>
  <c r="H161" i="22"/>
  <c r="I161" i="22"/>
  <c r="J161" i="22"/>
  <c r="H162" i="22"/>
  <c r="I162" i="22"/>
  <c r="J162" i="22"/>
  <c r="H163" i="22"/>
  <c r="I163" i="22"/>
  <c r="J163" i="22"/>
  <c r="H164" i="22"/>
  <c r="I164" i="22"/>
  <c r="J164" i="22"/>
  <c r="H165" i="22"/>
  <c r="I165" i="22"/>
  <c r="J165" i="22"/>
  <c r="H166" i="22"/>
  <c r="I166" i="22"/>
  <c r="J166" i="22"/>
  <c r="H167" i="22"/>
  <c r="A13" i="11" s="1"/>
  <c r="I167" i="22"/>
  <c r="J167" i="22"/>
  <c r="H168" i="22"/>
  <c r="I168" i="22"/>
  <c r="J168" i="22"/>
  <c r="H169" i="22"/>
  <c r="I169" i="22"/>
  <c r="J169" i="22"/>
  <c r="H170" i="22"/>
  <c r="I170" i="22"/>
  <c r="J170" i="22"/>
  <c r="H171" i="22"/>
  <c r="I171" i="22"/>
  <c r="J171" i="22"/>
  <c r="H172" i="22"/>
  <c r="I172" i="22"/>
  <c r="J172" i="22"/>
  <c r="H173" i="22"/>
  <c r="I173" i="22"/>
  <c r="J173" i="22"/>
  <c r="H174" i="22"/>
  <c r="I174" i="22"/>
  <c r="J174" i="22"/>
  <c r="H175" i="22"/>
  <c r="I175" i="22"/>
  <c r="J175" i="22"/>
  <c r="H176" i="22"/>
  <c r="I176" i="22"/>
  <c r="J176" i="22"/>
  <c r="H177" i="22"/>
  <c r="I177" i="22"/>
  <c r="J177" i="22"/>
  <c r="H178" i="22"/>
  <c r="I178" i="22"/>
  <c r="J178" i="22"/>
  <c r="H179" i="22"/>
  <c r="I179" i="22"/>
  <c r="J179" i="22"/>
  <c r="H180" i="22"/>
  <c r="I180" i="22"/>
  <c r="J180" i="22"/>
  <c r="H181" i="22"/>
  <c r="I181" i="22"/>
  <c r="J181" i="22"/>
  <c r="H182" i="22"/>
  <c r="A14" i="11" s="1"/>
  <c r="I182" i="22"/>
  <c r="J182" i="22"/>
  <c r="H183" i="22"/>
  <c r="I183" i="22"/>
  <c r="J183" i="22"/>
  <c r="H184" i="22"/>
  <c r="I184" i="22"/>
  <c r="J184" i="22"/>
  <c r="H185" i="22"/>
  <c r="I185" i="22"/>
  <c r="J185" i="22"/>
  <c r="H186" i="22"/>
  <c r="I186" i="22"/>
  <c r="J186" i="22"/>
  <c r="H187" i="22"/>
  <c r="I187" i="22"/>
  <c r="J187" i="22"/>
  <c r="H188" i="22"/>
  <c r="I188" i="22"/>
  <c r="J188" i="22"/>
  <c r="H189" i="22"/>
  <c r="I189" i="22"/>
  <c r="J189" i="22"/>
  <c r="H190" i="22"/>
  <c r="I190" i="22"/>
  <c r="J190" i="22"/>
  <c r="H191" i="22"/>
  <c r="I191" i="22"/>
  <c r="J191" i="22"/>
  <c r="H192" i="22"/>
  <c r="I192" i="22"/>
  <c r="J192" i="22"/>
  <c r="H193" i="22"/>
  <c r="I193" i="22"/>
  <c r="J193" i="22"/>
  <c r="H194" i="22"/>
  <c r="I194" i="22"/>
  <c r="J194" i="22"/>
  <c r="H195" i="22"/>
  <c r="I195" i="22"/>
  <c r="J195" i="22"/>
  <c r="H196" i="22"/>
  <c r="I196" i="22"/>
  <c r="J196" i="22"/>
  <c r="H197" i="22"/>
  <c r="A15" i="11" s="1"/>
  <c r="I197" i="22"/>
  <c r="J197" i="22"/>
  <c r="H198" i="22"/>
  <c r="I198" i="22"/>
  <c r="J198" i="22"/>
  <c r="H199" i="22"/>
  <c r="I199" i="22"/>
  <c r="J199" i="22"/>
  <c r="H200" i="22"/>
  <c r="I200" i="22"/>
  <c r="J200" i="22"/>
  <c r="H201" i="22"/>
  <c r="I201" i="22"/>
  <c r="J201" i="22"/>
  <c r="H202" i="22"/>
  <c r="I202" i="22"/>
  <c r="J202" i="22"/>
  <c r="H203" i="22"/>
  <c r="I203" i="22"/>
  <c r="J203" i="22"/>
  <c r="H204" i="22"/>
  <c r="I204" i="22"/>
  <c r="J204" i="22"/>
  <c r="H205" i="22"/>
  <c r="I205" i="22"/>
  <c r="J205" i="22"/>
  <c r="H206" i="22"/>
  <c r="I206" i="22"/>
  <c r="J206" i="22"/>
  <c r="H207" i="22"/>
  <c r="I207" i="22"/>
  <c r="J207" i="22"/>
  <c r="H208" i="22"/>
  <c r="I208" i="22"/>
  <c r="J208" i="22"/>
  <c r="H209" i="22"/>
  <c r="I209" i="22"/>
  <c r="J209" i="22"/>
  <c r="H210" i="22"/>
  <c r="I210" i="22"/>
  <c r="J210" i="22"/>
  <c r="H211" i="22"/>
  <c r="I211" i="22"/>
  <c r="J211" i="22"/>
  <c r="H212" i="22"/>
  <c r="A16" i="11" s="1"/>
  <c r="I212" i="22"/>
  <c r="J212" i="22"/>
  <c r="H213" i="22"/>
  <c r="I213" i="22"/>
  <c r="J213" i="22"/>
  <c r="H214" i="22"/>
  <c r="I214" i="22"/>
  <c r="J214" i="22"/>
  <c r="H215" i="22"/>
  <c r="I215" i="22"/>
  <c r="J215" i="22"/>
  <c r="H216" i="22"/>
  <c r="I216" i="22"/>
  <c r="J216" i="22"/>
  <c r="H217" i="22"/>
  <c r="I217" i="22"/>
  <c r="J217" i="22"/>
  <c r="H218" i="22"/>
  <c r="I218" i="22"/>
  <c r="J218" i="22"/>
  <c r="H219" i="22"/>
  <c r="I219" i="22"/>
  <c r="J219" i="22"/>
  <c r="H220" i="22"/>
  <c r="I220" i="22"/>
  <c r="J220" i="22"/>
  <c r="H221" i="22"/>
  <c r="I221" i="22"/>
  <c r="J221" i="22"/>
  <c r="H222" i="22"/>
  <c r="I222" i="22"/>
  <c r="J222" i="22"/>
  <c r="H223" i="22"/>
  <c r="I223" i="22"/>
  <c r="J223" i="22"/>
  <c r="H224" i="22"/>
  <c r="I224" i="22"/>
  <c r="J224" i="22"/>
  <c r="H225" i="22"/>
  <c r="I225" i="22"/>
  <c r="J225" i="22"/>
  <c r="H226" i="22"/>
  <c r="I226" i="22"/>
  <c r="J226" i="22"/>
  <c r="H227" i="22"/>
  <c r="A17" i="11" s="1"/>
  <c r="I227" i="22"/>
  <c r="J227" i="22"/>
  <c r="H228" i="22"/>
  <c r="I228" i="22"/>
  <c r="J228" i="22"/>
  <c r="H229" i="22"/>
  <c r="I229" i="22"/>
  <c r="J229" i="22"/>
  <c r="H230" i="22"/>
  <c r="I230" i="22"/>
  <c r="J230" i="22"/>
  <c r="H231" i="22"/>
  <c r="I231" i="22"/>
  <c r="J231" i="22"/>
  <c r="H232" i="22"/>
  <c r="I232" i="22"/>
  <c r="J232" i="22"/>
  <c r="H233" i="22"/>
  <c r="I233" i="22"/>
  <c r="J233" i="22"/>
  <c r="H234" i="22"/>
  <c r="I234" i="22"/>
  <c r="J234" i="22"/>
  <c r="H235" i="22"/>
  <c r="I235" i="22"/>
  <c r="J235" i="22"/>
  <c r="H236" i="22"/>
  <c r="I236" i="22"/>
  <c r="J236" i="22"/>
  <c r="H237" i="22"/>
  <c r="I237" i="22"/>
  <c r="J237" i="22"/>
  <c r="H238" i="22"/>
  <c r="I238" i="22"/>
  <c r="J238" i="22"/>
  <c r="H239" i="22"/>
  <c r="I239" i="22"/>
  <c r="J239" i="22"/>
  <c r="H240" i="22"/>
  <c r="I240" i="22"/>
  <c r="J240" i="22"/>
  <c r="H241" i="22"/>
  <c r="I241" i="22"/>
  <c r="J241" i="22"/>
  <c r="H242" i="22"/>
  <c r="A18" i="11" s="1"/>
  <c r="I242" i="22"/>
  <c r="J242" i="22"/>
  <c r="H243" i="22"/>
  <c r="I243" i="22"/>
  <c r="J243" i="22"/>
  <c r="H244" i="22"/>
  <c r="I244" i="22"/>
  <c r="J244" i="22"/>
  <c r="H245" i="22"/>
  <c r="I245" i="22"/>
  <c r="J245" i="22"/>
  <c r="H246" i="22"/>
  <c r="I246" i="22"/>
  <c r="J246" i="22"/>
  <c r="H247" i="22"/>
  <c r="I247" i="22"/>
  <c r="J247" i="22"/>
  <c r="H248" i="22"/>
  <c r="I248" i="22"/>
  <c r="J248" i="22"/>
  <c r="H249" i="22"/>
  <c r="I249" i="22"/>
  <c r="J249" i="22"/>
  <c r="H250" i="22"/>
  <c r="I250" i="22"/>
  <c r="J250" i="22"/>
  <c r="H251" i="22"/>
  <c r="I251" i="22"/>
  <c r="J251" i="22"/>
  <c r="H252" i="22"/>
  <c r="I252" i="22"/>
  <c r="J252" i="22"/>
  <c r="H253" i="22"/>
  <c r="B252" i="23" s="1"/>
  <c r="I253" i="22"/>
  <c r="J253" i="22"/>
  <c r="H254" i="22"/>
  <c r="I254" i="22"/>
  <c r="J254" i="22"/>
  <c r="H255" i="22"/>
  <c r="I255" i="22"/>
  <c r="J255" i="22"/>
  <c r="H256" i="22"/>
  <c r="I256" i="22"/>
  <c r="J256" i="22"/>
  <c r="H257" i="22"/>
  <c r="I257" i="22"/>
  <c r="J257" i="22"/>
  <c r="H258" i="22"/>
  <c r="I258" i="22"/>
  <c r="J258" i="22"/>
  <c r="H259" i="22"/>
  <c r="I259" i="22"/>
  <c r="J259" i="22"/>
  <c r="H260" i="22"/>
  <c r="I260" i="22"/>
  <c r="J260" i="22"/>
  <c r="H261" i="22"/>
  <c r="I261" i="22"/>
  <c r="J261" i="22"/>
  <c r="H262" i="22"/>
  <c r="I262" i="22"/>
  <c r="J262" i="22"/>
  <c r="H263" i="22"/>
  <c r="B262" i="23" s="1"/>
  <c r="I263" i="22"/>
  <c r="J263" i="22"/>
  <c r="H264" i="22"/>
  <c r="I264" i="22"/>
  <c r="J264" i="22"/>
  <c r="H265" i="22"/>
  <c r="I265" i="22"/>
  <c r="J265" i="22"/>
  <c r="H266" i="22"/>
  <c r="I266" i="22"/>
  <c r="J266" i="22"/>
  <c r="H267" i="22"/>
  <c r="I267" i="22"/>
  <c r="J267" i="22"/>
  <c r="H268" i="22"/>
  <c r="I268" i="22"/>
  <c r="J268" i="22"/>
  <c r="H269" i="22"/>
  <c r="B268" i="23" s="1"/>
  <c r="I269" i="22"/>
  <c r="J269" i="22"/>
  <c r="H270" i="22"/>
  <c r="I270" i="22"/>
  <c r="J270" i="22"/>
  <c r="H271" i="22"/>
  <c r="I271" i="22"/>
  <c r="J271" i="22"/>
  <c r="H272" i="22"/>
  <c r="A20" i="11" s="1"/>
  <c r="I272" i="22"/>
  <c r="J272" i="22"/>
  <c r="H273" i="22"/>
  <c r="B272" i="23" s="1"/>
  <c r="I273" i="22"/>
  <c r="J273" i="22"/>
  <c r="H274" i="22"/>
  <c r="I274" i="22"/>
  <c r="J274" i="22"/>
  <c r="H275" i="22"/>
  <c r="I275" i="22"/>
  <c r="J275" i="22"/>
  <c r="H276" i="22"/>
  <c r="I276" i="22"/>
  <c r="J276" i="22"/>
  <c r="H277" i="22"/>
  <c r="I277" i="22"/>
  <c r="J277" i="22"/>
  <c r="H278" i="22"/>
  <c r="I278" i="22"/>
  <c r="J278" i="22"/>
  <c r="H279" i="22"/>
  <c r="B278" i="23" s="1"/>
  <c r="I279" i="22"/>
  <c r="J279" i="22"/>
  <c r="H280" i="22"/>
  <c r="I280" i="22"/>
  <c r="J280" i="22"/>
  <c r="H281" i="22"/>
  <c r="I281" i="22"/>
  <c r="J281" i="22"/>
  <c r="H282" i="22"/>
  <c r="I282" i="22"/>
  <c r="J282" i="22"/>
  <c r="H283" i="22"/>
  <c r="I283" i="22"/>
  <c r="J283" i="22"/>
  <c r="H284" i="22"/>
  <c r="I284" i="22"/>
  <c r="J284" i="22"/>
  <c r="H285" i="22"/>
  <c r="B284" i="23" s="1"/>
  <c r="I285" i="22"/>
  <c r="J285" i="22"/>
  <c r="H286" i="22"/>
  <c r="I286" i="22"/>
  <c r="J286" i="22"/>
  <c r="H287" i="22"/>
  <c r="A21" i="11" s="1"/>
  <c r="I287" i="22"/>
  <c r="J287" i="22"/>
  <c r="H288" i="22"/>
  <c r="I288" i="22"/>
  <c r="J288" i="22"/>
  <c r="H289" i="22"/>
  <c r="I289" i="22"/>
  <c r="J289" i="22"/>
  <c r="H290" i="22"/>
  <c r="I290" i="22"/>
  <c r="J290" i="22"/>
  <c r="H291" i="22"/>
  <c r="I291" i="22"/>
  <c r="J291" i="22"/>
  <c r="H292" i="22"/>
  <c r="I292" i="22"/>
  <c r="J292" i="22"/>
  <c r="H293" i="22"/>
  <c r="I293" i="22"/>
  <c r="J293" i="22"/>
  <c r="H294" i="22"/>
  <c r="I294" i="22"/>
  <c r="J294" i="22"/>
  <c r="H295" i="22"/>
  <c r="B294" i="23" s="1"/>
  <c r="I295" i="22"/>
  <c r="J295" i="22"/>
  <c r="H296" i="22"/>
  <c r="I296" i="22"/>
  <c r="J296" i="22"/>
  <c r="H297" i="22"/>
  <c r="I297" i="22"/>
  <c r="J297" i="22"/>
  <c r="H298" i="22"/>
  <c r="I298" i="22"/>
  <c r="J298" i="22"/>
  <c r="H299" i="22"/>
  <c r="I299" i="22"/>
  <c r="J299" i="22"/>
  <c r="H300" i="22"/>
  <c r="I300" i="22"/>
  <c r="J300" i="22"/>
  <c r="H301" i="22"/>
  <c r="B300" i="23" s="1"/>
  <c r="I301" i="22"/>
  <c r="J301" i="22"/>
  <c r="H302" i="22"/>
  <c r="A22" i="11" s="1"/>
  <c r="I302" i="22"/>
  <c r="J302" i="22"/>
  <c r="H303" i="22"/>
  <c r="I303" i="22"/>
  <c r="J303" i="22"/>
  <c r="H304" i="22"/>
  <c r="I304" i="22"/>
  <c r="J304" i="22"/>
  <c r="H305" i="22"/>
  <c r="I305" i="22"/>
  <c r="J305" i="22"/>
  <c r="H306" i="22"/>
  <c r="I306" i="22"/>
  <c r="J306" i="22"/>
  <c r="H307" i="22"/>
  <c r="I307" i="22"/>
  <c r="J307" i="22"/>
  <c r="H308" i="22"/>
  <c r="I308" i="22"/>
  <c r="J308" i="22"/>
  <c r="H309" i="22"/>
  <c r="I309" i="22"/>
  <c r="J309" i="22"/>
  <c r="H310" i="22"/>
  <c r="I310" i="22"/>
  <c r="J310" i="22"/>
  <c r="H311" i="22"/>
  <c r="B310" i="23" s="1"/>
  <c r="I311" i="22"/>
  <c r="J311" i="22"/>
  <c r="H312" i="22"/>
  <c r="I312" i="22"/>
  <c r="J312" i="22"/>
  <c r="H313" i="22"/>
  <c r="I313" i="22"/>
  <c r="J313" i="22"/>
  <c r="H314" i="22"/>
  <c r="I314" i="22"/>
  <c r="J314" i="22"/>
  <c r="H315" i="22"/>
  <c r="I315" i="22"/>
  <c r="J315" i="22"/>
  <c r="H316" i="22"/>
  <c r="I316" i="22"/>
  <c r="J316" i="22"/>
  <c r="H317" i="22"/>
  <c r="A23" i="11" s="1"/>
  <c r="I317" i="22"/>
  <c r="J317" i="22"/>
  <c r="H318" i="22"/>
  <c r="I318" i="22"/>
  <c r="J318" i="22"/>
  <c r="H319" i="22"/>
  <c r="I319" i="22"/>
  <c r="J319" i="22"/>
  <c r="H320" i="22"/>
  <c r="I320" i="22"/>
  <c r="J320" i="22"/>
  <c r="H321" i="22"/>
  <c r="B320" i="23" s="1"/>
  <c r="I321" i="22"/>
  <c r="J321" i="22"/>
  <c r="H322" i="22"/>
  <c r="I322" i="22"/>
  <c r="J322" i="22"/>
  <c r="H323" i="22"/>
  <c r="I323" i="22"/>
  <c r="J323" i="22"/>
  <c r="H324" i="22"/>
  <c r="I324" i="22"/>
  <c r="J324" i="22"/>
  <c r="H325" i="22"/>
  <c r="I325" i="22"/>
  <c r="J325" i="22"/>
  <c r="H326" i="22"/>
  <c r="I326" i="22"/>
  <c r="J326" i="22"/>
  <c r="H327" i="22"/>
  <c r="B326" i="23" s="1"/>
  <c r="I327" i="22"/>
  <c r="J327" i="22"/>
  <c r="H328" i="22"/>
  <c r="I328" i="22"/>
  <c r="J328" i="22"/>
  <c r="H329" i="22"/>
  <c r="B328" i="23" s="1"/>
  <c r="I329" i="22"/>
  <c r="J329" i="22"/>
  <c r="H330" i="22"/>
  <c r="B329" i="23" s="1"/>
  <c r="I330" i="22"/>
  <c r="J330" i="22"/>
  <c r="H331" i="22"/>
  <c r="I331" i="22"/>
  <c r="J331" i="22"/>
  <c r="H332" i="22"/>
  <c r="I332" i="22"/>
  <c r="J332" i="22"/>
  <c r="H333" i="22"/>
  <c r="I333" i="22"/>
  <c r="J333" i="22"/>
  <c r="H334" i="22"/>
  <c r="I334" i="22"/>
  <c r="J334" i="22"/>
  <c r="H335" i="22"/>
  <c r="B334" i="23" s="1"/>
  <c r="I335" i="22"/>
  <c r="J335" i="22"/>
  <c r="H336" i="22"/>
  <c r="I336" i="22"/>
  <c r="J336" i="22"/>
  <c r="H337" i="22"/>
  <c r="I337" i="22"/>
  <c r="J337" i="22"/>
  <c r="H338" i="22"/>
  <c r="I338" i="22"/>
  <c r="J338" i="22"/>
  <c r="H339" i="22"/>
  <c r="I339" i="22"/>
  <c r="J339" i="22"/>
  <c r="H340" i="22"/>
  <c r="B339" i="23" s="1"/>
  <c r="I340" i="22"/>
  <c r="J340" i="22"/>
  <c r="H341" i="22"/>
  <c r="I341" i="22"/>
  <c r="J341" i="22"/>
  <c r="H342" i="22"/>
  <c r="I342" i="22"/>
  <c r="J342" i="22"/>
  <c r="H343" i="22"/>
  <c r="B342" i="23" s="1"/>
  <c r="I343" i="22"/>
  <c r="J343" i="22"/>
  <c r="H344" i="22"/>
  <c r="I344" i="22"/>
  <c r="J344" i="22"/>
  <c r="H345" i="22"/>
  <c r="I345" i="22"/>
  <c r="J345" i="22"/>
  <c r="H346" i="22"/>
  <c r="I346" i="22"/>
  <c r="J346" i="22"/>
  <c r="H347" i="22"/>
  <c r="A25" i="11" s="1"/>
  <c r="I347" i="22"/>
  <c r="J347" i="22"/>
  <c r="H348" i="22"/>
  <c r="B347" i="23" s="1"/>
  <c r="I348" i="22"/>
  <c r="J348" i="22"/>
  <c r="H349" i="22"/>
  <c r="I349" i="22"/>
  <c r="J349" i="22"/>
  <c r="H350" i="22"/>
  <c r="I350" i="22"/>
  <c r="J350" i="22"/>
  <c r="H351" i="22"/>
  <c r="B350" i="23" s="1"/>
  <c r="I351" i="22"/>
  <c r="J351" i="22"/>
  <c r="H352" i="22"/>
  <c r="I352" i="22"/>
  <c r="J352" i="22"/>
  <c r="H353" i="22"/>
  <c r="I353" i="22"/>
  <c r="J353" i="22"/>
  <c r="H354" i="22"/>
  <c r="B353" i="23" s="1"/>
  <c r="I354" i="22"/>
  <c r="J354" i="22"/>
  <c r="H355" i="22"/>
  <c r="I355" i="22"/>
  <c r="J355" i="22"/>
  <c r="H356" i="22"/>
  <c r="B355" i="23" s="1"/>
  <c r="I356" i="22"/>
  <c r="J356" i="22"/>
  <c r="H357" i="22"/>
  <c r="I357" i="22"/>
  <c r="J357" i="22"/>
  <c r="H358" i="22"/>
  <c r="I358" i="22"/>
  <c r="J358" i="22"/>
  <c r="H359" i="22"/>
  <c r="I359" i="22"/>
  <c r="J359" i="22"/>
  <c r="H360" i="22"/>
  <c r="I360" i="22"/>
  <c r="J360" i="22"/>
  <c r="H361" i="22"/>
  <c r="B360" i="23" s="1"/>
  <c r="I361" i="22"/>
  <c r="J361" i="22"/>
  <c r="H362" i="22"/>
  <c r="I362" i="22"/>
  <c r="J362" i="22"/>
  <c r="H363" i="22"/>
  <c r="I363" i="22"/>
  <c r="J363" i="22"/>
  <c r="H364" i="22"/>
  <c r="B363" i="23" s="1"/>
  <c r="I364" i="22"/>
  <c r="J364" i="22"/>
  <c r="H365" i="22"/>
  <c r="I365" i="22"/>
  <c r="J365" i="22"/>
  <c r="H366" i="22"/>
  <c r="I366" i="22"/>
  <c r="J366" i="22"/>
  <c r="H367" i="22"/>
  <c r="B366" i="23" s="1"/>
  <c r="I367" i="22"/>
  <c r="J367" i="22"/>
  <c r="H368" i="22"/>
  <c r="I368" i="22"/>
  <c r="J368" i="22"/>
  <c r="H369" i="22"/>
  <c r="I369" i="22"/>
  <c r="J369" i="22"/>
  <c r="H370" i="22"/>
  <c r="B369" i="23" s="1"/>
  <c r="I370" i="22"/>
  <c r="J370" i="22"/>
  <c r="H371" i="22"/>
  <c r="I371" i="22"/>
  <c r="J371" i="22"/>
  <c r="H372" i="22"/>
  <c r="B371" i="23" s="1"/>
  <c r="I372" i="22"/>
  <c r="J372" i="22"/>
  <c r="H373" i="22"/>
  <c r="I373" i="22"/>
  <c r="J373" i="22"/>
  <c r="H374" i="22"/>
  <c r="I374" i="22"/>
  <c r="J374" i="22"/>
  <c r="H375" i="22"/>
  <c r="B374" i="23" s="1"/>
  <c r="I375" i="22"/>
  <c r="J375" i="22"/>
  <c r="H376" i="22"/>
  <c r="I376" i="22"/>
  <c r="J376" i="22"/>
  <c r="H377" i="22"/>
  <c r="A27" i="11" s="1"/>
  <c r="I377" i="22"/>
  <c r="J377" i="22"/>
  <c r="H378" i="22"/>
  <c r="I378" i="22"/>
  <c r="J378" i="22"/>
  <c r="H379" i="22"/>
  <c r="I379" i="22"/>
  <c r="J379" i="22"/>
  <c r="H380" i="22"/>
  <c r="I380" i="22"/>
  <c r="J380" i="22"/>
  <c r="H381" i="22"/>
  <c r="I381" i="22"/>
  <c r="J381" i="22"/>
  <c r="H382" i="22"/>
  <c r="I382" i="22"/>
  <c r="J382" i="22"/>
  <c r="H383" i="22"/>
  <c r="B382" i="23" s="1"/>
  <c r="I383" i="22"/>
  <c r="J383" i="22"/>
  <c r="H384" i="22"/>
  <c r="I384" i="22"/>
  <c r="J384" i="22"/>
  <c r="H385" i="22"/>
  <c r="B384" i="23" s="1"/>
  <c r="I385" i="22"/>
  <c r="J385" i="22"/>
  <c r="H386" i="22"/>
  <c r="I386" i="22"/>
  <c r="J386" i="22"/>
  <c r="H387" i="22"/>
  <c r="I387" i="22"/>
  <c r="J387" i="22"/>
  <c r="H388" i="22"/>
  <c r="B387" i="23" s="1"/>
  <c r="I388" i="22"/>
  <c r="J388" i="22"/>
  <c r="H389" i="22"/>
  <c r="B388" i="23" s="1"/>
  <c r="I389" i="22"/>
  <c r="J389" i="22"/>
  <c r="H390" i="22"/>
  <c r="I390" i="22"/>
  <c r="J390" i="22"/>
  <c r="H391" i="22"/>
  <c r="B390" i="23" s="1"/>
  <c r="I391" i="22"/>
  <c r="J391" i="22"/>
  <c r="H392" i="22"/>
  <c r="A28" i="11" s="1"/>
  <c r="I392" i="22"/>
  <c r="J392" i="22"/>
  <c r="H393" i="22"/>
  <c r="I393" i="22"/>
  <c r="J393" i="22"/>
  <c r="H394" i="22"/>
  <c r="I394" i="22"/>
  <c r="J394" i="22"/>
  <c r="H395" i="22"/>
  <c r="I395" i="22"/>
  <c r="J395" i="22"/>
  <c r="H396" i="22"/>
  <c r="B395" i="23" s="1"/>
  <c r="I396" i="22"/>
  <c r="J396" i="22"/>
  <c r="H397" i="22"/>
  <c r="B396" i="23" s="1"/>
  <c r="I397" i="22"/>
  <c r="J397" i="22"/>
  <c r="H398" i="22"/>
  <c r="I398" i="22"/>
  <c r="J398" i="22"/>
  <c r="H399" i="22"/>
  <c r="B398" i="23" s="1"/>
  <c r="I399" i="22"/>
  <c r="J399" i="22"/>
  <c r="H400" i="22"/>
  <c r="I400" i="22"/>
  <c r="J400" i="22"/>
  <c r="H401" i="22"/>
  <c r="I401" i="22"/>
  <c r="J401" i="22"/>
  <c r="H402" i="22"/>
  <c r="I402" i="22"/>
  <c r="J402" i="22"/>
  <c r="H403" i="22"/>
  <c r="I403" i="22"/>
  <c r="J403" i="22"/>
  <c r="H404" i="22"/>
  <c r="B403" i="23" s="1"/>
  <c r="I404" i="22"/>
  <c r="J404" i="22"/>
  <c r="H405" i="22"/>
  <c r="B404" i="23" s="1"/>
  <c r="I405" i="22"/>
  <c r="J405" i="22"/>
  <c r="H406" i="22"/>
  <c r="I406" i="22"/>
  <c r="J406" i="22"/>
  <c r="H407" i="22"/>
  <c r="I407" i="22"/>
  <c r="J407" i="22"/>
  <c r="H408" i="22"/>
  <c r="I408" i="22"/>
  <c r="J408" i="22"/>
  <c r="H409" i="22"/>
  <c r="I409" i="22"/>
  <c r="J409" i="22"/>
  <c r="H410" i="22"/>
  <c r="I410" i="22"/>
  <c r="J410" i="22"/>
  <c r="H411" i="22"/>
  <c r="I411" i="22"/>
  <c r="J411" i="22"/>
  <c r="H412" i="22"/>
  <c r="B411" i="23" s="1"/>
  <c r="I412" i="22"/>
  <c r="J412" i="22"/>
  <c r="H413" i="22"/>
  <c r="B412" i="23" s="1"/>
  <c r="I413" i="22"/>
  <c r="J413" i="22"/>
  <c r="H414" i="22"/>
  <c r="I414" i="22"/>
  <c r="J414" i="22"/>
  <c r="H415" i="22"/>
  <c r="I415" i="22"/>
  <c r="J415" i="22"/>
  <c r="H416" i="22"/>
  <c r="I416" i="22"/>
  <c r="J416" i="22"/>
  <c r="H417" i="22"/>
  <c r="B416" i="23" s="1"/>
  <c r="I417" i="22"/>
  <c r="J417" i="22"/>
  <c r="H418" i="22"/>
  <c r="I418" i="22"/>
  <c r="J418" i="22"/>
  <c r="H419" i="22"/>
  <c r="I419" i="22"/>
  <c r="J419" i="22"/>
  <c r="H420" i="22"/>
  <c r="B419" i="23" s="1"/>
  <c r="I420" i="22"/>
  <c r="J420" i="22"/>
  <c r="H421" i="22"/>
  <c r="B420" i="23" s="1"/>
  <c r="I421" i="22"/>
  <c r="J421" i="22"/>
  <c r="H422" i="22"/>
  <c r="A30" i="11" s="1"/>
  <c r="I422" i="22"/>
  <c r="J422" i="22"/>
  <c r="H423" i="22"/>
  <c r="B422" i="23" s="1"/>
  <c r="I423" i="22"/>
  <c r="J423" i="22"/>
  <c r="H424" i="22"/>
  <c r="I424" i="22"/>
  <c r="J424" i="22"/>
  <c r="H425" i="22"/>
  <c r="I425" i="22"/>
  <c r="J425" i="22"/>
  <c r="H426" i="22"/>
  <c r="I426" i="22"/>
  <c r="J426" i="22"/>
  <c r="H427" i="22"/>
  <c r="I427" i="22"/>
  <c r="J427" i="22"/>
  <c r="H428" i="22"/>
  <c r="B427" i="23" s="1"/>
  <c r="I428" i="22"/>
  <c r="J428" i="22"/>
  <c r="H429" i="22"/>
  <c r="I429" i="22"/>
  <c r="J429" i="22"/>
  <c r="H430" i="22"/>
  <c r="I430" i="22"/>
  <c r="J430" i="22"/>
  <c r="H431" i="22"/>
  <c r="B430" i="23" s="1"/>
  <c r="I431" i="22"/>
  <c r="J431" i="22"/>
  <c r="H432" i="22"/>
  <c r="I432" i="22"/>
  <c r="J432" i="22"/>
  <c r="H433" i="22"/>
  <c r="B432" i="23" s="1"/>
  <c r="I433" i="22"/>
  <c r="J433" i="22"/>
  <c r="H434" i="22"/>
  <c r="I434" i="22"/>
  <c r="J434" i="22"/>
  <c r="H435" i="22"/>
  <c r="I435" i="22"/>
  <c r="J435" i="22"/>
  <c r="H436" i="22"/>
  <c r="I436" i="22"/>
  <c r="J436" i="22"/>
  <c r="H437" i="22"/>
  <c r="I437" i="22"/>
  <c r="J437" i="22"/>
  <c r="H438" i="22"/>
  <c r="I438" i="22"/>
  <c r="J438" i="22"/>
  <c r="H439" i="22"/>
  <c r="B438" i="23" s="1"/>
  <c r="I439" i="22"/>
  <c r="J439" i="22"/>
  <c r="H440" i="22"/>
  <c r="I440" i="22"/>
  <c r="J440" i="22"/>
  <c r="H441" i="22"/>
  <c r="I441" i="22"/>
  <c r="J441" i="22"/>
  <c r="H442" i="22"/>
  <c r="I442" i="22"/>
  <c r="J442" i="22"/>
  <c r="H443" i="22"/>
  <c r="I443" i="22"/>
  <c r="J443" i="22"/>
  <c r="H444" i="22"/>
  <c r="B443" i="23" s="1"/>
  <c r="I444" i="22"/>
  <c r="J444" i="22"/>
  <c r="H445" i="22"/>
  <c r="B444" i="23" s="1"/>
  <c r="I445" i="22"/>
  <c r="J445" i="22"/>
  <c r="H446" i="22"/>
  <c r="I446" i="22"/>
  <c r="J446" i="22"/>
  <c r="H447" i="22"/>
  <c r="B446" i="23" s="1"/>
  <c r="I447" i="22"/>
  <c r="J447" i="22"/>
  <c r="H448" i="22"/>
  <c r="I448" i="22"/>
  <c r="J448" i="22"/>
  <c r="H449" i="22"/>
  <c r="B448" i="23" s="1"/>
  <c r="I449" i="22"/>
  <c r="J449" i="22"/>
  <c r="H450" i="22"/>
  <c r="I450" i="22"/>
  <c r="J450" i="22"/>
  <c r="H451" i="22"/>
  <c r="I451" i="22"/>
  <c r="J451" i="22"/>
  <c r="H452" i="22"/>
  <c r="I452" i="22"/>
  <c r="J452" i="22"/>
  <c r="H453" i="22"/>
  <c r="B452" i="23" s="1"/>
  <c r="I453" i="22"/>
  <c r="J453" i="22"/>
  <c r="H454" i="22"/>
  <c r="I454" i="22"/>
  <c r="J454" i="22"/>
  <c r="H455" i="22"/>
  <c r="B454" i="23" s="1"/>
  <c r="I455" i="22"/>
  <c r="J455" i="22"/>
  <c r="H456" i="22"/>
  <c r="I456" i="22"/>
  <c r="J456" i="22"/>
  <c r="H457" i="22"/>
  <c r="I457" i="22"/>
  <c r="J457" i="22"/>
  <c r="H458" i="22"/>
  <c r="B457" i="23" s="1"/>
  <c r="I458" i="22"/>
  <c r="J458" i="22"/>
  <c r="H459" i="22"/>
  <c r="I459" i="22"/>
  <c r="J459" i="22"/>
  <c r="H460" i="22"/>
  <c r="B459" i="23" s="1"/>
  <c r="I460" i="22"/>
  <c r="J460" i="22"/>
  <c r="H461" i="22"/>
  <c r="B460" i="23" s="1"/>
  <c r="I461" i="22"/>
  <c r="J461" i="22"/>
  <c r="H462" i="22"/>
  <c r="I462" i="22"/>
  <c r="J462" i="22"/>
  <c r="H463" i="22"/>
  <c r="B462" i="23" s="1"/>
  <c r="I463" i="22"/>
  <c r="J463" i="22"/>
  <c r="H464" i="22"/>
  <c r="I464" i="22"/>
  <c r="J464" i="22"/>
  <c r="H465" i="22"/>
  <c r="B464" i="23" s="1"/>
  <c r="I465" i="22"/>
  <c r="J465" i="22"/>
  <c r="H466" i="22"/>
  <c r="B465" i="23" s="1"/>
  <c r="I466" i="22"/>
  <c r="J466" i="22"/>
  <c r="H467" i="22"/>
  <c r="A33" i="11" s="1"/>
  <c r="I467" i="22"/>
  <c r="J467" i="22"/>
  <c r="H468" i="22"/>
  <c r="B467" i="23" s="1"/>
  <c r="I468" i="22"/>
  <c r="J468" i="22"/>
  <c r="H469" i="22"/>
  <c r="B468" i="23" s="1"/>
  <c r="I469" i="22"/>
  <c r="J469" i="22"/>
  <c r="H470" i="22"/>
  <c r="I470" i="22"/>
  <c r="J470" i="22"/>
  <c r="H471" i="22"/>
  <c r="I471" i="22"/>
  <c r="J471" i="22"/>
  <c r="H472" i="22"/>
  <c r="I472" i="22"/>
  <c r="J472" i="22"/>
  <c r="H473" i="22"/>
  <c r="I473" i="22"/>
  <c r="J473" i="22"/>
  <c r="H474" i="22"/>
  <c r="I474" i="22"/>
  <c r="J474" i="22"/>
  <c r="H475" i="22"/>
  <c r="I475" i="22"/>
  <c r="J475" i="22"/>
  <c r="H476" i="22"/>
  <c r="B475" i="23" s="1"/>
  <c r="I476" i="22"/>
  <c r="J476" i="22"/>
  <c r="H477" i="22"/>
  <c r="B476" i="23" s="1"/>
  <c r="I477" i="22"/>
  <c r="J477" i="22"/>
  <c r="H478" i="22"/>
  <c r="I478" i="22"/>
  <c r="J478" i="22"/>
  <c r="H479" i="22"/>
  <c r="B478" i="23" s="1"/>
  <c r="I479" i="22"/>
  <c r="J479" i="22"/>
  <c r="H480" i="22"/>
  <c r="I480" i="22"/>
  <c r="J480" i="22"/>
  <c r="H481" i="22"/>
  <c r="B480" i="23" s="1"/>
  <c r="I481" i="22"/>
  <c r="J481" i="22"/>
  <c r="H482" i="22"/>
  <c r="A34" i="11" s="1"/>
  <c r="I482" i="22"/>
  <c r="J482" i="22"/>
  <c r="H483" i="22"/>
  <c r="I483" i="22"/>
  <c r="J483" i="22"/>
  <c r="H484" i="22"/>
  <c r="B483" i="23" s="1"/>
  <c r="I484" i="22"/>
  <c r="J484" i="22"/>
  <c r="H485" i="22"/>
  <c r="I485" i="22"/>
  <c r="J485" i="22"/>
  <c r="H486" i="22"/>
  <c r="I486" i="22"/>
  <c r="J486" i="22"/>
  <c r="H487" i="22"/>
  <c r="B486" i="23" s="1"/>
  <c r="I487" i="22"/>
  <c r="J487" i="22"/>
  <c r="H488" i="22"/>
  <c r="I488" i="22"/>
  <c r="J488" i="22"/>
  <c r="H489" i="22"/>
  <c r="B488" i="23" s="1"/>
  <c r="I489" i="22"/>
  <c r="J489" i="22"/>
  <c r="H490" i="22"/>
  <c r="I490" i="22"/>
  <c r="J490" i="22"/>
  <c r="H491" i="22"/>
  <c r="I491" i="22"/>
  <c r="J491" i="22"/>
  <c r="H492" i="22"/>
  <c r="I492" i="22"/>
  <c r="J492" i="22"/>
  <c r="H493" i="22"/>
  <c r="B492" i="23" s="1"/>
  <c r="I493" i="22"/>
  <c r="J493" i="22"/>
  <c r="H494" i="22"/>
  <c r="I494" i="22"/>
  <c r="J494" i="22"/>
  <c r="H495" i="22"/>
  <c r="I495" i="22"/>
  <c r="J495" i="22"/>
  <c r="H496" i="22"/>
  <c r="I496" i="22"/>
  <c r="J496" i="22"/>
  <c r="H497" i="22"/>
  <c r="I497" i="22"/>
  <c r="J497" i="22"/>
  <c r="H498" i="22"/>
  <c r="I498" i="22"/>
  <c r="J498" i="22"/>
  <c r="H499" i="22"/>
  <c r="I499" i="22"/>
  <c r="J499" i="22"/>
  <c r="H500" i="22"/>
  <c r="B499" i="23" s="1"/>
  <c r="I500" i="22"/>
  <c r="J500" i="22"/>
  <c r="H501" i="22"/>
  <c r="B500" i="23" s="1"/>
  <c r="I501" i="22"/>
  <c r="J501" i="22"/>
  <c r="H502" i="22"/>
  <c r="I502" i="22"/>
  <c r="J502" i="22"/>
  <c r="H503" i="22"/>
  <c r="B502" i="23" s="1"/>
  <c r="I503" i="22"/>
  <c r="J503" i="22"/>
  <c r="H504" i="22"/>
  <c r="I504" i="22"/>
  <c r="J504" i="22"/>
  <c r="H505" i="22"/>
  <c r="B504" i="23" s="1"/>
  <c r="I505" i="22"/>
  <c r="J505" i="22"/>
  <c r="H506" i="22"/>
  <c r="I506" i="22"/>
  <c r="J506" i="22"/>
  <c r="H507" i="22"/>
  <c r="I507" i="22"/>
  <c r="J507" i="22"/>
  <c r="H508" i="22"/>
  <c r="B507" i="23" s="1"/>
  <c r="I508" i="22"/>
  <c r="J508" i="22"/>
  <c r="H509" i="22"/>
  <c r="B508" i="23" s="1"/>
  <c r="I509" i="22"/>
  <c r="J509" i="22"/>
  <c r="H510" i="22"/>
  <c r="I510" i="22"/>
  <c r="J510" i="22"/>
  <c r="H511" i="22"/>
  <c r="B510" i="23" s="1"/>
  <c r="I511" i="22"/>
  <c r="J511" i="22"/>
  <c r="H512" i="22"/>
  <c r="A36" i="11" s="1"/>
  <c r="I512" i="22"/>
  <c r="J512" i="22"/>
  <c r="H513" i="22"/>
  <c r="I513" i="22"/>
  <c r="J513" i="22"/>
  <c r="H514" i="22"/>
  <c r="I514" i="22"/>
  <c r="J514" i="22"/>
  <c r="H515" i="22"/>
  <c r="I515" i="22"/>
  <c r="J515" i="22"/>
  <c r="H516" i="22"/>
  <c r="B515" i="23" s="1"/>
  <c r="I516" i="22"/>
  <c r="J516" i="22"/>
  <c r="H517" i="22"/>
  <c r="B516" i="23" s="1"/>
  <c r="I517" i="22"/>
  <c r="J517" i="22"/>
  <c r="H518" i="22"/>
  <c r="I518" i="22"/>
  <c r="J518" i="22"/>
  <c r="H519" i="22"/>
  <c r="B518" i="23" s="1"/>
  <c r="I519" i="22"/>
  <c r="J519" i="22"/>
  <c r="H520" i="22"/>
  <c r="I520" i="22"/>
  <c r="J520" i="22"/>
  <c r="H521" i="22"/>
  <c r="B520" i="23" s="1"/>
  <c r="I521" i="22"/>
  <c r="J521" i="22"/>
  <c r="H522" i="22"/>
  <c r="I522" i="22"/>
  <c r="J522" i="22"/>
  <c r="H523" i="22"/>
  <c r="I523" i="22"/>
  <c r="J523" i="22"/>
  <c r="H524" i="22"/>
  <c r="B523" i="23" s="1"/>
  <c r="I524" i="22"/>
  <c r="J524" i="22"/>
  <c r="H525" i="22"/>
  <c r="B524" i="23" s="1"/>
  <c r="I525" i="22"/>
  <c r="J525" i="22"/>
  <c r="H526" i="22"/>
  <c r="I526" i="22"/>
  <c r="J526" i="22"/>
  <c r="H527" i="22"/>
  <c r="A37" i="11" s="1"/>
  <c r="I527" i="22"/>
  <c r="J527" i="22"/>
  <c r="H528" i="22"/>
  <c r="I528" i="22"/>
  <c r="J528" i="22"/>
  <c r="H529" i="22"/>
  <c r="B528" i="23" s="1"/>
  <c r="I529" i="22"/>
  <c r="J529" i="22"/>
  <c r="H530" i="22"/>
  <c r="I530" i="22"/>
  <c r="J530" i="22"/>
  <c r="H531" i="22"/>
  <c r="I531" i="22"/>
  <c r="J531" i="22"/>
  <c r="H532" i="22"/>
  <c r="B531" i="23" s="1"/>
  <c r="I532" i="22"/>
  <c r="J532" i="22"/>
  <c r="H533" i="22"/>
  <c r="B532" i="23" s="1"/>
  <c r="I533" i="22"/>
  <c r="J533" i="22"/>
  <c r="H534" i="22"/>
  <c r="I534" i="22"/>
  <c r="J534" i="22"/>
  <c r="H535" i="22"/>
  <c r="B534" i="23" s="1"/>
  <c r="I535" i="22"/>
  <c r="J535" i="22"/>
  <c r="H536" i="22"/>
  <c r="I536" i="22"/>
  <c r="J536" i="22"/>
  <c r="H537" i="22"/>
  <c r="B536" i="23" s="1"/>
  <c r="I537" i="22"/>
  <c r="J537" i="22"/>
  <c r="H538" i="22"/>
  <c r="I538" i="22"/>
  <c r="J538" i="22"/>
  <c r="H539" i="22"/>
  <c r="I539" i="22"/>
  <c r="J539" i="22"/>
  <c r="H540" i="22"/>
  <c r="B539" i="23" s="1"/>
  <c r="I540" i="22"/>
  <c r="J540" i="22"/>
  <c r="H541" i="22"/>
  <c r="I541" i="22"/>
  <c r="J541" i="22"/>
  <c r="H542" i="22"/>
  <c r="A38" i="11" s="1"/>
  <c r="I542" i="22"/>
  <c r="J542" i="22"/>
  <c r="H543" i="22"/>
  <c r="B542" i="23" s="1"/>
  <c r="I543" i="22"/>
  <c r="J543" i="22"/>
  <c r="H544" i="22"/>
  <c r="I544" i="22"/>
  <c r="J544" i="22"/>
  <c r="H545" i="22"/>
  <c r="B544" i="23" s="1"/>
  <c r="I545" i="22"/>
  <c r="J545" i="22"/>
  <c r="H546" i="22"/>
  <c r="B545" i="23" s="1"/>
  <c r="I546" i="22"/>
  <c r="J546" i="22"/>
  <c r="H547" i="22"/>
  <c r="I547" i="22"/>
  <c r="J547" i="22"/>
  <c r="H548" i="22"/>
  <c r="I548" i="22"/>
  <c r="J548" i="22"/>
  <c r="H549" i="22"/>
  <c r="B548" i="23" s="1"/>
  <c r="I549" i="22"/>
  <c r="J549" i="22"/>
  <c r="H550" i="22"/>
  <c r="I550" i="22"/>
  <c r="J550" i="22"/>
  <c r="H551" i="22"/>
  <c r="B550" i="23" s="1"/>
  <c r="I551" i="22"/>
  <c r="J551" i="22"/>
  <c r="H552" i="22"/>
  <c r="I552" i="22"/>
  <c r="J552" i="22"/>
  <c r="H553" i="22"/>
  <c r="B552" i="23" s="1"/>
  <c r="I553" i="22"/>
  <c r="J553" i="22"/>
  <c r="H554" i="22"/>
  <c r="I554" i="22"/>
  <c r="J554" i="22"/>
  <c r="H555" i="22"/>
  <c r="I555" i="22"/>
  <c r="J555" i="22"/>
  <c r="H556" i="22"/>
  <c r="B555" i="23" s="1"/>
  <c r="I556" i="22"/>
  <c r="J556" i="22"/>
  <c r="H557" i="22"/>
  <c r="I557" i="22"/>
  <c r="J557" i="22"/>
  <c r="H558" i="22"/>
  <c r="I558" i="22"/>
  <c r="J558" i="22"/>
  <c r="H559" i="22"/>
  <c r="B558" i="23" s="1"/>
  <c r="I559" i="22"/>
  <c r="J559" i="22"/>
  <c r="H560" i="22"/>
  <c r="I560" i="22"/>
  <c r="J560" i="22"/>
  <c r="H561" i="22"/>
  <c r="B560" i="23" s="1"/>
  <c r="I561" i="22"/>
  <c r="J561" i="22"/>
  <c r="H562" i="22"/>
  <c r="I562" i="22"/>
  <c r="J562" i="22"/>
  <c r="H563" i="22"/>
  <c r="I563" i="22"/>
  <c r="J563" i="22"/>
  <c r="H564" i="22"/>
  <c r="B563" i="23" s="1"/>
  <c r="I564" i="22"/>
  <c r="J564" i="22"/>
  <c r="H565" i="22"/>
  <c r="B564" i="23" s="1"/>
  <c r="I565" i="22"/>
  <c r="J565" i="22"/>
  <c r="H566" i="22"/>
  <c r="I566" i="22"/>
  <c r="J566" i="22"/>
  <c r="H567" i="22"/>
  <c r="B566" i="23" s="1"/>
  <c r="I567" i="22"/>
  <c r="J567" i="22"/>
  <c r="H568" i="22"/>
  <c r="I568" i="22"/>
  <c r="J568" i="22"/>
  <c r="H569" i="22"/>
  <c r="I569" i="22"/>
  <c r="J569" i="22"/>
  <c r="H570" i="22"/>
  <c r="I570" i="22"/>
  <c r="J570" i="22"/>
  <c r="H571" i="22"/>
  <c r="I571" i="22"/>
  <c r="J571" i="22"/>
  <c r="H572" i="22"/>
  <c r="I572" i="22"/>
  <c r="J572" i="22"/>
  <c r="H573" i="22"/>
  <c r="B572" i="23" s="1"/>
  <c r="I573" i="22"/>
  <c r="J573" i="22"/>
  <c r="H574" i="22"/>
  <c r="I574" i="22"/>
  <c r="J574" i="22"/>
  <c r="H575" i="22"/>
  <c r="B574" i="23" s="1"/>
  <c r="I575" i="22"/>
  <c r="J575" i="22"/>
  <c r="H576" i="22"/>
  <c r="I576" i="22"/>
  <c r="J576" i="22"/>
  <c r="H577" i="22"/>
  <c r="B576" i="23" s="1"/>
  <c r="I577" i="22"/>
  <c r="J577" i="22"/>
  <c r="H578" i="22"/>
  <c r="I578" i="22"/>
  <c r="J578" i="22"/>
  <c r="H579" i="22"/>
  <c r="I579" i="22"/>
  <c r="J579" i="22"/>
  <c r="H580" i="22"/>
  <c r="B579" i="23" s="1"/>
  <c r="I580" i="22"/>
  <c r="J580" i="22"/>
  <c r="H581" i="22"/>
  <c r="B580" i="23" s="1"/>
  <c r="I581" i="22"/>
  <c r="J581" i="22"/>
  <c r="H582" i="22"/>
  <c r="I582" i="22"/>
  <c r="J582" i="22"/>
  <c r="H583" i="22"/>
  <c r="I583" i="22"/>
  <c r="J583" i="22"/>
  <c r="H584" i="22"/>
  <c r="I584" i="22"/>
  <c r="J584" i="22"/>
  <c r="H585" i="22"/>
  <c r="B584" i="23" s="1"/>
  <c r="I585" i="22"/>
  <c r="J585" i="22"/>
  <c r="H586" i="22"/>
  <c r="B585" i="23" s="1"/>
  <c r="I586" i="22"/>
  <c r="J586" i="22"/>
  <c r="H587" i="22"/>
  <c r="A41" i="11" s="1"/>
  <c r="I587" i="22"/>
  <c r="J587" i="22"/>
  <c r="H588" i="22"/>
  <c r="B587" i="23" s="1"/>
  <c r="I588" i="22"/>
  <c r="J588" i="22"/>
  <c r="H589" i="22"/>
  <c r="B588" i="23" s="1"/>
  <c r="I589" i="22"/>
  <c r="J589" i="22"/>
  <c r="H590" i="22"/>
  <c r="I590" i="22"/>
  <c r="J590" i="22"/>
  <c r="H591" i="22"/>
  <c r="B590" i="23" s="1"/>
  <c r="I591" i="22"/>
  <c r="J591" i="22"/>
  <c r="H592" i="22"/>
  <c r="I592" i="22"/>
  <c r="J592" i="22"/>
  <c r="H593" i="22"/>
  <c r="B592" i="23" s="1"/>
  <c r="I593" i="22"/>
  <c r="J593" i="22"/>
  <c r="H594" i="22"/>
  <c r="I594" i="22"/>
  <c r="J594" i="22"/>
  <c r="H595" i="22"/>
  <c r="I595" i="22"/>
  <c r="J595" i="22"/>
  <c r="H596" i="22"/>
  <c r="B595" i="23" s="1"/>
  <c r="I596" i="22"/>
  <c r="J596" i="22"/>
  <c r="H597" i="22"/>
  <c r="I597" i="22"/>
  <c r="J597" i="22"/>
  <c r="H598" i="22"/>
  <c r="I598" i="22"/>
  <c r="J598" i="22"/>
  <c r="H599" i="22"/>
  <c r="B598" i="23" s="1"/>
  <c r="I599" i="22"/>
  <c r="J599" i="22"/>
  <c r="H600" i="22"/>
  <c r="I600" i="22"/>
  <c r="J600" i="22"/>
  <c r="H601" i="22"/>
  <c r="B600" i="23" s="1"/>
  <c r="I601" i="22"/>
  <c r="J601" i="22"/>
  <c r="H602" i="22"/>
  <c r="I602" i="22"/>
  <c r="J602" i="22"/>
  <c r="H603" i="22"/>
  <c r="I603" i="22"/>
  <c r="J603" i="22"/>
  <c r="J2" i="22"/>
  <c r="I2" i="22"/>
  <c r="H2" i="22"/>
  <c r="A2" i="11" s="1"/>
  <c r="B2" i="11" l="1"/>
  <c r="C2" i="11"/>
  <c r="D2" i="11"/>
  <c r="E2" i="11"/>
  <c r="F2" i="11"/>
  <c r="B601" i="23"/>
  <c r="A42" i="11"/>
  <c r="F34" i="11"/>
  <c r="C34" i="11"/>
  <c r="D34" i="11"/>
  <c r="E34" i="11"/>
  <c r="B34" i="11"/>
  <c r="B361" i="23"/>
  <c r="A26" i="11"/>
  <c r="F18" i="11"/>
  <c r="D18" i="11"/>
  <c r="E18" i="11"/>
  <c r="C18" i="11"/>
  <c r="B18" i="11"/>
  <c r="F10" i="11"/>
  <c r="C10" i="11"/>
  <c r="D10" i="11"/>
  <c r="E10" i="11"/>
  <c r="B10" i="11"/>
  <c r="B571" i="23"/>
  <c r="A40" i="11"/>
  <c r="B451" i="23"/>
  <c r="A32" i="11"/>
  <c r="B331" i="23"/>
  <c r="A24" i="11"/>
  <c r="C16" i="11"/>
  <c r="B16" i="11"/>
  <c r="F16" i="11"/>
  <c r="D16" i="11"/>
  <c r="E16" i="11"/>
  <c r="C8" i="11"/>
  <c r="E8" i="11"/>
  <c r="F8" i="11"/>
  <c r="B8" i="11"/>
  <c r="D8" i="11"/>
  <c r="B406" i="23"/>
  <c r="A29" i="11"/>
  <c r="B5" i="11"/>
  <c r="F5" i="11"/>
  <c r="E5" i="11"/>
  <c r="C5" i="11"/>
  <c r="D5" i="11"/>
  <c r="B496" i="23"/>
  <c r="A35" i="11"/>
  <c r="D27" i="11"/>
  <c r="F27" i="11"/>
  <c r="E27" i="11"/>
  <c r="B27" i="11"/>
  <c r="C27" i="11"/>
  <c r="B256" i="23"/>
  <c r="A19" i="11"/>
  <c r="D11" i="11"/>
  <c r="E11" i="11"/>
  <c r="C11" i="11"/>
  <c r="F11" i="11"/>
  <c r="B11" i="11"/>
  <c r="B16" i="23"/>
  <c r="A3" i="11"/>
  <c r="E38" i="11"/>
  <c r="D38" i="11"/>
  <c r="F38" i="11"/>
  <c r="B38" i="11"/>
  <c r="C38" i="11"/>
  <c r="E30" i="11"/>
  <c r="C30" i="11"/>
  <c r="F30" i="11"/>
  <c r="B30" i="11"/>
  <c r="D30" i="11"/>
  <c r="E22" i="11"/>
  <c r="B22" i="11"/>
  <c r="C22" i="11"/>
  <c r="D22" i="11"/>
  <c r="F22" i="11"/>
  <c r="E14" i="11"/>
  <c r="C14" i="11"/>
  <c r="F14" i="11"/>
  <c r="D14" i="11"/>
  <c r="B14" i="11"/>
  <c r="E6" i="11"/>
  <c r="B6" i="11"/>
  <c r="D6" i="11"/>
  <c r="F6" i="11"/>
  <c r="C6" i="11"/>
  <c r="B37" i="11"/>
  <c r="C37" i="11"/>
  <c r="D37" i="11"/>
  <c r="E37" i="11"/>
  <c r="F37" i="11"/>
  <c r="B21" i="11"/>
  <c r="D21" i="11"/>
  <c r="E21" i="11"/>
  <c r="F21" i="11"/>
  <c r="C21" i="11"/>
  <c r="F33" i="11"/>
  <c r="D33" i="11"/>
  <c r="E33" i="11"/>
  <c r="B33" i="11"/>
  <c r="C33" i="11"/>
  <c r="F25" i="11"/>
  <c r="C25" i="11"/>
  <c r="D25" i="11"/>
  <c r="E25" i="11"/>
  <c r="B25" i="11"/>
  <c r="F17" i="11"/>
  <c r="D17" i="11"/>
  <c r="B17" i="11"/>
  <c r="E17" i="11"/>
  <c r="C17" i="11"/>
  <c r="F9" i="11"/>
  <c r="C9" i="11"/>
  <c r="E9" i="11"/>
  <c r="D9" i="11"/>
  <c r="B9" i="11"/>
  <c r="F41" i="11"/>
  <c r="B41" i="11"/>
  <c r="C41" i="11"/>
  <c r="D41" i="11"/>
  <c r="E41" i="11"/>
  <c r="F36" i="11"/>
  <c r="D36" i="11"/>
  <c r="E36" i="11"/>
  <c r="B36" i="11"/>
  <c r="C36" i="11"/>
  <c r="F28" i="11"/>
  <c r="B28" i="11"/>
  <c r="C28" i="11"/>
  <c r="D28" i="11"/>
  <c r="E28" i="11"/>
  <c r="F20" i="11"/>
  <c r="D20" i="11"/>
  <c r="E20" i="11"/>
  <c r="B20" i="11"/>
  <c r="C20" i="11"/>
  <c r="E12" i="11"/>
  <c r="F12" i="11"/>
  <c r="D12" i="11"/>
  <c r="B12" i="11"/>
  <c r="C12" i="11"/>
  <c r="F4" i="11"/>
  <c r="D4" i="11"/>
  <c r="B4" i="11"/>
  <c r="C4" i="11"/>
  <c r="E4" i="11"/>
  <c r="B13" i="11"/>
  <c r="E13" i="11"/>
  <c r="F13" i="11"/>
  <c r="C13" i="11"/>
  <c r="D13" i="11"/>
  <c r="B556" i="23"/>
  <c r="A39" i="11"/>
  <c r="B436" i="23"/>
  <c r="A31" i="11"/>
  <c r="F23" i="11"/>
  <c r="B23" i="11"/>
  <c r="E23" i="11"/>
  <c r="C23" i="11"/>
  <c r="D23" i="11"/>
  <c r="F15" i="11"/>
  <c r="C15" i="11"/>
  <c r="D15" i="11"/>
  <c r="E15" i="11"/>
  <c r="B15" i="11"/>
  <c r="F7" i="11"/>
  <c r="E7" i="11"/>
  <c r="B7" i="11"/>
  <c r="C7" i="11"/>
  <c r="D7" i="11"/>
  <c r="B582" i="23"/>
  <c r="B526" i="23"/>
  <c r="B470" i="23"/>
  <c r="B414" i="23"/>
  <c r="B358" i="23"/>
  <c r="B337" i="23"/>
  <c r="B491" i="23"/>
  <c r="B435" i="23"/>
  <c r="B379" i="23"/>
  <c r="B505" i="23"/>
  <c r="B568" i="23"/>
  <c r="B512" i="23"/>
  <c r="B288" i="23"/>
  <c r="B400" i="23"/>
  <c r="B561" i="23"/>
  <c r="B547" i="23"/>
  <c r="B596" i="23"/>
  <c r="B540" i="23"/>
  <c r="B484" i="23"/>
  <c r="B428" i="23"/>
  <c r="B316" i="23"/>
  <c r="B377" i="23"/>
  <c r="B368" i="23"/>
  <c r="B345" i="23"/>
  <c r="B336" i="23"/>
  <c r="B304" i="23"/>
  <c r="B25" i="23"/>
  <c r="B8" i="23"/>
  <c r="B376" i="23"/>
  <c r="B344" i="23"/>
  <c r="B352" i="23"/>
  <c r="B597" i="23"/>
  <c r="B581" i="23"/>
  <c r="B565" i="23"/>
  <c r="B533" i="23"/>
  <c r="B469" i="23"/>
  <c r="B461" i="23"/>
  <c r="B445" i="23"/>
  <c r="B429" i="23"/>
  <c r="B421" i="23"/>
  <c r="B413" i="23"/>
  <c r="B405" i="23"/>
  <c r="B389" i="23"/>
  <c r="B381" i="23"/>
  <c r="B373" i="23"/>
  <c r="B357" i="23"/>
  <c r="B341" i="23"/>
  <c r="B325" i="23"/>
  <c r="B309" i="23"/>
  <c r="B285" i="23"/>
  <c r="B269" i="23"/>
  <c r="B253" i="23"/>
  <c r="B245" i="23"/>
  <c r="B237" i="23"/>
  <c r="B229" i="23"/>
  <c r="B213" i="23"/>
  <c r="B205" i="23"/>
  <c r="B189" i="23"/>
  <c r="B173" i="23"/>
  <c r="B165" i="23"/>
  <c r="B157" i="23"/>
  <c r="B149" i="23"/>
  <c r="B141" i="23"/>
  <c r="B133" i="23"/>
  <c r="B125" i="23"/>
  <c r="B117" i="23"/>
  <c r="B109" i="23"/>
  <c r="B101" i="23"/>
  <c r="B93" i="23"/>
  <c r="B85" i="23"/>
  <c r="B77" i="23"/>
  <c r="B69" i="23"/>
  <c r="B61" i="23"/>
  <c r="B53" i="23"/>
  <c r="B45" i="23"/>
  <c r="B37" i="23"/>
  <c r="B29" i="23"/>
  <c r="B21" i="23"/>
  <c r="B13" i="23"/>
  <c r="B5" i="23"/>
  <c r="B557" i="23"/>
  <c r="B517" i="23"/>
  <c r="B485" i="23"/>
  <c r="B453" i="23"/>
  <c r="B437" i="23"/>
  <c r="B397" i="23"/>
  <c r="B365" i="23"/>
  <c r="B349" i="23"/>
  <c r="B333" i="23"/>
  <c r="B317" i="23"/>
  <c r="B301" i="23"/>
  <c r="B293" i="23"/>
  <c r="B277" i="23"/>
  <c r="B261" i="23"/>
  <c r="B221" i="23"/>
  <c r="B197" i="23"/>
  <c r="B181" i="23"/>
  <c r="B1" i="23"/>
  <c r="B549" i="23"/>
  <c r="B525" i="23"/>
  <c r="B509" i="23"/>
  <c r="B493" i="23"/>
  <c r="B477" i="23"/>
  <c r="B591" i="23"/>
  <c r="B583" i="23"/>
  <c r="B559" i="23"/>
  <c r="B551" i="23"/>
  <c r="B527" i="23"/>
  <c r="B519" i="23"/>
  <c r="B511" i="23"/>
  <c r="B495" i="23"/>
  <c r="B479" i="23"/>
  <c r="B471" i="23"/>
  <c r="B463" i="23"/>
  <c r="B447" i="23"/>
  <c r="B439" i="23"/>
  <c r="B431" i="23"/>
  <c r="B423" i="23"/>
  <c r="B415" i="23"/>
  <c r="B399" i="23"/>
  <c r="B391" i="23"/>
  <c r="B383" i="23"/>
  <c r="B375" i="23"/>
  <c r="B367" i="23"/>
  <c r="B359" i="23"/>
  <c r="B351" i="23"/>
  <c r="B343" i="23"/>
  <c r="B335" i="23"/>
  <c r="B327" i="23"/>
  <c r="B319" i="23"/>
  <c r="B311" i="23"/>
  <c r="B303" i="23"/>
  <c r="B295" i="23"/>
  <c r="B287" i="23"/>
  <c r="B279" i="23"/>
  <c r="B271" i="23"/>
  <c r="B263" i="23"/>
  <c r="B589" i="23"/>
  <c r="B573" i="23"/>
  <c r="B541" i="23"/>
  <c r="B501" i="23"/>
  <c r="B599" i="23"/>
  <c r="B575" i="23"/>
  <c r="B567" i="23"/>
  <c r="B543" i="23"/>
  <c r="B535" i="23"/>
  <c r="B503" i="23"/>
  <c r="B487" i="23"/>
  <c r="B455" i="23"/>
  <c r="B407" i="23"/>
  <c r="B242" i="23"/>
  <c r="B234" i="23"/>
  <c r="B226" i="23"/>
  <c r="B218" i="23"/>
  <c r="B210" i="23"/>
  <c r="B202" i="23"/>
  <c r="B194" i="23"/>
  <c r="B186" i="23"/>
  <c r="B178" i="23"/>
  <c r="B170" i="23"/>
  <c r="B162" i="23"/>
  <c r="B154" i="23"/>
  <c r="B146" i="23"/>
  <c r="B138" i="23"/>
  <c r="B130" i="23"/>
  <c r="B122" i="23"/>
  <c r="B114" i="23"/>
  <c r="B106" i="23"/>
  <c r="B98" i="23"/>
  <c r="B90" i="23"/>
  <c r="B82" i="23"/>
  <c r="B74" i="23"/>
  <c r="B66" i="23"/>
  <c r="B58" i="23"/>
  <c r="B50" i="23"/>
  <c r="B42" i="23"/>
  <c r="B34" i="23"/>
  <c r="B10" i="23"/>
  <c r="B602" i="23"/>
  <c r="B594" i="23"/>
  <c r="B586" i="23"/>
  <c r="B578" i="23"/>
  <c r="B570" i="23"/>
  <c r="B562" i="23"/>
  <c r="B554" i="23"/>
  <c r="B546" i="23"/>
  <c r="B538" i="23"/>
  <c r="B530" i="23"/>
  <c r="B522" i="23"/>
  <c r="B514" i="23"/>
  <c r="B506" i="23"/>
  <c r="B498" i="23"/>
  <c r="B494" i="23"/>
  <c r="B490" i="23"/>
  <c r="B482" i="23"/>
  <c r="B474" i="23"/>
  <c r="B472" i="23"/>
  <c r="B466" i="23"/>
  <c r="B458" i="23"/>
  <c r="B456" i="23"/>
  <c r="B450" i="23"/>
  <c r="B442" i="23"/>
  <c r="B440" i="23"/>
  <c r="B434" i="23"/>
  <c r="B426" i="23"/>
  <c r="B424" i="23"/>
  <c r="B418" i="23"/>
  <c r="B410" i="23"/>
  <c r="B408" i="23"/>
  <c r="B402" i="23"/>
  <c r="B394" i="23"/>
  <c r="B392" i="23"/>
  <c r="B386" i="23"/>
  <c r="B247" i="23"/>
  <c r="B231" i="23"/>
  <c r="B215" i="23"/>
  <c r="B167" i="23"/>
  <c r="B119" i="23"/>
  <c r="B103" i="23"/>
  <c r="B39" i="23"/>
  <c r="B244" i="23"/>
  <c r="B236" i="23"/>
  <c r="B228" i="23"/>
  <c r="B220" i="23"/>
  <c r="B212" i="23"/>
  <c r="B204" i="23"/>
  <c r="B196" i="23"/>
  <c r="B188" i="23"/>
  <c r="B180" i="23"/>
  <c r="B172" i="23"/>
  <c r="B164" i="23"/>
  <c r="B156" i="23"/>
  <c r="B148" i="23"/>
  <c r="B140" i="23"/>
  <c r="B132" i="23"/>
  <c r="B124" i="23"/>
  <c r="B116" i="23"/>
  <c r="B108" i="23"/>
  <c r="B100" i="23"/>
  <c r="B92" i="23"/>
  <c r="B84" i="23"/>
  <c r="B76" i="23"/>
  <c r="B68" i="23"/>
  <c r="B60" i="23"/>
  <c r="B52" i="23"/>
  <c r="B44" i="23"/>
  <c r="B36" i="23"/>
  <c r="B28" i="23"/>
  <c r="B322" i="23"/>
  <c r="B306" i="23"/>
  <c r="B290" i="23"/>
  <c r="B274" i="23"/>
  <c r="B258" i="23"/>
  <c r="B183" i="23"/>
  <c r="B87" i="23"/>
  <c r="B63" i="23"/>
  <c r="B321" i="23"/>
  <c r="B313" i="23"/>
  <c r="B305" i="23"/>
  <c r="B297" i="23"/>
  <c r="B289" i="23"/>
  <c r="B281" i="23"/>
  <c r="B273" i="23"/>
  <c r="B265" i="23"/>
  <c r="B257" i="23"/>
  <c r="B249" i="23"/>
  <c r="B241" i="23"/>
  <c r="B233" i="23"/>
  <c r="B225" i="23"/>
  <c r="B217" i="23"/>
  <c r="B209" i="23"/>
  <c r="B201" i="23"/>
  <c r="B193" i="23"/>
  <c r="B185" i="23"/>
  <c r="B177" i="23"/>
  <c r="B169" i="23"/>
  <c r="B161" i="23"/>
  <c r="B153" i="23"/>
  <c r="B145" i="23"/>
  <c r="B137" i="23"/>
  <c r="B129" i="23"/>
  <c r="B121" i="23"/>
  <c r="B113" i="23"/>
  <c r="B105" i="23"/>
  <c r="B97" i="23"/>
  <c r="B89" i="23"/>
  <c r="B81" i="23"/>
  <c r="B73" i="23"/>
  <c r="B65" i="23"/>
  <c r="B57" i="23"/>
  <c r="B49" i="23"/>
  <c r="B41" i="23"/>
  <c r="B33" i="23"/>
  <c r="B2" i="23"/>
  <c r="B378" i="23"/>
  <c r="B370" i="23"/>
  <c r="B362" i="23"/>
  <c r="B354" i="23"/>
  <c r="B346" i="23"/>
  <c r="B338" i="23"/>
  <c r="B330" i="23"/>
  <c r="B312" i="23"/>
  <c r="B296" i="23"/>
  <c r="B280" i="23"/>
  <c r="B264" i="23"/>
  <c r="B239" i="23"/>
  <c r="B191" i="23"/>
  <c r="B175" i="23"/>
  <c r="B159" i="23"/>
  <c r="B143" i="23"/>
  <c r="B127" i="23"/>
  <c r="B111" i="23"/>
  <c r="B95" i="23"/>
  <c r="B79" i="23"/>
  <c r="B31" i="23"/>
  <c r="B246" i="23"/>
  <c r="B238" i="23"/>
  <c r="B230" i="23"/>
  <c r="B222" i="23"/>
  <c r="B214" i="23"/>
  <c r="B206" i="23"/>
  <c r="B198" i="23"/>
  <c r="B190" i="23"/>
  <c r="B182" i="23"/>
  <c r="B174" i="23"/>
  <c r="B166" i="23"/>
  <c r="B158" i="23"/>
  <c r="B150" i="23"/>
  <c r="B142" i="23"/>
  <c r="B134" i="23"/>
  <c r="B126" i="23"/>
  <c r="B118" i="23"/>
  <c r="B110" i="23"/>
  <c r="B102" i="23"/>
  <c r="B94" i="23"/>
  <c r="B86" i="23"/>
  <c r="B78" i="23"/>
  <c r="B70" i="23"/>
  <c r="B62" i="23"/>
  <c r="B54" i="23"/>
  <c r="B46" i="23"/>
  <c r="B38" i="23"/>
  <c r="B30" i="23"/>
  <c r="B15" i="23"/>
  <c r="B9" i="23"/>
  <c r="B7" i="23"/>
  <c r="B26" i="23"/>
  <c r="B24" i="23"/>
  <c r="B22" i="23"/>
  <c r="B20" i="23"/>
  <c r="B18" i="23"/>
  <c r="B593" i="23"/>
  <c r="B577" i="23"/>
  <c r="B569" i="23"/>
  <c r="B553" i="23"/>
  <c r="B537" i="23"/>
  <c r="B529" i="23"/>
  <c r="B521" i="23"/>
  <c r="B513" i="23"/>
  <c r="B497" i="23"/>
  <c r="B489" i="23"/>
  <c r="B481" i="23"/>
  <c r="B473" i="23"/>
  <c r="B449" i="23"/>
  <c r="B441" i="23"/>
  <c r="B433" i="23"/>
  <c r="B425" i="23"/>
  <c r="B417" i="23"/>
  <c r="B409" i="23"/>
  <c r="B401" i="23"/>
  <c r="B393" i="23"/>
  <c r="B385" i="23"/>
  <c r="B318" i="23"/>
  <c r="B302" i="23"/>
  <c r="B286" i="23"/>
  <c r="B270" i="23"/>
  <c r="B254" i="23"/>
  <c r="B255" i="23"/>
  <c r="B223" i="23"/>
  <c r="B207" i="23"/>
  <c r="B71" i="23"/>
  <c r="B55" i="23"/>
  <c r="B323" i="23"/>
  <c r="B315" i="23"/>
  <c r="B307" i="23"/>
  <c r="B299" i="23"/>
  <c r="B291" i="23"/>
  <c r="B283" i="23"/>
  <c r="B275" i="23"/>
  <c r="B267" i="23"/>
  <c r="B259" i="23"/>
  <c r="B251" i="23"/>
  <c r="B243" i="23"/>
  <c r="B235" i="23"/>
  <c r="B227" i="23"/>
  <c r="B219" i="23"/>
  <c r="B211" i="23"/>
  <c r="B203" i="23"/>
  <c r="B195" i="23"/>
  <c r="B187" i="23"/>
  <c r="B179" i="23"/>
  <c r="B171" i="23"/>
  <c r="B163" i="23"/>
  <c r="B155" i="23"/>
  <c r="B147" i="23"/>
  <c r="B139" i="23"/>
  <c r="B131" i="23"/>
  <c r="B123" i="23"/>
  <c r="B115" i="23"/>
  <c r="B107" i="23"/>
  <c r="B99" i="23"/>
  <c r="B91" i="23"/>
  <c r="B83" i="23"/>
  <c r="B75" i="23"/>
  <c r="B67" i="23"/>
  <c r="B59" i="23"/>
  <c r="B51" i="23"/>
  <c r="B43" i="23"/>
  <c r="B35" i="23"/>
  <c r="B380" i="23"/>
  <c r="B372" i="23"/>
  <c r="B364" i="23"/>
  <c r="B356" i="23"/>
  <c r="B348" i="23"/>
  <c r="B340" i="23"/>
  <c r="B332" i="23"/>
  <c r="B324" i="23"/>
  <c r="B308" i="23"/>
  <c r="B292" i="23"/>
  <c r="B276" i="23"/>
  <c r="B260" i="23"/>
  <c r="B199" i="23"/>
  <c r="B151" i="23"/>
  <c r="B135" i="23"/>
  <c r="B47" i="23"/>
  <c r="B248" i="23"/>
  <c r="B240" i="23"/>
  <c r="B232" i="23"/>
  <c r="B224" i="23"/>
  <c r="B216" i="23"/>
  <c r="B208" i="23"/>
  <c r="B200" i="23"/>
  <c r="B192" i="23"/>
  <c r="B184" i="23"/>
  <c r="B176" i="23"/>
  <c r="B168" i="23"/>
  <c r="B160" i="23"/>
  <c r="B152" i="23"/>
  <c r="B144" i="23"/>
  <c r="B136" i="23"/>
  <c r="B128" i="23"/>
  <c r="B120" i="23"/>
  <c r="B112" i="23"/>
  <c r="B104" i="23"/>
  <c r="B96" i="23"/>
  <c r="B88" i="23"/>
  <c r="B80" i="23"/>
  <c r="B72" i="23"/>
  <c r="B64" i="23"/>
  <c r="B56" i="23"/>
  <c r="B48" i="23"/>
  <c r="B40" i="23"/>
  <c r="B32" i="23"/>
  <c r="B314" i="23"/>
  <c r="B298" i="23"/>
  <c r="B282" i="23"/>
  <c r="B266" i="23"/>
  <c r="B250" i="23"/>
  <c r="N46" i="19"/>
  <c r="M46" i="19"/>
  <c r="N45" i="19"/>
  <c r="M45" i="19"/>
  <c r="N44" i="19"/>
  <c r="M44" i="19"/>
  <c r="N43" i="19"/>
  <c r="M43" i="19"/>
  <c r="N38" i="19"/>
  <c r="M38" i="19"/>
  <c r="N37" i="19"/>
  <c r="M37" i="19"/>
  <c r="N36" i="19"/>
  <c r="M36" i="19"/>
  <c r="N35" i="19"/>
  <c r="M35" i="19"/>
  <c r="N29" i="19"/>
  <c r="M29" i="19"/>
  <c r="N28" i="19"/>
  <c r="M28" i="19"/>
  <c r="N27" i="19"/>
  <c r="M27" i="19"/>
  <c r="N26" i="19"/>
  <c r="M26" i="19"/>
  <c r="N25" i="19"/>
  <c r="M25" i="19"/>
  <c r="N24" i="19"/>
  <c r="M24" i="19"/>
  <c r="N23" i="19"/>
  <c r="M23" i="19"/>
  <c r="N22" i="19"/>
  <c r="M22" i="19"/>
  <c r="N21" i="19"/>
  <c r="M21" i="19"/>
  <c r="N20" i="19"/>
  <c r="M20" i="19"/>
  <c r="N19" i="19"/>
  <c r="M19" i="19"/>
  <c r="N18" i="19"/>
  <c r="M18" i="19"/>
  <c r="N17" i="19"/>
  <c r="M17" i="19"/>
  <c r="N16" i="19"/>
  <c r="M16" i="19"/>
  <c r="N15" i="19"/>
  <c r="M15" i="19"/>
  <c r="N14" i="19"/>
  <c r="M14" i="19"/>
  <c r="N13" i="19"/>
  <c r="M13" i="19"/>
  <c r="N12" i="19"/>
  <c r="M12" i="19"/>
  <c r="N11" i="19"/>
  <c r="M11" i="19"/>
  <c r="N10" i="19"/>
  <c r="M10" i="19"/>
  <c r="N9" i="19"/>
  <c r="M9" i="19"/>
  <c r="N8" i="19"/>
  <c r="M8" i="19"/>
  <c r="N7" i="19"/>
  <c r="M7" i="19"/>
  <c r="N6" i="19"/>
  <c r="M6" i="19"/>
  <c r="N5" i="19"/>
  <c r="M5" i="19"/>
  <c r="N46" i="18"/>
  <c r="M46" i="18"/>
  <c r="N45" i="18"/>
  <c r="M45" i="18"/>
  <c r="N44" i="18"/>
  <c r="M44" i="18"/>
  <c r="N43" i="18"/>
  <c r="M43" i="18"/>
  <c r="N38" i="18"/>
  <c r="M38" i="18"/>
  <c r="N37" i="18"/>
  <c r="M37" i="18"/>
  <c r="N36" i="18"/>
  <c r="M36" i="18"/>
  <c r="N35" i="18"/>
  <c r="M35" i="18"/>
  <c r="N29" i="18"/>
  <c r="M29" i="18"/>
  <c r="N28" i="18"/>
  <c r="M28" i="18"/>
  <c r="N27" i="18"/>
  <c r="M27" i="18"/>
  <c r="N26" i="18"/>
  <c r="M26" i="18"/>
  <c r="N25" i="18"/>
  <c r="M25" i="18"/>
  <c r="N24" i="18"/>
  <c r="M24" i="18"/>
  <c r="N23" i="18"/>
  <c r="M23" i="18"/>
  <c r="N22" i="18"/>
  <c r="M22" i="18"/>
  <c r="N21" i="18"/>
  <c r="M21" i="18"/>
  <c r="N20" i="18"/>
  <c r="M20" i="18"/>
  <c r="N19" i="18"/>
  <c r="M19" i="18"/>
  <c r="N18" i="18"/>
  <c r="M18" i="18"/>
  <c r="N17" i="18"/>
  <c r="M17" i="18"/>
  <c r="N16" i="18"/>
  <c r="M16" i="18"/>
  <c r="N15" i="18"/>
  <c r="M15" i="18"/>
  <c r="N14" i="18"/>
  <c r="M14" i="18"/>
  <c r="N13" i="18"/>
  <c r="M13" i="18"/>
  <c r="N12" i="18"/>
  <c r="M12" i="18"/>
  <c r="N11" i="18"/>
  <c r="M11" i="18"/>
  <c r="N10" i="18"/>
  <c r="M10" i="18"/>
  <c r="N9" i="18"/>
  <c r="M9" i="18"/>
  <c r="N8" i="18"/>
  <c r="M8" i="18"/>
  <c r="N7" i="18"/>
  <c r="M7" i="18"/>
  <c r="N6" i="18"/>
  <c r="M6" i="18"/>
  <c r="N5" i="18"/>
  <c r="M5" i="18"/>
  <c r="N46" i="1"/>
  <c r="M46" i="1"/>
  <c r="N45" i="1"/>
  <c r="M45" i="1"/>
  <c r="N44" i="1"/>
  <c r="M44" i="1"/>
  <c r="N43" i="1"/>
  <c r="M43" i="1"/>
  <c r="N38" i="1"/>
  <c r="M38" i="1"/>
  <c r="N37" i="1"/>
  <c r="M37" i="1"/>
  <c r="N36" i="1"/>
  <c r="M36" i="1"/>
  <c r="N35" i="1"/>
  <c r="G421" i="23" s="1"/>
  <c r="M35" i="1"/>
  <c r="F579" i="23" s="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N6" i="1"/>
  <c r="M6" i="1"/>
  <c r="N5" i="1"/>
  <c r="M5" i="1"/>
  <c r="F961" i="21"/>
  <c r="F960" i="21"/>
  <c r="F959" i="21"/>
  <c r="F958" i="21"/>
  <c r="F957" i="21"/>
  <c r="F956" i="21"/>
  <c r="F955" i="21"/>
  <c r="F954" i="21"/>
  <c r="F953" i="21"/>
  <c r="F952" i="21"/>
  <c r="F951" i="21"/>
  <c r="F950" i="21"/>
  <c r="F949" i="21"/>
  <c r="F948" i="21"/>
  <c r="F947" i="21"/>
  <c r="F946" i="21"/>
  <c r="F945" i="21"/>
  <c r="F944" i="21"/>
  <c r="F943" i="21"/>
  <c r="F942" i="21"/>
  <c r="F941" i="21"/>
  <c r="F940" i="21"/>
  <c r="F939" i="21"/>
  <c r="F938" i="21"/>
  <c r="F937" i="21"/>
  <c r="F936" i="21"/>
  <c r="F935" i="21"/>
  <c r="F934" i="21"/>
  <c r="F933" i="21"/>
  <c r="F932" i="21"/>
  <c r="F931" i="21"/>
  <c r="F930" i="21"/>
  <c r="F929" i="21"/>
  <c r="F928" i="21"/>
  <c r="F927" i="21"/>
  <c r="F926" i="21"/>
  <c r="F925" i="21"/>
  <c r="F924" i="21"/>
  <c r="F923" i="21"/>
  <c r="F922" i="21"/>
  <c r="F921" i="21"/>
  <c r="F920" i="21"/>
  <c r="F919" i="21"/>
  <c r="F918" i="21"/>
  <c r="F917" i="21"/>
  <c r="F916" i="21"/>
  <c r="F915" i="21"/>
  <c r="F914" i="21"/>
  <c r="F913" i="21"/>
  <c r="F912" i="21"/>
  <c r="F911" i="21"/>
  <c r="F910" i="21"/>
  <c r="F909" i="21"/>
  <c r="F908" i="21"/>
  <c r="F907" i="21"/>
  <c r="F906" i="21"/>
  <c r="F905" i="21"/>
  <c r="F904" i="21"/>
  <c r="F903" i="21"/>
  <c r="F902" i="21"/>
  <c r="F901" i="21"/>
  <c r="F900" i="21"/>
  <c r="F899" i="21"/>
  <c r="F898" i="21"/>
  <c r="F897" i="21"/>
  <c r="F896" i="21"/>
  <c r="F895" i="21"/>
  <c r="F894" i="21"/>
  <c r="F893" i="21"/>
  <c r="F892" i="21"/>
  <c r="F891" i="21"/>
  <c r="F890" i="21"/>
  <c r="F889" i="21"/>
  <c r="F888" i="21"/>
  <c r="F887" i="21"/>
  <c r="F886" i="21"/>
  <c r="F885" i="21"/>
  <c r="F884" i="21"/>
  <c r="F883" i="21"/>
  <c r="F882" i="21"/>
  <c r="F881" i="21"/>
  <c r="F880" i="21"/>
  <c r="F879" i="21"/>
  <c r="F878" i="21"/>
  <c r="F877" i="21"/>
  <c r="F876" i="21"/>
  <c r="F875" i="21"/>
  <c r="F874" i="21"/>
  <c r="F873" i="21"/>
  <c r="F872" i="21"/>
  <c r="F871" i="21"/>
  <c r="F870" i="21"/>
  <c r="F869" i="21"/>
  <c r="F868" i="21"/>
  <c r="F867" i="21"/>
  <c r="F866" i="21"/>
  <c r="F865" i="21"/>
  <c r="F864" i="21"/>
  <c r="F863" i="21"/>
  <c r="F862" i="21"/>
  <c r="F861" i="21"/>
  <c r="F860" i="21"/>
  <c r="F859" i="21"/>
  <c r="F858" i="21"/>
  <c r="F857" i="21"/>
  <c r="F856" i="21"/>
  <c r="F855" i="21"/>
  <c r="F854" i="21"/>
  <c r="F853" i="21"/>
  <c r="F852" i="21"/>
  <c r="F851" i="21"/>
  <c r="F850" i="21"/>
  <c r="F849" i="21"/>
  <c r="F848" i="21"/>
  <c r="F847" i="21"/>
  <c r="F846" i="21"/>
  <c r="F845" i="21"/>
  <c r="F844" i="21"/>
  <c r="F843" i="21"/>
  <c r="F842" i="21"/>
  <c r="F841" i="21"/>
  <c r="F840" i="21"/>
  <c r="F839" i="21"/>
  <c r="F838" i="21"/>
  <c r="F837" i="21"/>
  <c r="F836" i="21"/>
  <c r="F835" i="21"/>
  <c r="F834" i="21"/>
  <c r="F833" i="21"/>
  <c r="F832" i="21"/>
  <c r="F831" i="21"/>
  <c r="F830" i="21"/>
  <c r="F829" i="21"/>
  <c r="F828" i="21"/>
  <c r="F827" i="21"/>
  <c r="F826" i="21"/>
  <c r="F825" i="21"/>
  <c r="F824" i="21"/>
  <c r="F823" i="21"/>
  <c r="F822" i="21"/>
  <c r="F821" i="21"/>
  <c r="F820" i="21"/>
  <c r="F819" i="21"/>
  <c r="F818" i="21"/>
  <c r="F817" i="21"/>
  <c r="F816" i="21"/>
  <c r="F815" i="21"/>
  <c r="F814" i="21"/>
  <c r="F813" i="21"/>
  <c r="F812" i="21"/>
  <c r="F811" i="21"/>
  <c r="F810" i="21"/>
  <c r="F809" i="21"/>
  <c r="F808" i="21"/>
  <c r="F807" i="21"/>
  <c r="F806" i="21"/>
  <c r="F805" i="21"/>
  <c r="F804" i="21"/>
  <c r="F803" i="21"/>
  <c r="F802" i="21"/>
  <c r="F801" i="21"/>
  <c r="F800" i="21"/>
  <c r="F799" i="21"/>
  <c r="F798" i="21"/>
  <c r="F797" i="21"/>
  <c r="F796" i="21"/>
  <c r="F795" i="21"/>
  <c r="F794" i="21"/>
  <c r="F793" i="21"/>
  <c r="F792" i="21"/>
  <c r="F791" i="21"/>
  <c r="F790" i="21"/>
  <c r="F789" i="21"/>
  <c r="F788" i="21"/>
  <c r="F787" i="21"/>
  <c r="F786" i="21"/>
  <c r="F785" i="21"/>
  <c r="F784" i="21"/>
  <c r="F783" i="21"/>
  <c r="F782" i="21"/>
  <c r="F781" i="21"/>
  <c r="F780" i="21"/>
  <c r="F779" i="21"/>
  <c r="F778" i="21"/>
  <c r="F777" i="21"/>
  <c r="F776" i="21"/>
  <c r="F775" i="21"/>
  <c r="F774" i="21"/>
  <c r="F773" i="21"/>
  <c r="F772" i="21"/>
  <c r="F771" i="21"/>
  <c r="F770" i="21"/>
  <c r="F769" i="21"/>
  <c r="F768" i="21"/>
  <c r="F767" i="21"/>
  <c r="F766" i="21"/>
  <c r="F765" i="21"/>
  <c r="F764" i="21"/>
  <c r="F763" i="21"/>
  <c r="F762" i="21"/>
  <c r="F761" i="21"/>
  <c r="F760" i="21"/>
  <c r="F759" i="21"/>
  <c r="F758" i="21"/>
  <c r="F757" i="21"/>
  <c r="F756" i="21"/>
  <c r="F755" i="21"/>
  <c r="F754" i="21"/>
  <c r="F753" i="21"/>
  <c r="F752" i="21"/>
  <c r="F751" i="21"/>
  <c r="F750" i="21"/>
  <c r="F749" i="21"/>
  <c r="F748" i="21"/>
  <c r="F747" i="21"/>
  <c r="F746" i="21"/>
  <c r="F745" i="21"/>
  <c r="F744" i="21"/>
  <c r="F743" i="21"/>
  <c r="F742" i="21"/>
  <c r="F741" i="21"/>
  <c r="F740" i="21"/>
  <c r="F739" i="21"/>
  <c r="F738" i="21"/>
  <c r="F737" i="21"/>
  <c r="F736" i="21"/>
  <c r="F735" i="21"/>
  <c r="F734" i="21"/>
  <c r="F733" i="21"/>
  <c r="F732" i="21"/>
  <c r="F731" i="21"/>
  <c r="F730" i="21"/>
  <c r="F729" i="21"/>
  <c r="F728" i="21"/>
  <c r="F727" i="21"/>
  <c r="F726" i="21"/>
  <c r="F725" i="21"/>
  <c r="F724" i="21"/>
  <c r="F723" i="21"/>
  <c r="F722" i="21"/>
  <c r="F721" i="21"/>
  <c r="F720" i="21"/>
  <c r="F719" i="21"/>
  <c r="F718" i="21"/>
  <c r="F717" i="21"/>
  <c r="F716" i="21"/>
  <c r="F715" i="21"/>
  <c r="F714" i="21"/>
  <c r="F713" i="21"/>
  <c r="F712" i="21"/>
  <c r="F711" i="21"/>
  <c r="F710" i="21"/>
  <c r="F709" i="21"/>
  <c r="F708" i="21"/>
  <c r="F707" i="21"/>
  <c r="F706" i="21"/>
  <c r="F705" i="21"/>
  <c r="F704" i="21"/>
  <c r="F703" i="21"/>
  <c r="F702" i="21"/>
  <c r="F701" i="21"/>
  <c r="F700" i="21"/>
  <c r="F699" i="21"/>
  <c r="F698" i="21"/>
  <c r="F697" i="21"/>
  <c r="F696" i="21"/>
  <c r="F695" i="21"/>
  <c r="F694" i="21"/>
  <c r="F693" i="21"/>
  <c r="F692" i="21"/>
  <c r="F691" i="21"/>
  <c r="F690" i="21"/>
  <c r="F689" i="21"/>
  <c r="F688" i="21"/>
  <c r="F687" i="21"/>
  <c r="F686" i="21"/>
  <c r="F685" i="21"/>
  <c r="F684" i="21"/>
  <c r="F683" i="21"/>
  <c r="F682" i="21"/>
  <c r="F681" i="21"/>
  <c r="F680" i="21"/>
  <c r="F679" i="21"/>
  <c r="F678" i="21"/>
  <c r="F677" i="21"/>
  <c r="F676" i="21"/>
  <c r="F675" i="21"/>
  <c r="F674" i="21"/>
  <c r="F673" i="21"/>
  <c r="F672" i="21"/>
  <c r="F671" i="21"/>
  <c r="F670" i="21"/>
  <c r="F669" i="21"/>
  <c r="F668" i="21"/>
  <c r="F667" i="21"/>
  <c r="F666" i="21"/>
  <c r="F665" i="21"/>
  <c r="F664" i="21"/>
  <c r="F663" i="21"/>
  <c r="F662" i="21"/>
  <c r="F661" i="21"/>
  <c r="F660" i="21"/>
  <c r="F659" i="21"/>
  <c r="F658" i="21"/>
  <c r="F657" i="21"/>
  <c r="F656" i="21"/>
  <c r="F655" i="21"/>
  <c r="F654" i="21"/>
  <c r="F653" i="21"/>
  <c r="F652" i="21"/>
  <c r="F651" i="21"/>
  <c r="F650" i="21"/>
  <c r="F649" i="21"/>
  <c r="F648" i="21"/>
  <c r="F647" i="21"/>
  <c r="F646" i="21"/>
  <c r="F645" i="21"/>
  <c r="F644" i="21"/>
  <c r="F643" i="21"/>
  <c r="F642" i="21"/>
  <c r="F641" i="21"/>
  <c r="F640" i="21"/>
  <c r="F639" i="21"/>
  <c r="F638" i="21"/>
  <c r="F637" i="21"/>
  <c r="F636" i="21"/>
  <c r="F635" i="21"/>
  <c r="F634" i="21"/>
  <c r="F633" i="21"/>
  <c r="F632" i="21"/>
  <c r="F631" i="21"/>
  <c r="F630" i="21"/>
  <c r="F629" i="21"/>
  <c r="F628" i="21"/>
  <c r="F627" i="21"/>
  <c r="F626" i="21"/>
  <c r="F625" i="21"/>
  <c r="F624" i="21"/>
  <c r="F623" i="21"/>
  <c r="F622" i="21"/>
  <c r="F621" i="21"/>
  <c r="F620" i="21"/>
  <c r="F619" i="21"/>
  <c r="F618" i="21"/>
  <c r="F617" i="21"/>
  <c r="F616" i="21"/>
  <c r="F615" i="21"/>
  <c r="F614" i="21"/>
  <c r="F613" i="21"/>
  <c r="F612" i="21"/>
  <c r="F611" i="21"/>
  <c r="F610" i="21"/>
  <c r="F609" i="21"/>
  <c r="F608" i="21"/>
  <c r="F607" i="21"/>
  <c r="F606" i="21"/>
  <c r="F605" i="21"/>
  <c r="F604" i="21"/>
  <c r="F603" i="21"/>
  <c r="F602" i="21"/>
  <c r="F601" i="21"/>
  <c r="F600" i="21"/>
  <c r="F599" i="21"/>
  <c r="F598" i="21"/>
  <c r="F597" i="21"/>
  <c r="F596" i="21"/>
  <c r="F595" i="21"/>
  <c r="F594" i="21"/>
  <c r="F593" i="21"/>
  <c r="F592" i="21"/>
  <c r="F591" i="21"/>
  <c r="F590" i="21"/>
  <c r="F589" i="21"/>
  <c r="F588" i="21"/>
  <c r="F587" i="21"/>
  <c r="F586" i="21"/>
  <c r="F585" i="21"/>
  <c r="F584" i="21"/>
  <c r="F583" i="21"/>
  <c r="F582" i="21"/>
  <c r="F581" i="21"/>
  <c r="F580" i="21"/>
  <c r="F579" i="21"/>
  <c r="F578" i="21"/>
  <c r="F577" i="21"/>
  <c r="F576" i="21"/>
  <c r="F575" i="21"/>
  <c r="F574" i="21"/>
  <c r="F573" i="21"/>
  <c r="F572" i="21"/>
  <c r="F571" i="21"/>
  <c r="F570" i="21"/>
  <c r="F569" i="21"/>
  <c r="F568" i="21"/>
  <c r="F567" i="21"/>
  <c r="F566" i="21"/>
  <c r="F565" i="21"/>
  <c r="F564" i="21"/>
  <c r="F563" i="21"/>
  <c r="F562" i="21"/>
  <c r="F561" i="21"/>
  <c r="F560" i="21"/>
  <c r="F559" i="21"/>
  <c r="F558" i="21"/>
  <c r="F557" i="21"/>
  <c r="F556" i="21"/>
  <c r="F555" i="21"/>
  <c r="F554" i="21"/>
  <c r="F553" i="21"/>
  <c r="F552" i="21"/>
  <c r="F551" i="21"/>
  <c r="F550" i="21"/>
  <c r="F549" i="21"/>
  <c r="F548" i="21"/>
  <c r="F547" i="21"/>
  <c r="F546" i="21"/>
  <c r="F545" i="21"/>
  <c r="F544" i="21"/>
  <c r="F543" i="21"/>
  <c r="F542" i="21"/>
  <c r="F541" i="21"/>
  <c r="F540" i="21"/>
  <c r="F539" i="21"/>
  <c r="F538" i="21"/>
  <c r="F537" i="21"/>
  <c r="F536" i="21"/>
  <c r="F535" i="21"/>
  <c r="F534" i="21"/>
  <c r="F533" i="21"/>
  <c r="F532" i="21"/>
  <c r="F531" i="21"/>
  <c r="F530" i="21"/>
  <c r="F529" i="21"/>
  <c r="F528" i="21"/>
  <c r="F527" i="21"/>
  <c r="F526" i="21"/>
  <c r="F525" i="21"/>
  <c r="F524" i="21"/>
  <c r="F523" i="21"/>
  <c r="F522" i="21"/>
  <c r="F521" i="21"/>
  <c r="F520" i="21"/>
  <c r="F519" i="21"/>
  <c r="F518" i="21"/>
  <c r="F517" i="21"/>
  <c r="F516" i="21"/>
  <c r="F515" i="21"/>
  <c r="F514" i="21"/>
  <c r="F513" i="21"/>
  <c r="F512" i="21"/>
  <c r="F511" i="21"/>
  <c r="F510" i="21"/>
  <c r="F509" i="21"/>
  <c r="F508" i="21"/>
  <c r="F507" i="21"/>
  <c r="F506" i="21"/>
  <c r="F505" i="21"/>
  <c r="F504" i="21"/>
  <c r="F503" i="21"/>
  <c r="F502" i="21"/>
  <c r="F501" i="21"/>
  <c r="F500" i="21"/>
  <c r="F499" i="21"/>
  <c r="F498" i="21"/>
  <c r="F497" i="21"/>
  <c r="F496" i="21"/>
  <c r="F495" i="21"/>
  <c r="F494" i="21"/>
  <c r="F493" i="21"/>
  <c r="F492" i="21"/>
  <c r="F491" i="21"/>
  <c r="F490" i="21"/>
  <c r="F489" i="21"/>
  <c r="F488" i="21"/>
  <c r="F487" i="21"/>
  <c r="F486" i="21"/>
  <c r="F485" i="21"/>
  <c r="F484" i="21"/>
  <c r="F483" i="21"/>
  <c r="F482" i="21"/>
  <c r="F481" i="21"/>
  <c r="F480" i="21"/>
  <c r="F479" i="21"/>
  <c r="F478" i="21"/>
  <c r="F477" i="21"/>
  <c r="F476" i="21"/>
  <c r="F475" i="21"/>
  <c r="F474" i="21"/>
  <c r="F473" i="21"/>
  <c r="F472" i="21"/>
  <c r="F471" i="21"/>
  <c r="F470" i="21"/>
  <c r="F469" i="21"/>
  <c r="F468" i="21"/>
  <c r="F467" i="21"/>
  <c r="F466" i="21"/>
  <c r="F465" i="21"/>
  <c r="F464" i="21"/>
  <c r="F463" i="21"/>
  <c r="F462" i="21"/>
  <c r="F461" i="21"/>
  <c r="F460" i="21"/>
  <c r="F459" i="21"/>
  <c r="F458" i="21"/>
  <c r="F457" i="21"/>
  <c r="F456" i="21"/>
  <c r="F455" i="21"/>
  <c r="F454" i="21"/>
  <c r="F453" i="21"/>
  <c r="F452" i="21"/>
  <c r="F451" i="21"/>
  <c r="F450" i="21"/>
  <c r="F449" i="21"/>
  <c r="F448" i="21"/>
  <c r="F447" i="21"/>
  <c r="F446" i="21"/>
  <c r="F445" i="21"/>
  <c r="F444" i="21"/>
  <c r="F443" i="21"/>
  <c r="F442" i="21"/>
  <c r="F441" i="21"/>
  <c r="F440" i="21"/>
  <c r="F439" i="21"/>
  <c r="F438" i="21"/>
  <c r="F437" i="21"/>
  <c r="F436" i="21"/>
  <c r="F435" i="21"/>
  <c r="F434" i="21"/>
  <c r="F433" i="21"/>
  <c r="F432" i="21"/>
  <c r="F431" i="21"/>
  <c r="F430" i="21"/>
  <c r="F429" i="21"/>
  <c r="F428" i="21"/>
  <c r="F427" i="21"/>
  <c r="F426" i="21"/>
  <c r="F425" i="21"/>
  <c r="F424" i="21"/>
  <c r="F423" i="21"/>
  <c r="F422" i="21"/>
  <c r="F421" i="21"/>
  <c r="F420" i="21"/>
  <c r="F419" i="21"/>
  <c r="F418" i="21"/>
  <c r="F417" i="21"/>
  <c r="F416" i="21"/>
  <c r="F415" i="21"/>
  <c r="F414" i="21"/>
  <c r="F413" i="21"/>
  <c r="F412" i="21"/>
  <c r="F411" i="21"/>
  <c r="F410" i="21"/>
  <c r="F409" i="21"/>
  <c r="F408" i="21"/>
  <c r="F407" i="21"/>
  <c r="F406" i="21"/>
  <c r="F405" i="21"/>
  <c r="F404" i="21"/>
  <c r="F403" i="21"/>
  <c r="F402" i="21"/>
  <c r="F401" i="21"/>
  <c r="F400" i="21"/>
  <c r="F399" i="21"/>
  <c r="F398" i="21"/>
  <c r="F397" i="21"/>
  <c r="F396" i="21"/>
  <c r="F395" i="21"/>
  <c r="F394" i="21"/>
  <c r="F393" i="21"/>
  <c r="F392" i="21"/>
  <c r="F391" i="21"/>
  <c r="F390" i="21"/>
  <c r="F389" i="21"/>
  <c r="F388" i="21"/>
  <c r="F387" i="21"/>
  <c r="F386" i="21"/>
  <c r="F385" i="21"/>
  <c r="F384" i="21"/>
  <c r="F383" i="21"/>
  <c r="F382" i="21"/>
  <c r="F381" i="21"/>
  <c r="F380" i="21"/>
  <c r="F379" i="21"/>
  <c r="F378" i="21"/>
  <c r="F377" i="21"/>
  <c r="F376" i="21"/>
  <c r="F375" i="21"/>
  <c r="F374" i="21"/>
  <c r="F373" i="21"/>
  <c r="F372" i="21"/>
  <c r="F371" i="21"/>
  <c r="F370" i="21"/>
  <c r="F369" i="21"/>
  <c r="F368" i="21"/>
  <c r="F367" i="21"/>
  <c r="F366" i="21"/>
  <c r="F365" i="21"/>
  <c r="F364" i="21"/>
  <c r="F363" i="21"/>
  <c r="F362" i="21"/>
  <c r="F361" i="21"/>
  <c r="F360" i="21"/>
  <c r="F359" i="21"/>
  <c r="F358" i="21"/>
  <c r="F357" i="21"/>
  <c r="F356" i="21"/>
  <c r="F355" i="21"/>
  <c r="F354" i="21"/>
  <c r="F353" i="21"/>
  <c r="F352" i="21"/>
  <c r="F351" i="21"/>
  <c r="F350" i="21"/>
  <c r="F349" i="21"/>
  <c r="F348" i="21"/>
  <c r="F347" i="21"/>
  <c r="F346" i="21"/>
  <c r="F345" i="21"/>
  <c r="F344" i="21"/>
  <c r="F343" i="21"/>
  <c r="F342" i="21"/>
  <c r="F341" i="21"/>
  <c r="F340" i="21"/>
  <c r="F339" i="21"/>
  <c r="F338" i="21"/>
  <c r="F337" i="21"/>
  <c r="F336" i="21"/>
  <c r="F335" i="21"/>
  <c r="F334" i="21"/>
  <c r="F333" i="21"/>
  <c r="F332" i="21"/>
  <c r="F331" i="21"/>
  <c r="F330" i="21"/>
  <c r="F329" i="21"/>
  <c r="F328" i="21"/>
  <c r="F327" i="21"/>
  <c r="F326" i="21"/>
  <c r="F325" i="21"/>
  <c r="F324" i="21"/>
  <c r="F323" i="21"/>
  <c r="F322" i="21"/>
  <c r="F321" i="21"/>
  <c r="F320" i="21"/>
  <c r="F319" i="21"/>
  <c r="F318" i="21"/>
  <c r="F317" i="21"/>
  <c r="F316" i="21"/>
  <c r="F315" i="21"/>
  <c r="F314" i="21"/>
  <c r="F313" i="21"/>
  <c r="F312" i="21"/>
  <c r="F311" i="21"/>
  <c r="F310" i="21"/>
  <c r="F309" i="21"/>
  <c r="F308" i="21"/>
  <c r="F307" i="21"/>
  <c r="F306" i="21"/>
  <c r="F305" i="21"/>
  <c r="F304" i="21"/>
  <c r="F303" i="21"/>
  <c r="F302" i="21"/>
  <c r="F301" i="21"/>
  <c r="F300" i="21"/>
  <c r="F299" i="21"/>
  <c r="F298" i="21"/>
  <c r="F297" i="21"/>
  <c r="F296" i="21"/>
  <c r="F295" i="21"/>
  <c r="F294" i="21"/>
  <c r="F293" i="21"/>
  <c r="F292" i="21"/>
  <c r="F291" i="21"/>
  <c r="F290" i="21"/>
  <c r="F289" i="21"/>
  <c r="F288" i="21"/>
  <c r="F287" i="21"/>
  <c r="F286" i="21"/>
  <c r="F285" i="21"/>
  <c r="F284" i="21"/>
  <c r="F283" i="21"/>
  <c r="F282" i="21"/>
  <c r="F281" i="21"/>
  <c r="F280" i="21"/>
  <c r="F279" i="21"/>
  <c r="F278" i="21"/>
  <c r="F277" i="21"/>
  <c r="F276" i="21"/>
  <c r="F275" i="21"/>
  <c r="F274" i="21"/>
  <c r="F273" i="21"/>
  <c r="F272" i="21"/>
  <c r="F271" i="21"/>
  <c r="F270" i="21"/>
  <c r="F269" i="21"/>
  <c r="F268" i="21"/>
  <c r="F267" i="21"/>
  <c r="F266" i="21"/>
  <c r="F265" i="21"/>
  <c r="F264" i="21"/>
  <c r="F263" i="21"/>
  <c r="F262" i="21"/>
  <c r="F261" i="21"/>
  <c r="F260" i="21"/>
  <c r="F259" i="21"/>
  <c r="F258" i="21"/>
  <c r="F257" i="21"/>
  <c r="F256" i="21"/>
  <c r="F255" i="21"/>
  <c r="F254" i="21"/>
  <c r="F253" i="21"/>
  <c r="F252" i="21"/>
  <c r="F251" i="21"/>
  <c r="F250" i="21"/>
  <c r="F249" i="21"/>
  <c r="F248" i="21"/>
  <c r="F247" i="21"/>
  <c r="F246" i="21"/>
  <c r="F245" i="21"/>
  <c r="F244" i="21"/>
  <c r="F243" i="21"/>
  <c r="F242" i="21"/>
  <c r="F241" i="21"/>
  <c r="F240" i="21"/>
  <c r="F239" i="21"/>
  <c r="F238" i="21"/>
  <c r="F237" i="21"/>
  <c r="F236" i="21"/>
  <c r="F235" i="21"/>
  <c r="F234" i="21"/>
  <c r="F233" i="21"/>
  <c r="F232" i="21"/>
  <c r="F231" i="21"/>
  <c r="F230" i="21"/>
  <c r="F229" i="21"/>
  <c r="F228" i="21"/>
  <c r="F227" i="21"/>
  <c r="F226" i="21"/>
  <c r="F225" i="21"/>
  <c r="F224" i="21"/>
  <c r="F223" i="21"/>
  <c r="F222" i="21"/>
  <c r="F221" i="21"/>
  <c r="F220" i="21"/>
  <c r="F219" i="21"/>
  <c r="F218" i="21"/>
  <c r="F217" i="21"/>
  <c r="F216" i="21"/>
  <c r="F215" i="21"/>
  <c r="F214" i="21"/>
  <c r="F213" i="21"/>
  <c r="F212" i="21"/>
  <c r="F211" i="21"/>
  <c r="F210" i="21"/>
  <c r="F209" i="21"/>
  <c r="F208" i="21"/>
  <c r="F207" i="21"/>
  <c r="F206" i="21"/>
  <c r="F205" i="21"/>
  <c r="F204" i="21"/>
  <c r="F203" i="21"/>
  <c r="F202" i="21"/>
  <c r="F201" i="21"/>
  <c r="F200" i="21"/>
  <c r="F199" i="21"/>
  <c r="F198" i="21"/>
  <c r="F197" i="21"/>
  <c r="F196" i="21"/>
  <c r="F195" i="21"/>
  <c r="F194" i="21"/>
  <c r="F193" i="21"/>
  <c r="F192" i="21"/>
  <c r="F191" i="21"/>
  <c r="F190" i="21"/>
  <c r="F189" i="21"/>
  <c r="F188" i="21"/>
  <c r="F187" i="21"/>
  <c r="F186" i="21"/>
  <c r="F185" i="21"/>
  <c r="F184" i="21"/>
  <c r="F183" i="21"/>
  <c r="F182" i="21"/>
  <c r="F181" i="21"/>
  <c r="F180" i="21"/>
  <c r="F179" i="21"/>
  <c r="F178" i="21"/>
  <c r="F177" i="21"/>
  <c r="F176" i="21"/>
  <c r="F175" i="21"/>
  <c r="F174" i="21"/>
  <c r="F173" i="21"/>
  <c r="F172" i="21"/>
  <c r="F171" i="21"/>
  <c r="F170" i="2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F90" i="21"/>
  <c r="F89" i="21"/>
  <c r="F88" i="21"/>
  <c r="F87" i="21"/>
  <c r="F86" i="21"/>
  <c r="F85" i="21"/>
  <c r="F84" i="21"/>
  <c r="F83" i="21"/>
  <c r="F82" i="21"/>
  <c r="F81" i="21"/>
  <c r="F80" i="21"/>
  <c r="F79" i="21"/>
  <c r="F78" i="21"/>
  <c r="F77" i="21"/>
  <c r="F76" i="21"/>
  <c r="F75" i="21"/>
  <c r="F74" i="21"/>
  <c r="F73" i="21"/>
  <c r="F72" i="21"/>
  <c r="F71" i="21"/>
  <c r="F70" i="21"/>
  <c r="F69" i="21"/>
  <c r="F68" i="21"/>
  <c r="F67" i="21"/>
  <c r="F66" i="21"/>
  <c r="F65" i="21"/>
  <c r="F64" i="21"/>
  <c r="F63" i="21"/>
  <c r="F62" i="21"/>
  <c r="F61" i="21"/>
  <c r="F60" i="21"/>
  <c r="F59" i="21"/>
  <c r="F58" i="21"/>
  <c r="F57" i="21"/>
  <c r="F56" i="21"/>
  <c r="F55" i="21"/>
  <c r="F54" i="21"/>
  <c r="F53" i="21"/>
  <c r="F52" i="21"/>
  <c r="F51" i="21"/>
  <c r="F50" i="21"/>
  <c r="F49" i="21"/>
  <c r="F48" i="21"/>
  <c r="F47" i="21"/>
  <c r="F46" i="21"/>
  <c r="F45"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F7" i="21"/>
  <c r="F6" i="21"/>
  <c r="F5" i="21"/>
  <c r="F4" i="21"/>
  <c r="F3" i="21"/>
  <c r="F2" i="21"/>
  <c r="Q12" i="17" l="1"/>
  <c r="L12" i="17" s="1"/>
  <c r="N14" i="17"/>
  <c r="I14" i="17" s="1"/>
  <c r="O14" i="17"/>
  <c r="J14" i="17" s="1"/>
  <c r="M14" i="17"/>
  <c r="H14" i="17" s="1"/>
  <c r="Q14" i="17"/>
  <c r="L14" i="17" s="1"/>
  <c r="P14" i="17"/>
  <c r="K14" i="17" s="1"/>
  <c r="N13" i="17"/>
  <c r="I13" i="17" s="1"/>
  <c r="M13" i="17"/>
  <c r="H13" i="17" s="1"/>
  <c r="Q13" i="17"/>
  <c r="L13" i="17" s="1"/>
  <c r="P13" i="17"/>
  <c r="K13" i="17" s="1"/>
  <c r="O13" i="17"/>
  <c r="J13" i="17" s="1"/>
  <c r="M12" i="17"/>
  <c r="H12" i="17" s="1"/>
  <c r="P12" i="17"/>
  <c r="K12" i="17" s="1"/>
  <c r="O12" i="17"/>
  <c r="J12" i="17" s="1"/>
  <c r="N12" i="17"/>
  <c r="I12" i="17" s="1"/>
  <c r="D19" i="11"/>
  <c r="F19" i="11"/>
  <c r="B19" i="11"/>
  <c r="E19" i="11"/>
  <c r="C19" i="11"/>
  <c r="D3" i="11"/>
  <c r="E3" i="11"/>
  <c r="C3" i="11"/>
  <c r="B3" i="11"/>
  <c r="F3" i="11"/>
  <c r="F42" i="11"/>
  <c r="D42" i="11"/>
  <c r="E42" i="11"/>
  <c r="C42" i="11"/>
  <c r="B42" i="11"/>
  <c r="C24" i="11"/>
  <c r="D24" i="11"/>
  <c r="B24" i="11"/>
  <c r="E24" i="11"/>
  <c r="F24" i="11"/>
  <c r="F26" i="11"/>
  <c r="D26" i="11"/>
  <c r="E26" i="11"/>
  <c r="B26" i="11"/>
  <c r="C26" i="11"/>
  <c r="F31" i="11"/>
  <c r="C31" i="11"/>
  <c r="D31" i="11"/>
  <c r="E31" i="11"/>
  <c r="B31" i="11"/>
  <c r="C32" i="11"/>
  <c r="B32" i="11"/>
  <c r="F32" i="11"/>
  <c r="D32" i="11"/>
  <c r="E32" i="11"/>
  <c r="F39" i="11"/>
  <c r="C39" i="11"/>
  <c r="D39" i="11"/>
  <c r="E39" i="11"/>
  <c r="B39" i="11"/>
  <c r="B29" i="11"/>
  <c r="E29" i="11"/>
  <c r="F29" i="11"/>
  <c r="C29" i="11"/>
  <c r="D29" i="11"/>
  <c r="C40" i="11"/>
  <c r="E40" i="11"/>
  <c r="F40" i="11"/>
  <c r="D40" i="11"/>
  <c r="B40" i="11"/>
  <c r="D35" i="11"/>
  <c r="B35" i="11"/>
  <c r="C35" i="11"/>
  <c r="F35" i="11"/>
  <c r="E35" i="11"/>
  <c r="G307" i="23"/>
  <c r="G363" i="23"/>
  <c r="F406" i="23"/>
  <c r="F438" i="23"/>
  <c r="F470" i="23"/>
  <c r="F502" i="23"/>
  <c r="F534" i="23"/>
  <c r="F566" i="23"/>
  <c r="F598" i="23"/>
  <c r="F4" i="23"/>
  <c r="G274" i="23"/>
  <c r="G338" i="23"/>
  <c r="F244" i="23"/>
  <c r="G390" i="23"/>
  <c r="G414" i="23"/>
  <c r="G438" i="23"/>
  <c r="G462" i="23"/>
  <c r="G486" i="23"/>
  <c r="G512" i="23"/>
  <c r="G550" i="23"/>
  <c r="G584" i="23"/>
  <c r="G6" i="23"/>
  <c r="F64" i="23"/>
  <c r="F192" i="23"/>
  <c r="F320" i="23"/>
  <c r="F35" i="23"/>
  <c r="F91" i="23"/>
  <c r="F143" i="23"/>
  <c r="F191" i="23"/>
  <c r="F243" i="23"/>
  <c r="F321" i="23"/>
  <c r="G72" i="23"/>
  <c r="G184" i="23"/>
  <c r="G272" i="23"/>
  <c r="G376" i="23"/>
  <c r="G59" i="23"/>
  <c r="G163" i="23"/>
  <c r="F86" i="23"/>
  <c r="F198" i="23"/>
  <c r="F270" i="23"/>
  <c r="F52" i="23"/>
  <c r="F425" i="23"/>
  <c r="F487" i="23"/>
  <c r="F555" i="23"/>
  <c r="G182" i="23"/>
  <c r="G350" i="23"/>
  <c r="G324" i="23"/>
  <c r="G513" i="23"/>
  <c r="G593" i="23"/>
  <c r="G457" i="23"/>
  <c r="F578" i="23"/>
  <c r="G231" i="23"/>
  <c r="F82" i="23"/>
  <c r="F274" i="23"/>
  <c r="G351" i="23"/>
  <c r="F137" i="23"/>
  <c r="G225" i="23"/>
  <c r="G562" i="23"/>
  <c r="F525" i="23"/>
  <c r="F587" i="23"/>
  <c r="F387" i="23"/>
  <c r="F259" i="23"/>
  <c r="F395" i="23"/>
  <c r="F491" i="23"/>
  <c r="F315" i="23"/>
  <c r="F453" i="23"/>
  <c r="F309" i="23"/>
  <c r="F181" i="23"/>
  <c r="F117" i="23"/>
  <c r="F53" i="23"/>
  <c r="F5" i="23"/>
  <c r="F277" i="23"/>
  <c r="F381" i="23"/>
  <c r="F271" i="23"/>
  <c r="F249" i="23"/>
  <c r="F185" i="23"/>
  <c r="F121" i="23"/>
  <c r="F49" i="23"/>
  <c r="F547" i="23"/>
  <c r="F379" i="23"/>
  <c r="F251" i="23"/>
  <c r="F22" i="23"/>
  <c r="F467" i="23"/>
  <c r="F283" i="23"/>
  <c r="F581" i="23"/>
  <c r="F501" i="23"/>
  <c r="F445" i="23"/>
  <c r="F245" i="23"/>
  <c r="F173" i="23"/>
  <c r="F109" i="23"/>
  <c r="F45" i="23"/>
  <c r="F237" i="23"/>
  <c r="F357" i="23"/>
  <c r="F255" i="23"/>
  <c r="F531" i="23"/>
  <c r="F355" i="23"/>
  <c r="F563" i="23"/>
  <c r="F443" i="23"/>
  <c r="F437" i="23"/>
  <c r="F229" i="23"/>
  <c r="F165" i="23"/>
  <c r="F101" i="23"/>
  <c r="F37" i="23"/>
  <c r="F413" i="23"/>
  <c r="F2" i="23"/>
  <c r="F341" i="23"/>
  <c r="F517" i="23"/>
  <c r="F20" i="23"/>
  <c r="F233" i="23"/>
  <c r="F169" i="23"/>
  <c r="F105" i="23"/>
  <c r="F33" i="23"/>
  <c r="F402" i="23"/>
  <c r="F98" i="23"/>
  <c r="F74" i="23"/>
  <c r="F10" i="23"/>
  <c r="F426" i="23"/>
  <c r="F386" i="23"/>
  <c r="F570" i="23"/>
  <c r="F466" i="23"/>
  <c r="F356" i="23"/>
  <c r="F260" i="23"/>
  <c r="F1" i="23"/>
  <c r="F564" i="23"/>
  <c r="F524" i="23"/>
  <c r="F204" i="23"/>
  <c r="F92" i="23"/>
  <c r="F507" i="23"/>
  <c r="F339" i="23"/>
  <c r="F571" i="23"/>
  <c r="F411" i="23"/>
  <c r="F557" i="23"/>
  <c r="F493" i="23"/>
  <c r="F221" i="23"/>
  <c r="F157" i="23"/>
  <c r="F93" i="23"/>
  <c r="F29" i="23"/>
  <c r="F509" i="23"/>
  <c r="F429" i="23"/>
  <c r="F333" i="23"/>
  <c r="F225" i="23"/>
  <c r="F161" i="23"/>
  <c r="F97" i="23"/>
  <c r="F450" i="23"/>
  <c r="F362" i="23"/>
  <c r="F330" i="23"/>
  <c r="F298" i="23"/>
  <c r="F266" i="23"/>
  <c r="F226" i="23"/>
  <c r="F194" i="23"/>
  <c r="F162" i="23"/>
  <c r="F138" i="23"/>
  <c r="F50" i="23"/>
  <c r="F210" i="23"/>
  <c r="F562" i="23"/>
  <c r="F420" i="23"/>
  <c r="F396" i="23"/>
  <c r="F332" i="23"/>
  <c r="F308" i="23"/>
  <c r="F284" i="23"/>
  <c r="F530" i="23"/>
  <c r="F476" i="23"/>
  <c r="F483" i="23"/>
  <c r="F323" i="23"/>
  <c r="F11" i="23"/>
  <c r="F539" i="23"/>
  <c r="F403" i="23"/>
  <c r="F541" i="23"/>
  <c r="F213" i="23"/>
  <c r="F149" i="23"/>
  <c r="F85" i="23"/>
  <c r="F421" i="23"/>
  <c r="F293" i="23"/>
  <c r="F313" i="23"/>
  <c r="F217" i="23"/>
  <c r="F153" i="23"/>
  <c r="F89" i="23"/>
  <c r="F347" i="23"/>
  <c r="F498" i="23"/>
  <c r="F394" i="23"/>
  <c r="F114" i="23"/>
  <c r="F26" i="23"/>
  <c r="F418" i="23"/>
  <c r="F250" i="23"/>
  <c r="F602" i="23"/>
  <c r="F508" i="23"/>
  <c r="F468" i="23"/>
  <c r="F372" i="23"/>
  <c r="F252" i="23"/>
  <c r="F522" i="23"/>
  <c r="F596" i="23"/>
  <c r="F556" i="23"/>
  <c r="F516" i="23"/>
  <c r="F591" i="23"/>
  <c r="F561" i="23"/>
  <c r="F535" i="23"/>
  <c r="F503" i="23"/>
  <c r="F475" i="23"/>
  <c r="F447" i="23"/>
  <c r="F459" i="23"/>
  <c r="F307" i="23"/>
  <c r="F3" i="23"/>
  <c r="F515" i="23"/>
  <c r="F595" i="23"/>
  <c r="F371" i="23"/>
  <c r="F24" i="23"/>
  <c r="F533" i="23"/>
  <c r="F477" i="23"/>
  <c r="F405" i="23"/>
  <c r="F205" i="23"/>
  <c r="F141" i="23"/>
  <c r="F77" i="23"/>
  <c r="F373" i="23"/>
  <c r="F573" i="23"/>
  <c r="F261" i="23"/>
  <c r="F297" i="23"/>
  <c r="F209" i="23"/>
  <c r="F145" i="23"/>
  <c r="F81" i="23"/>
  <c r="F435" i="23"/>
  <c r="F499" i="23"/>
  <c r="F16" i="23"/>
  <c r="F197" i="23"/>
  <c r="F349" i="23"/>
  <c r="F303" i="23"/>
  <c r="F193" i="23"/>
  <c r="F442" i="23"/>
  <c r="F282" i="23"/>
  <c r="F234" i="23"/>
  <c r="F186" i="23"/>
  <c r="F122" i="23"/>
  <c r="F90" i="23"/>
  <c r="F34" i="23"/>
  <c r="F586" i="23"/>
  <c r="F404" i="23"/>
  <c r="F434" i="23"/>
  <c r="F484" i="23"/>
  <c r="F188" i="23"/>
  <c r="F9" i="23"/>
  <c r="F583" i="23"/>
  <c r="F551" i="23"/>
  <c r="F513" i="23"/>
  <c r="F481" i="23"/>
  <c r="F449" i="23"/>
  <c r="F417" i="23"/>
  <c r="F385" i="23"/>
  <c r="F374" i="23"/>
  <c r="F318" i="23"/>
  <c r="F286" i="23"/>
  <c r="F254" i="23"/>
  <c r="F222" i="23"/>
  <c r="F190" i="23"/>
  <c r="F158" i="23"/>
  <c r="F126" i="23"/>
  <c r="F94" i="23"/>
  <c r="F62" i="23"/>
  <c r="F30" i="23"/>
  <c r="F235" i="23"/>
  <c r="F203" i="23"/>
  <c r="F171" i="23"/>
  <c r="F139" i="23"/>
  <c r="F107" i="23"/>
  <c r="F75" i="23"/>
  <c r="F43" i="23"/>
  <c r="F180" i="23"/>
  <c r="F368" i="23"/>
  <c r="F419" i="23"/>
  <c r="F451" i="23"/>
  <c r="F189" i="23"/>
  <c r="F325" i="23"/>
  <c r="F287" i="23"/>
  <c r="F177" i="23"/>
  <c r="F514" i="23"/>
  <c r="F370" i="23"/>
  <c r="F322" i="23"/>
  <c r="F146" i="23"/>
  <c r="F58" i="23"/>
  <c r="F594" i="23"/>
  <c r="F460" i="23"/>
  <c r="F316" i="23"/>
  <c r="F7" i="23"/>
  <c r="F577" i="23"/>
  <c r="F545" i="23"/>
  <c r="F511" i="23"/>
  <c r="F479" i="23"/>
  <c r="F441" i="23"/>
  <c r="F415" i="23"/>
  <c r="F383" i="23"/>
  <c r="F164" i="23"/>
  <c r="F366" i="23"/>
  <c r="F351" i="23"/>
  <c r="F299" i="23"/>
  <c r="F228" i="23"/>
  <c r="F273" i="23"/>
  <c r="F231" i="23"/>
  <c r="F199" i="23"/>
  <c r="F167" i="23"/>
  <c r="F135" i="23"/>
  <c r="F103" i="23"/>
  <c r="F71" i="23"/>
  <c r="F39" i="23"/>
  <c r="F172" i="23"/>
  <c r="F360" i="23"/>
  <c r="F312" i="23"/>
  <c r="F280" i="23"/>
  <c r="F248" i="23"/>
  <c r="F216" i="23"/>
  <c r="F184" i="23"/>
  <c r="F152" i="23"/>
  <c r="F120" i="23"/>
  <c r="F88" i="23"/>
  <c r="F56" i="23"/>
  <c r="F275" i="23"/>
  <c r="F267" i="23"/>
  <c r="F523" i="23"/>
  <c r="F125" i="23"/>
  <c r="F549" i="23"/>
  <c r="F129" i="23"/>
  <c r="F482" i="23"/>
  <c r="F354" i="23"/>
  <c r="F314" i="23"/>
  <c r="F452" i="23"/>
  <c r="F364" i="23"/>
  <c r="F588" i="23"/>
  <c r="F444" i="23"/>
  <c r="F148" i="23"/>
  <c r="F599" i="23"/>
  <c r="F569" i="23"/>
  <c r="F537" i="23"/>
  <c r="F497" i="23"/>
  <c r="F471" i="23"/>
  <c r="F433" i="23"/>
  <c r="F407" i="23"/>
  <c r="F116" i="23"/>
  <c r="F350" i="23"/>
  <c r="F375" i="23"/>
  <c r="F343" i="23"/>
  <c r="F331" i="23"/>
  <c r="F461" i="23"/>
  <c r="F61" i="23"/>
  <c r="F265" i="23"/>
  <c r="F73" i="23"/>
  <c r="F546" i="23"/>
  <c r="F346" i="23"/>
  <c r="F306" i="23"/>
  <c r="F130" i="23"/>
  <c r="F42" i="23"/>
  <c r="F242" i="23"/>
  <c r="F580" i="23"/>
  <c r="F268" i="23"/>
  <c r="F593" i="23"/>
  <c r="F559" i="23"/>
  <c r="F527" i="23"/>
  <c r="F489" i="23"/>
  <c r="F463" i="23"/>
  <c r="F427" i="23"/>
  <c r="F399" i="23"/>
  <c r="F334" i="23"/>
  <c r="F367" i="23"/>
  <c r="F335" i="23"/>
  <c r="F305" i="23"/>
  <c r="F247" i="23"/>
  <c r="F215" i="23"/>
  <c r="F183" i="23"/>
  <c r="F151" i="23"/>
  <c r="F119" i="23"/>
  <c r="F87" i="23"/>
  <c r="F55" i="23"/>
  <c r="F328" i="23"/>
  <c r="F296" i="23"/>
  <c r="F264" i="23"/>
  <c r="F232" i="23"/>
  <c r="F200" i="23"/>
  <c r="F168" i="23"/>
  <c r="F136" i="23"/>
  <c r="F104" i="23"/>
  <c r="F72" i="23"/>
  <c r="F40" i="23"/>
  <c r="F269" i="23"/>
  <c r="G371" i="23"/>
  <c r="F408" i="23"/>
  <c r="F440" i="23"/>
  <c r="F472" i="23"/>
  <c r="F504" i="23"/>
  <c r="F536" i="23"/>
  <c r="F568" i="23"/>
  <c r="F600" i="23"/>
  <c r="F6" i="23"/>
  <c r="G42" i="23"/>
  <c r="G74" i="23"/>
  <c r="G106" i="23"/>
  <c r="G138" i="23"/>
  <c r="G170" i="23"/>
  <c r="G202" i="23"/>
  <c r="G234" i="23"/>
  <c r="G282" i="23"/>
  <c r="G346" i="23"/>
  <c r="F76" i="23"/>
  <c r="G253" i="23"/>
  <c r="F295" i="23"/>
  <c r="F337" i="23"/>
  <c r="F369" i="23"/>
  <c r="G392" i="23"/>
  <c r="G416" i="23"/>
  <c r="G440" i="23"/>
  <c r="G464" i="23"/>
  <c r="G488" i="23"/>
  <c r="G520" i="23"/>
  <c r="G552" i="23"/>
  <c r="G588" i="23"/>
  <c r="G8" i="23"/>
  <c r="F112" i="23"/>
  <c r="F240" i="23"/>
  <c r="F100" i="23"/>
  <c r="F47" i="23"/>
  <c r="F95" i="23"/>
  <c r="F147" i="23"/>
  <c r="F195" i="23"/>
  <c r="G40" i="23"/>
  <c r="G152" i="23"/>
  <c r="G224" i="23"/>
  <c r="G280" i="23"/>
  <c r="G67" i="23"/>
  <c r="G171" i="23"/>
  <c r="F54" i="23"/>
  <c r="F166" i="23"/>
  <c r="F238" i="23"/>
  <c r="F310" i="23"/>
  <c r="F431" i="23"/>
  <c r="F495" i="23"/>
  <c r="F567" i="23"/>
  <c r="G86" i="23"/>
  <c r="G366" i="23"/>
  <c r="G28" i="23"/>
  <c r="G76" i="23"/>
  <c r="G124" i="23"/>
  <c r="G172" i="23"/>
  <c r="G348" i="23"/>
  <c r="F532" i="23"/>
  <c r="F300" i="23"/>
  <c r="F340" i="23"/>
  <c r="F380" i="23"/>
  <c r="G591" i="23"/>
  <c r="G239" i="23"/>
  <c r="G127" i="23"/>
  <c r="F218" i="23"/>
  <c r="F201" i="23"/>
  <c r="G546" i="23"/>
  <c r="G10" i="23"/>
  <c r="G69" i="23"/>
  <c r="G563" i="23"/>
  <c r="G315" i="23"/>
  <c r="G427" i="23"/>
  <c r="G557" i="23"/>
  <c r="G381" i="23"/>
  <c r="G435" i="23"/>
  <c r="G525" i="23"/>
  <c r="G413" i="23"/>
  <c r="G261" i="23"/>
  <c r="G149" i="23"/>
  <c r="G61" i="23"/>
  <c r="G594" i="23"/>
  <c r="G506" i="23"/>
  <c r="G538" i="23"/>
  <c r="G450" i="23"/>
  <c r="G221" i="23"/>
  <c r="G554" i="23"/>
  <c r="G233" i="23"/>
  <c r="G169" i="23"/>
  <c r="G105" i="23"/>
  <c r="G41" i="23"/>
  <c r="G547" i="23"/>
  <c r="G571" i="23"/>
  <c r="G411" i="23"/>
  <c r="G549" i="23"/>
  <c r="G365" i="23"/>
  <c r="G387" i="23"/>
  <c r="G509" i="23"/>
  <c r="G405" i="23"/>
  <c r="G237" i="23"/>
  <c r="G133" i="23"/>
  <c r="G53" i="23"/>
  <c r="G2" i="23"/>
  <c r="G530" i="23"/>
  <c r="G442" i="23"/>
  <c r="G24" i="23"/>
  <c r="G515" i="23"/>
  <c r="G555" i="23"/>
  <c r="G395" i="23"/>
  <c r="G517" i="23"/>
  <c r="G595" i="23"/>
  <c r="G299" i="23"/>
  <c r="G597" i="23"/>
  <c r="G493" i="23"/>
  <c r="G397" i="23"/>
  <c r="G229" i="23"/>
  <c r="G117" i="23"/>
  <c r="G45" i="23"/>
  <c r="G570" i="23"/>
  <c r="G498" i="23"/>
  <c r="G522" i="23"/>
  <c r="G434" i="23"/>
  <c r="G20" i="23"/>
  <c r="G173" i="23"/>
  <c r="G217" i="23"/>
  <c r="G153" i="23"/>
  <c r="G89" i="23"/>
  <c r="G511" i="23"/>
  <c r="G455" i="23"/>
  <c r="G367" i="23"/>
  <c r="G335" i="23"/>
  <c r="G303" i="23"/>
  <c r="G199" i="23"/>
  <c r="G119" i="23"/>
  <c r="G31" i="23"/>
  <c r="G327" i="23"/>
  <c r="G215" i="23"/>
  <c r="G87" i="23"/>
  <c r="G569" i="23"/>
  <c r="G377" i="23"/>
  <c r="G535" i="23"/>
  <c r="G481" i="23"/>
  <c r="G380" i="23"/>
  <c r="G316" i="23"/>
  <c r="G252" i="23"/>
  <c r="G16" i="23"/>
  <c r="G499" i="23"/>
  <c r="G531" i="23"/>
  <c r="G283" i="23"/>
  <c r="G501" i="23"/>
  <c r="G587" i="23"/>
  <c r="G267" i="23"/>
  <c r="G589" i="23"/>
  <c r="G477" i="23"/>
  <c r="G389" i="23"/>
  <c r="G213" i="23"/>
  <c r="G109" i="23"/>
  <c r="G37" i="23"/>
  <c r="G426" i="23"/>
  <c r="G402" i="23"/>
  <c r="G602" i="23"/>
  <c r="G349" i="23"/>
  <c r="G165" i="23"/>
  <c r="G297" i="23"/>
  <c r="G209" i="23"/>
  <c r="G145" i="23"/>
  <c r="G81" i="23"/>
  <c r="G17" i="23"/>
  <c r="G22" i="23"/>
  <c r="G125" i="23"/>
  <c r="G559" i="23"/>
  <c r="G503" i="23"/>
  <c r="G399" i="23"/>
  <c r="G95" i="23"/>
  <c r="G71" i="23"/>
  <c r="G7" i="23"/>
  <c r="G479" i="23"/>
  <c r="G423" i="23"/>
  <c r="G383" i="23"/>
  <c r="G255" i="23"/>
  <c r="G439" i="23"/>
  <c r="G441" i="23"/>
  <c r="G353" i="23"/>
  <c r="G257" i="23"/>
  <c r="G561" i="23"/>
  <c r="G521" i="23"/>
  <c r="G372" i="23"/>
  <c r="G308" i="23"/>
  <c r="G244" i="23"/>
  <c r="G212" i="23"/>
  <c r="G180" i="23"/>
  <c r="G148" i="23"/>
  <c r="G116" i="23"/>
  <c r="G84" i="23"/>
  <c r="G52" i="23"/>
  <c r="G483" i="23"/>
  <c r="G523" i="23"/>
  <c r="G251" i="23"/>
  <c r="G485" i="23"/>
  <c r="G539" i="23"/>
  <c r="G3" i="23"/>
  <c r="G573" i="23"/>
  <c r="G469" i="23"/>
  <c r="G373" i="23"/>
  <c r="G205" i="23"/>
  <c r="G101" i="23"/>
  <c r="G29" i="23"/>
  <c r="G490" i="23"/>
  <c r="G418" i="23"/>
  <c r="G26" i="23"/>
  <c r="G386" i="23"/>
  <c r="G586" i="23"/>
  <c r="G482" i="23"/>
  <c r="G333" i="23"/>
  <c r="G141" i="23"/>
  <c r="G281" i="23"/>
  <c r="G201" i="23"/>
  <c r="G137" i="23"/>
  <c r="G73" i="23"/>
  <c r="G551" i="23"/>
  <c r="G295" i="23"/>
  <c r="G263" i="23"/>
  <c r="G223" i="23"/>
  <c r="G191" i="23"/>
  <c r="G135" i="23"/>
  <c r="G47" i="23"/>
  <c r="G471" i="23"/>
  <c r="G375" i="23"/>
  <c r="G311" i="23"/>
  <c r="G601" i="23"/>
  <c r="G417" i="23"/>
  <c r="G393" i="23"/>
  <c r="G329" i="23"/>
  <c r="G305" i="23"/>
  <c r="G473" i="23"/>
  <c r="G364" i="23"/>
  <c r="G300" i="23"/>
  <c r="G318" i="23"/>
  <c r="G254" i="23"/>
  <c r="G443" i="23"/>
  <c r="G491" i="23"/>
  <c r="G11" i="23"/>
  <c r="G461" i="23"/>
  <c r="G507" i="23"/>
  <c r="G565" i="23"/>
  <c r="G453" i="23"/>
  <c r="G341" i="23"/>
  <c r="G189" i="23"/>
  <c r="G85" i="23"/>
  <c r="G18" i="23"/>
  <c r="G474" i="23"/>
  <c r="G410" i="23"/>
  <c r="G309" i="23"/>
  <c r="G93" i="23"/>
  <c r="G265" i="23"/>
  <c r="G193" i="23"/>
  <c r="G129" i="23"/>
  <c r="G65" i="23"/>
  <c r="G475" i="23"/>
  <c r="G437" i="23"/>
  <c r="G249" i="23"/>
  <c r="G97" i="23"/>
  <c r="G519" i="23"/>
  <c r="G447" i="23"/>
  <c r="G287" i="23"/>
  <c r="G599" i="23"/>
  <c r="G433" i="23"/>
  <c r="G345" i="23"/>
  <c r="G340" i="23"/>
  <c r="G204" i="23"/>
  <c r="G132" i="23"/>
  <c r="G60" i="23"/>
  <c r="G310" i="23"/>
  <c r="G219" i="23"/>
  <c r="G155" i="23"/>
  <c r="G91" i="23"/>
  <c r="G360" i="23"/>
  <c r="G296" i="23"/>
  <c r="G240" i="23"/>
  <c r="G208" i="23"/>
  <c r="G176" i="23"/>
  <c r="G144" i="23"/>
  <c r="G112" i="23"/>
  <c r="G80" i="23"/>
  <c r="G48" i="23"/>
  <c r="G14" i="23"/>
  <c r="G19" i="23"/>
  <c r="G582" i="23"/>
  <c r="G560" i="23"/>
  <c r="G540" i="23"/>
  <c r="G518" i="23"/>
  <c r="G496" i="23"/>
  <c r="G476" i="23"/>
  <c r="G454" i="23"/>
  <c r="G432" i="23"/>
  <c r="G412" i="23"/>
  <c r="G459" i="23"/>
  <c r="G429" i="23"/>
  <c r="G5" i="23"/>
  <c r="G241" i="23"/>
  <c r="G57" i="23"/>
  <c r="G279" i="23"/>
  <c r="G183" i="23"/>
  <c r="G359" i="23"/>
  <c r="G505" i="23"/>
  <c r="G401" i="23"/>
  <c r="G369" i="23"/>
  <c r="G567" i="23"/>
  <c r="G465" i="23"/>
  <c r="G332" i="23"/>
  <c r="G236" i="23"/>
  <c r="G164" i="23"/>
  <c r="G92" i="23"/>
  <c r="G374" i="23"/>
  <c r="G302" i="23"/>
  <c r="G238" i="23"/>
  <c r="G206" i="23"/>
  <c r="G174" i="23"/>
  <c r="G142" i="23"/>
  <c r="G110" i="23"/>
  <c r="G78" i="23"/>
  <c r="G46" i="23"/>
  <c r="G211" i="23"/>
  <c r="G147" i="23"/>
  <c r="G83" i="23"/>
  <c r="G352" i="23"/>
  <c r="G288" i="23"/>
  <c r="G12" i="23"/>
  <c r="G600" i="23"/>
  <c r="G580" i="23"/>
  <c r="G558" i="23"/>
  <c r="G536" i="23"/>
  <c r="G516" i="23"/>
  <c r="G451" i="23"/>
  <c r="G277" i="23"/>
  <c r="G514" i="23"/>
  <c r="G245" i="23"/>
  <c r="G185" i="23"/>
  <c r="G33" i="23"/>
  <c r="G575" i="23"/>
  <c r="G79" i="23"/>
  <c r="G415" i="23"/>
  <c r="G343" i="23"/>
  <c r="G175" i="23"/>
  <c r="G583" i="23"/>
  <c r="G545" i="23"/>
  <c r="G425" i="23"/>
  <c r="G337" i="23"/>
  <c r="G273" i="23"/>
  <c r="G529" i="23"/>
  <c r="G292" i="23"/>
  <c r="G228" i="23"/>
  <c r="G156" i="23"/>
  <c r="G44" i="23"/>
  <c r="G358" i="23"/>
  <c r="G286" i="23"/>
  <c r="G230" i="23"/>
  <c r="G198" i="23"/>
  <c r="G166" i="23"/>
  <c r="G134" i="23"/>
  <c r="G102" i="23"/>
  <c r="G70" i="23"/>
  <c r="G38" i="23"/>
  <c r="G195" i="23"/>
  <c r="G579" i="23"/>
  <c r="G581" i="23"/>
  <c r="G157" i="23"/>
  <c r="G458" i="23"/>
  <c r="G578" i="23"/>
  <c r="G161" i="23"/>
  <c r="G103" i="23"/>
  <c r="G15" i="23"/>
  <c r="G407" i="23"/>
  <c r="G167" i="23"/>
  <c r="G537" i="23"/>
  <c r="G489" i="23"/>
  <c r="G385" i="23"/>
  <c r="G495" i="23"/>
  <c r="G313" i="23"/>
  <c r="G276" i="23"/>
  <c r="G220" i="23"/>
  <c r="G108" i="23"/>
  <c r="G36" i="23"/>
  <c r="G342" i="23"/>
  <c r="G270" i="23"/>
  <c r="G222" i="23"/>
  <c r="G190" i="23"/>
  <c r="G158" i="23"/>
  <c r="G126" i="23"/>
  <c r="G94" i="23"/>
  <c r="G62" i="23"/>
  <c r="G30" i="23"/>
  <c r="G243" i="23"/>
  <c r="G179" i="23"/>
  <c r="G115" i="23"/>
  <c r="G51" i="23"/>
  <c r="G320" i="23"/>
  <c r="G256" i="23"/>
  <c r="G27" i="23"/>
  <c r="G590" i="23"/>
  <c r="G568" i="23"/>
  <c r="G548" i="23"/>
  <c r="G526" i="23"/>
  <c r="G504" i="23"/>
  <c r="G275" i="23"/>
  <c r="F317" i="23"/>
  <c r="G379" i="23"/>
  <c r="F414" i="23"/>
  <c r="F446" i="23"/>
  <c r="F478" i="23"/>
  <c r="F510" i="23"/>
  <c r="F542" i="23"/>
  <c r="F574" i="23"/>
  <c r="F17" i="23"/>
  <c r="F8" i="23"/>
  <c r="G290" i="23"/>
  <c r="G354" i="23"/>
  <c r="F84" i="23"/>
  <c r="G301" i="23"/>
  <c r="G396" i="23"/>
  <c r="G420" i="23"/>
  <c r="G444" i="23"/>
  <c r="G468" i="23"/>
  <c r="G492" i="23"/>
  <c r="G524" i="23"/>
  <c r="G556" i="23"/>
  <c r="G592" i="23"/>
  <c r="F32" i="23"/>
  <c r="F160" i="23"/>
  <c r="F288" i="23"/>
  <c r="F336" i="23"/>
  <c r="F108" i="23"/>
  <c r="F51" i="23"/>
  <c r="F99" i="23"/>
  <c r="F155" i="23"/>
  <c r="F207" i="23"/>
  <c r="F257" i="23"/>
  <c r="G120" i="23"/>
  <c r="G192" i="23"/>
  <c r="G304" i="23"/>
  <c r="F44" i="23"/>
  <c r="G75" i="23"/>
  <c r="G187" i="23"/>
  <c r="F327" i="23"/>
  <c r="F134" i="23"/>
  <c r="F206" i="23"/>
  <c r="F278" i="23"/>
  <c r="F439" i="23"/>
  <c r="F505" i="23"/>
  <c r="F575" i="23"/>
  <c r="G246" i="23"/>
  <c r="G356" i="23"/>
  <c r="F474" i="23"/>
  <c r="F428" i="23"/>
  <c r="F540" i="23"/>
  <c r="G247" i="23"/>
  <c r="G463" i="23"/>
  <c r="F18" i="23"/>
  <c r="G55" i="23"/>
  <c r="F290" i="23"/>
  <c r="G13" i="23"/>
  <c r="F241" i="23"/>
  <c r="F565" i="23"/>
  <c r="F13" i="23"/>
  <c r="G77" i="23"/>
  <c r="G445" i="23"/>
  <c r="G323" i="23"/>
  <c r="F384" i="23"/>
  <c r="F416" i="23"/>
  <c r="F448" i="23"/>
  <c r="F480" i="23"/>
  <c r="F512" i="23"/>
  <c r="F544" i="23"/>
  <c r="F576" i="23"/>
  <c r="F19" i="23"/>
  <c r="F12" i="23"/>
  <c r="G50" i="23"/>
  <c r="G82" i="23"/>
  <c r="G114" i="23"/>
  <c r="G146" i="23"/>
  <c r="G178" i="23"/>
  <c r="G210" i="23"/>
  <c r="G242" i="23"/>
  <c r="G298" i="23"/>
  <c r="G362" i="23"/>
  <c r="F124" i="23"/>
  <c r="F263" i="23"/>
  <c r="F345" i="23"/>
  <c r="F377" i="23"/>
  <c r="G398" i="23"/>
  <c r="G422" i="23"/>
  <c r="G446" i="23"/>
  <c r="G470" i="23"/>
  <c r="G494" i="23"/>
  <c r="G528" i="23"/>
  <c r="G564" i="23"/>
  <c r="G596" i="23"/>
  <c r="F80" i="23"/>
  <c r="F208" i="23"/>
  <c r="F344" i="23"/>
  <c r="F196" i="23"/>
  <c r="F59" i="23"/>
  <c r="F111" i="23"/>
  <c r="F159" i="23"/>
  <c r="F211" i="23"/>
  <c r="G88" i="23"/>
  <c r="G160" i="23"/>
  <c r="G232" i="23"/>
  <c r="G312" i="23"/>
  <c r="F68" i="23"/>
  <c r="G99" i="23"/>
  <c r="G203" i="23"/>
  <c r="F102" i="23"/>
  <c r="F174" i="23"/>
  <c r="F246" i="23"/>
  <c r="F140" i="23"/>
  <c r="F391" i="23"/>
  <c r="F455" i="23"/>
  <c r="F519" i="23"/>
  <c r="F585" i="23"/>
  <c r="G150" i="23"/>
  <c r="G262" i="23"/>
  <c r="F60" i="23"/>
  <c r="G487" i="23"/>
  <c r="F276" i="23"/>
  <c r="F348" i="23"/>
  <c r="F388" i="23"/>
  <c r="F548" i="23"/>
  <c r="G159" i="23"/>
  <c r="F178" i="23"/>
  <c r="F378" i="23"/>
  <c r="F458" i="23"/>
  <c r="F281" i="23"/>
  <c r="G197" i="23"/>
  <c r="F69" i="23"/>
  <c r="G181" i="23"/>
  <c r="F291" i="23"/>
  <c r="F285" i="23"/>
  <c r="G331" i="23"/>
  <c r="F390" i="23"/>
  <c r="F422" i="23"/>
  <c r="F454" i="23"/>
  <c r="F486" i="23"/>
  <c r="F518" i="23"/>
  <c r="F550" i="23"/>
  <c r="F582" i="23"/>
  <c r="F21" i="23"/>
  <c r="F14" i="23"/>
  <c r="G306" i="23"/>
  <c r="G370" i="23"/>
  <c r="G269" i="23"/>
  <c r="F311" i="23"/>
  <c r="G400" i="23"/>
  <c r="G424" i="23"/>
  <c r="G448" i="23"/>
  <c r="G472" i="23"/>
  <c r="G500" i="23"/>
  <c r="G532" i="23"/>
  <c r="G566" i="23"/>
  <c r="G598" i="23"/>
  <c r="F128" i="23"/>
  <c r="F256" i="23"/>
  <c r="F352" i="23"/>
  <c r="F63" i="23"/>
  <c r="F115" i="23"/>
  <c r="F163" i="23"/>
  <c r="F219" i="23"/>
  <c r="G56" i="23"/>
  <c r="G128" i="23"/>
  <c r="G200" i="23"/>
  <c r="G328" i="23"/>
  <c r="F220" i="23"/>
  <c r="G107" i="23"/>
  <c r="G227" i="23"/>
  <c r="F70" i="23"/>
  <c r="F142" i="23"/>
  <c r="F214" i="23"/>
  <c r="F326" i="23"/>
  <c r="F393" i="23"/>
  <c r="F457" i="23"/>
  <c r="F521" i="23"/>
  <c r="F589" i="23"/>
  <c r="G54" i="23"/>
  <c r="G278" i="23"/>
  <c r="F65" i="23"/>
  <c r="G140" i="23"/>
  <c r="G188" i="23"/>
  <c r="G553" i="23"/>
  <c r="F436" i="23"/>
  <c r="F492" i="23"/>
  <c r="F170" i="23"/>
  <c r="G271" i="23"/>
  <c r="G391" i="23"/>
  <c r="F506" i="23"/>
  <c r="G23" i="23"/>
  <c r="G63" i="23"/>
  <c r="F106" i="23"/>
  <c r="G143" i="23"/>
  <c r="G319" i="23"/>
  <c r="G49" i="23"/>
  <c r="G293" i="23"/>
  <c r="F133" i="23"/>
  <c r="G325" i="23"/>
  <c r="G467" i="23"/>
  <c r="G291" i="23"/>
  <c r="G339" i="23"/>
  <c r="F392" i="23"/>
  <c r="F424" i="23"/>
  <c r="F456" i="23"/>
  <c r="F488" i="23"/>
  <c r="F520" i="23"/>
  <c r="F552" i="23"/>
  <c r="F584" i="23"/>
  <c r="F23" i="23"/>
  <c r="G1" i="23"/>
  <c r="G58" i="23"/>
  <c r="G90" i="23"/>
  <c r="G122" i="23"/>
  <c r="G154" i="23"/>
  <c r="G186" i="23"/>
  <c r="G218" i="23"/>
  <c r="G250" i="23"/>
  <c r="G314" i="23"/>
  <c r="G378" i="23"/>
  <c r="G317" i="23"/>
  <c r="F353" i="23"/>
  <c r="G382" i="23"/>
  <c r="G404" i="23"/>
  <c r="G428" i="23"/>
  <c r="G452" i="23"/>
  <c r="G478" i="23"/>
  <c r="G502" i="23"/>
  <c r="G534" i="23"/>
  <c r="G572" i="23"/>
  <c r="G21" i="23"/>
  <c r="F48" i="23"/>
  <c r="F176" i="23"/>
  <c r="F304" i="23"/>
  <c r="F376" i="23"/>
  <c r="F67" i="23"/>
  <c r="F123" i="23"/>
  <c r="F175" i="23"/>
  <c r="F223" i="23"/>
  <c r="F289" i="23"/>
  <c r="G96" i="23"/>
  <c r="G168" i="23"/>
  <c r="G336" i="23"/>
  <c r="G123" i="23"/>
  <c r="G235" i="23"/>
  <c r="F38" i="23"/>
  <c r="F110" i="23"/>
  <c r="F182" i="23"/>
  <c r="F294" i="23"/>
  <c r="F342" i="23"/>
  <c r="F236" i="23"/>
  <c r="F401" i="23"/>
  <c r="F465" i="23"/>
  <c r="F529" i="23"/>
  <c r="F597" i="23"/>
  <c r="G214" i="23"/>
  <c r="G294" i="23"/>
  <c r="G100" i="23"/>
  <c r="G260" i="23"/>
  <c r="G321" i="23"/>
  <c r="F66" i="23"/>
  <c r="F202" i="23"/>
  <c r="F319" i="23"/>
  <c r="F41" i="23"/>
  <c r="G113" i="23"/>
  <c r="F389" i="23"/>
  <c r="F365" i="23"/>
  <c r="G533" i="23"/>
  <c r="G403" i="23"/>
  <c r="F253" i="23"/>
  <c r="G347" i="23"/>
  <c r="F398" i="23"/>
  <c r="F430" i="23"/>
  <c r="F462" i="23"/>
  <c r="F494" i="23"/>
  <c r="F526" i="23"/>
  <c r="F558" i="23"/>
  <c r="F590" i="23"/>
  <c r="F25" i="23"/>
  <c r="G258" i="23"/>
  <c r="G322" i="23"/>
  <c r="G9" i="23"/>
  <c r="F279" i="23"/>
  <c r="G384" i="23"/>
  <c r="G406" i="23"/>
  <c r="G430" i="23"/>
  <c r="G456" i="23"/>
  <c r="G480" i="23"/>
  <c r="G508" i="23"/>
  <c r="G542" i="23"/>
  <c r="G574" i="23"/>
  <c r="G25" i="23"/>
  <c r="F96" i="23"/>
  <c r="F224" i="23"/>
  <c r="F28" i="23"/>
  <c r="F79" i="23"/>
  <c r="F127" i="23"/>
  <c r="F179" i="23"/>
  <c r="F227" i="23"/>
  <c r="G64" i="23"/>
  <c r="G136" i="23"/>
  <c r="G248" i="23"/>
  <c r="G344" i="23"/>
  <c r="G35" i="23"/>
  <c r="G131" i="23"/>
  <c r="F78" i="23"/>
  <c r="F150" i="23"/>
  <c r="F262" i="23"/>
  <c r="F358" i="23"/>
  <c r="F409" i="23"/>
  <c r="F473" i="23"/>
  <c r="F543" i="23"/>
  <c r="F601" i="23"/>
  <c r="G118" i="23"/>
  <c r="G326" i="23"/>
  <c r="F132" i="23"/>
  <c r="G196" i="23"/>
  <c r="G268" i="23"/>
  <c r="G497" i="23"/>
  <c r="F554" i="23"/>
  <c r="G289" i="23"/>
  <c r="F324" i="23"/>
  <c r="G361" i="23"/>
  <c r="G409" i="23"/>
  <c r="F500" i="23"/>
  <c r="F572" i="23"/>
  <c r="F538" i="23"/>
  <c r="F410" i="23"/>
  <c r="G543" i="23"/>
  <c r="G111" i="23"/>
  <c r="G151" i="23"/>
  <c r="F258" i="23"/>
  <c r="F338" i="23"/>
  <c r="F490" i="23"/>
  <c r="F57" i="23"/>
  <c r="G121" i="23"/>
  <c r="F397" i="23"/>
  <c r="G394" i="23"/>
  <c r="G541" i="23"/>
  <c r="G419" i="23"/>
  <c r="G259" i="23"/>
  <c r="F301" i="23"/>
  <c r="G355" i="23"/>
  <c r="F400" i="23"/>
  <c r="F432" i="23"/>
  <c r="F464" i="23"/>
  <c r="F496" i="23"/>
  <c r="F528" i="23"/>
  <c r="F560" i="23"/>
  <c r="F592" i="23"/>
  <c r="F27" i="23"/>
  <c r="G34" i="23"/>
  <c r="G66" i="23"/>
  <c r="G98" i="23"/>
  <c r="G130" i="23"/>
  <c r="G162" i="23"/>
  <c r="G194" i="23"/>
  <c r="G226" i="23"/>
  <c r="G266" i="23"/>
  <c r="G330" i="23"/>
  <c r="F36" i="23"/>
  <c r="F212" i="23"/>
  <c r="G285" i="23"/>
  <c r="F329" i="23"/>
  <c r="F361" i="23"/>
  <c r="G388" i="23"/>
  <c r="G408" i="23"/>
  <c r="G436" i="23"/>
  <c r="G460" i="23"/>
  <c r="G484" i="23"/>
  <c r="G510" i="23"/>
  <c r="G544" i="23"/>
  <c r="G576" i="23"/>
  <c r="G4" i="23"/>
  <c r="F144" i="23"/>
  <c r="F272" i="23"/>
  <c r="F31" i="23"/>
  <c r="F83" i="23"/>
  <c r="F131" i="23"/>
  <c r="F187" i="23"/>
  <c r="F239" i="23"/>
  <c r="G32" i="23"/>
  <c r="G104" i="23"/>
  <c r="G216" i="23"/>
  <c r="G264" i="23"/>
  <c r="G368" i="23"/>
  <c r="G43" i="23"/>
  <c r="G139" i="23"/>
  <c r="F359" i="23"/>
  <c r="F46" i="23"/>
  <c r="F118" i="23"/>
  <c r="F230" i="23"/>
  <c r="F302" i="23"/>
  <c r="F382" i="23"/>
  <c r="F423" i="23"/>
  <c r="F485" i="23"/>
  <c r="F553" i="23"/>
  <c r="F15" i="23"/>
  <c r="G334" i="23"/>
  <c r="F156" i="23"/>
  <c r="G68" i="23"/>
  <c r="G284" i="23"/>
  <c r="G585" i="23"/>
  <c r="F292" i="23"/>
  <c r="F412" i="23"/>
  <c r="G449" i="23"/>
  <c r="G577" i="23"/>
  <c r="G431" i="23"/>
  <c r="G39" i="23"/>
  <c r="F154" i="23"/>
  <c r="G207" i="23"/>
  <c r="G527" i="23"/>
  <c r="F113" i="23"/>
  <c r="G177" i="23"/>
  <c r="F469" i="23"/>
  <c r="G466" i="23"/>
  <c r="F363" i="23"/>
  <c r="G357" i="23"/>
  <c r="F15" i="17" l="1"/>
  <c r="F25" i="17"/>
  <c r="F28" i="17"/>
  <c r="F26" i="17"/>
  <c r="F23" i="17"/>
  <c r="F18" i="17"/>
  <c r="F16" i="17"/>
  <c r="K7" i="17"/>
  <c r="F20" i="17"/>
  <c r="K5" i="17"/>
  <c r="F21" i="17"/>
  <c r="F19" i="17"/>
  <c r="F30" i="17"/>
  <c r="K6" i="17"/>
  <c r="K4" i="17"/>
  <c r="F13" i="17"/>
  <c r="F12" i="17"/>
  <c r="F22" i="17"/>
  <c r="F14" i="17"/>
  <c r="F29" i="17"/>
  <c r="F17" i="17"/>
  <c r="F27" i="17"/>
  <c r="F24" i="17"/>
  <c r="F31" i="17"/>
  <c r="K8" i="17" l="1"/>
  <c r="M4"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tc={5C36F43D-DD71-409D-A7D7-A1F1D3A80A2C}</author>
    <author>tc={8CE4C066-B0C0-42A0-8F18-AF31BEC3E7A5}</author>
    <author>tc={3BFD6EFC-3A44-4278-BD69-BD84951AA3AF}</author>
    <author>tc={10ADF408-AB5E-4FD7-87D4-DA49C402395F}</author>
    <author>tc={00125F48-B08A-4928-BF0C-BD2157CD10D5}</author>
  </authors>
  <commentList>
    <comment ref="C10" authorId="0" shapeId="0" xr:uid="{5C36F43D-DD71-409D-A7D7-A1F1D3A80A2C}">
      <text>
        <t>[Threaded comment]
Your version of Excel allows you to read this threaded comment; however, any edits to it will get removed if the file is opened in a newer version of Excel. Learn more: https://go.microsoft.com/fwlink/?linkid=870924
Comment:
    225 from here on</t>
      </text>
    </comment>
    <comment ref="E10" authorId="1" shapeId="0" xr:uid="{8CE4C066-B0C0-42A0-8F18-AF31BEC3E7A5}">
      <text>
        <t>[Threaded comment]
Your version of Excel allows you to read this threaded comment; however, any edits to it will get removed if the file is opened in a newer version of Excel. Learn more: https://go.microsoft.com/fwlink/?linkid=870924
Comment:
    210</t>
      </text>
    </comment>
    <comment ref="J37" authorId="2" shapeId="0" xr:uid="{3BFD6EFC-3A44-4278-BD69-BD84951AA3AF}">
      <text>
        <t>[Threaded comment]
Your version of Excel allows you to read this threaded comment; however, any edits to it will get removed if the file is opened in a newer version of Excel. Learn more: https://go.microsoft.com/fwlink/?linkid=870924
Comment:
    360</t>
      </text>
    </comment>
    <comment ref="F43" authorId="3" shapeId="0" xr:uid="{10ADF408-AB5E-4FD7-87D4-DA49C402395F}">
      <text>
        <t>[Threaded comment]
Your version of Excel allows you to read this threaded comment; however, any edits to it will get removed if the file is opened in a newer version of Excel. Learn more: https://go.microsoft.com/fwlink/?linkid=870924
Comment:
    195</t>
      </text>
    </comment>
    <comment ref="H54" authorId="4" shapeId="0" xr:uid="{00125F48-B08A-4928-BF0C-BD2157CD10D5}">
      <text>
        <t>[Threaded comment]
Your version of Excel allows you to read this threaded comment; however, any edits to it will get removed if the file is opened in a newer version of Excel. Learn more: https://go.microsoft.com/fwlink/?linkid=870924
Comment:
    75</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<sst xmlns="http://schemas.openxmlformats.org/spreadsheetml/2006/main" count="37158" uniqueCount="382">
  <si>
    <t>Radial distance (m)</t>
  </si>
  <si>
    <t>χ/Q</t>
  </si>
  <si>
    <t>Period χ/Q - max line</t>
  </si>
  <si>
    <t>1-hr χ/Q - max line</t>
  </si>
  <si>
    <t>CAS</t>
  </si>
  <si>
    <t>Manganese</t>
  </si>
  <si>
    <t>Nickel</t>
  </si>
  <si>
    <t>Lead</t>
  </si>
  <si>
    <t>Cobalt</t>
  </si>
  <si>
    <t>14Mn-4Cr</t>
  </si>
  <si>
    <t>Copper</t>
  </si>
  <si>
    <t>RN67</t>
  </si>
  <si>
    <t>POLABBREV</t>
  </si>
  <si>
    <t>Cr(VI)</t>
  </si>
  <si>
    <t>RISK_SUM</t>
  </si>
  <si>
    <t>SCENARIO</t>
  </si>
  <si>
    <t>INH_RISK</t>
  </si>
  <si>
    <t>SOIL_RISK</t>
  </si>
  <si>
    <t>DERMAL_RISK</t>
  </si>
  <si>
    <t>MMILK_RISK</t>
  </si>
  <si>
    <t>WATER_RISK</t>
  </si>
  <si>
    <t>FISH_RISK</t>
  </si>
  <si>
    <t>CROP_RISK</t>
  </si>
  <si>
    <t>BEEF_RISK</t>
  </si>
  <si>
    <t>DAIRY_RISK</t>
  </si>
  <si>
    <t>PIG_RISK</t>
  </si>
  <si>
    <t>CHICKEN_RISK</t>
  </si>
  <si>
    <t>EGG_RISK</t>
  </si>
  <si>
    <t>30YrCancerRMP_InhSoilDermMMilk_FAH16to70</t>
  </si>
  <si>
    <t>Rural, 24-hour</t>
  </si>
  <si>
    <t>Rural, 1st shift</t>
  </si>
  <si>
    <t>Rural, 2nd shift</t>
  </si>
  <si>
    <t>Rural, 3rd shift</t>
  </si>
  <si>
    <t>Urban, 24-hour</t>
  </si>
  <si>
    <t>Urban, 1st shift</t>
  </si>
  <si>
    <t>Urban, 2nd shift</t>
  </si>
  <si>
    <t>Urban, 3rd shift</t>
  </si>
  <si>
    <t>Angle of line (deg)</t>
  </si>
  <si>
    <t>Angle</t>
  </si>
  <si>
    <t>10-meter circle</t>
  </si>
  <si>
    <t>x (m)</t>
  </si>
  <si>
    <t>y (m)</t>
  </si>
  <si>
    <t>No. of max point</t>
  </si>
  <si>
    <t>255/210</t>
  </si>
  <si>
    <t>RN60-FCAW</t>
  </si>
  <si>
    <t>309-GMAW</t>
  </si>
  <si>
    <t>RN60-GMAW</t>
  </si>
  <si>
    <t>4043-GMAW</t>
  </si>
  <si>
    <t>4643-GMAW</t>
  </si>
  <si>
    <t>5356-GMAW</t>
  </si>
  <si>
    <t>347-GMAW</t>
  </si>
  <si>
    <t>RN67-GMAW</t>
  </si>
  <si>
    <t>4043-FCAW</t>
  </si>
  <si>
    <t>4643-FCAW</t>
  </si>
  <si>
    <t>5356-FCAW</t>
  </si>
  <si>
    <t>347-FCAW</t>
  </si>
  <si>
    <t>RN67-FCAW</t>
  </si>
  <si>
    <t>RN60</t>
  </si>
  <si>
    <t>Ann. Emiss. (g/s)</t>
  </si>
  <si>
    <t>Hourly Emiss. (g/s)</t>
  </si>
  <si>
    <t>1ST</t>
  </si>
  <si>
    <t>2ND</t>
  </si>
  <si>
    <t>3RD</t>
  </si>
  <si>
    <t>Rural, max X/Q (10 m)</t>
  </si>
  <si>
    <t>Averaging</t>
  </si>
  <si>
    <t>Period X/Q</t>
  </si>
  <si>
    <t>Hourly X/Q</t>
  </si>
  <si>
    <t>Urban, max X/Q (10 m)</t>
  </si>
  <si>
    <t>AERMOD, KVR met data</t>
  </si>
  <si>
    <t>Code Name (GRP1)</t>
  </si>
  <si>
    <t>Resident cancer risk</t>
  </si>
  <si>
    <t>Resident chronic hhi</t>
  </si>
  <si>
    <t>Worker cancer risk</t>
  </si>
  <si>
    <t>Worker chronic hhi</t>
  </si>
  <si>
    <t>Acute hhi</t>
  </si>
  <si>
    <t>INDEX</t>
  </si>
  <si>
    <t>GRP1</t>
  </si>
  <si>
    <t>GRP2</t>
  </si>
  <si>
    <t>POLID</t>
  </si>
  <si>
    <t>CONC</t>
  </si>
  <si>
    <t>DETAILS</t>
  </si>
  <si>
    <t>1ST_DRIVER</t>
  </si>
  <si>
    <t>2ND_DRIVER</t>
  </si>
  <si>
    <t>PASTURE_CONC</t>
  </si>
  <si>
    <t>FISH_CONC</t>
  </si>
  <si>
    <t>WATER_CONC</t>
  </si>
  <si>
    <t>*</t>
  </si>
  <si>
    <t>INHALATION</t>
  </si>
  <si>
    <t>SOIL</t>
  </si>
  <si>
    <t>Chromium</t>
  </si>
  <si>
    <t>CV</t>
  </si>
  <si>
    <t>CNS</t>
  </si>
  <si>
    <t>IMMUN</t>
  </si>
  <si>
    <t>KIDNEY</t>
  </si>
  <si>
    <t>GILV</t>
  </si>
  <si>
    <t>REPRO/DEVEL</t>
  </si>
  <si>
    <t>RESP</t>
  </si>
  <si>
    <t>SKIN</t>
  </si>
  <si>
    <t>EYE</t>
  </si>
  <si>
    <t>BONE/TEETH</t>
  </si>
  <si>
    <t>ENDO</t>
  </si>
  <si>
    <t>BLOOD</t>
  </si>
  <si>
    <t>ODOR</t>
  </si>
  <si>
    <t>GENERAL</t>
  </si>
  <si>
    <t>INH_CONC</t>
  </si>
  <si>
    <t>SOIL_DOSE</t>
  </si>
  <si>
    <t>DERMAL_DOSE</t>
  </si>
  <si>
    <t>MMILK_DOSE</t>
  </si>
  <si>
    <t>WATER_DOSE</t>
  </si>
  <si>
    <t>FISH_DOSE</t>
  </si>
  <si>
    <t>CROP_DOSE</t>
  </si>
  <si>
    <t>BEEF_DOSE</t>
  </si>
  <si>
    <t>DAIRY_DOSE</t>
  </si>
  <si>
    <t>PIG_DOSE</t>
  </si>
  <si>
    <t>CHICKEN_DOSE</t>
  </si>
  <si>
    <t>EGG_DOSE</t>
  </si>
  <si>
    <t>3RD_DRIVER</t>
  </si>
  <si>
    <t>NonCancerChronicDerived_InhSoilDermMMilk</t>
  </si>
  <si>
    <t>DERMAL</t>
  </si>
  <si>
    <t>MMILK</t>
  </si>
  <si>
    <t>NonCancerAcute</t>
  </si>
  <si>
    <t>25YrCancerDerived_InhSoilDerm</t>
  </si>
  <si>
    <t>NonCancerChronicDerived_InhSoilDerm</t>
  </si>
  <si>
    <t>Rural or Urban:</t>
  </si>
  <si>
    <t>Rural</t>
  </si>
  <si>
    <t>Nearest Residence:</t>
  </si>
  <si>
    <t>Nearest Worker:</t>
  </si>
  <si>
    <t>PMI:</t>
  </si>
  <si>
    <t>Acute</t>
  </si>
  <si>
    <t>Resident</t>
  </si>
  <si>
    <t>Worker</t>
  </si>
  <si>
    <t>PMI</t>
  </si>
  <si>
    <t>Rod and Welding type</t>
  </si>
  <si>
    <t>AERMOD, ECA met data</t>
  </si>
  <si>
    <t>270/285</t>
  </si>
  <si>
    <t>AERMOD, CVA met data</t>
  </si>
  <si>
    <t>210/225</t>
  </si>
  <si>
    <t>KVR</t>
  </si>
  <si>
    <t>150,12,360</t>
  </si>
  <si>
    <t>CVA</t>
  </si>
  <si>
    <t>ECA</t>
  </si>
  <si>
    <t>45/60/75</t>
  </si>
  <si>
    <t>45/60</t>
  </si>
  <si>
    <t>285, 345</t>
  </si>
  <si>
    <t>30,255,60,225,240</t>
  </si>
  <si>
    <t>30,60,255</t>
  </si>
  <si>
    <t>105,75</t>
  </si>
  <si>
    <t>300/240</t>
  </si>
  <si>
    <t>Shift</t>
  </si>
  <si>
    <t>3rd</t>
  </si>
  <si>
    <t>Hourly</t>
  </si>
  <si>
    <t>Urban</t>
  </si>
  <si>
    <t>2nd</t>
  </si>
  <si>
    <t>1st</t>
  </si>
  <si>
    <t>Period</t>
  </si>
  <si>
    <t>Distance</t>
  </si>
  <si>
    <t>Period/hourly</t>
  </si>
  <si>
    <t>Urban/Rural</t>
  </si>
  <si>
    <t>Met station</t>
  </si>
  <si>
    <t>Rod Risk</t>
  </si>
  <si>
    <t>Total Risk per Rod at Receptors</t>
  </si>
  <si>
    <t>Annual Rod Usage (lbs)</t>
  </si>
  <si>
    <t>Residential Cancer Risk:</t>
  </si>
  <si>
    <t>Worker Cancer Risk:</t>
  </si>
  <si>
    <t>Worker Chronic HHI:</t>
  </si>
  <si>
    <t>Residential Chronic HHI:</t>
  </si>
  <si>
    <t>in a million</t>
  </si>
  <si>
    <t>Process</t>
  </si>
  <si>
    <t>Rod</t>
  </si>
  <si>
    <t>Annual</t>
  </si>
  <si>
    <t>SMAW</t>
  </si>
  <si>
    <t>80S</t>
  </si>
  <si>
    <t>90S</t>
  </si>
  <si>
    <t>INCO 62</t>
  </si>
  <si>
    <t>L-56</t>
  </si>
  <si>
    <t>GMAW</t>
  </si>
  <si>
    <t>FCAW</t>
  </si>
  <si>
    <t>SAW</t>
  </si>
  <si>
    <t>Rod - Process</t>
  </si>
  <si>
    <t>14Mn-4Cr-SMAW</t>
  </si>
  <si>
    <t>4043-SMAW</t>
  </si>
  <si>
    <t>5356-SMAW</t>
  </si>
  <si>
    <t>309-SMAW</t>
  </si>
  <si>
    <t>347-SMAW</t>
  </si>
  <si>
    <t>RN60-SMAW</t>
  </si>
  <si>
    <t>RN67-SMAW</t>
  </si>
  <si>
    <t>4130-SMAW</t>
  </si>
  <si>
    <t>5554-SMAW</t>
  </si>
  <si>
    <t>5556-SMAW</t>
  </si>
  <si>
    <t>718-SMAW</t>
  </si>
  <si>
    <t>80S-SMAW</t>
  </si>
  <si>
    <t>90S-SMAW</t>
  </si>
  <si>
    <t>5786-SMAW</t>
  </si>
  <si>
    <t>4643-SMAW</t>
  </si>
  <si>
    <t>9015-SMAW</t>
  </si>
  <si>
    <t>INCO 62-SMAW</t>
  </si>
  <si>
    <t>L-56-SMAW</t>
  </si>
  <si>
    <t>4130-GMAW</t>
  </si>
  <si>
    <t>5554-GMAW</t>
  </si>
  <si>
    <t>5556-GMAW</t>
  </si>
  <si>
    <t>718-GMAW</t>
  </si>
  <si>
    <t>80S-GMAW</t>
  </si>
  <si>
    <t>90S-GMAW</t>
  </si>
  <si>
    <t>5786-GMAW</t>
  </si>
  <si>
    <t>9015-GMAW</t>
  </si>
  <si>
    <t>INCO 62-GMAW</t>
  </si>
  <si>
    <t>L-56-GMAW</t>
  </si>
  <si>
    <t>4130-FCAW</t>
  </si>
  <si>
    <t>5554-FCAW</t>
  </si>
  <si>
    <t>5556-FCAW</t>
  </si>
  <si>
    <t>718-FCAW</t>
  </si>
  <si>
    <t>80S-FCAW</t>
  </si>
  <si>
    <t>90S-FCAW</t>
  </si>
  <si>
    <t>5786-FCAW</t>
  </si>
  <si>
    <t>9015-FCAW</t>
  </si>
  <si>
    <t>INCO 62-FCAW</t>
  </si>
  <si>
    <t>L-56-FCAW</t>
  </si>
  <si>
    <t>Maximum Hourly Usage (lbs)</t>
  </si>
  <si>
    <t>Data Entry</t>
  </si>
  <si>
    <t>Meteorological Station:</t>
  </si>
  <si>
    <t>Acute HHI</t>
  </si>
  <si>
    <t>Use for Acute</t>
  </si>
  <si>
    <t>In Acute Calculation</t>
  </si>
  <si>
    <t>Welding Type</t>
  </si>
  <si>
    <t>Name</t>
  </si>
  <si>
    <t>Other Names</t>
  </si>
  <si>
    <t>Gas Metal Arc Welding</t>
  </si>
  <si>
    <t>MIG – Metal Inert Gas Welding</t>
  </si>
  <si>
    <t>GTAW</t>
  </si>
  <si>
    <t>Gas Tungsten Arc Welding</t>
  </si>
  <si>
    <t>TIG – Tungsten Inert Gas Welding</t>
  </si>
  <si>
    <t>Shielded Metal Arc Welding</t>
  </si>
  <si>
    <t>STICK; MMA – Manual Metal Arc Welding</t>
  </si>
  <si>
    <t>Flux-Cored Arc Welding</t>
  </si>
  <si>
    <t>Submerged Arc Welding</t>
  </si>
  <si>
    <t>Pollutant</t>
  </si>
  <si>
    <t>Cr</t>
  </si>
  <si>
    <t>Co</t>
  </si>
  <si>
    <t>Mn</t>
  </si>
  <si>
    <t>Ni</t>
  </si>
  <si>
    <t>Pb</t>
  </si>
  <si>
    <t>Cu</t>
  </si>
  <si>
    <t>Feet</t>
  </si>
  <si>
    <t>Resident Cancer</t>
  </si>
  <si>
    <t>Resident Chronic</t>
  </si>
  <si>
    <t>Worker Cancer</t>
  </si>
  <si>
    <t>Worker Chronic</t>
  </si>
  <si>
    <t>Meters</t>
  </si>
  <si>
    <t>Feet (rounded down to nearest 5)</t>
  </si>
  <si>
    <t>Conversions:</t>
  </si>
  <si>
    <t>Screening Results and Permit Determination</t>
  </si>
  <si>
    <t>Rod-Process</t>
  </si>
  <si>
    <t>Al</t>
  </si>
  <si>
    <t>Al2SO3</t>
  </si>
  <si>
    <t>Be</t>
  </si>
  <si>
    <t>Cd</t>
  </si>
  <si>
    <t>Crystalline Silica</t>
  </si>
  <si>
    <t>P</t>
  </si>
  <si>
    <t>V</t>
  </si>
  <si>
    <t>Zn</t>
  </si>
  <si>
    <t>CoCr</t>
  </si>
  <si>
    <t>Ni-Cl</t>
  </si>
  <si>
    <t>NiCrMo</t>
  </si>
  <si>
    <t>ENi-Cu</t>
  </si>
  <si>
    <t>Ti-2</t>
  </si>
  <si>
    <t>INCO 63</t>
  </si>
  <si>
    <t>INCO 64</t>
  </si>
  <si>
    <t>INCO 65</t>
  </si>
  <si>
    <t>INCO 66</t>
  </si>
  <si>
    <t>INCO 67</t>
  </si>
  <si>
    <t>INCO 68</t>
  </si>
  <si>
    <t>INCO 69</t>
  </si>
  <si>
    <t>INCO 70</t>
  </si>
  <si>
    <t>INCO 71</t>
  </si>
  <si>
    <t>INCO 72</t>
  </si>
  <si>
    <t>INCO 73</t>
  </si>
  <si>
    <t>INCO 74</t>
  </si>
  <si>
    <t>INCO 75</t>
  </si>
  <si>
    <t>70S</t>
  </si>
  <si>
    <t>NiCu</t>
  </si>
  <si>
    <t>M12K</t>
  </si>
  <si>
    <t>316LT(noShieldingGas)</t>
  </si>
  <si>
    <t>316LT(yesShieldingGas)</t>
  </si>
  <si>
    <t>70T(yesShieldingGas)</t>
  </si>
  <si>
    <t>70T(noShieldingGas)</t>
  </si>
  <si>
    <t>71T(noShieldingGas)</t>
  </si>
  <si>
    <t>71T(yesShieldingGas)</t>
  </si>
  <si>
    <t>309(yesShieldingGas)</t>
  </si>
  <si>
    <t>309(noShieldingGas)</t>
  </si>
  <si>
    <t>*HARP - HRACalc v21081 8/3/2022 3:28:24 PM - Cancer Risk - Input File: C:\Users\samberg\OneDrive - County of San Diego\Welding Files\Modeling\RAST\Resident_HRAInput.hra</t>
  </si>
  <si>
    <t>Aluminum</t>
  </si>
  <si>
    <t>Alumin Oxide</t>
  </si>
  <si>
    <t>Beryllium</t>
  </si>
  <si>
    <t>Cadmium</t>
  </si>
  <si>
    <t>Silica, Crystln</t>
  </si>
  <si>
    <t>Phosphorus</t>
  </si>
  <si>
    <t>Vanadium</t>
  </si>
  <si>
    <t>Zinc</t>
  </si>
  <si>
    <t>11018-SMAW</t>
  </si>
  <si>
    <t>308-SMAW</t>
  </si>
  <si>
    <t>310-SMAW</t>
  </si>
  <si>
    <t>316-SMAW</t>
  </si>
  <si>
    <t>410-SMAW</t>
  </si>
  <si>
    <t>6010-SMAW</t>
  </si>
  <si>
    <t>6011-SMAW</t>
  </si>
  <si>
    <t>6012-SMAW</t>
  </si>
  <si>
    <t>6013-SMAW</t>
  </si>
  <si>
    <t>7018-SMAW</t>
  </si>
  <si>
    <t>7024-SMAW</t>
  </si>
  <si>
    <t>7028-SMAW</t>
  </si>
  <si>
    <t>8018-SMAW</t>
  </si>
  <si>
    <t>9018-SMAW</t>
  </si>
  <si>
    <t>CoCr-SMAW</t>
  </si>
  <si>
    <t>Ni-Cl-SMAW</t>
  </si>
  <si>
    <t>NiCrMo-SMAW</t>
  </si>
  <si>
    <t>ENi-Cu-SMAW</t>
  </si>
  <si>
    <t>Ti-2-SMAW</t>
  </si>
  <si>
    <t>INCO 63-SMAW</t>
  </si>
  <si>
    <t>INCO 64-SMAW</t>
  </si>
  <si>
    <t>INCO 65-SMAW</t>
  </si>
  <si>
    <t>INCO 66-SMAW</t>
  </si>
  <si>
    <t>INCO 67-SMAW</t>
  </si>
  <si>
    <t>INCO 68-SMAW</t>
  </si>
  <si>
    <t>INCO 69-SMAW</t>
  </si>
  <si>
    <t>INCO 70-SMAW</t>
  </si>
  <si>
    <t>INCO 71-SMAW</t>
  </si>
  <si>
    <t>INCO 72-SMAW</t>
  </si>
  <si>
    <t>INCO 73-SMAW</t>
  </si>
  <si>
    <t>INCO 74-SMAW</t>
  </si>
  <si>
    <t>INCO 75-SMAW</t>
  </si>
  <si>
    <t>308-GMAW</t>
  </si>
  <si>
    <t>70S-GMAW</t>
  </si>
  <si>
    <t>1260-GMAW</t>
  </si>
  <si>
    <t>5154-GMAW</t>
  </si>
  <si>
    <t>316-GMAW</t>
  </si>
  <si>
    <t>NiCrMo-GMAW</t>
  </si>
  <si>
    <t>NiCu-GMAW</t>
  </si>
  <si>
    <t>Ti-2-GMAW</t>
  </si>
  <si>
    <t>INCO 63-GMAW</t>
  </si>
  <si>
    <t>INCO 64-GMAW</t>
  </si>
  <si>
    <t>INCO 65-GMAW</t>
  </si>
  <si>
    <t>INCO 66-GMAW</t>
  </si>
  <si>
    <t>INCO 67-GMAW</t>
  </si>
  <si>
    <t>INCO 68-GMAW</t>
  </si>
  <si>
    <t>INCO 69-GMAW</t>
  </si>
  <si>
    <t>INCO 70-GMAW</t>
  </si>
  <si>
    <t>INCO 71-GMAW</t>
  </si>
  <si>
    <t>INCO 72-GMAW</t>
  </si>
  <si>
    <t>INCO 73-GMAW</t>
  </si>
  <si>
    <t>INCO 74-GMAW</t>
  </si>
  <si>
    <t>INCO 75-GMAW</t>
  </si>
  <si>
    <t>110-FCAW</t>
  </si>
  <si>
    <t>11018-FCAW</t>
  </si>
  <si>
    <t>308-FCAW</t>
  </si>
  <si>
    <t>316LT(yesShieldingGas)-FCAW</t>
  </si>
  <si>
    <t>316LT(noShieldingGas)-FCAW</t>
  </si>
  <si>
    <t>70T(yesShieldingGas)-FCAW</t>
  </si>
  <si>
    <t>70T(noShieldingGas)-FCAW</t>
  </si>
  <si>
    <t>71T(yesShieldingGas)-FCAW</t>
  </si>
  <si>
    <t>71T(noShieldingGas)-FCAW</t>
  </si>
  <si>
    <t>309(yesShieldingGas)-FCAW</t>
  </si>
  <si>
    <t>309(noShieldingGas)-FCAW</t>
  </si>
  <si>
    <t>Ti-2-FCAW</t>
  </si>
  <si>
    <t>INCO 63-FCAW</t>
  </si>
  <si>
    <t>INCO 64-FCAW</t>
  </si>
  <si>
    <t>INCO 65-FCAW</t>
  </si>
  <si>
    <t>INCO 66-FCAW</t>
  </si>
  <si>
    <t>INCO 67-FCAW</t>
  </si>
  <si>
    <t>INCO 68-FCAW</t>
  </si>
  <si>
    <t>INCO 69-FCAW</t>
  </si>
  <si>
    <t>INCO 70-FCAW</t>
  </si>
  <si>
    <t>INCO 71-FCAW</t>
  </si>
  <si>
    <t>INCO 72-FCAW</t>
  </si>
  <si>
    <t>INCO 73-FCAW</t>
  </si>
  <si>
    <t>INCO 74-FCAW</t>
  </si>
  <si>
    <t>INCO 75-FCAW</t>
  </si>
  <si>
    <t>M12K-SAW</t>
  </si>
  <si>
    <t>*HARP - HRACalc v21081 8/3/2022 3:28:24 PM - Chronic Risk - Input File: C:\Users\samberg\OneDrive - County of San Diego\Welding Files\Modeling\RAST\Resident_HRAInput.hra</t>
  </si>
  <si>
    <t>*HARP - HRACalc v21081 8/3/2022 3:28:24 PM - Acute Risk - Input File: C:\Users\samberg\OneDrive - County of San Diego\Welding Files\Modeling\RAST\Resident_HRAInput.hra</t>
  </si>
  <si>
    <t>*HARP - HRACalc v21081 8/3/2022 3:35:26 PM - Cancer Risk - Input File: C:\Users\samberg\OneDrive - County of San Diego\Welding Files\Modeling\RAST\Worker_HRAInput.hra</t>
  </si>
  <si>
    <t>*HARP - HRACalc v21081 8/3/2022 3:35:26 PM - Chronic Risk - Input File: C:\Users\samberg\OneDrive - County of San Diego\Welding Files\Modeling\RAST\Worker_HRAInput.hra</t>
  </si>
  <si>
    <r>
      <t xml:space="preserve">Welding Permit Screening Tool </t>
    </r>
    <r>
      <rPr>
        <sz val="8"/>
        <color theme="1"/>
        <rFont val="Calibri"/>
        <family val="2"/>
        <scheme val="minor"/>
      </rPr>
      <t>(v22081)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</si>
</sst>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sz val="11"/>
      <color theme="1"/>
      <name val="Calibri"/>
      <family val="2"/>
    </font>
    <font>
      <sz val="11"/>
      <name val="Calibri"/>
      <family val="2"/>
    </font>
    <font>
      <sz val="8"/>
      <name val="Calibri"/>
      <family val="2"/>
      <scheme val="minor"/>
    </font>
    <font>
      <b/>
      <sz val="12"/>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b/>
      <sz val="12"/>
      <color rgb="FFFF0000"/>
      <name val="Calibri"/>
      <family val="2"/>
      <scheme val="minor"/>
    </font>
    <font>
      <sz val="8"/>
      <color theme="1"/>
      <name val="Calibri"/>
      <family val="2"/>
      <scheme val="minor"/>
    </font>
  </fonts>
  <fills count="6">
    <fill>
      <patternFill patternType="none"/>
    </fill>
    <fill>
      <patternFill patternType="gray125"/>
    </fill>
    <fill>
      <patternFill patternType="solid">
        <fgColor rgb="FFFFC000"/>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0"/>
        <bgColor indexed="64"/>
      </patternFill>
    </fill>
  </fills>
  <borders count="2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s>
  <cellStyleXfs count="2">
    <xf numFmtId="0" fontId="0" fillId="0" borderId="0"/>
    <xf numFmtId="0" fontId="3" fillId="0" borderId="0"/>
  </cellStyleXfs>
  <cellXfs count="113">
    <xf numFmtId="0" fontId="0" fillId="0" borderId="0" xfId="0"/>
    <xf numFmtId="11" fontId="0" fillId="0" borderId="0" xfId="0" applyNumberFormat="1"/>
    <xf numFmtId="0" fontId="0" fillId="0" borderId="0" xfId="0" applyAlignment="1">
      <alignment horizontal="right"/>
    </xf>
    <xf numFmtId="0" fontId="1" fillId="0" borderId="0" xfId="0" applyFont="1"/>
    <xf numFmtId="0" fontId="1" fillId="0" borderId="4" xfId="0" applyFont="1" applyBorder="1"/>
    <xf numFmtId="0" fontId="1" fillId="0" borderId="5" xfId="0" applyFont="1"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quotePrefix="1"/>
    <xf numFmtId="0" fontId="2" fillId="0" borderId="0" xfId="0" applyFont="1" applyAlignment="1">
      <alignment horizontal="center"/>
    </xf>
    <xf numFmtId="0" fontId="1" fillId="0" borderId="1" xfId="0" applyFont="1" applyBorder="1"/>
    <xf numFmtId="0" fontId="1" fillId="0" borderId="2" xfId="0" applyFont="1" applyBorder="1"/>
    <xf numFmtId="0" fontId="1" fillId="0" borderId="3" xfId="0" applyFont="1" applyBorder="1"/>
    <xf numFmtId="2" fontId="0" fillId="0" borderId="0" xfId="0" applyNumberFormat="1" applyBorder="1"/>
    <xf numFmtId="2" fontId="0" fillId="0" borderId="5" xfId="0" applyNumberFormat="1" applyBorder="1"/>
    <xf numFmtId="2" fontId="1" fillId="0" borderId="0" xfId="0" applyNumberFormat="1" applyFont="1" applyBorder="1"/>
    <xf numFmtId="2" fontId="1" fillId="0" borderId="5" xfId="0" applyNumberFormat="1" applyFont="1" applyBorder="1"/>
    <xf numFmtId="2" fontId="0" fillId="0" borderId="7" xfId="0" applyNumberFormat="1" applyBorder="1"/>
    <xf numFmtId="2" fontId="0" fillId="0" borderId="8" xfId="0" applyNumberFormat="1" applyBorder="1"/>
    <xf numFmtId="0" fontId="1" fillId="0" borderId="4" xfId="0" applyFont="1" applyBorder="1" applyAlignment="1">
      <alignment horizontal="center"/>
    </xf>
    <xf numFmtId="0" fontId="1" fillId="0" borderId="0" xfId="0" applyFont="1" applyBorder="1" applyAlignment="1">
      <alignment horizontal="center"/>
    </xf>
    <xf numFmtId="0" fontId="1" fillId="0" borderId="5" xfId="0" applyFont="1" applyBorder="1" applyAlignment="1">
      <alignment horizontal="center"/>
    </xf>
    <xf numFmtId="0" fontId="0" fillId="0" borderId="0" xfId="0" applyBorder="1"/>
    <xf numFmtId="0" fontId="0" fillId="0" borderId="4" xfId="0" applyBorder="1" applyAlignment="1">
      <alignment horizontal="right"/>
    </xf>
    <xf numFmtId="0" fontId="0" fillId="0" borderId="6" xfId="0" applyBorder="1" applyAlignment="1">
      <alignment horizontal="right"/>
    </xf>
    <xf numFmtId="0" fontId="1" fillId="0" borderId="0" xfId="0" applyFont="1" applyBorder="1"/>
    <xf numFmtId="11" fontId="1" fillId="0" borderId="0" xfId="0" applyNumberFormat="1" applyFont="1"/>
    <xf numFmtId="11" fontId="0" fillId="0" borderId="0" xfId="0" quotePrefix="1" applyNumberFormat="1"/>
    <xf numFmtId="3" fontId="0" fillId="0" borderId="0" xfId="0" applyNumberFormat="1"/>
    <xf numFmtId="0" fontId="0" fillId="0" borderId="0" xfId="0" applyFill="1"/>
    <xf numFmtId="3" fontId="0" fillId="0" borderId="0" xfId="0" applyNumberFormat="1" applyAlignment="1">
      <alignment horizontal="right"/>
    </xf>
    <xf numFmtId="0" fontId="0" fillId="2" borderId="0" xfId="0" applyFill="1"/>
    <xf numFmtId="0" fontId="0" fillId="0" borderId="0" xfId="0" applyAlignment="1">
      <alignment horizontal="center"/>
    </xf>
    <xf numFmtId="0" fontId="0" fillId="0" borderId="0" xfId="0" applyAlignment="1"/>
    <xf numFmtId="2" fontId="1" fillId="0" borderId="0" xfId="0" applyNumberFormat="1" applyFont="1"/>
    <xf numFmtId="0" fontId="1" fillId="0" borderId="0" xfId="0" applyFont="1" applyAlignment="1">
      <alignment horizontal="center"/>
    </xf>
    <xf numFmtId="11" fontId="1" fillId="0" borderId="0" xfId="0" applyNumberFormat="1" applyFont="1" applyAlignment="1">
      <alignment horizontal="center"/>
    </xf>
    <xf numFmtId="49" fontId="0" fillId="0" borderId="0" xfId="0" applyNumberFormat="1"/>
    <xf numFmtId="0" fontId="1" fillId="0" borderId="0" xfId="0" applyFont="1" applyFill="1"/>
    <xf numFmtId="11" fontId="0" fillId="0" borderId="0" xfId="0" applyNumberFormat="1" applyFill="1"/>
    <xf numFmtId="0" fontId="0" fillId="0" borderId="0" xfId="0" applyAlignment="1">
      <alignment horizontal="center"/>
    </xf>
    <xf numFmtId="11" fontId="1" fillId="0" borderId="0" xfId="0" applyNumberFormat="1" applyFont="1" applyFill="1"/>
    <xf numFmtId="11" fontId="0" fillId="0" borderId="0" xfId="0" quotePrefix="1" applyNumberFormat="1" applyFill="1"/>
    <xf numFmtId="0" fontId="0" fillId="0" borderId="0" xfId="0" applyFill="1" applyBorder="1"/>
    <xf numFmtId="0" fontId="0" fillId="0" borderId="14" xfId="0" applyBorder="1"/>
    <xf numFmtId="0" fontId="0" fillId="0" borderId="13" xfId="0" applyBorder="1"/>
    <xf numFmtId="11" fontId="0" fillId="0" borderId="0" xfId="0" applyNumberFormat="1" applyBorder="1"/>
    <xf numFmtId="11" fontId="0" fillId="0" borderId="14" xfId="0" applyNumberFormat="1" applyBorder="1"/>
    <xf numFmtId="11" fontId="0" fillId="0" borderId="16" xfId="0" applyNumberFormat="1" applyBorder="1"/>
    <xf numFmtId="11" fontId="0" fillId="0" borderId="17" xfId="0" applyNumberFormat="1" applyBorder="1"/>
    <xf numFmtId="0" fontId="0" fillId="0" borderId="15" xfId="0" applyBorder="1"/>
    <xf numFmtId="0" fontId="0" fillId="0" borderId="16" xfId="0" applyBorder="1"/>
    <xf numFmtId="0" fontId="0" fillId="0" borderId="17" xfId="0" applyBorder="1"/>
    <xf numFmtId="0" fontId="6" fillId="0" borderId="0" xfId="0" applyFont="1" applyAlignment="1">
      <alignment horizontal="center"/>
    </xf>
    <xf numFmtId="0" fontId="0" fillId="0" borderId="16" xfId="0" applyFill="1" applyBorder="1"/>
    <xf numFmtId="0" fontId="0" fillId="0" borderId="16" xfId="0" applyFill="1" applyBorder="1" applyAlignment="1">
      <alignment horizontal="left"/>
    </xf>
    <xf numFmtId="0" fontId="1" fillId="0" borderId="0" xfId="0" applyFont="1" applyFill="1" applyBorder="1" applyAlignment="1">
      <alignment horizontal="center" wrapText="1"/>
    </xf>
    <xf numFmtId="0" fontId="0" fillId="0" borderId="4" xfId="0" applyFill="1" applyBorder="1"/>
    <xf numFmtId="0" fontId="0" fillId="0" borderId="5" xfId="0" applyFill="1" applyBorder="1"/>
    <xf numFmtId="0" fontId="0" fillId="0" borderId="18" xfId="0" applyFill="1" applyBorder="1"/>
    <xf numFmtId="0" fontId="0" fillId="0" borderId="19" xfId="0" applyFill="1" applyBorder="1"/>
    <xf numFmtId="0" fontId="1" fillId="0" borderId="4" xfId="0" applyFont="1" applyFill="1" applyBorder="1" applyAlignment="1">
      <alignment wrapText="1"/>
    </xf>
    <xf numFmtId="0" fontId="1" fillId="0" borderId="5" xfId="0" applyFont="1" applyFill="1" applyBorder="1" applyAlignment="1">
      <alignment horizontal="center" wrapText="1"/>
    </xf>
    <xf numFmtId="2" fontId="0" fillId="0" borderId="0" xfId="0" applyNumberFormat="1" applyFont="1" applyBorder="1"/>
    <xf numFmtId="0" fontId="0" fillId="0" borderId="0" xfId="0" applyFont="1" applyBorder="1"/>
    <xf numFmtId="0" fontId="0" fillId="0" borderId="7" xfId="0" applyBorder="1" applyAlignment="1"/>
    <xf numFmtId="0" fontId="5" fillId="0" borderId="0" xfId="0" applyFont="1" applyBorder="1" applyAlignment="1">
      <alignment vertical="center"/>
    </xf>
    <xf numFmtId="0" fontId="0" fillId="4" borderId="25" xfId="0" applyFill="1" applyBorder="1" applyAlignment="1">
      <alignment horizontal="center"/>
    </xf>
    <xf numFmtId="0" fontId="10" fillId="0" borderId="0" xfId="0" applyFont="1" applyFill="1" applyBorder="1" applyAlignment="1">
      <alignment horizontal="center" textRotation="90" wrapText="1"/>
    </xf>
    <xf numFmtId="2" fontId="0" fillId="0" borderId="7" xfId="0" applyNumberFormat="1" applyBorder="1" applyAlignment="1"/>
    <xf numFmtId="0" fontId="0" fillId="5" borderId="0" xfId="0" applyFill="1"/>
    <xf numFmtId="0" fontId="1" fillId="0" borderId="9" xfId="0" applyFont="1" applyBorder="1" applyAlignment="1">
      <alignment vertical="center"/>
    </xf>
    <xf numFmtId="0" fontId="0" fillId="0" borderId="9" xfId="0" applyBorder="1" applyAlignment="1">
      <alignment vertical="center"/>
    </xf>
    <xf numFmtId="0" fontId="0" fillId="0" borderId="0" xfId="0" applyAlignment="1">
      <alignment horizontal="left"/>
    </xf>
    <xf numFmtId="0" fontId="0" fillId="0" borderId="0" xfId="0" applyBorder="1" applyAlignment="1">
      <alignment wrapText="1"/>
    </xf>
    <xf numFmtId="0" fontId="0" fillId="0" borderId="14" xfId="0" applyBorder="1" applyAlignment="1">
      <alignment wrapText="1"/>
    </xf>
    <xf numFmtId="0" fontId="0" fillId="4" borderId="26" xfId="0" applyFill="1" applyBorder="1" applyAlignment="1">
      <alignment horizontal="center"/>
    </xf>
    <xf numFmtId="0" fontId="0" fillId="3" borderId="0" xfId="0" applyFill="1" applyBorder="1" applyAlignment="1" applyProtection="1">
      <alignment horizontal="left"/>
      <protection locked="0"/>
    </xf>
    <xf numFmtId="0" fontId="0" fillId="3" borderId="20" xfId="0" applyFill="1" applyBorder="1" applyProtection="1">
      <protection locked="0"/>
    </xf>
    <xf numFmtId="0" fontId="0" fillId="3" borderId="9" xfId="0" applyFill="1" applyBorder="1" applyAlignment="1" applyProtection="1">
      <alignment horizontal="center"/>
      <protection locked="0"/>
    </xf>
    <xf numFmtId="0" fontId="0" fillId="3" borderId="25" xfId="0" applyFill="1" applyBorder="1" applyAlignment="1" applyProtection="1">
      <alignment horizontal="center"/>
      <protection locked="0"/>
    </xf>
    <xf numFmtId="0" fontId="0" fillId="3" borderId="22" xfId="0" applyFill="1" applyBorder="1" applyProtection="1">
      <protection locked="0"/>
    </xf>
    <xf numFmtId="0" fontId="0" fillId="3" borderId="23" xfId="0" applyFill="1" applyBorder="1" applyAlignment="1" applyProtection="1">
      <alignment horizontal="center"/>
      <protection locked="0"/>
    </xf>
    <xf numFmtId="0" fontId="0" fillId="3" borderId="26" xfId="0" applyFill="1" applyBorder="1" applyAlignment="1" applyProtection="1">
      <alignment horizontal="center"/>
      <protection locked="0"/>
    </xf>
    <xf numFmtId="0" fontId="0" fillId="3" borderId="21" xfId="0" applyFill="1" applyBorder="1" applyAlignment="1" applyProtection="1">
      <alignment horizontal="center"/>
      <protection locked="0"/>
    </xf>
    <xf numFmtId="0" fontId="0" fillId="3" borderId="24" xfId="0" applyFill="1" applyBorder="1" applyAlignment="1" applyProtection="1">
      <alignment horizontal="center"/>
      <protection locked="0"/>
    </xf>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6" fillId="0" borderId="0" xfId="0" applyFont="1" applyAlignment="1">
      <alignment horizont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0" fillId="0" borderId="4" xfId="0" applyFont="1" applyBorder="1" applyAlignment="1">
      <alignment horizontal="right"/>
    </xf>
    <xf numFmtId="0" fontId="0" fillId="0" borderId="0" xfId="0" applyFont="1" applyBorder="1" applyAlignment="1">
      <alignment horizontal="right"/>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5" fillId="0" borderId="27"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9" fillId="0" borderId="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cellXfs>
  <cellStyles count="2">
    <cellStyle name="Normal" xfId="0" builtinId="0"/>
    <cellStyle name="Normal 2" xfId="1" xr:uid="{118AEB26-68CD-4275-A01D-3DBABF8E971E}"/>
  </cellStyles>
  <dxfs count="1">
    <dxf>
      <fill>
        <patternFill>
          <bgColor theme="2" tint="-9.9948118533890809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114298</xdr:rowOff>
    </xdr:from>
    <xdr:ext cx="7658100" cy="15106651"/>
    <xdr:sp macro="" textlink="">
      <xdr:nvSpPr>
        <xdr:cNvPr id="2" name="TextBox 1">
          <a:extLst>
            <a:ext uri="{FF2B5EF4-FFF2-40B4-BE49-F238E27FC236}">
              <a16:creationId xmlns:a16="http://schemas.microsoft.com/office/drawing/2014/main" id="{07A9A23C-CA83-4212-B644-76292EB95D68}"/>
            </a:ext>
          </a:extLst>
        </xdr:cNvPr>
        <xdr:cNvSpPr txBox="1"/>
      </xdr:nvSpPr>
      <xdr:spPr>
        <a:xfrm>
          <a:off x="0" y="114298"/>
          <a:ext cx="7658100" cy="151066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lnSpc>
              <a:spcPct val="107000"/>
            </a:lnSpc>
            <a:spcBef>
              <a:spcPts val="0"/>
            </a:spcBef>
            <a:spcAft>
              <a:spcPts val="800"/>
            </a:spcAft>
          </a:pPr>
          <a:r>
            <a:rPr lang="en-US" sz="1600" b="1">
              <a:effectLst/>
              <a:latin typeface="Calibri" panose="020F0502020204030204" pitchFamily="34" charset="0"/>
              <a:ea typeface="Calibri" panose="020F0502020204030204" pitchFamily="34" charset="0"/>
              <a:cs typeface="Times New Roman" panose="02020603050405020304" pitchFamily="18" charset="0"/>
            </a:rPr>
            <a:t>Purpose:</a:t>
          </a:r>
          <a:endParaRPr lang="en-US" sz="16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The Welding Permit Screening Tool will estimate the residential and worker cancer risk and non-cancer long-term (chronic) health hazard index (HHI) as well as the non-cancer short-term (acute) HHI for a specific welding operation based on the facility information described below and the modeling methodology described on the Calculation Methodology page.  The results of the tool do not represent the results of a refined health risk assessment</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but can be used for determinig whether or not a permit application is required</a:t>
          </a:r>
          <a:r>
            <a:rPr lang="en-US" sz="1100">
              <a:effectLst/>
              <a:latin typeface="Calibri" panose="020F0502020204030204" pitchFamily="34" charset="0"/>
              <a:ea typeface="Calibri" panose="020F0502020204030204" pitchFamily="34" charset="0"/>
              <a:cs typeface="Times New Roman" panose="02020603050405020304" pitchFamily="18" charset="0"/>
            </a:rPr>
            <a:t>.  Based on the risk results and the exemption thresholds for air toxic risks in District Rule 11, your results will indicate if an application for a permit is required or if your operation is exempt as evaluated.</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This document covers the proper use of the spreadsheet along with the methodology of the underlying calculations.</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600" b="1">
              <a:effectLst/>
              <a:latin typeface="Calibri" panose="020F0502020204030204" pitchFamily="34" charset="0"/>
              <a:ea typeface="Calibri" panose="020F0502020204030204" pitchFamily="34" charset="0"/>
              <a:cs typeface="Times New Roman" panose="02020603050405020304" pitchFamily="18" charset="0"/>
            </a:rPr>
            <a:t>Data Input:</a:t>
          </a:r>
        </a:p>
        <a:p>
          <a:pPr marL="0" marR="0">
            <a:lnSpc>
              <a:spcPct val="107000"/>
            </a:lnSpc>
            <a:spcBef>
              <a:spcPts val="0"/>
            </a:spcBef>
            <a:spcAft>
              <a:spcPts val="800"/>
            </a:spcAft>
          </a:pPr>
          <a:r>
            <a:rPr lang="en-US" sz="1100" b="0" u="sng">
              <a:effectLst/>
              <a:latin typeface="Calibri" panose="020F0502020204030204" pitchFamily="34" charset="0"/>
              <a:ea typeface="Calibri" panose="020F0502020204030204" pitchFamily="34" charset="0"/>
              <a:cs typeface="Times New Roman" panose="02020603050405020304" pitchFamily="18" charset="0"/>
            </a:rPr>
            <a:t>Please</a:t>
          </a:r>
          <a:r>
            <a:rPr lang="en-US" sz="1100" b="0" u="sng" baseline="0">
              <a:effectLst/>
              <a:latin typeface="Calibri" panose="020F0502020204030204" pitchFamily="34" charset="0"/>
              <a:ea typeface="Calibri" panose="020F0502020204030204" pitchFamily="34" charset="0"/>
              <a:cs typeface="Times New Roman" panose="02020603050405020304" pitchFamily="18" charset="0"/>
            </a:rPr>
            <a:t> read the instructions below prior to using this tool.  When ready, proceed the "Data Input" sheet at the bottom.</a:t>
          </a:r>
          <a:endParaRPr lang="en-US" sz="1100" b="0" u="sng">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Meteorological Station:</a:t>
          </a:r>
          <a:r>
            <a:rPr lang="en-US" sz="1100">
              <a:effectLst/>
              <a:latin typeface="Calibri" panose="020F0502020204030204" pitchFamily="34" charset="0"/>
              <a:ea typeface="Calibri" panose="020F0502020204030204" pitchFamily="34" charset="0"/>
              <a:cs typeface="Times New Roman" panose="02020603050405020304" pitchFamily="18" charset="0"/>
            </a:rPr>
            <a:t> There are 3 stations available for choice: KVR – Kearny Villa Road; ECA – El Cajon; and CVA – Chula Vista.  If your facility is east of the vertical line running from highway SR-125 to Pomerado Road to I-15, then pick ECA.  If your facility is west of this vertical line and north of I-8, pick KVA.  If your facility is west of this vertical line and south of I-8, pick CVA.  </a:t>
          </a: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Rural or Urban:</a:t>
          </a:r>
          <a:r>
            <a:rPr lang="en-US" sz="1100">
              <a:effectLst/>
              <a:latin typeface="Calibri" panose="020F0502020204030204" pitchFamily="34" charset="0"/>
              <a:ea typeface="Calibri" panose="020F0502020204030204" pitchFamily="34" charset="0"/>
              <a:cs typeface="Times New Roman" panose="02020603050405020304" pitchFamily="18" charset="0"/>
            </a:rPr>
            <a:t> </a:t>
          </a:r>
          <a:r>
            <a:rPr lang="en-US" sz="1100">
              <a:solidFill>
                <a:schemeClr val="tx1"/>
              </a:solidFill>
              <a:effectLst/>
              <a:latin typeface="+mn-lt"/>
              <a:ea typeface="+mn-ea"/>
              <a:cs typeface="+mn-cs"/>
            </a:rPr>
            <a:t>If your facility is located in an urban or suburban area, pick urban.  Otherwise, pick rural.</a:t>
          </a:r>
        </a:p>
        <a:p>
          <a:pPr marL="0" marR="0">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Receptor Distances:</a:t>
          </a:r>
          <a:r>
            <a:rPr lang="en-US" sz="1100">
              <a:effectLst/>
              <a:latin typeface="Calibri" panose="020F0502020204030204" pitchFamily="34" charset="0"/>
              <a:ea typeface="Calibri" panose="020F0502020204030204" pitchFamily="34" charset="0"/>
              <a:cs typeface="Times New Roman" panose="02020603050405020304" pitchFamily="18" charset="0"/>
            </a:rPr>
            <a:t> The receptor distance is the closest distance from the welding activity to a certain receptor</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and should be rounded down to the nearest distance.</a:t>
          </a:r>
          <a:r>
            <a:rPr lang="en-US" sz="1100">
              <a:effectLst/>
              <a:latin typeface="Calibri" panose="020F0502020204030204" pitchFamily="34" charset="0"/>
              <a:ea typeface="Calibri" panose="020F0502020204030204" pitchFamily="34" charset="0"/>
              <a:cs typeface="Times New Roman" panose="02020603050405020304" pitchFamily="18" charset="0"/>
            </a:rPr>
            <a:t> For this screening tool, the nearest property line should be used for residential and worker receptors.  The point of maximum impact (PMI) should be the lower of either residential distance or worker distance unless there is a closer area, in which the public would be present for a 1-hour period (such as a public park or bus stop). In this case, use the closest distance.  If receptor is greater than 655 feet away, use 655 feet.</a:t>
          </a:r>
        </a:p>
        <a:p>
          <a:pPr marL="0" marR="0">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Rod and Welding Type: </a:t>
          </a:r>
          <a:r>
            <a:rPr lang="en-US" sz="1100">
              <a:effectLst/>
              <a:latin typeface="Calibri" panose="020F0502020204030204" pitchFamily="34" charset="0"/>
              <a:ea typeface="Calibri" panose="020F0502020204030204" pitchFamily="34" charset="0"/>
              <a:cs typeface="Times New Roman" panose="02020603050405020304" pitchFamily="18" charset="0"/>
            </a:rPr>
            <a:t>This column is for entering the welding rods used at the facility by each welding type.  Selecting a cell gives the option for a drop-down menu for the available rods in this tool.  Delete the text in the cell to start over.  The welding types are described below</a:t>
          </a:r>
        </a:p>
        <a:p>
          <a:pPr marL="0" marR="0" algn="ctr">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Annual Rod Usage:</a:t>
          </a:r>
          <a:r>
            <a:rPr lang="en-US" sz="1100">
              <a:effectLst/>
              <a:latin typeface="Calibri" panose="020F0502020204030204" pitchFamily="34" charset="0"/>
              <a:ea typeface="Calibri" panose="020F0502020204030204" pitchFamily="34" charset="0"/>
              <a:cs typeface="Times New Roman" panose="02020603050405020304" pitchFamily="18" charset="0"/>
            </a:rPr>
            <a:t> Enter the total pounds per year of each specific rod by welding type selected.  </a:t>
          </a:r>
        </a:p>
        <a:p>
          <a:pPr marL="0" marR="0">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Maximum Hourly Usage: </a:t>
          </a:r>
          <a:r>
            <a:rPr lang="en-US" sz="1100">
              <a:effectLst/>
              <a:latin typeface="Calibri" panose="020F0502020204030204" pitchFamily="34" charset="0"/>
              <a:ea typeface="Calibri" panose="020F0502020204030204" pitchFamily="34" charset="0"/>
              <a:cs typeface="Times New Roman" panose="02020603050405020304" pitchFamily="18" charset="0"/>
            </a:rPr>
            <a:t>Enter the maximum amount of each specific rod type that would be used during a 1 hour period.</a:t>
          </a:r>
        </a:p>
        <a:p>
          <a:r>
            <a:rPr lang="en-US" sz="1100" b="1">
              <a:effectLst/>
              <a:latin typeface="Calibri" panose="020F0502020204030204" pitchFamily="34" charset="0"/>
              <a:ea typeface="Calibri" panose="020F0502020204030204" pitchFamily="34" charset="0"/>
              <a:cs typeface="Times New Roman" panose="02020603050405020304" pitchFamily="18" charset="0"/>
            </a:rPr>
            <a:t>Use for Acute: </a:t>
          </a:r>
          <a:r>
            <a:rPr lang="en-US" sz="1100">
              <a:solidFill>
                <a:schemeClr val="tx1"/>
              </a:solidFill>
              <a:effectLst/>
              <a:latin typeface="+mn-lt"/>
              <a:ea typeface="+mn-ea"/>
              <a:cs typeface="+mn-cs"/>
            </a:rPr>
            <a:t>By default, the rod that presents the highest risk based on maximum hourly usage is automatically included in the acute risk calculation.  This rod is denoted by the grey shading in the “Use for Acute” column.  All rods marked with “Yes” will also be included in the acute risk calculation.  You should select “Yes” for all rods which may be used simultaneously with the rod that presents the highest risk (grey shading).  The “In Acute Calculation” column indicates whether the acute calculation is using that rod.</a:t>
          </a:r>
        </a:p>
        <a:p>
          <a:endParaRPr lang="en-US" sz="1100">
            <a:solidFill>
              <a:schemeClr val="tx1"/>
            </a:solidFill>
            <a:effectLst/>
            <a:latin typeface="+mn-lt"/>
            <a:ea typeface="+mn-ea"/>
            <a:cs typeface="+mn-cs"/>
          </a:endParaRPr>
        </a:p>
        <a:p>
          <a:pPr marL="0" marR="0">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Shift: </a:t>
          </a:r>
          <a:r>
            <a:rPr lang="en-US" sz="1100">
              <a:effectLst/>
              <a:latin typeface="Calibri" panose="020F0502020204030204" pitchFamily="34" charset="0"/>
              <a:ea typeface="Calibri" panose="020F0502020204030204" pitchFamily="34" charset="0"/>
              <a:cs typeface="Times New Roman" panose="02020603050405020304" pitchFamily="18" charset="0"/>
            </a:rPr>
            <a:t>Pollution dispersion conditions vary throughout the different hours of the day.  The default setting is “24” for use anytime during the day.  There are also more specific shift options for 1st (8AM-4PM), 2nd (4PM-12AM), and 3rd (12AM-8AM) shifts that can be selected.  Shift selection is provided for each rod to refine the risk analysis if desired.</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600" b="1">
              <a:effectLst/>
              <a:latin typeface="Calibri" panose="020F0502020204030204" pitchFamily="34" charset="0"/>
              <a:ea typeface="Calibri" panose="020F0502020204030204" pitchFamily="34" charset="0"/>
              <a:cs typeface="Times New Roman" panose="02020603050405020304" pitchFamily="18" charset="0"/>
            </a:rPr>
            <a:t>Screening Results and Permit Determination:</a:t>
          </a:r>
          <a:endParaRPr lang="en-US" sz="16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The risk results for cancer and non-cancer chronic are summed up across all rod usage and presented at the top of the spreadsheet.  The acute risk presented is the sum of the risks from the rod with the highest risk and all other rods being used in the hour that rod with the highest risk is also being used.  Based on the risk results and the exemption thresholds for air toxic risks in Rule 11, your results will indicate if an application for a permit is required or if your operation is exempt as evaluated.</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endParaRPr lang="en-US" sz="1100"/>
        </a:p>
      </xdr:txBody>
    </xdr:sp>
    <xdr:clientData/>
  </xdr:oneCellAnchor>
  <xdr:twoCellAnchor editAs="oneCell">
    <xdr:from>
      <xdr:col>1</xdr:col>
      <xdr:colOff>319299</xdr:colOff>
      <xdr:row>19</xdr:row>
      <xdr:rowOff>57151</xdr:rowOff>
    </xdr:from>
    <xdr:to>
      <xdr:col>3</xdr:col>
      <xdr:colOff>1743075</xdr:colOff>
      <xdr:row>37</xdr:row>
      <xdr:rowOff>10735</xdr:rowOff>
    </xdr:to>
    <xdr:pic>
      <xdr:nvPicPr>
        <xdr:cNvPr id="8" name="Picture 7">
          <a:extLst>
            <a:ext uri="{FF2B5EF4-FFF2-40B4-BE49-F238E27FC236}">
              <a16:creationId xmlns:a16="http://schemas.microsoft.com/office/drawing/2014/main" id="{F1719D35-C7D7-47FA-8E90-560199FF15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824" y="3676651"/>
          <a:ext cx="4843251" cy="34016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323850</xdr:colOff>
      <xdr:row>0</xdr:row>
      <xdr:rowOff>152399</xdr:rowOff>
    </xdr:from>
    <xdr:ext cx="8048625" cy="35808072"/>
    <xdr:sp macro="" textlink="">
      <xdr:nvSpPr>
        <xdr:cNvPr id="4" name="TextBox 3">
          <a:extLst>
            <a:ext uri="{FF2B5EF4-FFF2-40B4-BE49-F238E27FC236}">
              <a16:creationId xmlns:a16="http://schemas.microsoft.com/office/drawing/2014/main" id="{DD7D6A5D-4EBC-467C-9A3B-9EACC5BB521E}"/>
            </a:ext>
          </a:extLst>
        </xdr:cNvPr>
        <xdr:cNvSpPr txBox="1"/>
      </xdr:nvSpPr>
      <xdr:spPr>
        <a:xfrm>
          <a:off x="323850" y="152399"/>
          <a:ext cx="8048625" cy="358080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a:lnSpc>
              <a:spcPct val="107000"/>
            </a:lnSpc>
            <a:spcBef>
              <a:spcPts val="0"/>
            </a:spcBef>
            <a:spcAft>
              <a:spcPts val="800"/>
            </a:spcAft>
          </a:pPr>
          <a:r>
            <a:rPr lang="en-US" sz="1600" b="1">
              <a:effectLst/>
              <a:latin typeface="Calibri" panose="020F0502020204030204" pitchFamily="34" charset="0"/>
              <a:ea typeface="Calibri" panose="020F0502020204030204" pitchFamily="34" charset="0"/>
              <a:cs typeface="Times New Roman" panose="02020603050405020304" pitchFamily="18" charset="0"/>
            </a:rPr>
            <a:t>Modeling and Calculation Methodology:</a:t>
          </a:r>
          <a:endParaRPr lang="en-US" sz="16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To evaluate the potential risk from welding operations,</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District welding rod emissions </a:t>
          </a:r>
          <a:r>
            <a:rPr lang="en-US" sz="1100">
              <a:effectLst/>
              <a:latin typeface="Calibri" panose="020F0502020204030204" pitchFamily="34" charset="0"/>
              <a:ea typeface="Calibri" panose="020F0502020204030204" pitchFamily="34" charset="0"/>
              <a:cs typeface="Times New Roman" panose="02020603050405020304" pitchFamily="18" charset="0"/>
            </a:rPr>
            <a:t>were used along with Lakes AERMOD View (Version 19191) and California Air Resources Board’s HARP2 Air Dispersion Modeling and Risk Tool (HARP2 ADMRT: v21081) programs.</a:t>
          </a:r>
        </a:p>
        <a:p>
          <a:pPr marL="0" marR="0">
            <a:lnSpc>
              <a:spcPct val="107000"/>
            </a:lnSpc>
            <a:spcBef>
              <a:spcPts val="0"/>
            </a:spcBef>
            <a:spcAft>
              <a:spcPts val="800"/>
            </a:spcAft>
          </a:pPr>
          <a:r>
            <a:rPr lang="en-US" sz="1400" b="1" u="none">
              <a:effectLst/>
              <a:latin typeface="Calibri" panose="020F0502020204030204" pitchFamily="34" charset="0"/>
              <a:ea typeface="Calibri" panose="020F0502020204030204" pitchFamily="34" charset="0"/>
              <a:cs typeface="Times New Roman" panose="02020603050405020304" pitchFamily="18" charset="0"/>
            </a:rPr>
            <a:t>AERMOD Model Options:</a:t>
          </a:r>
          <a:endParaRPr lang="en-US" sz="1400" u="none">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Terrain: Flat</a:t>
          </a:r>
        </a:p>
        <a:p>
          <a:pPr marL="342900" marR="0" lvl="0" indent="-342900">
            <a:lnSpc>
              <a:spcPct val="107000"/>
            </a:lnSpc>
            <a:spcBef>
              <a:spcPts val="0"/>
            </a:spcBef>
            <a:spcAft>
              <a:spcPts val="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Meteorological data: </a:t>
          </a:r>
        </a:p>
        <a:p>
          <a:pPr marL="742950" marR="0" lvl="1" indent="-285750">
            <a:lnSpc>
              <a:spcPct val="107000"/>
            </a:lnSpc>
            <a:spcBef>
              <a:spcPts val="0"/>
            </a:spcBef>
            <a:spcAft>
              <a:spcPts val="0"/>
            </a:spcAft>
            <a:buFont typeface="Courier New" panose="02070309020205020404" pitchFamily="49" charset="0"/>
            <a:buChar char="o"/>
          </a:pPr>
          <a:r>
            <a:rPr lang="en-US" sz="1100">
              <a:effectLst/>
              <a:latin typeface="Calibri" panose="020F0502020204030204" pitchFamily="34" charset="0"/>
              <a:ea typeface="Calibri" panose="020F0502020204030204" pitchFamily="34" charset="0"/>
              <a:cs typeface="Times New Roman" panose="02020603050405020304" pitchFamily="18" charset="0"/>
            </a:rPr>
            <a:t>sigma theta Kearny Villa Road monitoring station data, 2014-2016; base elevation, 120 meters</a:t>
          </a:r>
        </a:p>
        <a:p>
          <a:pPr marL="742950" marR="0" lvl="1" indent="-285750">
            <a:lnSpc>
              <a:spcPct val="107000"/>
            </a:lnSpc>
            <a:spcBef>
              <a:spcPts val="0"/>
            </a:spcBef>
            <a:spcAft>
              <a:spcPts val="0"/>
            </a:spcAft>
            <a:buFont typeface="Courier New" panose="02070309020205020404" pitchFamily="49" charset="0"/>
            <a:buChar char="o"/>
          </a:pPr>
          <a:r>
            <a:rPr lang="en-US" sz="1100">
              <a:effectLst/>
              <a:latin typeface="Calibri" panose="020F0502020204030204" pitchFamily="34" charset="0"/>
              <a:ea typeface="Calibri" panose="020F0502020204030204" pitchFamily="34" charset="0"/>
              <a:cs typeface="Times New Roman" panose="02020603050405020304" pitchFamily="18" charset="0"/>
            </a:rPr>
            <a:t>sigma theta Chula Vista monitoring station data, 2010-2012; base elevation 55.0 meters</a:t>
          </a:r>
        </a:p>
        <a:p>
          <a:pPr marL="742950" marR="0" lvl="1" indent="-285750">
            <a:lnSpc>
              <a:spcPct val="107000"/>
            </a:lnSpc>
            <a:spcBef>
              <a:spcPts val="0"/>
            </a:spcBef>
            <a:spcAft>
              <a:spcPts val="0"/>
            </a:spcAft>
            <a:buFont typeface="Courier New" panose="02070309020205020404" pitchFamily="49" charset="0"/>
            <a:buChar char="o"/>
          </a:pPr>
          <a:r>
            <a:rPr lang="en-US" sz="1100">
              <a:effectLst/>
              <a:latin typeface="Calibri" panose="020F0502020204030204" pitchFamily="34" charset="0"/>
              <a:ea typeface="Calibri" panose="020F0502020204030204" pitchFamily="34" charset="0"/>
              <a:cs typeface="Times New Roman" panose="02020603050405020304" pitchFamily="18" charset="0"/>
            </a:rPr>
            <a:t>sigma theta El Cajon monitoring station data, 2010-2012; base elevation 144 meters</a:t>
          </a:r>
        </a:p>
        <a:p>
          <a:pPr marL="342900" marR="0" lvl="0" indent="-342900">
            <a:lnSpc>
              <a:spcPct val="107000"/>
            </a:lnSpc>
            <a:spcBef>
              <a:spcPts val="0"/>
            </a:spcBef>
            <a:spcAft>
              <a:spcPts val="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Map projection: UTM, Zone 11, WGS84 datum</a:t>
          </a:r>
        </a:p>
        <a:p>
          <a:pPr marL="342900" marR="0" lvl="0" indent="-342900">
            <a:lnSpc>
              <a:spcPct val="107000"/>
            </a:lnSpc>
            <a:spcBef>
              <a:spcPts val="0"/>
            </a:spcBef>
            <a:spcAft>
              <a:spcPts val="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Dispersion: Rural and Urban</a:t>
          </a:r>
        </a:p>
        <a:p>
          <a:pPr marL="342900" marR="0" lvl="0" indent="-342900">
            <a:lnSpc>
              <a:spcPct val="107000"/>
            </a:lnSpc>
            <a:spcBef>
              <a:spcPts val="0"/>
            </a:spcBef>
            <a:spcAft>
              <a:spcPts val="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Polar Receptor grid: 1440 receptors spaced 10 meters apart with the source at the center. </a:t>
          </a:r>
        </a:p>
        <a:p>
          <a:pPr marL="342900" marR="0" lvl="0" indent="-342900">
            <a:lnSpc>
              <a:spcPct val="107000"/>
            </a:lnSpc>
            <a:spcBef>
              <a:spcPts val="0"/>
            </a:spcBef>
            <a:spcAft>
              <a:spcPts val="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Source Inputs:</a:t>
          </a:r>
        </a:p>
        <a:p>
          <a:pPr marL="742950" marR="0" lvl="1" indent="-285750">
            <a:lnSpc>
              <a:spcPct val="107000"/>
            </a:lnSpc>
            <a:spcBef>
              <a:spcPts val="0"/>
            </a:spcBef>
            <a:spcAft>
              <a:spcPts val="0"/>
            </a:spcAft>
            <a:buFont typeface="Courier New" panose="02070309020205020404" pitchFamily="49" charset="0"/>
            <a:buChar char="o"/>
          </a:pPr>
          <a:r>
            <a:rPr lang="en-US" sz="1100">
              <a:effectLst/>
              <a:latin typeface="Calibri" panose="020F0502020204030204" pitchFamily="34" charset="0"/>
              <a:ea typeface="Calibri" panose="020F0502020204030204" pitchFamily="34" charset="0"/>
              <a:cs typeface="Times New Roman" panose="02020603050405020304" pitchFamily="18" charset="0"/>
            </a:rPr>
            <a:t>Coordinates: 0 meter, 0 meter</a:t>
          </a:r>
        </a:p>
        <a:p>
          <a:pPr marL="742950" marR="0" lvl="1" indent="-285750">
            <a:lnSpc>
              <a:spcPct val="107000"/>
            </a:lnSpc>
            <a:spcBef>
              <a:spcPts val="0"/>
            </a:spcBef>
            <a:spcAft>
              <a:spcPts val="0"/>
            </a:spcAft>
            <a:buFont typeface="Courier New" panose="02070309020205020404" pitchFamily="49" charset="0"/>
            <a:buChar char="o"/>
          </a:pPr>
          <a:r>
            <a:rPr lang="en-US" sz="1100">
              <a:effectLst/>
              <a:latin typeface="Calibri" panose="020F0502020204030204" pitchFamily="34" charset="0"/>
              <a:ea typeface="Calibri" panose="020F0502020204030204" pitchFamily="34" charset="0"/>
              <a:cs typeface="Times New Roman" panose="02020603050405020304" pitchFamily="18" charset="0"/>
            </a:rPr>
            <a:t>Type: Volume</a:t>
          </a:r>
        </a:p>
        <a:p>
          <a:pPr marL="742950" marR="0" lvl="1" indent="-285750">
            <a:lnSpc>
              <a:spcPct val="107000"/>
            </a:lnSpc>
            <a:spcBef>
              <a:spcPts val="0"/>
            </a:spcBef>
            <a:spcAft>
              <a:spcPts val="0"/>
            </a:spcAft>
            <a:buFont typeface="Courier New" panose="02070309020205020404" pitchFamily="49" charset="0"/>
            <a:buChar char="o"/>
          </a:pPr>
          <a:r>
            <a:rPr lang="en-US" sz="1100">
              <a:effectLst/>
              <a:latin typeface="Calibri" panose="020F0502020204030204" pitchFamily="34" charset="0"/>
              <a:ea typeface="Calibri" panose="020F0502020204030204" pitchFamily="34" charset="0"/>
              <a:cs typeface="Times New Roman" panose="02020603050405020304" pitchFamily="18" charset="0"/>
            </a:rPr>
            <a:t>Base elevation: N/A</a:t>
          </a:r>
        </a:p>
        <a:p>
          <a:pPr marL="742950" marR="0" lvl="1" indent="-285750">
            <a:lnSpc>
              <a:spcPct val="107000"/>
            </a:lnSpc>
            <a:spcBef>
              <a:spcPts val="0"/>
            </a:spcBef>
            <a:spcAft>
              <a:spcPts val="0"/>
            </a:spcAft>
            <a:buFont typeface="Courier New" panose="02070309020205020404" pitchFamily="49" charset="0"/>
            <a:buChar char="o"/>
          </a:pPr>
          <a:r>
            <a:rPr lang="en-US" sz="1100">
              <a:effectLst/>
              <a:latin typeface="Calibri" panose="020F0502020204030204" pitchFamily="34" charset="0"/>
              <a:ea typeface="Calibri" panose="020F0502020204030204" pitchFamily="34" charset="0"/>
              <a:cs typeface="Times New Roman" panose="02020603050405020304" pitchFamily="18" charset="0"/>
            </a:rPr>
            <a:t>Release height: 3.0 ft (0.914 m)</a:t>
          </a:r>
        </a:p>
        <a:p>
          <a:pPr marL="742950" marR="0" lvl="1" indent="-285750">
            <a:lnSpc>
              <a:spcPct val="107000"/>
            </a:lnSpc>
            <a:spcBef>
              <a:spcPts val="0"/>
            </a:spcBef>
            <a:spcAft>
              <a:spcPts val="0"/>
            </a:spcAft>
            <a:buFont typeface="Courier New" panose="02070309020205020404" pitchFamily="49" charset="0"/>
            <a:buChar char="o"/>
          </a:pPr>
          <a:r>
            <a:rPr lang="en-US" sz="1100">
              <a:effectLst/>
              <a:latin typeface="Calibri" panose="020F0502020204030204" pitchFamily="34" charset="0"/>
              <a:ea typeface="Calibri" panose="020F0502020204030204" pitchFamily="34" charset="0"/>
              <a:cs typeface="Times New Roman" panose="02020603050405020304" pitchFamily="18" charset="0"/>
            </a:rPr>
            <a:t>Emission rate: 1 g/s</a:t>
          </a:r>
        </a:p>
        <a:p>
          <a:pPr marL="742950" marR="0" lvl="1" indent="-285750">
            <a:lnSpc>
              <a:spcPct val="107000"/>
            </a:lnSpc>
            <a:spcBef>
              <a:spcPts val="0"/>
            </a:spcBef>
            <a:spcAft>
              <a:spcPts val="0"/>
            </a:spcAft>
            <a:buFont typeface="Courier New" panose="02070309020205020404" pitchFamily="49" charset="0"/>
            <a:buChar char="o"/>
          </a:pPr>
          <a:r>
            <a:rPr lang="en-US" sz="1100">
              <a:effectLst/>
              <a:latin typeface="Calibri" panose="020F0502020204030204" pitchFamily="34" charset="0"/>
              <a:ea typeface="Calibri" panose="020F0502020204030204" pitchFamily="34" charset="0"/>
              <a:cs typeface="Times New Roman" panose="02020603050405020304" pitchFamily="18" charset="0"/>
            </a:rPr>
            <a:t>Length of side: 5.0 m</a:t>
          </a:r>
        </a:p>
        <a:p>
          <a:pPr marL="742950" marR="0" lvl="1" indent="-285750">
            <a:lnSpc>
              <a:spcPct val="107000"/>
            </a:lnSpc>
            <a:spcBef>
              <a:spcPts val="0"/>
            </a:spcBef>
            <a:spcAft>
              <a:spcPts val="0"/>
            </a:spcAft>
            <a:buFont typeface="Courier New" panose="02070309020205020404" pitchFamily="49" charset="0"/>
            <a:buChar char="o"/>
          </a:pPr>
          <a:r>
            <a:rPr lang="en-US" sz="1100">
              <a:effectLst/>
              <a:latin typeface="Calibri" panose="020F0502020204030204" pitchFamily="34" charset="0"/>
              <a:ea typeface="Calibri" panose="020F0502020204030204" pitchFamily="34" charset="0"/>
              <a:cs typeface="Times New Roman" panose="02020603050405020304" pitchFamily="18" charset="0"/>
            </a:rPr>
            <a:t>Initial lateral dimension: 1.16 m</a:t>
          </a:r>
        </a:p>
        <a:p>
          <a:pPr marL="742950" marR="0" lvl="1" indent="-285750">
            <a:lnSpc>
              <a:spcPct val="107000"/>
            </a:lnSpc>
            <a:spcBef>
              <a:spcPts val="0"/>
            </a:spcBef>
            <a:spcAft>
              <a:spcPts val="0"/>
            </a:spcAft>
            <a:buFont typeface="Courier New" panose="02070309020205020404" pitchFamily="49" charset="0"/>
            <a:buChar char="o"/>
          </a:pPr>
          <a:r>
            <a:rPr lang="en-US" sz="1100">
              <a:effectLst/>
              <a:latin typeface="Calibri" panose="020F0502020204030204" pitchFamily="34" charset="0"/>
              <a:ea typeface="Calibri" panose="020F0502020204030204" pitchFamily="34" charset="0"/>
              <a:cs typeface="Times New Roman" panose="02020603050405020304" pitchFamily="18" charset="0"/>
            </a:rPr>
            <a:t>Initial vertical dimension: 0.85 m</a:t>
          </a:r>
        </a:p>
        <a:p>
          <a:pPr marL="91440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Note: The initial lateral dimension is based on the standard formula: (length of side)/4.3. The initial vertical dimension is based on a building height of 1.8 m, using the standard formula: (building height)/2.15.</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Images of the receptor grid and </a:t>
          </a:r>
          <a:r>
            <a:rPr lang="en-US" sz="1100">
              <a:effectLst/>
              <a:latin typeface="Calibri" panose="020F0502020204030204" pitchFamily="34" charset="0"/>
              <a:ea typeface="Calibri" panose="020F0502020204030204" pitchFamily="34" charset="0"/>
              <a:cs typeface="Calibri" panose="020F0502020204030204" pitchFamily="34" charset="0"/>
            </a:rPr>
            <a:t>χ</a:t>
          </a:r>
          <a:r>
            <a:rPr lang="en-US" sz="1100">
              <a:effectLst/>
              <a:latin typeface="Calibri" panose="020F0502020204030204" pitchFamily="34" charset="0"/>
              <a:ea typeface="Calibri" panose="020F0502020204030204" pitchFamily="34" charset="0"/>
              <a:cs typeface="Times New Roman" panose="02020603050405020304" pitchFamily="18" charset="0"/>
            </a:rPr>
            <a:t>/Q values near the source for the period (annual) model (Figure 1) and hourly model (Figure 2) are below. The volume source location is represented by the box in the figures.</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i="1">
              <a:effectLst/>
              <a:latin typeface="Calibri" panose="020F0502020204030204" pitchFamily="34" charset="0"/>
              <a:ea typeface="Calibri" panose="020F0502020204030204" pitchFamily="34" charset="0"/>
              <a:cs typeface="Times New Roman" panose="02020603050405020304" pitchFamily="18" charset="0"/>
            </a:rPr>
            <a:t>Figure 1 - Period model grid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i="1">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i="1">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i="1">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i="1">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i="1">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i="1">
              <a:effectLst/>
              <a:latin typeface="Calibri" panose="020F0502020204030204" pitchFamily="34" charset="0"/>
              <a:ea typeface="Calibri" panose="020F0502020204030204" pitchFamily="34" charset="0"/>
              <a:cs typeface="Times New Roman" panose="02020603050405020304" pitchFamily="18" charset="0"/>
            </a:rPr>
            <a:t>Figure 2 - Hourly model grid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b="1" u="none" strike="noStrike">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b="1" u="none" strike="noStrike">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b="1" u="none" strike="noStrik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400" b="1" u="none">
              <a:effectLst/>
              <a:latin typeface="Calibri" panose="020F0502020204030204" pitchFamily="34" charset="0"/>
              <a:ea typeface="Calibri" panose="020F0502020204030204" pitchFamily="34" charset="0"/>
              <a:cs typeface="Times New Roman" panose="02020603050405020304" pitchFamily="18" charset="0"/>
            </a:rPr>
            <a:t>HARP2 ADMRT Model Options:</a:t>
          </a:r>
          <a:endParaRPr lang="en-US" sz="1400" u="none">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HARP2 ADMRT v21081 was used to calculate health risks for this spreadsheet and standard parameters were applied (see the California Office of Environmental Health Hazard Assessment’s Air Toxics Hot Spots Program Guidance Manual for the Preparation of Health Risk Assessments 2015 ). Resident and worker cancer risk, resident and worker noncancer chronic index, and acute index values were calculated for each rod, based on the AERMOD output for the Kearny Villa Road monitoring station using rural dispersion at 10m from the source.</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Annual and hourly emissions of toxic air contaminants, based on 1 lb rod/year and 1 lb rod/hour, were calculated for a set of welding rod types based on established calculation methods. Emissions inventories were input into ADMRT, and the health risks for each welding rod type at the representative rod usages were calculated, using the parameters shown below.  The resulting value is the “Rod Risk.”</a:t>
          </a:r>
        </a:p>
        <a:p>
          <a:pPr marL="0" marR="0">
            <a:lnSpc>
              <a:spcPct val="107000"/>
            </a:lnSpc>
            <a:spcBef>
              <a:spcPts val="0"/>
            </a:spcBef>
            <a:spcAft>
              <a:spcPts val="800"/>
            </a:spcAft>
          </a:pPr>
          <a:br>
            <a:rPr lang="en-US" sz="1100">
              <a:effectLst/>
              <a:latin typeface="Calibri" panose="020F0502020204030204" pitchFamily="34" charset="0"/>
              <a:ea typeface="Calibri" panose="020F0502020204030204" pitchFamily="34" charset="0"/>
              <a:cs typeface="Times New Roman" panose="02020603050405020304" pitchFamily="18" charset="0"/>
            </a:rPr>
          </a:br>
          <a:r>
            <a:rPr lang="en-US" sz="1100" b="1" u="sng">
              <a:effectLst/>
              <a:latin typeface="Calibri" panose="020F0502020204030204" pitchFamily="34" charset="0"/>
              <a:ea typeface="Calibri" panose="020F0502020204030204" pitchFamily="34" charset="0"/>
              <a:cs typeface="Times New Roman" panose="02020603050405020304" pitchFamily="18" charset="0"/>
            </a:rPr>
            <a:t>Resident risk modeling parameters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Receptor type: Resident</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Calculation method: Derived</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Daily breathing rate: RMP</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Start age: -0.25 years</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Total exposure duration: 30 years</a:t>
          </a:r>
        </a:p>
        <a:p>
          <a:pPr marL="0" marR="0">
            <a:lnSpc>
              <a:spcPct val="107000"/>
            </a:lnSpc>
            <a:spcBef>
              <a:spcPts val="0"/>
            </a:spcBef>
            <a:spcAft>
              <a:spcPts val="0"/>
            </a:spcAft>
          </a:pPr>
          <a:r>
            <a:rPr lang="en-US" sz="1100" u="sng">
              <a:effectLst/>
              <a:latin typeface="Calibri" panose="020F0502020204030204" pitchFamily="34" charset="0"/>
              <a:ea typeface="Calibri" panose="020F0502020204030204" pitchFamily="34" charset="0"/>
              <a:cs typeface="Times New Roman" panose="02020603050405020304" pitchFamily="18" charset="0"/>
            </a:rPr>
            <a:t>Exposure duration bin distribution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3rd Trimester Bin: 0.25</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0&lt;2 Years Bin: 2</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2&lt;9 Years Bin: 0</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2&lt;16 Years Bin: 14</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16&lt;30 Years Bin: 14</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16 to 70 Years Bin: 0</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Fraction of time at home was on for 16 to 70 years and off for 3</a:t>
          </a:r>
          <a:r>
            <a:rPr lang="en-US" sz="1100" baseline="30000">
              <a:effectLst/>
              <a:latin typeface="Calibri" panose="020F0502020204030204" pitchFamily="34" charset="0"/>
              <a:ea typeface="Calibri" panose="020F0502020204030204" pitchFamily="34" charset="0"/>
              <a:cs typeface="Times New Roman" panose="02020603050405020304" pitchFamily="18" charset="0"/>
            </a:rPr>
            <a:t>rd</a:t>
          </a:r>
          <a:r>
            <a:rPr lang="en-US" sz="1100">
              <a:effectLst/>
              <a:latin typeface="Calibri" panose="020F0502020204030204" pitchFamily="34" charset="0"/>
              <a:ea typeface="Calibri" panose="020F0502020204030204" pitchFamily="34" charset="0"/>
              <a:cs typeface="Times New Roman" panose="02020603050405020304" pitchFamily="18" charset="0"/>
            </a:rPr>
            <a:t> trimester to 16 years.</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Pathways enabled: Inhalation, soil, dermal, mother’s milk</a:t>
          </a:r>
        </a:p>
        <a:p>
          <a:pPr marL="0" marR="0">
            <a:lnSpc>
              <a:spcPct val="107000"/>
            </a:lnSpc>
            <a:spcBef>
              <a:spcPts val="0"/>
            </a:spcBef>
            <a:spcAft>
              <a:spcPts val="0"/>
            </a:spcAft>
          </a:pPr>
          <a:r>
            <a:rPr lang="en-US" sz="1100" u="sng">
              <a:effectLst/>
              <a:latin typeface="Calibri" panose="020F0502020204030204" pitchFamily="34" charset="0"/>
              <a:ea typeface="Calibri" panose="020F0502020204030204" pitchFamily="34" charset="0"/>
              <a:cs typeface="Times New Roman" panose="02020603050405020304" pitchFamily="18" charset="0"/>
            </a:rPr>
            <a:t>Soil and dermal pathway settings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Deposition rate: 0.02 m/s</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Soil mixing depth: 0.01 m</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Dermal climate: Warm</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Tier 2 settings were not used</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br>
            <a:rPr lang="en-US" sz="1100" b="1" u="sng">
              <a:effectLst/>
              <a:latin typeface="Calibri" panose="020F0502020204030204" pitchFamily="34" charset="0"/>
              <a:ea typeface="Calibri" panose="020F0502020204030204" pitchFamily="34" charset="0"/>
              <a:cs typeface="Times New Roman" panose="02020603050405020304" pitchFamily="18" charset="0"/>
            </a:rPr>
          </a:br>
          <a:r>
            <a:rPr lang="en-US" sz="1100" b="1" u="sng">
              <a:effectLst/>
              <a:latin typeface="Calibri" panose="020F0502020204030204" pitchFamily="34" charset="0"/>
              <a:ea typeface="Calibri" panose="020F0502020204030204" pitchFamily="34" charset="0"/>
              <a:cs typeface="Times New Roman" panose="02020603050405020304" pitchFamily="18" charset="0"/>
            </a:rPr>
            <a:t>Worker cancer risk modeling parameters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Receptor type: Worker</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Calculation method: Derived</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Daily breathing rate: Moderate 8-hour</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Start age: 16 years</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Total exposure duration: 25 years</a:t>
          </a:r>
        </a:p>
        <a:p>
          <a:pPr marL="0" marR="0">
            <a:lnSpc>
              <a:spcPct val="107000"/>
            </a:lnSpc>
            <a:spcBef>
              <a:spcPts val="0"/>
            </a:spcBef>
            <a:spcAft>
              <a:spcPts val="0"/>
            </a:spcAft>
          </a:pPr>
          <a:r>
            <a:rPr lang="en-US" sz="1100" u="sng">
              <a:effectLst/>
              <a:latin typeface="Calibri" panose="020F0502020204030204" pitchFamily="34" charset="0"/>
              <a:ea typeface="Calibri" panose="020F0502020204030204" pitchFamily="34" charset="0"/>
              <a:cs typeface="Times New Roman" panose="02020603050405020304" pitchFamily="18" charset="0"/>
            </a:rPr>
            <a:t>Exposure duration bin distribution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3rd Trimester Bin: 0</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0&lt;2 Years Bin: 0</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2&lt;9 Years Bin: 0</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2&lt;16 Years Bin: 0</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16&lt;30 Years Bin: 0</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16 to 70 Years Bin: 25</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Pathways enabled: Inhalation, soil, dermal</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Worker adjustment factor: 4.2</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Exposure frequency: 250 days per year</a:t>
          </a:r>
        </a:p>
        <a:p>
          <a:pPr marL="0" marR="0">
            <a:lnSpc>
              <a:spcPct val="107000"/>
            </a:lnSpc>
            <a:spcBef>
              <a:spcPts val="0"/>
            </a:spcBef>
            <a:spcAft>
              <a:spcPts val="0"/>
            </a:spcAft>
          </a:pPr>
          <a:r>
            <a:rPr lang="en-US" sz="1100" u="sng">
              <a:effectLst/>
              <a:latin typeface="Calibri" panose="020F0502020204030204" pitchFamily="34" charset="0"/>
              <a:ea typeface="Calibri" panose="020F0502020204030204" pitchFamily="34" charset="0"/>
              <a:cs typeface="Times New Roman" panose="02020603050405020304" pitchFamily="18" charset="0"/>
            </a:rPr>
            <a:t>Soil and dermal pathway settings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Deposition rate: 0.02 m/s</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Soil mixing depth: 0.01 m</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Dermal climate: Warm</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Tier 2 settings were not used</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Note: A worker adjustment factor of 4.2 was used because it is assumed that welding emissions are intermittent and that an offsite worker is exposed to all of the annual emissions. </a:t>
          </a:r>
        </a:p>
        <a:p>
          <a:pPr marL="0" marR="0">
            <a:lnSpc>
              <a:spcPct val="107000"/>
            </a:lnSpc>
            <a:spcBef>
              <a:spcPts val="0"/>
            </a:spcBef>
            <a:spcAft>
              <a:spcPts val="800"/>
            </a:spcAft>
          </a:pPr>
          <a:br>
            <a:rPr lang="en-US" sz="1000">
              <a:effectLst/>
              <a:latin typeface="Calibri" panose="020F0502020204030204" pitchFamily="34" charset="0"/>
              <a:ea typeface="Calibri" panose="020F0502020204030204" pitchFamily="34" charset="0"/>
              <a:cs typeface="Times New Roman" panose="02020603050405020304" pitchFamily="18" charset="0"/>
            </a:rPr>
          </a:br>
          <a:r>
            <a:rPr lang="en-US" sz="1400" b="1">
              <a:effectLst/>
              <a:latin typeface="Calibri" panose="020F0502020204030204" pitchFamily="34" charset="0"/>
              <a:ea typeface="Calibri" panose="020F0502020204030204" pitchFamily="34" charset="0"/>
              <a:cs typeface="Times New Roman" panose="02020603050405020304" pitchFamily="18" charset="0"/>
            </a:rPr>
            <a:t>Spreadsheet Calculations:</a:t>
          </a:r>
          <a:endParaRPr lang="en-US" sz="14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The spreadsheet calculates risk by looking up the rod risk obtained from ADMRT for each rod selected.  The spreadsheet also looks up the </a:t>
          </a: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χ/Q values for the given receptor based on the meteorological station, dispersion, distance from source, and shift chosen.  The spreadsheet then multiplies the usage, rod risk, and the ratio of the χ/Q at the receptor to the χ/Q at 10m used for the risk calculation.  The resulting risk for each rod is shown in “Total Risk per Rod at Receptors.”  The cancer and chronic risks are added for each rod and presented as the total risk for the facility in the “Results and Permit Determination.”  </a:t>
          </a:r>
          <a:r>
            <a:rPr lang="en-US" sz="1100">
              <a:effectLst/>
              <a:latin typeface="Calibri" panose="020F0502020204030204" pitchFamily="34" charset="0"/>
              <a:ea typeface="Calibri" panose="020F0502020204030204" pitchFamily="34" charset="0"/>
              <a:cs typeface="Times New Roman" panose="02020603050405020304" pitchFamily="18" charset="0"/>
            </a:rPr>
            <a:t>The acute risk presented is the sum of the risks from the rod with the highest risk and all other rods being used in the hour that rod with the highest risk is also being used.  If any of these five risks are greater than or equal to 1 then the spreadsheet will advise that a permit application</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is required.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400" b="1">
              <a:effectLst/>
              <a:latin typeface="Calibri" panose="020F0502020204030204" pitchFamily="34" charset="0"/>
              <a:ea typeface="Calibri" panose="020F0502020204030204" pitchFamily="34" charset="0"/>
              <a:cs typeface="Times New Roman" panose="02020603050405020304" pitchFamily="18" charset="0"/>
            </a:rPr>
            <a:t>Summary:</a:t>
          </a:r>
          <a:endParaRPr lang="en-US" sz="14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Welding operations have historically been evaluated by the District for emission inventories using welding rod compositions and emission calculations defined in EPA AP-42 Chapter 12.19 and/or the District’s Toxic procedures. Risk associated with welding rods was determined using emissions at a 1 lb rod/yr and 1 lb rod/hr usage then modeled in AERMOD and HARP2 to develop Cancer, Chronic, and Acute risk specific to each rod. These baseline risks were then adjusted for source distance, meteorological data, rural/urban dispersions, and shift using AERMOD X/Q ratios.</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The risk calculated in this spreadsheet is rod specific and more advanced than a deminimis score and just short of a refined HRA, as it does not take into account site specific conditions at specific facilities. Through the combination of historical District data, ARB-recognized methodology, and current modeling software, the risk determined here is a good basis for the risk expected from welding using these rods.</a:t>
          </a:r>
        </a:p>
        <a:p>
          <a:endParaRPr lang="en-US" sz="1100"/>
        </a:p>
      </xdr:txBody>
    </xdr:sp>
    <xdr:clientData/>
  </xdr:oneCellAnchor>
  <xdr:twoCellAnchor editAs="oneCell">
    <xdr:from>
      <xdr:col>1</xdr:col>
      <xdr:colOff>85725</xdr:colOff>
      <xdr:row>30</xdr:row>
      <xdr:rowOff>190499</xdr:rowOff>
    </xdr:from>
    <xdr:to>
      <xdr:col>10</xdr:col>
      <xdr:colOff>542925</xdr:colOff>
      <xdr:row>60</xdr:row>
      <xdr:rowOff>66039</xdr:rowOff>
    </xdr:to>
    <xdr:pic>
      <xdr:nvPicPr>
        <xdr:cNvPr id="5" name="Picture 4" descr="Chart&#10;&#10;Description automatically generated">
          <a:extLst>
            <a:ext uri="{FF2B5EF4-FFF2-40B4-BE49-F238E27FC236}">
              <a16:creationId xmlns:a16="http://schemas.microsoft.com/office/drawing/2014/main" id="{06B35D3A-6FC4-46F3-AA47-E2DCF79AEE20}"/>
            </a:ext>
          </a:extLst>
        </xdr:cNvPr>
        <xdr:cNvPicPr>
          <a:picLocks noChangeAspect="1"/>
        </xdr:cNvPicPr>
      </xdr:nvPicPr>
      <xdr:blipFill>
        <a:blip xmlns:r="http://schemas.openxmlformats.org/officeDocument/2006/relationships" r:embed="rId1"/>
        <a:stretch>
          <a:fillRect/>
        </a:stretch>
      </xdr:blipFill>
      <xdr:spPr>
        <a:xfrm>
          <a:off x="695325" y="5905499"/>
          <a:ext cx="5943600" cy="5590540"/>
        </a:xfrm>
        <a:prstGeom prst="rect">
          <a:avLst/>
        </a:prstGeom>
      </xdr:spPr>
    </xdr:pic>
    <xdr:clientData/>
  </xdr:twoCellAnchor>
  <xdr:twoCellAnchor editAs="oneCell">
    <xdr:from>
      <xdr:col>1</xdr:col>
      <xdr:colOff>171450</xdr:colOff>
      <xdr:row>63</xdr:row>
      <xdr:rowOff>9524</xdr:rowOff>
    </xdr:from>
    <xdr:to>
      <xdr:col>11</xdr:col>
      <xdr:colOff>19050</xdr:colOff>
      <xdr:row>92</xdr:row>
      <xdr:rowOff>85089</xdr:rowOff>
    </xdr:to>
    <xdr:pic>
      <xdr:nvPicPr>
        <xdr:cNvPr id="6" name="Picture 5" descr="Chart, radar chart&#10;&#10;Description automatically generated">
          <a:extLst>
            <a:ext uri="{FF2B5EF4-FFF2-40B4-BE49-F238E27FC236}">
              <a16:creationId xmlns:a16="http://schemas.microsoft.com/office/drawing/2014/main" id="{9610542D-7923-4783-B75B-4D1ED2C6DE1F}"/>
            </a:ext>
          </a:extLst>
        </xdr:cNvPr>
        <xdr:cNvPicPr>
          <a:picLocks noChangeAspect="1"/>
        </xdr:cNvPicPr>
      </xdr:nvPicPr>
      <xdr:blipFill>
        <a:blip xmlns:r="http://schemas.openxmlformats.org/officeDocument/2006/relationships" r:embed="rId2"/>
        <a:stretch>
          <a:fillRect/>
        </a:stretch>
      </xdr:blipFill>
      <xdr:spPr>
        <a:xfrm>
          <a:off x="781050" y="12011024"/>
          <a:ext cx="5943600" cy="560006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mberg, Stephen" id="{273947EC-7525-4251-A603-CB1797735350}" userId="S::Stephen.Amberg@sdcounty.ca.gov::301971a9-cffd-44e3-b767-3ae67fca30d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0" dT="2021-08-04T20:25:52.64" personId="{273947EC-7525-4251-A603-CB1797735350}" id="{5C36F43D-DD71-409D-A7D7-A1F1D3A80A2C}">
    <text>225 from here on</text>
  </threadedComment>
  <threadedComment ref="E10" dT="2021-08-04T22:45:09.35" personId="{273947EC-7525-4251-A603-CB1797735350}" id="{8CE4C066-B0C0-42A0-8F18-AF31BEC3E7A5}">
    <text>210</text>
  </threadedComment>
  <threadedComment ref="J37" dT="2021-08-05T17:51:55.63" personId="{273947EC-7525-4251-A603-CB1797735350}" id="{3BFD6EFC-3A44-4278-BD69-BD84951AA3AF}">
    <text>360</text>
  </threadedComment>
  <threadedComment ref="F43" dT="2021-08-05T17:45:40.22" personId="{273947EC-7525-4251-A603-CB1797735350}" id="{10ADF408-AB5E-4FD7-87D4-DA49C402395F}">
    <text>195</text>
  </threadedComment>
  <threadedComment ref="H54" dT="2021-08-05T17:51:25.71" personId="{273947EC-7525-4251-A603-CB1797735350}" id="{00125F48-B08A-4928-BF0C-BD2157CD10D5}">
    <text>75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71E8-4874-4C38-8558-5FD9779A54FA}">
  <dimension ref="B31:D55"/>
  <sheetViews>
    <sheetView tabSelected="1" zoomScaleNormal="100" workbookViewId="0"/>
  </sheetViews>
  <sheetFormatPr defaultRowHeight="15" x14ac:dyDescent="0.25"/>
  <cols>
    <col min="1" max="1" width="5.85546875" style="73" customWidth="1"/>
    <col min="2" max="2" width="13.7109375" style="73" customWidth="1"/>
    <col min="3" max="3" width="37.5703125" style="73" customWidth="1"/>
    <col min="4" max="4" width="36.28515625" style="73" customWidth="1"/>
    <col min="5" max="16384" width="9.140625" style="73"/>
  </cols>
  <sheetData>
    <row r="31" ht="16.5" customHeight="1" x14ac:dyDescent="0.25"/>
    <row r="50" spans="2:4" x14ac:dyDescent="0.25">
      <c r="B50" s="74" t="s">
        <v>223</v>
      </c>
      <c r="C50" s="74" t="s">
        <v>224</v>
      </c>
      <c r="D50" s="74" t="s">
        <v>225</v>
      </c>
    </row>
    <row r="51" spans="2:4" x14ac:dyDescent="0.25">
      <c r="B51" s="75" t="s">
        <v>175</v>
      </c>
      <c r="C51" s="75" t="s">
        <v>226</v>
      </c>
      <c r="D51" s="75" t="s">
        <v>227</v>
      </c>
    </row>
    <row r="52" spans="2:4" x14ac:dyDescent="0.25">
      <c r="B52" s="75" t="s">
        <v>228</v>
      </c>
      <c r="C52" s="75" t="s">
        <v>229</v>
      </c>
      <c r="D52" s="75" t="s">
        <v>230</v>
      </c>
    </row>
    <row r="53" spans="2:4" x14ac:dyDescent="0.25">
      <c r="B53" s="75" t="s">
        <v>170</v>
      </c>
      <c r="C53" s="75" t="s">
        <v>231</v>
      </c>
      <c r="D53" s="75" t="s">
        <v>232</v>
      </c>
    </row>
    <row r="54" spans="2:4" x14ac:dyDescent="0.25">
      <c r="B54" s="75" t="s">
        <v>176</v>
      </c>
      <c r="C54" s="75" t="s">
        <v>233</v>
      </c>
      <c r="D54" s="75"/>
    </row>
    <row r="55" spans="2:4" x14ac:dyDescent="0.25">
      <c r="B55" s="75" t="s">
        <v>177</v>
      </c>
      <c r="C55" s="75" t="s">
        <v>234</v>
      </c>
      <c r="D55" s="75"/>
    </row>
  </sheetData>
  <sheetProtection sheet="1" objects="1" scenarios="1"/>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34C6B-C0E9-4088-ADEC-FF0372D8E16B}">
  <dimension ref="A1:J1366"/>
  <sheetViews>
    <sheetView workbookViewId="0">
      <selection activeCell="N5" sqref="N5"/>
    </sheetView>
  </sheetViews>
  <sheetFormatPr defaultRowHeight="15" x14ac:dyDescent="0.25"/>
  <cols>
    <col min="2" max="2" width="27.5703125" style="2" customWidth="1"/>
    <col min="3" max="3" width="9.42578125" style="2" customWidth="1"/>
    <col min="5" max="6" width="9.140625" style="1"/>
    <col min="8" max="8" width="35.28515625" customWidth="1"/>
    <col min="9" max="9" width="16.140625" customWidth="1"/>
    <col min="10" max="10" width="17.42578125" customWidth="1"/>
  </cols>
  <sheetData>
    <row r="1" spans="1:10" s="3" customFormat="1" x14ac:dyDescent="0.25">
      <c r="A1" s="38" t="s">
        <v>167</v>
      </c>
      <c r="B1" s="38" t="s">
        <v>168</v>
      </c>
      <c r="C1" s="38" t="s">
        <v>235</v>
      </c>
      <c r="D1" s="38" t="s">
        <v>4</v>
      </c>
      <c r="E1" s="39" t="s">
        <v>169</v>
      </c>
      <c r="F1" s="39" t="s">
        <v>150</v>
      </c>
      <c r="H1" s="3" t="s">
        <v>178</v>
      </c>
      <c r="I1" s="3" t="s">
        <v>58</v>
      </c>
      <c r="J1" s="3" t="s">
        <v>59</v>
      </c>
    </row>
    <row r="2" spans="1:10" x14ac:dyDescent="0.25">
      <c r="A2" t="s">
        <v>170</v>
      </c>
      <c r="B2" s="76" t="s">
        <v>9</v>
      </c>
      <c r="C2" t="s">
        <v>252</v>
      </c>
      <c r="D2" s="2">
        <v>7429905</v>
      </c>
      <c r="E2" s="1">
        <v>0</v>
      </c>
      <c r="F2" s="1">
        <v>0</v>
      </c>
      <c r="H2" t="str">
        <f>B2&amp;"-"&amp;A2</f>
        <v>14Mn-4Cr-SMAW</v>
      </c>
      <c r="I2" s="1">
        <f>E2*453.59237/(365*24*3600)</f>
        <v>0</v>
      </c>
      <c r="J2" s="1">
        <f>F2*453.59237/3600</f>
        <v>0</v>
      </c>
    </row>
    <row r="3" spans="1:10" x14ac:dyDescent="0.25">
      <c r="A3" t="s">
        <v>170</v>
      </c>
      <c r="B3" s="76" t="s">
        <v>9</v>
      </c>
      <c r="C3" t="s">
        <v>253</v>
      </c>
      <c r="D3" s="2">
        <v>1344281</v>
      </c>
      <c r="E3" s="1">
        <v>0</v>
      </c>
      <c r="F3" s="1">
        <v>0</v>
      </c>
      <c r="H3" t="str">
        <f t="shared" ref="H3:H66" si="0">B3&amp;"-"&amp;A3</f>
        <v>14Mn-4Cr-SMAW</v>
      </c>
      <c r="I3" s="1">
        <f t="shared" ref="I3:I66" si="1">E3*453.59237/(365*24*3600)</f>
        <v>0</v>
      </c>
      <c r="J3" s="1">
        <f t="shared" ref="J3:J66" si="2">F3*453.59237/3600</f>
        <v>0</v>
      </c>
    </row>
    <row r="4" spans="1:10" x14ac:dyDescent="0.25">
      <c r="A4" t="s">
        <v>170</v>
      </c>
      <c r="B4" s="76" t="s">
        <v>9</v>
      </c>
      <c r="C4" t="s">
        <v>254</v>
      </c>
      <c r="D4" s="2">
        <v>7440417</v>
      </c>
      <c r="E4" s="1">
        <v>0</v>
      </c>
      <c r="F4" s="1">
        <v>0</v>
      </c>
      <c r="H4" t="str">
        <f t="shared" si="0"/>
        <v>14Mn-4Cr-SMAW</v>
      </c>
      <c r="I4" s="1">
        <f t="shared" si="1"/>
        <v>0</v>
      </c>
      <c r="J4" s="1">
        <f t="shared" si="2"/>
        <v>0</v>
      </c>
    </row>
    <row r="5" spans="1:10" x14ac:dyDescent="0.25">
      <c r="A5" t="s">
        <v>170</v>
      </c>
      <c r="B5" s="76" t="s">
        <v>9</v>
      </c>
      <c r="C5" t="s">
        <v>255</v>
      </c>
      <c r="D5" s="2">
        <v>7440439</v>
      </c>
      <c r="E5" s="1">
        <v>0</v>
      </c>
      <c r="F5" s="1">
        <v>0</v>
      </c>
      <c r="H5" t="str">
        <f t="shared" si="0"/>
        <v>14Mn-4Cr-SMAW</v>
      </c>
      <c r="I5" s="1">
        <f t="shared" si="1"/>
        <v>0</v>
      </c>
      <c r="J5" s="1">
        <f t="shared" si="2"/>
        <v>0</v>
      </c>
    </row>
    <row r="6" spans="1:10" x14ac:dyDescent="0.25">
      <c r="A6" t="s">
        <v>170</v>
      </c>
      <c r="B6" s="76" t="s">
        <v>9</v>
      </c>
      <c r="C6" t="s">
        <v>237</v>
      </c>
      <c r="D6" s="2">
        <v>7440484</v>
      </c>
      <c r="E6" s="1">
        <v>0</v>
      </c>
      <c r="F6" s="1">
        <v>0</v>
      </c>
      <c r="H6" t="str">
        <f t="shared" si="0"/>
        <v>14Mn-4Cr-SMAW</v>
      </c>
      <c r="I6" s="1">
        <f t="shared" si="1"/>
        <v>0</v>
      </c>
      <c r="J6" s="1">
        <f t="shared" si="2"/>
        <v>0</v>
      </c>
    </row>
    <row r="7" spans="1:10" x14ac:dyDescent="0.25">
      <c r="A7" t="s">
        <v>170</v>
      </c>
      <c r="B7" s="76" t="s">
        <v>9</v>
      </c>
      <c r="C7" t="s">
        <v>236</v>
      </c>
      <c r="D7" s="2">
        <v>7440473</v>
      </c>
      <c r="E7" s="1">
        <v>1.3900000000000002E-3</v>
      </c>
      <c r="F7" s="1">
        <v>1.3900000000000002E-3</v>
      </c>
      <c r="H7" t="str">
        <f t="shared" si="0"/>
        <v>14Mn-4Cr-SMAW</v>
      </c>
      <c r="I7" s="1">
        <f t="shared" si="1"/>
        <v>1.9992814380390667E-8</v>
      </c>
      <c r="J7" s="1">
        <f t="shared" si="2"/>
        <v>1.7513705397222224E-4</v>
      </c>
    </row>
    <row r="8" spans="1:10" x14ac:dyDescent="0.25">
      <c r="A8" t="s">
        <v>170</v>
      </c>
      <c r="B8" s="76" t="s">
        <v>9</v>
      </c>
      <c r="C8" t="s">
        <v>13</v>
      </c>
      <c r="D8" s="2">
        <v>18540299</v>
      </c>
      <c r="E8" s="1">
        <v>7.6450000000000021E-4</v>
      </c>
      <c r="F8" s="1">
        <v>7.6450000000000021E-4</v>
      </c>
      <c r="H8" t="str">
        <f t="shared" si="0"/>
        <v>14Mn-4Cr-SMAW</v>
      </c>
      <c r="I8" s="1">
        <f t="shared" si="1"/>
        <v>1.0996047909214868E-8</v>
      </c>
      <c r="J8" s="1">
        <f t="shared" si="2"/>
        <v>9.6325379684722244E-5</v>
      </c>
    </row>
    <row r="9" spans="1:10" x14ac:dyDescent="0.25">
      <c r="A9" t="s">
        <v>170</v>
      </c>
      <c r="B9" s="76" t="s">
        <v>9</v>
      </c>
      <c r="C9" t="s">
        <v>256</v>
      </c>
      <c r="D9" s="2">
        <v>1175</v>
      </c>
      <c r="E9" s="1">
        <v>0</v>
      </c>
      <c r="F9" s="1">
        <v>0</v>
      </c>
      <c r="H9" t="str">
        <f t="shared" si="0"/>
        <v>14Mn-4Cr-SMAW</v>
      </c>
      <c r="I9" s="1">
        <f t="shared" si="1"/>
        <v>0</v>
      </c>
      <c r="J9" s="1">
        <f t="shared" si="2"/>
        <v>0</v>
      </c>
    </row>
    <row r="10" spans="1:10" x14ac:dyDescent="0.25">
      <c r="A10" t="s">
        <v>170</v>
      </c>
      <c r="B10" s="76" t="s">
        <v>9</v>
      </c>
      <c r="C10" t="s">
        <v>241</v>
      </c>
      <c r="D10" s="2">
        <v>7440508</v>
      </c>
      <c r="E10" s="1">
        <v>0</v>
      </c>
      <c r="F10" s="1">
        <v>0</v>
      </c>
      <c r="H10" t="str">
        <f t="shared" si="0"/>
        <v>14Mn-4Cr-SMAW</v>
      </c>
      <c r="I10" s="1">
        <f t="shared" si="1"/>
        <v>0</v>
      </c>
      <c r="J10" s="1">
        <f t="shared" si="2"/>
        <v>0</v>
      </c>
    </row>
    <row r="11" spans="1:10" x14ac:dyDescent="0.25">
      <c r="A11" t="s">
        <v>170</v>
      </c>
      <c r="B11" s="76" t="s">
        <v>9</v>
      </c>
      <c r="C11" t="s">
        <v>238</v>
      </c>
      <c r="D11" s="2">
        <v>7439965</v>
      </c>
      <c r="E11" s="1">
        <v>2.3200000000000002E-2</v>
      </c>
      <c r="F11" s="1">
        <v>2.3200000000000002E-2</v>
      </c>
      <c r="H11" t="str">
        <f t="shared" si="0"/>
        <v>14Mn-4Cr-SMAW</v>
      </c>
      <c r="I11" s="1">
        <f t="shared" si="1"/>
        <v>3.3369301699644855E-7</v>
      </c>
      <c r="J11" s="1">
        <f t="shared" si="2"/>
        <v>2.9231508288888892E-3</v>
      </c>
    </row>
    <row r="12" spans="1:10" x14ac:dyDescent="0.25">
      <c r="A12" t="s">
        <v>170</v>
      </c>
      <c r="B12" s="76" t="s">
        <v>9</v>
      </c>
      <c r="C12" t="s">
        <v>239</v>
      </c>
      <c r="D12" s="2">
        <v>7440020</v>
      </c>
      <c r="E12" s="1">
        <v>1.7100000000000001E-3</v>
      </c>
      <c r="F12" s="1">
        <v>1.7100000000000001E-3</v>
      </c>
      <c r="H12" t="str">
        <f t="shared" si="0"/>
        <v>14Mn-4Cr-SMAW</v>
      </c>
      <c r="I12" s="1">
        <f t="shared" si="1"/>
        <v>2.4595476683789958E-8</v>
      </c>
      <c r="J12" s="1">
        <f t="shared" si="2"/>
        <v>2.1545637575000001E-4</v>
      </c>
    </row>
    <row r="13" spans="1:10" x14ac:dyDescent="0.25">
      <c r="A13" t="s">
        <v>170</v>
      </c>
      <c r="B13" s="76" t="s">
        <v>9</v>
      </c>
      <c r="C13" t="s">
        <v>257</v>
      </c>
      <c r="D13" s="2">
        <v>7723140</v>
      </c>
      <c r="E13" s="1">
        <v>0</v>
      </c>
      <c r="F13" s="1">
        <v>0</v>
      </c>
      <c r="H13" t="str">
        <f t="shared" si="0"/>
        <v>14Mn-4Cr-SMAW</v>
      </c>
      <c r="I13" s="1">
        <f t="shared" si="1"/>
        <v>0</v>
      </c>
      <c r="J13" s="1">
        <f t="shared" si="2"/>
        <v>0</v>
      </c>
    </row>
    <row r="14" spans="1:10" x14ac:dyDescent="0.25">
      <c r="A14" t="s">
        <v>170</v>
      </c>
      <c r="B14" s="76" t="s">
        <v>9</v>
      </c>
      <c r="C14" t="s">
        <v>240</v>
      </c>
      <c r="D14" s="2">
        <v>7439921</v>
      </c>
      <c r="E14" s="1">
        <v>0</v>
      </c>
      <c r="F14" s="1">
        <v>0</v>
      </c>
      <c r="H14" t="str">
        <f t="shared" si="0"/>
        <v>14Mn-4Cr-SMAW</v>
      </c>
      <c r="I14" s="1">
        <f t="shared" si="1"/>
        <v>0</v>
      </c>
      <c r="J14" s="1">
        <f t="shared" si="2"/>
        <v>0</v>
      </c>
    </row>
    <row r="15" spans="1:10" x14ac:dyDescent="0.25">
      <c r="A15" t="s">
        <v>170</v>
      </c>
      <c r="B15" s="76" t="s">
        <v>9</v>
      </c>
      <c r="C15" t="s">
        <v>258</v>
      </c>
      <c r="D15" s="2">
        <v>7440622</v>
      </c>
      <c r="E15" s="1">
        <v>0</v>
      </c>
      <c r="F15" s="1">
        <v>0</v>
      </c>
      <c r="H15" t="str">
        <f t="shared" si="0"/>
        <v>14Mn-4Cr-SMAW</v>
      </c>
      <c r="I15" s="1">
        <f t="shared" si="1"/>
        <v>0</v>
      </c>
      <c r="J15" s="1">
        <f t="shared" si="2"/>
        <v>0</v>
      </c>
    </row>
    <row r="16" spans="1:10" x14ac:dyDescent="0.25">
      <c r="A16" t="s">
        <v>170</v>
      </c>
      <c r="B16" s="76" t="s">
        <v>9</v>
      </c>
      <c r="C16" t="s">
        <v>259</v>
      </c>
      <c r="D16" s="2">
        <v>7440666</v>
      </c>
      <c r="E16" s="1">
        <v>0</v>
      </c>
      <c r="F16" s="1">
        <v>0</v>
      </c>
      <c r="H16" t="str">
        <f t="shared" si="0"/>
        <v>14Mn-4Cr-SMAW</v>
      </c>
      <c r="I16" s="1">
        <f t="shared" si="1"/>
        <v>0</v>
      </c>
      <c r="J16" s="1">
        <f t="shared" si="2"/>
        <v>0</v>
      </c>
    </row>
    <row r="17" spans="1:10" x14ac:dyDescent="0.25">
      <c r="A17" t="s">
        <v>170</v>
      </c>
      <c r="B17" s="76">
        <v>11018</v>
      </c>
      <c r="C17" t="s">
        <v>252</v>
      </c>
      <c r="D17" s="2">
        <v>7429905</v>
      </c>
      <c r="E17" s="1">
        <v>0</v>
      </c>
      <c r="F17" s="1">
        <v>0</v>
      </c>
      <c r="H17" t="str">
        <f t="shared" si="0"/>
        <v>11018-SMAW</v>
      </c>
      <c r="I17" s="1">
        <f t="shared" si="1"/>
        <v>0</v>
      </c>
      <c r="J17" s="1">
        <f t="shared" si="2"/>
        <v>0</v>
      </c>
    </row>
    <row r="18" spans="1:10" x14ac:dyDescent="0.25">
      <c r="A18" t="s">
        <v>170</v>
      </c>
      <c r="B18" s="76">
        <v>11018</v>
      </c>
      <c r="C18" t="s">
        <v>253</v>
      </c>
      <c r="D18" s="2">
        <v>1344281</v>
      </c>
      <c r="E18" s="1">
        <v>0</v>
      </c>
      <c r="F18" s="1">
        <v>0</v>
      </c>
      <c r="H18" t="str">
        <f t="shared" si="0"/>
        <v>11018-SMAW</v>
      </c>
      <c r="I18" s="1">
        <f t="shared" si="1"/>
        <v>0</v>
      </c>
      <c r="J18" s="1">
        <f t="shared" si="2"/>
        <v>0</v>
      </c>
    </row>
    <row r="19" spans="1:10" x14ac:dyDescent="0.25">
      <c r="A19" t="s">
        <v>170</v>
      </c>
      <c r="B19" s="76">
        <v>11018</v>
      </c>
      <c r="C19" t="s">
        <v>254</v>
      </c>
      <c r="D19" s="2">
        <v>7440417</v>
      </c>
      <c r="E19" s="1">
        <v>0</v>
      </c>
      <c r="F19" s="1">
        <v>0</v>
      </c>
      <c r="H19" t="str">
        <f t="shared" si="0"/>
        <v>11018-SMAW</v>
      </c>
      <c r="I19" s="1">
        <f t="shared" si="1"/>
        <v>0</v>
      </c>
      <c r="J19" s="1">
        <f t="shared" si="2"/>
        <v>0</v>
      </c>
    </row>
    <row r="20" spans="1:10" x14ac:dyDescent="0.25">
      <c r="A20" t="s">
        <v>170</v>
      </c>
      <c r="B20" s="76">
        <v>11018</v>
      </c>
      <c r="C20" t="s">
        <v>255</v>
      </c>
      <c r="D20" s="2">
        <v>7440439</v>
      </c>
      <c r="E20" s="1">
        <v>0</v>
      </c>
      <c r="F20" s="1">
        <v>0</v>
      </c>
      <c r="H20" t="str">
        <f t="shared" si="0"/>
        <v>11018-SMAW</v>
      </c>
      <c r="I20" s="1">
        <f t="shared" si="1"/>
        <v>0</v>
      </c>
      <c r="J20" s="1">
        <f t="shared" si="2"/>
        <v>0</v>
      </c>
    </row>
    <row r="21" spans="1:10" x14ac:dyDescent="0.25">
      <c r="A21" t="s">
        <v>170</v>
      </c>
      <c r="B21" s="76">
        <v>11018</v>
      </c>
      <c r="C21" t="s">
        <v>237</v>
      </c>
      <c r="D21" s="2">
        <v>7440484</v>
      </c>
      <c r="E21" s="1">
        <v>0</v>
      </c>
      <c r="F21" s="1">
        <v>0</v>
      </c>
      <c r="H21" t="str">
        <f t="shared" si="0"/>
        <v>11018-SMAW</v>
      </c>
      <c r="I21" s="1">
        <f t="shared" si="1"/>
        <v>0</v>
      </c>
      <c r="J21" s="1">
        <f t="shared" si="2"/>
        <v>0</v>
      </c>
    </row>
    <row r="22" spans="1:10" x14ac:dyDescent="0.25">
      <c r="A22" t="s">
        <v>170</v>
      </c>
      <c r="B22" s="76">
        <v>11018</v>
      </c>
      <c r="C22" t="s">
        <v>236</v>
      </c>
      <c r="D22" s="2">
        <v>7440473</v>
      </c>
      <c r="E22" s="1">
        <v>1.17E-5</v>
      </c>
      <c r="F22" s="1">
        <v>1.17E-5</v>
      </c>
      <c r="H22" t="str">
        <f t="shared" si="0"/>
        <v>11018-SMAW</v>
      </c>
      <c r="I22" s="1">
        <f t="shared" si="1"/>
        <v>1.6828484046803654E-10</v>
      </c>
      <c r="J22" s="1">
        <f t="shared" si="2"/>
        <v>1.4741752025E-6</v>
      </c>
    </row>
    <row r="23" spans="1:10" x14ac:dyDescent="0.25">
      <c r="A23" t="s">
        <v>170</v>
      </c>
      <c r="B23" s="76">
        <v>11018</v>
      </c>
      <c r="C23" t="s">
        <v>13</v>
      </c>
      <c r="D23" s="2">
        <v>18540299</v>
      </c>
      <c r="E23" s="1">
        <v>6.4300000000000003E-6</v>
      </c>
      <c r="F23" s="1">
        <v>6.4300000000000003E-6</v>
      </c>
      <c r="H23" t="str">
        <f t="shared" si="0"/>
        <v>11018-SMAW</v>
      </c>
      <c r="I23" s="1">
        <f t="shared" si="1"/>
        <v>9.2484745658929484E-11</v>
      </c>
      <c r="J23" s="1">
        <f t="shared" si="2"/>
        <v>8.1016637197222227E-7</v>
      </c>
    </row>
    <row r="24" spans="1:10" x14ac:dyDescent="0.25">
      <c r="A24" t="s">
        <v>170</v>
      </c>
      <c r="B24" s="76">
        <v>11018</v>
      </c>
      <c r="C24" t="s">
        <v>256</v>
      </c>
      <c r="D24" s="2">
        <v>1175</v>
      </c>
      <c r="E24" s="1">
        <v>2.3492999999999992E-4</v>
      </c>
      <c r="F24" s="1">
        <v>2.3492999999999992E-4</v>
      </c>
      <c r="H24" t="str">
        <f t="shared" si="0"/>
        <v>11018-SMAW</v>
      </c>
      <c r="I24" s="1">
        <f t="shared" si="1"/>
        <v>3.3790732966799839E-9</v>
      </c>
      <c r="J24" s="1">
        <f t="shared" si="2"/>
        <v>2.9600682078916657E-5</v>
      </c>
    </row>
    <row r="25" spans="1:10" x14ac:dyDescent="0.25">
      <c r="A25" t="s">
        <v>170</v>
      </c>
      <c r="B25" s="76">
        <v>11018</v>
      </c>
      <c r="C25" t="s">
        <v>241</v>
      </c>
      <c r="D25" s="2">
        <v>7440508</v>
      </c>
      <c r="E25" s="1">
        <v>0</v>
      </c>
      <c r="F25" s="1">
        <v>0</v>
      </c>
      <c r="H25" t="str">
        <f t="shared" si="0"/>
        <v>11018-SMAW</v>
      </c>
      <c r="I25" s="1">
        <f t="shared" si="1"/>
        <v>0</v>
      </c>
      <c r="J25" s="1">
        <f t="shared" si="2"/>
        <v>0</v>
      </c>
    </row>
    <row r="26" spans="1:10" x14ac:dyDescent="0.25">
      <c r="A26" t="s">
        <v>170</v>
      </c>
      <c r="B26" s="76">
        <v>11018</v>
      </c>
      <c r="C26" t="s">
        <v>238</v>
      </c>
      <c r="D26" s="2">
        <v>7439965</v>
      </c>
      <c r="E26" s="1">
        <v>1.3800000000000002E-3</v>
      </c>
      <c r="F26" s="1">
        <v>1.3800000000000002E-3</v>
      </c>
      <c r="H26" t="str">
        <f t="shared" si="0"/>
        <v>11018-SMAW</v>
      </c>
      <c r="I26" s="1">
        <f t="shared" si="1"/>
        <v>1.9848981183409439E-8</v>
      </c>
      <c r="J26" s="1">
        <f t="shared" si="2"/>
        <v>1.7387707516666669E-4</v>
      </c>
    </row>
    <row r="27" spans="1:10" x14ac:dyDescent="0.25">
      <c r="A27" t="s">
        <v>170</v>
      </c>
      <c r="B27" s="76">
        <v>11018</v>
      </c>
      <c r="C27" t="s">
        <v>239</v>
      </c>
      <c r="D27" s="2">
        <v>7440020</v>
      </c>
      <c r="E27" s="1">
        <v>2.3492999999999992E-4</v>
      </c>
      <c r="F27" s="1">
        <v>2.3492999999999992E-4</v>
      </c>
      <c r="H27" t="str">
        <f t="shared" si="0"/>
        <v>11018-SMAW</v>
      </c>
      <c r="I27" s="1">
        <f t="shared" si="1"/>
        <v>3.3790732966799839E-9</v>
      </c>
      <c r="J27" s="1">
        <f t="shared" si="2"/>
        <v>2.9600682078916657E-5</v>
      </c>
    </row>
    <row r="28" spans="1:10" x14ac:dyDescent="0.25">
      <c r="A28" t="s">
        <v>170</v>
      </c>
      <c r="B28" s="76">
        <v>11018</v>
      </c>
      <c r="C28" t="s">
        <v>257</v>
      </c>
      <c r="D28" s="2">
        <v>7723140</v>
      </c>
      <c r="E28" s="1">
        <v>0</v>
      </c>
      <c r="F28" s="1">
        <v>0</v>
      </c>
      <c r="H28" t="str">
        <f t="shared" si="0"/>
        <v>11018-SMAW</v>
      </c>
      <c r="I28" s="1">
        <f t="shared" si="1"/>
        <v>0</v>
      </c>
      <c r="J28" s="1">
        <f t="shared" si="2"/>
        <v>0</v>
      </c>
    </row>
    <row r="29" spans="1:10" x14ac:dyDescent="0.25">
      <c r="A29" t="s">
        <v>170</v>
      </c>
      <c r="B29" s="76">
        <v>11018</v>
      </c>
      <c r="C29" t="s">
        <v>240</v>
      </c>
      <c r="D29" s="2">
        <v>7439921</v>
      </c>
      <c r="E29" s="1">
        <v>0</v>
      </c>
      <c r="F29" s="1">
        <v>0</v>
      </c>
      <c r="H29" t="str">
        <f t="shared" si="0"/>
        <v>11018-SMAW</v>
      </c>
      <c r="I29" s="1">
        <f t="shared" si="1"/>
        <v>0</v>
      </c>
      <c r="J29" s="1">
        <f t="shared" si="2"/>
        <v>0</v>
      </c>
    </row>
    <row r="30" spans="1:10" x14ac:dyDescent="0.25">
      <c r="A30" t="s">
        <v>170</v>
      </c>
      <c r="B30" s="76">
        <v>11018</v>
      </c>
      <c r="C30" t="s">
        <v>258</v>
      </c>
      <c r="D30" s="2">
        <v>7440622</v>
      </c>
      <c r="E30" s="1">
        <v>0</v>
      </c>
      <c r="F30" s="1">
        <v>0</v>
      </c>
      <c r="H30" t="str">
        <f t="shared" si="0"/>
        <v>11018-SMAW</v>
      </c>
      <c r="I30" s="1">
        <f t="shared" si="1"/>
        <v>0</v>
      </c>
      <c r="J30" s="1">
        <f t="shared" si="2"/>
        <v>0</v>
      </c>
    </row>
    <row r="31" spans="1:10" x14ac:dyDescent="0.25">
      <c r="A31" t="s">
        <v>170</v>
      </c>
      <c r="B31" s="76">
        <v>11018</v>
      </c>
      <c r="C31" t="s">
        <v>259</v>
      </c>
      <c r="D31" s="2">
        <v>7440666</v>
      </c>
      <c r="E31" s="1">
        <v>0</v>
      </c>
      <c r="F31" s="1">
        <v>0</v>
      </c>
      <c r="H31" t="str">
        <f t="shared" si="0"/>
        <v>11018-SMAW</v>
      </c>
      <c r="I31" s="1">
        <f t="shared" si="1"/>
        <v>0</v>
      </c>
      <c r="J31" s="1">
        <f t="shared" si="2"/>
        <v>0</v>
      </c>
    </row>
    <row r="32" spans="1:10" x14ac:dyDescent="0.25">
      <c r="A32" t="s">
        <v>170</v>
      </c>
      <c r="B32" s="76">
        <v>308</v>
      </c>
      <c r="C32" t="s">
        <v>252</v>
      </c>
      <c r="D32" s="2">
        <v>7429905</v>
      </c>
      <c r="E32" s="1">
        <v>0</v>
      </c>
      <c r="F32" s="1">
        <v>0</v>
      </c>
      <c r="H32" t="str">
        <f t="shared" si="0"/>
        <v>308-SMAW</v>
      </c>
      <c r="I32" s="1">
        <f t="shared" si="1"/>
        <v>0</v>
      </c>
      <c r="J32" s="1">
        <f t="shared" si="2"/>
        <v>0</v>
      </c>
    </row>
    <row r="33" spans="1:10" x14ac:dyDescent="0.25">
      <c r="A33" t="s">
        <v>170</v>
      </c>
      <c r="B33" s="76">
        <v>308</v>
      </c>
      <c r="C33" t="s">
        <v>253</v>
      </c>
      <c r="D33" s="2">
        <v>1344281</v>
      </c>
      <c r="E33" s="1">
        <v>0</v>
      </c>
      <c r="F33" s="1">
        <v>0</v>
      </c>
      <c r="H33" t="str">
        <f t="shared" si="0"/>
        <v>308-SMAW</v>
      </c>
      <c r="I33" s="1">
        <f t="shared" si="1"/>
        <v>0</v>
      </c>
      <c r="J33" s="1">
        <f t="shared" si="2"/>
        <v>0</v>
      </c>
    </row>
    <row r="34" spans="1:10" x14ac:dyDescent="0.25">
      <c r="A34" t="s">
        <v>170</v>
      </c>
      <c r="B34" s="76">
        <v>308</v>
      </c>
      <c r="C34" t="s">
        <v>254</v>
      </c>
      <c r="D34" s="2">
        <v>7440417</v>
      </c>
      <c r="E34" s="1">
        <v>0</v>
      </c>
      <c r="F34" s="1">
        <v>0</v>
      </c>
      <c r="H34" t="str">
        <f t="shared" si="0"/>
        <v>308-SMAW</v>
      </c>
      <c r="I34" s="1">
        <f t="shared" si="1"/>
        <v>0</v>
      </c>
      <c r="J34" s="1">
        <f t="shared" si="2"/>
        <v>0</v>
      </c>
    </row>
    <row r="35" spans="1:10" x14ac:dyDescent="0.25">
      <c r="A35" t="s">
        <v>170</v>
      </c>
      <c r="B35" s="76">
        <v>308</v>
      </c>
      <c r="C35" t="s">
        <v>255</v>
      </c>
      <c r="D35" s="2">
        <v>7440439</v>
      </c>
      <c r="E35" s="1">
        <v>0</v>
      </c>
      <c r="F35" s="1">
        <v>0</v>
      </c>
      <c r="H35" t="str">
        <f t="shared" si="0"/>
        <v>308-SMAW</v>
      </c>
      <c r="I35" s="1">
        <f t="shared" si="1"/>
        <v>0</v>
      </c>
      <c r="J35" s="1">
        <f t="shared" si="2"/>
        <v>0</v>
      </c>
    </row>
    <row r="36" spans="1:10" x14ac:dyDescent="0.25">
      <c r="A36" t="s">
        <v>170</v>
      </c>
      <c r="B36" s="76">
        <v>308</v>
      </c>
      <c r="C36" t="s">
        <v>237</v>
      </c>
      <c r="D36" s="2">
        <v>7440484</v>
      </c>
      <c r="E36" s="1">
        <v>9.9999999999999995E-7</v>
      </c>
      <c r="F36" s="1">
        <v>9.9999999999999995E-7</v>
      </c>
      <c r="H36" t="str">
        <f t="shared" si="0"/>
        <v>308-SMAW</v>
      </c>
      <c r="I36" s="1">
        <f t="shared" si="1"/>
        <v>1.438331969812278E-11</v>
      </c>
      <c r="J36" s="1">
        <f t="shared" si="2"/>
        <v>1.2599788055555555E-7</v>
      </c>
    </row>
    <row r="37" spans="1:10" x14ac:dyDescent="0.25">
      <c r="A37" t="s">
        <v>170</v>
      </c>
      <c r="B37" s="76">
        <v>308</v>
      </c>
      <c r="C37" t="s">
        <v>236</v>
      </c>
      <c r="D37" s="2">
        <v>7440473</v>
      </c>
      <c r="E37" s="1">
        <v>8.83E-4</v>
      </c>
      <c r="F37" s="1">
        <v>8.83E-4</v>
      </c>
      <c r="H37" t="str">
        <f t="shared" si="0"/>
        <v>308-SMAW</v>
      </c>
      <c r="I37" s="1">
        <f t="shared" si="1"/>
        <v>1.2700471293442416E-8</v>
      </c>
      <c r="J37" s="1">
        <f t="shared" si="2"/>
        <v>1.1125612853055556E-4</v>
      </c>
    </row>
    <row r="38" spans="1:10" x14ac:dyDescent="0.25">
      <c r="A38" t="s">
        <v>170</v>
      </c>
      <c r="B38" s="76">
        <v>308</v>
      </c>
      <c r="C38" t="s">
        <v>13</v>
      </c>
      <c r="D38" s="2">
        <v>18540299</v>
      </c>
      <c r="E38" s="1">
        <v>2.0000000000000001E-4</v>
      </c>
      <c r="F38" s="1">
        <v>2.0000000000000001E-4</v>
      </c>
      <c r="H38" t="str">
        <f t="shared" si="0"/>
        <v>308-SMAW</v>
      </c>
      <c r="I38" s="1">
        <f t="shared" si="1"/>
        <v>2.8766639396245564E-9</v>
      </c>
      <c r="J38" s="1">
        <f t="shared" si="2"/>
        <v>2.5199576111111112E-5</v>
      </c>
    </row>
    <row r="39" spans="1:10" x14ac:dyDescent="0.25">
      <c r="A39" t="s">
        <v>170</v>
      </c>
      <c r="B39" s="76">
        <v>308</v>
      </c>
      <c r="C39" t="s">
        <v>256</v>
      </c>
      <c r="D39" s="2">
        <v>1175</v>
      </c>
      <c r="E39" s="1">
        <v>0</v>
      </c>
      <c r="F39" s="1">
        <v>0</v>
      </c>
      <c r="H39" t="str">
        <f t="shared" si="0"/>
        <v>308-SMAW</v>
      </c>
      <c r="I39" s="1">
        <f t="shared" si="1"/>
        <v>0</v>
      </c>
      <c r="J39" s="1">
        <f t="shared" si="2"/>
        <v>0</v>
      </c>
    </row>
    <row r="40" spans="1:10" x14ac:dyDescent="0.25">
      <c r="A40" t="s">
        <v>170</v>
      </c>
      <c r="B40" s="76">
        <v>308</v>
      </c>
      <c r="C40" t="s">
        <v>241</v>
      </c>
      <c r="D40" s="2">
        <v>7440508</v>
      </c>
      <c r="E40" s="1">
        <v>0</v>
      </c>
      <c r="F40" s="1">
        <v>0</v>
      </c>
      <c r="H40" t="str">
        <f t="shared" si="0"/>
        <v>308-SMAW</v>
      </c>
      <c r="I40" s="1">
        <f t="shared" si="1"/>
        <v>0</v>
      </c>
      <c r="J40" s="1">
        <f t="shared" si="2"/>
        <v>0</v>
      </c>
    </row>
    <row r="41" spans="1:10" x14ac:dyDescent="0.25">
      <c r="A41" t="s">
        <v>170</v>
      </c>
      <c r="B41" s="76">
        <v>308</v>
      </c>
      <c r="C41" t="s">
        <v>238</v>
      </c>
      <c r="D41" s="2">
        <v>7439965</v>
      </c>
      <c r="E41" s="1">
        <v>2.52E-4</v>
      </c>
      <c r="F41" s="1">
        <v>2.52E-4</v>
      </c>
      <c r="H41" t="str">
        <f t="shared" si="0"/>
        <v>308-SMAW</v>
      </c>
      <c r="I41" s="1">
        <f t="shared" si="1"/>
        <v>3.6245965639269408E-9</v>
      </c>
      <c r="J41" s="1">
        <f t="shared" si="2"/>
        <v>3.1751465899999998E-5</v>
      </c>
    </row>
    <row r="42" spans="1:10" x14ac:dyDescent="0.25">
      <c r="A42" t="s">
        <v>170</v>
      </c>
      <c r="B42" s="76">
        <v>308</v>
      </c>
      <c r="C42" t="s">
        <v>239</v>
      </c>
      <c r="D42" s="2">
        <v>7440020</v>
      </c>
      <c r="E42" s="1">
        <v>4.3000000000000002E-5</v>
      </c>
      <c r="F42" s="1">
        <v>4.3000000000000002E-5</v>
      </c>
      <c r="H42" t="str">
        <f t="shared" si="0"/>
        <v>308-SMAW</v>
      </c>
      <c r="I42" s="1">
        <f t="shared" si="1"/>
        <v>6.1848274701927955E-10</v>
      </c>
      <c r="J42" s="1">
        <f t="shared" si="2"/>
        <v>5.417908863888889E-6</v>
      </c>
    </row>
    <row r="43" spans="1:10" x14ac:dyDescent="0.25">
      <c r="A43" t="s">
        <v>170</v>
      </c>
      <c r="B43" s="76">
        <v>308</v>
      </c>
      <c r="C43" t="s">
        <v>257</v>
      </c>
      <c r="D43" s="2">
        <v>7723140</v>
      </c>
      <c r="E43" s="1">
        <v>0</v>
      </c>
      <c r="F43" s="1">
        <v>0</v>
      </c>
      <c r="H43" t="str">
        <f t="shared" si="0"/>
        <v>308-SMAW</v>
      </c>
      <c r="I43" s="1">
        <f t="shared" si="1"/>
        <v>0</v>
      </c>
      <c r="J43" s="1">
        <f t="shared" si="2"/>
        <v>0</v>
      </c>
    </row>
    <row r="44" spans="1:10" x14ac:dyDescent="0.25">
      <c r="A44" t="s">
        <v>170</v>
      </c>
      <c r="B44" s="76">
        <v>308</v>
      </c>
      <c r="C44" t="s">
        <v>240</v>
      </c>
      <c r="D44" s="2">
        <v>7439921</v>
      </c>
      <c r="E44" s="1">
        <v>0</v>
      </c>
      <c r="F44" s="1">
        <v>0</v>
      </c>
      <c r="H44" t="str">
        <f t="shared" si="0"/>
        <v>308-SMAW</v>
      </c>
      <c r="I44" s="1">
        <f t="shared" si="1"/>
        <v>0</v>
      </c>
      <c r="J44" s="1">
        <f t="shared" si="2"/>
        <v>0</v>
      </c>
    </row>
    <row r="45" spans="1:10" x14ac:dyDescent="0.25">
      <c r="A45" t="s">
        <v>170</v>
      </c>
      <c r="B45" s="76">
        <v>308</v>
      </c>
      <c r="C45" t="s">
        <v>258</v>
      </c>
      <c r="D45" s="2">
        <v>7440622</v>
      </c>
      <c r="E45" s="1">
        <v>0</v>
      </c>
      <c r="F45" s="1">
        <v>0</v>
      </c>
      <c r="H45" t="str">
        <f t="shared" si="0"/>
        <v>308-SMAW</v>
      </c>
      <c r="I45" s="1">
        <f t="shared" si="1"/>
        <v>0</v>
      </c>
      <c r="J45" s="1">
        <f t="shared" si="2"/>
        <v>0</v>
      </c>
    </row>
    <row r="46" spans="1:10" x14ac:dyDescent="0.25">
      <c r="A46" t="s">
        <v>170</v>
      </c>
      <c r="B46" s="76">
        <v>308</v>
      </c>
      <c r="C46" t="s">
        <v>259</v>
      </c>
      <c r="D46" s="2">
        <v>7440666</v>
      </c>
      <c r="E46" s="1">
        <v>0</v>
      </c>
      <c r="F46" s="1">
        <v>0</v>
      </c>
      <c r="H46" t="str">
        <f t="shared" si="0"/>
        <v>308-SMAW</v>
      </c>
      <c r="I46" s="1">
        <f t="shared" si="1"/>
        <v>0</v>
      </c>
      <c r="J46" s="1">
        <f t="shared" si="2"/>
        <v>0</v>
      </c>
    </row>
    <row r="47" spans="1:10" x14ac:dyDescent="0.25">
      <c r="A47" t="s">
        <v>170</v>
      </c>
      <c r="B47" s="76">
        <v>310</v>
      </c>
      <c r="C47" t="s">
        <v>252</v>
      </c>
      <c r="D47" s="2">
        <v>7429905</v>
      </c>
      <c r="E47" s="1">
        <v>0</v>
      </c>
      <c r="F47" s="1">
        <v>0</v>
      </c>
      <c r="H47" t="str">
        <f t="shared" si="0"/>
        <v>310-SMAW</v>
      </c>
      <c r="I47" s="1">
        <f t="shared" si="1"/>
        <v>0</v>
      </c>
      <c r="J47" s="1">
        <f t="shared" si="2"/>
        <v>0</v>
      </c>
    </row>
    <row r="48" spans="1:10" x14ac:dyDescent="0.25">
      <c r="A48" t="s">
        <v>170</v>
      </c>
      <c r="B48" s="76">
        <v>310</v>
      </c>
      <c r="C48" t="s">
        <v>253</v>
      </c>
      <c r="D48" s="2">
        <v>1344281</v>
      </c>
      <c r="E48" s="1">
        <v>0</v>
      </c>
      <c r="F48" s="1">
        <v>0</v>
      </c>
      <c r="H48" t="str">
        <f t="shared" si="0"/>
        <v>310-SMAW</v>
      </c>
      <c r="I48" s="1">
        <f t="shared" si="1"/>
        <v>0</v>
      </c>
      <c r="J48" s="1">
        <f t="shared" si="2"/>
        <v>0</v>
      </c>
    </row>
    <row r="49" spans="1:10" x14ac:dyDescent="0.25">
      <c r="A49" t="s">
        <v>170</v>
      </c>
      <c r="B49" s="76">
        <v>310</v>
      </c>
      <c r="C49" t="s">
        <v>254</v>
      </c>
      <c r="D49" s="2">
        <v>7440417</v>
      </c>
      <c r="E49" s="1">
        <v>0</v>
      </c>
      <c r="F49" s="1">
        <v>0</v>
      </c>
      <c r="H49" t="str">
        <f t="shared" si="0"/>
        <v>310-SMAW</v>
      </c>
      <c r="I49" s="1">
        <f t="shared" si="1"/>
        <v>0</v>
      </c>
      <c r="J49" s="1">
        <f t="shared" si="2"/>
        <v>0</v>
      </c>
    </row>
    <row r="50" spans="1:10" x14ac:dyDescent="0.25">
      <c r="A50" t="s">
        <v>170</v>
      </c>
      <c r="B50" s="76">
        <v>310</v>
      </c>
      <c r="C50" t="s">
        <v>255</v>
      </c>
      <c r="D50" s="2">
        <v>7440439</v>
      </c>
      <c r="E50" s="1">
        <v>0</v>
      </c>
      <c r="F50" s="1">
        <v>0</v>
      </c>
      <c r="H50" t="str">
        <f t="shared" si="0"/>
        <v>310-SMAW</v>
      </c>
      <c r="I50" s="1">
        <f t="shared" si="1"/>
        <v>0</v>
      </c>
      <c r="J50" s="1">
        <f t="shared" si="2"/>
        <v>0</v>
      </c>
    </row>
    <row r="51" spans="1:10" x14ac:dyDescent="0.25">
      <c r="A51" t="s">
        <v>170</v>
      </c>
      <c r="B51" s="76">
        <v>310</v>
      </c>
      <c r="C51" t="s">
        <v>237</v>
      </c>
      <c r="D51" s="2">
        <v>7440484</v>
      </c>
      <c r="E51" s="1">
        <v>0</v>
      </c>
      <c r="F51" s="1">
        <v>0</v>
      </c>
      <c r="H51" t="str">
        <f t="shared" si="0"/>
        <v>310-SMAW</v>
      </c>
      <c r="I51" s="1">
        <f t="shared" si="1"/>
        <v>0</v>
      </c>
      <c r="J51" s="1">
        <f t="shared" si="2"/>
        <v>0</v>
      </c>
    </row>
    <row r="52" spans="1:10" x14ac:dyDescent="0.25">
      <c r="A52" t="s">
        <v>170</v>
      </c>
      <c r="B52" s="76">
        <v>310</v>
      </c>
      <c r="C52" t="s">
        <v>236</v>
      </c>
      <c r="D52" s="2">
        <v>7440473</v>
      </c>
      <c r="E52" s="1">
        <v>2.5300000000000001E-3</v>
      </c>
      <c r="F52" s="1">
        <v>2.5300000000000001E-3</v>
      </c>
      <c r="H52" t="str">
        <f t="shared" si="0"/>
        <v>310-SMAW</v>
      </c>
      <c r="I52" s="1">
        <f t="shared" si="1"/>
        <v>3.638979883625064E-8</v>
      </c>
      <c r="J52" s="1">
        <f t="shared" si="2"/>
        <v>3.1877463780555557E-4</v>
      </c>
    </row>
    <row r="53" spans="1:10" x14ac:dyDescent="0.25">
      <c r="A53" t="s">
        <v>170</v>
      </c>
      <c r="B53" s="76">
        <v>310</v>
      </c>
      <c r="C53" t="s">
        <v>13</v>
      </c>
      <c r="D53" s="2">
        <v>18540299</v>
      </c>
      <c r="E53" s="1">
        <v>1.8800000000000002E-3</v>
      </c>
      <c r="F53" s="1">
        <v>1.8800000000000002E-3</v>
      </c>
      <c r="H53" t="str">
        <f t="shared" si="0"/>
        <v>310-SMAW</v>
      </c>
      <c r="I53" s="1">
        <f t="shared" si="1"/>
        <v>2.7040641032470828E-8</v>
      </c>
      <c r="J53" s="1">
        <f t="shared" si="2"/>
        <v>2.3687601544444446E-4</v>
      </c>
    </row>
    <row r="54" spans="1:10" x14ac:dyDescent="0.25">
      <c r="A54" t="s">
        <v>170</v>
      </c>
      <c r="B54" s="76">
        <v>310</v>
      </c>
      <c r="C54" t="s">
        <v>256</v>
      </c>
      <c r="D54" s="2">
        <v>1175</v>
      </c>
      <c r="E54" s="1">
        <v>0</v>
      </c>
      <c r="F54" s="1">
        <v>0</v>
      </c>
      <c r="H54" t="str">
        <f t="shared" si="0"/>
        <v>310-SMAW</v>
      </c>
      <c r="I54" s="1">
        <f t="shared" si="1"/>
        <v>0</v>
      </c>
      <c r="J54" s="1">
        <f t="shared" si="2"/>
        <v>0</v>
      </c>
    </row>
    <row r="55" spans="1:10" x14ac:dyDescent="0.25">
      <c r="A55" t="s">
        <v>170</v>
      </c>
      <c r="B55" s="76">
        <v>310</v>
      </c>
      <c r="C55" t="s">
        <v>241</v>
      </c>
      <c r="D55" s="2">
        <v>7440508</v>
      </c>
      <c r="E55" s="1">
        <v>0</v>
      </c>
      <c r="F55" s="1">
        <v>0</v>
      </c>
      <c r="H55" t="str">
        <f t="shared" si="0"/>
        <v>310-SMAW</v>
      </c>
      <c r="I55" s="1">
        <f t="shared" si="1"/>
        <v>0</v>
      </c>
      <c r="J55" s="1">
        <f t="shared" si="2"/>
        <v>0</v>
      </c>
    </row>
    <row r="56" spans="1:10" x14ac:dyDescent="0.25">
      <c r="A56" t="s">
        <v>170</v>
      </c>
      <c r="B56" s="76">
        <v>310</v>
      </c>
      <c r="C56" t="s">
        <v>238</v>
      </c>
      <c r="D56" s="2">
        <v>7439965</v>
      </c>
      <c r="E56" s="1">
        <v>2.2000000000000001E-3</v>
      </c>
      <c r="F56" s="1">
        <v>2.2000000000000001E-3</v>
      </c>
      <c r="H56" t="str">
        <f t="shared" si="0"/>
        <v>310-SMAW</v>
      </c>
      <c r="I56" s="1">
        <f t="shared" si="1"/>
        <v>3.1643303335870125E-8</v>
      </c>
      <c r="J56" s="1">
        <f t="shared" si="2"/>
        <v>2.7719533722222225E-4</v>
      </c>
    </row>
    <row r="57" spans="1:10" x14ac:dyDescent="0.25">
      <c r="A57" t="s">
        <v>170</v>
      </c>
      <c r="B57" s="76">
        <v>310</v>
      </c>
      <c r="C57" t="s">
        <v>239</v>
      </c>
      <c r="D57" s="2">
        <v>7440020</v>
      </c>
      <c r="E57" s="1">
        <v>1.9600000000000002E-4</v>
      </c>
      <c r="F57" s="1">
        <v>1.9600000000000002E-4</v>
      </c>
      <c r="H57" t="str">
        <f t="shared" si="0"/>
        <v>310-SMAW</v>
      </c>
      <c r="I57" s="1">
        <f t="shared" si="1"/>
        <v>2.8191306608320655E-9</v>
      </c>
      <c r="J57" s="1">
        <f t="shared" si="2"/>
        <v>2.4695584588888893E-5</v>
      </c>
    </row>
    <row r="58" spans="1:10" x14ac:dyDescent="0.25">
      <c r="A58" t="s">
        <v>170</v>
      </c>
      <c r="B58" s="76">
        <v>310</v>
      </c>
      <c r="C58" t="s">
        <v>257</v>
      </c>
      <c r="D58" s="2">
        <v>7723140</v>
      </c>
      <c r="E58" s="1">
        <v>0</v>
      </c>
      <c r="F58" s="1">
        <v>0</v>
      </c>
      <c r="H58" t="str">
        <f t="shared" si="0"/>
        <v>310-SMAW</v>
      </c>
      <c r="I58" s="1">
        <f t="shared" si="1"/>
        <v>0</v>
      </c>
      <c r="J58" s="1">
        <f t="shared" si="2"/>
        <v>0</v>
      </c>
    </row>
    <row r="59" spans="1:10" x14ac:dyDescent="0.25">
      <c r="A59" t="s">
        <v>170</v>
      </c>
      <c r="B59" s="76">
        <v>310</v>
      </c>
      <c r="C59" t="s">
        <v>240</v>
      </c>
      <c r="D59" s="2">
        <v>7439921</v>
      </c>
      <c r="E59" s="1">
        <v>2.4000000000000001E-5</v>
      </c>
      <c r="F59" s="1">
        <v>2.4000000000000001E-5</v>
      </c>
      <c r="H59" t="str">
        <f t="shared" si="0"/>
        <v>310-SMAW</v>
      </c>
      <c r="I59" s="1">
        <f t="shared" si="1"/>
        <v>3.4519967275494673E-10</v>
      </c>
      <c r="J59" s="1">
        <f t="shared" si="2"/>
        <v>3.0239491333333335E-6</v>
      </c>
    </row>
    <row r="60" spans="1:10" x14ac:dyDescent="0.25">
      <c r="A60" t="s">
        <v>170</v>
      </c>
      <c r="B60" s="76">
        <v>310</v>
      </c>
      <c r="C60" t="s">
        <v>258</v>
      </c>
      <c r="D60" s="2">
        <v>7440622</v>
      </c>
      <c r="E60" s="1">
        <v>0</v>
      </c>
      <c r="F60" s="1">
        <v>0</v>
      </c>
      <c r="H60" t="str">
        <f t="shared" si="0"/>
        <v>310-SMAW</v>
      </c>
      <c r="I60" s="1">
        <f t="shared" si="1"/>
        <v>0</v>
      </c>
      <c r="J60" s="1">
        <f t="shared" si="2"/>
        <v>0</v>
      </c>
    </row>
    <row r="61" spans="1:10" x14ac:dyDescent="0.25">
      <c r="A61" t="s">
        <v>170</v>
      </c>
      <c r="B61" s="76">
        <v>310</v>
      </c>
      <c r="C61" t="s">
        <v>259</v>
      </c>
      <c r="D61" s="2">
        <v>7440666</v>
      </c>
      <c r="E61" s="1">
        <v>0</v>
      </c>
      <c r="F61" s="1">
        <v>0</v>
      </c>
      <c r="H61" t="str">
        <f t="shared" si="0"/>
        <v>310-SMAW</v>
      </c>
      <c r="I61" s="1">
        <f t="shared" si="1"/>
        <v>0</v>
      </c>
      <c r="J61" s="1">
        <f t="shared" si="2"/>
        <v>0</v>
      </c>
    </row>
    <row r="62" spans="1:10" x14ac:dyDescent="0.25">
      <c r="A62" t="s">
        <v>170</v>
      </c>
      <c r="B62" s="76">
        <v>316</v>
      </c>
      <c r="C62" t="s">
        <v>252</v>
      </c>
      <c r="D62" s="2">
        <v>7429905</v>
      </c>
      <c r="E62" s="1">
        <v>0</v>
      </c>
      <c r="F62" s="1">
        <v>0</v>
      </c>
      <c r="H62" t="str">
        <f t="shared" si="0"/>
        <v>316-SMAW</v>
      </c>
      <c r="I62" s="1">
        <f t="shared" si="1"/>
        <v>0</v>
      </c>
      <c r="J62" s="1">
        <f t="shared" si="2"/>
        <v>0</v>
      </c>
    </row>
    <row r="63" spans="1:10" x14ac:dyDescent="0.25">
      <c r="A63" t="s">
        <v>170</v>
      </c>
      <c r="B63" s="76">
        <v>316</v>
      </c>
      <c r="C63" t="s">
        <v>253</v>
      </c>
      <c r="D63" s="2">
        <v>1344281</v>
      </c>
      <c r="E63" s="1">
        <v>0</v>
      </c>
      <c r="F63" s="1">
        <v>0</v>
      </c>
      <c r="H63" t="str">
        <f t="shared" si="0"/>
        <v>316-SMAW</v>
      </c>
      <c r="I63" s="1">
        <f t="shared" si="1"/>
        <v>0</v>
      </c>
      <c r="J63" s="1">
        <f t="shared" si="2"/>
        <v>0</v>
      </c>
    </row>
    <row r="64" spans="1:10" x14ac:dyDescent="0.25">
      <c r="A64" t="s">
        <v>170</v>
      </c>
      <c r="B64" s="76">
        <v>316</v>
      </c>
      <c r="C64" t="s">
        <v>254</v>
      </c>
      <c r="D64" s="2">
        <v>7440417</v>
      </c>
      <c r="E64" s="1">
        <v>0</v>
      </c>
      <c r="F64" s="1">
        <v>0</v>
      </c>
      <c r="H64" t="str">
        <f t="shared" si="0"/>
        <v>316-SMAW</v>
      </c>
      <c r="I64" s="1">
        <f t="shared" si="1"/>
        <v>0</v>
      </c>
      <c r="J64" s="1">
        <f t="shared" si="2"/>
        <v>0</v>
      </c>
    </row>
    <row r="65" spans="1:10" x14ac:dyDescent="0.25">
      <c r="A65" t="s">
        <v>170</v>
      </c>
      <c r="B65" s="76">
        <v>316</v>
      </c>
      <c r="C65" t="s">
        <v>255</v>
      </c>
      <c r="D65" s="2">
        <v>7440439</v>
      </c>
      <c r="E65" s="1">
        <v>0</v>
      </c>
      <c r="F65" s="1">
        <v>0</v>
      </c>
      <c r="H65" t="str">
        <f t="shared" si="0"/>
        <v>316-SMAW</v>
      </c>
      <c r="I65" s="1">
        <f t="shared" si="1"/>
        <v>0</v>
      </c>
      <c r="J65" s="1">
        <f t="shared" si="2"/>
        <v>0</v>
      </c>
    </row>
    <row r="66" spans="1:10" x14ac:dyDescent="0.25">
      <c r="A66" t="s">
        <v>170</v>
      </c>
      <c r="B66" s="76">
        <v>316</v>
      </c>
      <c r="C66" t="s">
        <v>237</v>
      </c>
      <c r="D66" s="2">
        <v>7440484</v>
      </c>
      <c r="E66" s="1">
        <v>0</v>
      </c>
      <c r="F66" s="1">
        <v>0</v>
      </c>
      <c r="H66" t="str">
        <f t="shared" si="0"/>
        <v>316-SMAW</v>
      </c>
      <c r="I66" s="1">
        <f t="shared" si="1"/>
        <v>0</v>
      </c>
      <c r="J66" s="1">
        <f t="shared" si="2"/>
        <v>0</v>
      </c>
    </row>
    <row r="67" spans="1:10" x14ac:dyDescent="0.25">
      <c r="A67" t="s">
        <v>170</v>
      </c>
      <c r="B67" s="76">
        <v>316</v>
      </c>
      <c r="C67" t="s">
        <v>236</v>
      </c>
      <c r="D67" s="2">
        <v>7440473</v>
      </c>
      <c r="E67" s="1">
        <v>8.83E-4</v>
      </c>
      <c r="F67" s="1">
        <v>8.83E-4</v>
      </c>
      <c r="H67" t="str">
        <f t="shared" ref="H67:H130" si="3">B67&amp;"-"&amp;A67</f>
        <v>316-SMAW</v>
      </c>
      <c r="I67" s="1">
        <f t="shared" ref="I67:I130" si="4">E67*453.59237/(365*24*3600)</f>
        <v>1.2700471293442416E-8</v>
      </c>
      <c r="J67" s="1">
        <f t="shared" ref="J67:J130" si="5">F67*453.59237/3600</f>
        <v>1.1125612853055556E-4</v>
      </c>
    </row>
    <row r="68" spans="1:10" x14ac:dyDescent="0.25">
      <c r="A68" t="s">
        <v>170</v>
      </c>
      <c r="B68" s="76">
        <v>316</v>
      </c>
      <c r="C68" t="s">
        <v>13</v>
      </c>
      <c r="D68" s="2">
        <v>18540299</v>
      </c>
      <c r="E68" s="1">
        <v>2.0000000000000001E-4</v>
      </c>
      <c r="F68" s="1">
        <v>2.0000000000000001E-4</v>
      </c>
      <c r="H68" t="str">
        <f t="shared" si="3"/>
        <v>316-SMAW</v>
      </c>
      <c r="I68" s="1">
        <f t="shared" si="4"/>
        <v>2.8766639396245564E-9</v>
      </c>
      <c r="J68" s="1">
        <f t="shared" si="5"/>
        <v>2.5199576111111112E-5</v>
      </c>
    </row>
    <row r="69" spans="1:10" x14ac:dyDescent="0.25">
      <c r="A69" t="s">
        <v>170</v>
      </c>
      <c r="B69" s="76">
        <v>316</v>
      </c>
      <c r="C69" t="s">
        <v>256</v>
      </c>
      <c r="D69" s="2">
        <v>1175</v>
      </c>
      <c r="E69" s="1">
        <v>0</v>
      </c>
      <c r="F69" s="1">
        <v>0</v>
      </c>
      <c r="H69" t="str">
        <f t="shared" si="3"/>
        <v>316-SMAW</v>
      </c>
      <c r="I69" s="1">
        <f t="shared" si="4"/>
        <v>0</v>
      </c>
      <c r="J69" s="1">
        <f t="shared" si="5"/>
        <v>0</v>
      </c>
    </row>
    <row r="70" spans="1:10" x14ac:dyDescent="0.25">
      <c r="A70" t="s">
        <v>170</v>
      </c>
      <c r="B70" s="76">
        <v>316</v>
      </c>
      <c r="C70" t="s">
        <v>241</v>
      </c>
      <c r="D70" s="2">
        <v>7440508</v>
      </c>
      <c r="E70" s="1">
        <v>0</v>
      </c>
      <c r="F70" s="1">
        <v>0</v>
      </c>
      <c r="H70" t="str">
        <f t="shared" si="3"/>
        <v>316-SMAW</v>
      </c>
      <c r="I70" s="1">
        <f t="shared" si="4"/>
        <v>0</v>
      </c>
      <c r="J70" s="1">
        <f t="shared" si="5"/>
        <v>0</v>
      </c>
    </row>
    <row r="71" spans="1:10" x14ac:dyDescent="0.25">
      <c r="A71" t="s">
        <v>170</v>
      </c>
      <c r="B71" s="76">
        <v>316</v>
      </c>
      <c r="C71" t="s">
        <v>238</v>
      </c>
      <c r="D71" s="2">
        <v>7439965</v>
      </c>
      <c r="E71" s="1">
        <v>5.44E-4</v>
      </c>
      <c r="F71" s="1">
        <v>5.44E-4</v>
      </c>
      <c r="H71" t="str">
        <f t="shared" si="3"/>
        <v>316-SMAW</v>
      </c>
      <c r="I71" s="1">
        <f t="shared" si="4"/>
        <v>7.8245259157787928E-9</v>
      </c>
      <c r="J71" s="1">
        <f t="shared" si="5"/>
        <v>6.8542847022222227E-5</v>
      </c>
    </row>
    <row r="72" spans="1:10" x14ac:dyDescent="0.25">
      <c r="A72" t="s">
        <v>170</v>
      </c>
      <c r="B72" s="76">
        <v>316</v>
      </c>
      <c r="C72" t="s">
        <v>239</v>
      </c>
      <c r="D72" s="2">
        <v>7440020</v>
      </c>
      <c r="E72" s="1">
        <v>5.5000000000000009E-5</v>
      </c>
      <c r="F72" s="1">
        <v>5.5000000000000009E-5</v>
      </c>
      <c r="H72" t="str">
        <f t="shared" si="3"/>
        <v>316-SMAW</v>
      </c>
      <c r="I72" s="1">
        <f t="shared" si="4"/>
        <v>7.9108258339675312E-10</v>
      </c>
      <c r="J72" s="1">
        <f t="shared" si="5"/>
        <v>6.9298834305555568E-6</v>
      </c>
    </row>
    <row r="73" spans="1:10" x14ac:dyDescent="0.25">
      <c r="A73" t="s">
        <v>170</v>
      </c>
      <c r="B73" s="76">
        <v>316</v>
      </c>
      <c r="C73" t="s">
        <v>257</v>
      </c>
      <c r="D73" s="2">
        <v>7723140</v>
      </c>
      <c r="E73" s="1">
        <v>0</v>
      </c>
      <c r="F73" s="1">
        <v>0</v>
      </c>
      <c r="H73" t="str">
        <f t="shared" si="3"/>
        <v>316-SMAW</v>
      </c>
      <c r="I73" s="1">
        <f t="shared" si="4"/>
        <v>0</v>
      </c>
      <c r="J73" s="1">
        <f t="shared" si="5"/>
        <v>0</v>
      </c>
    </row>
    <row r="74" spans="1:10" x14ac:dyDescent="0.25">
      <c r="A74" t="s">
        <v>170</v>
      </c>
      <c r="B74" s="76">
        <v>316</v>
      </c>
      <c r="C74" t="s">
        <v>240</v>
      </c>
      <c r="D74" s="2">
        <v>7439921</v>
      </c>
      <c r="E74" s="1">
        <v>0</v>
      </c>
      <c r="F74" s="1">
        <v>0</v>
      </c>
      <c r="H74" t="str">
        <f t="shared" si="3"/>
        <v>316-SMAW</v>
      </c>
      <c r="I74" s="1">
        <f t="shared" si="4"/>
        <v>0</v>
      </c>
      <c r="J74" s="1">
        <f t="shared" si="5"/>
        <v>0</v>
      </c>
    </row>
    <row r="75" spans="1:10" x14ac:dyDescent="0.25">
      <c r="A75" t="s">
        <v>170</v>
      </c>
      <c r="B75" s="76">
        <v>316</v>
      </c>
      <c r="C75" t="s">
        <v>258</v>
      </c>
      <c r="D75" s="2">
        <v>7440622</v>
      </c>
      <c r="E75" s="1">
        <v>0</v>
      </c>
      <c r="F75" s="1">
        <v>0</v>
      </c>
      <c r="H75" t="str">
        <f t="shared" si="3"/>
        <v>316-SMAW</v>
      </c>
      <c r="I75" s="1">
        <f t="shared" si="4"/>
        <v>0</v>
      </c>
      <c r="J75" s="1">
        <f t="shared" si="5"/>
        <v>0</v>
      </c>
    </row>
    <row r="76" spans="1:10" x14ac:dyDescent="0.25">
      <c r="A76" t="s">
        <v>170</v>
      </c>
      <c r="B76" s="76">
        <v>316</v>
      </c>
      <c r="C76" t="s">
        <v>259</v>
      </c>
      <c r="D76" s="2">
        <v>7440666</v>
      </c>
      <c r="E76" s="1">
        <v>0</v>
      </c>
      <c r="F76" s="1">
        <v>0</v>
      </c>
      <c r="H76" t="str">
        <f t="shared" si="3"/>
        <v>316-SMAW</v>
      </c>
      <c r="I76" s="1">
        <f t="shared" si="4"/>
        <v>0</v>
      </c>
      <c r="J76" s="1">
        <f t="shared" si="5"/>
        <v>0</v>
      </c>
    </row>
    <row r="77" spans="1:10" x14ac:dyDescent="0.25">
      <c r="A77" t="s">
        <v>170</v>
      </c>
      <c r="B77" s="76">
        <v>410</v>
      </c>
      <c r="C77" t="s">
        <v>252</v>
      </c>
      <c r="D77" s="2">
        <v>7429905</v>
      </c>
      <c r="E77" s="1">
        <v>0</v>
      </c>
      <c r="F77" s="1">
        <v>0</v>
      </c>
      <c r="H77" t="str">
        <f t="shared" si="3"/>
        <v>410-SMAW</v>
      </c>
      <c r="I77" s="1">
        <f t="shared" si="4"/>
        <v>0</v>
      </c>
      <c r="J77" s="1">
        <f t="shared" si="5"/>
        <v>0</v>
      </c>
    </row>
    <row r="78" spans="1:10" x14ac:dyDescent="0.25">
      <c r="A78" t="s">
        <v>170</v>
      </c>
      <c r="B78" s="76">
        <v>410</v>
      </c>
      <c r="C78" t="s">
        <v>253</v>
      </c>
      <c r="D78" s="2">
        <v>1344281</v>
      </c>
      <c r="E78" s="1">
        <v>0</v>
      </c>
      <c r="F78" s="1">
        <v>0</v>
      </c>
      <c r="H78" t="str">
        <f t="shared" si="3"/>
        <v>410-SMAW</v>
      </c>
      <c r="I78" s="1">
        <f t="shared" si="4"/>
        <v>0</v>
      </c>
      <c r="J78" s="1">
        <f t="shared" si="5"/>
        <v>0</v>
      </c>
    </row>
    <row r="79" spans="1:10" x14ac:dyDescent="0.25">
      <c r="A79" t="s">
        <v>170</v>
      </c>
      <c r="B79" s="76">
        <v>410</v>
      </c>
      <c r="C79" t="s">
        <v>254</v>
      </c>
      <c r="D79" s="2">
        <v>7440417</v>
      </c>
      <c r="E79" s="1">
        <v>0</v>
      </c>
      <c r="F79" s="1">
        <v>0</v>
      </c>
      <c r="H79" t="str">
        <f t="shared" si="3"/>
        <v>410-SMAW</v>
      </c>
      <c r="I79" s="1">
        <f t="shared" si="4"/>
        <v>0</v>
      </c>
      <c r="J79" s="1">
        <f t="shared" si="5"/>
        <v>0</v>
      </c>
    </row>
    <row r="80" spans="1:10" x14ac:dyDescent="0.25">
      <c r="A80" t="s">
        <v>170</v>
      </c>
      <c r="B80" s="76">
        <v>410</v>
      </c>
      <c r="C80" t="s">
        <v>255</v>
      </c>
      <c r="D80" s="2">
        <v>7440439</v>
      </c>
      <c r="E80" s="1">
        <v>0</v>
      </c>
      <c r="F80" s="1">
        <v>0</v>
      </c>
      <c r="H80" t="str">
        <f t="shared" si="3"/>
        <v>410-SMAW</v>
      </c>
      <c r="I80" s="1">
        <f t="shared" si="4"/>
        <v>0</v>
      </c>
      <c r="J80" s="1">
        <f t="shared" si="5"/>
        <v>0</v>
      </c>
    </row>
    <row r="81" spans="1:10" x14ac:dyDescent="0.25">
      <c r="A81" t="s">
        <v>170</v>
      </c>
      <c r="B81" s="76">
        <v>410</v>
      </c>
      <c r="C81" t="s">
        <v>237</v>
      </c>
      <c r="D81" s="2">
        <v>7440484</v>
      </c>
      <c r="E81" s="1">
        <v>0</v>
      </c>
      <c r="F81" s="1">
        <v>0</v>
      </c>
      <c r="H81" t="str">
        <f t="shared" si="3"/>
        <v>410-SMAW</v>
      </c>
      <c r="I81" s="1">
        <f t="shared" si="4"/>
        <v>0</v>
      </c>
      <c r="J81" s="1">
        <f t="shared" si="5"/>
        <v>0</v>
      </c>
    </row>
    <row r="82" spans="1:10" x14ac:dyDescent="0.25">
      <c r="A82" t="s">
        <v>170</v>
      </c>
      <c r="B82" s="76">
        <v>410</v>
      </c>
      <c r="C82" t="s">
        <v>236</v>
      </c>
      <c r="D82" s="2">
        <v>7440473</v>
      </c>
      <c r="E82" s="1">
        <v>3.4036199999999998E-4</v>
      </c>
      <c r="F82" s="1">
        <v>3.4036199999999998E-4</v>
      </c>
      <c r="H82" t="str">
        <f t="shared" si="3"/>
        <v>410-SMAW</v>
      </c>
      <c r="I82" s="1">
        <f t="shared" si="4"/>
        <v>4.8955354590924649E-9</v>
      </c>
      <c r="J82" s="1">
        <f t="shared" si="5"/>
        <v>4.2884890621649995E-5</v>
      </c>
    </row>
    <row r="83" spans="1:10" x14ac:dyDescent="0.25">
      <c r="A83" t="s">
        <v>170</v>
      </c>
      <c r="B83" s="76">
        <v>410</v>
      </c>
      <c r="C83" t="s">
        <v>13</v>
      </c>
      <c r="D83" s="2">
        <v>18540299</v>
      </c>
      <c r="E83" s="1">
        <v>1.8719910000000001E-4</v>
      </c>
      <c r="F83" s="1">
        <v>1.8719910000000001E-4</v>
      </c>
      <c r="H83" t="str">
        <f t="shared" si="3"/>
        <v>410-SMAW</v>
      </c>
      <c r="I83" s="1">
        <f t="shared" si="4"/>
        <v>2.6925445025008566E-9</v>
      </c>
      <c r="J83" s="1">
        <f t="shared" si="5"/>
        <v>2.3586689841907502E-5</v>
      </c>
    </row>
    <row r="84" spans="1:10" x14ac:dyDescent="0.25">
      <c r="A84" t="s">
        <v>170</v>
      </c>
      <c r="B84" s="76">
        <v>410</v>
      </c>
      <c r="C84" t="s">
        <v>256</v>
      </c>
      <c r="D84" s="2">
        <v>1175</v>
      </c>
      <c r="E84" s="1">
        <v>1.8908999999999999E-4</v>
      </c>
      <c r="F84" s="1">
        <v>1.8908999999999999E-4</v>
      </c>
      <c r="H84" t="str">
        <f t="shared" si="3"/>
        <v>410-SMAW</v>
      </c>
      <c r="I84" s="1">
        <f t="shared" si="4"/>
        <v>2.7197419217180362E-9</v>
      </c>
      <c r="J84" s="1">
        <f t="shared" si="5"/>
        <v>2.3824939234249997E-5</v>
      </c>
    </row>
    <row r="85" spans="1:10" x14ac:dyDescent="0.25">
      <c r="A85" t="s">
        <v>170</v>
      </c>
      <c r="B85" s="76">
        <v>410</v>
      </c>
      <c r="C85" t="s">
        <v>241</v>
      </c>
      <c r="D85" s="2">
        <v>7440508</v>
      </c>
      <c r="E85" s="1">
        <v>0</v>
      </c>
      <c r="F85" s="1">
        <v>0</v>
      </c>
      <c r="H85" t="str">
        <f t="shared" si="3"/>
        <v>410-SMAW</v>
      </c>
      <c r="I85" s="1">
        <f t="shared" si="4"/>
        <v>0</v>
      </c>
      <c r="J85" s="1">
        <f t="shared" si="5"/>
        <v>0</v>
      </c>
    </row>
    <row r="86" spans="1:10" x14ac:dyDescent="0.25">
      <c r="A86" t="s">
        <v>170</v>
      </c>
      <c r="B86" s="76">
        <v>410</v>
      </c>
      <c r="C86" t="s">
        <v>238</v>
      </c>
      <c r="D86" s="2">
        <v>7439965</v>
      </c>
      <c r="E86" s="1">
        <v>6.8500000000000006E-4</v>
      </c>
      <c r="F86" s="1">
        <v>6.8500000000000006E-4</v>
      </c>
      <c r="H86" t="str">
        <f t="shared" si="3"/>
        <v>410-SMAW</v>
      </c>
      <c r="I86" s="1">
        <f t="shared" si="4"/>
        <v>9.8525739932141052E-9</v>
      </c>
      <c r="J86" s="1">
        <f t="shared" si="5"/>
        <v>8.6308548180555569E-5</v>
      </c>
    </row>
    <row r="87" spans="1:10" x14ac:dyDescent="0.25">
      <c r="A87" t="s">
        <v>170</v>
      </c>
      <c r="B87" s="76">
        <v>410</v>
      </c>
      <c r="C87" t="s">
        <v>239</v>
      </c>
      <c r="D87" s="2">
        <v>7440020</v>
      </c>
      <c r="E87" s="1">
        <v>1.4000000000000001E-5</v>
      </c>
      <c r="F87" s="1">
        <v>1.4000000000000001E-5</v>
      </c>
      <c r="H87" t="str">
        <f t="shared" si="3"/>
        <v>410-SMAW</v>
      </c>
      <c r="I87" s="1">
        <f t="shared" si="4"/>
        <v>2.0136647577371896E-10</v>
      </c>
      <c r="J87" s="1">
        <f t="shared" si="5"/>
        <v>1.7639703277777781E-6</v>
      </c>
    </row>
    <row r="88" spans="1:10" x14ac:dyDescent="0.25">
      <c r="A88" t="s">
        <v>170</v>
      </c>
      <c r="B88" s="76">
        <v>410</v>
      </c>
      <c r="C88" t="s">
        <v>257</v>
      </c>
      <c r="D88" s="2">
        <v>7723140</v>
      </c>
      <c r="E88" s="1">
        <v>0</v>
      </c>
      <c r="F88" s="1">
        <v>0</v>
      </c>
      <c r="H88" t="str">
        <f t="shared" si="3"/>
        <v>410-SMAW</v>
      </c>
      <c r="I88" s="1">
        <f t="shared" si="4"/>
        <v>0</v>
      </c>
      <c r="J88" s="1">
        <f t="shared" si="5"/>
        <v>0</v>
      </c>
    </row>
    <row r="89" spans="1:10" x14ac:dyDescent="0.25">
      <c r="A89" t="s">
        <v>170</v>
      </c>
      <c r="B89" s="76">
        <v>410</v>
      </c>
      <c r="C89" t="s">
        <v>240</v>
      </c>
      <c r="D89" s="2">
        <v>7439921</v>
      </c>
      <c r="E89" s="1">
        <v>0</v>
      </c>
      <c r="F89" s="1">
        <v>0</v>
      </c>
      <c r="H89" t="str">
        <f t="shared" si="3"/>
        <v>410-SMAW</v>
      </c>
      <c r="I89" s="1">
        <f t="shared" si="4"/>
        <v>0</v>
      </c>
      <c r="J89" s="1">
        <f t="shared" si="5"/>
        <v>0</v>
      </c>
    </row>
    <row r="90" spans="1:10" x14ac:dyDescent="0.25">
      <c r="A90" t="s">
        <v>170</v>
      </c>
      <c r="B90" s="76">
        <v>410</v>
      </c>
      <c r="C90" t="s">
        <v>258</v>
      </c>
      <c r="D90" s="2">
        <v>7440622</v>
      </c>
      <c r="E90" s="1">
        <v>0</v>
      </c>
      <c r="F90" s="1">
        <v>0</v>
      </c>
      <c r="H90" t="str">
        <f t="shared" si="3"/>
        <v>410-SMAW</v>
      </c>
      <c r="I90" s="1">
        <f t="shared" si="4"/>
        <v>0</v>
      </c>
      <c r="J90" s="1">
        <f t="shared" si="5"/>
        <v>0</v>
      </c>
    </row>
    <row r="91" spans="1:10" x14ac:dyDescent="0.25">
      <c r="A91" t="s">
        <v>170</v>
      </c>
      <c r="B91" s="76">
        <v>410</v>
      </c>
      <c r="C91" t="s">
        <v>259</v>
      </c>
      <c r="D91" s="2">
        <v>7440666</v>
      </c>
      <c r="E91" s="1">
        <v>0</v>
      </c>
      <c r="F91" s="1">
        <v>0</v>
      </c>
      <c r="H91" t="str">
        <f t="shared" si="3"/>
        <v>410-SMAW</v>
      </c>
      <c r="I91" s="1">
        <f t="shared" si="4"/>
        <v>0</v>
      </c>
      <c r="J91" s="1">
        <f t="shared" si="5"/>
        <v>0</v>
      </c>
    </row>
    <row r="92" spans="1:10" x14ac:dyDescent="0.25">
      <c r="A92" t="s">
        <v>170</v>
      </c>
      <c r="B92" s="76">
        <v>6010</v>
      </c>
      <c r="C92" t="s">
        <v>252</v>
      </c>
      <c r="D92" s="2">
        <v>7429905</v>
      </c>
      <c r="E92" s="1">
        <v>0</v>
      </c>
      <c r="F92" s="1">
        <v>0</v>
      </c>
      <c r="H92" t="str">
        <f t="shared" si="3"/>
        <v>6010-SMAW</v>
      </c>
      <c r="I92" s="1">
        <f t="shared" si="4"/>
        <v>0</v>
      </c>
      <c r="J92" s="1">
        <f t="shared" si="5"/>
        <v>0</v>
      </c>
    </row>
    <row r="93" spans="1:10" x14ac:dyDescent="0.25">
      <c r="A93" t="s">
        <v>170</v>
      </c>
      <c r="B93" s="76">
        <v>6010</v>
      </c>
      <c r="C93" t="s">
        <v>253</v>
      </c>
      <c r="D93" s="2">
        <v>1344281</v>
      </c>
      <c r="E93" s="1">
        <v>0</v>
      </c>
      <c r="F93" s="1">
        <v>0</v>
      </c>
      <c r="H93" t="str">
        <f t="shared" si="3"/>
        <v>6010-SMAW</v>
      </c>
      <c r="I93" s="1">
        <f t="shared" si="4"/>
        <v>0</v>
      </c>
      <c r="J93" s="1">
        <f t="shared" si="5"/>
        <v>0</v>
      </c>
    </row>
    <row r="94" spans="1:10" x14ac:dyDescent="0.25">
      <c r="A94" t="s">
        <v>170</v>
      </c>
      <c r="B94" s="76">
        <v>6010</v>
      </c>
      <c r="C94" t="s">
        <v>254</v>
      </c>
      <c r="D94" s="2">
        <v>7440417</v>
      </c>
      <c r="E94" s="1">
        <v>0</v>
      </c>
      <c r="F94" s="1">
        <v>0</v>
      </c>
      <c r="H94" t="str">
        <f t="shared" si="3"/>
        <v>6010-SMAW</v>
      </c>
      <c r="I94" s="1">
        <f t="shared" si="4"/>
        <v>0</v>
      </c>
      <c r="J94" s="1">
        <f t="shared" si="5"/>
        <v>0</v>
      </c>
    </row>
    <row r="95" spans="1:10" x14ac:dyDescent="0.25">
      <c r="A95" t="s">
        <v>170</v>
      </c>
      <c r="B95" s="76">
        <v>6010</v>
      </c>
      <c r="C95" t="s">
        <v>255</v>
      </c>
      <c r="D95" s="2">
        <v>7440439</v>
      </c>
      <c r="E95" s="1">
        <v>0</v>
      </c>
      <c r="F95" s="1">
        <v>0</v>
      </c>
      <c r="H95" t="str">
        <f t="shared" si="3"/>
        <v>6010-SMAW</v>
      </c>
      <c r="I95" s="1">
        <f t="shared" si="4"/>
        <v>0</v>
      </c>
      <c r="J95" s="1">
        <f t="shared" si="5"/>
        <v>0</v>
      </c>
    </row>
    <row r="96" spans="1:10" x14ac:dyDescent="0.25">
      <c r="A96" t="s">
        <v>170</v>
      </c>
      <c r="B96" s="76">
        <v>6010</v>
      </c>
      <c r="C96" t="s">
        <v>237</v>
      </c>
      <c r="D96" s="2">
        <v>7440484</v>
      </c>
      <c r="E96" s="1">
        <v>0</v>
      </c>
      <c r="F96" s="1">
        <v>0</v>
      </c>
      <c r="H96" t="str">
        <f t="shared" si="3"/>
        <v>6010-SMAW</v>
      </c>
      <c r="I96" s="1">
        <f t="shared" si="4"/>
        <v>0</v>
      </c>
      <c r="J96" s="1">
        <f t="shared" si="5"/>
        <v>0</v>
      </c>
    </row>
    <row r="97" spans="1:10" x14ac:dyDescent="0.25">
      <c r="A97" t="s">
        <v>170</v>
      </c>
      <c r="B97" s="76">
        <v>6010</v>
      </c>
      <c r="C97" t="s">
        <v>236</v>
      </c>
      <c r="D97" s="2">
        <v>7440473</v>
      </c>
      <c r="E97" s="1">
        <v>3.0000000000000001E-6</v>
      </c>
      <c r="F97" s="1">
        <v>3.0000000000000001E-6</v>
      </c>
      <c r="H97" t="str">
        <f t="shared" si="3"/>
        <v>6010-SMAW</v>
      </c>
      <c r="I97" s="1">
        <f t="shared" si="4"/>
        <v>4.3149959094368341E-11</v>
      </c>
      <c r="J97" s="1">
        <f t="shared" si="5"/>
        <v>3.7799364166666669E-7</v>
      </c>
    </row>
    <row r="98" spans="1:10" x14ac:dyDescent="0.25">
      <c r="A98" t="s">
        <v>170</v>
      </c>
      <c r="B98" s="76">
        <v>6010</v>
      </c>
      <c r="C98" t="s">
        <v>13</v>
      </c>
      <c r="D98" s="2">
        <v>18540299</v>
      </c>
      <c r="E98" s="1">
        <v>9.9999999999999995E-7</v>
      </c>
      <c r="F98" s="1">
        <v>9.9999999999999995E-7</v>
      </c>
      <c r="H98" t="str">
        <f t="shared" si="3"/>
        <v>6010-SMAW</v>
      </c>
      <c r="I98" s="1">
        <f t="shared" si="4"/>
        <v>1.438331969812278E-11</v>
      </c>
      <c r="J98" s="1">
        <f t="shared" si="5"/>
        <v>1.2599788055555555E-7</v>
      </c>
    </row>
    <row r="99" spans="1:10" x14ac:dyDescent="0.25">
      <c r="A99" t="s">
        <v>170</v>
      </c>
      <c r="B99" s="76">
        <v>6010</v>
      </c>
      <c r="C99" t="s">
        <v>256</v>
      </c>
      <c r="D99" s="2">
        <v>1175</v>
      </c>
      <c r="E99" s="1">
        <v>0</v>
      </c>
      <c r="F99" s="1">
        <v>0</v>
      </c>
      <c r="H99" t="str">
        <f t="shared" si="3"/>
        <v>6010-SMAW</v>
      </c>
      <c r="I99" s="1">
        <f t="shared" si="4"/>
        <v>0</v>
      </c>
      <c r="J99" s="1">
        <f t="shared" si="5"/>
        <v>0</v>
      </c>
    </row>
    <row r="100" spans="1:10" x14ac:dyDescent="0.25">
      <c r="A100" t="s">
        <v>170</v>
      </c>
      <c r="B100" s="76">
        <v>6010</v>
      </c>
      <c r="C100" t="s">
        <v>241</v>
      </c>
      <c r="D100" s="2">
        <v>7440508</v>
      </c>
      <c r="E100" s="1">
        <v>0</v>
      </c>
      <c r="F100" s="1">
        <v>0</v>
      </c>
      <c r="H100" t="str">
        <f t="shared" si="3"/>
        <v>6010-SMAW</v>
      </c>
      <c r="I100" s="1">
        <f t="shared" si="4"/>
        <v>0</v>
      </c>
      <c r="J100" s="1">
        <f t="shared" si="5"/>
        <v>0</v>
      </c>
    </row>
    <row r="101" spans="1:10" x14ac:dyDescent="0.25">
      <c r="A101" t="s">
        <v>170</v>
      </c>
      <c r="B101" s="76">
        <v>6010</v>
      </c>
      <c r="C101" t="s">
        <v>238</v>
      </c>
      <c r="D101" s="2">
        <v>7439965</v>
      </c>
      <c r="E101" s="1">
        <v>9.9100000000000013E-4</v>
      </c>
      <c r="F101" s="1">
        <v>9.9100000000000013E-4</v>
      </c>
      <c r="H101" t="str">
        <f t="shared" si="3"/>
        <v>6010-SMAW</v>
      </c>
      <c r="I101" s="1">
        <f t="shared" si="4"/>
        <v>1.4253869820839677E-8</v>
      </c>
      <c r="J101" s="1">
        <f t="shared" si="5"/>
        <v>1.2486389963055558E-4</v>
      </c>
    </row>
    <row r="102" spans="1:10" x14ac:dyDescent="0.25">
      <c r="A102" t="s">
        <v>170</v>
      </c>
      <c r="B102" s="76">
        <v>6010</v>
      </c>
      <c r="C102" t="s">
        <v>239</v>
      </c>
      <c r="D102" s="2">
        <v>7440020</v>
      </c>
      <c r="E102" s="1">
        <v>3.9999999999999998E-6</v>
      </c>
      <c r="F102" s="1">
        <v>3.9999999999999998E-6</v>
      </c>
      <c r="H102" t="str">
        <f t="shared" si="3"/>
        <v>6010-SMAW</v>
      </c>
      <c r="I102" s="1">
        <f t="shared" si="4"/>
        <v>5.7533278792491119E-11</v>
      </c>
      <c r="J102" s="1">
        <f t="shared" si="5"/>
        <v>5.0399152222222218E-7</v>
      </c>
    </row>
    <row r="103" spans="1:10" x14ac:dyDescent="0.25">
      <c r="A103" t="s">
        <v>170</v>
      </c>
      <c r="B103" s="76">
        <v>6010</v>
      </c>
      <c r="C103" t="s">
        <v>257</v>
      </c>
      <c r="D103" s="2">
        <v>7723140</v>
      </c>
      <c r="E103" s="1">
        <v>0</v>
      </c>
      <c r="F103" s="1">
        <v>0</v>
      </c>
      <c r="H103" t="str">
        <f t="shared" si="3"/>
        <v>6010-SMAW</v>
      </c>
      <c r="I103" s="1">
        <f t="shared" si="4"/>
        <v>0</v>
      </c>
      <c r="J103" s="1">
        <f t="shared" si="5"/>
        <v>0</v>
      </c>
    </row>
    <row r="104" spans="1:10" x14ac:dyDescent="0.25">
      <c r="A104" t="s">
        <v>170</v>
      </c>
      <c r="B104" s="76">
        <v>6010</v>
      </c>
      <c r="C104" t="s">
        <v>240</v>
      </c>
      <c r="D104" s="2">
        <v>7439921</v>
      </c>
      <c r="E104" s="1">
        <v>0</v>
      </c>
      <c r="F104" s="1">
        <v>0</v>
      </c>
      <c r="H104" t="str">
        <f t="shared" si="3"/>
        <v>6010-SMAW</v>
      </c>
      <c r="I104" s="1">
        <f t="shared" si="4"/>
        <v>0</v>
      </c>
      <c r="J104" s="1">
        <f t="shared" si="5"/>
        <v>0</v>
      </c>
    </row>
    <row r="105" spans="1:10" x14ac:dyDescent="0.25">
      <c r="A105" t="s">
        <v>170</v>
      </c>
      <c r="B105" s="76">
        <v>6010</v>
      </c>
      <c r="C105" t="s">
        <v>258</v>
      </c>
      <c r="D105" s="2">
        <v>7440622</v>
      </c>
      <c r="E105" s="1">
        <v>0</v>
      </c>
      <c r="F105" s="1">
        <v>0</v>
      </c>
      <c r="H105" t="str">
        <f t="shared" si="3"/>
        <v>6010-SMAW</v>
      </c>
      <c r="I105" s="1">
        <f t="shared" si="4"/>
        <v>0</v>
      </c>
      <c r="J105" s="1">
        <f t="shared" si="5"/>
        <v>0</v>
      </c>
    </row>
    <row r="106" spans="1:10" x14ac:dyDescent="0.25">
      <c r="A106" t="s">
        <v>170</v>
      </c>
      <c r="B106" s="76">
        <v>6010</v>
      </c>
      <c r="C106" t="s">
        <v>259</v>
      </c>
      <c r="D106" s="2">
        <v>7440666</v>
      </c>
      <c r="E106" s="1">
        <v>0</v>
      </c>
      <c r="F106" s="1">
        <v>0</v>
      </c>
      <c r="H106" t="str">
        <f t="shared" si="3"/>
        <v>6010-SMAW</v>
      </c>
      <c r="I106" s="1">
        <f t="shared" si="4"/>
        <v>0</v>
      </c>
      <c r="J106" s="1">
        <f t="shared" si="5"/>
        <v>0</v>
      </c>
    </row>
    <row r="107" spans="1:10" x14ac:dyDescent="0.25">
      <c r="A107" t="s">
        <v>170</v>
      </c>
      <c r="B107" s="76">
        <v>6011</v>
      </c>
      <c r="C107" t="s">
        <v>252</v>
      </c>
      <c r="D107" s="2">
        <v>7429905</v>
      </c>
      <c r="E107" s="1">
        <v>0</v>
      </c>
      <c r="F107" s="1">
        <v>0</v>
      </c>
      <c r="H107" t="str">
        <f t="shared" si="3"/>
        <v>6011-SMAW</v>
      </c>
      <c r="I107" s="1">
        <f t="shared" si="4"/>
        <v>0</v>
      </c>
      <c r="J107" s="1">
        <f t="shared" si="5"/>
        <v>0</v>
      </c>
    </row>
    <row r="108" spans="1:10" x14ac:dyDescent="0.25">
      <c r="A108" t="s">
        <v>170</v>
      </c>
      <c r="B108" s="76">
        <v>6011</v>
      </c>
      <c r="C108" t="s">
        <v>253</v>
      </c>
      <c r="D108" s="2">
        <v>1344281</v>
      </c>
      <c r="E108" s="1">
        <v>0</v>
      </c>
      <c r="F108" s="1">
        <v>0</v>
      </c>
      <c r="H108" t="str">
        <f t="shared" si="3"/>
        <v>6011-SMAW</v>
      </c>
      <c r="I108" s="1">
        <f t="shared" si="4"/>
        <v>0</v>
      </c>
      <c r="J108" s="1">
        <f t="shared" si="5"/>
        <v>0</v>
      </c>
    </row>
    <row r="109" spans="1:10" x14ac:dyDescent="0.25">
      <c r="A109" t="s">
        <v>170</v>
      </c>
      <c r="B109" s="76">
        <v>6011</v>
      </c>
      <c r="C109" t="s">
        <v>254</v>
      </c>
      <c r="D109" s="2">
        <v>7440417</v>
      </c>
      <c r="E109" s="1">
        <v>0</v>
      </c>
      <c r="F109" s="1">
        <v>0</v>
      </c>
      <c r="H109" t="str">
        <f t="shared" si="3"/>
        <v>6011-SMAW</v>
      </c>
      <c r="I109" s="1">
        <f t="shared" si="4"/>
        <v>0</v>
      </c>
      <c r="J109" s="1">
        <f t="shared" si="5"/>
        <v>0</v>
      </c>
    </row>
    <row r="110" spans="1:10" x14ac:dyDescent="0.25">
      <c r="A110" t="s">
        <v>170</v>
      </c>
      <c r="B110" s="76">
        <v>6011</v>
      </c>
      <c r="C110" t="s">
        <v>255</v>
      </c>
      <c r="D110" s="2">
        <v>7440439</v>
      </c>
      <c r="E110" s="1">
        <v>0</v>
      </c>
      <c r="F110" s="1">
        <v>0</v>
      </c>
      <c r="H110" t="str">
        <f t="shared" si="3"/>
        <v>6011-SMAW</v>
      </c>
      <c r="I110" s="1">
        <f t="shared" si="4"/>
        <v>0</v>
      </c>
      <c r="J110" s="1">
        <f t="shared" si="5"/>
        <v>0</v>
      </c>
    </row>
    <row r="111" spans="1:10" x14ac:dyDescent="0.25">
      <c r="A111" t="s">
        <v>170</v>
      </c>
      <c r="B111" s="76">
        <v>6011</v>
      </c>
      <c r="C111" t="s">
        <v>237</v>
      </c>
      <c r="D111" s="2">
        <v>7440484</v>
      </c>
      <c r="E111" s="1">
        <v>9.9999999999999995E-7</v>
      </c>
      <c r="F111" s="1">
        <v>9.9999999999999995E-7</v>
      </c>
      <c r="H111" t="str">
        <f t="shared" si="3"/>
        <v>6011-SMAW</v>
      </c>
      <c r="I111" s="1">
        <f t="shared" si="4"/>
        <v>1.438331969812278E-11</v>
      </c>
      <c r="J111" s="1">
        <f t="shared" si="5"/>
        <v>1.2599788055555555E-7</v>
      </c>
    </row>
    <row r="112" spans="1:10" x14ac:dyDescent="0.25">
      <c r="A112" t="s">
        <v>170</v>
      </c>
      <c r="B112" s="76">
        <v>6011</v>
      </c>
      <c r="C112" t="s">
        <v>236</v>
      </c>
      <c r="D112" s="2">
        <v>7440473</v>
      </c>
      <c r="E112" s="1">
        <v>5.0000000000000013E-6</v>
      </c>
      <c r="F112" s="1">
        <v>5.0000000000000013E-6</v>
      </c>
      <c r="H112" t="str">
        <f t="shared" si="3"/>
        <v>6011-SMAW</v>
      </c>
      <c r="I112" s="1">
        <f t="shared" si="4"/>
        <v>7.1916598490613923E-11</v>
      </c>
      <c r="J112" s="1">
        <f t="shared" si="5"/>
        <v>6.2998940277777794E-7</v>
      </c>
    </row>
    <row r="113" spans="1:10" x14ac:dyDescent="0.25">
      <c r="A113" t="s">
        <v>170</v>
      </c>
      <c r="B113" s="76">
        <v>6011</v>
      </c>
      <c r="C113" t="s">
        <v>13</v>
      </c>
      <c r="D113" s="2">
        <v>18540299</v>
      </c>
      <c r="E113" s="1">
        <v>2.7500000000000008E-6</v>
      </c>
      <c r="F113" s="1">
        <v>2.7500000000000008E-6</v>
      </c>
      <c r="H113" t="str">
        <f t="shared" si="3"/>
        <v>6011-SMAW</v>
      </c>
      <c r="I113" s="1">
        <f t="shared" si="4"/>
        <v>3.9554129169837661E-11</v>
      </c>
      <c r="J113" s="1">
        <f t="shared" si="5"/>
        <v>3.4649417152777788E-7</v>
      </c>
    </row>
    <row r="114" spans="1:10" x14ac:dyDescent="0.25">
      <c r="A114" t="s">
        <v>170</v>
      </c>
      <c r="B114" s="76">
        <v>6011</v>
      </c>
      <c r="C114" t="s">
        <v>256</v>
      </c>
      <c r="D114" s="2">
        <v>1175</v>
      </c>
      <c r="E114" s="1">
        <v>0</v>
      </c>
      <c r="F114" s="1">
        <v>0</v>
      </c>
      <c r="H114" t="str">
        <f t="shared" si="3"/>
        <v>6011-SMAW</v>
      </c>
      <c r="I114" s="1">
        <f t="shared" si="4"/>
        <v>0</v>
      </c>
      <c r="J114" s="1">
        <f t="shared" si="5"/>
        <v>0</v>
      </c>
    </row>
    <row r="115" spans="1:10" x14ac:dyDescent="0.25">
      <c r="A115" t="s">
        <v>170</v>
      </c>
      <c r="B115" s="76">
        <v>6011</v>
      </c>
      <c r="C115" t="s">
        <v>241</v>
      </c>
      <c r="D115" s="2">
        <v>7440508</v>
      </c>
      <c r="E115" s="1">
        <v>0</v>
      </c>
      <c r="F115" s="1">
        <v>0</v>
      </c>
      <c r="H115" t="str">
        <f t="shared" si="3"/>
        <v>6011-SMAW</v>
      </c>
      <c r="I115" s="1">
        <f t="shared" si="4"/>
        <v>0</v>
      </c>
      <c r="J115" s="1">
        <f t="shared" si="5"/>
        <v>0</v>
      </c>
    </row>
    <row r="116" spans="1:10" x14ac:dyDescent="0.25">
      <c r="A116" t="s">
        <v>170</v>
      </c>
      <c r="B116" s="76">
        <v>6011</v>
      </c>
      <c r="C116" t="s">
        <v>238</v>
      </c>
      <c r="D116" s="2">
        <v>7439965</v>
      </c>
      <c r="E116" s="1">
        <v>9.9800000000000019E-4</v>
      </c>
      <c r="F116" s="1">
        <v>9.9800000000000019E-4</v>
      </c>
      <c r="H116" t="str">
        <f t="shared" si="3"/>
        <v>6011-SMAW</v>
      </c>
      <c r="I116" s="1">
        <f t="shared" si="4"/>
        <v>1.4354553058726538E-8</v>
      </c>
      <c r="J116" s="1">
        <f t="shared" si="5"/>
        <v>1.2574588479444447E-4</v>
      </c>
    </row>
    <row r="117" spans="1:10" x14ac:dyDescent="0.25">
      <c r="A117" t="s">
        <v>170</v>
      </c>
      <c r="B117" s="76">
        <v>6011</v>
      </c>
      <c r="C117" t="s">
        <v>239</v>
      </c>
      <c r="D117" s="2">
        <v>7440020</v>
      </c>
      <c r="E117" s="1">
        <v>5.0000000000000013E-6</v>
      </c>
      <c r="F117" s="1">
        <v>5.0000000000000013E-6</v>
      </c>
      <c r="H117" t="str">
        <f t="shared" si="3"/>
        <v>6011-SMAW</v>
      </c>
      <c r="I117" s="1">
        <f t="shared" si="4"/>
        <v>7.1916598490613923E-11</v>
      </c>
      <c r="J117" s="1">
        <f t="shared" si="5"/>
        <v>6.2998940277777794E-7</v>
      </c>
    </row>
    <row r="118" spans="1:10" x14ac:dyDescent="0.25">
      <c r="A118" t="s">
        <v>170</v>
      </c>
      <c r="B118" s="76">
        <v>6011</v>
      </c>
      <c r="C118" t="s">
        <v>257</v>
      </c>
      <c r="D118" s="2">
        <v>7723140</v>
      </c>
      <c r="E118" s="1">
        <v>0</v>
      </c>
      <c r="F118" s="1">
        <v>0</v>
      </c>
      <c r="H118" t="str">
        <f t="shared" si="3"/>
        <v>6011-SMAW</v>
      </c>
      <c r="I118" s="1">
        <f t="shared" si="4"/>
        <v>0</v>
      </c>
      <c r="J118" s="1">
        <f t="shared" si="5"/>
        <v>0</v>
      </c>
    </row>
    <row r="119" spans="1:10" x14ac:dyDescent="0.25">
      <c r="A119" t="s">
        <v>170</v>
      </c>
      <c r="B119" s="76">
        <v>6011</v>
      </c>
      <c r="C119" t="s">
        <v>240</v>
      </c>
      <c r="D119" s="2">
        <v>7439921</v>
      </c>
      <c r="E119" s="1">
        <v>0</v>
      </c>
      <c r="F119" s="1">
        <v>0</v>
      </c>
      <c r="H119" t="str">
        <f t="shared" si="3"/>
        <v>6011-SMAW</v>
      </c>
      <c r="I119" s="1">
        <f t="shared" si="4"/>
        <v>0</v>
      </c>
      <c r="J119" s="1">
        <f t="shared" si="5"/>
        <v>0</v>
      </c>
    </row>
    <row r="120" spans="1:10" x14ac:dyDescent="0.25">
      <c r="A120" t="s">
        <v>170</v>
      </c>
      <c r="B120" s="76">
        <v>6011</v>
      </c>
      <c r="C120" t="s">
        <v>258</v>
      </c>
      <c r="D120" s="2">
        <v>7440622</v>
      </c>
      <c r="E120" s="1">
        <v>0</v>
      </c>
      <c r="F120" s="1">
        <v>0</v>
      </c>
      <c r="H120" t="str">
        <f t="shared" si="3"/>
        <v>6011-SMAW</v>
      </c>
      <c r="I120" s="1">
        <f t="shared" si="4"/>
        <v>0</v>
      </c>
      <c r="J120" s="1">
        <f t="shared" si="5"/>
        <v>0</v>
      </c>
    </row>
    <row r="121" spans="1:10" x14ac:dyDescent="0.25">
      <c r="A121" t="s">
        <v>170</v>
      </c>
      <c r="B121" s="76">
        <v>6011</v>
      </c>
      <c r="C121" t="s">
        <v>259</v>
      </c>
      <c r="D121" s="2">
        <v>7440666</v>
      </c>
      <c r="E121" s="1">
        <v>0</v>
      </c>
      <c r="F121" s="1">
        <v>0</v>
      </c>
      <c r="H121" t="str">
        <f t="shared" si="3"/>
        <v>6011-SMAW</v>
      </c>
      <c r="I121" s="1">
        <f t="shared" si="4"/>
        <v>0</v>
      </c>
      <c r="J121" s="1">
        <f t="shared" si="5"/>
        <v>0</v>
      </c>
    </row>
    <row r="122" spans="1:10" x14ac:dyDescent="0.25">
      <c r="A122" t="s">
        <v>170</v>
      </c>
      <c r="B122" s="76">
        <v>6012</v>
      </c>
      <c r="C122" t="s">
        <v>252</v>
      </c>
      <c r="D122" s="2">
        <v>7429905</v>
      </c>
      <c r="E122" s="1">
        <v>0</v>
      </c>
      <c r="F122" s="1">
        <v>0</v>
      </c>
      <c r="H122" t="str">
        <f t="shared" si="3"/>
        <v>6012-SMAW</v>
      </c>
      <c r="I122" s="1">
        <f t="shared" si="4"/>
        <v>0</v>
      </c>
      <c r="J122" s="1">
        <f t="shared" si="5"/>
        <v>0</v>
      </c>
    </row>
    <row r="123" spans="1:10" x14ac:dyDescent="0.25">
      <c r="A123" t="s">
        <v>170</v>
      </c>
      <c r="B123" s="76">
        <v>6012</v>
      </c>
      <c r="C123" t="s">
        <v>253</v>
      </c>
      <c r="D123" s="2">
        <v>1344281</v>
      </c>
      <c r="E123" s="1">
        <v>2.2919999999999997E-5</v>
      </c>
      <c r="F123" s="1">
        <v>2.2919999999999997E-5</v>
      </c>
      <c r="H123" t="str">
        <f t="shared" si="3"/>
        <v>6012-SMAW</v>
      </c>
      <c r="I123" s="1">
        <f t="shared" si="4"/>
        <v>3.296656874809741E-10</v>
      </c>
      <c r="J123" s="1">
        <f t="shared" si="5"/>
        <v>2.8878714223333331E-6</v>
      </c>
    </row>
    <row r="124" spans="1:10" x14ac:dyDescent="0.25">
      <c r="A124" t="s">
        <v>170</v>
      </c>
      <c r="B124" s="76">
        <v>6012</v>
      </c>
      <c r="C124" t="s">
        <v>254</v>
      </c>
      <c r="D124" s="2">
        <v>7440417</v>
      </c>
      <c r="E124" s="1">
        <v>0</v>
      </c>
      <c r="F124" s="1">
        <v>0</v>
      </c>
      <c r="H124" t="str">
        <f t="shared" si="3"/>
        <v>6012-SMAW</v>
      </c>
      <c r="I124" s="1">
        <f t="shared" si="4"/>
        <v>0</v>
      </c>
      <c r="J124" s="1">
        <f t="shared" si="5"/>
        <v>0</v>
      </c>
    </row>
    <row r="125" spans="1:10" x14ac:dyDescent="0.25">
      <c r="A125" t="s">
        <v>170</v>
      </c>
      <c r="B125" s="76">
        <v>6012</v>
      </c>
      <c r="C125" t="s">
        <v>255</v>
      </c>
      <c r="D125" s="2">
        <v>7440439</v>
      </c>
      <c r="E125" s="1">
        <v>0</v>
      </c>
      <c r="F125" s="1">
        <v>0</v>
      </c>
      <c r="H125" t="str">
        <f t="shared" si="3"/>
        <v>6012-SMAW</v>
      </c>
      <c r="I125" s="1">
        <f t="shared" si="4"/>
        <v>0</v>
      </c>
      <c r="J125" s="1">
        <f t="shared" si="5"/>
        <v>0</v>
      </c>
    </row>
    <row r="126" spans="1:10" x14ac:dyDescent="0.25">
      <c r="A126" t="s">
        <v>170</v>
      </c>
      <c r="B126" s="76">
        <v>6012</v>
      </c>
      <c r="C126" t="s">
        <v>237</v>
      </c>
      <c r="D126" s="2">
        <v>7440484</v>
      </c>
      <c r="E126" s="1">
        <v>0</v>
      </c>
      <c r="F126" s="1">
        <v>0</v>
      </c>
      <c r="H126" t="str">
        <f t="shared" si="3"/>
        <v>6012-SMAW</v>
      </c>
      <c r="I126" s="1">
        <f t="shared" si="4"/>
        <v>0</v>
      </c>
      <c r="J126" s="1">
        <f t="shared" si="5"/>
        <v>0</v>
      </c>
    </row>
    <row r="127" spans="1:10" x14ac:dyDescent="0.25">
      <c r="A127" t="s">
        <v>170</v>
      </c>
      <c r="B127" s="76">
        <v>6012</v>
      </c>
      <c r="C127" t="s">
        <v>236</v>
      </c>
      <c r="D127" s="2">
        <v>7440473</v>
      </c>
      <c r="E127" s="1">
        <v>0</v>
      </c>
      <c r="F127" s="1">
        <v>0</v>
      </c>
      <c r="H127" t="str">
        <f t="shared" si="3"/>
        <v>6012-SMAW</v>
      </c>
      <c r="I127" s="1">
        <f t="shared" si="4"/>
        <v>0</v>
      </c>
      <c r="J127" s="1">
        <f t="shared" si="5"/>
        <v>0</v>
      </c>
    </row>
    <row r="128" spans="1:10" x14ac:dyDescent="0.25">
      <c r="A128" t="s">
        <v>170</v>
      </c>
      <c r="B128" s="76">
        <v>6012</v>
      </c>
      <c r="C128" t="s">
        <v>13</v>
      </c>
      <c r="D128" s="2">
        <v>18540299</v>
      </c>
      <c r="E128" s="1">
        <v>0</v>
      </c>
      <c r="F128" s="1">
        <v>0</v>
      </c>
      <c r="H128" t="str">
        <f t="shared" si="3"/>
        <v>6012-SMAW</v>
      </c>
      <c r="I128" s="1">
        <f t="shared" si="4"/>
        <v>0</v>
      </c>
      <c r="J128" s="1">
        <f t="shared" si="5"/>
        <v>0</v>
      </c>
    </row>
    <row r="129" spans="1:10" x14ac:dyDescent="0.25">
      <c r="A129" t="s">
        <v>170</v>
      </c>
      <c r="B129" s="76">
        <v>6012</v>
      </c>
      <c r="C129" t="s">
        <v>256</v>
      </c>
      <c r="D129" s="2">
        <v>1175</v>
      </c>
      <c r="E129" s="1">
        <v>1.1459999999999998E-4</v>
      </c>
      <c r="F129" s="1">
        <v>1.1459999999999998E-4</v>
      </c>
      <c r="H129" t="str">
        <f t="shared" si="3"/>
        <v>6012-SMAW</v>
      </c>
      <c r="I129" s="1">
        <f t="shared" si="4"/>
        <v>1.6483284374048703E-9</v>
      </c>
      <c r="J129" s="1">
        <f t="shared" si="5"/>
        <v>1.4439357111666664E-5</v>
      </c>
    </row>
    <row r="130" spans="1:10" x14ac:dyDescent="0.25">
      <c r="A130" t="s">
        <v>170</v>
      </c>
      <c r="B130" s="76">
        <v>6012</v>
      </c>
      <c r="C130" t="s">
        <v>241</v>
      </c>
      <c r="D130" s="2">
        <v>7440508</v>
      </c>
      <c r="E130" s="1">
        <v>2.2919999999999997E-5</v>
      </c>
      <c r="F130" s="1">
        <v>2.2919999999999997E-5</v>
      </c>
      <c r="H130" t="str">
        <f t="shared" si="3"/>
        <v>6012-SMAW</v>
      </c>
      <c r="I130" s="1">
        <f t="shared" si="4"/>
        <v>3.296656874809741E-10</v>
      </c>
      <c r="J130" s="1">
        <f t="shared" si="5"/>
        <v>2.8878714223333331E-6</v>
      </c>
    </row>
    <row r="131" spans="1:10" x14ac:dyDescent="0.25">
      <c r="A131" t="s">
        <v>170</v>
      </c>
      <c r="B131" s="76">
        <v>6012</v>
      </c>
      <c r="C131" t="s">
        <v>238</v>
      </c>
      <c r="D131" s="2">
        <v>7439965</v>
      </c>
      <c r="E131" s="1">
        <v>1.1459999999999998E-4</v>
      </c>
      <c r="F131" s="1">
        <v>1.1459999999999998E-4</v>
      </c>
      <c r="H131" t="str">
        <f t="shared" ref="H131:H194" si="6">B131&amp;"-"&amp;A131</f>
        <v>6012-SMAW</v>
      </c>
      <c r="I131" s="1">
        <f t="shared" ref="I131:I194" si="7">E131*453.59237/(365*24*3600)</f>
        <v>1.6483284374048703E-9</v>
      </c>
      <c r="J131" s="1">
        <f t="shared" ref="J131:J194" si="8">F131*453.59237/3600</f>
        <v>1.4439357111666664E-5</v>
      </c>
    </row>
    <row r="132" spans="1:10" x14ac:dyDescent="0.25">
      <c r="A132" t="s">
        <v>170</v>
      </c>
      <c r="B132" s="76">
        <v>6012</v>
      </c>
      <c r="C132" t="s">
        <v>239</v>
      </c>
      <c r="D132" s="2">
        <v>7440020</v>
      </c>
      <c r="E132" s="1">
        <v>0</v>
      </c>
      <c r="F132" s="1">
        <v>0</v>
      </c>
      <c r="H132" t="str">
        <f t="shared" si="6"/>
        <v>6012-SMAW</v>
      </c>
      <c r="I132" s="1">
        <f t="shared" si="7"/>
        <v>0</v>
      </c>
      <c r="J132" s="1">
        <f t="shared" si="8"/>
        <v>0</v>
      </c>
    </row>
    <row r="133" spans="1:10" x14ac:dyDescent="0.25">
      <c r="A133" t="s">
        <v>170</v>
      </c>
      <c r="B133" s="76">
        <v>6012</v>
      </c>
      <c r="C133" t="s">
        <v>257</v>
      </c>
      <c r="D133" s="2">
        <v>7723140</v>
      </c>
      <c r="E133" s="1">
        <v>0</v>
      </c>
      <c r="F133" s="1">
        <v>0</v>
      </c>
      <c r="H133" t="str">
        <f t="shared" si="6"/>
        <v>6012-SMAW</v>
      </c>
      <c r="I133" s="1">
        <f t="shared" si="7"/>
        <v>0</v>
      </c>
      <c r="J133" s="1">
        <f t="shared" si="8"/>
        <v>0</v>
      </c>
    </row>
    <row r="134" spans="1:10" x14ac:dyDescent="0.25">
      <c r="A134" t="s">
        <v>170</v>
      </c>
      <c r="B134" s="76">
        <v>6012</v>
      </c>
      <c r="C134" t="s">
        <v>240</v>
      </c>
      <c r="D134" s="2">
        <v>7439921</v>
      </c>
      <c r="E134" s="1">
        <v>0</v>
      </c>
      <c r="F134" s="1">
        <v>0</v>
      </c>
      <c r="H134" t="str">
        <f t="shared" si="6"/>
        <v>6012-SMAW</v>
      </c>
      <c r="I134" s="1">
        <f t="shared" si="7"/>
        <v>0</v>
      </c>
      <c r="J134" s="1">
        <f t="shared" si="8"/>
        <v>0</v>
      </c>
    </row>
    <row r="135" spans="1:10" x14ac:dyDescent="0.25">
      <c r="A135" t="s">
        <v>170</v>
      </c>
      <c r="B135" s="76">
        <v>6012</v>
      </c>
      <c r="C135" t="s">
        <v>258</v>
      </c>
      <c r="D135" s="2">
        <v>7440622</v>
      </c>
      <c r="E135" s="1">
        <v>0</v>
      </c>
      <c r="F135" s="1">
        <v>0</v>
      </c>
      <c r="H135" t="str">
        <f t="shared" si="6"/>
        <v>6012-SMAW</v>
      </c>
      <c r="I135" s="1">
        <f t="shared" si="7"/>
        <v>0</v>
      </c>
      <c r="J135" s="1">
        <f t="shared" si="8"/>
        <v>0</v>
      </c>
    </row>
    <row r="136" spans="1:10" x14ac:dyDescent="0.25">
      <c r="A136" t="s">
        <v>170</v>
      </c>
      <c r="B136" s="76">
        <v>6012</v>
      </c>
      <c r="C136" t="s">
        <v>259</v>
      </c>
      <c r="D136" s="2">
        <v>7440666</v>
      </c>
      <c r="E136" s="1">
        <v>0</v>
      </c>
      <c r="F136" s="1">
        <v>0</v>
      </c>
      <c r="H136" t="str">
        <f t="shared" si="6"/>
        <v>6012-SMAW</v>
      </c>
      <c r="I136" s="1">
        <f t="shared" si="7"/>
        <v>0</v>
      </c>
      <c r="J136" s="1">
        <f t="shared" si="8"/>
        <v>0</v>
      </c>
    </row>
    <row r="137" spans="1:10" x14ac:dyDescent="0.25">
      <c r="A137" t="s">
        <v>170</v>
      </c>
      <c r="B137" s="76">
        <v>6013</v>
      </c>
      <c r="C137" t="s">
        <v>252</v>
      </c>
      <c r="D137" s="2">
        <v>7429905</v>
      </c>
      <c r="E137" s="1">
        <v>0</v>
      </c>
      <c r="F137" s="1">
        <v>0</v>
      </c>
      <c r="H137" t="str">
        <f t="shared" si="6"/>
        <v>6013-SMAW</v>
      </c>
      <c r="I137" s="1">
        <f t="shared" si="7"/>
        <v>0</v>
      </c>
      <c r="J137" s="1">
        <f t="shared" si="8"/>
        <v>0</v>
      </c>
    </row>
    <row r="138" spans="1:10" x14ac:dyDescent="0.25">
      <c r="A138" t="s">
        <v>170</v>
      </c>
      <c r="B138" s="76">
        <v>6013</v>
      </c>
      <c r="C138" t="s">
        <v>253</v>
      </c>
      <c r="D138" s="2">
        <v>1344281</v>
      </c>
      <c r="E138" s="1">
        <v>0</v>
      </c>
      <c r="F138" s="1">
        <v>0</v>
      </c>
      <c r="H138" t="str">
        <f t="shared" si="6"/>
        <v>6013-SMAW</v>
      </c>
      <c r="I138" s="1">
        <f t="shared" si="7"/>
        <v>0</v>
      </c>
      <c r="J138" s="1">
        <f t="shared" si="8"/>
        <v>0</v>
      </c>
    </row>
    <row r="139" spans="1:10" x14ac:dyDescent="0.25">
      <c r="A139" t="s">
        <v>170</v>
      </c>
      <c r="B139" s="76">
        <v>6013</v>
      </c>
      <c r="C139" t="s">
        <v>254</v>
      </c>
      <c r="D139" s="2">
        <v>7440417</v>
      </c>
      <c r="E139" s="1">
        <v>0</v>
      </c>
      <c r="F139" s="1">
        <v>0</v>
      </c>
      <c r="H139" t="str">
        <f t="shared" si="6"/>
        <v>6013-SMAW</v>
      </c>
      <c r="I139" s="1">
        <f t="shared" si="7"/>
        <v>0</v>
      </c>
      <c r="J139" s="1">
        <f t="shared" si="8"/>
        <v>0</v>
      </c>
    </row>
    <row r="140" spans="1:10" x14ac:dyDescent="0.25">
      <c r="A140" t="s">
        <v>170</v>
      </c>
      <c r="B140" s="76">
        <v>6013</v>
      </c>
      <c r="C140" t="s">
        <v>255</v>
      </c>
      <c r="D140" s="2">
        <v>7440439</v>
      </c>
      <c r="E140" s="1">
        <v>0</v>
      </c>
      <c r="F140" s="1">
        <v>0</v>
      </c>
      <c r="H140" t="str">
        <f t="shared" si="6"/>
        <v>6013-SMAW</v>
      </c>
      <c r="I140" s="1">
        <f t="shared" si="7"/>
        <v>0</v>
      </c>
      <c r="J140" s="1">
        <f t="shared" si="8"/>
        <v>0</v>
      </c>
    </row>
    <row r="141" spans="1:10" x14ac:dyDescent="0.25">
      <c r="A141" t="s">
        <v>170</v>
      </c>
      <c r="B141" s="76">
        <v>6013</v>
      </c>
      <c r="C141" t="s">
        <v>237</v>
      </c>
      <c r="D141" s="2">
        <v>7440484</v>
      </c>
      <c r="E141" s="1">
        <v>9.9999999999999995E-7</v>
      </c>
      <c r="F141" s="1">
        <v>9.9999999999999995E-7</v>
      </c>
      <c r="H141" t="str">
        <f t="shared" si="6"/>
        <v>6013-SMAW</v>
      </c>
      <c r="I141" s="1">
        <f t="shared" si="7"/>
        <v>1.438331969812278E-11</v>
      </c>
      <c r="J141" s="1">
        <f t="shared" si="8"/>
        <v>1.2599788055555555E-7</v>
      </c>
    </row>
    <row r="142" spans="1:10" x14ac:dyDescent="0.25">
      <c r="A142" t="s">
        <v>170</v>
      </c>
      <c r="B142" s="76">
        <v>6013</v>
      </c>
      <c r="C142" t="s">
        <v>236</v>
      </c>
      <c r="D142" s="2">
        <v>7440473</v>
      </c>
      <c r="E142" s="1">
        <v>3.9999999999999998E-6</v>
      </c>
      <c r="F142" s="1">
        <v>3.9999999999999998E-6</v>
      </c>
      <c r="H142" t="str">
        <f t="shared" si="6"/>
        <v>6013-SMAW</v>
      </c>
      <c r="I142" s="1">
        <f t="shared" si="7"/>
        <v>5.7533278792491119E-11</v>
      </c>
      <c r="J142" s="1">
        <f t="shared" si="8"/>
        <v>5.0399152222222218E-7</v>
      </c>
    </row>
    <row r="143" spans="1:10" x14ac:dyDescent="0.25">
      <c r="A143" t="s">
        <v>170</v>
      </c>
      <c r="B143" s="76">
        <v>6013</v>
      </c>
      <c r="C143" t="s">
        <v>13</v>
      </c>
      <c r="D143" s="2">
        <v>18540299</v>
      </c>
      <c r="E143" s="1">
        <v>2.2000000000000001E-6</v>
      </c>
      <c r="F143" s="1">
        <v>2.2000000000000001E-6</v>
      </c>
      <c r="H143" t="str">
        <f t="shared" si="6"/>
        <v>6013-SMAW</v>
      </c>
      <c r="I143" s="1">
        <f t="shared" si="7"/>
        <v>3.1643303335870122E-11</v>
      </c>
      <c r="J143" s="1">
        <f t="shared" si="8"/>
        <v>2.7719533722222226E-7</v>
      </c>
    </row>
    <row r="144" spans="1:10" x14ac:dyDescent="0.25">
      <c r="A144" t="s">
        <v>170</v>
      </c>
      <c r="B144" s="76">
        <v>6013</v>
      </c>
      <c r="C144" t="s">
        <v>256</v>
      </c>
      <c r="D144" s="2">
        <v>1175</v>
      </c>
      <c r="E144" s="1">
        <v>0</v>
      </c>
      <c r="F144" s="1">
        <v>0</v>
      </c>
      <c r="H144" t="str">
        <f t="shared" si="6"/>
        <v>6013-SMAW</v>
      </c>
      <c r="I144" s="1">
        <f t="shared" si="7"/>
        <v>0</v>
      </c>
      <c r="J144" s="1">
        <f t="shared" si="8"/>
        <v>0</v>
      </c>
    </row>
    <row r="145" spans="1:10" x14ac:dyDescent="0.25">
      <c r="A145" t="s">
        <v>170</v>
      </c>
      <c r="B145" s="76">
        <v>6013</v>
      </c>
      <c r="C145" t="s">
        <v>241</v>
      </c>
      <c r="D145" s="2">
        <v>7440508</v>
      </c>
      <c r="E145" s="1">
        <v>0</v>
      </c>
      <c r="F145" s="1">
        <v>0</v>
      </c>
      <c r="H145" t="str">
        <f t="shared" si="6"/>
        <v>6013-SMAW</v>
      </c>
      <c r="I145" s="1">
        <f t="shared" si="7"/>
        <v>0</v>
      </c>
      <c r="J145" s="1">
        <f t="shared" si="8"/>
        <v>0</v>
      </c>
    </row>
    <row r="146" spans="1:10" x14ac:dyDescent="0.25">
      <c r="A146" t="s">
        <v>170</v>
      </c>
      <c r="B146" s="76">
        <v>6013</v>
      </c>
      <c r="C146" t="s">
        <v>238</v>
      </c>
      <c r="D146" s="2">
        <v>7439965</v>
      </c>
      <c r="E146" s="1">
        <v>9.4499999999999998E-4</v>
      </c>
      <c r="F146" s="1">
        <v>9.4499999999999998E-4</v>
      </c>
      <c r="H146" t="str">
        <f t="shared" si="6"/>
        <v>6013-SMAW</v>
      </c>
      <c r="I146" s="1">
        <f t="shared" si="7"/>
        <v>1.3592237114726028E-8</v>
      </c>
      <c r="J146" s="1">
        <f t="shared" si="8"/>
        <v>1.19067997125E-4</v>
      </c>
    </row>
    <row r="147" spans="1:10" x14ac:dyDescent="0.25">
      <c r="A147" t="s">
        <v>170</v>
      </c>
      <c r="B147" s="76">
        <v>6013</v>
      </c>
      <c r="C147" t="s">
        <v>239</v>
      </c>
      <c r="D147" s="2">
        <v>7440020</v>
      </c>
      <c r="E147" s="1">
        <v>1.9999999999999999E-6</v>
      </c>
      <c r="F147" s="1">
        <v>1.9999999999999999E-6</v>
      </c>
      <c r="H147" t="str">
        <f t="shared" si="6"/>
        <v>6013-SMAW</v>
      </c>
      <c r="I147" s="1">
        <f t="shared" si="7"/>
        <v>2.876663939624556E-11</v>
      </c>
      <c r="J147" s="1">
        <f t="shared" si="8"/>
        <v>2.5199576111111109E-7</v>
      </c>
    </row>
    <row r="148" spans="1:10" x14ac:dyDescent="0.25">
      <c r="A148" t="s">
        <v>170</v>
      </c>
      <c r="B148" s="76">
        <v>6013</v>
      </c>
      <c r="C148" t="s">
        <v>257</v>
      </c>
      <c r="D148" s="2">
        <v>7723140</v>
      </c>
      <c r="E148" s="1">
        <v>0</v>
      </c>
      <c r="F148" s="1">
        <v>0</v>
      </c>
      <c r="H148" t="str">
        <f t="shared" si="6"/>
        <v>6013-SMAW</v>
      </c>
      <c r="I148" s="1">
        <f t="shared" si="7"/>
        <v>0</v>
      </c>
      <c r="J148" s="1">
        <f t="shared" si="8"/>
        <v>0</v>
      </c>
    </row>
    <row r="149" spans="1:10" x14ac:dyDescent="0.25">
      <c r="A149" t="s">
        <v>170</v>
      </c>
      <c r="B149" s="76">
        <v>6013</v>
      </c>
      <c r="C149" t="s">
        <v>240</v>
      </c>
      <c r="D149" s="2">
        <v>7439921</v>
      </c>
      <c r="E149" s="1">
        <v>0</v>
      </c>
      <c r="F149" s="1">
        <v>0</v>
      </c>
      <c r="H149" t="str">
        <f t="shared" si="6"/>
        <v>6013-SMAW</v>
      </c>
      <c r="I149" s="1">
        <f t="shared" si="7"/>
        <v>0</v>
      </c>
      <c r="J149" s="1">
        <f t="shared" si="8"/>
        <v>0</v>
      </c>
    </row>
    <row r="150" spans="1:10" x14ac:dyDescent="0.25">
      <c r="A150" t="s">
        <v>170</v>
      </c>
      <c r="B150" s="76">
        <v>6013</v>
      </c>
      <c r="C150" t="s">
        <v>258</v>
      </c>
      <c r="D150" s="2">
        <v>7440622</v>
      </c>
      <c r="E150" s="1">
        <v>0</v>
      </c>
      <c r="F150" s="1">
        <v>0</v>
      </c>
      <c r="H150" t="str">
        <f t="shared" si="6"/>
        <v>6013-SMAW</v>
      </c>
      <c r="I150" s="1">
        <f t="shared" si="7"/>
        <v>0</v>
      </c>
      <c r="J150" s="1">
        <f t="shared" si="8"/>
        <v>0</v>
      </c>
    </row>
    <row r="151" spans="1:10" x14ac:dyDescent="0.25">
      <c r="A151" t="s">
        <v>170</v>
      </c>
      <c r="B151" s="76">
        <v>6013</v>
      </c>
      <c r="C151" t="s">
        <v>259</v>
      </c>
      <c r="D151" s="2">
        <v>7440666</v>
      </c>
      <c r="E151" s="1">
        <v>0</v>
      </c>
      <c r="F151" s="1">
        <v>0</v>
      </c>
      <c r="H151" t="str">
        <f t="shared" si="6"/>
        <v>6013-SMAW</v>
      </c>
      <c r="I151" s="1">
        <f t="shared" si="7"/>
        <v>0</v>
      </c>
      <c r="J151" s="1">
        <f t="shared" si="8"/>
        <v>0</v>
      </c>
    </row>
    <row r="152" spans="1:10" x14ac:dyDescent="0.25">
      <c r="A152" t="s">
        <v>170</v>
      </c>
      <c r="B152" s="76">
        <v>7018</v>
      </c>
      <c r="C152" t="s">
        <v>252</v>
      </c>
      <c r="D152" s="2">
        <v>7429905</v>
      </c>
      <c r="E152" s="1">
        <v>0</v>
      </c>
      <c r="F152" s="1">
        <v>0</v>
      </c>
      <c r="H152" t="str">
        <f t="shared" si="6"/>
        <v>7018-SMAW</v>
      </c>
      <c r="I152" s="1">
        <f t="shared" si="7"/>
        <v>0</v>
      </c>
      <c r="J152" s="1">
        <f t="shared" si="8"/>
        <v>0</v>
      </c>
    </row>
    <row r="153" spans="1:10" x14ac:dyDescent="0.25">
      <c r="A153" t="s">
        <v>170</v>
      </c>
      <c r="B153" s="76">
        <v>7018</v>
      </c>
      <c r="C153" t="s">
        <v>253</v>
      </c>
      <c r="D153" s="2">
        <v>1344281</v>
      </c>
      <c r="E153" s="1">
        <v>0</v>
      </c>
      <c r="F153" s="1">
        <v>0</v>
      </c>
      <c r="H153" t="str">
        <f t="shared" si="6"/>
        <v>7018-SMAW</v>
      </c>
      <c r="I153" s="1">
        <f t="shared" si="7"/>
        <v>0</v>
      </c>
      <c r="J153" s="1">
        <f t="shared" si="8"/>
        <v>0</v>
      </c>
    </row>
    <row r="154" spans="1:10" x14ac:dyDescent="0.25">
      <c r="A154" t="s">
        <v>170</v>
      </c>
      <c r="B154" s="76">
        <v>7018</v>
      </c>
      <c r="C154" t="s">
        <v>254</v>
      </c>
      <c r="D154" s="2">
        <v>7440417</v>
      </c>
      <c r="E154" s="1">
        <v>0</v>
      </c>
      <c r="F154" s="1">
        <v>0</v>
      </c>
      <c r="H154" t="str">
        <f t="shared" si="6"/>
        <v>7018-SMAW</v>
      </c>
      <c r="I154" s="1">
        <f t="shared" si="7"/>
        <v>0</v>
      </c>
      <c r="J154" s="1">
        <f t="shared" si="8"/>
        <v>0</v>
      </c>
    </row>
    <row r="155" spans="1:10" x14ac:dyDescent="0.25">
      <c r="A155" t="s">
        <v>170</v>
      </c>
      <c r="B155" s="76">
        <v>7018</v>
      </c>
      <c r="C155" t="s">
        <v>255</v>
      </c>
      <c r="D155" s="2">
        <v>7440439</v>
      </c>
      <c r="E155" s="1">
        <v>0</v>
      </c>
      <c r="F155" s="1">
        <v>0</v>
      </c>
      <c r="H155" t="str">
        <f t="shared" si="6"/>
        <v>7018-SMAW</v>
      </c>
      <c r="I155" s="1">
        <f t="shared" si="7"/>
        <v>0</v>
      </c>
      <c r="J155" s="1">
        <f t="shared" si="8"/>
        <v>0</v>
      </c>
    </row>
    <row r="156" spans="1:10" x14ac:dyDescent="0.25">
      <c r="A156" t="s">
        <v>170</v>
      </c>
      <c r="B156" s="76">
        <v>7018</v>
      </c>
      <c r="C156" t="s">
        <v>237</v>
      </c>
      <c r="D156" s="2">
        <v>7440484</v>
      </c>
      <c r="E156" s="1">
        <v>9.9999999999999995E-7</v>
      </c>
      <c r="F156" s="1">
        <v>9.9999999999999995E-7</v>
      </c>
      <c r="H156" t="str">
        <f t="shared" si="6"/>
        <v>7018-SMAW</v>
      </c>
      <c r="I156" s="1">
        <f t="shared" si="7"/>
        <v>1.438331969812278E-11</v>
      </c>
      <c r="J156" s="1">
        <f t="shared" si="8"/>
        <v>1.2599788055555555E-7</v>
      </c>
    </row>
    <row r="157" spans="1:10" x14ac:dyDescent="0.25">
      <c r="A157" t="s">
        <v>170</v>
      </c>
      <c r="B157" s="76">
        <v>7018</v>
      </c>
      <c r="C157" t="s">
        <v>236</v>
      </c>
      <c r="D157" s="2">
        <v>7440473</v>
      </c>
      <c r="E157" s="1">
        <v>1.17E-5</v>
      </c>
      <c r="F157" s="1">
        <v>1.17E-5</v>
      </c>
      <c r="H157" t="str">
        <f t="shared" si="6"/>
        <v>7018-SMAW</v>
      </c>
      <c r="I157" s="1">
        <f t="shared" si="7"/>
        <v>1.6828484046803654E-10</v>
      </c>
      <c r="J157" s="1">
        <f t="shared" si="8"/>
        <v>1.4741752025E-6</v>
      </c>
    </row>
    <row r="158" spans="1:10" x14ac:dyDescent="0.25">
      <c r="A158" t="s">
        <v>170</v>
      </c>
      <c r="B158" s="76">
        <v>7018</v>
      </c>
      <c r="C158" t="s">
        <v>13</v>
      </c>
      <c r="D158" s="2">
        <v>18540299</v>
      </c>
      <c r="E158" s="1">
        <v>6.4300000000000003E-6</v>
      </c>
      <c r="F158" s="1">
        <v>6.4300000000000003E-6</v>
      </c>
      <c r="H158" t="str">
        <f t="shared" si="6"/>
        <v>7018-SMAW</v>
      </c>
      <c r="I158" s="1">
        <f t="shared" si="7"/>
        <v>9.2484745658929484E-11</v>
      </c>
      <c r="J158" s="1">
        <f t="shared" si="8"/>
        <v>8.1016637197222227E-7</v>
      </c>
    </row>
    <row r="159" spans="1:10" x14ac:dyDescent="0.25">
      <c r="A159" t="s">
        <v>170</v>
      </c>
      <c r="B159" s="76">
        <v>7018</v>
      </c>
      <c r="C159" t="s">
        <v>256</v>
      </c>
      <c r="D159" s="2">
        <v>1175</v>
      </c>
      <c r="E159" s="1">
        <v>0</v>
      </c>
      <c r="F159" s="1">
        <v>0</v>
      </c>
      <c r="H159" t="str">
        <f t="shared" si="6"/>
        <v>7018-SMAW</v>
      </c>
      <c r="I159" s="1">
        <f t="shared" si="7"/>
        <v>0</v>
      </c>
      <c r="J159" s="1">
        <f t="shared" si="8"/>
        <v>0</v>
      </c>
    </row>
    <row r="160" spans="1:10" x14ac:dyDescent="0.25">
      <c r="A160" t="s">
        <v>170</v>
      </c>
      <c r="B160" s="76">
        <v>7018</v>
      </c>
      <c r="C160" t="s">
        <v>241</v>
      </c>
      <c r="D160" s="2">
        <v>7440508</v>
      </c>
      <c r="E160" s="1">
        <v>0</v>
      </c>
      <c r="F160" s="1">
        <v>0</v>
      </c>
      <c r="H160" t="str">
        <f t="shared" si="6"/>
        <v>7018-SMAW</v>
      </c>
      <c r="I160" s="1">
        <f t="shared" si="7"/>
        <v>0</v>
      </c>
      <c r="J160" s="1">
        <f t="shared" si="8"/>
        <v>0</v>
      </c>
    </row>
    <row r="161" spans="1:10" x14ac:dyDescent="0.25">
      <c r="A161" t="s">
        <v>170</v>
      </c>
      <c r="B161" s="76">
        <v>7018</v>
      </c>
      <c r="C161" t="s">
        <v>238</v>
      </c>
      <c r="D161" s="2">
        <v>7439965</v>
      </c>
      <c r="E161" s="1">
        <v>1.0300000000000001E-3</v>
      </c>
      <c r="F161" s="1">
        <v>1.0300000000000001E-3</v>
      </c>
      <c r="H161" t="str">
        <f t="shared" si="6"/>
        <v>7018-SMAW</v>
      </c>
      <c r="I161" s="1">
        <f t="shared" si="7"/>
        <v>1.4814819289066467E-8</v>
      </c>
      <c r="J161" s="1">
        <f t="shared" si="8"/>
        <v>1.2977781697222224E-4</v>
      </c>
    </row>
    <row r="162" spans="1:10" x14ac:dyDescent="0.25">
      <c r="A162" t="s">
        <v>170</v>
      </c>
      <c r="B162" s="76">
        <v>7018</v>
      </c>
      <c r="C162" t="s">
        <v>239</v>
      </c>
      <c r="D162" s="2">
        <v>7440020</v>
      </c>
      <c r="E162" s="1">
        <v>1.9999999999999999E-6</v>
      </c>
      <c r="F162" s="1">
        <v>1.9999999999999999E-6</v>
      </c>
      <c r="H162" t="str">
        <f t="shared" si="6"/>
        <v>7018-SMAW</v>
      </c>
      <c r="I162" s="1">
        <f t="shared" si="7"/>
        <v>2.876663939624556E-11</v>
      </c>
      <c r="J162" s="1">
        <f t="shared" si="8"/>
        <v>2.5199576111111109E-7</v>
      </c>
    </row>
    <row r="163" spans="1:10" x14ac:dyDescent="0.25">
      <c r="A163" t="s">
        <v>170</v>
      </c>
      <c r="B163" s="76">
        <v>7018</v>
      </c>
      <c r="C163" t="s">
        <v>257</v>
      </c>
      <c r="D163" s="2">
        <v>7723140</v>
      </c>
      <c r="E163" s="1">
        <v>0</v>
      </c>
      <c r="F163" s="1">
        <v>0</v>
      </c>
      <c r="H163" t="str">
        <f t="shared" si="6"/>
        <v>7018-SMAW</v>
      </c>
      <c r="I163" s="1">
        <f t="shared" si="7"/>
        <v>0</v>
      </c>
      <c r="J163" s="1">
        <f t="shared" si="8"/>
        <v>0</v>
      </c>
    </row>
    <row r="164" spans="1:10" x14ac:dyDescent="0.25">
      <c r="A164" t="s">
        <v>170</v>
      </c>
      <c r="B164" s="76">
        <v>7018</v>
      </c>
      <c r="C164" t="s">
        <v>240</v>
      </c>
      <c r="D164" s="2">
        <v>7439921</v>
      </c>
      <c r="E164" s="1">
        <v>0</v>
      </c>
      <c r="F164" s="1">
        <v>0</v>
      </c>
      <c r="H164" t="str">
        <f t="shared" si="6"/>
        <v>7018-SMAW</v>
      </c>
      <c r="I164" s="1">
        <f t="shared" si="7"/>
        <v>0</v>
      </c>
      <c r="J164" s="1">
        <f t="shared" si="8"/>
        <v>0</v>
      </c>
    </row>
    <row r="165" spans="1:10" x14ac:dyDescent="0.25">
      <c r="A165" t="s">
        <v>170</v>
      </c>
      <c r="B165" s="76">
        <v>7018</v>
      </c>
      <c r="C165" t="s">
        <v>258</v>
      </c>
      <c r="D165" s="2">
        <v>7440622</v>
      </c>
      <c r="E165" s="1">
        <v>0</v>
      </c>
      <c r="F165" s="1">
        <v>0</v>
      </c>
      <c r="H165" t="str">
        <f t="shared" si="6"/>
        <v>7018-SMAW</v>
      </c>
      <c r="I165" s="1">
        <f t="shared" si="7"/>
        <v>0</v>
      </c>
      <c r="J165" s="1">
        <f t="shared" si="8"/>
        <v>0</v>
      </c>
    </row>
    <row r="166" spans="1:10" x14ac:dyDescent="0.25">
      <c r="A166" t="s">
        <v>170</v>
      </c>
      <c r="B166" s="76">
        <v>7018</v>
      </c>
      <c r="C166" t="s">
        <v>259</v>
      </c>
      <c r="D166" s="2">
        <v>7440666</v>
      </c>
      <c r="E166" s="1">
        <v>0</v>
      </c>
      <c r="F166" s="1">
        <v>0</v>
      </c>
      <c r="H166" t="str">
        <f t="shared" si="6"/>
        <v>7018-SMAW</v>
      </c>
      <c r="I166" s="1">
        <f t="shared" si="7"/>
        <v>0</v>
      </c>
      <c r="J166" s="1">
        <f t="shared" si="8"/>
        <v>0</v>
      </c>
    </row>
    <row r="167" spans="1:10" x14ac:dyDescent="0.25">
      <c r="A167" t="s">
        <v>170</v>
      </c>
      <c r="B167" s="76">
        <v>7024</v>
      </c>
      <c r="C167" t="s">
        <v>252</v>
      </c>
      <c r="D167" s="2">
        <v>7429905</v>
      </c>
      <c r="E167" s="1">
        <v>0</v>
      </c>
      <c r="F167" s="1">
        <v>0</v>
      </c>
      <c r="H167" t="str">
        <f t="shared" si="6"/>
        <v>7024-SMAW</v>
      </c>
      <c r="I167" s="1">
        <f t="shared" si="7"/>
        <v>0</v>
      </c>
      <c r="J167" s="1">
        <f t="shared" si="8"/>
        <v>0</v>
      </c>
    </row>
    <row r="168" spans="1:10" x14ac:dyDescent="0.25">
      <c r="A168" t="s">
        <v>170</v>
      </c>
      <c r="B168" s="76">
        <v>7024</v>
      </c>
      <c r="C168" t="s">
        <v>253</v>
      </c>
      <c r="D168" s="2">
        <v>1344281</v>
      </c>
      <c r="E168" s="1">
        <v>0</v>
      </c>
      <c r="F168" s="1">
        <v>0</v>
      </c>
      <c r="H168" t="str">
        <f t="shared" si="6"/>
        <v>7024-SMAW</v>
      </c>
      <c r="I168" s="1">
        <f t="shared" si="7"/>
        <v>0</v>
      </c>
      <c r="J168" s="1">
        <f t="shared" si="8"/>
        <v>0</v>
      </c>
    </row>
    <row r="169" spans="1:10" x14ac:dyDescent="0.25">
      <c r="A169" t="s">
        <v>170</v>
      </c>
      <c r="B169" s="76">
        <v>7024</v>
      </c>
      <c r="C169" t="s">
        <v>254</v>
      </c>
      <c r="D169" s="2">
        <v>7440417</v>
      </c>
      <c r="E169" s="1">
        <v>0</v>
      </c>
      <c r="F169" s="1">
        <v>0</v>
      </c>
      <c r="H169" t="str">
        <f t="shared" si="6"/>
        <v>7024-SMAW</v>
      </c>
      <c r="I169" s="1">
        <f t="shared" si="7"/>
        <v>0</v>
      </c>
      <c r="J169" s="1">
        <f t="shared" si="8"/>
        <v>0</v>
      </c>
    </row>
    <row r="170" spans="1:10" x14ac:dyDescent="0.25">
      <c r="A170" t="s">
        <v>170</v>
      </c>
      <c r="B170" s="76">
        <v>7024</v>
      </c>
      <c r="C170" t="s">
        <v>255</v>
      </c>
      <c r="D170" s="2">
        <v>7440439</v>
      </c>
      <c r="E170" s="1">
        <v>0</v>
      </c>
      <c r="F170" s="1">
        <v>0</v>
      </c>
      <c r="H170" t="str">
        <f t="shared" si="6"/>
        <v>7024-SMAW</v>
      </c>
      <c r="I170" s="1">
        <f t="shared" si="7"/>
        <v>0</v>
      </c>
      <c r="J170" s="1">
        <f t="shared" si="8"/>
        <v>0</v>
      </c>
    </row>
    <row r="171" spans="1:10" x14ac:dyDescent="0.25">
      <c r="A171" t="s">
        <v>170</v>
      </c>
      <c r="B171" s="76">
        <v>7024</v>
      </c>
      <c r="C171" t="s">
        <v>237</v>
      </c>
      <c r="D171" s="2">
        <v>7440484</v>
      </c>
      <c r="E171" s="1">
        <v>0</v>
      </c>
      <c r="F171" s="1">
        <v>0</v>
      </c>
      <c r="H171" t="str">
        <f t="shared" si="6"/>
        <v>7024-SMAW</v>
      </c>
      <c r="I171" s="1">
        <f t="shared" si="7"/>
        <v>0</v>
      </c>
      <c r="J171" s="1">
        <f t="shared" si="8"/>
        <v>0</v>
      </c>
    </row>
    <row r="172" spans="1:10" x14ac:dyDescent="0.25">
      <c r="A172" t="s">
        <v>170</v>
      </c>
      <c r="B172" s="76">
        <v>7024</v>
      </c>
      <c r="C172" t="s">
        <v>236</v>
      </c>
      <c r="D172" s="2">
        <v>7440473</v>
      </c>
      <c r="E172" s="1">
        <v>9.9999999999999995E-7</v>
      </c>
      <c r="F172" s="1">
        <v>9.9999999999999995E-7</v>
      </c>
      <c r="H172" t="str">
        <f t="shared" si="6"/>
        <v>7024-SMAW</v>
      </c>
      <c r="I172" s="1">
        <f t="shared" si="7"/>
        <v>1.438331969812278E-11</v>
      </c>
      <c r="J172" s="1">
        <f t="shared" si="8"/>
        <v>1.2599788055555555E-7</v>
      </c>
    </row>
    <row r="173" spans="1:10" x14ac:dyDescent="0.25">
      <c r="A173" t="s">
        <v>170</v>
      </c>
      <c r="B173" s="76">
        <v>7024</v>
      </c>
      <c r="C173" t="s">
        <v>13</v>
      </c>
      <c r="D173" s="2">
        <v>18540299</v>
      </c>
      <c r="E173" s="1">
        <v>5.5000000000000003E-7</v>
      </c>
      <c r="F173" s="1">
        <v>5.5000000000000003E-7</v>
      </c>
      <c r="H173" t="str">
        <f t="shared" si="6"/>
        <v>7024-SMAW</v>
      </c>
      <c r="I173" s="1">
        <f t="shared" si="7"/>
        <v>7.9108258339675306E-12</v>
      </c>
      <c r="J173" s="1">
        <f t="shared" si="8"/>
        <v>6.9298834305555566E-8</v>
      </c>
    </row>
    <row r="174" spans="1:10" x14ac:dyDescent="0.25">
      <c r="A174" t="s">
        <v>170</v>
      </c>
      <c r="B174" s="76">
        <v>7024</v>
      </c>
      <c r="C174" t="s">
        <v>256</v>
      </c>
      <c r="D174" s="2">
        <v>1175</v>
      </c>
      <c r="E174" s="1">
        <v>0</v>
      </c>
      <c r="F174" s="1">
        <v>0</v>
      </c>
      <c r="H174" t="str">
        <f t="shared" si="6"/>
        <v>7024-SMAW</v>
      </c>
      <c r="I174" s="1">
        <f t="shared" si="7"/>
        <v>0</v>
      </c>
      <c r="J174" s="1">
        <f t="shared" si="8"/>
        <v>0</v>
      </c>
    </row>
    <row r="175" spans="1:10" x14ac:dyDescent="0.25">
      <c r="A175" t="s">
        <v>170</v>
      </c>
      <c r="B175" s="76">
        <v>7024</v>
      </c>
      <c r="C175" t="s">
        <v>241</v>
      </c>
      <c r="D175" s="2">
        <v>7440508</v>
      </c>
      <c r="E175" s="1">
        <v>0</v>
      </c>
      <c r="F175" s="1">
        <v>0</v>
      </c>
      <c r="H175" t="str">
        <f t="shared" si="6"/>
        <v>7024-SMAW</v>
      </c>
      <c r="I175" s="1">
        <f t="shared" si="7"/>
        <v>0</v>
      </c>
      <c r="J175" s="1">
        <f t="shared" si="8"/>
        <v>0</v>
      </c>
    </row>
    <row r="176" spans="1:10" x14ac:dyDescent="0.25">
      <c r="A176" t="s">
        <v>170</v>
      </c>
      <c r="B176" s="76">
        <v>7024</v>
      </c>
      <c r="C176" t="s">
        <v>238</v>
      </c>
      <c r="D176" s="2">
        <v>7439965</v>
      </c>
      <c r="E176" s="1">
        <v>6.29E-4</v>
      </c>
      <c r="F176" s="1">
        <v>6.29E-4</v>
      </c>
      <c r="H176" t="str">
        <f t="shared" si="6"/>
        <v>7024-SMAW</v>
      </c>
      <c r="I176" s="1">
        <f t="shared" si="7"/>
        <v>9.0471080901192296E-9</v>
      </c>
      <c r="J176" s="1">
        <f t="shared" si="8"/>
        <v>7.9252666869444451E-5</v>
      </c>
    </row>
    <row r="177" spans="1:10" x14ac:dyDescent="0.25">
      <c r="A177" t="s">
        <v>170</v>
      </c>
      <c r="B177" s="76">
        <v>7024</v>
      </c>
      <c r="C177" t="s">
        <v>239</v>
      </c>
      <c r="D177" s="2">
        <v>7440020</v>
      </c>
      <c r="E177" s="1">
        <v>0</v>
      </c>
      <c r="F177" s="1">
        <v>0</v>
      </c>
      <c r="H177" t="str">
        <f t="shared" si="6"/>
        <v>7024-SMAW</v>
      </c>
      <c r="I177" s="1">
        <f t="shared" si="7"/>
        <v>0</v>
      </c>
      <c r="J177" s="1">
        <f t="shared" si="8"/>
        <v>0</v>
      </c>
    </row>
    <row r="178" spans="1:10" x14ac:dyDescent="0.25">
      <c r="A178" t="s">
        <v>170</v>
      </c>
      <c r="B178" s="76">
        <v>7024</v>
      </c>
      <c r="C178" t="s">
        <v>257</v>
      </c>
      <c r="D178" s="2">
        <v>7723140</v>
      </c>
      <c r="E178" s="1">
        <v>0</v>
      </c>
      <c r="F178" s="1">
        <v>0</v>
      </c>
      <c r="H178" t="str">
        <f t="shared" si="6"/>
        <v>7024-SMAW</v>
      </c>
      <c r="I178" s="1">
        <f t="shared" si="7"/>
        <v>0</v>
      </c>
      <c r="J178" s="1">
        <f t="shared" si="8"/>
        <v>0</v>
      </c>
    </row>
    <row r="179" spans="1:10" x14ac:dyDescent="0.25">
      <c r="A179" t="s">
        <v>170</v>
      </c>
      <c r="B179" s="76">
        <v>7024</v>
      </c>
      <c r="C179" t="s">
        <v>240</v>
      </c>
      <c r="D179" s="2">
        <v>7439921</v>
      </c>
      <c r="E179" s="1">
        <v>0</v>
      </c>
      <c r="F179" s="1">
        <v>0</v>
      </c>
      <c r="H179" t="str">
        <f t="shared" si="6"/>
        <v>7024-SMAW</v>
      </c>
      <c r="I179" s="1">
        <f t="shared" si="7"/>
        <v>0</v>
      </c>
      <c r="J179" s="1">
        <f t="shared" si="8"/>
        <v>0</v>
      </c>
    </row>
    <row r="180" spans="1:10" x14ac:dyDescent="0.25">
      <c r="A180" t="s">
        <v>170</v>
      </c>
      <c r="B180" s="76">
        <v>7024</v>
      </c>
      <c r="C180" t="s">
        <v>258</v>
      </c>
      <c r="D180" s="2">
        <v>7440622</v>
      </c>
      <c r="E180" s="1">
        <v>0</v>
      </c>
      <c r="F180" s="1">
        <v>0</v>
      </c>
      <c r="H180" t="str">
        <f t="shared" si="6"/>
        <v>7024-SMAW</v>
      </c>
      <c r="I180" s="1">
        <f t="shared" si="7"/>
        <v>0</v>
      </c>
      <c r="J180" s="1">
        <f t="shared" si="8"/>
        <v>0</v>
      </c>
    </row>
    <row r="181" spans="1:10" x14ac:dyDescent="0.25">
      <c r="A181" t="s">
        <v>170</v>
      </c>
      <c r="B181" s="76">
        <v>7024</v>
      </c>
      <c r="C181" t="s">
        <v>259</v>
      </c>
      <c r="D181" s="2">
        <v>7440666</v>
      </c>
      <c r="E181" s="1">
        <v>0</v>
      </c>
      <c r="F181" s="1">
        <v>0</v>
      </c>
      <c r="H181" t="str">
        <f t="shared" si="6"/>
        <v>7024-SMAW</v>
      </c>
      <c r="I181" s="1">
        <f t="shared" si="7"/>
        <v>0</v>
      </c>
      <c r="J181" s="1">
        <f t="shared" si="8"/>
        <v>0</v>
      </c>
    </row>
    <row r="182" spans="1:10" x14ac:dyDescent="0.25">
      <c r="A182" t="s">
        <v>170</v>
      </c>
      <c r="B182" s="76">
        <v>7028</v>
      </c>
      <c r="C182" t="s">
        <v>252</v>
      </c>
      <c r="D182" s="2">
        <v>7429905</v>
      </c>
      <c r="E182" s="1">
        <v>0</v>
      </c>
      <c r="F182" s="1">
        <v>0</v>
      </c>
      <c r="H182" t="str">
        <f t="shared" si="6"/>
        <v>7028-SMAW</v>
      </c>
      <c r="I182" s="1">
        <f t="shared" si="7"/>
        <v>0</v>
      </c>
      <c r="J182" s="1">
        <f t="shared" si="8"/>
        <v>0</v>
      </c>
    </row>
    <row r="183" spans="1:10" x14ac:dyDescent="0.25">
      <c r="A183" t="s">
        <v>170</v>
      </c>
      <c r="B183" s="76">
        <v>7028</v>
      </c>
      <c r="C183" t="s">
        <v>253</v>
      </c>
      <c r="D183" s="2">
        <v>1344281</v>
      </c>
      <c r="E183" s="1">
        <v>0</v>
      </c>
      <c r="F183" s="1">
        <v>0</v>
      </c>
      <c r="H183" t="str">
        <f t="shared" si="6"/>
        <v>7028-SMAW</v>
      </c>
      <c r="I183" s="1">
        <f t="shared" si="7"/>
        <v>0</v>
      </c>
      <c r="J183" s="1">
        <f t="shared" si="8"/>
        <v>0</v>
      </c>
    </row>
    <row r="184" spans="1:10" x14ac:dyDescent="0.25">
      <c r="A184" t="s">
        <v>170</v>
      </c>
      <c r="B184" s="76">
        <v>7028</v>
      </c>
      <c r="C184" t="s">
        <v>254</v>
      </c>
      <c r="D184" s="2">
        <v>7440417</v>
      </c>
      <c r="E184" s="1">
        <v>0</v>
      </c>
      <c r="F184" s="1">
        <v>0</v>
      </c>
      <c r="H184" t="str">
        <f t="shared" si="6"/>
        <v>7028-SMAW</v>
      </c>
      <c r="I184" s="1">
        <f t="shared" si="7"/>
        <v>0</v>
      </c>
      <c r="J184" s="1">
        <f t="shared" si="8"/>
        <v>0</v>
      </c>
    </row>
    <row r="185" spans="1:10" x14ac:dyDescent="0.25">
      <c r="A185" t="s">
        <v>170</v>
      </c>
      <c r="B185" s="76">
        <v>7028</v>
      </c>
      <c r="C185" t="s">
        <v>255</v>
      </c>
      <c r="D185" s="2">
        <v>7440439</v>
      </c>
      <c r="E185" s="1">
        <v>0</v>
      </c>
      <c r="F185" s="1">
        <v>0</v>
      </c>
      <c r="H185" t="str">
        <f t="shared" si="6"/>
        <v>7028-SMAW</v>
      </c>
      <c r="I185" s="1">
        <f t="shared" si="7"/>
        <v>0</v>
      </c>
      <c r="J185" s="1">
        <f t="shared" si="8"/>
        <v>0</v>
      </c>
    </row>
    <row r="186" spans="1:10" x14ac:dyDescent="0.25">
      <c r="A186" t="s">
        <v>170</v>
      </c>
      <c r="B186" s="76">
        <v>7028</v>
      </c>
      <c r="C186" t="s">
        <v>237</v>
      </c>
      <c r="D186" s="2">
        <v>7440484</v>
      </c>
      <c r="E186" s="1">
        <v>0</v>
      </c>
      <c r="F186" s="1">
        <v>0</v>
      </c>
      <c r="H186" t="str">
        <f t="shared" si="6"/>
        <v>7028-SMAW</v>
      </c>
      <c r="I186" s="1">
        <f t="shared" si="7"/>
        <v>0</v>
      </c>
      <c r="J186" s="1">
        <f t="shared" si="8"/>
        <v>0</v>
      </c>
    </row>
    <row r="187" spans="1:10" x14ac:dyDescent="0.25">
      <c r="A187" t="s">
        <v>170</v>
      </c>
      <c r="B187" s="76">
        <v>7028</v>
      </c>
      <c r="C187" t="s">
        <v>236</v>
      </c>
      <c r="D187" s="2">
        <v>7440473</v>
      </c>
      <c r="E187" s="1">
        <v>1.17E-5</v>
      </c>
      <c r="F187" s="1">
        <v>1.17E-5</v>
      </c>
      <c r="H187" t="str">
        <f t="shared" si="6"/>
        <v>7028-SMAW</v>
      </c>
      <c r="I187" s="1">
        <f t="shared" si="7"/>
        <v>1.6828484046803654E-10</v>
      </c>
      <c r="J187" s="1">
        <f t="shared" si="8"/>
        <v>1.4741752025E-6</v>
      </c>
    </row>
    <row r="188" spans="1:10" x14ac:dyDescent="0.25">
      <c r="A188" t="s">
        <v>170</v>
      </c>
      <c r="B188" s="76">
        <v>7028</v>
      </c>
      <c r="C188" t="s">
        <v>13</v>
      </c>
      <c r="D188" s="2">
        <v>18540299</v>
      </c>
      <c r="E188" s="1">
        <v>6.4300000000000003E-6</v>
      </c>
      <c r="F188" s="1">
        <v>6.4300000000000003E-6</v>
      </c>
      <c r="H188" t="str">
        <f t="shared" si="6"/>
        <v>7028-SMAW</v>
      </c>
      <c r="I188" s="1">
        <f t="shared" si="7"/>
        <v>9.2484745658929484E-11</v>
      </c>
      <c r="J188" s="1">
        <f t="shared" si="8"/>
        <v>8.1016637197222227E-7</v>
      </c>
    </row>
    <row r="189" spans="1:10" x14ac:dyDescent="0.25">
      <c r="A189" t="s">
        <v>170</v>
      </c>
      <c r="B189" s="76">
        <v>7028</v>
      </c>
      <c r="C189" t="s">
        <v>256</v>
      </c>
      <c r="D189" s="2">
        <v>1175</v>
      </c>
      <c r="E189" s="1">
        <v>0</v>
      </c>
      <c r="F189" s="1">
        <v>0</v>
      </c>
      <c r="H189" t="str">
        <f t="shared" si="6"/>
        <v>7028-SMAW</v>
      </c>
      <c r="I189" s="1">
        <f t="shared" si="7"/>
        <v>0</v>
      </c>
      <c r="J189" s="1">
        <f t="shared" si="8"/>
        <v>0</v>
      </c>
    </row>
    <row r="190" spans="1:10" x14ac:dyDescent="0.25">
      <c r="A190" t="s">
        <v>170</v>
      </c>
      <c r="B190" s="76">
        <v>7028</v>
      </c>
      <c r="C190" t="s">
        <v>241</v>
      </c>
      <c r="D190" s="2">
        <v>7440508</v>
      </c>
      <c r="E190" s="1">
        <v>0</v>
      </c>
      <c r="F190" s="1">
        <v>0</v>
      </c>
      <c r="H190" t="str">
        <f t="shared" si="6"/>
        <v>7028-SMAW</v>
      </c>
      <c r="I190" s="1">
        <f t="shared" si="7"/>
        <v>0</v>
      </c>
      <c r="J190" s="1">
        <f t="shared" si="8"/>
        <v>0</v>
      </c>
    </row>
    <row r="191" spans="1:10" x14ac:dyDescent="0.25">
      <c r="A191" t="s">
        <v>170</v>
      </c>
      <c r="B191" s="76">
        <v>7028</v>
      </c>
      <c r="C191" t="s">
        <v>238</v>
      </c>
      <c r="D191" s="2">
        <v>7439965</v>
      </c>
      <c r="E191" s="1">
        <v>8.4612000000000001E-4</v>
      </c>
      <c r="F191" s="1">
        <v>8.4612000000000001E-4</v>
      </c>
      <c r="H191" t="str">
        <f t="shared" si="6"/>
        <v>7028-SMAW</v>
      </c>
      <c r="I191" s="1">
        <f t="shared" si="7"/>
        <v>1.2170014462975648E-8</v>
      </c>
      <c r="J191" s="1">
        <f t="shared" si="8"/>
        <v>1.0660932669566668E-4</v>
      </c>
    </row>
    <row r="192" spans="1:10" x14ac:dyDescent="0.25">
      <c r="A192" t="s">
        <v>170</v>
      </c>
      <c r="B192" s="76">
        <v>7028</v>
      </c>
      <c r="C192" t="s">
        <v>239</v>
      </c>
      <c r="D192" s="2">
        <v>7440020</v>
      </c>
      <c r="E192" s="1">
        <v>0</v>
      </c>
      <c r="F192" s="1">
        <v>0</v>
      </c>
      <c r="H192" t="str">
        <f t="shared" si="6"/>
        <v>7028-SMAW</v>
      </c>
      <c r="I192" s="1">
        <f t="shared" si="7"/>
        <v>0</v>
      </c>
      <c r="J192" s="1">
        <f t="shared" si="8"/>
        <v>0</v>
      </c>
    </row>
    <row r="193" spans="1:10" x14ac:dyDescent="0.25">
      <c r="A193" t="s">
        <v>170</v>
      </c>
      <c r="B193" s="76">
        <v>7028</v>
      </c>
      <c r="C193" t="s">
        <v>257</v>
      </c>
      <c r="D193" s="2">
        <v>7723140</v>
      </c>
      <c r="E193" s="1">
        <v>0</v>
      </c>
      <c r="F193" s="1">
        <v>0</v>
      </c>
      <c r="H193" t="str">
        <f t="shared" si="6"/>
        <v>7028-SMAW</v>
      </c>
      <c r="I193" s="1">
        <f t="shared" si="7"/>
        <v>0</v>
      </c>
      <c r="J193" s="1">
        <f t="shared" si="8"/>
        <v>0</v>
      </c>
    </row>
    <row r="194" spans="1:10" x14ac:dyDescent="0.25">
      <c r="A194" t="s">
        <v>170</v>
      </c>
      <c r="B194" s="76">
        <v>7028</v>
      </c>
      <c r="C194" t="s">
        <v>240</v>
      </c>
      <c r="D194" s="2">
        <v>7439921</v>
      </c>
      <c r="E194" s="1">
        <v>1.6200000000000003E-4</v>
      </c>
      <c r="F194" s="1">
        <v>1.6200000000000003E-4</v>
      </c>
      <c r="H194" t="str">
        <f t="shared" si="6"/>
        <v>7028-SMAW</v>
      </c>
      <c r="I194" s="1">
        <f t="shared" si="7"/>
        <v>2.330097791095891E-9</v>
      </c>
      <c r="J194" s="1">
        <f t="shared" si="8"/>
        <v>2.0411656650000005E-5</v>
      </c>
    </row>
    <row r="195" spans="1:10" x14ac:dyDescent="0.25">
      <c r="A195" t="s">
        <v>170</v>
      </c>
      <c r="B195" s="76">
        <v>7028</v>
      </c>
      <c r="C195" t="s">
        <v>258</v>
      </c>
      <c r="D195" s="2">
        <v>7440622</v>
      </c>
      <c r="E195" s="1">
        <v>0</v>
      </c>
      <c r="F195" s="1">
        <v>0</v>
      </c>
      <c r="H195" t="str">
        <f t="shared" ref="H195:H258" si="9">B195&amp;"-"&amp;A195</f>
        <v>7028-SMAW</v>
      </c>
      <c r="I195" s="1">
        <f t="shared" ref="I195:I258" si="10">E195*453.59237/(365*24*3600)</f>
        <v>0</v>
      </c>
      <c r="J195" s="1">
        <f t="shared" ref="J195:J258" si="11">F195*453.59237/3600</f>
        <v>0</v>
      </c>
    </row>
    <row r="196" spans="1:10" x14ac:dyDescent="0.25">
      <c r="A196" t="s">
        <v>170</v>
      </c>
      <c r="B196" s="76">
        <v>7028</v>
      </c>
      <c r="C196" t="s">
        <v>259</v>
      </c>
      <c r="D196" s="2">
        <v>7440666</v>
      </c>
      <c r="E196" s="1">
        <v>0</v>
      </c>
      <c r="F196" s="1">
        <v>0</v>
      </c>
      <c r="H196" t="str">
        <f t="shared" si="9"/>
        <v>7028-SMAW</v>
      </c>
      <c r="I196" s="1">
        <f t="shared" si="10"/>
        <v>0</v>
      </c>
      <c r="J196" s="1">
        <f t="shared" si="11"/>
        <v>0</v>
      </c>
    </row>
    <row r="197" spans="1:10" x14ac:dyDescent="0.25">
      <c r="A197" t="s">
        <v>170</v>
      </c>
      <c r="B197" s="76">
        <v>8018</v>
      </c>
      <c r="C197" t="s">
        <v>252</v>
      </c>
      <c r="D197" s="2">
        <v>7429905</v>
      </c>
      <c r="E197" s="1">
        <v>0</v>
      </c>
      <c r="F197" s="1">
        <v>0</v>
      </c>
      <c r="H197" t="str">
        <f t="shared" si="9"/>
        <v>8018-SMAW</v>
      </c>
      <c r="I197" s="1">
        <f t="shared" si="10"/>
        <v>0</v>
      </c>
      <c r="J197" s="1">
        <f t="shared" si="11"/>
        <v>0</v>
      </c>
    </row>
    <row r="198" spans="1:10" x14ac:dyDescent="0.25">
      <c r="A198" t="s">
        <v>170</v>
      </c>
      <c r="B198" s="76">
        <v>8018</v>
      </c>
      <c r="C198" t="s">
        <v>253</v>
      </c>
      <c r="D198" s="2">
        <v>1344281</v>
      </c>
      <c r="E198" s="1">
        <v>0</v>
      </c>
      <c r="F198" s="1">
        <v>0</v>
      </c>
      <c r="H198" t="str">
        <f t="shared" si="9"/>
        <v>8018-SMAW</v>
      </c>
      <c r="I198" s="1">
        <f t="shared" si="10"/>
        <v>0</v>
      </c>
      <c r="J198" s="1">
        <f t="shared" si="11"/>
        <v>0</v>
      </c>
    </row>
    <row r="199" spans="1:10" x14ac:dyDescent="0.25">
      <c r="A199" t="s">
        <v>170</v>
      </c>
      <c r="B199" s="76">
        <v>8018</v>
      </c>
      <c r="C199" t="s">
        <v>254</v>
      </c>
      <c r="D199" s="2">
        <v>7440417</v>
      </c>
      <c r="E199" s="1">
        <v>0</v>
      </c>
      <c r="F199" s="1">
        <v>0</v>
      </c>
      <c r="H199" t="str">
        <f t="shared" si="9"/>
        <v>8018-SMAW</v>
      </c>
      <c r="I199" s="1">
        <f t="shared" si="10"/>
        <v>0</v>
      </c>
      <c r="J199" s="1">
        <f t="shared" si="11"/>
        <v>0</v>
      </c>
    </row>
    <row r="200" spans="1:10" x14ac:dyDescent="0.25">
      <c r="A200" t="s">
        <v>170</v>
      </c>
      <c r="B200" s="76">
        <v>8018</v>
      </c>
      <c r="C200" t="s">
        <v>255</v>
      </c>
      <c r="D200" s="2">
        <v>7440439</v>
      </c>
      <c r="E200" s="1">
        <v>0</v>
      </c>
      <c r="F200" s="1">
        <v>0</v>
      </c>
      <c r="H200" t="str">
        <f t="shared" si="9"/>
        <v>8018-SMAW</v>
      </c>
      <c r="I200" s="1">
        <f t="shared" si="10"/>
        <v>0</v>
      </c>
      <c r="J200" s="1">
        <f t="shared" si="11"/>
        <v>0</v>
      </c>
    </row>
    <row r="201" spans="1:10" x14ac:dyDescent="0.25">
      <c r="A201" t="s">
        <v>170</v>
      </c>
      <c r="B201" s="76">
        <v>8018</v>
      </c>
      <c r="C201" t="s">
        <v>237</v>
      </c>
      <c r="D201" s="2">
        <v>7440484</v>
      </c>
      <c r="E201" s="1">
        <v>0</v>
      </c>
      <c r="F201" s="1">
        <v>0</v>
      </c>
      <c r="H201" t="str">
        <f t="shared" si="9"/>
        <v>8018-SMAW</v>
      </c>
      <c r="I201" s="1">
        <f t="shared" si="10"/>
        <v>0</v>
      </c>
      <c r="J201" s="1">
        <f t="shared" si="11"/>
        <v>0</v>
      </c>
    </row>
    <row r="202" spans="1:10" x14ac:dyDescent="0.25">
      <c r="A202" t="s">
        <v>170</v>
      </c>
      <c r="B202" s="76">
        <v>8018</v>
      </c>
      <c r="C202" t="s">
        <v>236</v>
      </c>
      <c r="D202" s="2">
        <v>7440473</v>
      </c>
      <c r="E202" s="1">
        <v>1.7E-5</v>
      </c>
      <c r="F202" s="1">
        <v>1.7E-5</v>
      </c>
      <c r="H202" t="str">
        <f t="shared" si="9"/>
        <v>8018-SMAW</v>
      </c>
      <c r="I202" s="1">
        <f t="shared" si="10"/>
        <v>2.4451643486808727E-10</v>
      </c>
      <c r="J202" s="1">
        <f t="shared" si="11"/>
        <v>2.1419639694444446E-6</v>
      </c>
    </row>
    <row r="203" spans="1:10" x14ac:dyDescent="0.25">
      <c r="A203" t="s">
        <v>170</v>
      </c>
      <c r="B203" s="76">
        <v>8018</v>
      </c>
      <c r="C203" t="s">
        <v>13</v>
      </c>
      <c r="D203" s="2">
        <v>18540299</v>
      </c>
      <c r="E203" s="1">
        <v>9.3500000000000003E-6</v>
      </c>
      <c r="F203" s="1">
        <v>9.3500000000000003E-6</v>
      </c>
      <c r="H203" t="str">
        <f t="shared" si="9"/>
        <v>8018-SMAW</v>
      </c>
      <c r="I203" s="1">
        <f t="shared" si="10"/>
        <v>1.34484039177448E-10</v>
      </c>
      <c r="J203" s="1">
        <f t="shared" si="11"/>
        <v>1.1780801831944445E-6</v>
      </c>
    </row>
    <row r="204" spans="1:10" x14ac:dyDescent="0.25">
      <c r="A204" t="s">
        <v>170</v>
      </c>
      <c r="B204" s="76">
        <v>8018</v>
      </c>
      <c r="C204" t="s">
        <v>256</v>
      </c>
      <c r="D204" s="2">
        <v>1175</v>
      </c>
      <c r="E204" s="1">
        <v>0</v>
      </c>
      <c r="F204" s="1">
        <v>0</v>
      </c>
      <c r="H204" t="str">
        <f t="shared" si="9"/>
        <v>8018-SMAW</v>
      </c>
      <c r="I204" s="1">
        <f t="shared" si="10"/>
        <v>0</v>
      </c>
      <c r="J204" s="1">
        <f t="shared" si="11"/>
        <v>0</v>
      </c>
    </row>
    <row r="205" spans="1:10" x14ac:dyDescent="0.25">
      <c r="A205" t="s">
        <v>170</v>
      </c>
      <c r="B205" s="76">
        <v>8018</v>
      </c>
      <c r="C205" t="s">
        <v>241</v>
      </c>
      <c r="D205" s="2">
        <v>7440508</v>
      </c>
      <c r="E205" s="1">
        <v>0</v>
      </c>
      <c r="F205" s="1">
        <v>0</v>
      </c>
      <c r="H205" t="str">
        <f t="shared" si="9"/>
        <v>8018-SMAW</v>
      </c>
      <c r="I205" s="1">
        <f t="shared" si="10"/>
        <v>0</v>
      </c>
      <c r="J205" s="1">
        <f t="shared" si="11"/>
        <v>0</v>
      </c>
    </row>
    <row r="206" spans="1:10" x14ac:dyDescent="0.25">
      <c r="A206" t="s">
        <v>170</v>
      </c>
      <c r="B206" s="76">
        <v>8018</v>
      </c>
      <c r="C206" t="s">
        <v>238</v>
      </c>
      <c r="D206" s="2">
        <v>7439965</v>
      </c>
      <c r="E206" s="1">
        <v>2.9999999999999997E-5</v>
      </c>
      <c r="F206" s="1">
        <v>2.9999999999999997E-5</v>
      </c>
      <c r="H206" t="str">
        <f t="shared" si="9"/>
        <v>8018-SMAW</v>
      </c>
      <c r="I206" s="1">
        <f t="shared" si="10"/>
        <v>4.3149959094368336E-10</v>
      </c>
      <c r="J206" s="1">
        <f t="shared" si="11"/>
        <v>3.7799364166666666E-6</v>
      </c>
    </row>
    <row r="207" spans="1:10" x14ac:dyDescent="0.25">
      <c r="A207" t="s">
        <v>170</v>
      </c>
      <c r="B207" s="76">
        <v>8018</v>
      </c>
      <c r="C207" t="s">
        <v>239</v>
      </c>
      <c r="D207" s="2">
        <v>7440020</v>
      </c>
      <c r="E207" s="1">
        <v>5.1000000000000006E-5</v>
      </c>
      <c r="F207" s="1">
        <v>5.1000000000000006E-5</v>
      </c>
      <c r="H207" t="str">
        <f t="shared" si="9"/>
        <v>8018-SMAW</v>
      </c>
      <c r="I207" s="1">
        <f t="shared" si="10"/>
        <v>7.3354930460426193E-10</v>
      </c>
      <c r="J207" s="1">
        <f t="shared" si="11"/>
        <v>6.4258919083333342E-6</v>
      </c>
    </row>
    <row r="208" spans="1:10" x14ac:dyDescent="0.25">
      <c r="A208" t="s">
        <v>170</v>
      </c>
      <c r="B208" s="76">
        <v>8018</v>
      </c>
      <c r="C208" t="s">
        <v>257</v>
      </c>
      <c r="D208" s="2">
        <v>7723140</v>
      </c>
      <c r="E208" s="1">
        <v>0</v>
      </c>
      <c r="F208" s="1">
        <v>0</v>
      </c>
      <c r="H208" t="str">
        <f t="shared" si="9"/>
        <v>8018-SMAW</v>
      </c>
      <c r="I208" s="1">
        <f t="shared" si="10"/>
        <v>0</v>
      </c>
      <c r="J208" s="1">
        <f t="shared" si="11"/>
        <v>0</v>
      </c>
    </row>
    <row r="209" spans="1:10" x14ac:dyDescent="0.25">
      <c r="A209" t="s">
        <v>170</v>
      </c>
      <c r="B209" s="76">
        <v>8018</v>
      </c>
      <c r="C209" t="s">
        <v>240</v>
      </c>
      <c r="D209" s="2">
        <v>7439921</v>
      </c>
      <c r="E209" s="1">
        <v>0</v>
      </c>
      <c r="F209" s="1">
        <v>0</v>
      </c>
      <c r="H209" t="str">
        <f t="shared" si="9"/>
        <v>8018-SMAW</v>
      </c>
      <c r="I209" s="1">
        <f t="shared" si="10"/>
        <v>0</v>
      </c>
      <c r="J209" s="1">
        <f t="shared" si="11"/>
        <v>0</v>
      </c>
    </row>
    <row r="210" spans="1:10" x14ac:dyDescent="0.25">
      <c r="A210" t="s">
        <v>170</v>
      </c>
      <c r="B210" s="76">
        <v>8018</v>
      </c>
      <c r="C210" t="s">
        <v>258</v>
      </c>
      <c r="D210" s="2">
        <v>7440622</v>
      </c>
      <c r="E210" s="1">
        <v>0</v>
      </c>
      <c r="F210" s="1">
        <v>0</v>
      </c>
      <c r="H210" t="str">
        <f t="shared" si="9"/>
        <v>8018-SMAW</v>
      </c>
      <c r="I210" s="1">
        <f t="shared" si="10"/>
        <v>0</v>
      </c>
      <c r="J210" s="1">
        <f t="shared" si="11"/>
        <v>0</v>
      </c>
    </row>
    <row r="211" spans="1:10" x14ac:dyDescent="0.25">
      <c r="A211" t="s">
        <v>170</v>
      </c>
      <c r="B211" s="76">
        <v>8018</v>
      </c>
      <c r="C211" t="s">
        <v>259</v>
      </c>
      <c r="D211" s="2">
        <v>7440666</v>
      </c>
      <c r="E211" s="1">
        <v>0</v>
      </c>
      <c r="F211" s="1">
        <v>0</v>
      </c>
      <c r="H211" t="str">
        <f t="shared" si="9"/>
        <v>8018-SMAW</v>
      </c>
      <c r="I211" s="1">
        <f t="shared" si="10"/>
        <v>0</v>
      </c>
      <c r="J211" s="1">
        <f t="shared" si="11"/>
        <v>0</v>
      </c>
    </row>
    <row r="212" spans="1:10" x14ac:dyDescent="0.25">
      <c r="A212" t="s">
        <v>170</v>
      </c>
      <c r="B212" s="76">
        <v>9018</v>
      </c>
      <c r="C212" t="s">
        <v>252</v>
      </c>
      <c r="D212" s="2">
        <v>7429905</v>
      </c>
      <c r="E212" s="1">
        <v>0</v>
      </c>
      <c r="F212" s="1">
        <v>0</v>
      </c>
      <c r="H212" t="str">
        <f t="shared" si="9"/>
        <v>9018-SMAW</v>
      </c>
      <c r="I212" s="1">
        <f t="shared" si="10"/>
        <v>0</v>
      </c>
      <c r="J212" s="1">
        <f t="shared" si="11"/>
        <v>0</v>
      </c>
    </row>
    <row r="213" spans="1:10" x14ac:dyDescent="0.25">
      <c r="A213" t="s">
        <v>170</v>
      </c>
      <c r="B213" s="76">
        <v>9018</v>
      </c>
      <c r="C213" t="s">
        <v>253</v>
      </c>
      <c r="D213" s="2">
        <v>1344281</v>
      </c>
      <c r="E213" s="1">
        <v>0</v>
      </c>
      <c r="F213" s="1">
        <v>0</v>
      </c>
      <c r="H213" t="str">
        <f t="shared" si="9"/>
        <v>9018-SMAW</v>
      </c>
      <c r="I213" s="1">
        <f t="shared" si="10"/>
        <v>0</v>
      </c>
      <c r="J213" s="1">
        <f t="shared" si="11"/>
        <v>0</v>
      </c>
    </row>
    <row r="214" spans="1:10" x14ac:dyDescent="0.25">
      <c r="A214" t="s">
        <v>170</v>
      </c>
      <c r="B214" s="76">
        <v>9018</v>
      </c>
      <c r="C214" t="s">
        <v>254</v>
      </c>
      <c r="D214" s="2">
        <v>7440417</v>
      </c>
      <c r="E214" s="1">
        <v>0</v>
      </c>
      <c r="F214" s="1">
        <v>0</v>
      </c>
      <c r="H214" t="str">
        <f t="shared" si="9"/>
        <v>9018-SMAW</v>
      </c>
      <c r="I214" s="1">
        <f t="shared" si="10"/>
        <v>0</v>
      </c>
      <c r="J214" s="1">
        <f t="shared" si="11"/>
        <v>0</v>
      </c>
    </row>
    <row r="215" spans="1:10" x14ac:dyDescent="0.25">
      <c r="A215" t="s">
        <v>170</v>
      </c>
      <c r="B215" s="76">
        <v>9018</v>
      </c>
      <c r="C215" t="s">
        <v>255</v>
      </c>
      <c r="D215" s="2">
        <v>7440439</v>
      </c>
      <c r="E215" s="1">
        <v>0</v>
      </c>
      <c r="F215" s="1">
        <v>0</v>
      </c>
      <c r="H215" t="str">
        <f t="shared" si="9"/>
        <v>9018-SMAW</v>
      </c>
      <c r="I215" s="1">
        <f t="shared" si="10"/>
        <v>0</v>
      </c>
      <c r="J215" s="1">
        <f t="shared" si="11"/>
        <v>0</v>
      </c>
    </row>
    <row r="216" spans="1:10" x14ac:dyDescent="0.25">
      <c r="A216" t="s">
        <v>170</v>
      </c>
      <c r="B216" s="76">
        <v>9018</v>
      </c>
      <c r="C216" t="s">
        <v>237</v>
      </c>
      <c r="D216" s="2">
        <v>7440484</v>
      </c>
      <c r="E216" s="1">
        <v>0</v>
      </c>
      <c r="F216" s="1">
        <v>0</v>
      </c>
      <c r="H216" t="str">
        <f t="shared" si="9"/>
        <v>9018-SMAW</v>
      </c>
      <c r="I216" s="1">
        <f t="shared" si="10"/>
        <v>0</v>
      </c>
      <c r="J216" s="1">
        <f t="shared" si="11"/>
        <v>0</v>
      </c>
    </row>
    <row r="217" spans="1:10" x14ac:dyDescent="0.25">
      <c r="A217" t="s">
        <v>170</v>
      </c>
      <c r="B217" s="76">
        <v>9018</v>
      </c>
      <c r="C217" t="s">
        <v>236</v>
      </c>
      <c r="D217" s="2">
        <v>7440473</v>
      </c>
      <c r="E217" s="1">
        <v>2.1200000000000003E-4</v>
      </c>
      <c r="F217" s="1">
        <v>2.1200000000000003E-4</v>
      </c>
      <c r="H217" t="str">
        <f t="shared" si="9"/>
        <v>9018-SMAW</v>
      </c>
      <c r="I217" s="1">
        <f t="shared" si="10"/>
        <v>3.0492637760020299E-9</v>
      </c>
      <c r="J217" s="1">
        <f t="shared" si="11"/>
        <v>2.6711550677777784E-5</v>
      </c>
    </row>
    <row r="218" spans="1:10" x14ac:dyDescent="0.25">
      <c r="A218" t="s">
        <v>170</v>
      </c>
      <c r="B218" s="76">
        <v>9018</v>
      </c>
      <c r="C218" t="s">
        <v>13</v>
      </c>
      <c r="D218" s="2">
        <v>18540299</v>
      </c>
      <c r="E218" s="1">
        <v>1.1660000000000003E-4</v>
      </c>
      <c r="F218" s="1">
        <v>1.1660000000000003E-4</v>
      </c>
      <c r="H218" t="str">
        <f t="shared" si="9"/>
        <v>9018-SMAW</v>
      </c>
      <c r="I218" s="1">
        <f t="shared" si="10"/>
        <v>1.6770950768011167E-9</v>
      </c>
      <c r="J218" s="1">
        <f t="shared" si="11"/>
        <v>1.4691352872777782E-5</v>
      </c>
    </row>
    <row r="219" spans="1:10" x14ac:dyDescent="0.25">
      <c r="A219" t="s">
        <v>170</v>
      </c>
      <c r="B219" s="76">
        <v>9018</v>
      </c>
      <c r="C219" t="s">
        <v>256</v>
      </c>
      <c r="D219" s="2">
        <v>1175</v>
      </c>
      <c r="E219" s="1">
        <v>0</v>
      </c>
      <c r="F219" s="1">
        <v>0</v>
      </c>
      <c r="H219" t="str">
        <f t="shared" si="9"/>
        <v>9018-SMAW</v>
      </c>
      <c r="I219" s="1">
        <f t="shared" si="10"/>
        <v>0</v>
      </c>
      <c r="J219" s="1">
        <f t="shared" si="11"/>
        <v>0</v>
      </c>
    </row>
    <row r="220" spans="1:10" x14ac:dyDescent="0.25">
      <c r="A220" t="s">
        <v>170</v>
      </c>
      <c r="B220" s="76">
        <v>9018</v>
      </c>
      <c r="C220" t="s">
        <v>241</v>
      </c>
      <c r="D220" s="2">
        <v>7440508</v>
      </c>
      <c r="E220" s="1">
        <v>0</v>
      </c>
      <c r="F220" s="1">
        <v>0</v>
      </c>
      <c r="H220" t="str">
        <f t="shared" si="9"/>
        <v>9018-SMAW</v>
      </c>
      <c r="I220" s="1">
        <f t="shared" si="10"/>
        <v>0</v>
      </c>
      <c r="J220" s="1">
        <f t="shared" si="11"/>
        <v>0</v>
      </c>
    </row>
    <row r="221" spans="1:10" x14ac:dyDescent="0.25">
      <c r="A221" t="s">
        <v>170</v>
      </c>
      <c r="B221" s="76">
        <v>9018</v>
      </c>
      <c r="C221" t="s">
        <v>238</v>
      </c>
      <c r="D221" s="2">
        <v>7439965</v>
      </c>
      <c r="E221" s="1">
        <v>7.8300000000000006E-4</v>
      </c>
      <c r="F221" s="1">
        <v>7.8300000000000006E-4</v>
      </c>
      <c r="H221" t="str">
        <f t="shared" si="9"/>
        <v>9018-SMAW</v>
      </c>
      <c r="I221" s="1">
        <f t="shared" si="10"/>
        <v>1.1262139323630138E-8</v>
      </c>
      <c r="J221" s="1">
        <f t="shared" si="11"/>
        <v>9.8656340474999999E-5</v>
      </c>
    </row>
    <row r="222" spans="1:10" x14ac:dyDescent="0.25">
      <c r="A222" t="s">
        <v>170</v>
      </c>
      <c r="B222" s="76">
        <v>9018</v>
      </c>
      <c r="C222" t="s">
        <v>239</v>
      </c>
      <c r="D222" s="2">
        <v>7440020</v>
      </c>
      <c r="E222" s="1">
        <v>1.3000000000000001E-5</v>
      </c>
      <c r="F222" s="1">
        <v>1.3000000000000001E-5</v>
      </c>
      <c r="H222" t="str">
        <f t="shared" si="9"/>
        <v>9018-SMAW</v>
      </c>
      <c r="I222" s="1">
        <f t="shared" si="10"/>
        <v>1.8698315607559616E-10</v>
      </c>
      <c r="J222" s="1">
        <f t="shared" si="11"/>
        <v>1.6379724472222224E-6</v>
      </c>
    </row>
    <row r="223" spans="1:10" x14ac:dyDescent="0.25">
      <c r="A223" t="s">
        <v>170</v>
      </c>
      <c r="B223" s="76">
        <v>9018</v>
      </c>
      <c r="C223" t="s">
        <v>257</v>
      </c>
      <c r="D223" s="2">
        <v>7723140</v>
      </c>
      <c r="E223" s="1">
        <v>0</v>
      </c>
      <c r="F223" s="1">
        <v>0</v>
      </c>
      <c r="H223" t="str">
        <f t="shared" si="9"/>
        <v>9018-SMAW</v>
      </c>
      <c r="I223" s="1">
        <f t="shared" si="10"/>
        <v>0</v>
      </c>
      <c r="J223" s="1">
        <f t="shared" si="11"/>
        <v>0</v>
      </c>
    </row>
    <row r="224" spans="1:10" x14ac:dyDescent="0.25">
      <c r="A224" t="s">
        <v>170</v>
      </c>
      <c r="B224" s="76">
        <v>9018</v>
      </c>
      <c r="C224" t="s">
        <v>240</v>
      </c>
      <c r="D224" s="2">
        <v>7439921</v>
      </c>
      <c r="E224" s="1">
        <v>0</v>
      </c>
      <c r="F224" s="1">
        <v>0</v>
      </c>
      <c r="H224" t="str">
        <f t="shared" si="9"/>
        <v>9018-SMAW</v>
      </c>
      <c r="I224" s="1">
        <f t="shared" si="10"/>
        <v>0</v>
      </c>
      <c r="J224" s="1">
        <f t="shared" si="11"/>
        <v>0</v>
      </c>
    </row>
    <row r="225" spans="1:10" x14ac:dyDescent="0.25">
      <c r="A225" t="s">
        <v>170</v>
      </c>
      <c r="B225" s="76">
        <v>9018</v>
      </c>
      <c r="C225" t="s">
        <v>258</v>
      </c>
      <c r="D225" s="2">
        <v>7440622</v>
      </c>
      <c r="E225" s="1">
        <v>0</v>
      </c>
      <c r="F225" s="1">
        <v>0</v>
      </c>
      <c r="H225" t="str">
        <f t="shared" si="9"/>
        <v>9018-SMAW</v>
      </c>
      <c r="I225" s="1">
        <f t="shared" si="10"/>
        <v>0</v>
      </c>
      <c r="J225" s="1">
        <f t="shared" si="11"/>
        <v>0</v>
      </c>
    </row>
    <row r="226" spans="1:10" x14ac:dyDescent="0.25">
      <c r="A226" t="s">
        <v>170</v>
      </c>
      <c r="B226" s="76">
        <v>9018</v>
      </c>
      <c r="C226" t="s">
        <v>259</v>
      </c>
      <c r="D226" s="2">
        <v>7440666</v>
      </c>
      <c r="E226" s="1">
        <v>0</v>
      </c>
      <c r="F226" s="1">
        <v>0</v>
      </c>
      <c r="H226" t="str">
        <f t="shared" si="9"/>
        <v>9018-SMAW</v>
      </c>
      <c r="I226" s="1">
        <f t="shared" si="10"/>
        <v>0</v>
      </c>
      <c r="J226" s="1">
        <f t="shared" si="11"/>
        <v>0</v>
      </c>
    </row>
    <row r="227" spans="1:10" x14ac:dyDescent="0.25">
      <c r="A227" t="s">
        <v>170</v>
      </c>
      <c r="B227" s="76" t="s">
        <v>260</v>
      </c>
      <c r="C227" t="s">
        <v>252</v>
      </c>
      <c r="D227" s="2">
        <v>7429905</v>
      </c>
      <c r="E227" s="1">
        <v>0</v>
      </c>
      <c r="F227" s="1">
        <v>0</v>
      </c>
      <c r="H227" t="str">
        <f t="shared" si="9"/>
        <v>CoCr-SMAW</v>
      </c>
      <c r="I227" s="1">
        <f t="shared" si="10"/>
        <v>0</v>
      </c>
      <c r="J227" s="1">
        <f t="shared" si="11"/>
        <v>0</v>
      </c>
    </row>
    <row r="228" spans="1:10" x14ac:dyDescent="0.25">
      <c r="A228" t="s">
        <v>170</v>
      </c>
      <c r="B228" s="76" t="s">
        <v>260</v>
      </c>
      <c r="C228" t="s">
        <v>253</v>
      </c>
      <c r="D228" s="2">
        <v>1344281</v>
      </c>
      <c r="E228" s="1">
        <v>0</v>
      </c>
      <c r="F228" s="1">
        <v>0</v>
      </c>
      <c r="H228" t="str">
        <f t="shared" si="9"/>
        <v>CoCr-SMAW</v>
      </c>
      <c r="I228" s="1">
        <f t="shared" si="10"/>
        <v>0</v>
      </c>
      <c r="J228" s="1">
        <f t="shared" si="11"/>
        <v>0</v>
      </c>
    </row>
    <row r="229" spans="1:10" x14ac:dyDescent="0.25">
      <c r="A229" t="s">
        <v>170</v>
      </c>
      <c r="B229" s="76" t="s">
        <v>260</v>
      </c>
      <c r="C229" t="s">
        <v>254</v>
      </c>
      <c r="D229" s="2">
        <v>7440417</v>
      </c>
      <c r="E229" s="1">
        <v>0</v>
      </c>
      <c r="F229" s="1">
        <v>0</v>
      </c>
      <c r="H229" t="str">
        <f t="shared" si="9"/>
        <v>CoCr-SMAW</v>
      </c>
      <c r="I229" s="1">
        <f t="shared" si="10"/>
        <v>0</v>
      </c>
      <c r="J229" s="1">
        <f t="shared" si="11"/>
        <v>0</v>
      </c>
    </row>
    <row r="230" spans="1:10" x14ac:dyDescent="0.25">
      <c r="A230" t="s">
        <v>170</v>
      </c>
      <c r="B230" s="76" t="s">
        <v>260</v>
      </c>
      <c r="C230" t="s">
        <v>255</v>
      </c>
      <c r="D230" s="2">
        <v>7440439</v>
      </c>
      <c r="E230" s="1">
        <v>0</v>
      </c>
      <c r="F230" s="1">
        <v>0</v>
      </c>
      <c r="H230" t="str">
        <f t="shared" si="9"/>
        <v>CoCr-SMAW</v>
      </c>
      <c r="I230" s="1">
        <f t="shared" si="10"/>
        <v>0</v>
      </c>
      <c r="J230" s="1">
        <f t="shared" si="11"/>
        <v>0</v>
      </c>
    </row>
    <row r="231" spans="1:10" x14ac:dyDescent="0.25">
      <c r="A231" t="s">
        <v>170</v>
      </c>
      <c r="B231" s="76" t="s">
        <v>260</v>
      </c>
      <c r="C231" t="s">
        <v>237</v>
      </c>
      <c r="D231" s="2">
        <v>7440484</v>
      </c>
      <c r="E231" s="1">
        <v>5.0062351049999987E-3</v>
      </c>
      <c r="F231" s="1">
        <v>5.0062351049999987E-3</v>
      </c>
      <c r="H231" t="str">
        <f t="shared" si="9"/>
        <v>CoCr-SMAW</v>
      </c>
      <c r="I231" s="1">
        <f t="shared" si="10"/>
        <v>7.2006279999180244E-8</v>
      </c>
      <c r="J231" s="1">
        <f t="shared" si="11"/>
        <v>6.3077501279281897E-4</v>
      </c>
    </row>
    <row r="232" spans="1:10" x14ac:dyDescent="0.25">
      <c r="A232" t="s">
        <v>170</v>
      </c>
      <c r="B232" s="76" t="s">
        <v>260</v>
      </c>
      <c r="C232" t="s">
        <v>236</v>
      </c>
      <c r="D232" s="2">
        <v>7440473</v>
      </c>
      <c r="E232" s="1">
        <v>2.4347744099999995E-3</v>
      </c>
      <c r="F232" s="1">
        <v>2.4347744099999995E-3</v>
      </c>
      <c r="H232" t="str">
        <f t="shared" si="9"/>
        <v>CoCr-SMAW</v>
      </c>
      <c r="I232" s="1">
        <f t="shared" si="10"/>
        <v>3.5020138731838263E-8</v>
      </c>
      <c r="J232" s="1">
        <f t="shared" si="11"/>
        <v>3.0677641529090315E-4</v>
      </c>
    </row>
    <row r="233" spans="1:10" x14ac:dyDescent="0.25">
      <c r="A233" t="s">
        <v>170</v>
      </c>
      <c r="B233" s="76" t="s">
        <v>260</v>
      </c>
      <c r="C233" t="s">
        <v>13</v>
      </c>
      <c r="D233" s="2">
        <v>18540299</v>
      </c>
      <c r="E233" s="1">
        <v>1.3391259254999998E-3</v>
      </c>
      <c r="F233" s="1">
        <v>1.3391259254999998E-3</v>
      </c>
      <c r="H233" t="str">
        <f t="shared" si="9"/>
        <v>CoCr-SMAW</v>
      </c>
      <c r="I233" s="1">
        <f t="shared" si="10"/>
        <v>1.9261076302511045E-8</v>
      </c>
      <c r="J233" s="1">
        <f t="shared" si="11"/>
        <v>1.6872702840999677E-4</v>
      </c>
    </row>
    <row r="234" spans="1:10" x14ac:dyDescent="0.25">
      <c r="A234" t="s">
        <v>170</v>
      </c>
      <c r="B234" s="76" t="s">
        <v>260</v>
      </c>
      <c r="C234" t="s">
        <v>256</v>
      </c>
      <c r="D234" s="2">
        <v>1175</v>
      </c>
      <c r="E234" s="1">
        <v>0</v>
      </c>
      <c r="F234" s="1">
        <v>0</v>
      </c>
      <c r="H234" t="str">
        <f t="shared" si="9"/>
        <v>CoCr-SMAW</v>
      </c>
      <c r="I234" s="1">
        <f t="shared" si="10"/>
        <v>0</v>
      </c>
      <c r="J234" s="1">
        <f t="shared" si="11"/>
        <v>0</v>
      </c>
    </row>
    <row r="235" spans="1:10" x14ac:dyDescent="0.25">
      <c r="A235" t="s">
        <v>170</v>
      </c>
      <c r="B235" s="76" t="s">
        <v>260</v>
      </c>
      <c r="C235" t="s">
        <v>241</v>
      </c>
      <c r="D235" s="2">
        <v>7440508</v>
      </c>
      <c r="E235" s="1">
        <v>0</v>
      </c>
      <c r="F235" s="1">
        <v>0</v>
      </c>
      <c r="H235" t="str">
        <f t="shared" si="9"/>
        <v>CoCr-SMAW</v>
      </c>
      <c r="I235" s="1">
        <f t="shared" si="10"/>
        <v>0</v>
      </c>
      <c r="J235" s="1">
        <f t="shared" si="11"/>
        <v>0</v>
      </c>
    </row>
    <row r="236" spans="1:10" x14ac:dyDescent="0.25">
      <c r="A236" t="s">
        <v>170</v>
      </c>
      <c r="B236" s="76" t="s">
        <v>260</v>
      </c>
      <c r="C236" t="s">
        <v>238</v>
      </c>
      <c r="D236" s="2">
        <v>7439965</v>
      </c>
      <c r="E236" s="1">
        <v>7.7535494999999983E-5</v>
      </c>
      <c r="F236" s="1">
        <v>7.7535494999999983E-5</v>
      </c>
      <c r="H236" t="str">
        <f t="shared" si="9"/>
        <v>CoCr-SMAW</v>
      </c>
      <c r="I236" s="1">
        <f t="shared" si="10"/>
        <v>1.1152178125372001E-9</v>
      </c>
      <c r="J236" s="1">
        <f t="shared" si="11"/>
        <v>9.7693080378258724E-6</v>
      </c>
    </row>
    <row r="237" spans="1:10" x14ac:dyDescent="0.25">
      <c r="A237" t="s">
        <v>170</v>
      </c>
      <c r="B237" s="76" t="s">
        <v>260</v>
      </c>
      <c r="C237" t="s">
        <v>239</v>
      </c>
      <c r="D237" s="2">
        <v>7440020</v>
      </c>
      <c r="E237" s="1">
        <v>0</v>
      </c>
      <c r="F237" s="1">
        <v>0</v>
      </c>
      <c r="H237" t="str">
        <f t="shared" si="9"/>
        <v>CoCr-SMAW</v>
      </c>
      <c r="I237" s="1">
        <f t="shared" si="10"/>
        <v>0</v>
      </c>
      <c r="J237" s="1">
        <f t="shared" si="11"/>
        <v>0</v>
      </c>
    </row>
    <row r="238" spans="1:10" x14ac:dyDescent="0.25">
      <c r="A238" t="s">
        <v>170</v>
      </c>
      <c r="B238" s="76" t="s">
        <v>260</v>
      </c>
      <c r="C238" t="s">
        <v>257</v>
      </c>
      <c r="D238" s="2">
        <v>7723140</v>
      </c>
      <c r="E238" s="1">
        <v>0</v>
      </c>
      <c r="F238" s="1">
        <v>0</v>
      </c>
      <c r="H238" t="str">
        <f t="shared" si="9"/>
        <v>CoCr-SMAW</v>
      </c>
      <c r="I238" s="1">
        <f t="shared" si="10"/>
        <v>0</v>
      </c>
      <c r="J238" s="1">
        <f t="shared" si="11"/>
        <v>0</v>
      </c>
    </row>
    <row r="239" spans="1:10" x14ac:dyDescent="0.25">
      <c r="A239" t="s">
        <v>170</v>
      </c>
      <c r="B239" s="76" t="s">
        <v>260</v>
      </c>
      <c r="C239" t="s">
        <v>240</v>
      </c>
      <c r="D239" s="2">
        <v>7439921</v>
      </c>
      <c r="E239" s="1">
        <v>0</v>
      </c>
      <c r="F239" s="1">
        <v>0</v>
      </c>
      <c r="H239" t="str">
        <f t="shared" si="9"/>
        <v>CoCr-SMAW</v>
      </c>
      <c r="I239" s="1">
        <f t="shared" si="10"/>
        <v>0</v>
      </c>
      <c r="J239" s="1">
        <f t="shared" si="11"/>
        <v>0</v>
      </c>
    </row>
    <row r="240" spans="1:10" x14ac:dyDescent="0.25">
      <c r="A240" t="s">
        <v>170</v>
      </c>
      <c r="B240" s="76" t="s">
        <v>260</v>
      </c>
      <c r="C240" t="s">
        <v>258</v>
      </c>
      <c r="D240" s="2">
        <v>7440622</v>
      </c>
      <c r="E240" s="1">
        <v>0</v>
      </c>
      <c r="F240" s="1">
        <v>0</v>
      </c>
      <c r="H240" t="str">
        <f t="shared" si="9"/>
        <v>CoCr-SMAW</v>
      </c>
      <c r="I240" s="1">
        <f t="shared" si="10"/>
        <v>0</v>
      </c>
      <c r="J240" s="1">
        <f t="shared" si="11"/>
        <v>0</v>
      </c>
    </row>
    <row r="241" spans="1:10" x14ac:dyDescent="0.25">
      <c r="A241" t="s">
        <v>170</v>
      </c>
      <c r="B241" s="76" t="s">
        <v>260</v>
      </c>
      <c r="C241" t="s">
        <v>259</v>
      </c>
      <c r="D241" s="2">
        <v>7440666</v>
      </c>
      <c r="E241" s="1">
        <v>0</v>
      </c>
      <c r="F241" s="1">
        <v>0</v>
      </c>
      <c r="H241" t="str">
        <f t="shared" si="9"/>
        <v>CoCr-SMAW</v>
      </c>
      <c r="I241" s="1">
        <f t="shared" si="10"/>
        <v>0</v>
      </c>
      <c r="J241" s="1">
        <f t="shared" si="11"/>
        <v>0</v>
      </c>
    </row>
    <row r="242" spans="1:10" x14ac:dyDescent="0.25">
      <c r="A242" t="s">
        <v>170</v>
      </c>
      <c r="B242" s="76" t="s">
        <v>261</v>
      </c>
      <c r="C242" t="s">
        <v>252</v>
      </c>
      <c r="D242" s="2">
        <v>7429905</v>
      </c>
      <c r="E242" s="1">
        <v>0</v>
      </c>
      <c r="F242" s="1">
        <v>0</v>
      </c>
      <c r="H242" t="str">
        <f t="shared" si="9"/>
        <v>Ni-Cl-SMAW</v>
      </c>
      <c r="I242" s="1">
        <f t="shared" si="10"/>
        <v>0</v>
      </c>
      <c r="J242" s="1">
        <f t="shared" si="11"/>
        <v>0</v>
      </c>
    </row>
    <row r="243" spans="1:10" x14ac:dyDescent="0.25">
      <c r="A243" t="s">
        <v>170</v>
      </c>
      <c r="B243" s="76" t="s">
        <v>261</v>
      </c>
      <c r="C243" t="s">
        <v>253</v>
      </c>
      <c r="D243" s="2">
        <v>1344281</v>
      </c>
      <c r="E243" s="1">
        <v>0</v>
      </c>
      <c r="F243" s="1">
        <v>0</v>
      </c>
      <c r="H243" t="str">
        <f t="shared" si="9"/>
        <v>Ni-Cl-SMAW</v>
      </c>
      <c r="I243" s="1">
        <f t="shared" si="10"/>
        <v>0</v>
      </c>
      <c r="J243" s="1">
        <f t="shared" si="11"/>
        <v>0</v>
      </c>
    </row>
    <row r="244" spans="1:10" x14ac:dyDescent="0.25">
      <c r="A244" t="s">
        <v>170</v>
      </c>
      <c r="B244" s="76" t="s">
        <v>261</v>
      </c>
      <c r="C244" t="s">
        <v>254</v>
      </c>
      <c r="D244" s="2">
        <v>7440417</v>
      </c>
      <c r="E244" s="1">
        <v>0</v>
      </c>
      <c r="F244" s="1">
        <v>0</v>
      </c>
      <c r="H244" t="str">
        <f t="shared" si="9"/>
        <v>Ni-Cl-SMAW</v>
      </c>
      <c r="I244" s="1">
        <f t="shared" si="10"/>
        <v>0</v>
      </c>
      <c r="J244" s="1">
        <f t="shared" si="11"/>
        <v>0</v>
      </c>
    </row>
    <row r="245" spans="1:10" x14ac:dyDescent="0.25">
      <c r="A245" t="s">
        <v>170</v>
      </c>
      <c r="B245" s="76" t="s">
        <v>261</v>
      </c>
      <c r="C245" t="s">
        <v>255</v>
      </c>
      <c r="D245" s="2">
        <v>7440439</v>
      </c>
      <c r="E245" s="1">
        <v>0</v>
      </c>
      <c r="F245" s="1">
        <v>0</v>
      </c>
      <c r="H245" t="str">
        <f t="shared" si="9"/>
        <v>Ni-Cl-SMAW</v>
      </c>
      <c r="I245" s="1">
        <f t="shared" si="10"/>
        <v>0</v>
      </c>
      <c r="J245" s="1">
        <f t="shared" si="11"/>
        <v>0</v>
      </c>
    </row>
    <row r="246" spans="1:10" x14ac:dyDescent="0.25">
      <c r="A246" t="s">
        <v>170</v>
      </c>
      <c r="B246" s="76" t="s">
        <v>261</v>
      </c>
      <c r="C246" t="s">
        <v>237</v>
      </c>
      <c r="D246" s="2">
        <v>7440484</v>
      </c>
      <c r="E246" s="1">
        <v>0</v>
      </c>
      <c r="F246" s="1">
        <v>0</v>
      </c>
      <c r="H246" t="str">
        <f t="shared" si="9"/>
        <v>Ni-Cl-SMAW</v>
      </c>
      <c r="I246" s="1">
        <f t="shared" si="10"/>
        <v>0</v>
      </c>
      <c r="J246" s="1">
        <f t="shared" si="11"/>
        <v>0</v>
      </c>
    </row>
    <row r="247" spans="1:10" x14ac:dyDescent="0.25">
      <c r="A247" t="s">
        <v>170</v>
      </c>
      <c r="B247" s="76" t="s">
        <v>261</v>
      </c>
      <c r="C247" t="s">
        <v>236</v>
      </c>
      <c r="D247" s="2">
        <v>7440473</v>
      </c>
      <c r="E247" s="1">
        <v>0</v>
      </c>
      <c r="F247" s="1">
        <v>0</v>
      </c>
      <c r="H247" t="str">
        <f t="shared" si="9"/>
        <v>Ni-Cl-SMAW</v>
      </c>
      <c r="I247" s="1">
        <f t="shared" si="10"/>
        <v>0</v>
      </c>
      <c r="J247" s="1">
        <f t="shared" si="11"/>
        <v>0</v>
      </c>
    </row>
    <row r="248" spans="1:10" x14ac:dyDescent="0.25">
      <c r="A248" t="s">
        <v>170</v>
      </c>
      <c r="B248" s="76" t="s">
        <v>261</v>
      </c>
      <c r="C248" t="s">
        <v>13</v>
      </c>
      <c r="D248" s="2">
        <v>18540299</v>
      </c>
      <c r="E248" s="1">
        <v>0</v>
      </c>
      <c r="F248" s="1">
        <v>0</v>
      </c>
      <c r="H248" t="str">
        <f t="shared" si="9"/>
        <v>Ni-Cl-SMAW</v>
      </c>
      <c r="I248" s="1">
        <f t="shared" si="10"/>
        <v>0</v>
      </c>
      <c r="J248" s="1">
        <f t="shared" si="11"/>
        <v>0</v>
      </c>
    </row>
    <row r="249" spans="1:10" x14ac:dyDescent="0.25">
      <c r="A249" t="s">
        <v>170</v>
      </c>
      <c r="B249" s="76" t="s">
        <v>261</v>
      </c>
      <c r="C249" t="s">
        <v>256</v>
      </c>
      <c r="D249" s="2">
        <v>1175</v>
      </c>
      <c r="E249" s="1">
        <v>0</v>
      </c>
      <c r="F249" s="1">
        <v>0</v>
      </c>
      <c r="H249" t="str">
        <f t="shared" si="9"/>
        <v>Ni-Cl-SMAW</v>
      </c>
      <c r="I249" s="1">
        <f t="shared" si="10"/>
        <v>0</v>
      </c>
      <c r="J249" s="1">
        <f t="shared" si="11"/>
        <v>0</v>
      </c>
    </row>
    <row r="250" spans="1:10" x14ac:dyDescent="0.25">
      <c r="A250" t="s">
        <v>170</v>
      </c>
      <c r="B250" s="76" t="s">
        <v>261</v>
      </c>
      <c r="C250" t="s">
        <v>241</v>
      </c>
      <c r="D250" s="2">
        <v>7440508</v>
      </c>
      <c r="E250" s="1">
        <v>0</v>
      </c>
      <c r="F250" s="1">
        <v>0</v>
      </c>
      <c r="H250" t="str">
        <f t="shared" si="9"/>
        <v>Ni-Cl-SMAW</v>
      </c>
      <c r="I250" s="1">
        <f t="shared" si="10"/>
        <v>0</v>
      </c>
      <c r="J250" s="1">
        <f t="shared" si="11"/>
        <v>0</v>
      </c>
    </row>
    <row r="251" spans="1:10" x14ac:dyDescent="0.25">
      <c r="A251" t="s">
        <v>170</v>
      </c>
      <c r="B251" s="76" t="s">
        <v>261</v>
      </c>
      <c r="C251" t="s">
        <v>238</v>
      </c>
      <c r="D251" s="2">
        <v>7439965</v>
      </c>
      <c r="E251" s="1">
        <v>3.9000000000000006E-5</v>
      </c>
      <c r="F251" s="1">
        <v>3.9000000000000006E-5</v>
      </c>
      <c r="H251" t="str">
        <f t="shared" si="9"/>
        <v>Ni-Cl-SMAW</v>
      </c>
      <c r="I251" s="1">
        <f t="shared" si="10"/>
        <v>5.6094946822678856E-10</v>
      </c>
      <c r="J251" s="1">
        <f t="shared" si="11"/>
        <v>4.9139173416666681E-6</v>
      </c>
    </row>
    <row r="252" spans="1:10" x14ac:dyDescent="0.25">
      <c r="A252" t="s">
        <v>170</v>
      </c>
      <c r="B252" s="76" t="s">
        <v>261</v>
      </c>
      <c r="C252" t="s">
        <v>239</v>
      </c>
      <c r="D252" s="2">
        <v>7440020</v>
      </c>
      <c r="E252" s="1">
        <v>8.9000000000000017E-4</v>
      </c>
      <c r="F252" s="1">
        <v>8.9000000000000017E-4</v>
      </c>
      <c r="H252" t="str">
        <f t="shared" si="9"/>
        <v>Ni-Cl-SMAW</v>
      </c>
      <c r="I252" s="1">
        <f t="shared" si="10"/>
        <v>1.2801154531329277E-8</v>
      </c>
      <c r="J252" s="1">
        <f t="shared" si="11"/>
        <v>1.1213811369444447E-4</v>
      </c>
    </row>
    <row r="253" spans="1:10" x14ac:dyDescent="0.25">
      <c r="A253" t="s">
        <v>170</v>
      </c>
      <c r="B253" s="76" t="s">
        <v>261</v>
      </c>
      <c r="C253" t="s">
        <v>257</v>
      </c>
      <c r="D253" s="2">
        <v>7723140</v>
      </c>
      <c r="E253" s="1">
        <v>0</v>
      </c>
      <c r="F253" s="1">
        <v>0</v>
      </c>
      <c r="H253" t="str">
        <f t="shared" si="9"/>
        <v>Ni-Cl-SMAW</v>
      </c>
      <c r="I253" s="1">
        <f t="shared" si="10"/>
        <v>0</v>
      </c>
      <c r="J253" s="1">
        <f t="shared" si="11"/>
        <v>0</v>
      </c>
    </row>
    <row r="254" spans="1:10" x14ac:dyDescent="0.25">
      <c r="A254" t="s">
        <v>170</v>
      </c>
      <c r="B254" t="s">
        <v>261</v>
      </c>
      <c r="C254" t="s">
        <v>240</v>
      </c>
      <c r="D254" s="2">
        <v>7439921</v>
      </c>
      <c r="E254" s="1">
        <v>0</v>
      </c>
      <c r="F254" s="1">
        <v>0</v>
      </c>
      <c r="H254" t="str">
        <f t="shared" si="9"/>
        <v>Ni-Cl-SMAW</v>
      </c>
      <c r="I254" s="1">
        <f t="shared" si="10"/>
        <v>0</v>
      </c>
      <c r="J254" s="1">
        <f t="shared" si="11"/>
        <v>0</v>
      </c>
    </row>
    <row r="255" spans="1:10" x14ac:dyDescent="0.25">
      <c r="A255" t="s">
        <v>170</v>
      </c>
      <c r="B255" t="s">
        <v>261</v>
      </c>
      <c r="C255" t="s">
        <v>258</v>
      </c>
      <c r="D255" s="2">
        <v>7440622</v>
      </c>
      <c r="E255" s="1">
        <v>0</v>
      </c>
      <c r="F255" s="1">
        <v>0</v>
      </c>
      <c r="H255" t="str">
        <f t="shared" si="9"/>
        <v>Ni-Cl-SMAW</v>
      </c>
      <c r="I255" s="1">
        <f t="shared" si="10"/>
        <v>0</v>
      </c>
      <c r="J255" s="1">
        <f t="shared" si="11"/>
        <v>0</v>
      </c>
    </row>
    <row r="256" spans="1:10" x14ac:dyDescent="0.25">
      <c r="A256" t="s">
        <v>170</v>
      </c>
      <c r="B256" t="s">
        <v>261</v>
      </c>
      <c r="C256" t="s">
        <v>259</v>
      </c>
      <c r="D256" s="2">
        <v>7440666</v>
      </c>
      <c r="E256" s="1">
        <v>0</v>
      </c>
      <c r="F256" s="1">
        <v>0</v>
      </c>
      <c r="H256" t="str">
        <f t="shared" si="9"/>
        <v>Ni-Cl-SMAW</v>
      </c>
      <c r="I256" s="1">
        <f t="shared" si="10"/>
        <v>0</v>
      </c>
      <c r="J256" s="1">
        <f t="shared" si="11"/>
        <v>0</v>
      </c>
    </row>
    <row r="257" spans="1:10" x14ac:dyDescent="0.25">
      <c r="A257" t="s">
        <v>170</v>
      </c>
      <c r="B257" t="s">
        <v>262</v>
      </c>
      <c r="C257" t="s">
        <v>252</v>
      </c>
      <c r="D257" s="2">
        <v>7429905</v>
      </c>
      <c r="E257" s="1">
        <v>0</v>
      </c>
      <c r="F257" s="1">
        <v>0</v>
      </c>
      <c r="H257" t="str">
        <f t="shared" si="9"/>
        <v>NiCrMo-SMAW</v>
      </c>
      <c r="I257" s="1">
        <f t="shared" si="10"/>
        <v>0</v>
      </c>
      <c r="J257" s="1">
        <f t="shared" si="11"/>
        <v>0</v>
      </c>
    </row>
    <row r="258" spans="1:10" x14ac:dyDescent="0.25">
      <c r="A258" t="s">
        <v>170</v>
      </c>
      <c r="B258" t="s">
        <v>262</v>
      </c>
      <c r="C258" t="s">
        <v>253</v>
      </c>
      <c r="D258" s="2">
        <v>1344281</v>
      </c>
      <c r="E258" s="1">
        <v>0</v>
      </c>
      <c r="F258" s="1">
        <v>0</v>
      </c>
      <c r="H258" t="str">
        <f t="shared" si="9"/>
        <v>NiCrMo-SMAW</v>
      </c>
      <c r="I258" s="1">
        <f t="shared" si="10"/>
        <v>0</v>
      </c>
      <c r="J258" s="1">
        <f t="shared" si="11"/>
        <v>0</v>
      </c>
    </row>
    <row r="259" spans="1:10" x14ac:dyDescent="0.25">
      <c r="A259" t="s">
        <v>170</v>
      </c>
      <c r="B259" t="s">
        <v>262</v>
      </c>
      <c r="C259" t="s">
        <v>254</v>
      </c>
      <c r="D259" s="2">
        <v>7440417</v>
      </c>
      <c r="E259" s="1">
        <v>0</v>
      </c>
      <c r="F259" s="1">
        <v>0</v>
      </c>
      <c r="H259" t="str">
        <f t="shared" ref="H259:H322" si="12">B259&amp;"-"&amp;A259</f>
        <v>NiCrMo-SMAW</v>
      </c>
      <c r="I259" s="1">
        <f t="shared" ref="I259:I322" si="13">E259*453.59237/(365*24*3600)</f>
        <v>0</v>
      </c>
      <c r="J259" s="1">
        <f t="shared" ref="J259:J322" si="14">F259*453.59237/3600</f>
        <v>0</v>
      </c>
    </row>
    <row r="260" spans="1:10" x14ac:dyDescent="0.25">
      <c r="A260" t="s">
        <v>170</v>
      </c>
      <c r="B260" t="s">
        <v>262</v>
      </c>
      <c r="C260" t="s">
        <v>255</v>
      </c>
      <c r="D260" s="2">
        <v>7440439</v>
      </c>
      <c r="E260" s="1">
        <v>0</v>
      </c>
      <c r="F260" s="1">
        <v>0</v>
      </c>
      <c r="H260" t="str">
        <f t="shared" si="12"/>
        <v>NiCrMo-SMAW</v>
      </c>
      <c r="I260" s="1">
        <f t="shared" si="13"/>
        <v>0</v>
      </c>
      <c r="J260" s="1">
        <f t="shared" si="14"/>
        <v>0</v>
      </c>
    </row>
    <row r="261" spans="1:10" x14ac:dyDescent="0.25">
      <c r="A261" t="s">
        <v>170</v>
      </c>
      <c r="B261" s="76" t="s">
        <v>262</v>
      </c>
      <c r="C261" t="s">
        <v>237</v>
      </c>
      <c r="D261" s="2">
        <v>7440484</v>
      </c>
      <c r="E261" s="1">
        <v>0</v>
      </c>
      <c r="F261" s="1">
        <v>0</v>
      </c>
      <c r="H261" t="str">
        <f t="shared" si="12"/>
        <v>NiCrMo-SMAW</v>
      </c>
      <c r="I261" s="1">
        <f t="shared" si="13"/>
        <v>0</v>
      </c>
      <c r="J261" s="1">
        <f t="shared" si="14"/>
        <v>0</v>
      </c>
    </row>
    <row r="262" spans="1:10" x14ac:dyDescent="0.25">
      <c r="A262" t="s">
        <v>170</v>
      </c>
      <c r="B262" s="76" t="s">
        <v>262</v>
      </c>
      <c r="C262" t="s">
        <v>236</v>
      </c>
      <c r="D262" s="2">
        <v>7440473</v>
      </c>
      <c r="E262" s="1">
        <v>4.2000000000000002E-4</v>
      </c>
      <c r="F262" s="1">
        <v>4.2000000000000002E-4</v>
      </c>
      <c r="H262" t="str">
        <f t="shared" si="12"/>
        <v>NiCrMo-SMAW</v>
      </c>
      <c r="I262" s="1">
        <f t="shared" si="13"/>
        <v>6.0409942732115681E-9</v>
      </c>
      <c r="J262" s="1">
        <f t="shared" si="14"/>
        <v>5.2919109833333339E-5</v>
      </c>
    </row>
    <row r="263" spans="1:10" x14ac:dyDescent="0.25">
      <c r="A263" t="s">
        <v>170</v>
      </c>
      <c r="B263" s="76" t="s">
        <v>262</v>
      </c>
      <c r="C263" t="s">
        <v>13</v>
      </c>
      <c r="D263" s="2">
        <v>18540299</v>
      </c>
      <c r="E263" s="1">
        <v>2.3100000000000003E-4</v>
      </c>
      <c r="F263" s="1">
        <v>2.3100000000000003E-4</v>
      </c>
      <c r="H263" t="str">
        <f t="shared" si="12"/>
        <v>NiCrMo-SMAW</v>
      </c>
      <c r="I263" s="1">
        <f t="shared" si="13"/>
        <v>3.3225468502663626E-9</v>
      </c>
      <c r="J263" s="1">
        <f t="shared" si="14"/>
        <v>2.9105510408333335E-5</v>
      </c>
    </row>
    <row r="264" spans="1:10" x14ac:dyDescent="0.25">
      <c r="A264" t="s">
        <v>170</v>
      </c>
      <c r="B264" s="76" t="s">
        <v>262</v>
      </c>
      <c r="C264" t="s">
        <v>256</v>
      </c>
      <c r="D264" s="2">
        <v>1175</v>
      </c>
      <c r="E264" s="1">
        <v>0</v>
      </c>
      <c r="F264" s="1">
        <v>0</v>
      </c>
      <c r="H264" t="str">
        <f t="shared" si="12"/>
        <v>NiCrMo-SMAW</v>
      </c>
      <c r="I264" s="1">
        <f t="shared" si="13"/>
        <v>0</v>
      </c>
      <c r="J264" s="1">
        <f t="shared" si="14"/>
        <v>0</v>
      </c>
    </row>
    <row r="265" spans="1:10" x14ac:dyDescent="0.25">
      <c r="A265" t="s">
        <v>170</v>
      </c>
      <c r="B265" s="76" t="s">
        <v>262</v>
      </c>
      <c r="C265" t="s">
        <v>241</v>
      </c>
      <c r="D265" s="2">
        <v>7440508</v>
      </c>
      <c r="E265" s="1">
        <v>0</v>
      </c>
      <c r="F265" s="1">
        <v>0</v>
      </c>
      <c r="H265" t="str">
        <f t="shared" si="12"/>
        <v>NiCrMo-SMAW</v>
      </c>
      <c r="I265" s="1">
        <f t="shared" si="13"/>
        <v>0</v>
      </c>
      <c r="J265" s="1">
        <f t="shared" si="14"/>
        <v>0</v>
      </c>
    </row>
    <row r="266" spans="1:10" x14ac:dyDescent="0.25">
      <c r="A266" t="s">
        <v>170</v>
      </c>
      <c r="B266" s="76" t="s">
        <v>262</v>
      </c>
      <c r="C266" t="s">
        <v>238</v>
      </c>
      <c r="D266" s="2">
        <v>7439965</v>
      </c>
      <c r="E266" s="1">
        <v>4.3000000000000002E-5</v>
      </c>
      <c r="F266" s="1">
        <v>4.3000000000000002E-5</v>
      </c>
      <c r="H266" t="str">
        <f t="shared" si="12"/>
        <v>NiCrMo-SMAW</v>
      </c>
      <c r="I266" s="1">
        <f t="shared" si="13"/>
        <v>6.1848274701927955E-10</v>
      </c>
      <c r="J266" s="1">
        <f t="shared" si="14"/>
        <v>5.417908863888889E-6</v>
      </c>
    </row>
    <row r="267" spans="1:10" x14ac:dyDescent="0.25">
      <c r="A267" t="s">
        <v>170</v>
      </c>
      <c r="B267" s="76" t="s">
        <v>262</v>
      </c>
      <c r="C267" t="s">
        <v>239</v>
      </c>
      <c r="D267" s="2">
        <v>7440020</v>
      </c>
      <c r="E267" s="1">
        <v>2.4700000000000004E-4</v>
      </c>
      <c r="F267" s="1">
        <v>2.4700000000000004E-4</v>
      </c>
      <c r="H267" t="str">
        <f t="shared" si="12"/>
        <v>NiCrMo-SMAW</v>
      </c>
      <c r="I267" s="1">
        <f t="shared" si="13"/>
        <v>3.5526799654363274E-9</v>
      </c>
      <c r="J267" s="1">
        <f t="shared" si="14"/>
        <v>3.1121476497222229E-5</v>
      </c>
    </row>
    <row r="268" spans="1:10" x14ac:dyDescent="0.25">
      <c r="A268" t="s">
        <v>170</v>
      </c>
      <c r="B268" s="76" t="s">
        <v>262</v>
      </c>
      <c r="C268" t="s">
        <v>257</v>
      </c>
      <c r="D268" s="2">
        <v>7723140</v>
      </c>
      <c r="E268" s="1">
        <v>0</v>
      </c>
      <c r="F268" s="1">
        <v>0</v>
      </c>
      <c r="H268" t="str">
        <f t="shared" si="12"/>
        <v>NiCrMo-SMAW</v>
      </c>
      <c r="I268" s="1">
        <f t="shared" si="13"/>
        <v>0</v>
      </c>
      <c r="J268" s="1">
        <f t="shared" si="14"/>
        <v>0</v>
      </c>
    </row>
    <row r="269" spans="1:10" x14ac:dyDescent="0.25">
      <c r="A269" t="s">
        <v>170</v>
      </c>
      <c r="B269" s="76" t="s">
        <v>262</v>
      </c>
      <c r="C269" t="s">
        <v>240</v>
      </c>
      <c r="D269" s="2">
        <v>7439921</v>
      </c>
      <c r="E269" s="1">
        <v>0</v>
      </c>
      <c r="F269" s="1">
        <v>0</v>
      </c>
      <c r="H269" t="str">
        <f t="shared" si="12"/>
        <v>NiCrMo-SMAW</v>
      </c>
      <c r="I269" s="1">
        <f t="shared" si="13"/>
        <v>0</v>
      </c>
      <c r="J269" s="1">
        <f t="shared" si="14"/>
        <v>0</v>
      </c>
    </row>
    <row r="270" spans="1:10" x14ac:dyDescent="0.25">
      <c r="A270" t="s">
        <v>170</v>
      </c>
      <c r="B270" s="76" t="s">
        <v>262</v>
      </c>
      <c r="C270" t="s">
        <v>258</v>
      </c>
      <c r="D270" s="2">
        <v>7440622</v>
      </c>
      <c r="E270" s="1">
        <v>0</v>
      </c>
      <c r="F270" s="1">
        <v>0</v>
      </c>
      <c r="H270" t="str">
        <f t="shared" si="12"/>
        <v>NiCrMo-SMAW</v>
      </c>
      <c r="I270" s="1">
        <f t="shared" si="13"/>
        <v>0</v>
      </c>
      <c r="J270" s="1">
        <f t="shared" si="14"/>
        <v>0</v>
      </c>
    </row>
    <row r="271" spans="1:10" x14ac:dyDescent="0.25">
      <c r="A271" t="s">
        <v>170</v>
      </c>
      <c r="B271" s="76" t="s">
        <v>262</v>
      </c>
      <c r="C271" t="s">
        <v>259</v>
      </c>
      <c r="D271" s="2">
        <v>7440666</v>
      </c>
      <c r="E271" s="1">
        <v>0</v>
      </c>
      <c r="F271" s="1">
        <v>0</v>
      </c>
      <c r="H271" t="str">
        <f t="shared" si="12"/>
        <v>NiCrMo-SMAW</v>
      </c>
      <c r="I271" s="1">
        <f t="shared" si="13"/>
        <v>0</v>
      </c>
      <c r="J271" s="1">
        <f t="shared" si="14"/>
        <v>0</v>
      </c>
    </row>
    <row r="272" spans="1:10" x14ac:dyDescent="0.25">
      <c r="A272" t="s">
        <v>170</v>
      </c>
      <c r="B272" s="76" t="s">
        <v>263</v>
      </c>
      <c r="C272" t="s">
        <v>252</v>
      </c>
      <c r="D272" s="2">
        <v>7429905</v>
      </c>
      <c r="E272" s="1">
        <v>0</v>
      </c>
      <c r="F272" s="1">
        <v>0</v>
      </c>
      <c r="H272" t="str">
        <f t="shared" si="12"/>
        <v>ENi-Cu-SMAW</v>
      </c>
      <c r="I272" s="1">
        <f t="shared" si="13"/>
        <v>0</v>
      </c>
      <c r="J272" s="1">
        <f t="shared" si="14"/>
        <v>0</v>
      </c>
    </row>
    <row r="273" spans="1:10" x14ac:dyDescent="0.25">
      <c r="A273" t="s">
        <v>170</v>
      </c>
      <c r="B273" s="76" t="s">
        <v>263</v>
      </c>
      <c r="C273" t="s">
        <v>253</v>
      </c>
      <c r="D273" s="2">
        <v>1344281</v>
      </c>
      <c r="E273" s="1">
        <v>0</v>
      </c>
      <c r="F273" s="1">
        <v>0</v>
      </c>
      <c r="H273" t="str">
        <f t="shared" si="12"/>
        <v>ENi-Cu-SMAW</v>
      </c>
      <c r="I273" s="1">
        <f t="shared" si="13"/>
        <v>0</v>
      </c>
      <c r="J273" s="1">
        <f t="shared" si="14"/>
        <v>0</v>
      </c>
    </row>
    <row r="274" spans="1:10" x14ac:dyDescent="0.25">
      <c r="A274" t="s">
        <v>170</v>
      </c>
      <c r="B274" s="76" t="s">
        <v>263</v>
      </c>
      <c r="C274" t="s">
        <v>254</v>
      </c>
      <c r="D274" s="2">
        <v>7440417</v>
      </c>
      <c r="E274" s="1">
        <v>0</v>
      </c>
      <c r="F274" s="1">
        <v>0</v>
      </c>
      <c r="H274" t="str">
        <f t="shared" si="12"/>
        <v>ENi-Cu-SMAW</v>
      </c>
      <c r="I274" s="1">
        <f t="shared" si="13"/>
        <v>0</v>
      </c>
      <c r="J274" s="1">
        <f t="shared" si="14"/>
        <v>0</v>
      </c>
    </row>
    <row r="275" spans="1:10" x14ac:dyDescent="0.25">
      <c r="A275" t="s">
        <v>170</v>
      </c>
      <c r="B275" s="76" t="s">
        <v>263</v>
      </c>
      <c r="C275" t="s">
        <v>255</v>
      </c>
      <c r="D275" s="2">
        <v>7440439</v>
      </c>
      <c r="E275" s="1">
        <v>0</v>
      </c>
      <c r="F275" s="1">
        <v>0</v>
      </c>
      <c r="H275" t="str">
        <f t="shared" si="12"/>
        <v>ENi-Cu-SMAW</v>
      </c>
      <c r="I275" s="1">
        <f t="shared" si="13"/>
        <v>0</v>
      </c>
      <c r="J275" s="1">
        <f t="shared" si="14"/>
        <v>0</v>
      </c>
    </row>
    <row r="276" spans="1:10" x14ac:dyDescent="0.25">
      <c r="A276" t="s">
        <v>170</v>
      </c>
      <c r="B276" s="76" t="s">
        <v>263</v>
      </c>
      <c r="C276" t="s">
        <v>237</v>
      </c>
      <c r="D276" s="2">
        <v>7440484</v>
      </c>
      <c r="E276" s="1">
        <v>0</v>
      </c>
      <c r="F276" s="1">
        <v>0</v>
      </c>
      <c r="H276" t="str">
        <f t="shared" si="12"/>
        <v>ENi-Cu-SMAW</v>
      </c>
      <c r="I276" s="1">
        <f t="shared" si="13"/>
        <v>0</v>
      </c>
      <c r="J276" s="1">
        <f t="shared" si="14"/>
        <v>0</v>
      </c>
    </row>
    <row r="277" spans="1:10" x14ac:dyDescent="0.25">
      <c r="A277" t="s">
        <v>170</v>
      </c>
      <c r="B277" s="76" t="s">
        <v>263</v>
      </c>
      <c r="C277" t="s">
        <v>236</v>
      </c>
      <c r="D277" s="2">
        <v>7440473</v>
      </c>
      <c r="E277" s="1">
        <v>0</v>
      </c>
      <c r="F277" s="1">
        <v>0</v>
      </c>
      <c r="H277" t="str">
        <f t="shared" si="12"/>
        <v>ENi-Cu-SMAW</v>
      </c>
      <c r="I277" s="1">
        <f t="shared" si="13"/>
        <v>0</v>
      </c>
      <c r="J277" s="1">
        <f t="shared" si="14"/>
        <v>0</v>
      </c>
    </row>
    <row r="278" spans="1:10" x14ac:dyDescent="0.25">
      <c r="A278" t="s">
        <v>170</v>
      </c>
      <c r="B278" s="76" t="s">
        <v>263</v>
      </c>
      <c r="C278" t="s">
        <v>13</v>
      </c>
      <c r="D278" s="2">
        <v>18540299</v>
      </c>
      <c r="E278" s="1">
        <v>0</v>
      </c>
      <c r="F278" s="1">
        <v>0</v>
      </c>
      <c r="H278" t="str">
        <f t="shared" si="12"/>
        <v>ENi-Cu-SMAW</v>
      </c>
      <c r="I278" s="1">
        <f t="shared" si="13"/>
        <v>0</v>
      </c>
      <c r="J278" s="1">
        <f t="shared" si="14"/>
        <v>0</v>
      </c>
    </row>
    <row r="279" spans="1:10" x14ac:dyDescent="0.25">
      <c r="A279" t="s">
        <v>170</v>
      </c>
      <c r="B279" s="76" t="s">
        <v>263</v>
      </c>
      <c r="C279" t="s">
        <v>256</v>
      </c>
      <c r="D279" s="2">
        <v>1175</v>
      </c>
      <c r="E279" s="1">
        <v>0</v>
      </c>
      <c r="F279" s="1">
        <v>0</v>
      </c>
      <c r="H279" t="str">
        <f t="shared" si="12"/>
        <v>ENi-Cu-SMAW</v>
      </c>
      <c r="I279" s="1">
        <f t="shared" si="13"/>
        <v>0</v>
      </c>
      <c r="J279" s="1">
        <f t="shared" si="14"/>
        <v>0</v>
      </c>
    </row>
    <row r="280" spans="1:10" x14ac:dyDescent="0.25">
      <c r="A280" t="s">
        <v>170</v>
      </c>
      <c r="B280" s="76" t="s">
        <v>263</v>
      </c>
      <c r="C280" t="s">
        <v>241</v>
      </c>
      <c r="D280" s="2">
        <v>7440508</v>
      </c>
      <c r="E280" s="1">
        <v>0</v>
      </c>
      <c r="F280" s="1">
        <v>0</v>
      </c>
      <c r="H280" t="str">
        <f t="shared" si="12"/>
        <v>ENi-Cu-SMAW</v>
      </c>
      <c r="I280" s="1">
        <f t="shared" si="13"/>
        <v>0</v>
      </c>
      <c r="J280" s="1">
        <f t="shared" si="14"/>
        <v>0</v>
      </c>
    </row>
    <row r="281" spans="1:10" x14ac:dyDescent="0.25">
      <c r="A281" t="s">
        <v>170</v>
      </c>
      <c r="B281" s="76" t="s">
        <v>263</v>
      </c>
      <c r="C281" t="s">
        <v>238</v>
      </c>
      <c r="D281" s="2">
        <v>7439965</v>
      </c>
      <c r="E281" s="1">
        <v>2.1200000000000003E-4</v>
      </c>
      <c r="F281" s="1">
        <v>2.1200000000000003E-4</v>
      </c>
      <c r="H281" t="str">
        <f t="shared" si="12"/>
        <v>ENi-Cu-SMAW</v>
      </c>
      <c r="I281" s="1">
        <f t="shared" si="13"/>
        <v>3.0492637760020299E-9</v>
      </c>
      <c r="J281" s="1">
        <f t="shared" si="14"/>
        <v>2.6711550677777784E-5</v>
      </c>
    </row>
    <row r="282" spans="1:10" x14ac:dyDescent="0.25">
      <c r="A282" t="s">
        <v>170</v>
      </c>
      <c r="B282" s="76" t="s">
        <v>263</v>
      </c>
      <c r="C282" t="s">
        <v>239</v>
      </c>
      <c r="D282" s="2">
        <v>7440020</v>
      </c>
      <c r="E282">
        <v>4.2300000000000004E-4</v>
      </c>
      <c r="F282">
        <v>4.2300000000000004E-4</v>
      </c>
      <c r="H282" t="str">
        <f t="shared" si="12"/>
        <v>ENi-Cu-SMAW</v>
      </c>
      <c r="I282" s="1">
        <f t="shared" si="13"/>
        <v>6.0841442323059373E-9</v>
      </c>
      <c r="J282" s="1">
        <f t="shared" si="14"/>
        <v>5.3297103475000007E-5</v>
      </c>
    </row>
    <row r="283" spans="1:10" x14ac:dyDescent="0.25">
      <c r="A283" t="s">
        <v>170</v>
      </c>
      <c r="B283" s="76" t="s">
        <v>263</v>
      </c>
      <c r="C283" t="s">
        <v>257</v>
      </c>
      <c r="D283" s="2">
        <v>7723140</v>
      </c>
      <c r="E283">
        <v>0</v>
      </c>
      <c r="F283">
        <v>0</v>
      </c>
      <c r="H283" t="str">
        <f t="shared" si="12"/>
        <v>ENi-Cu-SMAW</v>
      </c>
      <c r="I283" s="1">
        <f t="shared" si="13"/>
        <v>0</v>
      </c>
      <c r="J283" s="1">
        <f t="shared" si="14"/>
        <v>0</v>
      </c>
    </row>
    <row r="284" spans="1:10" x14ac:dyDescent="0.25">
      <c r="A284" t="s">
        <v>170</v>
      </c>
      <c r="B284" s="76" t="s">
        <v>263</v>
      </c>
      <c r="C284" t="s">
        <v>240</v>
      </c>
      <c r="D284" s="2">
        <v>7439921</v>
      </c>
      <c r="E284">
        <v>0</v>
      </c>
      <c r="F284">
        <v>0</v>
      </c>
      <c r="H284" t="str">
        <f t="shared" si="12"/>
        <v>ENi-Cu-SMAW</v>
      </c>
      <c r="I284" s="1">
        <f t="shared" si="13"/>
        <v>0</v>
      </c>
      <c r="J284" s="1">
        <f t="shared" si="14"/>
        <v>0</v>
      </c>
    </row>
    <row r="285" spans="1:10" x14ac:dyDescent="0.25">
      <c r="A285" t="s">
        <v>170</v>
      </c>
      <c r="B285" s="76" t="s">
        <v>263</v>
      </c>
      <c r="C285" t="s">
        <v>258</v>
      </c>
      <c r="D285" s="2">
        <v>7440622</v>
      </c>
      <c r="E285">
        <v>0</v>
      </c>
      <c r="F285">
        <v>0</v>
      </c>
      <c r="H285" t="str">
        <f t="shared" si="12"/>
        <v>ENi-Cu-SMAW</v>
      </c>
      <c r="I285" s="1">
        <f t="shared" si="13"/>
        <v>0</v>
      </c>
      <c r="J285" s="1">
        <f t="shared" si="14"/>
        <v>0</v>
      </c>
    </row>
    <row r="286" spans="1:10" x14ac:dyDescent="0.25">
      <c r="A286" t="s">
        <v>170</v>
      </c>
      <c r="B286" s="76" t="s">
        <v>263</v>
      </c>
      <c r="C286" t="s">
        <v>259</v>
      </c>
      <c r="D286" s="2">
        <v>7440666</v>
      </c>
      <c r="E286">
        <v>0</v>
      </c>
      <c r="F286">
        <v>0</v>
      </c>
      <c r="H286" t="str">
        <f t="shared" si="12"/>
        <v>ENi-Cu-SMAW</v>
      </c>
      <c r="I286" s="1">
        <f t="shared" si="13"/>
        <v>0</v>
      </c>
      <c r="J286" s="1">
        <f t="shared" si="14"/>
        <v>0</v>
      </c>
    </row>
    <row r="287" spans="1:10" x14ac:dyDescent="0.25">
      <c r="A287" t="s">
        <v>170</v>
      </c>
      <c r="B287" s="76">
        <v>4043</v>
      </c>
      <c r="C287" t="s">
        <v>252</v>
      </c>
      <c r="D287" s="2">
        <v>7429905</v>
      </c>
      <c r="E287">
        <v>5.2916549999999993E-3</v>
      </c>
      <c r="F287">
        <v>5.2916549999999993E-3</v>
      </c>
      <c r="H287" t="str">
        <f t="shared" si="12"/>
        <v>4043-SMAW</v>
      </c>
      <c r="I287" s="1">
        <f t="shared" si="13"/>
        <v>7.6111565597169885E-8</v>
      </c>
      <c r="J287" s="1">
        <f t="shared" si="14"/>
        <v>6.6673731463120817E-4</v>
      </c>
    </row>
    <row r="288" spans="1:10" x14ac:dyDescent="0.25">
      <c r="A288" t="s">
        <v>170</v>
      </c>
      <c r="B288" s="76">
        <v>4043</v>
      </c>
      <c r="C288" t="s">
        <v>253</v>
      </c>
      <c r="D288" s="2">
        <v>1344281</v>
      </c>
      <c r="E288">
        <v>0</v>
      </c>
      <c r="F288">
        <v>0</v>
      </c>
      <c r="H288" t="str">
        <f t="shared" si="12"/>
        <v>4043-SMAW</v>
      </c>
      <c r="I288" s="1">
        <f t="shared" si="13"/>
        <v>0</v>
      </c>
      <c r="J288" s="1">
        <f t="shared" si="14"/>
        <v>0</v>
      </c>
    </row>
    <row r="289" spans="1:10" x14ac:dyDescent="0.25">
      <c r="A289" t="s">
        <v>170</v>
      </c>
      <c r="B289" s="76">
        <v>4043</v>
      </c>
      <c r="C289" t="s">
        <v>254</v>
      </c>
      <c r="D289" s="2">
        <v>7440417</v>
      </c>
      <c r="E289" s="1">
        <v>0</v>
      </c>
      <c r="F289" s="1">
        <v>0</v>
      </c>
      <c r="H289" t="str">
        <f t="shared" si="12"/>
        <v>4043-SMAW</v>
      </c>
      <c r="I289" s="1">
        <f t="shared" si="13"/>
        <v>0</v>
      </c>
      <c r="J289" s="1">
        <f t="shared" si="14"/>
        <v>0</v>
      </c>
    </row>
    <row r="290" spans="1:10" x14ac:dyDescent="0.25">
      <c r="A290" t="s">
        <v>170</v>
      </c>
      <c r="B290" s="76">
        <v>4043</v>
      </c>
      <c r="C290" t="s">
        <v>255</v>
      </c>
      <c r="D290" s="2">
        <v>7440439</v>
      </c>
      <c r="E290" s="1">
        <v>0</v>
      </c>
      <c r="F290" s="1">
        <v>0</v>
      </c>
      <c r="H290" t="str">
        <f t="shared" si="12"/>
        <v>4043-SMAW</v>
      </c>
      <c r="I290" s="1">
        <f t="shared" si="13"/>
        <v>0</v>
      </c>
      <c r="J290" s="1">
        <f t="shared" si="14"/>
        <v>0</v>
      </c>
    </row>
    <row r="291" spans="1:10" x14ac:dyDescent="0.25">
      <c r="A291" t="s">
        <v>170</v>
      </c>
      <c r="B291" s="76">
        <v>4043</v>
      </c>
      <c r="C291" t="s">
        <v>237</v>
      </c>
      <c r="D291" s="2">
        <v>7440484</v>
      </c>
      <c r="E291" s="1">
        <v>0</v>
      </c>
      <c r="F291" s="1">
        <v>0</v>
      </c>
      <c r="H291" t="str">
        <f t="shared" si="12"/>
        <v>4043-SMAW</v>
      </c>
      <c r="I291" s="1">
        <f t="shared" si="13"/>
        <v>0</v>
      </c>
      <c r="J291" s="1">
        <f t="shared" si="14"/>
        <v>0</v>
      </c>
    </row>
    <row r="292" spans="1:10" x14ac:dyDescent="0.25">
      <c r="A292" t="s">
        <v>170</v>
      </c>
      <c r="B292" s="76">
        <v>4043</v>
      </c>
      <c r="C292" t="s">
        <v>236</v>
      </c>
      <c r="D292" s="2">
        <v>7440473</v>
      </c>
      <c r="E292" s="1">
        <v>0</v>
      </c>
      <c r="F292" s="1">
        <v>0</v>
      </c>
      <c r="H292" t="str">
        <f t="shared" si="12"/>
        <v>4043-SMAW</v>
      </c>
      <c r="I292" s="1">
        <f t="shared" si="13"/>
        <v>0</v>
      </c>
      <c r="J292" s="1">
        <f t="shared" si="14"/>
        <v>0</v>
      </c>
    </row>
    <row r="293" spans="1:10" x14ac:dyDescent="0.25">
      <c r="A293" t="s">
        <v>170</v>
      </c>
      <c r="B293" s="76">
        <v>4043</v>
      </c>
      <c r="C293" t="s">
        <v>13</v>
      </c>
      <c r="D293" s="2">
        <v>18540299</v>
      </c>
      <c r="E293" s="1">
        <v>0</v>
      </c>
      <c r="F293" s="1">
        <v>0</v>
      </c>
      <c r="H293" t="str">
        <f t="shared" si="12"/>
        <v>4043-SMAW</v>
      </c>
      <c r="I293" s="1">
        <f t="shared" si="13"/>
        <v>0</v>
      </c>
      <c r="J293" s="1">
        <f t="shared" si="14"/>
        <v>0</v>
      </c>
    </row>
    <row r="294" spans="1:10" x14ac:dyDescent="0.25">
      <c r="A294" t="s">
        <v>170</v>
      </c>
      <c r="B294" s="76">
        <v>4043</v>
      </c>
      <c r="C294" t="s">
        <v>256</v>
      </c>
      <c r="D294" s="2">
        <v>1175</v>
      </c>
      <c r="E294" s="1">
        <v>0</v>
      </c>
      <c r="F294" s="1">
        <v>0</v>
      </c>
      <c r="H294" t="str">
        <f t="shared" si="12"/>
        <v>4043-SMAW</v>
      </c>
      <c r="I294" s="1">
        <f t="shared" si="13"/>
        <v>0</v>
      </c>
      <c r="J294" s="1">
        <f t="shared" si="14"/>
        <v>0</v>
      </c>
    </row>
    <row r="295" spans="1:10" x14ac:dyDescent="0.25">
      <c r="A295" t="s">
        <v>170</v>
      </c>
      <c r="B295" s="76">
        <v>4043</v>
      </c>
      <c r="C295" t="s">
        <v>241</v>
      </c>
      <c r="D295" s="2">
        <v>7440508</v>
      </c>
      <c r="E295" s="1">
        <v>1.719E-5</v>
      </c>
      <c r="F295" s="1">
        <v>1.719E-5</v>
      </c>
      <c r="H295" t="str">
        <f t="shared" si="12"/>
        <v>4043-SMAW</v>
      </c>
      <c r="I295" s="1">
        <f t="shared" si="13"/>
        <v>2.4724926561073059E-10</v>
      </c>
      <c r="J295" s="1">
        <f t="shared" si="14"/>
        <v>2.1659035667500001E-6</v>
      </c>
    </row>
    <row r="296" spans="1:10" x14ac:dyDescent="0.25">
      <c r="A296" t="s">
        <v>170</v>
      </c>
      <c r="B296" s="76">
        <v>4043</v>
      </c>
      <c r="C296" t="s">
        <v>238</v>
      </c>
      <c r="D296" s="2">
        <v>7439965</v>
      </c>
      <c r="E296" s="1">
        <v>2.8650000000000001E-6</v>
      </c>
      <c r="F296" s="1">
        <v>2.8650000000000001E-6</v>
      </c>
      <c r="H296" t="str">
        <f t="shared" si="12"/>
        <v>4043-SMAW</v>
      </c>
      <c r="I296" s="1">
        <f t="shared" si="13"/>
        <v>4.1208210935121769E-11</v>
      </c>
      <c r="J296" s="1">
        <f t="shared" si="14"/>
        <v>3.6098392779166669E-7</v>
      </c>
    </row>
    <row r="297" spans="1:10" x14ac:dyDescent="0.25">
      <c r="A297" t="s">
        <v>170</v>
      </c>
      <c r="B297" s="76">
        <v>4043</v>
      </c>
      <c r="C297" t="s">
        <v>239</v>
      </c>
      <c r="D297" s="2">
        <v>7440020</v>
      </c>
      <c r="E297" s="1">
        <v>0</v>
      </c>
      <c r="F297" s="1">
        <v>0</v>
      </c>
      <c r="H297" t="str">
        <f t="shared" si="12"/>
        <v>4043-SMAW</v>
      </c>
      <c r="I297" s="1">
        <f t="shared" si="13"/>
        <v>0</v>
      </c>
      <c r="J297" s="1">
        <f t="shared" si="14"/>
        <v>0</v>
      </c>
    </row>
    <row r="298" spans="1:10" x14ac:dyDescent="0.25">
      <c r="A298" t="s">
        <v>170</v>
      </c>
      <c r="B298" s="76">
        <v>4043</v>
      </c>
      <c r="C298" t="s">
        <v>257</v>
      </c>
      <c r="D298" s="2">
        <v>7723140</v>
      </c>
      <c r="E298" s="1">
        <v>0</v>
      </c>
      <c r="F298" s="1">
        <v>0</v>
      </c>
      <c r="H298" t="str">
        <f t="shared" si="12"/>
        <v>4043-SMAW</v>
      </c>
      <c r="I298" s="1">
        <f t="shared" si="13"/>
        <v>0</v>
      </c>
      <c r="J298" s="1">
        <f t="shared" si="14"/>
        <v>0</v>
      </c>
    </row>
    <row r="299" spans="1:10" x14ac:dyDescent="0.25">
      <c r="A299" t="s">
        <v>170</v>
      </c>
      <c r="B299" s="76">
        <v>4043</v>
      </c>
      <c r="C299" t="s">
        <v>240</v>
      </c>
      <c r="D299" s="2">
        <v>7439921</v>
      </c>
      <c r="E299" s="1">
        <v>0</v>
      </c>
      <c r="F299" s="1">
        <v>0</v>
      </c>
      <c r="H299" t="str">
        <f t="shared" si="12"/>
        <v>4043-SMAW</v>
      </c>
      <c r="I299" s="1">
        <f t="shared" si="13"/>
        <v>0</v>
      </c>
      <c r="J299" s="1">
        <f t="shared" si="14"/>
        <v>0</v>
      </c>
    </row>
    <row r="300" spans="1:10" x14ac:dyDescent="0.25">
      <c r="A300" t="s">
        <v>170</v>
      </c>
      <c r="B300" s="76">
        <v>4043</v>
      </c>
      <c r="C300" t="s">
        <v>258</v>
      </c>
      <c r="D300" s="2">
        <v>7440622</v>
      </c>
      <c r="E300" s="1">
        <v>0</v>
      </c>
      <c r="F300" s="1">
        <v>0</v>
      </c>
      <c r="H300" t="str">
        <f t="shared" si="12"/>
        <v>4043-SMAW</v>
      </c>
      <c r="I300" s="1">
        <f t="shared" si="13"/>
        <v>0</v>
      </c>
      <c r="J300" s="1">
        <f t="shared" si="14"/>
        <v>0</v>
      </c>
    </row>
    <row r="301" spans="1:10" x14ac:dyDescent="0.25">
      <c r="A301" t="s">
        <v>170</v>
      </c>
      <c r="B301" s="76">
        <v>4043</v>
      </c>
      <c r="C301" t="s">
        <v>259</v>
      </c>
      <c r="D301" s="2">
        <v>7440666</v>
      </c>
      <c r="E301" s="1">
        <v>0</v>
      </c>
      <c r="F301" s="1">
        <v>0</v>
      </c>
      <c r="H301" t="str">
        <f t="shared" si="12"/>
        <v>4043-SMAW</v>
      </c>
      <c r="I301" s="1">
        <f t="shared" si="13"/>
        <v>0</v>
      </c>
      <c r="J301" s="1">
        <f t="shared" si="14"/>
        <v>0</v>
      </c>
    </row>
    <row r="302" spans="1:10" x14ac:dyDescent="0.25">
      <c r="A302" t="s">
        <v>170</v>
      </c>
      <c r="B302" s="76">
        <v>5356</v>
      </c>
      <c r="C302" t="s">
        <v>252</v>
      </c>
      <c r="D302" s="2">
        <v>7429905</v>
      </c>
      <c r="E302" s="1">
        <v>4.8704999999999998E-3</v>
      </c>
      <c r="F302" s="1">
        <v>4.8704999999999998E-3</v>
      </c>
      <c r="H302" t="str">
        <f t="shared" si="12"/>
        <v>5356-SMAW</v>
      </c>
      <c r="I302" s="1">
        <f t="shared" si="13"/>
        <v>7.0053958589706991E-8</v>
      </c>
      <c r="J302" s="1">
        <f t="shared" si="14"/>
        <v>6.1367267724583331E-4</v>
      </c>
    </row>
    <row r="303" spans="1:10" x14ac:dyDescent="0.25">
      <c r="A303" t="s">
        <v>170</v>
      </c>
      <c r="B303" s="76">
        <v>5356</v>
      </c>
      <c r="C303" t="s">
        <v>253</v>
      </c>
      <c r="D303" s="2">
        <v>1344281</v>
      </c>
      <c r="E303" s="1">
        <v>0</v>
      </c>
      <c r="F303" s="1">
        <v>0</v>
      </c>
      <c r="H303" t="str">
        <f t="shared" si="12"/>
        <v>5356-SMAW</v>
      </c>
      <c r="I303" s="1">
        <f t="shared" si="13"/>
        <v>0</v>
      </c>
      <c r="J303" s="1">
        <f t="shared" si="14"/>
        <v>0</v>
      </c>
    </row>
    <row r="304" spans="1:10" x14ac:dyDescent="0.25">
      <c r="A304" t="s">
        <v>170</v>
      </c>
      <c r="B304" s="76">
        <v>5356</v>
      </c>
      <c r="C304" t="s">
        <v>254</v>
      </c>
      <c r="D304" s="2">
        <v>7440417</v>
      </c>
      <c r="E304" s="1">
        <v>0</v>
      </c>
      <c r="F304" s="1">
        <v>0</v>
      </c>
      <c r="H304" t="str">
        <f t="shared" si="12"/>
        <v>5356-SMAW</v>
      </c>
      <c r="I304" s="1">
        <f t="shared" si="13"/>
        <v>0</v>
      </c>
      <c r="J304" s="1">
        <f t="shared" si="14"/>
        <v>0</v>
      </c>
    </row>
    <row r="305" spans="1:10" x14ac:dyDescent="0.25">
      <c r="A305" t="s">
        <v>170</v>
      </c>
      <c r="B305" s="76">
        <v>5356</v>
      </c>
      <c r="C305" t="s">
        <v>255</v>
      </c>
      <c r="D305" s="2">
        <v>7440439</v>
      </c>
      <c r="E305" s="1">
        <v>0</v>
      </c>
      <c r="F305" s="1">
        <v>0</v>
      </c>
      <c r="H305" t="str">
        <f t="shared" si="12"/>
        <v>5356-SMAW</v>
      </c>
      <c r="I305" s="1">
        <f t="shared" si="13"/>
        <v>0</v>
      </c>
      <c r="J305" s="1">
        <f t="shared" si="14"/>
        <v>0</v>
      </c>
    </row>
    <row r="306" spans="1:10" x14ac:dyDescent="0.25">
      <c r="A306" t="s">
        <v>170</v>
      </c>
      <c r="B306" s="76">
        <v>5356</v>
      </c>
      <c r="C306" t="s">
        <v>237</v>
      </c>
      <c r="D306" s="2">
        <v>7440484</v>
      </c>
      <c r="E306" s="1">
        <v>0</v>
      </c>
      <c r="F306" s="1">
        <v>0</v>
      </c>
      <c r="H306" t="str">
        <f t="shared" si="12"/>
        <v>5356-SMAW</v>
      </c>
      <c r="I306" s="1">
        <f t="shared" si="13"/>
        <v>0</v>
      </c>
      <c r="J306" s="1">
        <f t="shared" si="14"/>
        <v>0</v>
      </c>
    </row>
    <row r="307" spans="1:10" x14ac:dyDescent="0.25">
      <c r="A307" t="s">
        <v>170</v>
      </c>
      <c r="B307" s="76">
        <v>5356</v>
      </c>
      <c r="C307" t="s">
        <v>236</v>
      </c>
      <c r="D307" s="2">
        <v>7440473</v>
      </c>
      <c r="E307" s="1">
        <v>5.7299999999999997E-5</v>
      </c>
      <c r="F307" s="1">
        <v>5.7299999999999997E-5</v>
      </c>
      <c r="H307" t="str">
        <f t="shared" si="12"/>
        <v>5356-SMAW</v>
      </c>
      <c r="I307" s="1">
        <f t="shared" si="13"/>
        <v>8.2416421870243533E-10</v>
      </c>
      <c r="J307" s="1">
        <f t="shared" si="14"/>
        <v>7.2196785558333329E-6</v>
      </c>
    </row>
    <row r="308" spans="1:10" x14ac:dyDescent="0.25">
      <c r="A308" t="s">
        <v>170</v>
      </c>
      <c r="B308" s="76">
        <v>5356</v>
      </c>
      <c r="C308" t="s">
        <v>13</v>
      </c>
      <c r="D308" s="2">
        <v>18540299</v>
      </c>
      <c r="E308" s="1">
        <v>3.1514999999999999E-5</v>
      </c>
      <c r="F308" s="1">
        <v>3.1514999999999999E-5</v>
      </c>
      <c r="H308" t="str">
        <f t="shared" si="12"/>
        <v>5356-SMAW</v>
      </c>
      <c r="I308" s="1">
        <f t="shared" si="13"/>
        <v>4.532903202863394E-10</v>
      </c>
      <c r="J308" s="1">
        <f t="shared" si="14"/>
        <v>3.9708232057083334E-6</v>
      </c>
    </row>
    <row r="309" spans="1:10" x14ac:dyDescent="0.25">
      <c r="A309" t="s">
        <v>170</v>
      </c>
      <c r="B309" s="76">
        <v>5356</v>
      </c>
      <c r="C309" t="s">
        <v>256</v>
      </c>
      <c r="D309" s="2">
        <v>1175</v>
      </c>
      <c r="E309" s="1">
        <v>0</v>
      </c>
      <c r="F309" s="1">
        <v>0</v>
      </c>
      <c r="H309" t="str">
        <f t="shared" si="12"/>
        <v>5356-SMAW</v>
      </c>
      <c r="I309" s="1">
        <f t="shared" si="13"/>
        <v>0</v>
      </c>
      <c r="J309" s="1">
        <f t="shared" si="14"/>
        <v>0</v>
      </c>
    </row>
    <row r="310" spans="1:10" x14ac:dyDescent="0.25">
      <c r="A310" t="s">
        <v>170</v>
      </c>
      <c r="B310" s="76">
        <v>5356</v>
      </c>
      <c r="C310" t="s">
        <v>241</v>
      </c>
      <c r="D310" s="2">
        <v>7440508</v>
      </c>
      <c r="E310" s="1">
        <v>0</v>
      </c>
      <c r="F310" s="1">
        <v>0</v>
      </c>
      <c r="H310" t="str">
        <f t="shared" si="12"/>
        <v>5356-SMAW</v>
      </c>
      <c r="I310" s="1">
        <f t="shared" si="13"/>
        <v>0</v>
      </c>
      <c r="J310" s="1">
        <f t="shared" si="14"/>
        <v>0</v>
      </c>
    </row>
    <row r="311" spans="1:10" x14ac:dyDescent="0.25">
      <c r="A311" t="s">
        <v>170</v>
      </c>
      <c r="B311" s="76">
        <v>5356</v>
      </c>
      <c r="C311" t="s">
        <v>238</v>
      </c>
      <c r="D311" s="2">
        <v>7439965</v>
      </c>
      <c r="E311" s="1">
        <v>5.7299999999999997E-5</v>
      </c>
      <c r="F311" s="1">
        <v>5.7299999999999997E-5</v>
      </c>
      <c r="H311" t="str">
        <f t="shared" si="12"/>
        <v>5356-SMAW</v>
      </c>
      <c r="I311" s="1">
        <f t="shared" si="13"/>
        <v>8.2416421870243533E-10</v>
      </c>
      <c r="J311" s="1">
        <f t="shared" si="14"/>
        <v>7.2196785558333329E-6</v>
      </c>
    </row>
    <row r="312" spans="1:10" x14ac:dyDescent="0.25">
      <c r="A312" t="s">
        <v>170</v>
      </c>
      <c r="B312" s="76">
        <v>5356</v>
      </c>
      <c r="C312" t="s">
        <v>239</v>
      </c>
      <c r="D312" s="2">
        <v>7440020</v>
      </c>
      <c r="E312" s="1">
        <v>0</v>
      </c>
      <c r="F312" s="1">
        <v>0</v>
      </c>
      <c r="H312" t="str">
        <f t="shared" si="12"/>
        <v>5356-SMAW</v>
      </c>
      <c r="I312" s="1">
        <f t="shared" si="13"/>
        <v>0</v>
      </c>
      <c r="J312" s="1">
        <f t="shared" si="14"/>
        <v>0</v>
      </c>
    </row>
    <row r="313" spans="1:10" x14ac:dyDescent="0.25">
      <c r="A313" t="s">
        <v>170</v>
      </c>
      <c r="B313" s="76">
        <v>5356</v>
      </c>
      <c r="C313" t="s">
        <v>257</v>
      </c>
      <c r="D313" s="2">
        <v>7723140</v>
      </c>
      <c r="E313" s="1">
        <v>0</v>
      </c>
      <c r="F313" s="1">
        <v>0</v>
      </c>
      <c r="H313" t="str">
        <f t="shared" si="12"/>
        <v>5356-SMAW</v>
      </c>
      <c r="I313" s="1">
        <f t="shared" si="13"/>
        <v>0</v>
      </c>
      <c r="J313" s="1">
        <f t="shared" si="14"/>
        <v>0</v>
      </c>
    </row>
    <row r="314" spans="1:10" x14ac:dyDescent="0.25">
      <c r="A314" t="s">
        <v>170</v>
      </c>
      <c r="B314" s="76">
        <v>5356</v>
      </c>
      <c r="C314" t="s">
        <v>240</v>
      </c>
      <c r="D314" s="2">
        <v>7439921</v>
      </c>
      <c r="E314" s="1">
        <v>0</v>
      </c>
      <c r="F314" s="1">
        <v>0</v>
      </c>
      <c r="H314" t="str">
        <f t="shared" si="12"/>
        <v>5356-SMAW</v>
      </c>
      <c r="I314" s="1">
        <f t="shared" si="13"/>
        <v>0</v>
      </c>
      <c r="J314" s="1">
        <f t="shared" si="14"/>
        <v>0</v>
      </c>
    </row>
    <row r="315" spans="1:10" x14ac:dyDescent="0.25">
      <c r="A315" t="s">
        <v>170</v>
      </c>
      <c r="B315" s="76">
        <v>5356</v>
      </c>
      <c r="C315" t="s">
        <v>258</v>
      </c>
      <c r="D315" s="2">
        <v>7440622</v>
      </c>
      <c r="E315" s="1">
        <v>0</v>
      </c>
      <c r="F315" s="1">
        <v>0</v>
      </c>
      <c r="H315" t="str">
        <f t="shared" si="12"/>
        <v>5356-SMAW</v>
      </c>
      <c r="I315" s="1">
        <f t="shared" si="13"/>
        <v>0</v>
      </c>
      <c r="J315" s="1">
        <f t="shared" si="14"/>
        <v>0</v>
      </c>
    </row>
    <row r="316" spans="1:10" x14ac:dyDescent="0.25">
      <c r="A316" t="s">
        <v>170</v>
      </c>
      <c r="B316" s="76">
        <v>5356</v>
      </c>
      <c r="C316" t="s">
        <v>259</v>
      </c>
      <c r="D316" s="2">
        <v>7440666</v>
      </c>
      <c r="E316" s="1">
        <v>0</v>
      </c>
      <c r="F316" s="1">
        <v>0</v>
      </c>
      <c r="H316" t="str">
        <f t="shared" si="12"/>
        <v>5356-SMAW</v>
      </c>
      <c r="I316" s="1">
        <f t="shared" si="13"/>
        <v>0</v>
      </c>
      <c r="J316" s="1">
        <f t="shared" si="14"/>
        <v>0</v>
      </c>
    </row>
    <row r="317" spans="1:10" x14ac:dyDescent="0.25">
      <c r="A317" t="s">
        <v>170</v>
      </c>
      <c r="B317" s="76">
        <v>309</v>
      </c>
      <c r="C317" t="s">
        <v>252</v>
      </c>
      <c r="D317" s="2">
        <v>7429905</v>
      </c>
      <c r="E317" s="1">
        <v>0</v>
      </c>
      <c r="F317" s="1">
        <v>0</v>
      </c>
      <c r="H317" t="str">
        <f t="shared" si="12"/>
        <v>309-SMAW</v>
      </c>
      <c r="I317" s="1">
        <f t="shared" si="13"/>
        <v>0</v>
      </c>
      <c r="J317" s="1">
        <f t="shared" si="14"/>
        <v>0</v>
      </c>
    </row>
    <row r="318" spans="1:10" x14ac:dyDescent="0.25">
      <c r="A318" t="s">
        <v>170</v>
      </c>
      <c r="B318" s="76">
        <v>309</v>
      </c>
      <c r="C318" t="s">
        <v>253</v>
      </c>
      <c r="D318" s="2">
        <v>1344281</v>
      </c>
      <c r="E318" s="1">
        <v>0</v>
      </c>
      <c r="F318" s="1">
        <v>0</v>
      </c>
      <c r="H318" t="str">
        <f t="shared" si="12"/>
        <v>309-SMAW</v>
      </c>
      <c r="I318" s="1">
        <f t="shared" si="13"/>
        <v>0</v>
      </c>
      <c r="J318" s="1">
        <f t="shared" si="14"/>
        <v>0</v>
      </c>
    </row>
    <row r="319" spans="1:10" x14ac:dyDescent="0.25">
      <c r="A319" t="s">
        <v>170</v>
      </c>
      <c r="B319" s="76">
        <v>309</v>
      </c>
      <c r="C319" t="s">
        <v>254</v>
      </c>
      <c r="D319" s="2">
        <v>7440417</v>
      </c>
      <c r="E319" s="1">
        <v>0</v>
      </c>
      <c r="F319" s="1">
        <v>0</v>
      </c>
      <c r="H319" t="str">
        <f t="shared" si="12"/>
        <v>309-SMAW</v>
      </c>
      <c r="I319" s="1">
        <f t="shared" si="13"/>
        <v>0</v>
      </c>
      <c r="J319" s="1">
        <f t="shared" si="14"/>
        <v>0</v>
      </c>
    </row>
    <row r="320" spans="1:10" x14ac:dyDescent="0.25">
      <c r="A320" t="s">
        <v>170</v>
      </c>
      <c r="B320" s="76">
        <v>309</v>
      </c>
      <c r="C320" t="s">
        <v>255</v>
      </c>
      <c r="D320" s="2">
        <v>7440439</v>
      </c>
      <c r="E320" s="1">
        <v>0</v>
      </c>
      <c r="F320" s="1">
        <v>0</v>
      </c>
      <c r="H320" t="str">
        <f t="shared" si="12"/>
        <v>309-SMAW</v>
      </c>
      <c r="I320" s="1">
        <f t="shared" si="13"/>
        <v>0</v>
      </c>
      <c r="J320" s="1">
        <f t="shared" si="14"/>
        <v>0</v>
      </c>
    </row>
    <row r="321" spans="1:10" x14ac:dyDescent="0.25">
      <c r="A321" t="s">
        <v>170</v>
      </c>
      <c r="B321" s="76">
        <v>309</v>
      </c>
      <c r="C321" t="s">
        <v>237</v>
      </c>
      <c r="D321" s="2">
        <v>7440484</v>
      </c>
      <c r="E321" s="1">
        <v>0</v>
      </c>
      <c r="F321" s="1">
        <v>0</v>
      </c>
      <c r="H321" t="str">
        <f t="shared" si="12"/>
        <v>309-SMAW</v>
      </c>
      <c r="I321" s="1">
        <f t="shared" si="13"/>
        <v>0</v>
      </c>
      <c r="J321" s="1">
        <f t="shared" si="14"/>
        <v>0</v>
      </c>
    </row>
    <row r="322" spans="1:10" x14ac:dyDescent="0.25">
      <c r="A322" t="s">
        <v>170</v>
      </c>
      <c r="B322" s="76">
        <v>309</v>
      </c>
      <c r="C322" t="s">
        <v>236</v>
      </c>
      <c r="D322" s="2">
        <v>7440473</v>
      </c>
      <c r="E322" s="1">
        <v>8.03E-4</v>
      </c>
      <c r="F322" s="1">
        <v>8.03E-4</v>
      </c>
      <c r="H322" t="str">
        <f t="shared" si="12"/>
        <v>309-SMAW</v>
      </c>
      <c r="I322" s="1">
        <f t="shared" si="13"/>
        <v>1.1549805717592593E-8</v>
      </c>
      <c r="J322" s="1">
        <f t="shared" si="14"/>
        <v>1.0117629808611111E-4</v>
      </c>
    </row>
    <row r="323" spans="1:10" x14ac:dyDescent="0.25">
      <c r="A323" t="s">
        <v>170</v>
      </c>
      <c r="B323" s="76">
        <v>309</v>
      </c>
      <c r="C323" t="s">
        <v>13</v>
      </c>
      <c r="D323" s="2">
        <v>18540299</v>
      </c>
      <c r="E323" s="1">
        <v>1.4099999999999998E-4</v>
      </c>
      <c r="F323" s="1">
        <v>1.4099999999999998E-4</v>
      </c>
      <c r="H323" t="str">
        <f t="shared" ref="H323:H386" si="15">B323&amp;"-"&amp;A323</f>
        <v>309-SMAW</v>
      </c>
      <c r="I323" s="1">
        <f t="shared" ref="I323:I386" si="16">E323*453.59237/(365*24*3600)</f>
        <v>2.028048077435312E-9</v>
      </c>
      <c r="J323" s="1">
        <f t="shared" ref="J323:J386" si="17">F323*453.59237/3600</f>
        <v>1.7765701158333332E-5</v>
      </c>
    </row>
    <row r="324" spans="1:10" x14ac:dyDescent="0.25">
      <c r="A324" t="s">
        <v>170</v>
      </c>
      <c r="B324" s="76">
        <v>309</v>
      </c>
      <c r="C324" t="s">
        <v>256</v>
      </c>
      <c r="D324" s="2">
        <v>1175</v>
      </c>
      <c r="E324" s="1">
        <v>0</v>
      </c>
      <c r="F324" s="1">
        <v>0</v>
      </c>
      <c r="H324" t="str">
        <f t="shared" si="15"/>
        <v>309-SMAW</v>
      </c>
      <c r="I324" s="1">
        <f t="shared" si="16"/>
        <v>0</v>
      </c>
      <c r="J324" s="1">
        <f t="shared" si="17"/>
        <v>0</v>
      </c>
    </row>
    <row r="325" spans="1:10" x14ac:dyDescent="0.25">
      <c r="A325" t="s">
        <v>170</v>
      </c>
      <c r="B325" s="76">
        <v>309</v>
      </c>
      <c r="C325" t="s">
        <v>241</v>
      </c>
      <c r="D325" s="2">
        <v>7440508</v>
      </c>
      <c r="E325" s="1">
        <v>4.0110000000000002E-6</v>
      </c>
      <c r="F325" s="1">
        <v>4.0110000000000002E-6</v>
      </c>
      <c r="H325" t="str">
        <f t="shared" si="15"/>
        <v>309-SMAW</v>
      </c>
      <c r="I325" s="1">
        <f t="shared" si="16"/>
        <v>5.7691495309170477E-11</v>
      </c>
      <c r="J325" s="1">
        <f t="shared" si="17"/>
        <v>5.0537749890833343E-7</v>
      </c>
    </row>
    <row r="326" spans="1:10" x14ac:dyDescent="0.25">
      <c r="A326" t="s">
        <v>170</v>
      </c>
      <c r="B326" s="76">
        <v>309</v>
      </c>
      <c r="C326" t="s">
        <v>238</v>
      </c>
      <c r="D326" s="2">
        <v>7439965</v>
      </c>
      <c r="E326" s="1">
        <v>9.1680000000000003E-5</v>
      </c>
      <c r="F326" s="1">
        <v>9.1680000000000003E-5</v>
      </c>
      <c r="H326" t="str">
        <f t="shared" si="15"/>
        <v>309-SMAW</v>
      </c>
      <c r="I326" s="1">
        <f t="shared" si="16"/>
        <v>1.3186627499238966E-9</v>
      </c>
      <c r="J326" s="1">
        <f t="shared" si="17"/>
        <v>1.1551485689333334E-5</v>
      </c>
    </row>
    <row r="327" spans="1:10" x14ac:dyDescent="0.25">
      <c r="A327" t="s">
        <v>170</v>
      </c>
      <c r="B327" s="76">
        <v>309</v>
      </c>
      <c r="C327" t="s">
        <v>239</v>
      </c>
      <c r="D327" s="2">
        <v>7440020</v>
      </c>
      <c r="E327" s="1">
        <v>7.7927999999999993E-4</v>
      </c>
      <c r="F327" s="1">
        <v>7.7927999999999993E-4</v>
      </c>
      <c r="H327" t="str">
        <f t="shared" si="15"/>
        <v>309-SMAW</v>
      </c>
      <c r="I327" s="1">
        <f t="shared" si="16"/>
        <v>1.120863337435312E-8</v>
      </c>
      <c r="J327" s="1">
        <f t="shared" si="17"/>
        <v>9.8187628359333329E-5</v>
      </c>
    </row>
    <row r="328" spans="1:10" x14ac:dyDescent="0.25">
      <c r="A328" t="s">
        <v>170</v>
      </c>
      <c r="B328" s="76">
        <v>309</v>
      </c>
      <c r="C328" t="s">
        <v>257</v>
      </c>
      <c r="D328" s="2">
        <v>7723140</v>
      </c>
      <c r="E328" s="1">
        <v>1.1459999999999999E-6</v>
      </c>
      <c r="F328" s="1">
        <v>1.1459999999999999E-6</v>
      </c>
      <c r="H328" t="str">
        <f t="shared" si="15"/>
        <v>309-SMAW</v>
      </c>
      <c r="I328" s="1">
        <f t="shared" si="16"/>
        <v>1.6483284374048704E-11</v>
      </c>
      <c r="J328" s="1">
        <f t="shared" si="17"/>
        <v>1.4439357111666666E-7</v>
      </c>
    </row>
    <row r="329" spans="1:10" x14ac:dyDescent="0.25">
      <c r="A329" t="s">
        <v>170</v>
      </c>
      <c r="B329" s="76">
        <v>309</v>
      </c>
      <c r="C329" t="s">
        <v>240</v>
      </c>
      <c r="D329" s="2">
        <v>7439921</v>
      </c>
      <c r="E329" s="1">
        <v>0</v>
      </c>
      <c r="F329" s="1">
        <v>0</v>
      </c>
      <c r="H329" t="str">
        <f t="shared" si="15"/>
        <v>309-SMAW</v>
      </c>
      <c r="I329" s="1">
        <f t="shared" si="16"/>
        <v>0</v>
      </c>
      <c r="J329" s="1">
        <f t="shared" si="17"/>
        <v>0</v>
      </c>
    </row>
    <row r="330" spans="1:10" x14ac:dyDescent="0.25">
      <c r="A330" t="s">
        <v>170</v>
      </c>
      <c r="B330" s="76">
        <v>309</v>
      </c>
      <c r="C330" t="s">
        <v>258</v>
      </c>
      <c r="D330" s="2">
        <v>7440622</v>
      </c>
      <c r="E330" s="1">
        <v>0</v>
      </c>
      <c r="F330" s="1">
        <v>0</v>
      </c>
      <c r="H330" t="str">
        <f t="shared" si="15"/>
        <v>309-SMAW</v>
      </c>
      <c r="I330" s="1">
        <f t="shared" si="16"/>
        <v>0</v>
      </c>
      <c r="J330" s="1">
        <f t="shared" si="17"/>
        <v>0</v>
      </c>
    </row>
    <row r="331" spans="1:10" x14ac:dyDescent="0.25">
      <c r="A331" t="s">
        <v>170</v>
      </c>
      <c r="B331" s="76">
        <v>309</v>
      </c>
      <c r="C331" t="s">
        <v>259</v>
      </c>
      <c r="D331" s="2">
        <v>7440666</v>
      </c>
      <c r="E331" s="1">
        <v>0</v>
      </c>
      <c r="F331" s="1">
        <v>0</v>
      </c>
      <c r="H331" t="str">
        <f t="shared" si="15"/>
        <v>309-SMAW</v>
      </c>
      <c r="I331" s="1">
        <f t="shared" si="16"/>
        <v>0</v>
      </c>
      <c r="J331" s="1">
        <f t="shared" si="17"/>
        <v>0</v>
      </c>
    </row>
    <row r="332" spans="1:10" x14ac:dyDescent="0.25">
      <c r="A332" t="s">
        <v>170</v>
      </c>
      <c r="B332" s="76">
        <v>347</v>
      </c>
      <c r="C332" t="s">
        <v>252</v>
      </c>
      <c r="D332" s="2">
        <v>7429905</v>
      </c>
      <c r="E332" s="1">
        <v>0</v>
      </c>
      <c r="F332" s="1">
        <v>0</v>
      </c>
      <c r="H332" t="str">
        <f t="shared" si="15"/>
        <v>347-SMAW</v>
      </c>
      <c r="I332" s="1">
        <f t="shared" si="16"/>
        <v>0</v>
      </c>
      <c r="J332" s="1">
        <f t="shared" si="17"/>
        <v>0</v>
      </c>
    </row>
    <row r="333" spans="1:10" x14ac:dyDescent="0.25">
      <c r="A333" t="s">
        <v>170</v>
      </c>
      <c r="B333" s="76">
        <v>347</v>
      </c>
      <c r="C333" t="s">
        <v>253</v>
      </c>
      <c r="D333" s="2">
        <v>1344281</v>
      </c>
      <c r="E333" s="1">
        <v>0</v>
      </c>
      <c r="F333" s="1">
        <v>0</v>
      </c>
      <c r="H333" t="str">
        <f t="shared" si="15"/>
        <v>347-SMAW</v>
      </c>
      <c r="I333" s="1">
        <f t="shared" si="16"/>
        <v>0</v>
      </c>
      <c r="J333" s="1">
        <f t="shared" si="17"/>
        <v>0</v>
      </c>
    </row>
    <row r="334" spans="1:10" x14ac:dyDescent="0.25">
      <c r="A334" t="s">
        <v>170</v>
      </c>
      <c r="B334" s="76">
        <v>347</v>
      </c>
      <c r="C334" t="s">
        <v>254</v>
      </c>
      <c r="D334" s="2">
        <v>7440417</v>
      </c>
      <c r="E334" s="1">
        <v>0</v>
      </c>
      <c r="F334" s="1">
        <v>0</v>
      </c>
      <c r="H334" t="str">
        <f t="shared" si="15"/>
        <v>347-SMAW</v>
      </c>
      <c r="I334" s="1">
        <f t="shared" si="16"/>
        <v>0</v>
      </c>
      <c r="J334" s="1">
        <f t="shared" si="17"/>
        <v>0</v>
      </c>
    </row>
    <row r="335" spans="1:10" x14ac:dyDescent="0.25">
      <c r="A335" t="s">
        <v>170</v>
      </c>
      <c r="B335" s="76">
        <v>347</v>
      </c>
      <c r="C335" t="s">
        <v>255</v>
      </c>
      <c r="D335" s="2">
        <v>7440439</v>
      </c>
      <c r="E335" s="1">
        <v>0</v>
      </c>
      <c r="F335" s="1">
        <v>0</v>
      </c>
      <c r="H335" t="str">
        <f t="shared" si="15"/>
        <v>347-SMAW</v>
      </c>
      <c r="I335" s="1">
        <f t="shared" si="16"/>
        <v>0</v>
      </c>
      <c r="J335" s="1">
        <f t="shared" si="17"/>
        <v>0</v>
      </c>
    </row>
    <row r="336" spans="1:10" x14ac:dyDescent="0.25">
      <c r="A336" t="s">
        <v>170</v>
      </c>
      <c r="B336" s="76">
        <v>347</v>
      </c>
      <c r="C336" t="s">
        <v>237</v>
      </c>
      <c r="D336" s="2">
        <v>7440484</v>
      </c>
      <c r="E336" s="1">
        <v>0</v>
      </c>
      <c r="F336" s="1">
        <v>0</v>
      </c>
      <c r="H336" t="str">
        <f t="shared" si="15"/>
        <v>347-SMAW</v>
      </c>
      <c r="I336" s="1">
        <f t="shared" si="16"/>
        <v>0</v>
      </c>
      <c r="J336" s="1">
        <f t="shared" si="17"/>
        <v>0</v>
      </c>
    </row>
    <row r="337" spans="1:10" x14ac:dyDescent="0.25">
      <c r="A337" t="s">
        <v>170</v>
      </c>
      <c r="B337" s="76">
        <v>347</v>
      </c>
      <c r="C337" t="s">
        <v>236</v>
      </c>
      <c r="D337" s="2">
        <v>7440473</v>
      </c>
      <c r="E337" s="1">
        <v>1.0600500000000001E-3</v>
      </c>
      <c r="F337" s="1">
        <v>1.0600500000000001E-3</v>
      </c>
      <c r="H337" t="str">
        <f t="shared" si="15"/>
        <v>347-SMAW</v>
      </c>
      <c r="I337" s="1">
        <f t="shared" si="16"/>
        <v>1.5247038045995057E-8</v>
      </c>
      <c r="J337" s="1">
        <f t="shared" si="17"/>
        <v>1.3356405328291668E-4</v>
      </c>
    </row>
    <row r="338" spans="1:10" x14ac:dyDescent="0.25">
      <c r="A338" t="s">
        <v>170</v>
      </c>
      <c r="B338" s="76">
        <v>347</v>
      </c>
      <c r="C338" t="s">
        <v>13</v>
      </c>
      <c r="D338" s="2">
        <v>18540299</v>
      </c>
      <c r="E338" s="1">
        <v>5.8302750000000013E-4</v>
      </c>
      <c r="F338" s="1">
        <v>5.8302750000000013E-4</v>
      </c>
      <c r="H338" t="str">
        <f t="shared" si="15"/>
        <v>347-SMAW</v>
      </c>
      <c r="I338" s="1">
        <f t="shared" si="16"/>
        <v>8.3858709252972809E-9</v>
      </c>
      <c r="J338" s="1">
        <f t="shared" si="17"/>
        <v>7.3460229305604186E-5</v>
      </c>
    </row>
    <row r="339" spans="1:10" x14ac:dyDescent="0.25">
      <c r="A339" t="s">
        <v>170</v>
      </c>
      <c r="B339" s="76">
        <v>347</v>
      </c>
      <c r="C339" t="s">
        <v>256</v>
      </c>
      <c r="D339" s="2">
        <v>1175</v>
      </c>
      <c r="E339" s="1">
        <v>0</v>
      </c>
      <c r="F339" s="1">
        <v>0</v>
      </c>
      <c r="H339" t="str">
        <f t="shared" si="15"/>
        <v>347-SMAW</v>
      </c>
      <c r="I339" s="1">
        <f t="shared" si="16"/>
        <v>0</v>
      </c>
      <c r="J339" s="1">
        <f t="shared" si="17"/>
        <v>0</v>
      </c>
    </row>
    <row r="340" spans="1:10" x14ac:dyDescent="0.25">
      <c r="A340" t="s">
        <v>170</v>
      </c>
      <c r="B340" s="76">
        <v>347</v>
      </c>
      <c r="C340" t="s">
        <v>241</v>
      </c>
      <c r="D340" s="2">
        <v>7440508</v>
      </c>
      <c r="E340" s="1">
        <v>0</v>
      </c>
      <c r="F340" s="1">
        <v>0</v>
      </c>
      <c r="H340" t="str">
        <f t="shared" si="15"/>
        <v>347-SMAW</v>
      </c>
      <c r="I340" s="1">
        <f t="shared" si="16"/>
        <v>0</v>
      </c>
      <c r="J340" s="1">
        <f t="shared" si="17"/>
        <v>0</v>
      </c>
    </row>
    <row r="341" spans="1:10" x14ac:dyDescent="0.25">
      <c r="A341" t="s">
        <v>170</v>
      </c>
      <c r="B341" s="76">
        <v>347</v>
      </c>
      <c r="C341" t="s">
        <v>238</v>
      </c>
      <c r="D341" s="2">
        <v>7439965</v>
      </c>
      <c r="E341" s="1">
        <v>0</v>
      </c>
      <c r="F341" s="1">
        <v>0</v>
      </c>
      <c r="H341" t="str">
        <f t="shared" si="15"/>
        <v>347-SMAW</v>
      </c>
      <c r="I341" s="1">
        <f t="shared" si="16"/>
        <v>0</v>
      </c>
      <c r="J341" s="1">
        <f t="shared" si="17"/>
        <v>0</v>
      </c>
    </row>
    <row r="342" spans="1:10" x14ac:dyDescent="0.25">
      <c r="A342" t="s">
        <v>170</v>
      </c>
      <c r="B342" s="76">
        <v>347</v>
      </c>
      <c r="C342" t="s">
        <v>239</v>
      </c>
      <c r="D342" s="2">
        <v>7440020</v>
      </c>
      <c r="E342" s="1">
        <v>6.3029999999999998E-4</v>
      </c>
      <c r="F342" s="1">
        <v>6.3029999999999998E-4</v>
      </c>
      <c r="H342" t="str">
        <f t="shared" si="15"/>
        <v>347-SMAW</v>
      </c>
      <c r="I342" s="1">
        <f t="shared" si="16"/>
        <v>9.0658064057267892E-9</v>
      </c>
      <c r="J342" s="1">
        <f t="shared" si="17"/>
        <v>7.9416464114166681E-5</v>
      </c>
    </row>
    <row r="343" spans="1:10" x14ac:dyDescent="0.25">
      <c r="A343" t="s">
        <v>170</v>
      </c>
      <c r="B343" s="76">
        <v>347</v>
      </c>
      <c r="C343" t="s">
        <v>257</v>
      </c>
      <c r="D343" s="2">
        <v>7723140</v>
      </c>
      <c r="E343" s="1">
        <v>0</v>
      </c>
      <c r="F343" s="1">
        <v>0</v>
      </c>
      <c r="H343" t="str">
        <f t="shared" si="15"/>
        <v>347-SMAW</v>
      </c>
      <c r="I343" s="1">
        <f t="shared" si="16"/>
        <v>0</v>
      </c>
      <c r="J343" s="1">
        <f t="shared" si="17"/>
        <v>0</v>
      </c>
    </row>
    <row r="344" spans="1:10" x14ac:dyDescent="0.25">
      <c r="A344" t="s">
        <v>170</v>
      </c>
      <c r="B344" s="76">
        <v>347</v>
      </c>
      <c r="C344" t="s">
        <v>240</v>
      </c>
      <c r="D344" s="2">
        <v>7439921</v>
      </c>
      <c r="E344" s="1">
        <v>0</v>
      </c>
      <c r="F344" s="1">
        <v>0</v>
      </c>
      <c r="H344" t="str">
        <f t="shared" si="15"/>
        <v>347-SMAW</v>
      </c>
      <c r="I344" s="1">
        <f t="shared" si="16"/>
        <v>0</v>
      </c>
      <c r="J344" s="1">
        <f t="shared" si="17"/>
        <v>0</v>
      </c>
    </row>
    <row r="345" spans="1:10" x14ac:dyDescent="0.25">
      <c r="A345" t="s">
        <v>170</v>
      </c>
      <c r="B345" s="76">
        <v>347</v>
      </c>
      <c r="C345" t="s">
        <v>258</v>
      </c>
      <c r="D345" s="2">
        <v>7440622</v>
      </c>
      <c r="E345" s="1">
        <v>0</v>
      </c>
      <c r="F345" s="1">
        <v>0</v>
      </c>
      <c r="H345" t="str">
        <f t="shared" si="15"/>
        <v>347-SMAW</v>
      </c>
      <c r="I345" s="1">
        <f t="shared" si="16"/>
        <v>0</v>
      </c>
      <c r="J345" s="1">
        <f t="shared" si="17"/>
        <v>0</v>
      </c>
    </row>
    <row r="346" spans="1:10" x14ac:dyDescent="0.25">
      <c r="A346" t="s">
        <v>170</v>
      </c>
      <c r="B346" s="76">
        <v>347</v>
      </c>
      <c r="C346" t="s">
        <v>259</v>
      </c>
      <c r="D346" s="2">
        <v>7440666</v>
      </c>
      <c r="E346" s="1">
        <v>0</v>
      </c>
      <c r="F346" s="1">
        <v>0</v>
      </c>
      <c r="H346" t="str">
        <f t="shared" si="15"/>
        <v>347-SMAW</v>
      </c>
      <c r="I346" s="1">
        <f t="shared" si="16"/>
        <v>0</v>
      </c>
      <c r="J346" s="1">
        <f t="shared" si="17"/>
        <v>0</v>
      </c>
    </row>
    <row r="347" spans="1:10" x14ac:dyDescent="0.25">
      <c r="A347" t="s">
        <v>170</v>
      </c>
      <c r="B347" s="76" t="s">
        <v>57</v>
      </c>
      <c r="C347" t="s">
        <v>252</v>
      </c>
      <c r="D347" s="2">
        <v>7429905</v>
      </c>
      <c r="E347" s="1">
        <v>0</v>
      </c>
      <c r="F347" s="1">
        <v>0</v>
      </c>
      <c r="H347" t="str">
        <f t="shared" si="15"/>
        <v>RN60-SMAW</v>
      </c>
      <c r="I347" s="1">
        <f t="shared" si="16"/>
        <v>0</v>
      </c>
      <c r="J347" s="1">
        <f t="shared" si="17"/>
        <v>0</v>
      </c>
    </row>
    <row r="348" spans="1:10" x14ac:dyDescent="0.25">
      <c r="A348" t="s">
        <v>170</v>
      </c>
      <c r="B348" s="76" t="s">
        <v>57</v>
      </c>
      <c r="C348" t="s">
        <v>253</v>
      </c>
      <c r="D348" s="2">
        <v>1344281</v>
      </c>
      <c r="E348" s="1">
        <v>0</v>
      </c>
      <c r="F348" s="1">
        <v>0</v>
      </c>
      <c r="H348" t="str">
        <f t="shared" si="15"/>
        <v>RN60-SMAW</v>
      </c>
      <c r="I348" s="1">
        <f t="shared" si="16"/>
        <v>0</v>
      </c>
      <c r="J348" s="1">
        <f t="shared" si="17"/>
        <v>0</v>
      </c>
    </row>
    <row r="349" spans="1:10" x14ac:dyDescent="0.25">
      <c r="A349" t="s">
        <v>170</v>
      </c>
      <c r="B349" s="76" t="s">
        <v>57</v>
      </c>
      <c r="C349" t="s">
        <v>254</v>
      </c>
      <c r="D349" s="2">
        <v>7440417</v>
      </c>
      <c r="E349" s="1">
        <v>0</v>
      </c>
      <c r="F349" s="1">
        <v>0</v>
      </c>
      <c r="H349" t="str">
        <f t="shared" si="15"/>
        <v>RN60-SMAW</v>
      </c>
      <c r="I349" s="1">
        <f t="shared" si="16"/>
        <v>0</v>
      </c>
      <c r="J349" s="1">
        <f t="shared" si="17"/>
        <v>0</v>
      </c>
    </row>
    <row r="350" spans="1:10" x14ac:dyDescent="0.25">
      <c r="A350" t="s">
        <v>170</v>
      </c>
      <c r="B350" s="76" t="s">
        <v>57</v>
      </c>
      <c r="C350" t="s">
        <v>255</v>
      </c>
      <c r="D350" s="2">
        <v>7440439</v>
      </c>
      <c r="E350" s="1">
        <v>0</v>
      </c>
      <c r="F350" s="1">
        <v>0</v>
      </c>
      <c r="H350" t="str">
        <f t="shared" si="15"/>
        <v>RN60-SMAW</v>
      </c>
      <c r="I350" s="1">
        <f t="shared" si="16"/>
        <v>0</v>
      </c>
      <c r="J350" s="1">
        <f t="shared" si="17"/>
        <v>0</v>
      </c>
    </row>
    <row r="351" spans="1:10" x14ac:dyDescent="0.25">
      <c r="A351" t="s">
        <v>170</v>
      </c>
      <c r="B351" s="76" t="s">
        <v>57</v>
      </c>
      <c r="C351" t="s">
        <v>237</v>
      </c>
      <c r="D351" s="2">
        <v>7440484</v>
      </c>
      <c r="E351" s="1">
        <v>0</v>
      </c>
      <c r="F351" s="1">
        <v>0</v>
      </c>
      <c r="H351" t="str">
        <f t="shared" si="15"/>
        <v>RN60-SMAW</v>
      </c>
      <c r="I351" s="1">
        <f t="shared" si="16"/>
        <v>0</v>
      </c>
      <c r="J351" s="1">
        <f t="shared" si="17"/>
        <v>0</v>
      </c>
    </row>
    <row r="352" spans="1:10" x14ac:dyDescent="0.25">
      <c r="A352" t="s">
        <v>170</v>
      </c>
      <c r="B352" s="76" t="s">
        <v>57</v>
      </c>
      <c r="C352" t="s">
        <v>236</v>
      </c>
      <c r="D352" s="2">
        <v>7440473</v>
      </c>
      <c r="E352" s="1">
        <v>8.5949999999999999E-6</v>
      </c>
      <c r="F352" s="1">
        <v>8.5949999999999999E-6</v>
      </c>
      <c r="H352" t="str">
        <f t="shared" si="15"/>
        <v>RN60-SMAW</v>
      </c>
      <c r="I352" s="1">
        <f t="shared" si="16"/>
        <v>1.2362463280536529E-10</v>
      </c>
      <c r="J352" s="1">
        <f t="shared" si="17"/>
        <v>1.0829517833750001E-6</v>
      </c>
    </row>
    <row r="353" spans="1:10" x14ac:dyDescent="0.25">
      <c r="A353" t="s">
        <v>170</v>
      </c>
      <c r="B353" s="76" t="s">
        <v>57</v>
      </c>
      <c r="C353" t="s">
        <v>13</v>
      </c>
      <c r="D353" s="2">
        <v>18540299</v>
      </c>
      <c r="E353" s="1">
        <v>4.7272500000000004E-6</v>
      </c>
      <c r="F353" s="1">
        <v>4.7272500000000004E-6</v>
      </c>
      <c r="H353" t="str">
        <f t="shared" si="15"/>
        <v>RN60-SMAW</v>
      </c>
      <c r="I353" s="1">
        <f t="shared" si="16"/>
        <v>6.7993548042950909E-11</v>
      </c>
      <c r="J353" s="1">
        <f t="shared" si="17"/>
        <v>5.9562348085625005E-7</v>
      </c>
    </row>
    <row r="354" spans="1:10" x14ac:dyDescent="0.25">
      <c r="A354" t="s">
        <v>170</v>
      </c>
      <c r="B354" s="76" t="s">
        <v>57</v>
      </c>
      <c r="C354" t="s">
        <v>256</v>
      </c>
      <c r="D354" s="2">
        <v>1175</v>
      </c>
      <c r="E354" s="1">
        <v>0</v>
      </c>
      <c r="F354" s="1">
        <v>0</v>
      </c>
      <c r="H354" t="str">
        <f t="shared" si="15"/>
        <v>RN60-SMAW</v>
      </c>
      <c r="I354" s="1">
        <f t="shared" si="16"/>
        <v>0</v>
      </c>
      <c r="J354" s="1">
        <f t="shared" si="17"/>
        <v>0</v>
      </c>
    </row>
    <row r="355" spans="1:10" x14ac:dyDescent="0.25">
      <c r="A355" t="s">
        <v>170</v>
      </c>
      <c r="B355" s="76" t="s">
        <v>57</v>
      </c>
      <c r="C355" t="s">
        <v>241</v>
      </c>
      <c r="D355" s="2">
        <v>7440508</v>
      </c>
      <c r="E355" s="1">
        <v>1.2548699999999995E-3</v>
      </c>
      <c r="F355" s="1">
        <v>1.2548699999999995E-3</v>
      </c>
      <c r="H355" t="str">
        <f t="shared" si="15"/>
        <v>RN60-SMAW</v>
      </c>
      <c r="I355" s="1">
        <f t="shared" si="16"/>
        <v>1.8049196389583326E-8</v>
      </c>
      <c r="J355" s="1">
        <f t="shared" si="17"/>
        <v>1.5811096037274996E-4</v>
      </c>
    </row>
    <row r="356" spans="1:10" x14ac:dyDescent="0.25">
      <c r="A356" t="s">
        <v>170</v>
      </c>
      <c r="B356" s="76" t="s">
        <v>57</v>
      </c>
      <c r="C356" t="s">
        <v>238</v>
      </c>
      <c r="D356" s="2">
        <v>7439965</v>
      </c>
      <c r="E356" s="1">
        <v>2.2919999999999999E-4</v>
      </c>
      <c r="F356" s="1">
        <v>2.2919999999999999E-4</v>
      </c>
      <c r="H356" t="str">
        <f t="shared" si="15"/>
        <v>RN60-SMAW</v>
      </c>
      <c r="I356" s="1">
        <f t="shared" si="16"/>
        <v>3.2966568748097413E-9</v>
      </c>
      <c r="J356" s="1">
        <f t="shared" si="17"/>
        <v>2.8878714223333332E-5</v>
      </c>
    </row>
    <row r="357" spans="1:10" x14ac:dyDescent="0.25">
      <c r="A357" t="s">
        <v>170</v>
      </c>
      <c r="B357" s="76" t="s">
        <v>57</v>
      </c>
      <c r="C357" t="s">
        <v>239</v>
      </c>
      <c r="D357" s="2">
        <v>7440020</v>
      </c>
      <c r="E357" s="1">
        <v>3.9537000000000001E-3</v>
      </c>
      <c r="F357" s="1">
        <v>3.9537000000000001E-3</v>
      </c>
      <c r="H357" t="str">
        <f t="shared" si="15"/>
        <v>RN60-SMAW</v>
      </c>
      <c r="I357" s="1">
        <f t="shared" si="16"/>
        <v>5.6867331090468034E-8</v>
      </c>
      <c r="J357" s="1">
        <f t="shared" si="17"/>
        <v>4.9815782035249995E-4</v>
      </c>
    </row>
    <row r="358" spans="1:10" x14ac:dyDescent="0.25">
      <c r="A358" t="s">
        <v>170</v>
      </c>
      <c r="B358" s="76" t="s">
        <v>57</v>
      </c>
      <c r="C358" t="s">
        <v>257</v>
      </c>
      <c r="D358" s="2">
        <v>7723140</v>
      </c>
      <c r="E358" s="1">
        <v>0</v>
      </c>
      <c r="F358" s="1">
        <v>0</v>
      </c>
      <c r="H358" t="str">
        <f t="shared" si="15"/>
        <v>RN60-SMAW</v>
      </c>
      <c r="I358" s="1">
        <f t="shared" si="16"/>
        <v>0</v>
      </c>
      <c r="J358" s="1">
        <f t="shared" si="17"/>
        <v>0</v>
      </c>
    </row>
    <row r="359" spans="1:10" x14ac:dyDescent="0.25">
      <c r="A359" t="s">
        <v>170</v>
      </c>
      <c r="B359" s="76" t="s">
        <v>57</v>
      </c>
      <c r="C359" t="s">
        <v>240</v>
      </c>
      <c r="D359" s="2">
        <v>7439921</v>
      </c>
      <c r="E359" s="1">
        <v>0</v>
      </c>
      <c r="F359" s="1">
        <v>0</v>
      </c>
      <c r="H359" t="str">
        <f t="shared" si="15"/>
        <v>RN60-SMAW</v>
      </c>
      <c r="I359" s="1">
        <f t="shared" si="16"/>
        <v>0</v>
      </c>
      <c r="J359" s="1">
        <f t="shared" si="17"/>
        <v>0</v>
      </c>
    </row>
    <row r="360" spans="1:10" x14ac:dyDescent="0.25">
      <c r="A360" t="s">
        <v>170</v>
      </c>
      <c r="B360" s="76" t="s">
        <v>57</v>
      </c>
      <c r="C360" t="s">
        <v>258</v>
      </c>
      <c r="D360" s="2">
        <v>7440622</v>
      </c>
      <c r="E360" s="1">
        <v>0</v>
      </c>
      <c r="F360" s="1">
        <v>0</v>
      </c>
      <c r="H360" t="str">
        <f t="shared" si="15"/>
        <v>RN60-SMAW</v>
      </c>
      <c r="I360" s="1">
        <f t="shared" si="16"/>
        <v>0</v>
      </c>
      <c r="J360" s="1">
        <f t="shared" si="17"/>
        <v>0</v>
      </c>
    </row>
    <row r="361" spans="1:10" x14ac:dyDescent="0.25">
      <c r="A361" t="s">
        <v>170</v>
      </c>
      <c r="B361" s="76" t="s">
        <v>57</v>
      </c>
      <c r="C361" t="s">
        <v>259</v>
      </c>
      <c r="D361" s="2">
        <v>7440666</v>
      </c>
      <c r="E361" s="1">
        <v>0</v>
      </c>
      <c r="F361" s="1">
        <v>0</v>
      </c>
      <c r="H361" t="str">
        <f t="shared" si="15"/>
        <v>RN60-SMAW</v>
      </c>
      <c r="I361" s="1">
        <f t="shared" si="16"/>
        <v>0</v>
      </c>
      <c r="J361" s="1">
        <f t="shared" si="17"/>
        <v>0</v>
      </c>
    </row>
    <row r="362" spans="1:10" x14ac:dyDescent="0.25">
      <c r="A362" t="s">
        <v>170</v>
      </c>
      <c r="B362" s="76" t="s">
        <v>11</v>
      </c>
      <c r="C362" t="s">
        <v>252</v>
      </c>
      <c r="D362" s="2">
        <v>7429905</v>
      </c>
      <c r="E362" s="1">
        <v>0</v>
      </c>
      <c r="F362" s="1">
        <v>0</v>
      </c>
      <c r="H362" t="str">
        <f t="shared" si="15"/>
        <v>RN67-SMAW</v>
      </c>
      <c r="I362" s="1">
        <f t="shared" si="16"/>
        <v>0</v>
      </c>
      <c r="J362" s="1">
        <f t="shared" si="17"/>
        <v>0</v>
      </c>
    </row>
    <row r="363" spans="1:10" x14ac:dyDescent="0.25">
      <c r="A363" t="s">
        <v>170</v>
      </c>
      <c r="B363" s="76" t="s">
        <v>11</v>
      </c>
      <c r="C363" t="s">
        <v>253</v>
      </c>
      <c r="D363" s="2">
        <v>1344281</v>
      </c>
      <c r="E363" s="1">
        <v>0</v>
      </c>
      <c r="F363" s="1">
        <v>0</v>
      </c>
      <c r="H363" t="str">
        <f t="shared" si="15"/>
        <v>RN67-SMAW</v>
      </c>
      <c r="I363" s="1">
        <f t="shared" si="16"/>
        <v>0</v>
      </c>
      <c r="J363" s="1">
        <f t="shared" si="17"/>
        <v>0</v>
      </c>
    </row>
    <row r="364" spans="1:10" x14ac:dyDescent="0.25">
      <c r="A364" t="s">
        <v>170</v>
      </c>
      <c r="B364" s="76" t="s">
        <v>11</v>
      </c>
      <c r="C364" t="s">
        <v>254</v>
      </c>
      <c r="D364" s="2">
        <v>7440417</v>
      </c>
      <c r="E364" s="1">
        <v>0</v>
      </c>
      <c r="F364" s="1">
        <v>0</v>
      </c>
      <c r="H364" t="str">
        <f t="shared" si="15"/>
        <v>RN67-SMAW</v>
      </c>
      <c r="I364" s="1">
        <f t="shared" si="16"/>
        <v>0</v>
      </c>
      <c r="J364" s="1">
        <f t="shared" si="17"/>
        <v>0</v>
      </c>
    </row>
    <row r="365" spans="1:10" x14ac:dyDescent="0.25">
      <c r="A365" t="s">
        <v>170</v>
      </c>
      <c r="B365" s="76" t="s">
        <v>11</v>
      </c>
      <c r="C365" t="s">
        <v>255</v>
      </c>
      <c r="D365" s="2">
        <v>7440439</v>
      </c>
      <c r="E365" s="1">
        <v>0</v>
      </c>
      <c r="F365" s="1">
        <v>0</v>
      </c>
      <c r="H365" t="str">
        <f t="shared" si="15"/>
        <v>RN67-SMAW</v>
      </c>
      <c r="I365" s="1">
        <f t="shared" si="16"/>
        <v>0</v>
      </c>
      <c r="J365" s="1">
        <f t="shared" si="17"/>
        <v>0</v>
      </c>
    </row>
    <row r="366" spans="1:10" x14ac:dyDescent="0.25">
      <c r="A366" t="s">
        <v>170</v>
      </c>
      <c r="B366" s="76" t="s">
        <v>11</v>
      </c>
      <c r="C366" t="s">
        <v>237</v>
      </c>
      <c r="D366" s="2">
        <v>7440484</v>
      </c>
      <c r="E366" s="1">
        <v>0</v>
      </c>
      <c r="F366" s="1">
        <v>0</v>
      </c>
      <c r="H366" t="str">
        <f t="shared" si="15"/>
        <v>RN67-SMAW</v>
      </c>
      <c r="I366" s="1">
        <f t="shared" si="16"/>
        <v>0</v>
      </c>
      <c r="J366" s="1">
        <f t="shared" si="17"/>
        <v>0</v>
      </c>
    </row>
    <row r="367" spans="1:10" x14ac:dyDescent="0.25">
      <c r="A367" t="s">
        <v>170</v>
      </c>
      <c r="B367" s="76" t="s">
        <v>11</v>
      </c>
      <c r="C367" t="s">
        <v>236</v>
      </c>
      <c r="D367" s="2">
        <v>7440473</v>
      </c>
      <c r="E367" s="1">
        <v>0</v>
      </c>
      <c r="F367" s="1">
        <v>0</v>
      </c>
      <c r="H367" t="str">
        <f t="shared" si="15"/>
        <v>RN67-SMAW</v>
      </c>
      <c r="I367" s="1">
        <f t="shared" si="16"/>
        <v>0</v>
      </c>
      <c r="J367" s="1">
        <f t="shared" si="17"/>
        <v>0</v>
      </c>
    </row>
    <row r="368" spans="1:10" x14ac:dyDescent="0.25">
      <c r="A368" t="s">
        <v>170</v>
      </c>
      <c r="B368" s="76" t="s">
        <v>11</v>
      </c>
      <c r="C368" t="s">
        <v>13</v>
      </c>
      <c r="D368" s="2">
        <v>18540299</v>
      </c>
      <c r="E368" s="1">
        <v>0</v>
      </c>
      <c r="F368" s="1">
        <v>0</v>
      </c>
      <c r="H368" t="str">
        <f t="shared" si="15"/>
        <v>RN67-SMAW</v>
      </c>
      <c r="I368" s="1">
        <f t="shared" si="16"/>
        <v>0</v>
      </c>
      <c r="J368" s="1">
        <f t="shared" si="17"/>
        <v>0</v>
      </c>
    </row>
    <row r="369" spans="1:10" x14ac:dyDescent="0.25">
      <c r="A369" t="s">
        <v>170</v>
      </c>
      <c r="B369" s="76" t="s">
        <v>11</v>
      </c>
      <c r="C369" t="s">
        <v>256</v>
      </c>
      <c r="D369" s="2">
        <v>1175</v>
      </c>
      <c r="E369" s="1">
        <v>0</v>
      </c>
      <c r="F369" s="1">
        <v>0</v>
      </c>
      <c r="H369" t="str">
        <f t="shared" si="15"/>
        <v>RN67-SMAW</v>
      </c>
      <c r="I369" s="1">
        <f t="shared" si="16"/>
        <v>0</v>
      </c>
      <c r="J369" s="1">
        <f t="shared" si="17"/>
        <v>0</v>
      </c>
    </row>
    <row r="370" spans="1:10" x14ac:dyDescent="0.25">
      <c r="A370" t="s">
        <v>170</v>
      </c>
      <c r="B370" s="76" t="s">
        <v>11</v>
      </c>
      <c r="C370" t="s">
        <v>241</v>
      </c>
      <c r="D370" s="2">
        <v>7440508</v>
      </c>
      <c r="E370" s="1">
        <v>3.8390999999999998E-3</v>
      </c>
      <c r="F370" s="1">
        <v>3.8390999999999998E-3</v>
      </c>
      <c r="H370" t="str">
        <f t="shared" si="15"/>
        <v>RN67-SMAW</v>
      </c>
      <c r="I370" s="1">
        <f t="shared" si="16"/>
        <v>5.5219002653063164E-8</v>
      </c>
      <c r="J370" s="1">
        <f t="shared" si="17"/>
        <v>4.8371846324083329E-4</v>
      </c>
    </row>
    <row r="371" spans="1:10" x14ac:dyDescent="0.25">
      <c r="A371" t="s">
        <v>170</v>
      </c>
      <c r="B371" s="76" t="s">
        <v>11</v>
      </c>
      <c r="C371" t="s">
        <v>238</v>
      </c>
      <c r="D371" s="2">
        <v>7439965</v>
      </c>
      <c r="E371" s="1">
        <v>0</v>
      </c>
      <c r="F371" s="1">
        <v>0</v>
      </c>
      <c r="H371" t="str">
        <f t="shared" si="15"/>
        <v>RN67-SMAW</v>
      </c>
      <c r="I371" s="1">
        <f t="shared" si="16"/>
        <v>0</v>
      </c>
      <c r="J371" s="1">
        <f t="shared" si="17"/>
        <v>0</v>
      </c>
    </row>
    <row r="372" spans="1:10" x14ac:dyDescent="0.25">
      <c r="A372" t="s">
        <v>170</v>
      </c>
      <c r="B372" s="76" t="s">
        <v>11</v>
      </c>
      <c r="C372" t="s">
        <v>239</v>
      </c>
      <c r="D372" s="2">
        <v>7440020</v>
      </c>
      <c r="E372" s="1">
        <v>1.8335999999999999E-3</v>
      </c>
      <c r="F372" s="1">
        <v>1.8335999999999999E-3</v>
      </c>
      <c r="H372" t="str">
        <f t="shared" si="15"/>
        <v>RN67-SMAW</v>
      </c>
      <c r="I372" s="1">
        <f t="shared" si="16"/>
        <v>2.6373254998477931E-8</v>
      </c>
      <c r="J372" s="1">
        <f t="shared" si="17"/>
        <v>2.3102971378666665E-4</v>
      </c>
    </row>
    <row r="373" spans="1:10" x14ac:dyDescent="0.25">
      <c r="A373" t="s">
        <v>170</v>
      </c>
      <c r="B373" s="76" t="s">
        <v>11</v>
      </c>
      <c r="C373" t="s">
        <v>257</v>
      </c>
      <c r="D373" s="2">
        <v>7723140</v>
      </c>
      <c r="E373" s="1">
        <v>0</v>
      </c>
      <c r="F373" s="1">
        <v>0</v>
      </c>
      <c r="H373" t="str">
        <f t="shared" si="15"/>
        <v>RN67-SMAW</v>
      </c>
      <c r="I373" s="1">
        <f t="shared" si="16"/>
        <v>0</v>
      </c>
      <c r="J373" s="1">
        <f t="shared" si="17"/>
        <v>0</v>
      </c>
    </row>
    <row r="374" spans="1:10" x14ac:dyDescent="0.25">
      <c r="A374" t="s">
        <v>170</v>
      </c>
      <c r="B374" s="76" t="s">
        <v>11</v>
      </c>
      <c r="C374" t="s">
        <v>240</v>
      </c>
      <c r="D374" s="2">
        <v>7439921</v>
      </c>
      <c r="E374" s="1">
        <v>0</v>
      </c>
      <c r="F374" s="1">
        <v>0</v>
      </c>
      <c r="H374" t="str">
        <f t="shared" si="15"/>
        <v>RN67-SMAW</v>
      </c>
      <c r="I374" s="1">
        <f t="shared" si="16"/>
        <v>0</v>
      </c>
      <c r="J374" s="1">
        <f t="shared" si="17"/>
        <v>0</v>
      </c>
    </row>
    <row r="375" spans="1:10" x14ac:dyDescent="0.25">
      <c r="A375" t="s">
        <v>170</v>
      </c>
      <c r="B375" s="76" t="s">
        <v>11</v>
      </c>
      <c r="C375" t="s">
        <v>258</v>
      </c>
      <c r="D375" s="2">
        <v>7440622</v>
      </c>
      <c r="E375" s="1">
        <v>0</v>
      </c>
      <c r="F375" s="1">
        <v>0</v>
      </c>
      <c r="H375" t="str">
        <f t="shared" si="15"/>
        <v>RN67-SMAW</v>
      </c>
      <c r="I375" s="1">
        <f t="shared" si="16"/>
        <v>0</v>
      </c>
      <c r="J375" s="1">
        <f t="shared" si="17"/>
        <v>0</v>
      </c>
    </row>
    <row r="376" spans="1:10" x14ac:dyDescent="0.25">
      <c r="A376" t="s">
        <v>170</v>
      </c>
      <c r="B376" s="76" t="s">
        <v>11</v>
      </c>
      <c r="C376" t="s">
        <v>259</v>
      </c>
      <c r="D376" s="2">
        <v>7440666</v>
      </c>
      <c r="E376" s="1">
        <v>0</v>
      </c>
      <c r="F376" s="1">
        <v>0</v>
      </c>
      <c r="H376" t="str">
        <f t="shared" si="15"/>
        <v>RN67-SMAW</v>
      </c>
      <c r="I376" s="1">
        <f t="shared" si="16"/>
        <v>0</v>
      </c>
      <c r="J376" s="1">
        <f t="shared" si="17"/>
        <v>0</v>
      </c>
    </row>
    <row r="377" spans="1:10" x14ac:dyDescent="0.25">
      <c r="A377" t="s">
        <v>170</v>
      </c>
      <c r="B377" s="76">
        <v>4130</v>
      </c>
      <c r="C377" t="s">
        <v>252</v>
      </c>
      <c r="D377" s="2">
        <v>7429905</v>
      </c>
      <c r="E377" s="1">
        <v>0</v>
      </c>
      <c r="F377" s="1">
        <v>0</v>
      </c>
      <c r="H377" t="str">
        <f t="shared" si="15"/>
        <v>4130-SMAW</v>
      </c>
      <c r="I377" s="1">
        <f t="shared" si="16"/>
        <v>0</v>
      </c>
      <c r="J377" s="1">
        <f t="shared" si="17"/>
        <v>0</v>
      </c>
    </row>
    <row r="378" spans="1:10" x14ac:dyDescent="0.25">
      <c r="A378" t="s">
        <v>170</v>
      </c>
      <c r="B378" s="76">
        <v>4130</v>
      </c>
      <c r="C378" t="s">
        <v>253</v>
      </c>
      <c r="D378" s="2">
        <v>1344281</v>
      </c>
      <c r="E378" s="1">
        <v>0</v>
      </c>
      <c r="F378" s="1">
        <v>0</v>
      </c>
      <c r="H378" t="str">
        <f t="shared" si="15"/>
        <v>4130-SMAW</v>
      </c>
      <c r="I378" s="1">
        <f t="shared" si="16"/>
        <v>0</v>
      </c>
      <c r="J378" s="1">
        <f t="shared" si="17"/>
        <v>0</v>
      </c>
    </row>
    <row r="379" spans="1:10" x14ac:dyDescent="0.25">
      <c r="A379" t="s">
        <v>170</v>
      </c>
      <c r="B379" s="76">
        <v>4130</v>
      </c>
      <c r="C379" t="s">
        <v>254</v>
      </c>
      <c r="D379" s="2">
        <v>7440417</v>
      </c>
      <c r="E379" s="1">
        <v>0</v>
      </c>
      <c r="F379" s="1">
        <v>0</v>
      </c>
      <c r="H379" t="str">
        <f t="shared" si="15"/>
        <v>4130-SMAW</v>
      </c>
      <c r="I379" s="1">
        <f t="shared" si="16"/>
        <v>0</v>
      </c>
      <c r="J379" s="1">
        <f t="shared" si="17"/>
        <v>0</v>
      </c>
    </row>
    <row r="380" spans="1:10" x14ac:dyDescent="0.25">
      <c r="A380" t="s">
        <v>170</v>
      </c>
      <c r="B380" s="76">
        <v>4130</v>
      </c>
      <c r="C380" t="s">
        <v>255</v>
      </c>
      <c r="D380" s="2">
        <v>7440439</v>
      </c>
      <c r="E380" s="1">
        <v>0</v>
      </c>
      <c r="F380" s="1">
        <v>0</v>
      </c>
      <c r="H380" t="str">
        <f t="shared" si="15"/>
        <v>4130-SMAW</v>
      </c>
      <c r="I380" s="1">
        <f t="shared" si="16"/>
        <v>0</v>
      </c>
      <c r="J380" s="1">
        <f t="shared" si="17"/>
        <v>0</v>
      </c>
    </row>
    <row r="381" spans="1:10" x14ac:dyDescent="0.25">
      <c r="A381" t="s">
        <v>170</v>
      </c>
      <c r="B381" s="76">
        <v>4130</v>
      </c>
      <c r="C381" t="s">
        <v>237</v>
      </c>
      <c r="D381" s="2">
        <v>7440484</v>
      </c>
      <c r="E381" s="1">
        <v>0</v>
      </c>
      <c r="F381" s="1">
        <v>0</v>
      </c>
      <c r="H381" t="str">
        <f t="shared" si="15"/>
        <v>4130-SMAW</v>
      </c>
      <c r="I381" s="1">
        <f t="shared" si="16"/>
        <v>0</v>
      </c>
      <c r="J381" s="1">
        <f t="shared" si="17"/>
        <v>0</v>
      </c>
    </row>
    <row r="382" spans="1:10" x14ac:dyDescent="0.25">
      <c r="A382" t="s">
        <v>170</v>
      </c>
      <c r="B382" s="76">
        <v>4130</v>
      </c>
      <c r="C382" t="s">
        <v>236</v>
      </c>
      <c r="D382" s="2">
        <v>7440473</v>
      </c>
      <c r="E382" s="1">
        <v>6.3029999999999998E-5</v>
      </c>
      <c r="F382" s="1">
        <v>6.3029999999999998E-5</v>
      </c>
      <c r="H382" t="str">
        <f t="shared" si="15"/>
        <v>4130-SMAW</v>
      </c>
      <c r="I382" s="1">
        <f t="shared" si="16"/>
        <v>9.0658064057267879E-10</v>
      </c>
      <c r="J382" s="1">
        <f t="shared" si="17"/>
        <v>7.9416464114166668E-6</v>
      </c>
    </row>
    <row r="383" spans="1:10" x14ac:dyDescent="0.25">
      <c r="A383" t="s">
        <v>170</v>
      </c>
      <c r="B383" s="76">
        <v>4130</v>
      </c>
      <c r="C383" t="s">
        <v>13</v>
      </c>
      <c r="D383" s="2">
        <v>18540299</v>
      </c>
      <c r="E383" s="1">
        <v>3.4666500000000004E-5</v>
      </c>
      <c r="F383" s="1">
        <v>3.4666500000000004E-5</v>
      </c>
      <c r="H383" t="str">
        <f t="shared" si="15"/>
        <v>4130-SMAW</v>
      </c>
      <c r="I383" s="1">
        <f t="shared" si="16"/>
        <v>4.9861935231497339E-10</v>
      </c>
      <c r="J383" s="1">
        <f t="shared" si="17"/>
        <v>4.3679055262791669E-6</v>
      </c>
    </row>
    <row r="384" spans="1:10" x14ac:dyDescent="0.25">
      <c r="A384" t="s">
        <v>170</v>
      </c>
      <c r="B384" s="76">
        <v>4130</v>
      </c>
      <c r="C384" t="s">
        <v>256</v>
      </c>
      <c r="D384" s="2">
        <v>1175</v>
      </c>
      <c r="E384" s="1">
        <v>0</v>
      </c>
      <c r="F384" s="1">
        <v>0</v>
      </c>
      <c r="H384" t="str">
        <f t="shared" si="15"/>
        <v>4130-SMAW</v>
      </c>
      <c r="I384" s="1">
        <f t="shared" si="16"/>
        <v>0</v>
      </c>
      <c r="J384" s="1">
        <f t="shared" si="17"/>
        <v>0</v>
      </c>
    </row>
    <row r="385" spans="1:10" x14ac:dyDescent="0.25">
      <c r="A385" t="s">
        <v>170</v>
      </c>
      <c r="B385" s="76">
        <v>4130</v>
      </c>
      <c r="C385" t="s">
        <v>241</v>
      </c>
      <c r="D385" s="2">
        <v>7440508</v>
      </c>
      <c r="E385" s="1">
        <v>5.7300000000000002E-6</v>
      </c>
      <c r="F385" s="1">
        <v>5.7300000000000002E-6</v>
      </c>
      <c r="H385" t="str">
        <f t="shared" si="15"/>
        <v>4130-SMAW</v>
      </c>
      <c r="I385" s="1">
        <f t="shared" si="16"/>
        <v>8.2416421870243538E-11</v>
      </c>
      <c r="J385" s="1">
        <f t="shared" si="17"/>
        <v>7.2196785558333338E-7</v>
      </c>
    </row>
    <row r="386" spans="1:10" x14ac:dyDescent="0.25">
      <c r="A386" t="s">
        <v>170</v>
      </c>
      <c r="B386" s="76">
        <v>4130</v>
      </c>
      <c r="C386" t="s">
        <v>238</v>
      </c>
      <c r="D386" s="2">
        <v>7439965</v>
      </c>
      <c r="E386" s="1">
        <v>3.4379999999999999E-5</v>
      </c>
      <c r="F386" s="1">
        <v>3.4379999999999999E-5</v>
      </c>
      <c r="H386" t="str">
        <f t="shared" si="15"/>
        <v>4130-SMAW</v>
      </c>
      <c r="I386" s="1">
        <f t="shared" si="16"/>
        <v>4.9449853122146118E-10</v>
      </c>
      <c r="J386" s="1">
        <f t="shared" si="17"/>
        <v>4.3318071335000003E-6</v>
      </c>
    </row>
    <row r="387" spans="1:10" x14ac:dyDescent="0.25">
      <c r="A387" t="s">
        <v>170</v>
      </c>
      <c r="B387" s="76">
        <v>4130</v>
      </c>
      <c r="C387" t="s">
        <v>239</v>
      </c>
      <c r="D387" s="2">
        <v>7440020</v>
      </c>
      <c r="E387" s="1">
        <v>1.4324999999999999E-5</v>
      </c>
      <c r="F387" s="1">
        <v>1.4324999999999999E-5</v>
      </c>
      <c r="H387" t="str">
        <f t="shared" ref="H387:H450" si="18">B387&amp;"-"&amp;A387</f>
        <v>4130-SMAW</v>
      </c>
      <c r="I387" s="1">
        <f t="shared" ref="I387:I450" si="19">E387*453.59237/(365*24*3600)</f>
        <v>2.0604105467560883E-10</v>
      </c>
      <c r="J387" s="1">
        <f t="shared" ref="J387:J450" si="20">F387*453.59237/3600</f>
        <v>1.8049196389583332E-6</v>
      </c>
    </row>
    <row r="388" spans="1:10" x14ac:dyDescent="0.25">
      <c r="A388" t="s">
        <v>170</v>
      </c>
      <c r="B388" s="76">
        <v>4130</v>
      </c>
      <c r="C388" t="s">
        <v>257</v>
      </c>
      <c r="D388" s="2">
        <v>7723140</v>
      </c>
      <c r="E388" s="1">
        <v>4.5840000000000003E-7</v>
      </c>
      <c r="F388" s="1">
        <v>4.5840000000000003E-7</v>
      </c>
      <c r="H388" t="str">
        <f t="shared" si="18"/>
        <v>4130-SMAW</v>
      </c>
      <c r="I388" s="1">
        <f t="shared" si="19"/>
        <v>6.5933137496194832E-12</v>
      </c>
      <c r="J388" s="1">
        <f t="shared" si="20"/>
        <v>5.7757428446666675E-8</v>
      </c>
    </row>
    <row r="389" spans="1:10" x14ac:dyDescent="0.25">
      <c r="A389" t="s">
        <v>170</v>
      </c>
      <c r="B389" s="76">
        <v>4130</v>
      </c>
      <c r="C389" t="s">
        <v>240</v>
      </c>
      <c r="D389" s="2">
        <v>7439921</v>
      </c>
      <c r="E389" s="1">
        <v>0</v>
      </c>
      <c r="F389" s="1">
        <v>0</v>
      </c>
      <c r="H389" t="str">
        <f t="shared" si="18"/>
        <v>4130-SMAW</v>
      </c>
      <c r="I389" s="1">
        <f t="shared" si="19"/>
        <v>0</v>
      </c>
      <c r="J389" s="1">
        <f t="shared" si="20"/>
        <v>0</v>
      </c>
    </row>
    <row r="390" spans="1:10" x14ac:dyDescent="0.25">
      <c r="A390" t="s">
        <v>170</v>
      </c>
      <c r="B390" s="76">
        <v>4130</v>
      </c>
      <c r="C390" t="s">
        <v>258</v>
      </c>
      <c r="D390" s="2">
        <v>7440622</v>
      </c>
      <c r="E390" s="1">
        <v>3.4379999999999995E-6</v>
      </c>
      <c r="F390" s="1">
        <v>3.4379999999999995E-6</v>
      </c>
      <c r="H390" t="str">
        <f t="shared" si="18"/>
        <v>4130-SMAW</v>
      </c>
      <c r="I390" s="1">
        <f t="shared" si="19"/>
        <v>4.9449853122146117E-11</v>
      </c>
      <c r="J390" s="1">
        <f t="shared" si="20"/>
        <v>4.3318071334999995E-7</v>
      </c>
    </row>
    <row r="391" spans="1:10" x14ac:dyDescent="0.25">
      <c r="A391" t="s">
        <v>170</v>
      </c>
      <c r="B391" s="76">
        <v>4130</v>
      </c>
      <c r="C391" t="s">
        <v>259</v>
      </c>
      <c r="D391" s="2">
        <v>7440666</v>
      </c>
      <c r="E391" s="1">
        <v>0</v>
      </c>
      <c r="F391" s="1">
        <v>0</v>
      </c>
      <c r="H391" t="str">
        <f t="shared" si="18"/>
        <v>4130-SMAW</v>
      </c>
      <c r="I391" s="1">
        <f t="shared" si="19"/>
        <v>0</v>
      </c>
      <c r="J391" s="1">
        <f t="shared" si="20"/>
        <v>0</v>
      </c>
    </row>
    <row r="392" spans="1:10" x14ac:dyDescent="0.25">
      <c r="A392" t="s">
        <v>170</v>
      </c>
      <c r="B392" s="76">
        <v>5554</v>
      </c>
      <c r="C392" t="s">
        <v>252</v>
      </c>
      <c r="D392" s="2">
        <v>7429905</v>
      </c>
      <c r="E392" s="1">
        <v>5.4205799999999995E-3</v>
      </c>
      <c r="F392" s="1">
        <v>5.4205799999999995E-3</v>
      </c>
      <c r="H392" t="str">
        <f t="shared" si="18"/>
        <v>5554-SMAW</v>
      </c>
      <c r="I392" s="1">
        <f t="shared" si="19"/>
        <v>7.796593508925038E-8</v>
      </c>
      <c r="J392" s="1">
        <f t="shared" si="20"/>
        <v>6.829815913818333E-4</v>
      </c>
    </row>
    <row r="393" spans="1:10" x14ac:dyDescent="0.25">
      <c r="A393" t="s">
        <v>170</v>
      </c>
      <c r="B393" s="76">
        <v>5554</v>
      </c>
      <c r="C393" t="s">
        <v>253</v>
      </c>
      <c r="D393" s="2">
        <v>1344281</v>
      </c>
      <c r="E393" s="1">
        <v>0</v>
      </c>
      <c r="F393" s="1">
        <v>0</v>
      </c>
      <c r="H393" t="str">
        <f t="shared" si="18"/>
        <v>5554-SMAW</v>
      </c>
      <c r="I393" s="1">
        <f t="shared" si="19"/>
        <v>0</v>
      </c>
      <c r="J393" s="1">
        <f t="shared" si="20"/>
        <v>0</v>
      </c>
    </row>
    <row r="394" spans="1:10" x14ac:dyDescent="0.25">
      <c r="A394" t="s">
        <v>170</v>
      </c>
      <c r="B394" s="76">
        <v>5554</v>
      </c>
      <c r="C394" t="s">
        <v>254</v>
      </c>
      <c r="D394" s="2">
        <v>7440417</v>
      </c>
      <c r="E394" s="1">
        <v>0</v>
      </c>
      <c r="F394" s="1">
        <v>0</v>
      </c>
      <c r="H394" t="str">
        <f t="shared" si="18"/>
        <v>5554-SMAW</v>
      </c>
      <c r="I394" s="1">
        <f t="shared" si="19"/>
        <v>0</v>
      </c>
      <c r="J394" s="1">
        <f t="shared" si="20"/>
        <v>0</v>
      </c>
    </row>
    <row r="395" spans="1:10" x14ac:dyDescent="0.25">
      <c r="A395" t="s">
        <v>170</v>
      </c>
      <c r="B395" s="76">
        <v>5554</v>
      </c>
      <c r="C395" t="s">
        <v>255</v>
      </c>
      <c r="D395" s="2">
        <v>7440439</v>
      </c>
      <c r="E395" s="1">
        <v>0</v>
      </c>
      <c r="F395" s="1">
        <v>0</v>
      </c>
      <c r="H395" t="str">
        <f t="shared" si="18"/>
        <v>5554-SMAW</v>
      </c>
      <c r="I395" s="1">
        <f t="shared" si="19"/>
        <v>0</v>
      </c>
      <c r="J395" s="1">
        <f t="shared" si="20"/>
        <v>0</v>
      </c>
    </row>
    <row r="396" spans="1:10" x14ac:dyDescent="0.25">
      <c r="A396" t="s">
        <v>170</v>
      </c>
      <c r="B396" s="76">
        <v>5554</v>
      </c>
      <c r="C396" t="s">
        <v>237</v>
      </c>
      <c r="D396" s="2">
        <v>7440484</v>
      </c>
      <c r="E396" s="1">
        <v>0</v>
      </c>
      <c r="F396" s="1">
        <v>0</v>
      </c>
      <c r="H396" t="str">
        <f t="shared" si="18"/>
        <v>5554-SMAW</v>
      </c>
      <c r="I396" s="1">
        <f t="shared" si="19"/>
        <v>0</v>
      </c>
      <c r="J396" s="1">
        <f t="shared" si="20"/>
        <v>0</v>
      </c>
    </row>
    <row r="397" spans="1:10" x14ac:dyDescent="0.25">
      <c r="A397" t="s">
        <v>170</v>
      </c>
      <c r="B397" s="76">
        <v>5554</v>
      </c>
      <c r="C397" t="s">
        <v>236</v>
      </c>
      <c r="D397" s="2">
        <v>7440473</v>
      </c>
      <c r="E397" s="1">
        <v>1.146E-5</v>
      </c>
      <c r="F397" s="1">
        <v>1.146E-5</v>
      </c>
      <c r="H397" t="str">
        <f t="shared" si="18"/>
        <v>5554-SMAW</v>
      </c>
      <c r="I397" s="1">
        <f t="shared" si="19"/>
        <v>1.6483284374048708E-10</v>
      </c>
      <c r="J397" s="1">
        <f t="shared" si="20"/>
        <v>1.4439357111666668E-6</v>
      </c>
    </row>
    <row r="398" spans="1:10" x14ac:dyDescent="0.25">
      <c r="A398" t="s">
        <v>170</v>
      </c>
      <c r="B398" s="76">
        <v>5554</v>
      </c>
      <c r="C398" t="s">
        <v>13</v>
      </c>
      <c r="D398" s="2">
        <v>18540299</v>
      </c>
      <c r="E398" s="1">
        <v>6.3030000000000005E-6</v>
      </c>
      <c r="F398" s="1">
        <v>6.3030000000000005E-6</v>
      </c>
      <c r="H398" t="str">
        <f t="shared" si="18"/>
        <v>5554-SMAW</v>
      </c>
      <c r="I398" s="1">
        <f t="shared" si="19"/>
        <v>9.0658064057267892E-11</v>
      </c>
      <c r="J398" s="1">
        <f t="shared" si="20"/>
        <v>7.941646411416667E-7</v>
      </c>
    </row>
    <row r="399" spans="1:10" x14ac:dyDescent="0.25">
      <c r="A399" t="s">
        <v>170</v>
      </c>
      <c r="B399" s="76">
        <v>5554</v>
      </c>
      <c r="C399" t="s">
        <v>256</v>
      </c>
      <c r="D399" s="2">
        <v>1175</v>
      </c>
      <c r="E399" s="1">
        <v>0</v>
      </c>
      <c r="F399" s="1">
        <v>0</v>
      </c>
      <c r="H399" t="str">
        <f t="shared" si="18"/>
        <v>5554-SMAW</v>
      </c>
      <c r="I399" s="1">
        <f t="shared" si="19"/>
        <v>0</v>
      </c>
      <c r="J399" s="1">
        <f t="shared" si="20"/>
        <v>0</v>
      </c>
    </row>
    <row r="400" spans="1:10" x14ac:dyDescent="0.25">
      <c r="A400" t="s">
        <v>170</v>
      </c>
      <c r="B400" s="76">
        <v>5554</v>
      </c>
      <c r="C400" t="s">
        <v>241</v>
      </c>
      <c r="D400" s="2">
        <v>7440508</v>
      </c>
      <c r="E400" s="1">
        <v>5.7300000000000002E-6</v>
      </c>
      <c r="F400" s="1">
        <v>5.7300000000000002E-6</v>
      </c>
      <c r="H400" t="str">
        <f t="shared" si="18"/>
        <v>5554-SMAW</v>
      </c>
      <c r="I400" s="1">
        <f t="shared" si="19"/>
        <v>8.2416421870243538E-11</v>
      </c>
      <c r="J400" s="1">
        <f t="shared" si="20"/>
        <v>7.2196785558333338E-7</v>
      </c>
    </row>
    <row r="401" spans="1:10" x14ac:dyDescent="0.25">
      <c r="A401" t="s">
        <v>170</v>
      </c>
      <c r="B401" s="76">
        <v>5554</v>
      </c>
      <c r="C401" t="s">
        <v>238</v>
      </c>
      <c r="D401" s="2">
        <v>7439965</v>
      </c>
      <c r="E401" s="1">
        <v>5.7299999999999997E-5</v>
      </c>
      <c r="F401" s="1">
        <v>5.7299999999999997E-5</v>
      </c>
      <c r="H401" t="str">
        <f t="shared" si="18"/>
        <v>5554-SMAW</v>
      </c>
      <c r="I401" s="1">
        <f t="shared" si="19"/>
        <v>8.2416421870243533E-10</v>
      </c>
      <c r="J401" s="1">
        <f t="shared" si="20"/>
        <v>7.2196785558333329E-6</v>
      </c>
    </row>
    <row r="402" spans="1:10" x14ac:dyDescent="0.25">
      <c r="A402" t="s">
        <v>170</v>
      </c>
      <c r="B402" s="76">
        <v>5554</v>
      </c>
      <c r="C402" t="s">
        <v>239</v>
      </c>
      <c r="D402" s="2">
        <v>7440020</v>
      </c>
      <c r="E402" s="1">
        <v>0</v>
      </c>
      <c r="F402" s="1">
        <v>0</v>
      </c>
      <c r="H402" t="str">
        <f t="shared" si="18"/>
        <v>5554-SMAW</v>
      </c>
      <c r="I402" s="1">
        <f t="shared" si="19"/>
        <v>0</v>
      </c>
      <c r="J402" s="1">
        <f t="shared" si="20"/>
        <v>0</v>
      </c>
    </row>
    <row r="403" spans="1:10" x14ac:dyDescent="0.25">
      <c r="A403" t="s">
        <v>170</v>
      </c>
      <c r="B403" s="76">
        <v>5554</v>
      </c>
      <c r="C403" t="s">
        <v>257</v>
      </c>
      <c r="D403" s="2">
        <v>7723140</v>
      </c>
      <c r="E403" s="1">
        <v>0</v>
      </c>
      <c r="F403" s="1">
        <v>0</v>
      </c>
      <c r="H403" t="str">
        <f t="shared" si="18"/>
        <v>5554-SMAW</v>
      </c>
      <c r="I403" s="1">
        <f t="shared" si="19"/>
        <v>0</v>
      </c>
      <c r="J403" s="1">
        <f t="shared" si="20"/>
        <v>0</v>
      </c>
    </row>
    <row r="404" spans="1:10" x14ac:dyDescent="0.25">
      <c r="A404" t="s">
        <v>170</v>
      </c>
      <c r="B404" s="76">
        <v>5554</v>
      </c>
      <c r="C404" t="s">
        <v>240</v>
      </c>
      <c r="D404" s="2">
        <v>7439921</v>
      </c>
      <c r="E404" s="1">
        <v>0</v>
      </c>
      <c r="F404" s="1">
        <v>0</v>
      </c>
      <c r="H404" t="str">
        <f t="shared" si="18"/>
        <v>5554-SMAW</v>
      </c>
      <c r="I404" s="1">
        <f t="shared" si="19"/>
        <v>0</v>
      </c>
      <c r="J404" s="1">
        <f t="shared" si="20"/>
        <v>0</v>
      </c>
    </row>
    <row r="405" spans="1:10" x14ac:dyDescent="0.25">
      <c r="A405" t="s">
        <v>170</v>
      </c>
      <c r="B405" s="76">
        <v>5554</v>
      </c>
      <c r="C405" t="s">
        <v>258</v>
      </c>
      <c r="D405" s="2">
        <v>7440622</v>
      </c>
      <c r="E405" s="1">
        <v>0</v>
      </c>
      <c r="F405" s="1">
        <v>0</v>
      </c>
      <c r="H405" t="str">
        <f t="shared" si="18"/>
        <v>5554-SMAW</v>
      </c>
      <c r="I405" s="1">
        <f t="shared" si="19"/>
        <v>0</v>
      </c>
      <c r="J405" s="1">
        <f t="shared" si="20"/>
        <v>0</v>
      </c>
    </row>
    <row r="406" spans="1:10" x14ac:dyDescent="0.25">
      <c r="A406" t="s">
        <v>170</v>
      </c>
      <c r="B406" s="76">
        <v>5554</v>
      </c>
      <c r="C406" t="s">
        <v>259</v>
      </c>
      <c r="D406" s="2">
        <v>7440666</v>
      </c>
      <c r="E406" s="1">
        <v>1.4324999999999999E-5</v>
      </c>
      <c r="F406" s="1">
        <v>1.4324999999999999E-5</v>
      </c>
      <c r="H406" t="str">
        <f t="shared" si="18"/>
        <v>5554-SMAW</v>
      </c>
      <c r="I406" s="1">
        <f t="shared" si="19"/>
        <v>2.0604105467560883E-10</v>
      </c>
      <c r="J406" s="1">
        <f t="shared" si="20"/>
        <v>1.8049196389583332E-6</v>
      </c>
    </row>
    <row r="407" spans="1:10" x14ac:dyDescent="0.25">
      <c r="A407" t="s">
        <v>170</v>
      </c>
      <c r="B407" s="76">
        <v>5556</v>
      </c>
      <c r="C407" t="s">
        <v>252</v>
      </c>
      <c r="D407" s="2">
        <v>7429905</v>
      </c>
      <c r="E407" s="1">
        <v>5.32598916E-3</v>
      </c>
      <c r="F407" s="1">
        <v>5.32598916E-3</v>
      </c>
      <c r="H407" t="str">
        <f t="shared" si="18"/>
        <v>5556-SMAW</v>
      </c>
      <c r="I407" s="1">
        <f t="shared" si="19"/>
        <v>7.6605404797016393E-8</v>
      </c>
      <c r="J407" s="1">
        <f t="shared" si="20"/>
        <v>6.7106334602186368E-4</v>
      </c>
    </row>
    <row r="408" spans="1:10" x14ac:dyDescent="0.25">
      <c r="A408" t="s">
        <v>170</v>
      </c>
      <c r="B408" s="76">
        <v>5556</v>
      </c>
      <c r="C408" t="s">
        <v>253</v>
      </c>
      <c r="D408" s="2">
        <v>1344281</v>
      </c>
      <c r="E408" s="1">
        <v>0</v>
      </c>
      <c r="F408" s="1">
        <v>0</v>
      </c>
      <c r="H408" t="str">
        <f t="shared" si="18"/>
        <v>5556-SMAW</v>
      </c>
      <c r="I408" s="1">
        <f t="shared" si="19"/>
        <v>0</v>
      </c>
      <c r="J408" s="1">
        <f t="shared" si="20"/>
        <v>0</v>
      </c>
    </row>
    <row r="409" spans="1:10" x14ac:dyDescent="0.25">
      <c r="A409" t="s">
        <v>170</v>
      </c>
      <c r="B409" s="76">
        <v>5556</v>
      </c>
      <c r="C409" t="s">
        <v>254</v>
      </c>
      <c r="D409" s="2">
        <v>7440417</v>
      </c>
      <c r="E409" s="1">
        <v>4.5840000000000005E-8</v>
      </c>
      <c r="F409" s="1">
        <v>4.5840000000000005E-8</v>
      </c>
      <c r="H409" t="str">
        <f t="shared" si="18"/>
        <v>5556-SMAW</v>
      </c>
      <c r="I409" s="1">
        <f t="shared" si="19"/>
        <v>6.5933137496194834E-13</v>
      </c>
      <c r="J409" s="1">
        <f t="shared" si="20"/>
        <v>5.7757428446666676E-9</v>
      </c>
    </row>
    <row r="410" spans="1:10" x14ac:dyDescent="0.25">
      <c r="A410" t="s">
        <v>170</v>
      </c>
      <c r="B410" s="76">
        <v>5556</v>
      </c>
      <c r="C410" t="s">
        <v>255</v>
      </c>
      <c r="D410" s="2">
        <v>7440439</v>
      </c>
      <c r="E410" s="1">
        <v>0</v>
      </c>
      <c r="F410" s="1">
        <v>0</v>
      </c>
      <c r="H410" t="str">
        <f t="shared" si="18"/>
        <v>5556-SMAW</v>
      </c>
      <c r="I410" s="1">
        <f t="shared" si="19"/>
        <v>0</v>
      </c>
      <c r="J410" s="1">
        <f t="shared" si="20"/>
        <v>0</v>
      </c>
    </row>
    <row r="411" spans="1:10" x14ac:dyDescent="0.25">
      <c r="A411" t="s">
        <v>170</v>
      </c>
      <c r="B411" s="76">
        <v>5556</v>
      </c>
      <c r="C411" t="s">
        <v>237</v>
      </c>
      <c r="D411" s="2">
        <v>7440484</v>
      </c>
      <c r="E411" s="1">
        <v>0</v>
      </c>
      <c r="F411" s="1">
        <v>0</v>
      </c>
      <c r="H411" t="str">
        <f t="shared" si="18"/>
        <v>5556-SMAW</v>
      </c>
      <c r="I411" s="1">
        <f t="shared" si="19"/>
        <v>0</v>
      </c>
      <c r="J411" s="1">
        <f t="shared" si="20"/>
        <v>0</v>
      </c>
    </row>
    <row r="412" spans="1:10" x14ac:dyDescent="0.25">
      <c r="A412" t="s">
        <v>170</v>
      </c>
      <c r="B412" s="76">
        <v>5556</v>
      </c>
      <c r="C412" t="s">
        <v>236</v>
      </c>
      <c r="D412" s="2">
        <v>7440473</v>
      </c>
      <c r="E412" s="1">
        <v>1.146E-5</v>
      </c>
      <c r="F412" s="1">
        <v>1.146E-5</v>
      </c>
      <c r="H412" t="str">
        <f t="shared" si="18"/>
        <v>5556-SMAW</v>
      </c>
      <c r="I412" s="1">
        <f t="shared" si="19"/>
        <v>1.6483284374048708E-10</v>
      </c>
      <c r="J412" s="1">
        <f t="shared" si="20"/>
        <v>1.4439357111666668E-6</v>
      </c>
    </row>
    <row r="413" spans="1:10" x14ac:dyDescent="0.25">
      <c r="A413" t="s">
        <v>170</v>
      </c>
      <c r="B413" s="76">
        <v>5556</v>
      </c>
      <c r="C413" t="s">
        <v>13</v>
      </c>
      <c r="D413" s="2">
        <v>18540299</v>
      </c>
      <c r="E413" s="1">
        <v>6.3030000000000005E-6</v>
      </c>
      <c r="F413" s="1">
        <v>6.3030000000000005E-6</v>
      </c>
      <c r="H413" t="str">
        <f t="shared" si="18"/>
        <v>5556-SMAW</v>
      </c>
      <c r="I413" s="1">
        <f t="shared" si="19"/>
        <v>9.0658064057267892E-11</v>
      </c>
      <c r="J413" s="1">
        <f t="shared" si="20"/>
        <v>7.941646411416667E-7</v>
      </c>
    </row>
    <row r="414" spans="1:10" x14ac:dyDescent="0.25">
      <c r="A414" t="s">
        <v>170</v>
      </c>
      <c r="B414" s="76">
        <v>5556</v>
      </c>
      <c r="C414" t="s">
        <v>256</v>
      </c>
      <c r="D414" s="2">
        <v>1175</v>
      </c>
      <c r="E414" s="1">
        <v>0</v>
      </c>
      <c r="F414" s="1">
        <v>0</v>
      </c>
      <c r="H414" t="str">
        <f t="shared" si="18"/>
        <v>5556-SMAW</v>
      </c>
      <c r="I414" s="1">
        <f t="shared" si="19"/>
        <v>0</v>
      </c>
      <c r="J414" s="1">
        <f t="shared" si="20"/>
        <v>0</v>
      </c>
    </row>
    <row r="415" spans="1:10" x14ac:dyDescent="0.25">
      <c r="A415" t="s">
        <v>170</v>
      </c>
      <c r="B415" s="76">
        <v>5556</v>
      </c>
      <c r="C415" t="s">
        <v>241</v>
      </c>
      <c r="D415" s="2">
        <v>7440508</v>
      </c>
      <c r="E415" s="1">
        <v>5.7300000000000002E-6</v>
      </c>
      <c r="F415" s="1">
        <v>5.7300000000000002E-6</v>
      </c>
      <c r="H415" t="str">
        <f t="shared" si="18"/>
        <v>5556-SMAW</v>
      </c>
      <c r="I415" s="1">
        <f t="shared" si="19"/>
        <v>8.2416421870243538E-11</v>
      </c>
      <c r="J415" s="1">
        <f t="shared" si="20"/>
        <v>7.2196785558333338E-7</v>
      </c>
    </row>
    <row r="416" spans="1:10" x14ac:dyDescent="0.25">
      <c r="A416" t="s">
        <v>170</v>
      </c>
      <c r="B416" s="76">
        <v>5556</v>
      </c>
      <c r="C416" t="s">
        <v>238</v>
      </c>
      <c r="D416" s="2">
        <v>7439965</v>
      </c>
      <c r="E416" s="1">
        <v>5.7300000000000002E-6</v>
      </c>
      <c r="F416" s="1">
        <v>5.7300000000000002E-6</v>
      </c>
      <c r="H416" t="str">
        <f t="shared" si="18"/>
        <v>5556-SMAW</v>
      </c>
      <c r="I416" s="1">
        <f t="shared" si="19"/>
        <v>8.2416421870243538E-11</v>
      </c>
      <c r="J416" s="1">
        <f t="shared" si="20"/>
        <v>7.2196785558333338E-7</v>
      </c>
    </row>
    <row r="417" spans="1:10" x14ac:dyDescent="0.25">
      <c r="A417" t="s">
        <v>170</v>
      </c>
      <c r="B417" s="76">
        <v>5556</v>
      </c>
      <c r="C417" t="s">
        <v>239</v>
      </c>
      <c r="D417" s="2">
        <v>7440020</v>
      </c>
      <c r="E417" s="1">
        <v>0</v>
      </c>
      <c r="F417" s="1">
        <v>0</v>
      </c>
      <c r="H417" t="str">
        <f t="shared" si="18"/>
        <v>5556-SMAW</v>
      </c>
      <c r="I417" s="1">
        <f t="shared" si="19"/>
        <v>0</v>
      </c>
      <c r="J417" s="1">
        <f t="shared" si="20"/>
        <v>0</v>
      </c>
    </row>
    <row r="418" spans="1:10" x14ac:dyDescent="0.25">
      <c r="A418" t="s">
        <v>170</v>
      </c>
      <c r="B418" s="76">
        <v>5556</v>
      </c>
      <c r="C418" t="s">
        <v>257</v>
      </c>
      <c r="D418" s="2">
        <v>7723140</v>
      </c>
      <c r="E418" s="1">
        <v>0</v>
      </c>
      <c r="F418" s="1">
        <v>0</v>
      </c>
      <c r="H418" t="str">
        <f t="shared" si="18"/>
        <v>5556-SMAW</v>
      </c>
      <c r="I418" s="1">
        <f t="shared" si="19"/>
        <v>0</v>
      </c>
      <c r="J418" s="1">
        <f t="shared" si="20"/>
        <v>0</v>
      </c>
    </row>
    <row r="419" spans="1:10" x14ac:dyDescent="0.25">
      <c r="A419" t="s">
        <v>170</v>
      </c>
      <c r="B419" s="76">
        <v>5556</v>
      </c>
      <c r="C419" t="s">
        <v>240</v>
      </c>
      <c r="D419" s="2">
        <v>7439921</v>
      </c>
      <c r="E419" s="1">
        <v>0</v>
      </c>
      <c r="F419" s="1">
        <v>0</v>
      </c>
      <c r="H419" t="str">
        <f t="shared" si="18"/>
        <v>5556-SMAW</v>
      </c>
      <c r="I419" s="1">
        <f t="shared" si="19"/>
        <v>0</v>
      </c>
      <c r="J419" s="1">
        <f t="shared" si="20"/>
        <v>0</v>
      </c>
    </row>
    <row r="420" spans="1:10" x14ac:dyDescent="0.25">
      <c r="A420" t="s">
        <v>170</v>
      </c>
      <c r="B420" s="76">
        <v>5556</v>
      </c>
      <c r="C420" t="s">
        <v>258</v>
      </c>
      <c r="D420" s="2">
        <v>7440622</v>
      </c>
      <c r="E420" s="1">
        <v>0</v>
      </c>
      <c r="F420" s="1">
        <v>0</v>
      </c>
      <c r="H420" t="str">
        <f t="shared" si="18"/>
        <v>5556-SMAW</v>
      </c>
      <c r="I420" s="1">
        <f t="shared" si="19"/>
        <v>0</v>
      </c>
      <c r="J420" s="1">
        <f t="shared" si="20"/>
        <v>0</v>
      </c>
    </row>
    <row r="421" spans="1:10" x14ac:dyDescent="0.25">
      <c r="A421" t="s">
        <v>170</v>
      </c>
      <c r="B421" s="76">
        <v>5556</v>
      </c>
      <c r="C421" t="s">
        <v>259</v>
      </c>
      <c r="D421" s="2">
        <v>7440666</v>
      </c>
      <c r="E421" s="1">
        <v>1.4324999999999999E-5</v>
      </c>
      <c r="F421" s="1">
        <v>1.4324999999999999E-5</v>
      </c>
      <c r="H421" t="str">
        <f t="shared" si="18"/>
        <v>5556-SMAW</v>
      </c>
      <c r="I421" s="1">
        <f t="shared" si="19"/>
        <v>2.0604105467560883E-10</v>
      </c>
      <c r="J421" s="1">
        <f t="shared" si="20"/>
        <v>1.8049196389583332E-6</v>
      </c>
    </row>
    <row r="422" spans="1:10" x14ac:dyDescent="0.25">
      <c r="A422" t="s">
        <v>170</v>
      </c>
      <c r="B422" s="76">
        <v>718</v>
      </c>
      <c r="C422" t="s">
        <v>252</v>
      </c>
      <c r="D422" s="2">
        <v>7429905</v>
      </c>
      <c r="E422" s="1">
        <v>4.5840000000000002E-5</v>
      </c>
      <c r="F422" s="1">
        <v>4.5840000000000002E-5</v>
      </c>
      <c r="H422" t="str">
        <f t="shared" si="18"/>
        <v>718-SMAW</v>
      </c>
      <c r="I422" s="1">
        <f t="shared" si="19"/>
        <v>6.5933137496194831E-10</v>
      </c>
      <c r="J422" s="1">
        <f t="shared" si="20"/>
        <v>5.775742844666667E-6</v>
      </c>
    </row>
    <row r="423" spans="1:10" x14ac:dyDescent="0.25">
      <c r="A423" t="s">
        <v>170</v>
      </c>
      <c r="B423" s="76">
        <v>718</v>
      </c>
      <c r="C423" t="s">
        <v>253</v>
      </c>
      <c r="D423" s="2">
        <v>1344281</v>
      </c>
      <c r="E423" s="1">
        <v>0</v>
      </c>
      <c r="F423" s="1">
        <v>0</v>
      </c>
      <c r="H423" t="str">
        <f t="shared" si="18"/>
        <v>718-SMAW</v>
      </c>
      <c r="I423" s="1">
        <f t="shared" si="19"/>
        <v>0</v>
      </c>
      <c r="J423" s="1">
        <f t="shared" si="20"/>
        <v>0</v>
      </c>
    </row>
    <row r="424" spans="1:10" x14ac:dyDescent="0.25">
      <c r="A424" t="s">
        <v>170</v>
      </c>
      <c r="B424" s="76">
        <v>718</v>
      </c>
      <c r="C424" t="s">
        <v>254</v>
      </c>
      <c r="D424" s="2">
        <v>7440417</v>
      </c>
      <c r="E424" s="1">
        <v>0</v>
      </c>
      <c r="F424" s="1">
        <v>0</v>
      </c>
      <c r="H424" t="str">
        <f t="shared" si="18"/>
        <v>718-SMAW</v>
      </c>
      <c r="I424" s="1">
        <f t="shared" si="19"/>
        <v>0</v>
      </c>
      <c r="J424" s="1">
        <f t="shared" si="20"/>
        <v>0</v>
      </c>
    </row>
    <row r="425" spans="1:10" x14ac:dyDescent="0.25">
      <c r="A425" t="s">
        <v>170</v>
      </c>
      <c r="B425" s="76">
        <v>718</v>
      </c>
      <c r="C425" t="s">
        <v>255</v>
      </c>
      <c r="D425" s="2">
        <v>7440439</v>
      </c>
      <c r="E425" s="1">
        <v>0</v>
      </c>
      <c r="F425" s="1">
        <v>0</v>
      </c>
      <c r="H425" t="str">
        <f t="shared" si="18"/>
        <v>718-SMAW</v>
      </c>
      <c r="I425" s="1">
        <f t="shared" si="19"/>
        <v>0</v>
      </c>
      <c r="J425" s="1">
        <f t="shared" si="20"/>
        <v>0</v>
      </c>
    </row>
    <row r="426" spans="1:10" x14ac:dyDescent="0.25">
      <c r="A426" t="s">
        <v>170</v>
      </c>
      <c r="B426" s="76">
        <v>718</v>
      </c>
      <c r="C426" t="s">
        <v>237</v>
      </c>
      <c r="D426" s="2">
        <v>7440484</v>
      </c>
      <c r="E426" s="1">
        <v>5.7299999999999997E-5</v>
      </c>
      <c r="F426" s="1">
        <v>5.7299999999999997E-5</v>
      </c>
      <c r="H426" t="str">
        <f t="shared" si="18"/>
        <v>718-SMAW</v>
      </c>
      <c r="I426" s="1">
        <f t="shared" si="19"/>
        <v>8.2416421870243533E-10</v>
      </c>
      <c r="J426" s="1">
        <f t="shared" si="20"/>
        <v>7.2196785558333329E-6</v>
      </c>
    </row>
    <row r="427" spans="1:10" x14ac:dyDescent="0.25">
      <c r="A427" t="s">
        <v>170</v>
      </c>
      <c r="B427" s="76">
        <v>718</v>
      </c>
      <c r="C427" t="s">
        <v>236</v>
      </c>
      <c r="D427" s="2">
        <v>7440473</v>
      </c>
      <c r="E427" s="1">
        <v>1.2033E-3</v>
      </c>
      <c r="F427" s="1">
        <v>1.2033E-3</v>
      </c>
      <c r="H427" t="str">
        <f t="shared" si="18"/>
        <v>718-SMAW</v>
      </c>
      <c r="I427" s="1">
        <f t="shared" si="19"/>
        <v>1.7307448592751143E-8</v>
      </c>
      <c r="J427" s="1">
        <f t="shared" si="20"/>
        <v>1.516132496725E-4</v>
      </c>
    </row>
    <row r="428" spans="1:10" x14ac:dyDescent="0.25">
      <c r="A428" t="s">
        <v>170</v>
      </c>
      <c r="B428" s="76">
        <v>718</v>
      </c>
      <c r="C428" t="s">
        <v>13</v>
      </c>
      <c r="D428" s="2">
        <v>18540299</v>
      </c>
      <c r="E428" s="1">
        <v>6.6181500000000006E-4</v>
      </c>
      <c r="F428" s="1">
        <v>6.6181500000000006E-4</v>
      </c>
      <c r="H428" t="str">
        <f t="shared" si="18"/>
        <v>718-SMAW</v>
      </c>
      <c r="I428" s="1">
        <f t="shared" si="19"/>
        <v>9.5190967260131281E-9</v>
      </c>
      <c r="J428" s="1">
        <f t="shared" si="20"/>
        <v>8.3387287319875011E-5</v>
      </c>
    </row>
    <row r="429" spans="1:10" x14ac:dyDescent="0.25">
      <c r="A429" t="s">
        <v>170</v>
      </c>
      <c r="B429" s="76">
        <v>718</v>
      </c>
      <c r="C429" t="s">
        <v>256</v>
      </c>
      <c r="D429" s="2">
        <v>1175</v>
      </c>
      <c r="E429" s="1">
        <v>0</v>
      </c>
      <c r="F429" s="1">
        <v>0</v>
      </c>
      <c r="H429" t="str">
        <f t="shared" si="18"/>
        <v>718-SMAW</v>
      </c>
      <c r="I429" s="1">
        <f t="shared" si="19"/>
        <v>0</v>
      </c>
      <c r="J429" s="1">
        <f t="shared" si="20"/>
        <v>0</v>
      </c>
    </row>
    <row r="430" spans="1:10" x14ac:dyDescent="0.25">
      <c r="A430" t="s">
        <v>170</v>
      </c>
      <c r="B430" s="76">
        <v>718</v>
      </c>
      <c r="C430" t="s">
        <v>241</v>
      </c>
      <c r="D430" s="2">
        <v>7440508</v>
      </c>
      <c r="E430" s="1">
        <v>1.719E-5</v>
      </c>
      <c r="F430" s="1">
        <v>1.719E-5</v>
      </c>
      <c r="H430" t="str">
        <f t="shared" si="18"/>
        <v>718-SMAW</v>
      </c>
      <c r="I430" s="1">
        <f t="shared" si="19"/>
        <v>2.4724926561073059E-10</v>
      </c>
      <c r="J430" s="1">
        <f t="shared" si="20"/>
        <v>2.1659035667500001E-6</v>
      </c>
    </row>
    <row r="431" spans="1:10" x14ac:dyDescent="0.25">
      <c r="A431" t="s">
        <v>170</v>
      </c>
      <c r="B431" s="76">
        <v>718</v>
      </c>
      <c r="C431" t="s">
        <v>238</v>
      </c>
      <c r="D431" s="2">
        <v>7439965</v>
      </c>
      <c r="E431" s="1">
        <v>2.0055E-5</v>
      </c>
      <c r="F431" s="1">
        <v>2.0055E-5</v>
      </c>
      <c r="H431" t="str">
        <f t="shared" si="18"/>
        <v>718-SMAW</v>
      </c>
      <c r="I431" s="1">
        <f t="shared" si="19"/>
        <v>2.8845747654585237E-10</v>
      </c>
      <c r="J431" s="1">
        <f t="shared" si="20"/>
        <v>2.526887494541667E-6</v>
      </c>
    </row>
    <row r="432" spans="1:10" x14ac:dyDescent="0.25">
      <c r="A432" t="s">
        <v>170</v>
      </c>
      <c r="B432" s="76">
        <v>718</v>
      </c>
      <c r="C432" t="s">
        <v>239</v>
      </c>
      <c r="D432" s="2">
        <v>7440020</v>
      </c>
      <c r="E432" s="1">
        <v>3.1514999999999998E-3</v>
      </c>
      <c r="F432" s="1">
        <v>3.1514999999999998E-3</v>
      </c>
      <c r="H432" t="str">
        <f t="shared" si="18"/>
        <v>718-SMAW</v>
      </c>
      <c r="I432" s="1">
        <f t="shared" si="19"/>
        <v>4.5329032028633941E-8</v>
      </c>
      <c r="J432" s="1">
        <f t="shared" si="20"/>
        <v>3.9708232057083327E-4</v>
      </c>
    </row>
    <row r="433" spans="1:10" x14ac:dyDescent="0.25">
      <c r="A433" t="s">
        <v>170</v>
      </c>
      <c r="B433" s="76">
        <v>718</v>
      </c>
      <c r="C433" t="s">
        <v>257</v>
      </c>
      <c r="D433" s="2">
        <v>7723140</v>
      </c>
      <c r="E433" s="1">
        <v>0</v>
      </c>
      <c r="F433" s="1">
        <v>0</v>
      </c>
      <c r="H433" t="str">
        <f t="shared" si="18"/>
        <v>718-SMAW</v>
      </c>
      <c r="I433" s="1">
        <f t="shared" si="19"/>
        <v>0</v>
      </c>
      <c r="J433" s="1">
        <f t="shared" si="20"/>
        <v>0</v>
      </c>
    </row>
    <row r="434" spans="1:10" x14ac:dyDescent="0.25">
      <c r="A434" t="s">
        <v>170</v>
      </c>
      <c r="B434" s="76">
        <v>718</v>
      </c>
      <c r="C434" t="s">
        <v>240</v>
      </c>
      <c r="D434" s="2">
        <v>7439921</v>
      </c>
      <c r="E434" s="1">
        <v>0</v>
      </c>
      <c r="F434" s="1">
        <v>0</v>
      </c>
      <c r="H434" t="str">
        <f t="shared" si="18"/>
        <v>718-SMAW</v>
      </c>
      <c r="I434" s="1">
        <f t="shared" si="19"/>
        <v>0</v>
      </c>
      <c r="J434" s="1">
        <f t="shared" si="20"/>
        <v>0</v>
      </c>
    </row>
    <row r="435" spans="1:10" x14ac:dyDescent="0.25">
      <c r="A435" t="s">
        <v>170</v>
      </c>
      <c r="B435" s="76">
        <v>718</v>
      </c>
      <c r="C435" t="s">
        <v>258</v>
      </c>
      <c r="D435" s="2">
        <v>7440622</v>
      </c>
      <c r="E435" s="1">
        <v>0</v>
      </c>
      <c r="F435" s="1">
        <v>0</v>
      </c>
      <c r="H435" t="str">
        <f t="shared" si="18"/>
        <v>718-SMAW</v>
      </c>
      <c r="I435" s="1">
        <f t="shared" si="19"/>
        <v>0</v>
      </c>
      <c r="J435" s="1">
        <f t="shared" si="20"/>
        <v>0</v>
      </c>
    </row>
    <row r="436" spans="1:10" x14ac:dyDescent="0.25">
      <c r="A436" t="s">
        <v>170</v>
      </c>
      <c r="B436" s="76">
        <v>718</v>
      </c>
      <c r="C436" t="s">
        <v>259</v>
      </c>
      <c r="D436" s="2">
        <v>7440666</v>
      </c>
      <c r="E436" s="1">
        <v>0</v>
      </c>
      <c r="F436" s="1">
        <v>0</v>
      </c>
      <c r="H436" t="str">
        <f t="shared" si="18"/>
        <v>718-SMAW</v>
      </c>
      <c r="I436" s="1">
        <f t="shared" si="19"/>
        <v>0</v>
      </c>
      <c r="J436" s="1">
        <f t="shared" si="20"/>
        <v>0</v>
      </c>
    </row>
    <row r="437" spans="1:10" x14ac:dyDescent="0.25">
      <c r="A437" t="s">
        <v>170</v>
      </c>
      <c r="B437" s="76" t="s">
        <v>171</v>
      </c>
      <c r="C437" t="s">
        <v>252</v>
      </c>
      <c r="D437" s="2">
        <v>7429905</v>
      </c>
      <c r="E437" s="1">
        <v>0</v>
      </c>
      <c r="F437" s="1">
        <v>0</v>
      </c>
      <c r="H437" t="str">
        <f t="shared" si="18"/>
        <v>80S-SMAW</v>
      </c>
      <c r="I437" s="1">
        <f t="shared" si="19"/>
        <v>0</v>
      </c>
      <c r="J437" s="1">
        <f t="shared" si="20"/>
        <v>0</v>
      </c>
    </row>
    <row r="438" spans="1:10" x14ac:dyDescent="0.25">
      <c r="A438" t="s">
        <v>170</v>
      </c>
      <c r="B438" s="76" t="s">
        <v>171</v>
      </c>
      <c r="C438" t="s">
        <v>253</v>
      </c>
      <c r="D438" s="2">
        <v>1344281</v>
      </c>
      <c r="E438" s="1">
        <v>0</v>
      </c>
      <c r="F438" s="1">
        <v>0</v>
      </c>
      <c r="H438" t="str">
        <f t="shared" si="18"/>
        <v>80S-SMAW</v>
      </c>
      <c r="I438" s="1">
        <f t="shared" si="19"/>
        <v>0</v>
      </c>
      <c r="J438" s="1">
        <f t="shared" si="20"/>
        <v>0</v>
      </c>
    </row>
    <row r="439" spans="1:10" x14ac:dyDescent="0.25">
      <c r="A439" t="s">
        <v>170</v>
      </c>
      <c r="B439" s="76" t="s">
        <v>171</v>
      </c>
      <c r="C439" t="s">
        <v>254</v>
      </c>
      <c r="D439" s="2">
        <v>7440417</v>
      </c>
      <c r="E439" s="1">
        <v>0</v>
      </c>
      <c r="F439" s="1">
        <v>0</v>
      </c>
      <c r="H439" t="str">
        <f t="shared" si="18"/>
        <v>80S-SMAW</v>
      </c>
      <c r="I439" s="1">
        <f t="shared" si="19"/>
        <v>0</v>
      </c>
      <c r="J439" s="1">
        <f t="shared" si="20"/>
        <v>0</v>
      </c>
    </row>
    <row r="440" spans="1:10" x14ac:dyDescent="0.25">
      <c r="A440" t="s">
        <v>170</v>
      </c>
      <c r="B440" s="76" t="s">
        <v>171</v>
      </c>
      <c r="C440" t="s">
        <v>255</v>
      </c>
      <c r="D440" s="2">
        <v>7440439</v>
      </c>
      <c r="E440" s="1">
        <v>0</v>
      </c>
      <c r="F440" s="1">
        <v>0</v>
      </c>
      <c r="H440" t="str">
        <f t="shared" si="18"/>
        <v>80S-SMAW</v>
      </c>
      <c r="I440" s="1">
        <f t="shared" si="19"/>
        <v>0</v>
      </c>
      <c r="J440" s="1">
        <f t="shared" si="20"/>
        <v>0</v>
      </c>
    </row>
    <row r="441" spans="1:10" x14ac:dyDescent="0.25">
      <c r="A441" t="s">
        <v>170</v>
      </c>
      <c r="B441" s="76" t="s">
        <v>171</v>
      </c>
      <c r="C441" t="s">
        <v>237</v>
      </c>
      <c r="D441" s="2">
        <v>7440484</v>
      </c>
      <c r="E441" s="1">
        <v>0</v>
      </c>
      <c r="F441" s="1">
        <v>0</v>
      </c>
      <c r="H441" t="str">
        <f t="shared" si="18"/>
        <v>80S-SMAW</v>
      </c>
      <c r="I441" s="1">
        <f t="shared" si="19"/>
        <v>0</v>
      </c>
      <c r="J441" s="1">
        <f t="shared" si="20"/>
        <v>0</v>
      </c>
    </row>
    <row r="442" spans="1:10" x14ac:dyDescent="0.25">
      <c r="A442" t="s">
        <v>170</v>
      </c>
      <c r="B442" s="76" t="s">
        <v>171</v>
      </c>
      <c r="C442" t="s">
        <v>236</v>
      </c>
      <c r="D442" s="2">
        <v>7440473</v>
      </c>
      <c r="E442" s="1">
        <v>0</v>
      </c>
      <c r="F442" s="1">
        <v>0</v>
      </c>
      <c r="H442" t="str">
        <f t="shared" si="18"/>
        <v>80S-SMAW</v>
      </c>
      <c r="I442" s="1">
        <f t="shared" si="19"/>
        <v>0</v>
      </c>
      <c r="J442" s="1">
        <f t="shared" si="20"/>
        <v>0</v>
      </c>
    </row>
    <row r="443" spans="1:10" x14ac:dyDescent="0.25">
      <c r="A443" t="s">
        <v>170</v>
      </c>
      <c r="B443" s="76" t="s">
        <v>171</v>
      </c>
      <c r="C443" t="s">
        <v>13</v>
      </c>
      <c r="D443" s="2">
        <v>18540299</v>
      </c>
      <c r="E443" s="1">
        <v>0</v>
      </c>
      <c r="F443" s="1">
        <v>0</v>
      </c>
      <c r="H443" t="str">
        <f t="shared" si="18"/>
        <v>80S-SMAW</v>
      </c>
      <c r="I443" s="1">
        <f t="shared" si="19"/>
        <v>0</v>
      </c>
      <c r="J443" s="1">
        <f t="shared" si="20"/>
        <v>0</v>
      </c>
    </row>
    <row r="444" spans="1:10" x14ac:dyDescent="0.25">
      <c r="A444" t="s">
        <v>170</v>
      </c>
      <c r="B444" s="76" t="s">
        <v>171</v>
      </c>
      <c r="C444" t="s">
        <v>256</v>
      </c>
      <c r="D444" s="2">
        <v>1175</v>
      </c>
      <c r="E444" s="1">
        <v>0</v>
      </c>
      <c r="F444" s="1">
        <v>0</v>
      </c>
      <c r="H444" t="str">
        <f t="shared" si="18"/>
        <v>80S-SMAW</v>
      </c>
      <c r="I444" s="1">
        <f t="shared" si="19"/>
        <v>0</v>
      </c>
      <c r="J444" s="1">
        <f t="shared" si="20"/>
        <v>0</v>
      </c>
    </row>
    <row r="445" spans="1:10" x14ac:dyDescent="0.25">
      <c r="A445" t="s">
        <v>170</v>
      </c>
      <c r="B445" s="76" t="s">
        <v>171</v>
      </c>
      <c r="C445" t="s">
        <v>241</v>
      </c>
      <c r="D445" s="2">
        <v>7440508</v>
      </c>
      <c r="E445" s="1">
        <v>5.7300000000000002E-6</v>
      </c>
      <c r="F445" s="1">
        <v>5.7300000000000002E-6</v>
      </c>
      <c r="H445" t="str">
        <f t="shared" si="18"/>
        <v>80S-SMAW</v>
      </c>
      <c r="I445" s="1">
        <f t="shared" si="19"/>
        <v>8.2416421870243538E-11</v>
      </c>
      <c r="J445" s="1">
        <f t="shared" si="20"/>
        <v>7.2196785558333338E-7</v>
      </c>
    </row>
    <row r="446" spans="1:10" x14ac:dyDescent="0.25">
      <c r="A446" t="s">
        <v>170</v>
      </c>
      <c r="B446" s="76" t="s">
        <v>171</v>
      </c>
      <c r="C446" t="s">
        <v>238</v>
      </c>
      <c r="D446" s="2">
        <v>7439965</v>
      </c>
      <c r="E446" s="1">
        <v>1.11735E-4</v>
      </c>
      <c r="F446" s="1">
        <v>1.11735E-4</v>
      </c>
      <c r="H446" t="str">
        <f t="shared" si="18"/>
        <v>80S-SMAW</v>
      </c>
      <c r="I446" s="1">
        <f t="shared" si="19"/>
        <v>1.607120226469749E-9</v>
      </c>
      <c r="J446" s="1">
        <f t="shared" si="20"/>
        <v>1.4078373183875002E-5</v>
      </c>
    </row>
    <row r="447" spans="1:10" x14ac:dyDescent="0.25">
      <c r="A447" t="s">
        <v>170</v>
      </c>
      <c r="B447" s="76" t="s">
        <v>171</v>
      </c>
      <c r="C447" t="s">
        <v>239</v>
      </c>
      <c r="D447" s="2">
        <v>7440020</v>
      </c>
      <c r="E447" s="1">
        <v>1.1459999999999999E-6</v>
      </c>
      <c r="F447" s="1">
        <v>1.1459999999999999E-6</v>
      </c>
      <c r="H447" t="str">
        <f t="shared" si="18"/>
        <v>80S-SMAW</v>
      </c>
      <c r="I447" s="1">
        <f t="shared" si="19"/>
        <v>1.6483284374048704E-11</v>
      </c>
      <c r="J447" s="1">
        <f t="shared" si="20"/>
        <v>1.4439357111666666E-7</v>
      </c>
    </row>
    <row r="448" spans="1:10" x14ac:dyDescent="0.25">
      <c r="A448" t="s">
        <v>170</v>
      </c>
      <c r="B448" s="76" t="s">
        <v>171</v>
      </c>
      <c r="C448" t="s">
        <v>257</v>
      </c>
      <c r="D448" s="2">
        <v>7723140</v>
      </c>
      <c r="E448" s="1">
        <v>6.8759999999999999E-7</v>
      </c>
      <c r="F448" s="1">
        <v>6.8759999999999999E-7</v>
      </c>
      <c r="H448" t="str">
        <f t="shared" si="18"/>
        <v>80S-SMAW</v>
      </c>
      <c r="I448" s="1">
        <f t="shared" si="19"/>
        <v>9.8899706244292236E-12</v>
      </c>
      <c r="J448" s="1">
        <f t="shared" si="20"/>
        <v>8.6636142669999999E-8</v>
      </c>
    </row>
    <row r="449" spans="1:10" x14ac:dyDescent="0.25">
      <c r="A449" t="s">
        <v>170</v>
      </c>
      <c r="B449" s="76" t="s">
        <v>171</v>
      </c>
      <c r="C449" t="s">
        <v>240</v>
      </c>
      <c r="D449" s="2">
        <v>7439921</v>
      </c>
      <c r="E449" s="1">
        <v>0</v>
      </c>
      <c r="F449" s="1">
        <v>0</v>
      </c>
      <c r="H449" t="str">
        <f t="shared" si="18"/>
        <v>80S-SMAW</v>
      </c>
      <c r="I449" s="1">
        <f t="shared" si="19"/>
        <v>0</v>
      </c>
      <c r="J449" s="1">
        <f t="shared" si="20"/>
        <v>0</v>
      </c>
    </row>
    <row r="450" spans="1:10" x14ac:dyDescent="0.25">
      <c r="A450" t="s">
        <v>170</v>
      </c>
      <c r="B450" s="76" t="s">
        <v>171</v>
      </c>
      <c r="C450" t="s">
        <v>258</v>
      </c>
      <c r="D450" s="2">
        <v>7440622</v>
      </c>
      <c r="E450" s="1">
        <v>0</v>
      </c>
      <c r="F450" s="1">
        <v>0</v>
      </c>
      <c r="H450" t="str">
        <f t="shared" si="18"/>
        <v>80S-SMAW</v>
      </c>
      <c r="I450" s="1">
        <f t="shared" si="19"/>
        <v>0</v>
      </c>
      <c r="J450" s="1">
        <f t="shared" si="20"/>
        <v>0</v>
      </c>
    </row>
    <row r="451" spans="1:10" x14ac:dyDescent="0.25">
      <c r="A451" t="s">
        <v>170</v>
      </c>
      <c r="B451" s="76" t="s">
        <v>171</v>
      </c>
      <c r="C451" t="s">
        <v>259</v>
      </c>
      <c r="D451" s="2">
        <v>7440666</v>
      </c>
      <c r="E451" s="1">
        <v>0</v>
      </c>
      <c r="F451" s="1">
        <v>0</v>
      </c>
      <c r="H451" t="str">
        <f t="shared" ref="H451:H514" si="21">B451&amp;"-"&amp;A451</f>
        <v>80S-SMAW</v>
      </c>
      <c r="I451" s="1">
        <f t="shared" ref="I451:I514" si="22">E451*453.59237/(365*24*3600)</f>
        <v>0</v>
      </c>
      <c r="J451" s="1">
        <f t="shared" ref="J451:J514" si="23">F451*453.59237/3600</f>
        <v>0</v>
      </c>
    </row>
    <row r="452" spans="1:10" x14ac:dyDescent="0.25">
      <c r="A452" t="s">
        <v>170</v>
      </c>
      <c r="B452" s="76" t="s">
        <v>172</v>
      </c>
      <c r="C452" t="s">
        <v>252</v>
      </c>
      <c r="D452" s="2">
        <v>7429905</v>
      </c>
      <c r="E452" s="1">
        <v>0</v>
      </c>
      <c r="F452" s="1">
        <v>0</v>
      </c>
      <c r="H452" t="str">
        <f t="shared" si="21"/>
        <v>90S-SMAW</v>
      </c>
      <c r="I452" s="1">
        <f t="shared" si="22"/>
        <v>0</v>
      </c>
      <c r="J452" s="1">
        <f t="shared" si="23"/>
        <v>0</v>
      </c>
    </row>
    <row r="453" spans="1:10" x14ac:dyDescent="0.25">
      <c r="A453" t="s">
        <v>170</v>
      </c>
      <c r="B453" s="76" t="s">
        <v>172</v>
      </c>
      <c r="C453" t="s">
        <v>253</v>
      </c>
      <c r="D453" s="2">
        <v>1344281</v>
      </c>
      <c r="E453" s="1">
        <v>0</v>
      </c>
      <c r="F453" s="1">
        <v>0</v>
      </c>
      <c r="H453" t="str">
        <f t="shared" si="21"/>
        <v>90S-SMAW</v>
      </c>
      <c r="I453" s="1">
        <f t="shared" si="22"/>
        <v>0</v>
      </c>
      <c r="J453" s="1">
        <f t="shared" si="23"/>
        <v>0</v>
      </c>
    </row>
    <row r="454" spans="1:10" x14ac:dyDescent="0.25">
      <c r="A454" t="s">
        <v>170</v>
      </c>
      <c r="B454" s="76" t="s">
        <v>172</v>
      </c>
      <c r="C454" t="s">
        <v>254</v>
      </c>
      <c r="D454" s="2">
        <v>7440417</v>
      </c>
      <c r="E454" s="1">
        <v>0</v>
      </c>
      <c r="F454" s="1">
        <v>0</v>
      </c>
      <c r="H454" t="str">
        <f t="shared" si="21"/>
        <v>90S-SMAW</v>
      </c>
      <c r="I454" s="1">
        <f t="shared" si="22"/>
        <v>0</v>
      </c>
      <c r="J454" s="1">
        <f t="shared" si="23"/>
        <v>0</v>
      </c>
    </row>
    <row r="455" spans="1:10" x14ac:dyDescent="0.25">
      <c r="A455" t="s">
        <v>170</v>
      </c>
      <c r="B455" s="76" t="s">
        <v>172</v>
      </c>
      <c r="C455" t="s">
        <v>255</v>
      </c>
      <c r="D455" s="2">
        <v>7440439</v>
      </c>
      <c r="E455" s="1">
        <v>0</v>
      </c>
      <c r="F455" s="1">
        <v>0</v>
      </c>
      <c r="H455" t="str">
        <f t="shared" si="21"/>
        <v>90S-SMAW</v>
      </c>
      <c r="I455" s="1">
        <f t="shared" si="22"/>
        <v>0</v>
      </c>
      <c r="J455" s="1">
        <f t="shared" si="23"/>
        <v>0</v>
      </c>
    </row>
    <row r="456" spans="1:10" x14ac:dyDescent="0.25">
      <c r="A456" t="s">
        <v>170</v>
      </c>
      <c r="B456" s="76" t="s">
        <v>172</v>
      </c>
      <c r="C456" t="s">
        <v>237</v>
      </c>
      <c r="D456" s="2">
        <v>7440484</v>
      </c>
      <c r="E456" s="1">
        <v>0</v>
      </c>
      <c r="F456" s="1">
        <v>0</v>
      </c>
      <c r="H456" t="str">
        <f t="shared" si="21"/>
        <v>90S-SMAW</v>
      </c>
      <c r="I456" s="1">
        <f t="shared" si="22"/>
        <v>0</v>
      </c>
      <c r="J456" s="1">
        <f t="shared" si="23"/>
        <v>0</v>
      </c>
    </row>
    <row r="457" spans="1:10" x14ac:dyDescent="0.25">
      <c r="A457" t="s">
        <v>170</v>
      </c>
      <c r="B457" s="76" t="s">
        <v>172</v>
      </c>
      <c r="C457" t="s">
        <v>236</v>
      </c>
      <c r="D457" s="2">
        <v>7440473</v>
      </c>
      <c r="E457" s="1">
        <v>1.3752E-4</v>
      </c>
      <c r="F457" s="1">
        <v>1.3752E-4</v>
      </c>
      <c r="H457" t="str">
        <f t="shared" si="21"/>
        <v>90S-SMAW</v>
      </c>
      <c r="I457" s="1">
        <f t="shared" si="22"/>
        <v>1.9779941248858447E-9</v>
      </c>
      <c r="J457" s="1">
        <f t="shared" si="23"/>
        <v>1.7327228534000001E-5</v>
      </c>
    </row>
    <row r="458" spans="1:10" x14ac:dyDescent="0.25">
      <c r="A458" t="s">
        <v>170</v>
      </c>
      <c r="B458" s="76" t="s">
        <v>172</v>
      </c>
      <c r="C458" t="s">
        <v>13</v>
      </c>
      <c r="D458" s="2">
        <v>18540299</v>
      </c>
      <c r="E458" s="1">
        <v>7.5636000000000006E-5</v>
      </c>
      <c r="F458" s="1">
        <v>7.5636000000000006E-5</v>
      </c>
      <c r="H458" t="str">
        <f t="shared" si="21"/>
        <v>90S-SMAW</v>
      </c>
      <c r="I458" s="1">
        <f t="shared" si="22"/>
        <v>1.0878967686872146E-9</v>
      </c>
      <c r="J458" s="1">
        <f t="shared" si="23"/>
        <v>9.5299756937000008E-6</v>
      </c>
    </row>
    <row r="459" spans="1:10" x14ac:dyDescent="0.25">
      <c r="A459" t="s">
        <v>170</v>
      </c>
      <c r="B459" s="76" t="s">
        <v>172</v>
      </c>
      <c r="C459" t="s">
        <v>256</v>
      </c>
      <c r="D459" s="2">
        <v>1175</v>
      </c>
      <c r="E459" s="1">
        <v>0</v>
      </c>
      <c r="F459" s="1">
        <v>0</v>
      </c>
      <c r="H459" t="str">
        <f t="shared" si="21"/>
        <v>90S-SMAW</v>
      </c>
      <c r="I459" s="1">
        <f t="shared" si="22"/>
        <v>0</v>
      </c>
      <c r="J459" s="1">
        <f t="shared" si="23"/>
        <v>0</v>
      </c>
    </row>
    <row r="460" spans="1:10" x14ac:dyDescent="0.25">
      <c r="A460" t="s">
        <v>170</v>
      </c>
      <c r="B460" s="76" t="s">
        <v>172</v>
      </c>
      <c r="C460" t="s">
        <v>241</v>
      </c>
      <c r="D460" s="2">
        <v>7440508</v>
      </c>
      <c r="E460" s="1">
        <v>4.5839999999999996E-6</v>
      </c>
      <c r="F460" s="1">
        <v>4.5839999999999996E-6</v>
      </c>
      <c r="H460" t="str">
        <f t="shared" si="21"/>
        <v>90S-SMAW</v>
      </c>
      <c r="I460" s="1">
        <f t="shared" si="22"/>
        <v>6.5933137496194818E-11</v>
      </c>
      <c r="J460" s="1">
        <f t="shared" si="23"/>
        <v>5.7757428446666664E-7</v>
      </c>
    </row>
    <row r="461" spans="1:10" x14ac:dyDescent="0.25">
      <c r="A461" t="s">
        <v>170</v>
      </c>
      <c r="B461" s="76" t="s">
        <v>172</v>
      </c>
      <c r="C461" t="s">
        <v>238</v>
      </c>
      <c r="D461" s="2">
        <v>7439965</v>
      </c>
      <c r="E461" s="1">
        <v>3.3234000000000001E-5</v>
      </c>
      <c r="F461" s="1">
        <v>3.3234000000000001E-5</v>
      </c>
      <c r="H461" t="str">
        <f t="shared" si="21"/>
        <v>90S-SMAW</v>
      </c>
      <c r="I461" s="1">
        <f t="shared" si="22"/>
        <v>4.7801524684741255E-10</v>
      </c>
      <c r="J461" s="1">
        <f t="shared" si="23"/>
        <v>4.1874135623833339E-6</v>
      </c>
    </row>
    <row r="462" spans="1:10" x14ac:dyDescent="0.25">
      <c r="A462" t="s">
        <v>170</v>
      </c>
      <c r="B462" s="76" t="s">
        <v>172</v>
      </c>
      <c r="C462" t="s">
        <v>239</v>
      </c>
      <c r="D462" s="2">
        <v>7440020</v>
      </c>
      <c r="E462" s="1">
        <v>2.2919999999999998E-6</v>
      </c>
      <c r="F462" s="1">
        <v>2.2919999999999998E-6</v>
      </c>
      <c r="H462" t="str">
        <f t="shared" si="21"/>
        <v>90S-SMAW</v>
      </c>
      <c r="I462" s="1">
        <f t="shared" si="22"/>
        <v>3.2966568748097409E-11</v>
      </c>
      <c r="J462" s="1">
        <f t="shared" si="23"/>
        <v>2.8878714223333332E-7</v>
      </c>
    </row>
    <row r="463" spans="1:10" x14ac:dyDescent="0.25">
      <c r="A463" t="s">
        <v>170</v>
      </c>
      <c r="B463" s="76" t="s">
        <v>172</v>
      </c>
      <c r="C463" t="s">
        <v>257</v>
      </c>
      <c r="D463" s="2">
        <v>7723140</v>
      </c>
      <c r="E463" s="1">
        <v>2.8649999999999998E-7</v>
      </c>
      <c r="F463" s="1">
        <v>2.8649999999999998E-7</v>
      </c>
      <c r="H463" t="str">
        <f t="shared" si="21"/>
        <v>90S-SMAW</v>
      </c>
      <c r="I463" s="1">
        <f t="shared" si="22"/>
        <v>4.1208210935121761E-12</v>
      </c>
      <c r="J463" s="1">
        <f t="shared" si="23"/>
        <v>3.6098392779166665E-8</v>
      </c>
    </row>
    <row r="464" spans="1:10" x14ac:dyDescent="0.25">
      <c r="A464" t="s">
        <v>170</v>
      </c>
      <c r="B464" s="76" t="s">
        <v>172</v>
      </c>
      <c r="C464" t="s">
        <v>240</v>
      </c>
      <c r="D464" s="2">
        <v>7439921</v>
      </c>
      <c r="E464" s="1">
        <v>0</v>
      </c>
      <c r="F464" s="1">
        <v>0</v>
      </c>
      <c r="H464" t="str">
        <f t="shared" si="21"/>
        <v>90S-SMAW</v>
      </c>
      <c r="I464" s="1">
        <f t="shared" si="22"/>
        <v>0</v>
      </c>
      <c r="J464" s="1">
        <f t="shared" si="23"/>
        <v>0</v>
      </c>
    </row>
    <row r="465" spans="1:10" x14ac:dyDescent="0.25">
      <c r="A465" t="s">
        <v>170</v>
      </c>
      <c r="B465" s="76" t="s">
        <v>172</v>
      </c>
      <c r="C465" t="s">
        <v>258</v>
      </c>
      <c r="D465" s="2">
        <v>7440622</v>
      </c>
      <c r="E465" s="1">
        <v>0</v>
      </c>
      <c r="F465" s="1">
        <v>0</v>
      </c>
      <c r="H465" t="str">
        <f t="shared" si="21"/>
        <v>90S-SMAW</v>
      </c>
      <c r="I465" s="1">
        <f t="shared" si="22"/>
        <v>0</v>
      </c>
      <c r="J465" s="1">
        <f t="shared" si="23"/>
        <v>0</v>
      </c>
    </row>
    <row r="466" spans="1:10" x14ac:dyDescent="0.25">
      <c r="A466" t="s">
        <v>170</v>
      </c>
      <c r="B466" s="76" t="s">
        <v>172</v>
      </c>
      <c r="C466" t="s">
        <v>259</v>
      </c>
      <c r="D466" s="2">
        <v>7440666</v>
      </c>
      <c r="E466" s="1">
        <v>0</v>
      </c>
      <c r="F466" s="1">
        <v>0</v>
      </c>
      <c r="H466" t="str">
        <f t="shared" si="21"/>
        <v>90S-SMAW</v>
      </c>
      <c r="I466" s="1">
        <f t="shared" si="22"/>
        <v>0</v>
      </c>
      <c r="J466" s="1">
        <f t="shared" si="23"/>
        <v>0</v>
      </c>
    </row>
    <row r="467" spans="1:10" x14ac:dyDescent="0.25">
      <c r="A467" t="s">
        <v>170</v>
      </c>
      <c r="B467" s="76">
        <v>5786</v>
      </c>
      <c r="C467" t="s">
        <v>252</v>
      </c>
      <c r="D467" s="2">
        <v>7429905</v>
      </c>
      <c r="E467" s="1">
        <v>0</v>
      </c>
      <c r="F467" s="1">
        <v>0</v>
      </c>
      <c r="H467" t="str">
        <f t="shared" si="21"/>
        <v>5786-SMAW</v>
      </c>
      <c r="I467" s="1">
        <f t="shared" si="22"/>
        <v>0</v>
      </c>
      <c r="J467" s="1">
        <f t="shared" si="23"/>
        <v>0</v>
      </c>
    </row>
    <row r="468" spans="1:10" x14ac:dyDescent="0.25">
      <c r="A468" t="s">
        <v>170</v>
      </c>
      <c r="B468" s="76">
        <v>5786</v>
      </c>
      <c r="C468" t="s">
        <v>253</v>
      </c>
      <c r="D468" s="2">
        <v>1344281</v>
      </c>
      <c r="E468" s="1">
        <v>0</v>
      </c>
      <c r="F468" s="1">
        <v>0</v>
      </c>
      <c r="H468" t="str">
        <f t="shared" si="21"/>
        <v>5786-SMAW</v>
      </c>
      <c r="I468" s="1">
        <f t="shared" si="22"/>
        <v>0</v>
      </c>
      <c r="J468" s="1">
        <f t="shared" si="23"/>
        <v>0</v>
      </c>
    </row>
    <row r="469" spans="1:10" x14ac:dyDescent="0.25">
      <c r="A469" t="s">
        <v>170</v>
      </c>
      <c r="B469" s="76">
        <v>5786</v>
      </c>
      <c r="C469" t="s">
        <v>254</v>
      </c>
      <c r="D469" s="2">
        <v>7440417</v>
      </c>
      <c r="E469" s="1">
        <v>0</v>
      </c>
      <c r="F469" s="1">
        <v>0</v>
      </c>
      <c r="H469" t="str">
        <f t="shared" si="21"/>
        <v>5786-SMAW</v>
      </c>
      <c r="I469" s="1">
        <f t="shared" si="22"/>
        <v>0</v>
      </c>
      <c r="J469" s="1">
        <f t="shared" si="23"/>
        <v>0</v>
      </c>
    </row>
    <row r="470" spans="1:10" x14ac:dyDescent="0.25">
      <c r="A470" t="s">
        <v>170</v>
      </c>
      <c r="B470" s="76">
        <v>5786</v>
      </c>
      <c r="C470" t="s">
        <v>255</v>
      </c>
      <c r="D470" s="2">
        <v>7440439</v>
      </c>
      <c r="E470" s="1">
        <v>0</v>
      </c>
      <c r="F470" s="1">
        <v>0</v>
      </c>
      <c r="H470" t="str">
        <f t="shared" si="21"/>
        <v>5786-SMAW</v>
      </c>
      <c r="I470" s="1">
        <f t="shared" si="22"/>
        <v>0</v>
      </c>
      <c r="J470" s="1">
        <f t="shared" si="23"/>
        <v>0</v>
      </c>
    </row>
    <row r="471" spans="1:10" x14ac:dyDescent="0.25">
      <c r="A471" t="s">
        <v>170</v>
      </c>
      <c r="B471" s="76">
        <v>5786</v>
      </c>
      <c r="C471" t="s">
        <v>237</v>
      </c>
      <c r="D471" s="2">
        <v>7440484</v>
      </c>
      <c r="E471" s="1">
        <v>1.4324999999999999E-4</v>
      </c>
      <c r="F471" s="1">
        <v>1.4324999999999999E-4</v>
      </c>
      <c r="H471" t="str">
        <f t="shared" si="21"/>
        <v>5786-SMAW</v>
      </c>
      <c r="I471" s="1">
        <f t="shared" si="22"/>
        <v>2.0604105467560881E-9</v>
      </c>
      <c r="J471" s="1">
        <f t="shared" si="23"/>
        <v>1.804919638958333E-5</v>
      </c>
    </row>
    <row r="472" spans="1:10" x14ac:dyDescent="0.25">
      <c r="A472" t="s">
        <v>170</v>
      </c>
      <c r="B472" s="76">
        <v>5786</v>
      </c>
      <c r="C472" t="s">
        <v>236</v>
      </c>
      <c r="D472" s="2">
        <v>7440473</v>
      </c>
      <c r="E472" s="1">
        <v>2.8649999999999997E-4</v>
      </c>
      <c r="F472" s="1">
        <v>2.8649999999999997E-4</v>
      </c>
      <c r="H472" t="str">
        <f t="shared" si="21"/>
        <v>5786-SMAW</v>
      </c>
      <c r="I472" s="1">
        <f t="shared" si="22"/>
        <v>4.1208210935121761E-9</v>
      </c>
      <c r="J472" s="1">
        <f t="shared" si="23"/>
        <v>3.609839277916666E-5</v>
      </c>
    </row>
    <row r="473" spans="1:10" x14ac:dyDescent="0.25">
      <c r="A473" t="s">
        <v>170</v>
      </c>
      <c r="B473" s="76">
        <v>5786</v>
      </c>
      <c r="C473" t="s">
        <v>13</v>
      </c>
      <c r="D473" s="2">
        <v>18540299</v>
      </c>
      <c r="E473" s="1">
        <v>1.5757499999999999E-4</v>
      </c>
      <c r="F473" s="1">
        <v>1.5757499999999999E-4</v>
      </c>
      <c r="H473" t="str">
        <f t="shared" si="21"/>
        <v>5786-SMAW</v>
      </c>
      <c r="I473" s="1">
        <f t="shared" si="22"/>
        <v>2.2664516014316973E-9</v>
      </c>
      <c r="J473" s="1">
        <f t="shared" si="23"/>
        <v>1.985411602854167E-5</v>
      </c>
    </row>
    <row r="474" spans="1:10" x14ac:dyDescent="0.25">
      <c r="A474" t="s">
        <v>170</v>
      </c>
      <c r="B474" s="76">
        <v>5786</v>
      </c>
      <c r="C474" t="s">
        <v>256</v>
      </c>
      <c r="D474" s="2">
        <v>1175</v>
      </c>
      <c r="E474" s="1">
        <v>0</v>
      </c>
      <c r="F474" s="1">
        <v>0</v>
      </c>
      <c r="H474" t="str">
        <f t="shared" si="21"/>
        <v>5786-SMAW</v>
      </c>
      <c r="I474" s="1">
        <f t="shared" si="22"/>
        <v>0</v>
      </c>
      <c r="J474" s="1">
        <f t="shared" si="23"/>
        <v>0</v>
      </c>
    </row>
    <row r="475" spans="1:10" x14ac:dyDescent="0.25">
      <c r="A475" t="s">
        <v>170</v>
      </c>
      <c r="B475" s="76">
        <v>5786</v>
      </c>
      <c r="C475" t="s">
        <v>241</v>
      </c>
      <c r="D475" s="2">
        <v>7440508</v>
      </c>
      <c r="E475" s="1">
        <v>0</v>
      </c>
      <c r="F475" s="1">
        <v>0</v>
      </c>
      <c r="H475" t="str">
        <f t="shared" si="21"/>
        <v>5786-SMAW</v>
      </c>
      <c r="I475" s="1">
        <f t="shared" si="22"/>
        <v>0</v>
      </c>
      <c r="J475" s="1">
        <f t="shared" si="23"/>
        <v>0</v>
      </c>
    </row>
    <row r="476" spans="1:10" x14ac:dyDescent="0.25">
      <c r="A476" t="s">
        <v>170</v>
      </c>
      <c r="B476" s="76">
        <v>5786</v>
      </c>
      <c r="C476" t="s">
        <v>238</v>
      </c>
      <c r="D476" s="2">
        <v>7439965</v>
      </c>
      <c r="E476" s="1">
        <v>5.7299999999999997E-5</v>
      </c>
      <c r="F476" s="1">
        <v>5.7299999999999997E-5</v>
      </c>
      <c r="H476" t="str">
        <f t="shared" si="21"/>
        <v>5786-SMAW</v>
      </c>
      <c r="I476" s="1">
        <f t="shared" si="22"/>
        <v>8.2416421870243533E-10</v>
      </c>
      <c r="J476" s="1">
        <f t="shared" si="23"/>
        <v>7.2196785558333329E-6</v>
      </c>
    </row>
    <row r="477" spans="1:10" x14ac:dyDescent="0.25">
      <c r="A477" t="s">
        <v>170</v>
      </c>
      <c r="B477" s="76">
        <v>5786</v>
      </c>
      <c r="C477" t="s">
        <v>239</v>
      </c>
      <c r="D477" s="2">
        <v>7440020</v>
      </c>
      <c r="E477" s="1">
        <v>3.6098999999999997E-3</v>
      </c>
      <c r="F477" s="1">
        <v>3.6098999999999997E-3</v>
      </c>
      <c r="H477" t="str">
        <f t="shared" si="21"/>
        <v>5786-SMAW</v>
      </c>
      <c r="I477" s="1">
        <f t="shared" si="22"/>
        <v>5.1922345778253423E-8</v>
      </c>
      <c r="J477" s="1">
        <f t="shared" si="23"/>
        <v>4.5483974901749995E-4</v>
      </c>
    </row>
    <row r="478" spans="1:10" x14ac:dyDescent="0.25">
      <c r="A478" t="s">
        <v>170</v>
      </c>
      <c r="B478" s="76">
        <v>5786</v>
      </c>
      <c r="C478" t="s">
        <v>257</v>
      </c>
      <c r="D478" s="2">
        <v>7723140</v>
      </c>
      <c r="E478" s="1">
        <v>0</v>
      </c>
      <c r="F478" s="1">
        <v>0</v>
      </c>
      <c r="H478" t="str">
        <f t="shared" si="21"/>
        <v>5786-SMAW</v>
      </c>
      <c r="I478" s="1">
        <f t="shared" si="22"/>
        <v>0</v>
      </c>
      <c r="J478" s="1">
        <f t="shared" si="23"/>
        <v>0</v>
      </c>
    </row>
    <row r="479" spans="1:10" x14ac:dyDescent="0.25">
      <c r="A479" t="s">
        <v>170</v>
      </c>
      <c r="B479" s="76">
        <v>5786</v>
      </c>
      <c r="C479" t="s">
        <v>240</v>
      </c>
      <c r="D479" s="2">
        <v>7439921</v>
      </c>
      <c r="E479" s="1">
        <v>0</v>
      </c>
      <c r="F479" s="1">
        <v>0</v>
      </c>
      <c r="H479" t="str">
        <f t="shared" si="21"/>
        <v>5786-SMAW</v>
      </c>
      <c r="I479" s="1">
        <f t="shared" si="22"/>
        <v>0</v>
      </c>
      <c r="J479" s="1">
        <f t="shared" si="23"/>
        <v>0</v>
      </c>
    </row>
    <row r="480" spans="1:10" x14ac:dyDescent="0.25">
      <c r="A480" t="s">
        <v>170</v>
      </c>
      <c r="B480" s="76">
        <v>5786</v>
      </c>
      <c r="C480" t="s">
        <v>258</v>
      </c>
      <c r="D480" s="2">
        <v>7440622</v>
      </c>
      <c r="E480" s="1">
        <v>3.4379999999999999E-5</v>
      </c>
      <c r="F480" s="1">
        <v>3.4379999999999999E-5</v>
      </c>
      <c r="H480" t="str">
        <f t="shared" si="21"/>
        <v>5786-SMAW</v>
      </c>
      <c r="I480" s="1">
        <f t="shared" si="22"/>
        <v>4.9449853122146118E-10</v>
      </c>
      <c r="J480" s="1">
        <f t="shared" si="23"/>
        <v>4.3318071335000003E-6</v>
      </c>
    </row>
    <row r="481" spans="1:10" x14ac:dyDescent="0.25">
      <c r="A481" t="s">
        <v>170</v>
      </c>
      <c r="B481" s="76">
        <v>5786</v>
      </c>
      <c r="C481" t="s">
        <v>259</v>
      </c>
      <c r="D481" s="2">
        <v>7440666</v>
      </c>
      <c r="E481" s="1">
        <v>0</v>
      </c>
      <c r="F481" s="1">
        <v>0</v>
      </c>
      <c r="H481" t="str">
        <f t="shared" si="21"/>
        <v>5786-SMAW</v>
      </c>
      <c r="I481" s="1">
        <f t="shared" si="22"/>
        <v>0</v>
      </c>
      <c r="J481" s="1">
        <f t="shared" si="23"/>
        <v>0</v>
      </c>
    </row>
    <row r="482" spans="1:10" x14ac:dyDescent="0.25">
      <c r="A482" t="s">
        <v>170</v>
      </c>
      <c r="B482" s="76">
        <v>4643</v>
      </c>
      <c r="C482" t="s">
        <v>252</v>
      </c>
      <c r="D482" s="2">
        <v>7429905</v>
      </c>
      <c r="E482" s="1">
        <v>0</v>
      </c>
      <c r="F482" s="1">
        <v>0</v>
      </c>
      <c r="H482" t="str">
        <f t="shared" si="21"/>
        <v>4643-SMAW</v>
      </c>
      <c r="I482" s="1">
        <f t="shared" si="22"/>
        <v>0</v>
      </c>
      <c r="J482" s="1">
        <f t="shared" si="23"/>
        <v>0</v>
      </c>
    </row>
    <row r="483" spans="1:10" x14ac:dyDescent="0.25">
      <c r="A483" t="s">
        <v>170</v>
      </c>
      <c r="B483" s="76">
        <v>4643</v>
      </c>
      <c r="C483" t="s">
        <v>253</v>
      </c>
      <c r="D483" s="2">
        <v>1344281</v>
      </c>
      <c r="E483" s="1">
        <v>0</v>
      </c>
      <c r="F483" s="1">
        <v>0</v>
      </c>
      <c r="H483" t="str">
        <f t="shared" si="21"/>
        <v>4643-SMAW</v>
      </c>
      <c r="I483" s="1">
        <f t="shared" si="22"/>
        <v>0</v>
      </c>
      <c r="J483" s="1">
        <f t="shared" si="23"/>
        <v>0</v>
      </c>
    </row>
    <row r="484" spans="1:10" x14ac:dyDescent="0.25">
      <c r="A484" t="s">
        <v>170</v>
      </c>
      <c r="B484" s="76">
        <v>4643</v>
      </c>
      <c r="C484" t="s">
        <v>254</v>
      </c>
      <c r="D484" s="2">
        <v>7440417</v>
      </c>
      <c r="E484" s="1">
        <v>4.5840000000000005E-8</v>
      </c>
      <c r="F484" s="1">
        <v>4.5840000000000005E-8</v>
      </c>
      <c r="H484" t="str">
        <f t="shared" si="21"/>
        <v>4643-SMAW</v>
      </c>
      <c r="I484" s="1">
        <f t="shared" si="22"/>
        <v>6.5933137496194834E-13</v>
      </c>
      <c r="J484" s="1">
        <f t="shared" si="23"/>
        <v>5.7757428446666676E-9</v>
      </c>
    </row>
    <row r="485" spans="1:10" x14ac:dyDescent="0.25">
      <c r="A485" t="s">
        <v>170</v>
      </c>
      <c r="B485" s="76">
        <v>4643</v>
      </c>
      <c r="C485" t="s">
        <v>255</v>
      </c>
      <c r="D485" s="2">
        <v>7440439</v>
      </c>
      <c r="E485" s="1">
        <v>0</v>
      </c>
      <c r="F485" s="1">
        <v>0</v>
      </c>
      <c r="H485" t="str">
        <f t="shared" si="21"/>
        <v>4643-SMAW</v>
      </c>
      <c r="I485" s="1">
        <f t="shared" si="22"/>
        <v>0</v>
      </c>
      <c r="J485" s="1">
        <f t="shared" si="23"/>
        <v>0</v>
      </c>
    </row>
    <row r="486" spans="1:10" x14ac:dyDescent="0.25">
      <c r="A486" t="s">
        <v>170</v>
      </c>
      <c r="B486" s="76">
        <v>4643</v>
      </c>
      <c r="C486" t="s">
        <v>237</v>
      </c>
      <c r="D486" s="2">
        <v>7440484</v>
      </c>
      <c r="E486" s="1">
        <v>0</v>
      </c>
      <c r="F486" s="1">
        <v>0</v>
      </c>
      <c r="H486" t="str">
        <f t="shared" si="21"/>
        <v>4643-SMAW</v>
      </c>
      <c r="I486" s="1">
        <f t="shared" si="22"/>
        <v>0</v>
      </c>
      <c r="J486" s="1">
        <f t="shared" si="23"/>
        <v>0</v>
      </c>
    </row>
    <row r="487" spans="1:10" x14ac:dyDescent="0.25">
      <c r="A487" t="s">
        <v>170</v>
      </c>
      <c r="B487" s="76">
        <v>4643</v>
      </c>
      <c r="C487" t="s">
        <v>236</v>
      </c>
      <c r="D487" s="2">
        <v>7440473</v>
      </c>
      <c r="E487" s="1">
        <v>0</v>
      </c>
      <c r="F487" s="1">
        <v>0</v>
      </c>
      <c r="H487" t="str">
        <f t="shared" si="21"/>
        <v>4643-SMAW</v>
      </c>
      <c r="I487" s="1">
        <f t="shared" si="22"/>
        <v>0</v>
      </c>
      <c r="J487" s="1">
        <f t="shared" si="23"/>
        <v>0</v>
      </c>
    </row>
    <row r="488" spans="1:10" x14ac:dyDescent="0.25">
      <c r="A488" t="s">
        <v>170</v>
      </c>
      <c r="B488" s="76">
        <v>4643</v>
      </c>
      <c r="C488" t="s">
        <v>13</v>
      </c>
      <c r="D488" s="2">
        <v>18540299</v>
      </c>
      <c r="E488" s="1">
        <v>0</v>
      </c>
      <c r="F488" s="1">
        <v>0</v>
      </c>
      <c r="H488" t="str">
        <f t="shared" si="21"/>
        <v>4643-SMAW</v>
      </c>
      <c r="I488" s="1">
        <f t="shared" si="22"/>
        <v>0</v>
      </c>
      <c r="J488" s="1">
        <f t="shared" si="23"/>
        <v>0</v>
      </c>
    </row>
    <row r="489" spans="1:10" x14ac:dyDescent="0.25">
      <c r="A489" t="s">
        <v>170</v>
      </c>
      <c r="B489" s="76">
        <v>4643</v>
      </c>
      <c r="C489" t="s">
        <v>256</v>
      </c>
      <c r="D489" s="2">
        <v>1175</v>
      </c>
      <c r="E489" s="1">
        <v>0</v>
      </c>
      <c r="F489" s="1">
        <v>0</v>
      </c>
      <c r="H489" t="str">
        <f t="shared" si="21"/>
        <v>4643-SMAW</v>
      </c>
      <c r="I489" s="1">
        <f t="shared" si="22"/>
        <v>0</v>
      </c>
      <c r="J489" s="1">
        <f t="shared" si="23"/>
        <v>0</v>
      </c>
    </row>
    <row r="490" spans="1:10" x14ac:dyDescent="0.25">
      <c r="A490" t="s">
        <v>170</v>
      </c>
      <c r="B490" s="76">
        <v>4643</v>
      </c>
      <c r="C490" t="s">
        <v>241</v>
      </c>
      <c r="D490" s="2">
        <v>7440508</v>
      </c>
      <c r="E490" s="1">
        <v>5.7300000000000002E-6</v>
      </c>
      <c r="F490" s="1">
        <v>5.7300000000000002E-6</v>
      </c>
      <c r="H490" t="str">
        <f t="shared" si="21"/>
        <v>4643-SMAW</v>
      </c>
      <c r="I490" s="1">
        <f t="shared" si="22"/>
        <v>8.2416421870243538E-11</v>
      </c>
      <c r="J490" s="1">
        <f t="shared" si="23"/>
        <v>7.2196785558333338E-7</v>
      </c>
    </row>
    <row r="491" spans="1:10" x14ac:dyDescent="0.25">
      <c r="A491" t="s">
        <v>170</v>
      </c>
      <c r="B491" s="76">
        <v>4643</v>
      </c>
      <c r="C491" t="s">
        <v>238</v>
      </c>
      <c r="D491" s="2">
        <v>7439965</v>
      </c>
      <c r="E491" s="1">
        <v>2.8650000000000001E-6</v>
      </c>
      <c r="F491" s="1">
        <v>2.8650000000000001E-6</v>
      </c>
      <c r="H491" t="str">
        <f t="shared" si="21"/>
        <v>4643-SMAW</v>
      </c>
      <c r="I491" s="1">
        <f t="shared" si="22"/>
        <v>4.1208210935121769E-11</v>
      </c>
      <c r="J491" s="1">
        <f t="shared" si="23"/>
        <v>3.6098392779166669E-7</v>
      </c>
    </row>
    <row r="492" spans="1:10" x14ac:dyDescent="0.25">
      <c r="A492" t="s">
        <v>170</v>
      </c>
      <c r="B492" s="76">
        <v>4643</v>
      </c>
      <c r="C492" t="s">
        <v>239</v>
      </c>
      <c r="D492" s="2">
        <v>7440020</v>
      </c>
      <c r="E492" s="1">
        <v>0</v>
      </c>
      <c r="F492" s="1">
        <v>0</v>
      </c>
      <c r="H492" t="str">
        <f t="shared" si="21"/>
        <v>4643-SMAW</v>
      </c>
      <c r="I492" s="1">
        <f t="shared" si="22"/>
        <v>0</v>
      </c>
      <c r="J492" s="1">
        <f t="shared" si="23"/>
        <v>0</v>
      </c>
    </row>
    <row r="493" spans="1:10" x14ac:dyDescent="0.25">
      <c r="A493" t="s">
        <v>170</v>
      </c>
      <c r="B493" s="76">
        <v>4643</v>
      </c>
      <c r="C493" t="s">
        <v>257</v>
      </c>
      <c r="D493" s="2">
        <v>7723140</v>
      </c>
      <c r="E493" s="1">
        <v>0</v>
      </c>
      <c r="F493" s="1">
        <v>0</v>
      </c>
      <c r="H493" t="str">
        <f t="shared" si="21"/>
        <v>4643-SMAW</v>
      </c>
      <c r="I493" s="1">
        <f t="shared" si="22"/>
        <v>0</v>
      </c>
      <c r="J493" s="1">
        <f t="shared" si="23"/>
        <v>0</v>
      </c>
    </row>
    <row r="494" spans="1:10" x14ac:dyDescent="0.25">
      <c r="A494" t="s">
        <v>170</v>
      </c>
      <c r="B494" s="76">
        <v>4643</v>
      </c>
      <c r="C494" t="s">
        <v>240</v>
      </c>
      <c r="D494" s="2">
        <v>7439921</v>
      </c>
      <c r="E494" s="1">
        <v>0</v>
      </c>
      <c r="F494" s="1">
        <v>0</v>
      </c>
      <c r="H494" t="str">
        <f t="shared" si="21"/>
        <v>4643-SMAW</v>
      </c>
      <c r="I494" s="1">
        <f t="shared" si="22"/>
        <v>0</v>
      </c>
      <c r="J494" s="1">
        <f t="shared" si="23"/>
        <v>0</v>
      </c>
    </row>
    <row r="495" spans="1:10" x14ac:dyDescent="0.25">
      <c r="A495" t="s">
        <v>170</v>
      </c>
      <c r="B495" s="76">
        <v>4643</v>
      </c>
      <c r="C495" t="s">
        <v>258</v>
      </c>
      <c r="D495" s="2">
        <v>7440622</v>
      </c>
      <c r="E495" s="1">
        <v>0</v>
      </c>
      <c r="F495" s="1">
        <v>0</v>
      </c>
      <c r="H495" t="str">
        <f t="shared" si="21"/>
        <v>4643-SMAW</v>
      </c>
      <c r="I495" s="1">
        <f t="shared" si="22"/>
        <v>0</v>
      </c>
      <c r="J495" s="1">
        <f t="shared" si="23"/>
        <v>0</v>
      </c>
    </row>
    <row r="496" spans="1:10" x14ac:dyDescent="0.25">
      <c r="A496" t="s">
        <v>170</v>
      </c>
      <c r="B496" s="76">
        <v>4643</v>
      </c>
      <c r="C496" t="s">
        <v>259</v>
      </c>
      <c r="D496" s="2">
        <v>7440666</v>
      </c>
      <c r="E496" s="1">
        <v>5.7300000000000002E-6</v>
      </c>
      <c r="F496" s="1">
        <v>5.7300000000000002E-6</v>
      </c>
      <c r="H496" t="str">
        <f t="shared" si="21"/>
        <v>4643-SMAW</v>
      </c>
      <c r="I496" s="1">
        <f t="shared" si="22"/>
        <v>8.2416421870243538E-11</v>
      </c>
      <c r="J496" s="1">
        <f t="shared" si="23"/>
        <v>7.2196785558333338E-7</v>
      </c>
    </row>
    <row r="497" spans="1:10" x14ac:dyDescent="0.25">
      <c r="A497" t="s">
        <v>170</v>
      </c>
      <c r="B497" s="76">
        <v>9015</v>
      </c>
      <c r="C497" t="s">
        <v>252</v>
      </c>
      <c r="D497" s="2">
        <v>7429905</v>
      </c>
      <c r="E497" s="1">
        <v>0</v>
      </c>
      <c r="F497" s="1">
        <v>0</v>
      </c>
      <c r="H497" t="str">
        <f t="shared" si="21"/>
        <v>9015-SMAW</v>
      </c>
      <c r="I497" s="1">
        <f t="shared" si="22"/>
        <v>0</v>
      </c>
      <c r="J497" s="1">
        <f t="shared" si="23"/>
        <v>0</v>
      </c>
    </row>
    <row r="498" spans="1:10" x14ac:dyDescent="0.25">
      <c r="A498" t="s">
        <v>170</v>
      </c>
      <c r="B498" s="76">
        <v>9015</v>
      </c>
      <c r="C498" t="s">
        <v>253</v>
      </c>
      <c r="D498" s="2">
        <v>1344281</v>
      </c>
      <c r="E498" s="1">
        <v>0</v>
      </c>
      <c r="F498" s="1">
        <v>0</v>
      </c>
      <c r="H498" t="str">
        <f t="shared" si="21"/>
        <v>9015-SMAW</v>
      </c>
      <c r="I498" s="1">
        <f t="shared" si="22"/>
        <v>0</v>
      </c>
      <c r="J498" s="1">
        <f t="shared" si="23"/>
        <v>0</v>
      </c>
    </row>
    <row r="499" spans="1:10" x14ac:dyDescent="0.25">
      <c r="A499" t="s">
        <v>170</v>
      </c>
      <c r="B499" s="76">
        <v>9015</v>
      </c>
      <c r="C499" t="s">
        <v>254</v>
      </c>
      <c r="D499" s="2">
        <v>7440417</v>
      </c>
      <c r="E499" s="1">
        <v>0</v>
      </c>
      <c r="F499" s="1">
        <v>0</v>
      </c>
      <c r="H499" t="str">
        <f t="shared" si="21"/>
        <v>9015-SMAW</v>
      </c>
      <c r="I499" s="1">
        <f t="shared" si="22"/>
        <v>0</v>
      </c>
      <c r="J499" s="1">
        <f t="shared" si="23"/>
        <v>0</v>
      </c>
    </row>
    <row r="500" spans="1:10" x14ac:dyDescent="0.25">
      <c r="A500" t="s">
        <v>170</v>
      </c>
      <c r="B500" s="76">
        <v>9015</v>
      </c>
      <c r="C500" t="s">
        <v>255</v>
      </c>
      <c r="D500" s="2">
        <v>7440439</v>
      </c>
      <c r="E500" s="1">
        <v>0</v>
      </c>
      <c r="F500" s="1">
        <v>0</v>
      </c>
      <c r="H500" t="str">
        <f t="shared" si="21"/>
        <v>9015-SMAW</v>
      </c>
      <c r="I500" s="1">
        <f t="shared" si="22"/>
        <v>0</v>
      </c>
      <c r="J500" s="1">
        <f t="shared" si="23"/>
        <v>0</v>
      </c>
    </row>
    <row r="501" spans="1:10" x14ac:dyDescent="0.25">
      <c r="A501" t="s">
        <v>170</v>
      </c>
      <c r="B501" s="76">
        <v>9015</v>
      </c>
      <c r="C501" t="s">
        <v>237</v>
      </c>
      <c r="D501" s="2">
        <v>7440484</v>
      </c>
      <c r="E501" s="1">
        <v>0</v>
      </c>
      <c r="F501" s="1">
        <v>0</v>
      </c>
      <c r="H501" t="str">
        <f t="shared" si="21"/>
        <v>9015-SMAW</v>
      </c>
      <c r="I501" s="1">
        <f t="shared" si="22"/>
        <v>0</v>
      </c>
      <c r="J501" s="1">
        <f t="shared" si="23"/>
        <v>0</v>
      </c>
    </row>
    <row r="502" spans="1:10" x14ac:dyDescent="0.25">
      <c r="A502" t="s">
        <v>170</v>
      </c>
      <c r="B502" s="76">
        <v>9015</v>
      </c>
      <c r="C502" t="s">
        <v>236</v>
      </c>
      <c r="D502" s="2">
        <v>7440473</v>
      </c>
      <c r="E502" s="1">
        <v>4.8704999999999999E-4</v>
      </c>
      <c r="F502" s="1">
        <v>4.8704999999999999E-4</v>
      </c>
      <c r="H502" t="str">
        <f t="shared" si="21"/>
        <v>9015-SMAW</v>
      </c>
      <c r="I502" s="1">
        <f t="shared" si="22"/>
        <v>7.0053958589707003E-9</v>
      </c>
      <c r="J502" s="1">
        <f t="shared" si="23"/>
        <v>6.1367267724583331E-5</v>
      </c>
    </row>
    <row r="503" spans="1:10" x14ac:dyDescent="0.25">
      <c r="A503" t="s">
        <v>170</v>
      </c>
      <c r="B503" s="76">
        <v>9015</v>
      </c>
      <c r="C503" t="s">
        <v>13</v>
      </c>
      <c r="D503" s="2">
        <v>18540299</v>
      </c>
      <c r="E503" s="1">
        <v>2.6787750000000003E-4</v>
      </c>
      <c r="F503" s="1">
        <v>2.6787750000000003E-4</v>
      </c>
      <c r="H503" t="str">
        <f t="shared" si="21"/>
        <v>9015-SMAW</v>
      </c>
      <c r="I503" s="1">
        <f t="shared" si="22"/>
        <v>3.8529677224338854E-9</v>
      </c>
      <c r="J503" s="1">
        <f t="shared" si="23"/>
        <v>3.3751997248520839E-5</v>
      </c>
    </row>
    <row r="504" spans="1:10" x14ac:dyDescent="0.25">
      <c r="A504" t="s">
        <v>170</v>
      </c>
      <c r="B504" s="76">
        <v>9015</v>
      </c>
      <c r="C504" t="s">
        <v>256</v>
      </c>
      <c r="D504" s="2">
        <v>1175</v>
      </c>
      <c r="E504" s="1">
        <v>4.8704999999999995E-5</v>
      </c>
      <c r="F504" s="1">
        <v>4.8704999999999995E-5</v>
      </c>
      <c r="H504" t="str">
        <f t="shared" si="21"/>
        <v>9015-SMAW</v>
      </c>
      <c r="I504" s="1">
        <f t="shared" si="22"/>
        <v>7.0053958589706999E-10</v>
      </c>
      <c r="J504" s="1">
        <f t="shared" si="23"/>
        <v>6.1367267724583331E-6</v>
      </c>
    </row>
    <row r="505" spans="1:10" x14ac:dyDescent="0.25">
      <c r="A505" t="s">
        <v>170</v>
      </c>
      <c r="B505" s="76">
        <v>9015</v>
      </c>
      <c r="C505" t="s">
        <v>241</v>
      </c>
      <c r="D505" s="2">
        <v>7440508</v>
      </c>
      <c r="E505" s="1">
        <v>0</v>
      </c>
      <c r="F505" s="1">
        <v>0</v>
      </c>
      <c r="H505" t="str">
        <f t="shared" si="21"/>
        <v>9015-SMAW</v>
      </c>
      <c r="I505" s="1">
        <f t="shared" si="22"/>
        <v>0</v>
      </c>
      <c r="J505" s="1">
        <f t="shared" si="23"/>
        <v>0</v>
      </c>
    </row>
    <row r="506" spans="1:10" x14ac:dyDescent="0.25">
      <c r="A506" t="s">
        <v>170</v>
      </c>
      <c r="B506" s="76">
        <v>9015</v>
      </c>
      <c r="C506" t="s">
        <v>238</v>
      </c>
      <c r="D506" s="2">
        <v>7439965</v>
      </c>
      <c r="E506" s="1">
        <v>2.43525E-4</v>
      </c>
      <c r="F506" s="1">
        <v>2.43525E-4</v>
      </c>
      <c r="H506" t="str">
        <f t="shared" si="21"/>
        <v>9015-SMAW</v>
      </c>
      <c r="I506" s="1">
        <f t="shared" si="22"/>
        <v>3.5026979294853501E-9</v>
      </c>
      <c r="J506" s="1">
        <f t="shared" si="23"/>
        <v>3.0683633862291665E-5</v>
      </c>
    </row>
    <row r="507" spans="1:10" x14ac:dyDescent="0.25">
      <c r="A507" t="s">
        <v>170</v>
      </c>
      <c r="B507" s="76">
        <v>9015</v>
      </c>
      <c r="C507" t="s">
        <v>239</v>
      </c>
      <c r="D507" s="2">
        <v>7440020</v>
      </c>
      <c r="E507" s="1">
        <v>4.8704999999999995E-5</v>
      </c>
      <c r="F507" s="1">
        <v>4.8704999999999995E-5</v>
      </c>
      <c r="H507" t="str">
        <f t="shared" si="21"/>
        <v>9015-SMAW</v>
      </c>
      <c r="I507" s="1">
        <f t="shared" si="22"/>
        <v>7.0053958589706999E-10</v>
      </c>
      <c r="J507" s="1">
        <f t="shared" si="23"/>
        <v>6.1367267724583331E-6</v>
      </c>
    </row>
    <row r="508" spans="1:10" x14ac:dyDescent="0.25">
      <c r="A508" t="s">
        <v>170</v>
      </c>
      <c r="B508" s="76">
        <v>9015</v>
      </c>
      <c r="C508" t="s">
        <v>257</v>
      </c>
      <c r="D508" s="2">
        <v>7723140</v>
      </c>
      <c r="E508" s="1">
        <v>0</v>
      </c>
      <c r="F508" s="1">
        <v>0</v>
      </c>
      <c r="H508" t="str">
        <f t="shared" si="21"/>
        <v>9015-SMAW</v>
      </c>
      <c r="I508" s="1">
        <f t="shared" si="22"/>
        <v>0</v>
      </c>
      <c r="J508" s="1">
        <f t="shared" si="23"/>
        <v>0</v>
      </c>
    </row>
    <row r="509" spans="1:10" x14ac:dyDescent="0.25">
      <c r="A509" t="s">
        <v>170</v>
      </c>
      <c r="B509" s="76">
        <v>9015</v>
      </c>
      <c r="C509" t="s">
        <v>240</v>
      </c>
      <c r="D509" s="2">
        <v>7439921</v>
      </c>
      <c r="E509" s="1">
        <v>0</v>
      </c>
      <c r="F509" s="1">
        <v>0</v>
      </c>
      <c r="H509" t="str">
        <f t="shared" si="21"/>
        <v>9015-SMAW</v>
      </c>
      <c r="I509" s="1">
        <f t="shared" si="22"/>
        <v>0</v>
      </c>
      <c r="J509" s="1">
        <f t="shared" si="23"/>
        <v>0</v>
      </c>
    </row>
    <row r="510" spans="1:10" x14ac:dyDescent="0.25">
      <c r="A510" t="s">
        <v>170</v>
      </c>
      <c r="B510" s="76">
        <v>9015</v>
      </c>
      <c r="C510" t="s">
        <v>258</v>
      </c>
      <c r="D510" s="2">
        <v>7440622</v>
      </c>
      <c r="E510" s="1">
        <v>0</v>
      </c>
      <c r="F510" s="1">
        <v>0</v>
      </c>
      <c r="H510" t="str">
        <f t="shared" si="21"/>
        <v>9015-SMAW</v>
      </c>
      <c r="I510" s="1">
        <f t="shared" si="22"/>
        <v>0</v>
      </c>
      <c r="J510" s="1">
        <f t="shared" si="23"/>
        <v>0</v>
      </c>
    </row>
    <row r="511" spans="1:10" x14ac:dyDescent="0.25">
      <c r="A511" t="s">
        <v>170</v>
      </c>
      <c r="B511" s="76">
        <v>9015</v>
      </c>
      <c r="C511" t="s">
        <v>259</v>
      </c>
      <c r="D511" s="2">
        <v>7440666</v>
      </c>
      <c r="E511" s="1">
        <v>0</v>
      </c>
      <c r="F511" s="1">
        <v>0</v>
      </c>
      <c r="H511" t="str">
        <f t="shared" si="21"/>
        <v>9015-SMAW</v>
      </c>
      <c r="I511" s="1">
        <f t="shared" si="22"/>
        <v>0</v>
      </c>
      <c r="J511" s="1">
        <f t="shared" si="23"/>
        <v>0</v>
      </c>
    </row>
    <row r="512" spans="1:10" x14ac:dyDescent="0.25">
      <c r="A512" t="s">
        <v>170</v>
      </c>
      <c r="B512" s="76" t="s">
        <v>264</v>
      </c>
      <c r="C512" t="s">
        <v>252</v>
      </c>
      <c r="D512" s="2">
        <v>7429905</v>
      </c>
      <c r="E512" s="1">
        <v>0</v>
      </c>
      <c r="F512" s="1">
        <v>0</v>
      </c>
      <c r="H512" t="str">
        <f t="shared" si="21"/>
        <v>Ti-2-SMAW</v>
      </c>
      <c r="I512" s="1">
        <f t="shared" si="22"/>
        <v>0</v>
      </c>
      <c r="J512" s="1">
        <f t="shared" si="23"/>
        <v>0</v>
      </c>
    </row>
    <row r="513" spans="1:10" x14ac:dyDescent="0.25">
      <c r="A513" t="s">
        <v>170</v>
      </c>
      <c r="B513" s="76" t="s">
        <v>264</v>
      </c>
      <c r="C513" t="s">
        <v>253</v>
      </c>
      <c r="D513" s="2">
        <v>1344281</v>
      </c>
      <c r="E513" s="1">
        <v>0</v>
      </c>
      <c r="F513" s="1">
        <v>0</v>
      </c>
      <c r="H513" t="str">
        <f t="shared" si="21"/>
        <v>Ti-2-SMAW</v>
      </c>
      <c r="I513" s="1">
        <f t="shared" si="22"/>
        <v>0</v>
      </c>
      <c r="J513" s="1">
        <f t="shared" si="23"/>
        <v>0</v>
      </c>
    </row>
    <row r="514" spans="1:10" x14ac:dyDescent="0.25">
      <c r="A514" t="s">
        <v>170</v>
      </c>
      <c r="B514" s="76" t="s">
        <v>264</v>
      </c>
      <c r="C514" t="s">
        <v>254</v>
      </c>
      <c r="D514" s="2">
        <v>7440417</v>
      </c>
      <c r="E514" s="1">
        <v>0</v>
      </c>
      <c r="F514" s="1">
        <v>0</v>
      </c>
      <c r="H514" t="str">
        <f t="shared" si="21"/>
        <v>Ti-2-SMAW</v>
      </c>
      <c r="I514" s="1">
        <f t="shared" si="22"/>
        <v>0</v>
      </c>
      <c r="J514" s="1">
        <f t="shared" si="23"/>
        <v>0</v>
      </c>
    </row>
    <row r="515" spans="1:10" x14ac:dyDescent="0.25">
      <c r="A515" t="s">
        <v>170</v>
      </c>
      <c r="B515" s="76" t="s">
        <v>264</v>
      </c>
      <c r="C515" t="s">
        <v>255</v>
      </c>
      <c r="D515" s="2">
        <v>7440439</v>
      </c>
      <c r="E515" s="1">
        <v>0</v>
      </c>
      <c r="F515" s="1">
        <v>0</v>
      </c>
      <c r="H515" t="str">
        <f t="shared" ref="H515:H578" si="24">B515&amp;"-"&amp;A515</f>
        <v>Ti-2-SMAW</v>
      </c>
      <c r="I515" s="1">
        <f t="shared" ref="I515:I578" si="25">E515*453.59237/(365*24*3600)</f>
        <v>0</v>
      </c>
      <c r="J515" s="1">
        <f t="shared" ref="J515:J578" si="26">F515*453.59237/3600</f>
        <v>0</v>
      </c>
    </row>
    <row r="516" spans="1:10" x14ac:dyDescent="0.25">
      <c r="A516" t="s">
        <v>170</v>
      </c>
      <c r="B516" s="76" t="s">
        <v>264</v>
      </c>
      <c r="C516" t="s">
        <v>237</v>
      </c>
      <c r="D516" s="2">
        <v>7440484</v>
      </c>
      <c r="E516" s="1">
        <v>0</v>
      </c>
      <c r="F516" s="1">
        <v>0</v>
      </c>
      <c r="H516" t="str">
        <f t="shared" si="24"/>
        <v>Ti-2-SMAW</v>
      </c>
      <c r="I516" s="1">
        <f t="shared" si="25"/>
        <v>0</v>
      </c>
      <c r="J516" s="1">
        <f t="shared" si="26"/>
        <v>0</v>
      </c>
    </row>
    <row r="517" spans="1:10" x14ac:dyDescent="0.25">
      <c r="A517" t="s">
        <v>170</v>
      </c>
      <c r="B517" s="76" t="s">
        <v>264</v>
      </c>
      <c r="C517" t="s">
        <v>236</v>
      </c>
      <c r="D517" s="2">
        <v>7440473</v>
      </c>
      <c r="E517" s="1">
        <v>0</v>
      </c>
      <c r="F517" s="1">
        <v>0</v>
      </c>
      <c r="H517" t="str">
        <f t="shared" si="24"/>
        <v>Ti-2-SMAW</v>
      </c>
      <c r="I517" s="1">
        <f t="shared" si="25"/>
        <v>0</v>
      </c>
      <c r="J517" s="1">
        <f t="shared" si="26"/>
        <v>0</v>
      </c>
    </row>
    <row r="518" spans="1:10" x14ac:dyDescent="0.25">
      <c r="A518" t="s">
        <v>170</v>
      </c>
      <c r="B518" s="76" t="s">
        <v>264</v>
      </c>
      <c r="C518" t="s">
        <v>13</v>
      </c>
      <c r="D518" s="2">
        <v>18540299</v>
      </c>
      <c r="E518" s="1">
        <v>0</v>
      </c>
      <c r="F518" s="1">
        <v>0</v>
      </c>
      <c r="H518" t="str">
        <f t="shared" si="24"/>
        <v>Ti-2-SMAW</v>
      </c>
      <c r="I518" s="1">
        <f t="shared" si="25"/>
        <v>0</v>
      </c>
      <c r="J518" s="1">
        <f t="shared" si="26"/>
        <v>0</v>
      </c>
    </row>
    <row r="519" spans="1:10" x14ac:dyDescent="0.25">
      <c r="A519" t="s">
        <v>170</v>
      </c>
      <c r="B519" s="76" t="s">
        <v>264</v>
      </c>
      <c r="C519" t="s">
        <v>256</v>
      </c>
      <c r="D519" s="2">
        <v>1175</v>
      </c>
      <c r="E519" s="1">
        <v>0</v>
      </c>
      <c r="F519" s="1">
        <v>0</v>
      </c>
      <c r="H519" t="str">
        <f t="shared" si="24"/>
        <v>Ti-2-SMAW</v>
      </c>
      <c r="I519" s="1">
        <f t="shared" si="25"/>
        <v>0</v>
      </c>
      <c r="J519" s="1">
        <f t="shared" si="26"/>
        <v>0</v>
      </c>
    </row>
    <row r="520" spans="1:10" x14ac:dyDescent="0.25">
      <c r="A520" t="s">
        <v>170</v>
      </c>
      <c r="B520" s="76" t="s">
        <v>264</v>
      </c>
      <c r="C520" t="s">
        <v>241</v>
      </c>
      <c r="D520" s="2">
        <v>7440508</v>
      </c>
      <c r="E520" s="1">
        <v>0</v>
      </c>
      <c r="F520" s="1">
        <v>0</v>
      </c>
      <c r="H520" t="str">
        <f t="shared" si="24"/>
        <v>Ti-2-SMAW</v>
      </c>
      <c r="I520" s="1">
        <f t="shared" si="25"/>
        <v>0</v>
      </c>
      <c r="J520" s="1">
        <f t="shared" si="26"/>
        <v>0</v>
      </c>
    </row>
    <row r="521" spans="1:10" x14ac:dyDescent="0.25">
      <c r="A521" t="s">
        <v>170</v>
      </c>
      <c r="B521" s="76" t="s">
        <v>264</v>
      </c>
      <c r="C521" t="s">
        <v>238</v>
      </c>
      <c r="D521" s="2">
        <v>7439965</v>
      </c>
      <c r="E521" s="1">
        <v>0</v>
      </c>
      <c r="F521" s="1">
        <v>0</v>
      </c>
      <c r="H521" t="str">
        <f t="shared" si="24"/>
        <v>Ti-2-SMAW</v>
      </c>
      <c r="I521" s="1">
        <f t="shared" si="25"/>
        <v>0</v>
      </c>
      <c r="J521" s="1">
        <f t="shared" si="26"/>
        <v>0</v>
      </c>
    </row>
    <row r="522" spans="1:10" x14ac:dyDescent="0.25">
      <c r="A522" t="s">
        <v>170</v>
      </c>
      <c r="B522" s="76" t="s">
        <v>264</v>
      </c>
      <c r="C522" t="s">
        <v>239</v>
      </c>
      <c r="D522" s="2">
        <v>7440020</v>
      </c>
      <c r="E522" s="1">
        <v>0</v>
      </c>
      <c r="F522" s="1">
        <v>0</v>
      </c>
      <c r="H522" t="str">
        <f t="shared" si="24"/>
        <v>Ti-2-SMAW</v>
      </c>
      <c r="I522" s="1">
        <f t="shared" si="25"/>
        <v>0</v>
      </c>
      <c r="J522" s="1">
        <f t="shared" si="26"/>
        <v>0</v>
      </c>
    </row>
    <row r="523" spans="1:10" x14ac:dyDescent="0.25">
      <c r="A523" t="s">
        <v>170</v>
      </c>
      <c r="B523" s="76" t="s">
        <v>264</v>
      </c>
      <c r="C523" t="s">
        <v>257</v>
      </c>
      <c r="D523" s="2">
        <v>7723140</v>
      </c>
      <c r="E523" s="1">
        <v>0</v>
      </c>
      <c r="F523" s="1">
        <v>0</v>
      </c>
      <c r="H523" t="str">
        <f t="shared" si="24"/>
        <v>Ti-2-SMAW</v>
      </c>
      <c r="I523" s="1">
        <f t="shared" si="25"/>
        <v>0</v>
      </c>
      <c r="J523" s="1">
        <f t="shared" si="26"/>
        <v>0</v>
      </c>
    </row>
    <row r="524" spans="1:10" x14ac:dyDescent="0.25">
      <c r="A524" t="s">
        <v>170</v>
      </c>
      <c r="B524" s="76" t="s">
        <v>264</v>
      </c>
      <c r="C524" t="s">
        <v>240</v>
      </c>
      <c r="D524" s="2">
        <v>7439921</v>
      </c>
      <c r="E524" s="1">
        <v>0</v>
      </c>
      <c r="F524" s="1">
        <v>0</v>
      </c>
      <c r="H524" t="str">
        <f t="shared" si="24"/>
        <v>Ti-2-SMAW</v>
      </c>
      <c r="I524" s="1">
        <f t="shared" si="25"/>
        <v>0</v>
      </c>
      <c r="J524" s="1">
        <f t="shared" si="26"/>
        <v>0</v>
      </c>
    </row>
    <row r="525" spans="1:10" x14ac:dyDescent="0.25">
      <c r="A525" t="s">
        <v>170</v>
      </c>
      <c r="B525" s="76" t="s">
        <v>264</v>
      </c>
      <c r="C525" t="s">
        <v>258</v>
      </c>
      <c r="D525" s="2">
        <v>7440622</v>
      </c>
      <c r="E525" s="1">
        <v>0</v>
      </c>
      <c r="F525" s="1">
        <v>0</v>
      </c>
      <c r="H525" t="str">
        <f t="shared" si="24"/>
        <v>Ti-2-SMAW</v>
      </c>
      <c r="I525" s="1">
        <f t="shared" si="25"/>
        <v>0</v>
      </c>
      <c r="J525" s="1">
        <f t="shared" si="26"/>
        <v>0</v>
      </c>
    </row>
    <row r="526" spans="1:10" x14ac:dyDescent="0.25">
      <c r="A526" t="s">
        <v>170</v>
      </c>
      <c r="B526" s="76" t="s">
        <v>264</v>
      </c>
      <c r="C526" t="s">
        <v>259</v>
      </c>
      <c r="D526" s="2">
        <v>7440666</v>
      </c>
      <c r="E526" s="1">
        <v>0</v>
      </c>
      <c r="F526" s="1">
        <v>0</v>
      </c>
      <c r="H526" t="str">
        <f t="shared" si="24"/>
        <v>Ti-2-SMAW</v>
      </c>
      <c r="I526" s="1">
        <f t="shared" si="25"/>
        <v>0</v>
      </c>
      <c r="J526" s="1">
        <f t="shared" si="26"/>
        <v>0</v>
      </c>
    </row>
    <row r="527" spans="1:10" x14ac:dyDescent="0.25">
      <c r="A527" t="s">
        <v>170</v>
      </c>
      <c r="B527" s="76" t="s">
        <v>173</v>
      </c>
      <c r="C527" t="s">
        <v>252</v>
      </c>
      <c r="D527" s="2">
        <v>7429905</v>
      </c>
      <c r="E527" s="1">
        <v>0</v>
      </c>
      <c r="F527" s="1">
        <v>0</v>
      </c>
      <c r="H527" t="str">
        <f t="shared" si="24"/>
        <v>INCO 62-SMAW</v>
      </c>
      <c r="I527" s="1">
        <f t="shared" si="25"/>
        <v>0</v>
      </c>
      <c r="J527" s="1">
        <f t="shared" si="26"/>
        <v>0</v>
      </c>
    </row>
    <row r="528" spans="1:10" x14ac:dyDescent="0.25">
      <c r="A528" t="s">
        <v>170</v>
      </c>
      <c r="B528" s="76" t="s">
        <v>173</v>
      </c>
      <c r="C528" t="s">
        <v>253</v>
      </c>
      <c r="D528" s="2">
        <v>1344281</v>
      </c>
      <c r="E528" s="1">
        <v>0</v>
      </c>
      <c r="F528" s="1">
        <v>0</v>
      </c>
      <c r="H528" t="str">
        <f t="shared" si="24"/>
        <v>INCO 62-SMAW</v>
      </c>
      <c r="I528" s="1">
        <f t="shared" si="25"/>
        <v>0</v>
      </c>
      <c r="J528" s="1">
        <f t="shared" si="26"/>
        <v>0</v>
      </c>
    </row>
    <row r="529" spans="1:10" x14ac:dyDescent="0.25">
      <c r="A529" t="s">
        <v>170</v>
      </c>
      <c r="B529" s="76" t="s">
        <v>265</v>
      </c>
      <c r="C529" t="s">
        <v>254</v>
      </c>
      <c r="D529" s="2">
        <v>7440417</v>
      </c>
      <c r="E529" s="1">
        <v>0</v>
      </c>
      <c r="F529" s="1">
        <v>0</v>
      </c>
      <c r="H529" t="str">
        <f t="shared" si="24"/>
        <v>INCO 63-SMAW</v>
      </c>
      <c r="I529" s="1">
        <f t="shared" si="25"/>
        <v>0</v>
      </c>
      <c r="J529" s="1">
        <f t="shared" si="26"/>
        <v>0</v>
      </c>
    </row>
    <row r="530" spans="1:10" x14ac:dyDescent="0.25">
      <c r="A530" t="s">
        <v>170</v>
      </c>
      <c r="B530" s="76" t="s">
        <v>266</v>
      </c>
      <c r="C530" t="s">
        <v>255</v>
      </c>
      <c r="D530" s="2">
        <v>7440439</v>
      </c>
      <c r="E530" s="1">
        <v>0</v>
      </c>
      <c r="F530" s="1">
        <v>0</v>
      </c>
      <c r="H530" t="str">
        <f t="shared" si="24"/>
        <v>INCO 64-SMAW</v>
      </c>
      <c r="I530" s="1">
        <f t="shared" si="25"/>
        <v>0</v>
      </c>
      <c r="J530" s="1">
        <f t="shared" si="26"/>
        <v>0</v>
      </c>
    </row>
    <row r="531" spans="1:10" x14ac:dyDescent="0.25">
      <c r="A531" t="s">
        <v>170</v>
      </c>
      <c r="B531" s="76" t="s">
        <v>267</v>
      </c>
      <c r="C531" t="s">
        <v>237</v>
      </c>
      <c r="D531" s="2">
        <v>7440484</v>
      </c>
      <c r="E531" s="1">
        <v>0</v>
      </c>
      <c r="F531" s="1">
        <v>0</v>
      </c>
      <c r="H531" t="str">
        <f t="shared" si="24"/>
        <v>INCO 65-SMAW</v>
      </c>
      <c r="I531" s="1">
        <f t="shared" si="25"/>
        <v>0</v>
      </c>
      <c r="J531" s="1">
        <f t="shared" si="26"/>
        <v>0</v>
      </c>
    </row>
    <row r="532" spans="1:10" x14ac:dyDescent="0.25">
      <c r="A532" t="s">
        <v>170</v>
      </c>
      <c r="B532" s="76" t="s">
        <v>268</v>
      </c>
      <c r="C532" t="s">
        <v>236</v>
      </c>
      <c r="D532" s="2">
        <v>7440473</v>
      </c>
      <c r="E532" s="1">
        <v>9.7409999999999999E-4</v>
      </c>
      <c r="F532" s="1">
        <v>9.7409999999999999E-4</v>
      </c>
      <c r="H532" t="str">
        <f t="shared" si="24"/>
        <v>INCO 66-SMAW</v>
      </c>
      <c r="I532" s="1">
        <f t="shared" si="25"/>
        <v>1.4010791717941401E-8</v>
      </c>
      <c r="J532" s="1">
        <f t="shared" si="26"/>
        <v>1.2273453544916666E-4</v>
      </c>
    </row>
    <row r="533" spans="1:10" x14ac:dyDescent="0.25">
      <c r="A533" t="s">
        <v>170</v>
      </c>
      <c r="B533" s="76" t="s">
        <v>269</v>
      </c>
      <c r="C533" t="s">
        <v>13</v>
      </c>
      <c r="D533" s="2">
        <v>18540299</v>
      </c>
      <c r="E533" s="1">
        <v>5.3575500000000006E-4</v>
      </c>
      <c r="F533" s="1">
        <v>5.3575500000000006E-4</v>
      </c>
      <c r="H533" t="str">
        <f t="shared" si="24"/>
        <v>INCO 67-SMAW</v>
      </c>
      <c r="I533" s="1">
        <f t="shared" si="25"/>
        <v>7.7059354448677709E-9</v>
      </c>
      <c r="J533" s="1">
        <f t="shared" si="26"/>
        <v>6.7503994497041678E-5</v>
      </c>
    </row>
    <row r="534" spans="1:10" x14ac:dyDescent="0.25">
      <c r="A534" t="s">
        <v>170</v>
      </c>
      <c r="B534" s="76" t="s">
        <v>270</v>
      </c>
      <c r="C534" t="s">
        <v>256</v>
      </c>
      <c r="D534" s="2">
        <v>1175</v>
      </c>
      <c r="E534" s="1">
        <v>0</v>
      </c>
      <c r="F534" s="1">
        <v>0</v>
      </c>
      <c r="H534" t="str">
        <f t="shared" si="24"/>
        <v>INCO 68-SMAW</v>
      </c>
      <c r="I534" s="1">
        <f t="shared" si="25"/>
        <v>0</v>
      </c>
      <c r="J534" s="1">
        <f t="shared" si="26"/>
        <v>0</v>
      </c>
    </row>
    <row r="535" spans="1:10" x14ac:dyDescent="0.25">
      <c r="A535" t="s">
        <v>170</v>
      </c>
      <c r="B535" s="76" t="s">
        <v>271</v>
      </c>
      <c r="C535" t="s">
        <v>241</v>
      </c>
      <c r="D535" s="2">
        <v>7440508</v>
      </c>
      <c r="E535" s="1">
        <v>2.8649999999999998E-5</v>
      </c>
      <c r="F535" s="1">
        <v>2.8649999999999998E-5</v>
      </c>
      <c r="H535" t="str">
        <f t="shared" si="24"/>
        <v>INCO 69-SMAW</v>
      </c>
      <c r="I535" s="1">
        <f t="shared" si="25"/>
        <v>4.1208210935121767E-10</v>
      </c>
      <c r="J535" s="1">
        <f t="shared" si="26"/>
        <v>3.6098392779166665E-6</v>
      </c>
    </row>
    <row r="536" spans="1:10" x14ac:dyDescent="0.25">
      <c r="A536" t="s">
        <v>170</v>
      </c>
      <c r="B536" s="76" t="s">
        <v>272</v>
      </c>
      <c r="C536" t="s">
        <v>238</v>
      </c>
      <c r="D536" s="2">
        <v>7439965</v>
      </c>
      <c r="E536" s="1">
        <v>5.7299999999999997E-5</v>
      </c>
      <c r="F536" s="1">
        <v>5.7299999999999997E-5</v>
      </c>
      <c r="H536" t="str">
        <f t="shared" si="24"/>
        <v>INCO 70-SMAW</v>
      </c>
      <c r="I536" s="1">
        <f t="shared" si="25"/>
        <v>8.2416421870243533E-10</v>
      </c>
      <c r="J536" s="1">
        <f t="shared" si="26"/>
        <v>7.2196785558333329E-6</v>
      </c>
    </row>
    <row r="537" spans="1:10" x14ac:dyDescent="0.25">
      <c r="A537" t="s">
        <v>170</v>
      </c>
      <c r="B537" s="76" t="s">
        <v>273</v>
      </c>
      <c r="C537" t="s">
        <v>239</v>
      </c>
      <c r="D537" s="2">
        <v>7440020</v>
      </c>
      <c r="E537" s="1">
        <v>4.0109999999999998E-3</v>
      </c>
      <c r="F537" s="1">
        <v>4.0109999999999998E-3</v>
      </c>
      <c r="H537" t="str">
        <f t="shared" si="24"/>
        <v>INCO 71-SMAW</v>
      </c>
      <c r="I537" s="1">
        <f t="shared" si="25"/>
        <v>5.7691495309170473E-8</v>
      </c>
      <c r="J537" s="1">
        <f t="shared" si="26"/>
        <v>5.0537749890833337E-4</v>
      </c>
    </row>
    <row r="538" spans="1:10" x14ac:dyDescent="0.25">
      <c r="A538" t="s">
        <v>170</v>
      </c>
      <c r="B538" s="76" t="s">
        <v>274</v>
      </c>
      <c r="C538" t="s">
        <v>257</v>
      </c>
      <c r="D538" s="2">
        <v>7723140</v>
      </c>
      <c r="E538" s="1">
        <v>1.7189999999999998E-6</v>
      </c>
      <c r="F538" s="1">
        <v>1.7189999999999998E-6</v>
      </c>
      <c r="H538" t="str">
        <f t="shared" si="24"/>
        <v>INCO 72-SMAW</v>
      </c>
      <c r="I538" s="1">
        <f t="shared" si="25"/>
        <v>2.4724926561073058E-11</v>
      </c>
      <c r="J538" s="1">
        <f t="shared" si="26"/>
        <v>2.1659035667499998E-7</v>
      </c>
    </row>
    <row r="539" spans="1:10" x14ac:dyDescent="0.25">
      <c r="A539" t="s">
        <v>170</v>
      </c>
      <c r="B539" s="76" t="s">
        <v>275</v>
      </c>
      <c r="C539" t="s">
        <v>240</v>
      </c>
      <c r="D539" s="2">
        <v>7439921</v>
      </c>
      <c r="E539" s="1">
        <v>0</v>
      </c>
      <c r="F539" s="1">
        <v>0</v>
      </c>
      <c r="H539" t="str">
        <f t="shared" si="24"/>
        <v>INCO 73-SMAW</v>
      </c>
      <c r="I539" s="1">
        <f t="shared" si="25"/>
        <v>0</v>
      </c>
      <c r="J539" s="1">
        <f t="shared" si="26"/>
        <v>0</v>
      </c>
    </row>
    <row r="540" spans="1:10" x14ac:dyDescent="0.25">
      <c r="A540" t="s">
        <v>170</v>
      </c>
      <c r="B540" s="76" t="s">
        <v>276</v>
      </c>
      <c r="C540" t="s">
        <v>258</v>
      </c>
      <c r="D540" s="2">
        <v>7440622</v>
      </c>
      <c r="E540" s="1">
        <v>0</v>
      </c>
      <c r="F540" s="1">
        <v>0</v>
      </c>
      <c r="H540" t="str">
        <f t="shared" si="24"/>
        <v>INCO 74-SMAW</v>
      </c>
      <c r="I540" s="1">
        <f t="shared" si="25"/>
        <v>0</v>
      </c>
      <c r="J540" s="1">
        <f t="shared" si="26"/>
        <v>0</v>
      </c>
    </row>
    <row r="541" spans="1:10" x14ac:dyDescent="0.25">
      <c r="A541" t="s">
        <v>170</v>
      </c>
      <c r="B541" s="76" t="s">
        <v>277</v>
      </c>
      <c r="C541" t="s">
        <v>259</v>
      </c>
      <c r="D541" s="2">
        <v>7440666</v>
      </c>
      <c r="E541" s="1">
        <v>0</v>
      </c>
      <c r="F541" s="1">
        <v>0</v>
      </c>
      <c r="H541" t="str">
        <f t="shared" si="24"/>
        <v>INCO 75-SMAW</v>
      </c>
      <c r="I541" s="1">
        <f t="shared" si="25"/>
        <v>0</v>
      </c>
      <c r="J541" s="1">
        <f t="shared" si="26"/>
        <v>0</v>
      </c>
    </row>
    <row r="542" spans="1:10" x14ac:dyDescent="0.25">
      <c r="A542" t="s">
        <v>170</v>
      </c>
      <c r="B542" s="76" t="s">
        <v>174</v>
      </c>
      <c r="C542" t="s">
        <v>252</v>
      </c>
      <c r="D542" s="2">
        <v>7429905</v>
      </c>
      <c r="E542" s="1">
        <v>0</v>
      </c>
      <c r="F542" s="1">
        <v>0</v>
      </c>
      <c r="H542" t="str">
        <f t="shared" si="24"/>
        <v>L-56-SMAW</v>
      </c>
      <c r="I542" s="1">
        <f t="shared" si="25"/>
        <v>0</v>
      </c>
      <c r="J542" s="1">
        <f t="shared" si="26"/>
        <v>0</v>
      </c>
    </row>
    <row r="543" spans="1:10" x14ac:dyDescent="0.25">
      <c r="A543" t="s">
        <v>170</v>
      </c>
      <c r="B543" s="76" t="s">
        <v>174</v>
      </c>
      <c r="C543" t="s">
        <v>253</v>
      </c>
      <c r="D543" s="2">
        <v>1344281</v>
      </c>
      <c r="E543" s="1">
        <v>0</v>
      </c>
      <c r="F543" s="1">
        <v>0</v>
      </c>
      <c r="H543" t="str">
        <f t="shared" si="24"/>
        <v>L-56-SMAW</v>
      </c>
      <c r="I543" s="1">
        <f t="shared" si="25"/>
        <v>0</v>
      </c>
      <c r="J543" s="1">
        <f t="shared" si="26"/>
        <v>0</v>
      </c>
    </row>
    <row r="544" spans="1:10" x14ac:dyDescent="0.25">
      <c r="A544" t="s">
        <v>170</v>
      </c>
      <c r="B544" s="76" t="s">
        <v>174</v>
      </c>
      <c r="C544" t="s">
        <v>254</v>
      </c>
      <c r="D544" s="2">
        <v>7440417</v>
      </c>
      <c r="E544" s="1">
        <v>0</v>
      </c>
      <c r="F544" s="1">
        <v>0</v>
      </c>
      <c r="H544" t="str">
        <f t="shared" si="24"/>
        <v>L-56-SMAW</v>
      </c>
      <c r="I544" s="1">
        <f t="shared" si="25"/>
        <v>0</v>
      </c>
      <c r="J544" s="1">
        <f t="shared" si="26"/>
        <v>0</v>
      </c>
    </row>
    <row r="545" spans="1:10" x14ac:dyDescent="0.25">
      <c r="A545" t="s">
        <v>170</v>
      </c>
      <c r="B545" s="76" t="s">
        <v>174</v>
      </c>
      <c r="C545" t="s">
        <v>255</v>
      </c>
      <c r="D545" s="2">
        <v>7440439</v>
      </c>
      <c r="E545" s="1">
        <v>0</v>
      </c>
      <c r="F545" s="1">
        <v>0</v>
      </c>
      <c r="H545" t="str">
        <f t="shared" si="24"/>
        <v>L-56-SMAW</v>
      </c>
      <c r="I545" s="1">
        <f t="shared" si="25"/>
        <v>0</v>
      </c>
      <c r="J545" s="1">
        <f t="shared" si="26"/>
        <v>0</v>
      </c>
    </row>
    <row r="546" spans="1:10" x14ac:dyDescent="0.25">
      <c r="A546" t="s">
        <v>170</v>
      </c>
      <c r="B546" s="76" t="s">
        <v>174</v>
      </c>
      <c r="C546" t="s">
        <v>237</v>
      </c>
      <c r="D546" s="2">
        <v>7440484</v>
      </c>
      <c r="E546" s="1">
        <v>0</v>
      </c>
      <c r="F546" s="1">
        <v>0</v>
      </c>
      <c r="H546" t="str">
        <f t="shared" si="24"/>
        <v>L-56-SMAW</v>
      </c>
      <c r="I546" s="1">
        <f t="shared" si="25"/>
        <v>0</v>
      </c>
      <c r="J546" s="1">
        <f t="shared" si="26"/>
        <v>0</v>
      </c>
    </row>
    <row r="547" spans="1:10" x14ac:dyDescent="0.25">
      <c r="A547" t="s">
        <v>170</v>
      </c>
      <c r="B547" s="76" t="s">
        <v>174</v>
      </c>
      <c r="C547" t="s">
        <v>236</v>
      </c>
      <c r="D547" s="2">
        <v>7440473</v>
      </c>
      <c r="E547" s="1">
        <v>0</v>
      </c>
      <c r="F547" s="1">
        <v>0</v>
      </c>
      <c r="H547" t="str">
        <f t="shared" si="24"/>
        <v>L-56-SMAW</v>
      </c>
      <c r="I547" s="1">
        <f t="shared" si="25"/>
        <v>0</v>
      </c>
      <c r="J547" s="1">
        <f t="shared" si="26"/>
        <v>0</v>
      </c>
    </row>
    <row r="548" spans="1:10" x14ac:dyDescent="0.25">
      <c r="A548" t="s">
        <v>170</v>
      </c>
      <c r="B548" s="76" t="s">
        <v>174</v>
      </c>
      <c r="C548" t="s">
        <v>13</v>
      </c>
      <c r="D548" s="2">
        <v>18540299</v>
      </c>
      <c r="E548" s="1">
        <v>0</v>
      </c>
      <c r="F548" s="1">
        <v>0</v>
      </c>
      <c r="H548" t="str">
        <f t="shared" si="24"/>
        <v>L-56-SMAW</v>
      </c>
      <c r="I548" s="1">
        <f t="shared" si="25"/>
        <v>0</v>
      </c>
      <c r="J548" s="1">
        <f t="shared" si="26"/>
        <v>0</v>
      </c>
    </row>
    <row r="549" spans="1:10" x14ac:dyDescent="0.25">
      <c r="A549" t="s">
        <v>170</v>
      </c>
      <c r="B549" s="76" t="s">
        <v>174</v>
      </c>
      <c r="C549" t="s">
        <v>256</v>
      </c>
      <c r="D549" s="2">
        <v>1175</v>
      </c>
      <c r="E549" s="1">
        <v>0</v>
      </c>
      <c r="F549" s="1">
        <v>0</v>
      </c>
      <c r="H549" t="str">
        <f t="shared" si="24"/>
        <v>L-56-SMAW</v>
      </c>
      <c r="I549" s="1">
        <f t="shared" si="25"/>
        <v>0</v>
      </c>
      <c r="J549" s="1">
        <f t="shared" si="26"/>
        <v>0</v>
      </c>
    </row>
    <row r="550" spans="1:10" x14ac:dyDescent="0.25">
      <c r="A550" t="s">
        <v>170</v>
      </c>
      <c r="B550" s="76" t="s">
        <v>174</v>
      </c>
      <c r="C550" t="s">
        <v>241</v>
      </c>
      <c r="D550" s="2">
        <v>7440508</v>
      </c>
      <c r="E550" s="1">
        <v>0</v>
      </c>
      <c r="F550" s="1">
        <v>0</v>
      </c>
      <c r="H550" t="str">
        <f t="shared" si="24"/>
        <v>L-56-SMAW</v>
      </c>
      <c r="I550" s="1">
        <f t="shared" si="25"/>
        <v>0</v>
      </c>
      <c r="J550" s="1">
        <f t="shared" si="26"/>
        <v>0</v>
      </c>
    </row>
    <row r="551" spans="1:10" x14ac:dyDescent="0.25">
      <c r="A551" t="s">
        <v>170</v>
      </c>
      <c r="B551" s="76" t="s">
        <v>174</v>
      </c>
      <c r="C551" t="s">
        <v>238</v>
      </c>
      <c r="D551" s="2">
        <v>7439965</v>
      </c>
      <c r="E551" s="1">
        <v>2.8649999999999997E-4</v>
      </c>
      <c r="F551" s="1">
        <v>2.8649999999999997E-4</v>
      </c>
      <c r="H551" t="str">
        <f t="shared" si="24"/>
        <v>L-56-SMAW</v>
      </c>
      <c r="I551" s="1">
        <f t="shared" si="25"/>
        <v>4.1208210935121761E-9</v>
      </c>
      <c r="J551" s="1">
        <f t="shared" si="26"/>
        <v>3.609839277916666E-5</v>
      </c>
    </row>
    <row r="552" spans="1:10" x14ac:dyDescent="0.25">
      <c r="A552" t="s">
        <v>170</v>
      </c>
      <c r="B552" s="76" t="s">
        <v>174</v>
      </c>
      <c r="C552" t="s">
        <v>239</v>
      </c>
      <c r="D552" s="2">
        <v>7440020</v>
      </c>
      <c r="E552" s="1">
        <v>0</v>
      </c>
      <c r="F552" s="1">
        <v>0</v>
      </c>
      <c r="H552" t="str">
        <f t="shared" si="24"/>
        <v>L-56-SMAW</v>
      </c>
      <c r="I552" s="1">
        <f t="shared" si="25"/>
        <v>0</v>
      </c>
      <c r="J552" s="1">
        <f t="shared" si="26"/>
        <v>0</v>
      </c>
    </row>
    <row r="553" spans="1:10" x14ac:dyDescent="0.25">
      <c r="A553" t="s">
        <v>170</v>
      </c>
      <c r="B553" s="76" t="s">
        <v>174</v>
      </c>
      <c r="C553" t="s">
        <v>257</v>
      </c>
      <c r="D553" s="2">
        <v>7723140</v>
      </c>
      <c r="E553" s="1">
        <v>0</v>
      </c>
      <c r="F553" s="1">
        <v>0</v>
      </c>
      <c r="H553" t="str">
        <f t="shared" si="24"/>
        <v>L-56-SMAW</v>
      </c>
      <c r="I553" s="1">
        <f t="shared" si="25"/>
        <v>0</v>
      </c>
      <c r="J553" s="1">
        <f t="shared" si="26"/>
        <v>0</v>
      </c>
    </row>
    <row r="554" spans="1:10" x14ac:dyDescent="0.25">
      <c r="A554" t="s">
        <v>170</v>
      </c>
      <c r="B554" s="76" t="s">
        <v>174</v>
      </c>
      <c r="C554" t="s">
        <v>240</v>
      </c>
      <c r="D554" s="2">
        <v>7439921</v>
      </c>
      <c r="E554" s="1">
        <v>0</v>
      </c>
      <c r="F554" s="1">
        <v>0</v>
      </c>
      <c r="H554" t="str">
        <f t="shared" si="24"/>
        <v>L-56-SMAW</v>
      </c>
      <c r="I554" s="1">
        <f t="shared" si="25"/>
        <v>0</v>
      </c>
      <c r="J554" s="1">
        <f t="shared" si="26"/>
        <v>0</v>
      </c>
    </row>
    <row r="555" spans="1:10" x14ac:dyDescent="0.25">
      <c r="A555" t="s">
        <v>170</v>
      </c>
      <c r="B555" s="76" t="s">
        <v>174</v>
      </c>
      <c r="C555" t="s">
        <v>258</v>
      </c>
      <c r="D555" s="2">
        <v>7440622</v>
      </c>
      <c r="E555" s="1">
        <v>0</v>
      </c>
      <c r="F555" s="1">
        <v>0</v>
      </c>
      <c r="H555" t="str">
        <f t="shared" si="24"/>
        <v>L-56-SMAW</v>
      </c>
      <c r="I555" s="1">
        <f t="shared" si="25"/>
        <v>0</v>
      </c>
      <c r="J555" s="1">
        <f t="shared" si="26"/>
        <v>0</v>
      </c>
    </row>
    <row r="556" spans="1:10" x14ac:dyDescent="0.25">
      <c r="A556" t="s">
        <v>170</v>
      </c>
      <c r="B556" s="76" t="s">
        <v>174</v>
      </c>
      <c r="C556" t="s">
        <v>259</v>
      </c>
      <c r="D556" s="2">
        <v>7440666</v>
      </c>
      <c r="E556" s="1">
        <v>0</v>
      </c>
      <c r="F556" s="1">
        <v>0</v>
      </c>
      <c r="H556" t="str">
        <f t="shared" si="24"/>
        <v>L-56-SMAW</v>
      </c>
      <c r="I556" s="1">
        <f t="shared" si="25"/>
        <v>0</v>
      </c>
      <c r="J556" s="1">
        <f t="shared" si="26"/>
        <v>0</v>
      </c>
    </row>
    <row r="557" spans="1:10" x14ac:dyDescent="0.25">
      <c r="A557" t="s">
        <v>175</v>
      </c>
      <c r="B557" s="76">
        <v>308</v>
      </c>
      <c r="C557" t="s">
        <v>252</v>
      </c>
      <c r="D557" s="2">
        <v>7429905</v>
      </c>
      <c r="E557" s="1">
        <v>0</v>
      </c>
      <c r="F557" s="1">
        <v>0</v>
      </c>
      <c r="H557" t="str">
        <f t="shared" si="24"/>
        <v>308-GMAW</v>
      </c>
      <c r="I557" s="1">
        <f t="shared" si="25"/>
        <v>0</v>
      </c>
      <c r="J557" s="1">
        <f t="shared" si="26"/>
        <v>0</v>
      </c>
    </row>
    <row r="558" spans="1:10" x14ac:dyDescent="0.25">
      <c r="A558" t="s">
        <v>175</v>
      </c>
      <c r="B558" s="76">
        <v>308</v>
      </c>
      <c r="C558" t="s">
        <v>253</v>
      </c>
      <c r="D558" s="2">
        <v>1344281</v>
      </c>
      <c r="E558" s="1">
        <v>0</v>
      </c>
      <c r="F558" s="1">
        <v>0</v>
      </c>
      <c r="H558" t="str">
        <f t="shared" si="24"/>
        <v>308-GMAW</v>
      </c>
      <c r="I558" s="1">
        <f t="shared" si="25"/>
        <v>0</v>
      </c>
      <c r="J558" s="1">
        <f t="shared" si="26"/>
        <v>0</v>
      </c>
    </row>
    <row r="559" spans="1:10" x14ac:dyDescent="0.25">
      <c r="A559" t="s">
        <v>175</v>
      </c>
      <c r="B559" s="76">
        <v>308</v>
      </c>
      <c r="C559" t="s">
        <v>254</v>
      </c>
      <c r="D559" s="2">
        <v>7440417</v>
      </c>
      <c r="E559" s="1">
        <v>0</v>
      </c>
      <c r="F559" s="1">
        <v>0</v>
      </c>
      <c r="H559" t="str">
        <f t="shared" si="24"/>
        <v>308-GMAW</v>
      </c>
      <c r="I559" s="1">
        <f t="shared" si="25"/>
        <v>0</v>
      </c>
      <c r="J559" s="1">
        <f t="shared" si="26"/>
        <v>0</v>
      </c>
    </row>
    <row r="560" spans="1:10" x14ac:dyDescent="0.25">
      <c r="A560" t="s">
        <v>175</v>
      </c>
      <c r="B560" s="76">
        <v>308</v>
      </c>
      <c r="C560" t="s">
        <v>255</v>
      </c>
      <c r="D560" s="2">
        <v>7440439</v>
      </c>
      <c r="E560" s="1">
        <v>0</v>
      </c>
      <c r="F560" s="1">
        <v>0</v>
      </c>
      <c r="H560" t="str">
        <f t="shared" si="24"/>
        <v>308-GMAW</v>
      </c>
      <c r="I560" s="1">
        <f t="shared" si="25"/>
        <v>0</v>
      </c>
      <c r="J560" s="1">
        <f t="shared" si="26"/>
        <v>0</v>
      </c>
    </row>
    <row r="561" spans="1:10" x14ac:dyDescent="0.25">
      <c r="A561" t="s">
        <v>175</v>
      </c>
      <c r="B561" s="76">
        <v>308</v>
      </c>
      <c r="C561" t="s">
        <v>237</v>
      </c>
      <c r="D561" s="2">
        <v>7440484</v>
      </c>
      <c r="E561" s="1">
        <v>9.9999999999999995E-7</v>
      </c>
      <c r="F561" s="1">
        <v>9.9999999999999995E-7</v>
      </c>
      <c r="H561" t="str">
        <f t="shared" si="24"/>
        <v>308-GMAW</v>
      </c>
      <c r="I561" s="1">
        <f t="shared" si="25"/>
        <v>1.438331969812278E-11</v>
      </c>
      <c r="J561" s="1">
        <f t="shared" si="26"/>
        <v>1.2599788055555555E-7</v>
      </c>
    </row>
    <row r="562" spans="1:10" x14ac:dyDescent="0.25">
      <c r="A562" t="s">
        <v>175</v>
      </c>
      <c r="B562" s="76">
        <v>308</v>
      </c>
      <c r="C562" t="s">
        <v>236</v>
      </c>
      <c r="D562" s="2">
        <v>7440473</v>
      </c>
      <c r="E562" s="1">
        <v>7.7199999999999994E-3</v>
      </c>
      <c r="F562" s="1">
        <v>7.7199999999999994E-3</v>
      </c>
      <c r="H562" t="str">
        <f t="shared" si="24"/>
        <v>308-GMAW</v>
      </c>
      <c r="I562" s="1">
        <f t="shared" si="25"/>
        <v>1.1103922806950785E-7</v>
      </c>
      <c r="J562" s="1">
        <f t="shared" si="26"/>
        <v>9.7270363788888885E-4</v>
      </c>
    </row>
    <row r="563" spans="1:10" x14ac:dyDescent="0.25">
      <c r="A563" t="s">
        <v>175</v>
      </c>
      <c r="B563" s="76">
        <v>308</v>
      </c>
      <c r="C563" t="s">
        <v>13</v>
      </c>
      <c r="D563" s="2">
        <v>18540299</v>
      </c>
      <c r="E563" s="1">
        <v>2.8400000000000003E-5</v>
      </c>
      <c r="F563" s="1">
        <v>2.8400000000000003E-5</v>
      </c>
      <c r="H563" t="str">
        <f t="shared" si="24"/>
        <v>308-GMAW</v>
      </c>
      <c r="I563" s="1">
        <f t="shared" si="25"/>
        <v>4.0848627942668704E-10</v>
      </c>
      <c r="J563" s="1">
        <f t="shared" si="26"/>
        <v>3.578339807777778E-6</v>
      </c>
    </row>
    <row r="564" spans="1:10" x14ac:dyDescent="0.25">
      <c r="A564" t="s">
        <v>175</v>
      </c>
      <c r="B564" s="76">
        <v>308</v>
      </c>
      <c r="C564" t="s">
        <v>256</v>
      </c>
      <c r="D564" s="2">
        <v>1175</v>
      </c>
      <c r="E564" s="1">
        <v>0</v>
      </c>
      <c r="F564" s="1">
        <v>0</v>
      </c>
      <c r="H564" t="str">
        <f t="shared" si="24"/>
        <v>308-GMAW</v>
      </c>
      <c r="I564" s="1">
        <f t="shared" si="25"/>
        <v>0</v>
      </c>
      <c r="J564" s="1">
        <f t="shared" si="26"/>
        <v>0</v>
      </c>
    </row>
    <row r="565" spans="1:10" x14ac:dyDescent="0.25">
      <c r="A565" t="s">
        <v>175</v>
      </c>
      <c r="B565" s="76">
        <v>308</v>
      </c>
      <c r="C565" t="s">
        <v>241</v>
      </c>
      <c r="D565" s="2">
        <v>7440508</v>
      </c>
      <c r="E565" s="1">
        <v>0</v>
      </c>
      <c r="F565" s="1">
        <v>0</v>
      </c>
      <c r="H565" t="str">
        <f t="shared" si="24"/>
        <v>308-GMAW</v>
      </c>
      <c r="I565" s="1">
        <f t="shared" si="25"/>
        <v>0</v>
      </c>
      <c r="J565" s="1">
        <f t="shared" si="26"/>
        <v>0</v>
      </c>
    </row>
    <row r="566" spans="1:10" x14ac:dyDescent="0.25">
      <c r="A566" t="s">
        <v>175</v>
      </c>
      <c r="B566" s="76">
        <v>308</v>
      </c>
      <c r="C566" t="s">
        <v>238</v>
      </c>
      <c r="D566" s="2">
        <v>7439965</v>
      </c>
      <c r="E566" s="1">
        <v>3.4600000000000001E-4</v>
      </c>
      <c r="F566" s="1">
        <v>3.4600000000000001E-4</v>
      </c>
      <c r="H566" t="str">
        <f t="shared" si="24"/>
        <v>308-GMAW</v>
      </c>
      <c r="I566" s="1">
        <f t="shared" si="25"/>
        <v>4.9766286155504831E-9</v>
      </c>
      <c r="J566" s="1">
        <f t="shared" si="26"/>
        <v>4.3595266672222226E-5</v>
      </c>
    </row>
    <row r="567" spans="1:10" x14ac:dyDescent="0.25">
      <c r="A567" t="s">
        <v>175</v>
      </c>
      <c r="B567" s="76">
        <v>308</v>
      </c>
      <c r="C567" t="s">
        <v>239</v>
      </c>
      <c r="D567" s="2">
        <v>7440020</v>
      </c>
      <c r="E567" s="1">
        <v>1.8400000000000003E-4</v>
      </c>
      <c r="F567" s="1">
        <v>1.8400000000000003E-4</v>
      </c>
      <c r="H567" t="str">
        <f t="shared" si="24"/>
        <v>308-GMAW</v>
      </c>
      <c r="I567" s="1">
        <f t="shared" si="25"/>
        <v>2.6465308244545921E-9</v>
      </c>
      <c r="J567" s="1">
        <f t="shared" si="26"/>
        <v>2.3183610022222228E-5</v>
      </c>
    </row>
    <row r="568" spans="1:10" x14ac:dyDescent="0.25">
      <c r="A568" t="s">
        <v>175</v>
      </c>
      <c r="B568" s="76">
        <v>308</v>
      </c>
      <c r="C568" t="s">
        <v>257</v>
      </c>
      <c r="D568" s="2">
        <v>7723140</v>
      </c>
      <c r="E568" s="1">
        <v>0</v>
      </c>
      <c r="F568" s="1">
        <v>0</v>
      </c>
      <c r="H568" t="str">
        <f t="shared" si="24"/>
        <v>308-GMAW</v>
      </c>
      <c r="I568" s="1">
        <f t="shared" si="25"/>
        <v>0</v>
      </c>
      <c r="J568" s="1">
        <f t="shared" si="26"/>
        <v>0</v>
      </c>
    </row>
    <row r="569" spans="1:10" x14ac:dyDescent="0.25">
      <c r="A569" t="s">
        <v>175</v>
      </c>
      <c r="B569" s="76">
        <v>308</v>
      </c>
      <c r="C569" t="s">
        <v>240</v>
      </c>
      <c r="D569" s="2">
        <v>7439921</v>
      </c>
      <c r="E569" s="1">
        <v>0</v>
      </c>
      <c r="F569" s="1">
        <v>0</v>
      </c>
      <c r="H569" t="str">
        <f t="shared" si="24"/>
        <v>308-GMAW</v>
      </c>
      <c r="I569" s="1">
        <f t="shared" si="25"/>
        <v>0</v>
      </c>
      <c r="J569" s="1">
        <f t="shared" si="26"/>
        <v>0</v>
      </c>
    </row>
    <row r="570" spans="1:10" x14ac:dyDescent="0.25">
      <c r="A570" t="s">
        <v>175</v>
      </c>
      <c r="B570" s="76">
        <v>308</v>
      </c>
      <c r="C570" t="s">
        <v>258</v>
      </c>
      <c r="D570" s="2">
        <v>7440622</v>
      </c>
      <c r="E570" s="1">
        <v>0</v>
      </c>
      <c r="F570" s="1">
        <v>0</v>
      </c>
      <c r="H570" t="str">
        <f t="shared" si="24"/>
        <v>308-GMAW</v>
      </c>
      <c r="I570" s="1">
        <f t="shared" si="25"/>
        <v>0</v>
      </c>
      <c r="J570" s="1">
        <f t="shared" si="26"/>
        <v>0</v>
      </c>
    </row>
    <row r="571" spans="1:10" x14ac:dyDescent="0.25">
      <c r="A571" t="s">
        <v>175</v>
      </c>
      <c r="B571" s="76">
        <v>308</v>
      </c>
      <c r="C571" t="s">
        <v>259</v>
      </c>
      <c r="D571" s="2">
        <v>7440666</v>
      </c>
      <c r="E571" s="1">
        <v>0</v>
      </c>
      <c r="F571" s="1">
        <v>0</v>
      </c>
      <c r="H571" t="str">
        <f t="shared" si="24"/>
        <v>308-GMAW</v>
      </c>
      <c r="I571" s="1">
        <f t="shared" si="25"/>
        <v>0</v>
      </c>
      <c r="J571" s="1">
        <f t="shared" si="26"/>
        <v>0</v>
      </c>
    </row>
    <row r="572" spans="1:10" x14ac:dyDescent="0.25">
      <c r="A572" t="s">
        <v>175</v>
      </c>
      <c r="B572" s="76" t="s">
        <v>278</v>
      </c>
      <c r="C572" t="s">
        <v>252</v>
      </c>
      <c r="D572" s="2">
        <v>7429905</v>
      </c>
      <c r="E572" s="1">
        <v>0</v>
      </c>
      <c r="F572" s="1">
        <v>0</v>
      </c>
      <c r="H572" t="str">
        <f t="shared" si="24"/>
        <v>70S-GMAW</v>
      </c>
      <c r="I572" s="1">
        <f t="shared" si="25"/>
        <v>0</v>
      </c>
      <c r="J572" s="1">
        <f t="shared" si="26"/>
        <v>0</v>
      </c>
    </row>
    <row r="573" spans="1:10" x14ac:dyDescent="0.25">
      <c r="A573" t="s">
        <v>175</v>
      </c>
      <c r="B573" s="76" t="s">
        <v>278</v>
      </c>
      <c r="C573" t="s">
        <v>253</v>
      </c>
      <c r="D573" s="2">
        <v>1344281</v>
      </c>
      <c r="E573" s="1">
        <v>0</v>
      </c>
      <c r="F573" s="1">
        <v>0</v>
      </c>
      <c r="H573" t="str">
        <f t="shared" si="24"/>
        <v>70S-GMAW</v>
      </c>
      <c r="I573" s="1">
        <f t="shared" si="25"/>
        <v>0</v>
      </c>
      <c r="J573" s="1">
        <f t="shared" si="26"/>
        <v>0</v>
      </c>
    </row>
    <row r="574" spans="1:10" x14ac:dyDescent="0.25">
      <c r="A574" t="s">
        <v>175</v>
      </c>
      <c r="B574" s="76" t="s">
        <v>278</v>
      </c>
      <c r="C574" t="s">
        <v>254</v>
      </c>
      <c r="D574" s="2">
        <v>7440417</v>
      </c>
      <c r="E574" s="1">
        <v>0</v>
      </c>
      <c r="F574" s="1">
        <v>0</v>
      </c>
      <c r="H574" t="str">
        <f t="shared" si="24"/>
        <v>70S-GMAW</v>
      </c>
      <c r="I574" s="1">
        <f t="shared" si="25"/>
        <v>0</v>
      </c>
      <c r="J574" s="1">
        <f t="shared" si="26"/>
        <v>0</v>
      </c>
    </row>
    <row r="575" spans="1:10" x14ac:dyDescent="0.25">
      <c r="A575" t="s">
        <v>175</v>
      </c>
      <c r="B575" s="76" t="s">
        <v>278</v>
      </c>
      <c r="C575" t="s">
        <v>255</v>
      </c>
      <c r="D575" s="2">
        <v>7440439</v>
      </c>
      <c r="E575" s="1">
        <v>0</v>
      </c>
      <c r="F575" s="1">
        <v>0</v>
      </c>
      <c r="H575" t="str">
        <f t="shared" si="24"/>
        <v>70S-GMAW</v>
      </c>
      <c r="I575" s="1">
        <f t="shared" si="25"/>
        <v>0</v>
      </c>
      <c r="J575" s="1">
        <f t="shared" si="26"/>
        <v>0</v>
      </c>
    </row>
    <row r="576" spans="1:10" x14ac:dyDescent="0.25">
      <c r="A576" t="s">
        <v>175</v>
      </c>
      <c r="B576" s="76" t="s">
        <v>278</v>
      </c>
      <c r="C576" t="s">
        <v>237</v>
      </c>
      <c r="D576" s="2">
        <v>7440484</v>
      </c>
      <c r="E576" s="1">
        <v>9.9999999999999995E-7</v>
      </c>
      <c r="F576" s="1">
        <v>9.9999999999999995E-7</v>
      </c>
      <c r="H576" t="str">
        <f t="shared" si="24"/>
        <v>70S-GMAW</v>
      </c>
      <c r="I576" s="1">
        <f t="shared" si="25"/>
        <v>1.438331969812278E-11</v>
      </c>
      <c r="J576" s="1">
        <f t="shared" si="26"/>
        <v>1.2599788055555555E-7</v>
      </c>
    </row>
    <row r="577" spans="1:10" x14ac:dyDescent="0.25">
      <c r="A577" t="s">
        <v>175</v>
      </c>
      <c r="B577" s="76" t="s">
        <v>278</v>
      </c>
      <c r="C577" t="s">
        <v>236</v>
      </c>
      <c r="D577" s="2">
        <v>7440473</v>
      </c>
      <c r="E577" s="1">
        <v>8.0100000000000009E-5</v>
      </c>
      <c r="F577" s="1">
        <v>8.0100000000000009E-5</v>
      </c>
      <c r="H577" t="str">
        <f t="shared" si="24"/>
        <v>70S-GMAW</v>
      </c>
      <c r="I577" s="1">
        <f t="shared" si="25"/>
        <v>1.1521039078196349E-9</v>
      </c>
      <c r="J577" s="1">
        <f t="shared" si="26"/>
        <v>1.0092430232500001E-5</v>
      </c>
    </row>
    <row r="578" spans="1:10" x14ac:dyDescent="0.25">
      <c r="A578" t="s">
        <v>175</v>
      </c>
      <c r="B578" s="76" t="s">
        <v>278</v>
      </c>
      <c r="C578" t="s">
        <v>13</v>
      </c>
      <c r="D578" s="2">
        <v>18540299</v>
      </c>
      <c r="E578" s="1">
        <v>4.1000000000000006E-6</v>
      </c>
      <c r="F578" s="1">
        <v>4.1000000000000006E-6</v>
      </c>
      <c r="H578" t="str">
        <f t="shared" si="24"/>
        <v>70S-GMAW</v>
      </c>
      <c r="I578" s="1">
        <f t="shared" si="25"/>
        <v>5.8971610762303405E-11</v>
      </c>
      <c r="J578" s="1">
        <f t="shared" si="26"/>
        <v>5.1659131027777787E-7</v>
      </c>
    </row>
    <row r="579" spans="1:10" x14ac:dyDescent="0.25">
      <c r="A579" t="s">
        <v>175</v>
      </c>
      <c r="B579" s="76" t="s">
        <v>278</v>
      </c>
      <c r="C579" t="s">
        <v>256</v>
      </c>
      <c r="D579" s="2">
        <v>1175</v>
      </c>
      <c r="E579" s="1">
        <v>0</v>
      </c>
      <c r="F579" s="1">
        <v>0</v>
      </c>
      <c r="H579" t="str">
        <f t="shared" ref="H579:H603" si="27">B579&amp;"-"&amp;A579</f>
        <v>70S-GMAW</v>
      </c>
      <c r="I579" s="1">
        <f t="shared" ref="I579:I603" si="28">E579*453.59237/(365*24*3600)</f>
        <v>0</v>
      </c>
      <c r="J579" s="1">
        <f t="shared" ref="J579:J603" si="29">F579*453.59237/3600</f>
        <v>0</v>
      </c>
    </row>
    <row r="580" spans="1:10" x14ac:dyDescent="0.25">
      <c r="A580" t="s">
        <v>175</v>
      </c>
      <c r="B580" s="76" t="s">
        <v>278</v>
      </c>
      <c r="C580" t="s">
        <v>241</v>
      </c>
      <c r="D580" s="2">
        <v>7440508</v>
      </c>
      <c r="E580" s="1">
        <v>0</v>
      </c>
      <c r="F580" s="1">
        <v>0</v>
      </c>
      <c r="H580" t="str">
        <f t="shared" si="27"/>
        <v>70S-GMAW</v>
      </c>
      <c r="I580" s="1">
        <f t="shared" si="28"/>
        <v>0</v>
      </c>
      <c r="J580" s="1">
        <f t="shared" si="29"/>
        <v>0</v>
      </c>
    </row>
    <row r="581" spans="1:10" x14ac:dyDescent="0.25">
      <c r="A581" t="s">
        <v>175</v>
      </c>
      <c r="B581" s="76" t="s">
        <v>278</v>
      </c>
      <c r="C581" t="s">
        <v>238</v>
      </c>
      <c r="D581" s="2">
        <v>7439965</v>
      </c>
      <c r="E581" s="1">
        <v>3.1800000000000009E-4</v>
      </c>
      <c r="F581" s="1">
        <v>3.1800000000000009E-4</v>
      </c>
      <c r="H581" t="str">
        <f t="shared" si="27"/>
        <v>70S-GMAW</v>
      </c>
      <c r="I581" s="1">
        <f t="shared" si="28"/>
        <v>4.5738956640030452E-9</v>
      </c>
      <c r="J581" s="1">
        <f t="shared" si="29"/>
        <v>4.0067326016666674E-5</v>
      </c>
    </row>
    <row r="582" spans="1:10" x14ac:dyDescent="0.25">
      <c r="A582" t="s">
        <v>175</v>
      </c>
      <c r="B582" s="76" t="s">
        <v>278</v>
      </c>
      <c r="C582" t="s">
        <v>239</v>
      </c>
      <c r="D582" s="2">
        <v>7440020</v>
      </c>
      <c r="E582" s="1">
        <v>9.9999999999999995E-7</v>
      </c>
      <c r="F582" s="1">
        <v>9.9999999999999995E-7</v>
      </c>
      <c r="H582" t="str">
        <f t="shared" si="27"/>
        <v>70S-GMAW</v>
      </c>
      <c r="I582" s="1">
        <f t="shared" si="28"/>
        <v>1.438331969812278E-11</v>
      </c>
      <c r="J582" s="1">
        <f t="shared" si="29"/>
        <v>1.2599788055555555E-7</v>
      </c>
    </row>
    <row r="583" spans="1:10" x14ac:dyDescent="0.25">
      <c r="A583" t="s">
        <v>175</v>
      </c>
      <c r="B583" s="76" t="s">
        <v>278</v>
      </c>
      <c r="C583" t="s">
        <v>257</v>
      </c>
      <c r="D583" s="2">
        <v>7723140</v>
      </c>
      <c r="E583" s="1">
        <v>0</v>
      </c>
      <c r="F583" s="1">
        <v>0</v>
      </c>
      <c r="H583" t="str">
        <f t="shared" si="27"/>
        <v>70S-GMAW</v>
      </c>
      <c r="I583" s="1">
        <f t="shared" si="28"/>
        <v>0</v>
      </c>
      <c r="J583" s="1">
        <f t="shared" si="29"/>
        <v>0</v>
      </c>
    </row>
    <row r="584" spans="1:10" x14ac:dyDescent="0.25">
      <c r="A584" t="s">
        <v>175</v>
      </c>
      <c r="B584" s="76" t="s">
        <v>278</v>
      </c>
      <c r="C584" t="s">
        <v>240</v>
      </c>
      <c r="D584" s="2">
        <v>7439921</v>
      </c>
      <c r="E584" s="1">
        <v>0</v>
      </c>
      <c r="F584" s="1">
        <v>0</v>
      </c>
      <c r="H584" t="str">
        <f t="shared" si="27"/>
        <v>70S-GMAW</v>
      </c>
      <c r="I584" s="1">
        <f t="shared" si="28"/>
        <v>0</v>
      </c>
      <c r="J584" s="1">
        <f t="shared" si="29"/>
        <v>0</v>
      </c>
    </row>
    <row r="585" spans="1:10" x14ac:dyDescent="0.25">
      <c r="A585" t="s">
        <v>175</v>
      </c>
      <c r="B585" s="76" t="s">
        <v>278</v>
      </c>
      <c r="C585" t="s">
        <v>258</v>
      </c>
      <c r="D585" s="2">
        <v>7440622</v>
      </c>
      <c r="E585" s="1">
        <v>0</v>
      </c>
      <c r="F585" s="1">
        <v>0</v>
      </c>
      <c r="H585" t="str">
        <f t="shared" si="27"/>
        <v>70S-GMAW</v>
      </c>
      <c r="I585" s="1">
        <f t="shared" si="28"/>
        <v>0</v>
      </c>
      <c r="J585" s="1">
        <f t="shared" si="29"/>
        <v>0</v>
      </c>
    </row>
    <row r="586" spans="1:10" x14ac:dyDescent="0.25">
      <c r="A586" t="s">
        <v>175</v>
      </c>
      <c r="B586" s="76" t="s">
        <v>278</v>
      </c>
      <c r="C586" t="s">
        <v>259</v>
      </c>
      <c r="D586" s="2">
        <v>7440666</v>
      </c>
      <c r="E586" s="1">
        <v>0</v>
      </c>
      <c r="F586" s="1">
        <v>0</v>
      </c>
      <c r="H586" t="str">
        <f t="shared" si="27"/>
        <v>70S-GMAW</v>
      </c>
      <c r="I586" s="1">
        <f t="shared" si="28"/>
        <v>0</v>
      </c>
      <c r="J586" s="1">
        <f t="shared" si="29"/>
        <v>0</v>
      </c>
    </row>
    <row r="587" spans="1:10" x14ac:dyDescent="0.25">
      <c r="A587" t="s">
        <v>175</v>
      </c>
      <c r="B587" s="76">
        <v>1260</v>
      </c>
      <c r="C587" t="s">
        <v>252</v>
      </c>
      <c r="D587" s="2">
        <v>7429905</v>
      </c>
      <c r="E587" s="1">
        <v>0</v>
      </c>
      <c r="F587" s="1">
        <v>0</v>
      </c>
      <c r="H587" t="str">
        <f t="shared" si="27"/>
        <v>1260-GMAW</v>
      </c>
      <c r="I587" s="1">
        <f t="shared" si="28"/>
        <v>0</v>
      </c>
      <c r="J587" s="1">
        <f t="shared" si="29"/>
        <v>0</v>
      </c>
    </row>
    <row r="588" spans="1:10" x14ac:dyDescent="0.25">
      <c r="A588" t="s">
        <v>175</v>
      </c>
      <c r="B588" s="76">
        <v>1260</v>
      </c>
      <c r="C588" t="s">
        <v>253</v>
      </c>
      <c r="D588" s="2">
        <v>1344281</v>
      </c>
      <c r="E588" s="1">
        <v>0</v>
      </c>
      <c r="F588" s="1">
        <v>0</v>
      </c>
      <c r="H588" t="str">
        <f t="shared" si="27"/>
        <v>1260-GMAW</v>
      </c>
      <c r="I588" s="1">
        <f t="shared" si="28"/>
        <v>0</v>
      </c>
      <c r="J588" s="1">
        <f t="shared" si="29"/>
        <v>0</v>
      </c>
    </row>
    <row r="589" spans="1:10" x14ac:dyDescent="0.25">
      <c r="A589" t="s">
        <v>175</v>
      </c>
      <c r="B589" s="76">
        <v>1260</v>
      </c>
      <c r="C589" t="s">
        <v>254</v>
      </c>
      <c r="D589" s="2">
        <v>7440417</v>
      </c>
      <c r="E589" s="1">
        <v>0</v>
      </c>
      <c r="F589" s="1">
        <v>0</v>
      </c>
      <c r="H589" t="str">
        <f t="shared" si="27"/>
        <v>1260-GMAW</v>
      </c>
      <c r="I589" s="1">
        <f t="shared" si="28"/>
        <v>0</v>
      </c>
      <c r="J589" s="1">
        <f t="shared" si="29"/>
        <v>0</v>
      </c>
    </row>
    <row r="590" spans="1:10" x14ac:dyDescent="0.25">
      <c r="A590" t="s">
        <v>175</v>
      </c>
      <c r="B590" s="76">
        <v>1260</v>
      </c>
      <c r="C590" t="s">
        <v>255</v>
      </c>
      <c r="D590" s="2">
        <v>7440439</v>
      </c>
      <c r="E590" s="1">
        <v>0</v>
      </c>
      <c r="F590" s="1">
        <v>0</v>
      </c>
      <c r="H590" t="str">
        <f t="shared" si="27"/>
        <v>1260-GMAW</v>
      </c>
      <c r="I590" s="1">
        <f t="shared" si="28"/>
        <v>0</v>
      </c>
      <c r="J590" s="1">
        <f t="shared" si="29"/>
        <v>0</v>
      </c>
    </row>
    <row r="591" spans="1:10" x14ac:dyDescent="0.25">
      <c r="A591" t="s">
        <v>175</v>
      </c>
      <c r="B591" s="76">
        <v>1260</v>
      </c>
      <c r="C591" t="s">
        <v>237</v>
      </c>
      <c r="D591" s="2">
        <v>7440484</v>
      </c>
      <c r="E591" s="1">
        <v>0</v>
      </c>
      <c r="F591" s="1">
        <v>0</v>
      </c>
      <c r="H591" t="str">
        <f t="shared" si="27"/>
        <v>1260-GMAW</v>
      </c>
      <c r="I591" s="1">
        <f t="shared" si="28"/>
        <v>0</v>
      </c>
      <c r="J591" s="1">
        <f t="shared" si="29"/>
        <v>0</v>
      </c>
    </row>
    <row r="592" spans="1:10" x14ac:dyDescent="0.25">
      <c r="A592" t="s">
        <v>175</v>
      </c>
      <c r="B592" s="76">
        <v>1260</v>
      </c>
      <c r="C592" t="s">
        <v>236</v>
      </c>
      <c r="D592" s="2">
        <v>7440473</v>
      </c>
      <c r="E592" s="1">
        <v>3.9999999999999998E-6</v>
      </c>
      <c r="F592" s="1">
        <v>3.9999999999999998E-6</v>
      </c>
      <c r="H592" t="str">
        <f t="shared" si="27"/>
        <v>1260-GMAW</v>
      </c>
      <c r="I592" s="1">
        <f t="shared" si="28"/>
        <v>5.7533278792491119E-11</v>
      </c>
      <c r="J592" s="1">
        <f t="shared" si="29"/>
        <v>5.0399152222222218E-7</v>
      </c>
    </row>
    <row r="593" spans="1:10" x14ac:dyDescent="0.25">
      <c r="A593" t="s">
        <v>175</v>
      </c>
      <c r="B593" s="76">
        <v>1260</v>
      </c>
      <c r="C593" t="s">
        <v>13</v>
      </c>
      <c r="D593" s="2">
        <v>18540299</v>
      </c>
      <c r="E593" s="1">
        <v>1.9999999999999999E-7</v>
      </c>
      <c r="F593" s="1">
        <v>1.9999999999999999E-7</v>
      </c>
      <c r="H593" t="str">
        <f t="shared" si="27"/>
        <v>1260-GMAW</v>
      </c>
      <c r="I593" s="1">
        <f t="shared" si="28"/>
        <v>2.8766639396245559E-12</v>
      </c>
      <c r="J593" s="1">
        <f t="shared" si="29"/>
        <v>2.519957611111111E-8</v>
      </c>
    </row>
    <row r="594" spans="1:10" x14ac:dyDescent="0.25">
      <c r="A594" t="s">
        <v>175</v>
      </c>
      <c r="B594" s="76">
        <v>1260</v>
      </c>
      <c r="C594" t="s">
        <v>256</v>
      </c>
      <c r="D594" s="2">
        <v>1175</v>
      </c>
      <c r="E594" s="1">
        <v>0</v>
      </c>
      <c r="F594" s="1">
        <v>0</v>
      </c>
      <c r="H594" t="str">
        <f t="shared" si="27"/>
        <v>1260-GMAW</v>
      </c>
      <c r="I594" s="1">
        <f t="shared" si="28"/>
        <v>0</v>
      </c>
      <c r="J594" s="1">
        <f t="shared" si="29"/>
        <v>0</v>
      </c>
    </row>
    <row r="595" spans="1:10" x14ac:dyDescent="0.25">
      <c r="A595" t="s">
        <v>175</v>
      </c>
      <c r="B595" s="76">
        <v>1260</v>
      </c>
      <c r="C595" t="s">
        <v>241</v>
      </c>
      <c r="D595" s="2">
        <v>7440508</v>
      </c>
      <c r="E595" s="1">
        <v>0</v>
      </c>
      <c r="F595" s="1">
        <v>0</v>
      </c>
      <c r="H595" t="str">
        <f t="shared" si="27"/>
        <v>1260-GMAW</v>
      </c>
      <c r="I595" s="1">
        <f t="shared" si="28"/>
        <v>0</v>
      </c>
      <c r="J595" s="1">
        <f t="shared" si="29"/>
        <v>0</v>
      </c>
    </row>
    <row r="596" spans="1:10" x14ac:dyDescent="0.25">
      <c r="A596" t="s">
        <v>175</v>
      </c>
      <c r="B596" s="76">
        <v>1260</v>
      </c>
      <c r="C596" t="s">
        <v>238</v>
      </c>
      <c r="D596" s="2">
        <v>7439965</v>
      </c>
      <c r="E596" s="1">
        <v>0</v>
      </c>
      <c r="F596" s="1">
        <v>0</v>
      </c>
      <c r="H596" t="str">
        <f t="shared" si="27"/>
        <v>1260-GMAW</v>
      </c>
      <c r="I596" s="1">
        <f t="shared" si="28"/>
        <v>0</v>
      </c>
      <c r="J596" s="1">
        <f t="shared" si="29"/>
        <v>0</v>
      </c>
    </row>
    <row r="597" spans="1:10" x14ac:dyDescent="0.25">
      <c r="A597" t="s">
        <v>175</v>
      </c>
      <c r="B597" s="76">
        <v>1260</v>
      </c>
      <c r="C597" t="s">
        <v>239</v>
      </c>
      <c r="D597" s="2">
        <v>7440020</v>
      </c>
      <c r="E597" s="1">
        <v>0</v>
      </c>
      <c r="F597" s="1">
        <v>0</v>
      </c>
      <c r="H597" t="str">
        <f t="shared" si="27"/>
        <v>1260-GMAW</v>
      </c>
      <c r="I597" s="1">
        <f t="shared" si="28"/>
        <v>0</v>
      </c>
      <c r="J597" s="1">
        <f t="shared" si="29"/>
        <v>0</v>
      </c>
    </row>
    <row r="598" spans="1:10" x14ac:dyDescent="0.25">
      <c r="A598" t="s">
        <v>175</v>
      </c>
      <c r="B598" s="76">
        <v>1260</v>
      </c>
      <c r="C598" t="s">
        <v>257</v>
      </c>
      <c r="D598" s="2">
        <v>7723140</v>
      </c>
      <c r="E598" s="1">
        <v>0</v>
      </c>
      <c r="F598" s="1">
        <v>0</v>
      </c>
      <c r="H598" t="str">
        <f t="shared" si="27"/>
        <v>1260-GMAW</v>
      </c>
      <c r="I598" s="1">
        <f t="shared" si="28"/>
        <v>0</v>
      </c>
      <c r="J598" s="1">
        <f t="shared" si="29"/>
        <v>0</v>
      </c>
    </row>
    <row r="599" spans="1:10" x14ac:dyDescent="0.25">
      <c r="A599" t="s">
        <v>175</v>
      </c>
      <c r="B599" s="76">
        <v>1260</v>
      </c>
      <c r="C599" t="s">
        <v>240</v>
      </c>
      <c r="D599" s="2">
        <v>7439921</v>
      </c>
      <c r="E599" s="1">
        <v>0</v>
      </c>
      <c r="F599" s="1">
        <v>0</v>
      </c>
      <c r="H599" t="str">
        <f t="shared" si="27"/>
        <v>1260-GMAW</v>
      </c>
      <c r="I599" s="1">
        <f t="shared" si="28"/>
        <v>0</v>
      </c>
      <c r="J599" s="1">
        <f t="shared" si="29"/>
        <v>0</v>
      </c>
    </row>
    <row r="600" spans="1:10" x14ac:dyDescent="0.25">
      <c r="A600" t="s">
        <v>175</v>
      </c>
      <c r="B600" s="76">
        <v>1260</v>
      </c>
      <c r="C600" t="s">
        <v>258</v>
      </c>
      <c r="D600" s="2">
        <v>7440622</v>
      </c>
      <c r="E600" s="1">
        <v>0</v>
      </c>
      <c r="F600" s="1">
        <v>0</v>
      </c>
      <c r="H600" t="str">
        <f t="shared" si="27"/>
        <v>1260-GMAW</v>
      </c>
      <c r="I600" s="1">
        <f t="shared" si="28"/>
        <v>0</v>
      </c>
      <c r="J600" s="1">
        <f t="shared" si="29"/>
        <v>0</v>
      </c>
    </row>
    <row r="601" spans="1:10" x14ac:dyDescent="0.25">
      <c r="A601" t="s">
        <v>175</v>
      </c>
      <c r="B601" s="76">
        <v>1260</v>
      </c>
      <c r="C601" t="s">
        <v>259</v>
      </c>
      <c r="D601" s="2">
        <v>7440666</v>
      </c>
      <c r="E601" s="1">
        <v>0</v>
      </c>
      <c r="F601" s="1">
        <v>0</v>
      </c>
      <c r="H601" t="str">
        <f t="shared" si="27"/>
        <v>1260-GMAW</v>
      </c>
      <c r="I601" s="1">
        <f t="shared" si="28"/>
        <v>0</v>
      </c>
      <c r="J601" s="1">
        <f t="shared" si="29"/>
        <v>0</v>
      </c>
    </row>
    <row r="602" spans="1:10" x14ac:dyDescent="0.25">
      <c r="A602" t="s">
        <v>175</v>
      </c>
      <c r="B602" s="76">
        <v>5154</v>
      </c>
      <c r="C602" t="s">
        <v>252</v>
      </c>
      <c r="D602" s="2">
        <v>7429905</v>
      </c>
      <c r="E602" s="1">
        <v>0</v>
      </c>
      <c r="F602" s="1">
        <v>0</v>
      </c>
      <c r="H602" t="str">
        <f t="shared" si="27"/>
        <v>5154-GMAW</v>
      </c>
      <c r="I602" s="1">
        <f t="shared" si="28"/>
        <v>0</v>
      </c>
      <c r="J602" s="1">
        <f t="shared" si="29"/>
        <v>0</v>
      </c>
    </row>
    <row r="603" spans="1:10" x14ac:dyDescent="0.25">
      <c r="A603" t="s">
        <v>175</v>
      </c>
      <c r="B603" s="76">
        <v>5154</v>
      </c>
      <c r="C603" t="s">
        <v>253</v>
      </c>
      <c r="D603" s="2">
        <v>1344281</v>
      </c>
      <c r="E603" s="1">
        <v>0</v>
      </c>
      <c r="F603" s="1">
        <v>0</v>
      </c>
      <c r="H603" t="str">
        <f t="shared" si="27"/>
        <v>5154-GMAW</v>
      </c>
      <c r="I603" s="1">
        <f t="shared" si="28"/>
        <v>0</v>
      </c>
      <c r="J603" s="1">
        <f t="shared" si="29"/>
        <v>0</v>
      </c>
    </row>
    <row r="604" spans="1:10" x14ac:dyDescent="0.25">
      <c r="A604" t="s">
        <v>175</v>
      </c>
      <c r="B604" s="2">
        <v>5154</v>
      </c>
      <c r="C604" s="2" t="s">
        <v>254</v>
      </c>
      <c r="D604">
        <v>7440417</v>
      </c>
      <c r="E604" s="1">
        <v>0</v>
      </c>
      <c r="F604" s="1">
        <v>0</v>
      </c>
      <c r="H604" t="str">
        <f t="shared" ref="H604:H611" si="30">B604&amp;"-"&amp;A604</f>
        <v>5154-GMAW</v>
      </c>
      <c r="I604" s="1">
        <f t="shared" ref="I604:I611" si="31">E604*453.59237/(365*24*3600)</f>
        <v>0</v>
      </c>
      <c r="J604" s="1">
        <f t="shared" ref="J604:J611" si="32">F604*453.59237/3600</f>
        <v>0</v>
      </c>
    </row>
    <row r="605" spans="1:10" x14ac:dyDescent="0.25">
      <c r="A605" t="s">
        <v>175</v>
      </c>
      <c r="B605" s="2">
        <v>5154</v>
      </c>
      <c r="C605" s="2" t="s">
        <v>255</v>
      </c>
      <c r="D605">
        <v>7440439</v>
      </c>
      <c r="E605" s="1">
        <v>0</v>
      </c>
      <c r="F605" s="1">
        <v>0</v>
      </c>
      <c r="H605" t="str">
        <f t="shared" si="30"/>
        <v>5154-GMAW</v>
      </c>
      <c r="I605" s="1">
        <f t="shared" si="31"/>
        <v>0</v>
      </c>
      <c r="J605" s="1">
        <f t="shared" si="32"/>
        <v>0</v>
      </c>
    </row>
    <row r="606" spans="1:10" x14ac:dyDescent="0.25">
      <c r="A606" t="s">
        <v>175</v>
      </c>
      <c r="B606" s="2">
        <v>5154</v>
      </c>
      <c r="C606" s="2" t="s">
        <v>237</v>
      </c>
      <c r="D606">
        <v>7440484</v>
      </c>
      <c r="E606" s="1">
        <v>0</v>
      </c>
      <c r="F606" s="1">
        <v>0</v>
      </c>
      <c r="H606" t="str">
        <f t="shared" si="30"/>
        <v>5154-GMAW</v>
      </c>
      <c r="I606" s="1">
        <f t="shared" si="31"/>
        <v>0</v>
      </c>
      <c r="J606" s="1">
        <f t="shared" si="32"/>
        <v>0</v>
      </c>
    </row>
    <row r="607" spans="1:10" x14ac:dyDescent="0.25">
      <c r="A607" t="s">
        <v>175</v>
      </c>
      <c r="B607" s="2">
        <v>5154</v>
      </c>
      <c r="C607" s="2" t="s">
        <v>236</v>
      </c>
      <c r="D607">
        <v>7440473</v>
      </c>
      <c r="E607" s="1">
        <v>1.0000000000000003E-5</v>
      </c>
      <c r="F607" s="1">
        <v>1.0000000000000003E-5</v>
      </c>
      <c r="H607" t="str">
        <f t="shared" si="30"/>
        <v>5154-GMAW</v>
      </c>
      <c r="I607" s="1">
        <f t="shared" si="31"/>
        <v>1.4383319698122785E-10</v>
      </c>
      <c r="J607" s="1">
        <f t="shared" si="32"/>
        <v>1.2599788055555559E-6</v>
      </c>
    </row>
    <row r="608" spans="1:10" x14ac:dyDescent="0.25">
      <c r="A608" t="s">
        <v>175</v>
      </c>
      <c r="B608" s="2">
        <v>5154</v>
      </c>
      <c r="C608" s="2" t="s">
        <v>13</v>
      </c>
      <c r="D608">
        <v>18540299</v>
      </c>
      <c r="E608" s="1">
        <v>5.0000000000000019E-7</v>
      </c>
      <c r="F608" s="1">
        <v>5.0000000000000019E-7</v>
      </c>
      <c r="H608" t="str">
        <f t="shared" si="30"/>
        <v>5154-GMAW</v>
      </c>
      <c r="I608" s="1">
        <f t="shared" si="31"/>
        <v>7.1916598490613931E-12</v>
      </c>
      <c r="J608" s="1">
        <f t="shared" si="32"/>
        <v>6.2998940277777812E-8</v>
      </c>
    </row>
    <row r="609" spans="1:10" x14ac:dyDescent="0.25">
      <c r="A609" t="s">
        <v>175</v>
      </c>
      <c r="B609" s="2">
        <v>5154</v>
      </c>
      <c r="C609" s="2" t="s">
        <v>256</v>
      </c>
      <c r="D609">
        <v>1175</v>
      </c>
      <c r="E609" s="1">
        <v>0</v>
      </c>
      <c r="F609" s="1">
        <v>0</v>
      </c>
      <c r="H609" t="str">
        <f t="shared" si="30"/>
        <v>5154-GMAW</v>
      </c>
      <c r="I609" s="1">
        <f t="shared" si="31"/>
        <v>0</v>
      </c>
      <c r="J609" s="1">
        <f t="shared" si="32"/>
        <v>0</v>
      </c>
    </row>
    <row r="610" spans="1:10" x14ac:dyDescent="0.25">
      <c r="A610" t="s">
        <v>175</v>
      </c>
      <c r="B610" s="2">
        <v>5154</v>
      </c>
      <c r="C610" s="2" t="s">
        <v>241</v>
      </c>
      <c r="D610">
        <v>7440508</v>
      </c>
      <c r="E610" s="1">
        <v>0</v>
      </c>
      <c r="F610" s="1">
        <v>0</v>
      </c>
      <c r="H610" t="str">
        <f t="shared" si="30"/>
        <v>5154-GMAW</v>
      </c>
      <c r="I610" s="1">
        <f t="shared" si="31"/>
        <v>0</v>
      </c>
      <c r="J610" s="1">
        <f t="shared" si="32"/>
        <v>0</v>
      </c>
    </row>
    <row r="611" spans="1:10" x14ac:dyDescent="0.25">
      <c r="A611" t="s">
        <v>175</v>
      </c>
      <c r="B611" s="2">
        <v>5154</v>
      </c>
      <c r="C611" s="2" t="s">
        <v>238</v>
      </c>
      <c r="D611">
        <v>7439965</v>
      </c>
      <c r="E611" s="1">
        <v>3.4E-5</v>
      </c>
      <c r="F611" s="1">
        <v>3.4E-5</v>
      </c>
      <c r="H611" t="str">
        <f t="shared" si="30"/>
        <v>5154-GMAW</v>
      </c>
      <c r="I611" s="1">
        <f t="shared" si="31"/>
        <v>4.8903286973617455E-10</v>
      </c>
      <c r="J611" s="1">
        <f t="shared" si="32"/>
        <v>4.2839279388888892E-6</v>
      </c>
    </row>
    <row r="612" spans="1:10" x14ac:dyDescent="0.25">
      <c r="A612" t="s">
        <v>175</v>
      </c>
      <c r="B612" s="2">
        <v>5154</v>
      </c>
      <c r="C612" s="2" t="s">
        <v>239</v>
      </c>
      <c r="D612">
        <v>7440020</v>
      </c>
      <c r="E612" s="1">
        <v>0</v>
      </c>
      <c r="F612" s="1">
        <v>0</v>
      </c>
      <c r="H612" t="str">
        <f t="shared" ref="H612:H631" si="33">B612&amp;"-"&amp;A612</f>
        <v>5154-GMAW</v>
      </c>
      <c r="I612" s="1">
        <f t="shared" ref="I612:I631" si="34">E612*453.59237/(365*24*3600)</f>
        <v>0</v>
      </c>
      <c r="J612" s="1">
        <f t="shared" ref="J612:J631" si="35">F612*453.59237/3600</f>
        <v>0</v>
      </c>
    </row>
    <row r="613" spans="1:10" x14ac:dyDescent="0.25">
      <c r="A613" t="s">
        <v>175</v>
      </c>
      <c r="B613" s="2">
        <v>5154</v>
      </c>
      <c r="C613" s="2" t="s">
        <v>257</v>
      </c>
      <c r="D613">
        <v>7723140</v>
      </c>
      <c r="E613" s="1">
        <v>0</v>
      </c>
      <c r="F613" s="1">
        <v>0</v>
      </c>
      <c r="H613" t="str">
        <f t="shared" si="33"/>
        <v>5154-GMAW</v>
      </c>
      <c r="I613" s="1">
        <f t="shared" si="34"/>
        <v>0</v>
      </c>
      <c r="J613" s="1">
        <f t="shared" si="35"/>
        <v>0</v>
      </c>
    </row>
    <row r="614" spans="1:10" x14ac:dyDescent="0.25">
      <c r="A614" t="s">
        <v>175</v>
      </c>
      <c r="B614" s="2">
        <v>5154</v>
      </c>
      <c r="C614" s="2" t="s">
        <v>240</v>
      </c>
      <c r="D614">
        <v>7439921</v>
      </c>
      <c r="E614" s="1">
        <v>0</v>
      </c>
      <c r="F614" s="1">
        <v>0</v>
      </c>
      <c r="H614" t="str">
        <f t="shared" si="33"/>
        <v>5154-GMAW</v>
      </c>
      <c r="I614" s="1">
        <f t="shared" si="34"/>
        <v>0</v>
      </c>
      <c r="J614" s="1">
        <f t="shared" si="35"/>
        <v>0</v>
      </c>
    </row>
    <row r="615" spans="1:10" x14ac:dyDescent="0.25">
      <c r="A615" t="s">
        <v>175</v>
      </c>
      <c r="B615" s="2">
        <v>5154</v>
      </c>
      <c r="C615" s="2" t="s">
        <v>258</v>
      </c>
      <c r="D615">
        <v>7440622</v>
      </c>
      <c r="E615" s="1">
        <v>0</v>
      </c>
      <c r="F615" s="1">
        <v>0</v>
      </c>
      <c r="H615" t="str">
        <f t="shared" si="33"/>
        <v>5154-GMAW</v>
      </c>
      <c r="I615" s="1">
        <f t="shared" si="34"/>
        <v>0</v>
      </c>
      <c r="J615" s="1">
        <f t="shared" si="35"/>
        <v>0</v>
      </c>
    </row>
    <row r="616" spans="1:10" x14ac:dyDescent="0.25">
      <c r="A616" t="s">
        <v>175</v>
      </c>
      <c r="B616" s="2">
        <v>5154</v>
      </c>
      <c r="C616" s="2" t="s">
        <v>259</v>
      </c>
      <c r="D616">
        <v>7440666</v>
      </c>
      <c r="E616" s="1">
        <v>0</v>
      </c>
      <c r="F616" s="1">
        <v>0</v>
      </c>
      <c r="H616" t="str">
        <f t="shared" si="33"/>
        <v>5154-GMAW</v>
      </c>
      <c r="I616" s="1">
        <f t="shared" si="34"/>
        <v>0</v>
      </c>
      <c r="J616" s="1">
        <f t="shared" si="35"/>
        <v>0</v>
      </c>
    </row>
    <row r="617" spans="1:10" x14ac:dyDescent="0.25">
      <c r="A617" t="s">
        <v>175</v>
      </c>
      <c r="B617" s="2">
        <v>316</v>
      </c>
      <c r="C617" s="2" t="s">
        <v>252</v>
      </c>
      <c r="D617">
        <v>7429905</v>
      </c>
      <c r="E617" s="1">
        <v>0</v>
      </c>
      <c r="F617" s="1">
        <v>0</v>
      </c>
      <c r="H617" t="str">
        <f t="shared" si="33"/>
        <v>316-GMAW</v>
      </c>
      <c r="I617" s="1">
        <f t="shared" si="34"/>
        <v>0</v>
      </c>
      <c r="J617" s="1">
        <f t="shared" si="35"/>
        <v>0</v>
      </c>
    </row>
    <row r="618" spans="1:10" x14ac:dyDescent="0.25">
      <c r="A618" t="s">
        <v>175</v>
      </c>
      <c r="B618" s="2">
        <v>316</v>
      </c>
      <c r="C618" s="2" t="s">
        <v>253</v>
      </c>
      <c r="D618">
        <v>1344281</v>
      </c>
      <c r="E618" s="1">
        <v>0</v>
      </c>
      <c r="F618" s="1">
        <v>0</v>
      </c>
      <c r="H618" t="str">
        <f t="shared" si="33"/>
        <v>316-GMAW</v>
      </c>
      <c r="I618" s="1">
        <f t="shared" si="34"/>
        <v>0</v>
      </c>
      <c r="J618" s="1">
        <f t="shared" si="35"/>
        <v>0</v>
      </c>
    </row>
    <row r="619" spans="1:10" x14ac:dyDescent="0.25">
      <c r="A619" t="s">
        <v>175</v>
      </c>
      <c r="B619" s="2">
        <v>316</v>
      </c>
      <c r="C619" s="2" t="s">
        <v>254</v>
      </c>
      <c r="D619">
        <v>7440417</v>
      </c>
      <c r="E619" s="1">
        <v>0</v>
      </c>
      <c r="F619" s="1">
        <v>0</v>
      </c>
      <c r="H619" t="str">
        <f t="shared" si="33"/>
        <v>316-GMAW</v>
      </c>
      <c r="I619" s="1">
        <f t="shared" si="34"/>
        <v>0</v>
      </c>
      <c r="J619" s="1">
        <f t="shared" si="35"/>
        <v>0</v>
      </c>
    </row>
    <row r="620" spans="1:10" x14ac:dyDescent="0.25">
      <c r="A620" t="s">
        <v>175</v>
      </c>
      <c r="B620" s="2">
        <v>316</v>
      </c>
      <c r="C620" s="2" t="s">
        <v>255</v>
      </c>
      <c r="D620">
        <v>7440439</v>
      </c>
      <c r="E620" s="1">
        <v>0</v>
      </c>
      <c r="F620" s="1">
        <v>0</v>
      </c>
      <c r="H620" t="str">
        <f t="shared" si="33"/>
        <v>316-GMAW</v>
      </c>
      <c r="I620" s="1">
        <f t="shared" si="34"/>
        <v>0</v>
      </c>
      <c r="J620" s="1">
        <f t="shared" si="35"/>
        <v>0</v>
      </c>
    </row>
    <row r="621" spans="1:10" x14ac:dyDescent="0.25">
      <c r="A621" t="s">
        <v>175</v>
      </c>
      <c r="B621" s="2">
        <v>316</v>
      </c>
      <c r="C621" s="2" t="s">
        <v>237</v>
      </c>
      <c r="D621">
        <v>7440484</v>
      </c>
      <c r="E621" s="1">
        <v>0</v>
      </c>
      <c r="F621" s="1">
        <v>0</v>
      </c>
      <c r="H621" t="str">
        <f t="shared" si="33"/>
        <v>316-GMAW</v>
      </c>
      <c r="I621" s="1">
        <f t="shared" si="34"/>
        <v>0</v>
      </c>
      <c r="J621" s="1">
        <f t="shared" si="35"/>
        <v>0</v>
      </c>
    </row>
    <row r="622" spans="1:10" x14ac:dyDescent="0.25">
      <c r="A622" t="s">
        <v>175</v>
      </c>
      <c r="B622" s="2">
        <v>316</v>
      </c>
      <c r="C622" s="2" t="s">
        <v>236</v>
      </c>
      <c r="D622">
        <v>7440473</v>
      </c>
      <c r="E622" s="1">
        <v>7.7199999999999994E-3</v>
      </c>
      <c r="F622" s="1">
        <v>7.7199999999999994E-3</v>
      </c>
      <c r="H622" t="str">
        <f t="shared" si="33"/>
        <v>316-GMAW</v>
      </c>
      <c r="I622" s="1">
        <f t="shared" si="34"/>
        <v>1.1103922806950785E-7</v>
      </c>
      <c r="J622" s="1">
        <f t="shared" si="35"/>
        <v>9.7270363788888885E-4</v>
      </c>
    </row>
    <row r="623" spans="1:10" x14ac:dyDescent="0.25">
      <c r="A623" t="s">
        <v>175</v>
      </c>
      <c r="B623" s="2">
        <v>316</v>
      </c>
      <c r="C623" s="2" t="s">
        <v>13</v>
      </c>
      <c r="D623">
        <v>18540299</v>
      </c>
      <c r="E623" s="1">
        <v>2.8400000000000003E-5</v>
      </c>
      <c r="F623" s="1">
        <v>2.8400000000000003E-5</v>
      </c>
      <c r="H623" t="str">
        <f t="shared" si="33"/>
        <v>316-GMAW</v>
      </c>
      <c r="I623" s="1">
        <f t="shared" si="34"/>
        <v>4.0848627942668704E-10</v>
      </c>
      <c r="J623" s="1">
        <f t="shared" si="35"/>
        <v>3.578339807777778E-6</v>
      </c>
    </row>
    <row r="624" spans="1:10" x14ac:dyDescent="0.25">
      <c r="A624" t="s">
        <v>175</v>
      </c>
      <c r="B624" s="2">
        <v>316</v>
      </c>
      <c r="C624" s="2" t="s">
        <v>256</v>
      </c>
      <c r="D624">
        <v>1175</v>
      </c>
      <c r="E624" s="1">
        <v>0</v>
      </c>
      <c r="F624" s="1">
        <v>0</v>
      </c>
      <c r="H624" t="str">
        <f t="shared" si="33"/>
        <v>316-GMAW</v>
      </c>
      <c r="I624" s="1">
        <f t="shared" si="34"/>
        <v>0</v>
      </c>
      <c r="J624" s="1">
        <f t="shared" si="35"/>
        <v>0</v>
      </c>
    </row>
    <row r="625" spans="1:10" x14ac:dyDescent="0.25">
      <c r="A625" t="s">
        <v>175</v>
      </c>
      <c r="B625" s="2">
        <v>316</v>
      </c>
      <c r="C625" s="2" t="s">
        <v>241</v>
      </c>
      <c r="D625">
        <v>7440508</v>
      </c>
      <c r="E625" s="1">
        <v>0</v>
      </c>
      <c r="F625" s="1">
        <v>0</v>
      </c>
      <c r="H625" t="str">
        <f t="shared" si="33"/>
        <v>316-GMAW</v>
      </c>
      <c r="I625" s="1">
        <f t="shared" si="34"/>
        <v>0</v>
      </c>
      <c r="J625" s="1">
        <f t="shared" si="35"/>
        <v>0</v>
      </c>
    </row>
    <row r="626" spans="1:10" x14ac:dyDescent="0.25">
      <c r="A626" t="s">
        <v>175</v>
      </c>
      <c r="B626" s="2">
        <v>316</v>
      </c>
      <c r="C626" s="2" t="s">
        <v>238</v>
      </c>
      <c r="D626">
        <v>7439965</v>
      </c>
      <c r="E626" s="1">
        <v>2.4500000000000005E-4</v>
      </c>
      <c r="F626" s="1">
        <v>2.4500000000000005E-4</v>
      </c>
      <c r="H626" t="str">
        <f t="shared" si="33"/>
        <v>316-GMAW</v>
      </c>
      <c r="I626" s="1">
        <f t="shared" si="34"/>
        <v>3.5239133260400819E-9</v>
      </c>
      <c r="J626" s="1">
        <f t="shared" si="35"/>
        <v>3.0869480736111115E-5</v>
      </c>
    </row>
    <row r="627" spans="1:10" x14ac:dyDescent="0.25">
      <c r="A627" t="s">
        <v>175</v>
      </c>
      <c r="B627" s="2">
        <v>316</v>
      </c>
      <c r="C627" s="2" t="s">
        <v>239</v>
      </c>
      <c r="D627">
        <v>7440020</v>
      </c>
      <c r="E627" s="1">
        <v>2.2599999999999999E-4</v>
      </c>
      <c r="F627" s="1">
        <v>2.2599999999999999E-4</v>
      </c>
      <c r="H627" t="str">
        <f t="shared" si="33"/>
        <v>316-GMAW</v>
      </c>
      <c r="I627" s="1">
        <f t="shared" si="34"/>
        <v>3.2506302517757484E-9</v>
      </c>
      <c r="J627" s="1">
        <f t="shared" si="35"/>
        <v>2.8475521005555556E-5</v>
      </c>
    </row>
    <row r="628" spans="1:10" x14ac:dyDescent="0.25">
      <c r="A628" t="s">
        <v>175</v>
      </c>
      <c r="B628" s="2">
        <v>316</v>
      </c>
      <c r="C628" s="2" t="s">
        <v>257</v>
      </c>
      <c r="D628">
        <v>7723140</v>
      </c>
      <c r="E628" s="1">
        <v>0</v>
      </c>
      <c r="F628" s="1">
        <v>0</v>
      </c>
      <c r="H628" t="str">
        <f t="shared" si="33"/>
        <v>316-GMAW</v>
      </c>
      <c r="I628" s="1">
        <f t="shared" si="34"/>
        <v>0</v>
      </c>
      <c r="J628" s="1">
        <f t="shared" si="35"/>
        <v>0</v>
      </c>
    </row>
    <row r="629" spans="1:10" x14ac:dyDescent="0.25">
      <c r="A629" t="s">
        <v>175</v>
      </c>
      <c r="B629" s="2">
        <v>316</v>
      </c>
      <c r="C629" s="2" t="s">
        <v>240</v>
      </c>
      <c r="D629">
        <v>7439921</v>
      </c>
      <c r="E629" s="1">
        <v>0</v>
      </c>
      <c r="F629" s="1">
        <v>0</v>
      </c>
      <c r="H629" t="str">
        <f t="shared" si="33"/>
        <v>316-GMAW</v>
      </c>
      <c r="I629" s="1">
        <f t="shared" si="34"/>
        <v>0</v>
      </c>
      <c r="J629" s="1">
        <f t="shared" si="35"/>
        <v>0</v>
      </c>
    </row>
    <row r="630" spans="1:10" x14ac:dyDescent="0.25">
      <c r="A630" t="s">
        <v>175</v>
      </c>
      <c r="B630" s="2">
        <v>316</v>
      </c>
      <c r="C630" s="2" t="s">
        <v>258</v>
      </c>
      <c r="D630">
        <v>7440622</v>
      </c>
      <c r="E630" s="1">
        <v>0</v>
      </c>
      <c r="F630" s="1">
        <v>0</v>
      </c>
      <c r="H630" t="str">
        <f t="shared" si="33"/>
        <v>316-GMAW</v>
      </c>
      <c r="I630" s="1">
        <f t="shared" si="34"/>
        <v>0</v>
      </c>
      <c r="J630" s="1">
        <f t="shared" si="35"/>
        <v>0</v>
      </c>
    </row>
    <row r="631" spans="1:10" x14ac:dyDescent="0.25">
      <c r="A631" t="s">
        <v>175</v>
      </c>
      <c r="B631" s="2">
        <v>316</v>
      </c>
      <c r="C631" s="2" t="s">
        <v>259</v>
      </c>
      <c r="D631">
        <v>7440666</v>
      </c>
      <c r="E631" s="1">
        <v>0</v>
      </c>
      <c r="F631" s="1">
        <v>0</v>
      </c>
      <c r="H631" t="str">
        <f t="shared" si="33"/>
        <v>316-GMAW</v>
      </c>
      <c r="I631" s="1">
        <f t="shared" si="34"/>
        <v>0</v>
      </c>
      <c r="J631" s="1">
        <f t="shared" si="35"/>
        <v>0</v>
      </c>
    </row>
    <row r="632" spans="1:10" x14ac:dyDescent="0.25">
      <c r="A632" t="s">
        <v>175</v>
      </c>
      <c r="B632" s="2" t="s">
        <v>262</v>
      </c>
      <c r="C632" s="2" t="s">
        <v>252</v>
      </c>
      <c r="D632">
        <v>7429905</v>
      </c>
      <c r="E632" s="1">
        <v>0</v>
      </c>
      <c r="F632" s="1">
        <v>0</v>
      </c>
      <c r="H632" t="str">
        <f t="shared" ref="H632:H695" si="36">B632&amp;"-"&amp;A632</f>
        <v>NiCrMo-GMAW</v>
      </c>
      <c r="I632" s="1">
        <f t="shared" ref="I632:I695" si="37">E632*453.59237/(365*24*3600)</f>
        <v>0</v>
      </c>
      <c r="J632" s="1">
        <f t="shared" ref="J632:J695" si="38">F632*453.59237/3600</f>
        <v>0</v>
      </c>
    </row>
    <row r="633" spans="1:10" x14ac:dyDescent="0.25">
      <c r="A633" t="s">
        <v>175</v>
      </c>
      <c r="B633" s="2" t="s">
        <v>262</v>
      </c>
      <c r="C633" s="2" t="s">
        <v>253</v>
      </c>
      <c r="D633">
        <v>1344281</v>
      </c>
      <c r="E633" s="1">
        <v>0</v>
      </c>
      <c r="F633" s="1">
        <v>0</v>
      </c>
      <c r="H633" t="str">
        <f t="shared" si="36"/>
        <v>NiCrMo-GMAW</v>
      </c>
      <c r="I633" s="1">
        <f t="shared" si="37"/>
        <v>0</v>
      </c>
      <c r="J633" s="1">
        <f t="shared" si="38"/>
        <v>0</v>
      </c>
    </row>
    <row r="634" spans="1:10" x14ac:dyDescent="0.25">
      <c r="A634" t="s">
        <v>175</v>
      </c>
      <c r="B634" s="2" t="s">
        <v>262</v>
      </c>
      <c r="C634" s="2" t="s">
        <v>254</v>
      </c>
      <c r="D634">
        <v>7440417</v>
      </c>
      <c r="E634" s="1">
        <v>0</v>
      </c>
      <c r="F634" s="1">
        <v>0</v>
      </c>
      <c r="H634" t="str">
        <f t="shared" si="36"/>
        <v>NiCrMo-GMAW</v>
      </c>
      <c r="I634" s="1">
        <f t="shared" si="37"/>
        <v>0</v>
      </c>
      <c r="J634" s="1">
        <f t="shared" si="38"/>
        <v>0</v>
      </c>
    </row>
    <row r="635" spans="1:10" x14ac:dyDescent="0.25">
      <c r="A635" t="s">
        <v>175</v>
      </c>
      <c r="B635" s="2" t="s">
        <v>262</v>
      </c>
      <c r="C635" s="2" t="s">
        <v>255</v>
      </c>
      <c r="D635">
        <v>7440439</v>
      </c>
      <c r="E635" s="1">
        <v>0</v>
      </c>
      <c r="F635" s="1">
        <v>0</v>
      </c>
      <c r="H635" t="str">
        <f t="shared" si="36"/>
        <v>NiCrMo-GMAW</v>
      </c>
      <c r="I635" s="1">
        <f t="shared" si="37"/>
        <v>0</v>
      </c>
      <c r="J635" s="1">
        <f t="shared" si="38"/>
        <v>0</v>
      </c>
    </row>
    <row r="636" spans="1:10" x14ac:dyDescent="0.25">
      <c r="A636" t="s">
        <v>175</v>
      </c>
      <c r="B636" s="2" t="s">
        <v>262</v>
      </c>
      <c r="C636" s="2" t="s">
        <v>237</v>
      </c>
      <c r="D636">
        <v>7440484</v>
      </c>
      <c r="E636" s="1">
        <v>0</v>
      </c>
      <c r="F636" s="1">
        <v>0</v>
      </c>
      <c r="H636" t="str">
        <f t="shared" si="36"/>
        <v>NiCrMo-GMAW</v>
      </c>
      <c r="I636" s="1">
        <f t="shared" si="37"/>
        <v>0</v>
      </c>
      <c r="J636" s="1">
        <f t="shared" si="38"/>
        <v>0</v>
      </c>
    </row>
    <row r="637" spans="1:10" x14ac:dyDescent="0.25">
      <c r="A637" t="s">
        <v>175</v>
      </c>
      <c r="B637" s="2" t="s">
        <v>262</v>
      </c>
      <c r="C637" s="2" t="s">
        <v>236</v>
      </c>
      <c r="D637">
        <v>7440473</v>
      </c>
      <c r="E637" s="1">
        <v>3.5299999999999996E-4</v>
      </c>
      <c r="F637" s="1">
        <v>3.5299999999999996E-4</v>
      </c>
      <c r="H637" t="str">
        <f t="shared" si="36"/>
        <v>NiCrMo-GMAW</v>
      </c>
      <c r="I637" s="1">
        <f t="shared" si="37"/>
        <v>5.0773118534373406E-9</v>
      </c>
      <c r="J637" s="1">
        <f t="shared" si="38"/>
        <v>4.4477251836111102E-5</v>
      </c>
    </row>
    <row r="638" spans="1:10" x14ac:dyDescent="0.25">
      <c r="A638" t="s">
        <v>175</v>
      </c>
      <c r="B638" s="2" t="s">
        <v>262</v>
      </c>
      <c r="C638" s="2" t="s">
        <v>13</v>
      </c>
      <c r="D638">
        <v>18540299</v>
      </c>
      <c r="E638" s="1">
        <v>1.7649999999999999E-5</v>
      </c>
      <c r="F638" s="1">
        <v>1.7649999999999999E-5</v>
      </c>
      <c r="H638" t="str">
        <f t="shared" si="36"/>
        <v>NiCrMo-GMAW</v>
      </c>
      <c r="I638" s="1">
        <f t="shared" si="37"/>
        <v>2.5386559267186707E-10</v>
      </c>
      <c r="J638" s="1">
        <f t="shared" si="38"/>
        <v>2.2238625918055554E-6</v>
      </c>
    </row>
    <row r="639" spans="1:10" x14ac:dyDescent="0.25">
      <c r="A639" t="s">
        <v>175</v>
      </c>
      <c r="B639" s="2" t="s">
        <v>262</v>
      </c>
      <c r="C639" s="2" t="s">
        <v>256</v>
      </c>
      <c r="D639">
        <v>1175</v>
      </c>
      <c r="E639" s="1">
        <v>0</v>
      </c>
      <c r="F639" s="1">
        <v>0</v>
      </c>
      <c r="H639" t="str">
        <f t="shared" si="36"/>
        <v>NiCrMo-GMAW</v>
      </c>
      <c r="I639" s="1">
        <f t="shared" si="37"/>
        <v>0</v>
      </c>
      <c r="J639" s="1">
        <f t="shared" si="38"/>
        <v>0</v>
      </c>
    </row>
    <row r="640" spans="1:10" x14ac:dyDescent="0.25">
      <c r="A640" t="s">
        <v>175</v>
      </c>
      <c r="B640" s="2" t="s">
        <v>262</v>
      </c>
      <c r="C640" s="2" t="s">
        <v>241</v>
      </c>
      <c r="D640">
        <v>7440508</v>
      </c>
      <c r="E640" s="1">
        <v>0</v>
      </c>
      <c r="F640" s="1">
        <v>0</v>
      </c>
      <c r="H640" t="str">
        <f t="shared" si="36"/>
        <v>NiCrMo-GMAW</v>
      </c>
      <c r="I640" s="1">
        <f t="shared" si="37"/>
        <v>0</v>
      </c>
      <c r="J640" s="1">
        <f t="shared" si="38"/>
        <v>0</v>
      </c>
    </row>
    <row r="641" spans="1:10" x14ac:dyDescent="0.25">
      <c r="A641" t="s">
        <v>175</v>
      </c>
      <c r="B641" s="2" t="s">
        <v>262</v>
      </c>
      <c r="C641" s="2" t="s">
        <v>238</v>
      </c>
      <c r="D641">
        <v>7439965</v>
      </c>
      <c r="E641" s="1">
        <v>6.9999999999999994E-5</v>
      </c>
      <c r="F641" s="1">
        <v>6.9999999999999994E-5</v>
      </c>
      <c r="H641" t="str">
        <f t="shared" si="36"/>
        <v>NiCrMo-GMAW</v>
      </c>
      <c r="I641" s="1">
        <f t="shared" si="37"/>
        <v>1.0068323788685945E-9</v>
      </c>
      <c r="J641" s="1">
        <f t="shared" si="38"/>
        <v>8.8198516388888875E-6</v>
      </c>
    </row>
    <row r="642" spans="1:10" x14ac:dyDescent="0.25">
      <c r="A642" t="s">
        <v>175</v>
      </c>
      <c r="B642" s="2" t="s">
        <v>262</v>
      </c>
      <c r="C642" s="2" t="s">
        <v>239</v>
      </c>
      <c r="D642">
        <v>7440020</v>
      </c>
      <c r="E642" s="1">
        <v>1.25E-3</v>
      </c>
      <c r="F642" s="1">
        <v>1.25E-3</v>
      </c>
      <c r="H642" t="str">
        <f t="shared" si="36"/>
        <v>NiCrMo-GMAW</v>
      </c>
      <c r="I642" s="1">
        <f t="shared" si="37"/>
        <v>1.7979149622653479E-8</v>
      </c>
      <c r="J642" s="1">
        <f t="shared" si="38"/>
        <v>1.5749735069444447E-4</v>
      </c>
    </row>
    <row r="643" spans="1:10" x14ac:dyDescent="0.25">
      <c r="A643" t="s">
        <v>175</v>
      </c>
      <c r="B643" s="2" t="s">
        <v>262</v>
      </c>
      <c r="C643" s="2" t="s">
        <v>257</v>
      </c>
      <c r="D643">
        <v>7723140</v>
      </c>
      <c r="E643" s="1">
        <v>0</v>
      </c>
      <c r="F643" s="1">
        <v>0</v>
      </c>
      <c r="H643" t="str">
        <f t="shared" si="36"/>
        <v>NiCrMo-GMAW</v>
      </c>
      <c r="I643" s="1">
        <f t="shared" si="37"/>
        <v>0</v>
      </c>
      <c r="J643" s="1">
        <f t="shared" si="38"/>
        <v>0</v>
      </c>
    </row>
    <row r="644" spans="1:10" x14ac:dyDescent="0.25">
      <c r="A644" t="s">
        <v>175</v>
      </c>
      <c r="B644" s="2" t="s">
        <v>262</v>
      </c>
      <c r="C644" s="2" t="s">
        <v>240</v>
      </c>
      <c r="D644">
        <v>7439921</v>
      </c>
      <c r="E644" s="1">
        <v>0</v>
      </c>
      <c r="F644" s="1">
        <v>0</v>
      </c>
      <c r="H644" t="str">
        <f t="shared" si="36"/>
        <v>NiCrMo-GMAW</v>
      </c>
      <c r="I644" s="1">
        <f t="shared" si="37"/>
        <v>0</v>
      </c>
      <c r="J644" s="1">
        <f t="shared" si="38"/>
        <v>0</v>
      </c>
    </row>
    <row r="645" spans="1:10" x14ac:dyDescent="0.25">
      <c r="A645" t="s">
        <v>175</v>
      </c>
      <c r="B645" s="2" t="s">
        <v>262</v>
      </c>
      <c r="C645" s="2" t="s">
        <v>258</v>
      </c>
      <c r="D645">
        <v>7440622</v>
      </c>
      <c r="E645" s="1">
        <v>0</v>
      </c>
      <c r="F645" s="1">
        <v>0</v>
      </c>
      <c r="H645" t="str">
        <f t="shared" si="36"/>
        <v>NiCrMo-GMAW</v>
      </c>
      <c r="I645" s="1">
        <f t="shared" si="37"/>
        <v>0</v>
      </c>
      <c r="J645" s="1">
        <f t="shared" si="38"/>
        <v>0</v>
      </c>
    </row>
    <row r="646" spans="1:10" x14ac:dyDescent="0.25">
      <c r="A646" t="s">
        <v>175</v>
      </c>
      <c r="B646" s="2" t="s">
        <v>262</v>
      </c>
      <c r="C646" s="2" t="s">
        <v>259</v>
      </c>
      <c r="D646">
        <v>7440666</v>
      </c>
      <c r="E646" s="1">
        <v>0</v>
      </c>
      <c r="F646" s="1">
        <v>0</v>
      </c>
      <c r="H646" t="str">
        <f t="shared" si="36"/>
        <v>NiCrMo-GMAW</v>
      </c>
      <c r="I646" s="1">
        <f t="shared" si="37"/>
        <v>0</v>
      </c>
      <c r="J646" s="1">
        <f t="shared" si="38"/>
        <v>0</v>
      </c>
    </row>
    <row r="647" spans="1:10" x14ac:dyDescent="0.25">
      <c r="A647" t="s">
        <v>175</v>
      </c>
      <c r="B647" s="2" t="s">
        <v>279</v>
      </c>
      <c r="C647" s="2" t="s">
        <v>252</v>
      </c>
      <c r="D647">
        <v>7429905</v>
      </c>
      <c r="E647" s="1">
        <v>1.136512E-6</v>
      </c>
      <c r="F647" s="1">
        <v>1.136512E-6</v>
      </c>
      <c r="H647" t="str">
        <f t="shared" si="36"/>
        <v>NiCu-GMAW</v>
      </c>
      <c r="I647" s="1">
        <f t="shared" si="37"/>
        <v>1.6346815436752918E-11</v>
      </c>
      <c r="J647" s="1">
        <f t="shared" si="38"/>
        <v>1.4319810322595555E-7</v>
      </c>
    </row>
    <row r="648" spans="1:10" x14ac:dyDescent="0.25">
      <c r="A648" t="s">
        <v>175</v>
      </c>
      <c r="B648" s="2" t="s">
        <v>279</v>
      </c>
      <c r="C648" s="2" t="s">
        <v>253</v>
      </c>
      <c r="D648">
        <v>1344281</v>
      </c>
      <c r="E648" s="1">
        <v>0</v>
      </c>
      <c r="F648" s="1">
        <v>0</v>
      </c>
      <c r="H648" t="str">
        <f t="shared" si="36"/>
        <v>NiCu-GMAW</v>
      </c>
      <c r="I648" s="1">
        <f t="shared" si="37"/>
        <v>0</v>
      </c>
      <c r="J648" s="1">
        <f t="shared" si="38"/>
        <v>0</v>
      </c>
    </row>
    <row r="649" spans="1:10" x14ac:dyDescent="0.25">
      <c r="A649" t="s">
        <v>175</v>
      </c>
      <c r="B649" s="2" t="s">
        <v>279</v>
      </c>
      <c r="C649" s="2" t="s">
        <v>254</v>
      </c>
      <c r="D649">
        <v>7440417</v>
      </c>
      <c r="E649" s="1">
        <v>0</v>
      </c>
      <c r="F649" s="1">
        <v>0</v>
      </c>
      <c r="H649" t="str">
        <f t="shared" si="36"/>
        <v>NiCu-GMAW</v>
      </c>
      <c r="I649" s="1">
        <f t="shared" si="37"/>
        <v>0</v>
      </c>
      <c r="J649" s="1">
        <f t="shared" si="38"/>
        <v>0</v>
      </c>
    </row>
    <row r="650" spans="1:10" x14ac:dyDescent="0.25">
      <c r="A650" t="s">
        <v>175</v>
      </c>
      <c r="B650" s="2" t="s">
        <v>279</v>
      </c>
      <c r="C650" s="2" t="s">
        <v>255</v>
      </c>
      <c r="D650">
        <v>7440439</v>
      </c>
      <c r="E650" s="1">
        <v>0</v>
      </c>
      <c r="F650" s="1">
        <v>0</v>
      </c>
      <c r="H650" t="str">
        <f t="shared" si="36"/>
        <v>NiCu-GMAW</v>
      </c>
      <c r="I650" s="1">
        <f t="shared" si="37"/>
        <v>0</v>
      </c>
      <c r="J650" s="1">
        <f t="shared" si="38"/>
        <v>0</v>
      </c>
    </row>
    <row r="651" spans="1:10" x14ac:dyDescent="0.25">
      <c r="A651" t="s">
        <v>175</v>
      </c>
      <c r="B651" s="2" t="s">
        <v>279</v>
      </c>
      <c r="C651" s="2" t="s">
        <v>237</v>
      </c>
      <c r="D651">
        <v>7440484</v>
      </c>
      <c r="E651" s="1">
        <v>0</v>
      </c>
      <c r="F651" s="1">
        <v>0</v>
      </c>
      <c r="H651" t="str">
        <f t="shared" si="36"/>
        <v>NiCu-GMAW</v>
      </c>
      <c r="I651" s="1">
        <f t="shared" si="37"/>
        <v>0</v>
      </c>
      <c r="J651" s="1">
        <f t="shared" si="38"/>
        <v>0</v>
      </c>
    </row>
    <row r="652" spans="1:10" x14ac:dyDescent="0.25">
      <c r="A652" t="s">
        <v>175</v>
      </c>
      <c r="B652" s="2" t="s">
        <v>279</v>
      </c>
      <c r="C652" s="2" t="s">
        <v>236</v>
      </c>
      <c r="D652">
        <v>7440473</v>
      </c>
      <c r="E652" s="1">
        <v>9.9999999999999995E-7</v>
      </c>
      <c r="F652" s="1">
        <v>9.9999999999999995E-7</v>
      </c>
      <c r="H652" t="str">
        <f t="shared" si="36"/>
        <v>NiCu-GMAW</v>
      </c>
      <c r="I652" s="1">
        <f t="shared" si="37"/>
        <v>1.438331969812278E-11</v>
      </c>
      <c r="J652" s="1">
        <f t="shared" si="38"/>
        <v>1.2599788055555555E-7</v>
      </c>
    </row>
    <row r="653" spans="1:10" x14ac:dyDescent="0.25">
      <c r="A653" t="s">
        <v>175</v>
      </c>
      <c r="B653" s="2" t="s">
        <v>279</v>
      </c>
      <c r="C653" s="2" t="s">
        <v>13</v>
      </c>
      <c r="D653">
        <v>18540299</v>
      </c>
      <c r="E653" s="1">
        <v>4.9999999999999998E-8</v>
      </c>
      <c r="F653" s="1">
        <v>4.9999999999999998E-8</v>
      </c>
      <c r="H653" t="str">
        <f t="shared" si="36"/>
        <v>NiCu-GMAW</v>
      </c>
      <c r="I653" s="1">
        <f t="shared" si="37"/>
        <v>7.1916598490613897E-13</v>
      </c>
      <c r="J653" s="1">
        <f t="shared" si="38"/>
        <v>6.2998940277777774E-9</v>
      </c>
    </row>
    <row r="654" spans="1:10" x14ac:dyDescent="0.25">
      <c r="A654" t="s">
        <v>175</v>
      </c>
      <c r="B654" s="2" t="s">
        <v>279</v>
      </c>
      <c r="C654" s="2" t="s">
        <v>256</v>
      </c>
      <c r="D654">
        <v>1175</v>
      </c>
      <c r="E654" s="1">
        <v>0</v>
      </c>
      <c r="F654" s="1">
        <v>0</v>
      </c>
      <c r="H654" t="str">
        <f t="shared" si="36"/>
        <v>NiCu-GMAW</v>
      </c>
      <c r="I654" s="1">
        <f t="shared" si="37"/>
        <v>0</v>
      </c>
      <c r="J654" s="1">
        <f t="shared" si="38"/>
        <v>0</v>
      </c>
    </row>
    <row r="655" spans="1:10" x14ac:dyDescent="0.25">
      <c r="A655" t="s">
        <v>175</v>
      </c>
      <c r="B655" s="2" t="s">
        <v>279</v>
      </c>
      <c r="C655" s="2" t="s">
        <v>241</v>
      </c>
      <c r="D655">
        <v>7440508</v>
      </c>
      <c r="E655" s="1">
        <v>3.2860496000000004E-4</v>
      </c>
      <c r="F655" s="1">
        <v>3.2860496000000004E-4</v>
      </c>
      <c r="H655" t="str">
        <f t="shared" si="36"/>
        <v>NiCu-GMAW</v>
      </c>
      <c r="I655" s="1">
        <f t="shared" si="37"/>
        <v>4.7264301940688489E-9</v>
      </c>
      <c r="J655" s="1">
        <f t="shared" si="38"/>
        <v>4.1403528500043116E-5</v>
      </c>
    </row>
    <row r="656" spans="1:10" x14ac:dyDescent="0.25">
      <c r="A656" t="s">
        <v>175</v>
      </c>
      <c r="B656" s="2" t="s">
        <v>279</v>
      </c>
      <c r="C656" s="2" t="s">
        <v>238</v>
      </c>
      <c r="D656">
        <v>7439965</v>
      </c>
      <c r="E656" s="1">
        <v>2.2000000000000003E-5</v>
      </c>
      <c r="F656" s="1">
        <v>2.2000000000000003E-5</v>
      </c>
      <c r="H656" t="str">
        <f t="shared" si="36"/>
        <v>NiCu-GMAW</v>
      </c>
      <c r="I656" s="1">
        <f t="shared" si="37"/>
        <v>3.1643303335870124E-10</v>
      </c>
      <c r="J656" s="1">
        <f t="shared" si="38"/>
        <v>2.7719533722222226E-6</v>
      </c>
    </row>
    <row r="657" spans="1:10" x14ac:dyDescent="0.25">
      <c r="A657" t="s">
        <v>175</v>
      </c>
      <c r="B657" s="2" t="s">
        <v>279</v>
      </c>
      <c r="C657" s="2" t="s">
        <v>239</v>
      </c>
      <c r="D657">
        <v>7440020</v>
      </c>
      <c r="E657" s="1">
        <v>4.5100000000000001E-4</v>
      </c>
      <c r="F657" s="1">
        <v>4.5100000000000001E-4</v>
      </c>
      <c r="H657" t="str">
        <f t="shared" si="36"/>
        <v>NiCu-GMAW</v>
      </c>
      <c r="I657" s="1">
        <f t="shared" si="37"/>
        <v>6.4868771838533742E-9</v>
      </c>
      <c r="J657" s="1">
        <f t="shared" si="38"/>
        <v>5.6825044130555559E-5</v>
      </c>
    </row>
    <row r="658" spans="1:10" x14ac:dyDescent="0.25">
      <c r="A658" t="s">
        <v>175</v>
      </c>
      <c r="B658" s="2" t="s">
        <v>279</v>
      </c>
      <c r="C658" s="2" t="s">
        <v>257</v>
      </c>
      <c r="D658">
        <v>7723140</v>
      </c>
      <c r="E658" s="1">
        <v>2.1856000000000004E-8</v>
      </c>
      <c r="F658" s="1">
        <v>2.1856000000000004E-8</v>
      </c>
      <c r="H658" t="str">
        <f t="shared" si="36"/>
        <v>NiCu-GMAW</v>
      </c>
      <c r="I658" s="1">
        <f t="shared" si="37"/>
        <v>3.1436183532217157E-13</v>
      </c>
      <c r="J658" s="1">
        <f t="shared" si="38"/>
        <v>2.753809677422223E-9</v>
      </c>
    </row>
    <row r="659" spans="1:10" x14ac:dyDescent="0.25">
      <c r="A659" t="s">
        <v>175</v>
      </c>
      <c r="B659" s="2" t="s">
        <v>279</v>
      </c>
      <c r="C659" s="2" t="s">
        <v>240</v>
      </c>
      <c r="D659">
        <v>7439921</v>
      </c>
      <c r="E659" s="1">
        <v>0</v>
      </c>
      <c r="F659" s="1">
        <v>0</v>
      </c>
      <c r="H659" t="str">
        <f t="shared" si="36"/>
        <v>NiCu-GMAW</v>
      </c>
      <c r="I659" s="1">
        <f t="shared" si="37"/>
        <v>0</v>
      </c>
      <c r="J659" s="1">
        <f t="shared" si="38"/>
        <v>0</v>
      </c>
    </row>
    <row r="660" spans="1:10" x14ac:dyDescent="0.25">
      <c r="A660" t="s">
        <v>175</v>
      </c>
      <c r="B660" s="2" t="s">
        <v>279</v>
      </c>
      <c r="C660" s="2" t="s">
        <v>258</v>
      </c>
      <c r="D660">
        <v>7440622</v>
      </c>
      <c r="E660" s="1">
        <v>0</v>
      </c>
      <c r="F660" s="1">
        <v>0</v>
      </c>
      <c r="H660" t="str">
        <f t="shared" si="36"/>
        <v>NiCu-GMAW</v>
      </c>
      <c r="I660" s="1">
        <f t="shared" si="37"/>
        <v>0</v>
      </c>
      <c r="J660" s="1">
        <f t="shared" si="38"/>
        <v>0</v>
      </c>
    </row>
    <row r="661" spans="1:10" x14ac:dyDescent="0.25">
      <c r="A661" t="s">
        <v>175</v>
      </c>
      <c r="B661" s="2" t="s">
        <v>279</v>
      </c>
      <c r="C661" s="2" t="s">
        <v>259</v>
      </c>
      <c r="D661">
        <v>7440666</v>
      </c>
      <c r="E661" s="1">
        <v>0</v>
      </c>
      <c r="F661" s="1">
        <v>0</v>
      </c>
      <c r="H661" t="str">
        <f t="shared" si="36"/>
        <v>NiCu-GMAW</v>
      </c>
      <c r="I661" s="1">
        <f t="shared" si="37"/>
        <v>0</v>
      </c>
      <c r="J661" s="1">
        <f t="shared" si="38"/>
        <v>0</v>
      </c>
    </row>
    <row r="662" spans="1:10" x14ac:dyDescent="0.25">
      <c r="A662" t="s">
        <v>175</v>
      </c>
      <c r="B662" s="2">
        <v>4043</v>
      </c>
      <c r="C662" s="2" t="s">
        <v>252</v>
      </c>
      <c r="D662">
        <v>7429905</v>
      </c>
      <c r="E662" s="1">
        <v>5.0460039999999998E-3</v>
      </c>
      <c r="F662" s="1">
        <v>5.0460039999999998E-3</v>
      </c>
      <c r="H662" t="str">
        <f t="shared" si="36"/>
        <v>4043-GMAW</v>
      </c>
      <c r="I662" s="1">
        <f t="shared" si="37"/>
        <v>7.2578288730006348E-8</v>
      </c>
      <c r="J662" s="1">
        <f t="shared" si="38"/>
        <v>6.3578580927485561E-4</v>
      </c>
    </row>
    <row r="663" spans="1:10" x14ac:dyDescent="0.25">
      <c r="A663" t="s">
        <v>175</v>
      </c>
      <c r="B663" s="2">
        <v>4043</v>
      </c>
      <c r="C663" s="2" t="s">
        <v>253</v>
      </c>
      <c r="D663">
        <v>1344281</v>
      </c>
      <c r="E663" s="1">
        <v>0</v>
      </c>
      <c r="F663" s="1">
        <v>0</v>
      </c>
      <c r="H663" t="str">
        <f t="shared" si="36"/>
        <v>4043-GMAW</v>
      </c>
      <c r="I663" s="1">
        <f t="shared" si="37"/>
        <v>0</v>
      </c>
      <c r="J663" s="1">
        <f t="shared" si="38"/>
        <v>0</v>
      </c>
    </row>
    <row r="664" spans="1:10" x14ac:dyDescent="0.25">
      <c r="A664" t="s">
        <v>175</v>
      </c>
      <c r="B664" s="2">
        <v>4043</v>
      </c>
      <c r="C664" s="2" t="s">
        <v>254</v>
      </c>
      <c r="D664">
        <v>7440417</v>
      </c>
      <c r="E664" s="1">
        <v>0</v>
      </c>
      <c r="F664" s="1">
        <v>0</v>
      </c>
      <c r="H664" t="str">
        <f t="shared" si="36"/>
        <v>4043-GMAW</v>
      </c>
      <c r="I664" s="1">
        <f t="shared" si="37"/>
        <v>0</v>
      </c>
      <c r="J664" s="1">
        <f t="shared" si="38"/>
        <v>0</v>
      </c>
    </row>
    <row r="665" spans="1:10" x14ac:dyDescent="0.25">
      <c r="A665" t="s">
        <v>175</v>
      </c>
      <c r="B665" s="2">
        <v>4043</v>
      </c>
      <c r="C665" s="2" t="s">
        <v>255</v>
      </c>
      <c r="D665">
        <v>7440439</v>
      </c>
      <c r="E665" s="1">
        <v>0</v>
      </c>
      <c r="F665" s="1">
        <v>0</v>
      </c>
      <c r="H665" t="str">
        <f t="shared" si="36"/>
        <v>4043-GMAW</v>
      </c>
      <c r="I665" s="1">
        <f t="shared" si="37"/>
        <v>0</v>
      </c>
      <c r="J665" s="1">
        <f t="shared" si="38"/>
        <v>0</v>
      </c>
    </row>
    <row r="666" spans="1:10" x14ac:dyDescent="0.25">
      <c r="A666" t="s">
        <v>175</v>
      </c>
      <c r="B666" s="2">
        <v>4043</v>
      </c>
      <c r="C666" s="2" t="s">
        <v>237</v>
      </c>
      <c r="D666">
        <v>7440484</v>
      </c>
      <c r="E666" s="1">
        <v>0</v>
      </c>
      <c r="F666" s="1">
        <v>0</v>
      </c>
      <c r="H666" t="str">
        <f t="shared" si="36"/>
        <v>4043-GMAW</v>
      </c>
      <c r="I666" s="1">
        <f t="shared" si="37"/>
        <v>0</v>
      </c>
      <c r="J666" s="1">
        <f t="shared" si="38"/>
        <v>0</v>
      </c>
    </row>
    <row r="667" spans="1:10" x14ac:dyDescent="0.25">
      <c r="A667" t="s">
        <v>175</v>
      </c>
      <c r="B667" s="2">
        <v>4043</v>
      </c>
      <c r="C667" s="2" t="s">
        <v>236</v>
      </c>
      <c r="D667">
        <v>7440473</v>
      </c>
      <c r="E667" s="1">
        <v>0</v>
      </c>
      <c r="F667" s="1">
        <v>0</v>
      </c>
      <c r="H667" t="str">
        <f t="shared" si="36"/>
        <v>4043-GMAW</v>
      </c>
      <c r="I667" s="1">
        <f t="shared" si="37"/>
        <v>0</v>
      </c>
      <c r="J667" s="1">
        <f t="shared" si="38"/>
        <v>0</v>
      </c>
    </row>
    <row r="668" spans="1:10" x14ac:dyDescent="0.25">
      <c r="A668" t="s">
        <v>175</v>
      </c>
      <c r="B668" s="2">
        <v>4043</v>
      </c>
      <c r="C668" s="2" t="s">
        <v>13</v>
      </c>
      <c r="D668">
        <v>18540299</v>
      </c>
      <c r="E668" s="1">
        <v>0</v>
      </c>
      <c r="F668" s="1">
        <v>0</v>
      </c>
      <c r="H668" t="str">
        <f t="shared" si="36"/>
        <v>4043-GMAW</v>
      </c>
      <c r="I668" s="1">
        <f t="shared" si="37"/>
        <v>0</v>
      </c>
      <c r="J668" s="1">
        <f t="shared" si="38"/>
        <v>0</v>
      </c>
    </row>
    <row r="669" spans="1:10" x14ac:dyDescent="0.25">
      <c r="A669" t="s">
        <v>175</v>
      </c>
      <c r="B669" s="2">
        <v>4043</v>
      </c>
      <c r="C669" s="2" t="s">
        <v>256</v>
      </c>
      <c r="D669">
        <v>1175</v>
      </c>
      <c r="E669" s="1">
        <v>0</v>
      </c>
      <c r="F669" s="1">
        <v>0</v>
      </c>
      <c r="H669" t="str">
        <f t="shared" si="36"/>
        <v>4043-GMAW</v>
      </c>
      <c r="I669" s="1">
        <f t="shared" si="37"/>
        <v>0</v>
      </c>
      <c r="J669" s="1">
        <f t="shared" si="38"/>
        <v>0</v>
      </c>
    </row>
    <row r="670" spans="1:10" x14ac:dyDescent="0.25">
      <c r="A670" t="s">
        <v>175</v>
      </c>
      <c r="B670" s="2">
        <v>4043</v>
      </c>
      <c r="C670" s="2" t="s">
        <v>241</v>
      </c>
      <c r="D670">
        <v>7440508</v>
      </c>
      <c r="E670" s="1">
        <v>1.6391999999999998E-5</v>
      </c>
      <c r="F670" s="1">
        <v>1.6391999999999998E-5</v>
      </c>
      <c r="H670" t="str">
        <f t="shared" si="36"/>
        <v>4043-GMAW</v>
      </c>
      <c r="I670" s="1">
        <f t="shared" si="37"/>
        <v>2.3577137649162862E-10</v>
      </c>
      <c r="J670" s="1">
        <f t="shared" si="38"/>
        <v>2.0653572580666665E-6</v>
      </c>
    </row>
    <row r="671" spans="1:10" x14ac:dyDescent="0.25">
      <c r="A671" t="s">
        <v>175</v>
      </c>
      <c r="B671" s="2">
        <v>4043</v>
      </c>
      <c r="C671" s="2" t="s">
        <v>238</v>
      </c>
      <c r="D671">
        <v>7439965</v>
      </c>
      <c r="E671" s="1">
        <v>2.7320000000000003E-6</v>
      </c>
      <c r="F671" s="1">
        <v>2.7320000000000003E-6</v>
      </c>
      <c r="H671" t="str">
        <f t="shared" si="36"/>
        <v>4043-GMAW</v>
      </c>
      <c r="I671" s="1">
        <f t="shared" si="37"/>
        <v>3.9295229415271442E-11</v>
      </c>
      <c r="J671" s="1">
        <f t="shared" si="38"/>
        <v>3.4422620967777784E-7</v>
      </c>
    </row>
    <row r="672" spans="1:10" x14ac:dyDescent="0.25">
      <c r="A672" t="s">
        <v>175</v>
      </c>
      <c r="B672" s="2">
        <v>4043</v>
      </c>
      <c r="C672" s="2" t="s">
        <v>239</v>
      </c>
      <c r="D672">
        <v>7440020</v>
      </c>
      <c r="E672" s="1">
        <v>0</v>
      </c>
      <c r="F672" s="1">
        <v>0</v>
      </c>
      <c r="H672" t="str">
        <f t="shared" si="36"/>
        <v>4043-GMAW</v>
      </c>
      <c r="I672" s="1">
        <f t="shared" si="37"/>
        <v>0</v>
      </c>
      <c r="J672" s="1">
        <f t="shared" si="38"/>
        <v>0</v>
      </c>
    </row>
    <row r="673" spans="1:10" x14ac:dyDescent="0.25">
      <c r="A673" t="s">
        <v>175</v>
      </c>
      <c r="B673" s="2">
        <v>4043</v>
      </c>
      <c r="C673" s="2" t="s">
        <v>257</v>
      </c>
      <c r="D673">
        <v>7723140</v>
      </c>
      <c r="E673" s="1">
        <v>0</v>
      </c>
      <c r="F673" s="1">
        <v>0</v>
      </c>
      <c r="H673" t="str">
        <f t="shared" si="36"/>
        <v>4043-GMAW</v>
      </c>
      <c r="I673" s="1">
        <f t="shared" si="37"/>
        <v>0</v>
      </c>
      <c r="J673" s="1">
        <f t="shared" si="38"/>
        <v>0</v>
      </c>
    </row>
    <row r="674" spans="1:10" x14ac:dyDescent="0.25">
      <c r="A674" t="s">
        <v>175</v>
      </c>
      <c r="B674" s="2">
        <v>4043</v>
      </c>
      <c r="C674" s="2" t="s">
        <v>240</v>
      </c>
      <c r="D674">
        <v>7439921</v>
      </c>
      <c r="E674" s="1">
        <v>0</v>
      </c>
      <c r="F674" s="1">
        <v>0</v>
      </c>
      <c r="H674" t="str">
        <f t="shared" si="36"/>
        <v>4043-GMAW</v>
      </c>
      <c r="I674" s="1">
        <f t="shared" si="37"/>
        <v>0</v>
      </c>
      <c r="J674" s="1">
        <f t="shared" si="38"/>
        <v>0</v>
      </c>
    </row>
    <row r="675" spans="1:10" x14ac:dyDescent="0.25">
      <c r="A675" t="s">
        <v>175</v>
      </c>
      <c r="B675" s="2">
        <v>4043</v>
      </c>
      <c r="C675" s="2" t="s">
        <v>258</v>
      </c>
      <c r="D675">
        <v>7440622</v>
      </c>
      <c r="E675" s="1">
        <v>0</v>
      </c>
      <c r="F675" s="1">
        <v>0</v>
      </c>
      <c r="H675" t="str">
        <f t="shared" si="36"/>
        <v>4043-GMAW</v>
      </c>
      <c r="I675" s="1">
        <f t="shared" si="37"/>
        <v>0</v>
      </c>
      <c r="J675" s="1">
        <f t="shared" si="38"/>
        <v>0</v>
      </c>
    </row>
    <row r="676" spans="1:10" x14ac:dyDescent="0.25">
      <c r="A676" t="s">
        <v>175</v>
      </c>
      <c r="B676" s="2">
        <v>4043</v>
      </c>
      <c r="C676" s="2" t="s">
        <v>259</v>
      </c>
      <c r="D676">
        <v>7440666</v>
      </c>
      <c r="E676" s="1">
        <v>0</v>
      </c>
      <c r="F676" s="1">
        <v>0</v>
      </c>
      <c r="H676" t="str">
        <f t="shared" si="36"/>
        <v>4043-GMAW</v>
      </c>
      <c r="I676" s="1">
        <f t="shared" si="37"/>
        <v>0</v>
      </c>
      <c r="J676" s="1">
        <f t="shared" si="38"/>
        <v>0</v>
      </c>
    </row>
    <row r="677" spans="1:10" x14ac:dyDescent="0.25">
      <c r="A677" t="s">
        <v>175</v>
      </c>
      <c r="B677" s="2">
        <v>5356</v>
      </c>
      <c r="C677" s="2" t="s">
        <v>252</v>
      </c>
      <c r="D677">
        <v>7429905</v>
      </c>
      <c r="E677" s="1">
        <v>4.6443999999999999E-3</v>
      </c>
      <c r="F677" s="1">
        <v>4.6443999999999999E-3</v>
      </c>
      <c r="H677" t="str">
        <f t="shared" si="36"/>
        <v>5356-GMAW</v>
      </c>
      <c r="I677" s="1">
        <f t="shared" si="37"/>
        <v>6.6801890005961447E-8</v>
      </c>
      <c r="J677" s="1">
        <f t="shared" si="38"/>
        <v>5.8518455645222229E-4</v>
      </c>
    </row>
    <row r="678" spans="1:10" x14ac:dyDescent="0.25">
      <c r="A678" t="s">
        <v>175</v>
      </c>
      <c r="B678" s="2">
        <v>5356</v>
      </c>
      <c r="C678" s="2" t="s">
        <v>253</v>
      </c>
      <c r="D678">
        <v>1344281</v>
      </c>
      <c r="E678" s="1">
        <v>0</v>
      </c>
      <c r="F678" s="1">
        <v>0</v>
      </c>
      <c r="H678" t="str">
        <f t="shared" si="36"/>
        <v>5356-GMAW</v>
      </c>
      <c r="I678" s="1">
        <f t="shared" si="37"/>
        <v>0</v>
      </c>
      <c r="J678" s="1">
        <f t="shared" si="38"/>
        <v>0</v>
      </c>
    </row>
    <row r="679" spans="1:10" x14ac:dyDescent="0.25">
      <c r="A679" t="s">
        <v>175</v>
      </c>
      <c r="B679" s="2">
        <v>5356</v>
      </c>
      <c r="C679" s="2" t="s">
        <v>254</v>
      </c>
      <c r="D679">
        <v>7440417</v>
      </c>
      <c r="E679" s="1">
        <v>0</v>
      </c>
      <c r="F679" s="1">
        <v>0</v>
      </c>
      <c r="H679" t="str">
        <f t="shared" si="36"/>
        <v>5356-GMAW</v>
      </c>
      <c r="I679" s="1">
        <f t="shared" si="37"/>
        <v>0</v>
      </c>
      <c r="J679" s="1">
        <f t="shared" si="38"/>
        <v>0</v>
      </c>
    </row>
    <row r="680" spans="1:10" x14ac:dyDescent="0.25">
      <c r="A680" t="s">
        <v>175</v>
      </c>
      <c r="B680" s="2">
        <v>5356</v>
      </c>
      <c r="C680" s="2" t="s">
        <v>255</v>
      </c>
      <c r="D680">
        <v>7440439</v>
      </c>
      <c r="E680" s="1">
        <v>0</v>
      </c>
      <c r="F680" s="1">
        <v>0</v>
      </c>
      <c r="H680" t="str">
        <f t="shared" si="36"/>
        <v>5356-GMAW</v>
      </c>
      <c r="I680" s="1">
        <f t="shared" si="37"/>
        <v>0</v>
      </c>
      <c r="J680" s="1">
        <f t="shared" si="38"/>
        <v>0</v>
      </c>
    </row>
    <row r="681" spans="1:10" x14ac:dyDescent="0.25">
      <c r="A681" t="s">
        <v>175</v>
      </c>
      <c r="B681" s="2">
        <v>5356</v>
      </c>
      <c r="C681" s="2" t="s">
        <v>237</v>
      </c>
      <c r="D681">
        <v>7440484</v>
      </c>
      <c r="E681" s="1">
        <v>0</v>
      </c>
      <c r="F681" s="1">
        <v>0</v>
      </c>
      <c r="H681" t="str">
        <f t="shared" si="36"/>
        <v>5356-GMAW</v>
      </c>
      <c r="I681" s="1">
        <f t="shared" si="37"/>
        <v>0</v>
      </c>
      <c r="J681" s="1">
        <f t="shared" si="38"/>
        <v>0</v>
      </c>
    </row>
    <row r="682" spans="1:10" x14ac:dyDescent="0.25">
      <c r="A682" t="s">
        <v>175</v>
      </c>
      <c r="B682" s="2">
        <v>5356</v>
      </c>
      <c r="C682" s="2" t="s">
        <v>236</v>
      </c>
      <c r="D682">
        <v>7440473</v>
      </c>
      <c r="E682" s="1">
        <v>5.4639999999999999E-5</v>
      </c>
      <c r="F682" s="1">
        <v>5.4639999999999999E-5</v>
      </c>
      <c r="H682" t="str">
        <f t="shared" si="36"/>
        <v>5356-GMAW</v>
      </c>
      <c r="I682" s="1">
        <f t="shared" si="37"/>
        <v>7.8590458830542872E-10</v>
      </c>
      <c r="J682" s="1">
        <f t="shared" si="38"/>
        <v>6.8845241935555561E-6</v>
      </c>
    </row>
    <row r="683" spans="1:10" x14ac:dyDescent="0.25">
      <c r="A683" t="s">
        <v>175</v>
      </c>
      <c r="B683" s="2">
        <v>5356</v>
      </c>
      <c r="C683" s="2" t="s">
        <v>13</v>
      </c>
      <c r="D683">
        <v>18540299</v>
      </c>
      <c r="E683" s="1">
        <v>2.7320000000000003E-6</v>
      </c>
      <c r="F683" s="1">
        <v>2.7320000000000003E-6</v>
      </c>
      <c r="H683" t="str">
        <f t="shared" si="36"/>
        <v>5356-GMAW</v>
      </c>
      <c r="I683" s="1">
        <f t="shared" si="37"/>
        <v>3.9295229415271442E-11</v>
      </c>
      <c r="J683" s="1">
        <f t="shared" si="38"/>
        <v>3.4422620967777784E-7</v>
      </c>
    </row>
    <row r="684" spans="1:10" x14ac:dyDescent="0.25">
      <c r="A684" t="s">
        <v>175</v>
      </c>
      <c r="B684" s="2">
        <v>5356</v>
      </c>
      <c r="C684" s="2" t="s">
        <v>256</v>
      </c>
      <c r="D684">
        <v>1175</v>
      </c>
      <c r="E684" s="1">
        <v>0</v>
      </c>
      <c r="F684" s="1">
        <v>0</v>
      </c>
      <c r="H684" t="str">
        <f t="shared" si="36"/>
        <v>5356-GMAW</v>
      </c>
      <c r="I684" s="1">
        <f t="shared" si="37"/>
        <v>0</v>
      </c>
      <c r="J684" s="1">
        <f t="shared" si="38"/>
        <v>0</v>
      </c>
    </row>
    <row r="685" spans="1:10" x14ac:dyDescent="0.25">
      <c r="A685" t="s">
        <v>175</v>
      </c>
      <c r="B685" s="2">
        <v>5356</v>
      </c>
      <c r="C685" s="2" t="s">
        <v>241</v>
      </c>
      <c r="D685">
        <v>7440508</v>
      </c>
      <c r="E685" s="1">
        <v>0</v>
      </c>
      <c r="F685" s="1">
        <v>0</v>
      </c>
      <c r="H685" t="str">
        <f t="shared" si="36"/>
        <v>5356-GMAW</v>
      </c>
      <c r="I685" s="1">
        <f t="shared" si="37"/>
        <v>0</v>
      </c>
      <c r="J685" s="1">
        <f t="shared" si="38"/>
        <v>0</v>
      </c>
    </row>
    <row r="686" spans="1:10" x14ac:dyDescent="0.25">
      <c r="A686" t="s">
        <v>175</v>
      </c>
      <c r="B686" s="2">
        <v>5356</v>
      </c>
      <c r="C686" s="2" t="s">
        <v>238</v>
      </c>
      <c r="D686">
        <v>7439965</v>
      </c>
      <c r="E686" s="1">
        <v>5.4639999999999999E-5</v>
      </c>
      <c r="F686" s="1">
        <v>5.4639999999999999E-5</v>
      </c>
      <c r="H686" t="str">
        <f t="shared" si="36"/>
        <v>5356-GMAW</v>
      </c>
      <c r="I686" s="1">
        <f t="shared" si="37"/>
        <v>7.8590458830542872E-10</v>
      </c>
      <c r="J686" s="1">
        <f t="shared" si="38"/>
        <v>6.8845241935555561E-6</v>
      </c>
    </row>
    <row r="687" spans="1:10" x14ac:dyDescent="0.25">
      <c r="A687" t="s">
        <v>175</v>
      </c>
      <c r="B687" s="2">
        <v>5356</v>
      </c>
      <c r="C687" s="2" t="s">
        <v>239</v>
      </c>
      <c r="D687">
        <v>7440020</v>
      </c>
      <c r="E687" s="1">
        <v>0</v>
      </c>
      <c r="F687" s="1">
        <v>0</v>
      </c>
      <c r="H687" t="str">
        <f t="shared" si="36"/>
        <v>5356-GMAW</v>
      </c>
      <c r="I687" s="1">
        <f t="shared" si="37"/>
        <v>0</v>
      </c>
      <c r="J687" s="1">
        <f t="shared" si="38"/>
        <v>0</v>
      </c>
    </row>
    <row r="688" spans="1:10" x14ac:dyDescent="0.25">
      <c r="A688" t="s">
        <v>175</v>
      </c>
      <c r="B688" s="2">
        <v>5356</v>
      </c>
      <c r="C688" s="2" t="s">
        <v>257</v>
      </c>
      <c r="D688">
        <v>7723140</v>
      </c>
      <c r="E688" s="1">
        <v>0</v>
      </c>
      <c r="F688" s="1">
        <v>0</v>
      </c>
      <c r="H688" t="str">
        <f t="shared" si="36"/>
        <v>5356-GMAW</v>
      </c>
      <c r="I688" s="1">
        <f t="shared" si="37"/>
        <v>0</v>
      </c>
      <c r="J688" s="1">
        <f t="shared" si="38"/>
        <v>0</v>
      </c>
    </row>
    <row r="689" spans="1:10" x14ac:dyDescent="0.25">
      <c r="A689" t="s">
        <v>175</v>
      </c>
      <c r="B689" s="2">
        <v>5356</v>
      </c>
      <c r="C689" s="2" t="s">
        <v>240</v>
      </c>
      <c r="D689">
        <v>7439921</v>
      </c>
      <c r="E689" s="1">
        <v>0</v>
      </c>
      <c r="F689" s="1">
        <v>0</v>
      </c>
      <c r="H689" t="str">
        <f t="shared" si="36"/>
        <v>5356-GMAW</v>
      </c>
      <c r="I689" s="1">
        <f t="shared" si="37"/>
        <v>0</v>
      </c>
      <c r="J689" s="1">
        <f t="shared" si="38"/>
        <v>0</v>
      </c>
    </row>
    <row r="690" spans="1:10" x14ac:dyDescent="0.25">
      <c r="A690" t="s">
        <v>175</v>
      </c>
      <c r="B690" s="2">
        <v>5356</v>
      </c>
      <c r="C690" s="2" t="s">
        <v>258</v>
      </c>
      <c r="D690">
        <v>7440622</v>
      </c>
      <c r="E690" s="1">
        <v>0</v>
      </c>
      <c r="F690" s="1">
        <v>0</v>
      </c>
      <c r="H690" t="str">
        <f t="shared" si="36"/>
        <v>5356-GMAW</v>
      </c>
      <c r="I690" s="1">
        <f t="shared" si="37"/>
        <v>0</v>
      </c>
      <c r="J690" s="1">
        <f t="shared" si="38"/>
        <v>0</v>
      </c>
    </row>
    <row r="691" spans="1:10" x14ac:dyDescent="0.25">
      <c r="A691" t="s">
        <v>175</v>
      </c>
      <c r="B691" s="2">
        <v>5356</v>
      </c>
      <c r="C691" s="2" t="s">
        <v>259</v>
      </c>
      <c r="D691">
        <v>7440666</v>
      </c>
      <c r="E691" s="1">
        <v>0</v>
      </c>
      <c r="F691" s="1">
        <v>0</v>
      </c>
      <c r="H691" t="str">
        <f t="shared" si="36"/>
        <v>5356-GMAW</v>
      </c>
      <c r="I691" s="1">
        <f t="shared" si="37"/>
        <v>0</v>
      </c>
      <c r="J691" s="1">
        <f t="shared" si="38"/>
        <v>0</v>
      </c>
    </row>
    <row r="692" spans="1:10" x14ac:dyDescent="0.25">
      <c r="A692" t="s">
        <v>175</v>
      </c>
      <c r="B692" s="2">
        <v>309</v>
      </c>
      <c r="C692" s="2" t="s">
        <v>252</v>
      </c>
      <c r="D692">
        <v>7429905</v>
      </c>
      <c r="E692" s="1">
        <v>0</v>
      </c>
      <c r="F692" s="1">
        <v>0</v>
      </c>
      <c r="H692" t="str">
        <f t="shared" si="36"/>
        <v>309-GMAW</v>
      </c>
      <c r="I692" s="1">
        <f t="shared" si="37"/>
        <v>0</v>
      </c>
      <c r="J692" s="1">
        <f t="shared" si="38"/>
        <v>0</v>
      </c>
    </row>
    <row r="693" spans="1:10" x14ac:dyDescent="0.25">
      <c r="A693" t="s">
        <v>175</v>
      </c>
      <c r="B693" s="2">
        <v>309</v>
      </c>
      <c r="C693" s="2" t="s">
        <v>253</v>
      </c>
      <c r="D693">
        <v>1344281</v>
      </c>
      <c r="E693" s="1">
        <v>0</v>
      </c>
      <c r="F693" s="1">
        <v>0</v>
      </c>
      <c r="H693" t="str">
        <f t="shared" si="36"/>
        <v>309-GMAW</v>
      </c>
      <c r="I693" s="1">
        <f t="shared" si="37"/>
        <v>0</v>
      </c>
      <c r="J693" s="1">
        <f t="shared" si="38"/>
        <v>0</v>
      </c>
    </row>
    <row r="694" spans="1:10" x14ac:dyDescent="0.25">
      <c r="A694" t="s">
        <v>175</v>
      </c>
      <c r="B694" s="2">
        <v>309</v>
      </c>
      <c r="C694" s="2" t="s">
        <v>254</v>
      </c>
      <c r="D694">
        <v>7440417</v>
      </c>
      <c r="E694" s="1">
        <v>0</v>
      </c>
      <c r="F694" s="1">
        <v>0</v>
      </c>
      <c r="H694" t="str">
        <f t="shared" si="36"/>
        <v>309-GMAW</v>
      </c>
      <c r="I694" s="1">
        <f t="shared" si="37"/>
        <v>0</v>
      </c>
      <c r="J694" s="1">
        <f t="shared" si="38"/>
        <v>0</v>
      </c>
    </row>
    <row r="695" spans="1:10" x14ac:dyDescent="0.25">
      <c r="A695" t="s">
        <v>175</v>
      </c>
      <c r="B695" s="2">
        <v>309</v>
      </c>
      <c r="C695" s="2" t="s">
        <v>255</v>
      </c>
      <c r="D695">
        <v>7440439</v>
      </c>
      <c r="E695" s="1">
        <v>0</v>
      </c>
      <c r="F695" s="1">
        <v>0</v>
      </c>
      <c r="H695" t="str">
        <f t="shared" si="36"/>
        <v>309-GMAW</v>
      </c>
      <c r="I695" s="1">
        <f t="shared" si="37"/>
        <v>0</v>
      </c>
      <c r="J695" s="1">
        <f t="shared" si="38"/>
        <v>0</v>
      </c>
    </row>
    <row r="696" spans="1:10" x14ac:dyDescent="0.25">
      <c r="A696" t="s">
        <v>175</v>
      </c>
      <c r="B696" s="2">
        <v>309</v>
      </c>
      <c r="C696" s="2" t="s">
        <v>237</v>
      </c>
      <c r="D696">
        <v>7440484</v>
      </c>
      <c r="E696" s="1">
        <v>0</v>
      </c>
      <c r="F696" s="1">
        <v>0</v>
      </c>
      <c r="H696" t="str">
        <f t="shared" ref="H696:H759" si="39">B696&amp;"-"&amp;A696</f>
        <v>309-GMAW</v>
      </c>
      <c r="I696" s="1">
        <f t="shared" ref="I696:I759" si="40">E696*453.59237/(365*24*3600)</f>
        <v>0</v>
      </c>
      <c r="J696" s="1">
        <f t="shared" ref="J696:J759" si="41">F696*453.59237/3600</f>
        <v>0</v>
      </c>
    </row>
    <row r="697" spans="1:10" x14ac:dyDescent="0.25">
      <c r="A697" t="s">
        <v>175</v>
      </c>
      <c r="B697" s="2">
        <v>309</v>
      </c>
      <c r="C697" s="2" t="s">
        <v>236</v>
      </c>
      <c r="D697">
        <v>7440473</v>
      </c>
      <c r="E697" s="1">
        <v>7.6100000000000004E-3</v>
      </c>
      <c r="F697" s="1">
        <v>7.6100000000000004E-3</v>
      </c>
      <c r="H697" t="str">
        <f t="shared" si="39"/>
        <v>309-GMAW</v>
      </c>
      <c r="I697" s="1">
        <f t="shared" si="40"/>
        <v>1.0945706290271438E-7</v>
      </c>
      <c r="J697" s="1">
        <f t="shared" si="41"/>
        <v>9.5884387102777792E-4</v>
      </c>
    </row>
    <row r="698" spans="1:10" x14ac:dyDescent="0.25">
      <c r="A698" t="s">
        <v>175</v>
      </c>
      <c r="B698" s="2">
        <v>309</v>
      </c>
      <c r="C698" s="2" t="s">
        <v>13</v>
      </c>
      <c r="D698">
        <v>18540299</v>
      </c>
      <c r="E698" s="1">
        <v>8.0100000000000009E-5</v>
      </c>
      <c r="F698" s="1">
        <v>8.0100000000000009E-5</v>
      </c>
      <c r="H698" t="str">
        <f t="shared" si="39"/>
        <v>309-GMAW</v>
      </c>
      <c r="I698" s="1">
        <f t="shared" si="40"/>
        <v>1.1521039078196349E-9</v>
      </c>
      <c r="J698" s="1">
        <f t="shared" si="41"/>
        <v>1.0092430232500001E-5</v>
      </c>
    </row>
    <row r="699" spans="1:10" x14ac:dyDescent="0.25">
      <c r="A699" t="s">
        <v>175</v>
      </c>
      <c r="B699" s="2">
        <v>309</v>
      </c>
      <c r="C699" s="2" t="s">
        <v>256</v>
      </c>
      <c r="D699">
        <v>1175</v>
      </c>
      <c r="E699" s="1">
        <v>0</v>
      </c>
      <c r="F699" s="1">
        <v>0</v>
      </c>
      <c r="H699" t="str">
        <f t="shared" si="39"/>
        <v>309-GMAW</v>
      </c>
      <c r="I699" s="1">
        <f t="shared" si="40"/>
        <v>0</v>
      </c>
      <c r="J699" s="1">
        <f t="shared" si="41"/>
        <v>0</v>
      </c>
    </row>
    <row r="700" spans="1:10" x14ac:dyDescent="0.25">
      <c r="A700" t="s">
        <v>175</v>
      </c>
      <c r="B700" s="2">
        <v>309</v>
      </c>
      <c r="C700" s="2" t="s">
        <v>241</v>
      </c>
      <c r="D700">
        <v>7440508</v>
      </c>
      <c r="E700" s="1">
        <v>3.8248000000000002E-6</v>
      </c>
      <c r="F700" s="1">
        <v>3.8248000000000002E-6</v>
      </c>
      <c r="H700" t="str">
        <f t="shared" si="39"/>
        <v>309-GMAW</v>
      </c>
      <c r="I700" s="1">
        <f t="shared" si="40"/>
        <v>5.5013321181380013E-11</v>
      </c>
      <c r="J700" s="1">
        <f t="shared" si="41"/>
        <v>4.8191669354888888E-7</v>
      </c>
    </row>
    <row r="701" spans="1:10" x14ac:dyDescent="0.25">
      <c r="A701" t="s">
        <v>175</v>
      </c>
      <c r="B701" s="2">
        <v>309</v>
      </c>
      <c r="C701" s="2" t="s">
        <v>238</v>
      </c>
      <c r="D701">
        <v>7439965</v>
      </c>
      <c r="E701" s="1">
        <v>8.7424000000000009E-5</v>
      </c>
      <c r="F701" s="1">
        <v>8.7424000000000009E-5</v>
      </c>
      <c r="H701" t="str">
        <f t="shared" si="39"/>
        <v>309-GMAW</v>
      </c>
      <c r="I701" s="1">
        <f t="shared" si="40"/>
        <v>1.2574473412886862E-9</v>
      </c>
      <c r="J701" s="1">
        <f t="shared" si="41"/>
        <v>1.1015238709688891E-5</v>
      </c>
    </row>
    <row r="702" spans="1:10" x14ac:dyDescent="0.25">
      <c r="A702" t="s">
        <v>175</v>
      </c>
      <c r="B702" s="2">
        <v>309</v>
      </c>
      <c r="C702" s="2" t="s">
        <v>239</v>
      </c>
      <c r="D702">
        <v>7440020</v>
      </c>
      <c r="E702" s="1">
        <v>7.4310399999999997E-4</v>
      </c>
      <c r="F702" s="1">
        <v>7.4310399999999997E-4</v>
      </c>
      <c r="H702" t="str">
        <f t="shared" si="39"/>
        <v>309-GMAW</v>
      </c>
      <c r="I702" s="1">
        <f t="shared" si="40"/>
        <v>1.068830240095383E-8</v>
      </c>
      <c r="J702" s="1">
        <f t="shared" si="41"/>
        <v>9.3629529032355555E-5</v>
      </c>
    </row>
    <row r="703" spans="1:10" x14ac:dyDescent="0.25">
      <c r="A703" t="s">
        <v>175</v>
      </c>
      <c r="B703" s="2">
        <v>309</v>
      </c>
      <c r="C703" s="2" t="s">
        <v>257</v>
      </c>
      <c r="D703">
        <v>7723140</v>
      </c>
      <c r="E703" s="1">
        <v>1.0928000000000002E-6</v>
      </c>
      <c r="F703" s="1">
        <v>1.0928000000000002E-6</v>
      </c>
      <c r="H703" t="str">
        <f t="shared" si="39"/>
        <v>309-GMAW</v>
      </c>
      <c r="I703" s="1">
        <f t="shared" si="40"/>
        <v>1.5718091766108577E-11</v>
      </c>
      <c r="J703" s="1">
        <f t="shared" si="41"/>
        <v>1.3769048387111115E-7</v>
      </c>
    </row>
    <row r="704" spans="1:10" x14ac:dyDescent="0.25">
      <c r="A704" t="s">
        <v>175</v>
      </c>
      <c r="B704" s="2">
        <v>309</v>
      </c>
      <c r="C704" s="2" t="s">
        <v>240</v>
      </c>
      <c r="D704">
        <v>7439921</v>
      </c>
      <c r="E704" s="1">
        <v>0</v>
      </c>
      <c r="F704" s="1">
        <v>0</v>
      </c>
      <c r="H704" t="str">
        <f t="shared" si="39"/>
        <v>309-GMAW</v>
      </c>
      <c r="I704" s="1">
        <f t="shared" si="40"/>
        <v>0</v>
      </c>
      <c r="J704" s="1">
        <f t="shared" si="41"/>
        <v>0</v>
      </c>
    </row>
    <row r="705" spans="1:10" x14ac:dyDescent="0.25">
      <c r="A705" t="s">
        <v>175</v>
      </c>
      <c r="B705" s="2">
        <v>309</v>
      </c>
      <c r="C705" s="2" t="s">
        <v>258</v>
      </c>
      <c r="D705">
        <v>7440622</v>
      </c>
      <c r="E705" s="1">
        <v>0</v>
      </c>
      <c r="F705" s="1">
        <v>0</v>
      </c>
      <c r="H705" t="str">
        <f t="shared" si="39"/>
        <v>309-GMAW</v>
      </c>
      <c r="I705" s="1">
        <f t="shared" si="40"/>
        <v>0</v>
      </c>
      <c r="J705" s="1">
        <f t="shared" si="41"/>
        <v>0</v>
      </c>
    </row>
    <row r="706" spans="1:10" x14ac:dyDescent="0.25">
      <c r="A706" t="s">
        <v>175</v>
      </c>
      <c r="B706" s="2">
        <v>309</v>
      </c>
      <c r="C706" s="2" t="s">
        <v>259</v>
      </c>
      <c r="D706">
        <v>7440666</v>
      </c>
      <c r="E706" s="1">
        <v>0</v>
      </c>
      <c r="F706" s="1">
        <v>0</v>
      </c>
      <c r="H706" t="str">
        <f t="shared" si="39"/>
        <v>309-GMAW</v>
      </c>
      <c r="I706" s="1">
        <f t="shared" si="40"/>
        <v>0</v>
      </c>
      <c r="J706" s="1">
        <f t="shared" si="41"/>
        <v>0</v>
      </c>
    </row>
    <row r="707" spans="1:10" x14ac:dyDescent="0.25">
      <c r="A707" t="s">
        <v>175</v>
      </c>
      <c r="B707" s="2">
        <v>347</v>
      </c>
      <c r="C707" s="2" t="s">
        <v>252</v>
      </c>
      <c r="D707">
        <v>7429905</v>
      </c>
      <c r="E707" s="1">
        <v>0</v>
      </c>
      <c r="F707" s="1">
        <v>0</v>
      </c>
      <c r="H707" t="str">
        <f t="shared" si="39"/>
        <v>347-GMAW</v>
      </c>
      <c r="I707" s="1">
        <f t="shared" si="40"/>
        <v>0</v>
      </c>
      <c r="J707" s="1">
        <f t="shared" si="41"/>
        <v>0</v>
      </c>
    </row>
    <row r="708" spans="1:10" x14ac:dyDescent="0.25">
      <c r="A708" t="s">
        <v>175</v>
      </c>
      <c r="B708" s="2">
        <v>347</v>
      </c>
      <c r="C708" s="2" t="s">
        <v>253</v>
      </c>
      <c r="D708">
        <v>1344281</v>
      </c>
      <c r="E708" s="1">
        <v>0</v>
      </c>
      <c r="F708" s="1">
        <v>0</v>
      </c>
      <c r="H708" t="str">
        <f t="shared" si="39"/>
        <v>347-GMAW</v>
      </c>
      <c r="I708" s="1">
        <f t="shared" si="40"/>
        <v>0</v>
      </c>
      <c r="J708" s="1">
        <f t="shared" si="41"/>
        <v>0</v>
      </c>
    </row>
    <row r="709" spans="1:10" x14ac:dyDescent="0.25">
      <c r="A709" t="s">
        <v>175</v>
      </c>
      <c r="B709" s="2">
        <v>347</v>
      </c>
      <c r="C709" s="2" t="s">
        <v>254</v>
      </c>
      <c r="D709">
        <v>7440417</v>
      </c>
      <c r="E709" s="1">
        <v>0</v>
      </c>
      <c r="F709" s="1">
        <v>0</v>
      </c>
      <c r="H709" t="str">
        <f t="shared" si="39"/>
        <v>347-GMAW</v>
      </c>
      <c r="I709" s="1">
        <f t="shared" si="40"/>
        <v>0</v>
      </c>
      <c r="J709" s="1">
        <f t="shared" si="41"/>
        <v>0</v>
      </c>
    </row>
    <row r="710" spans="1:10" x14ac:dyDescent="0.25">
      <c r="A710" t="s">
        <v>175</v>
      </c>
      <c r="B710" s="2">
        <v>347</v>
      </c>
      <c r="C710" s="2" t="s">
        <v>255</v>
      </c>
      <c r="D710">
        <v>7440439</v>
      </c>
      <c r="E710" s="1">
        <v>0</v>
      </c>
      <c r="F710" s="1">
        <v>0</v>
      </c>
      <c r="H710" t="str">
        <f t="shared" si="39"/>
        <v>347-GMAW</v>
      </c>
      <c r="I710" s="1">
        <f t="shared" si="40"/>
        <v>0</v>
      </c>
      <c r="J710" s="1">
        <f t="shared" si="41"/>
        <v>0</v>
      </c>
    </row>
    <row r="711" spans="1:10" x14ac:dyDescent="0.25">
      <c r="A711" t="s">
        <v>175</v>
      </c>
      <c r="B711" s="2">
        <v>347</v>
      </c>
      <c r="C711" s="2" t="s">
        <v>237</v>
      </c>
      <c r="D711">
        <v>7440484</v>
      </c>
      <c r="E711" s="1">
        <v>0</v>
      </c>
      <c r="F711" s="1">
        <v>0</v>
      </c>
      <c r="H711" t="str">
        <f t="shared" si="39"/>
        <v>347-GMAW</v>
      </c>
      <c r="I711" s="1">
        <f t="shared" si="40"/>
        <v>0</v>
      </c>
      <c r="J711" s="1">
        <f t="shared" si="41"/>
        <v>0</v>
      </c>
    </row>
    <row r="712" spans="1:10" x14ac:dyDescent="0.25">
      <c r="A712" t="s">
        <v>175</v>
      </c>
      <c r="B712" s="2">
        <v>347</v>
      </c>
      <c r="C712" s="2" t="s">
        <v>236</v>
      </c>
      <c r="D712">
        <v>7440473</v>
      </c>
      <c r="E712" s="1">
        <v>1.01084E-3</v>
      </c>
      <c r="F712" s="1">
        <v>1.01084E-3</v>
      </c>
      <c r="H712" t="str">
        <f t="shared" si="39"/>
        <v>347-GMAW</v>
      </c>
      <c r="I712" s="1">
        <f t="shared" si="40"/>
        <v>1.4539234883650432E-8</v>
      </c>
      <c r="J712" s="1">
        <f t="shared" si="41"/>
        <v>1.2736369758077778E-4</v>
      </c>
    </row>
    <row r="713" spans="1:10" x14ac:dyDescent="0.25">
      <c r="A713" t="s">
        <v>175</v>
      </c>
      <c r="B713" s="2">
        <v>347</v>
      </c>
      <c r="C713" s="2" t="s">
        <v>13</v>
      </c>
      <c r="D713">
        <v>18540299</v>
      </c>
      <c r="E713" s="1">
        <v>5.0542000000000005E-5</v>
      </c>
      <c r="F713" s="1">
        <v>5.0542000000000005E-5</v>
      </c>
      <c r="H713" t="str">
        <f t="shared" si="39"/>
        <v>347-GMAW</v>
      </c>
      <c r="I713" s="1">
        <f t="shared" si="40"/>
        <v>7.2696174418252166E-10</v>
      </c>
      <c r="J713" s="1">
        <f t="shared" si="41"/>
        <v>6.36818487903889E-6</v>
      </c>
    </row>
    <row r="714" spans="1:10" x14ac:dyDescent="0.25">
      <c r="A714" t="s">
        <v>175</v>
      </c>
      <c r="B714" s="2">
        <v>347</v>
      </c>
      <c r="C714" s="2" t="s">
        <v>256</v>
      </c>
      <c r="D714">
        <v>1175</v>
      </c>
      <c r="E714" s="1">
        <v>0</v>
      </c>
      <c r="F714" s="1">
        <v>0</v>
      </c>
      <c r="H714" t="str">
        <f t="shared" si="39"/>
        <v>347-GMAW</v>
      </c>
      <c r="I714" s="1">
        <f t="shared" si="40"/>
        <v>0</v>
      </c>
      <c r="J714" s="1">
        <f t="shared" si="41"/>
        <v>0</v>
      </c>
    </row>
    <row r="715" spans="1:10" x14ac:dyDescent="0.25">
      <c r="A715" t="s">
        <v>175</v>
      </c>
      <c r="B715" s="2">
        <v>347</v>
      </c>
      <c r="C715" s="2" t="s">
        <v>241</v>
      </c>
      <c r="D715">
        <v>7440508</v>
      </c>
      <c r="E715" s="1">
        <v>0</v>
      </c>
      <c r="F715" s="1">
        <v>0</v>
      </c>
      <c r="H715" t="str">
        <f t="shared" si="39"/>
        <v>347-GMAW</v>
      </c>
      <c r="I715" s="1">
        <f t="shared" si="40"/>
        <v>0</v>
      </c>
      <c r="J715" s="1">
        <f t="shared" si="41"/>
        <v>0</v>
      </c>
    </row>
    <row r="716" spans="1:10" x14ac:dyDescent="0.25">
      <c r="A716" t="s">
        <v>175</v>
      </c>
      <c r="B716" s="2">
        <v>347</v>
      </c>
      <c r="C716" s="2" t="s">
        <v>238</v>
      </c>
      <c r="D716">
        <v>7439965</v>
      </c>
      <c r="E716" s="1">
        <v>0</v>
      </c>
      <c r="F716" s="1">
        <v>0</v>
      </c>
      <c r="H716" t="str">
        <f t="shared" si="39"/>
        <v>347-GMAW</v>
      </c>
      <c r="I716" s="1">
        <f t="shared" si="40"/>
        <v>0</v>
      </c>
      <c r="J716" s="1">
        <f t="shared" si="41"/>
        <v>0</v>
      </c>
    </row>
    <row r="717" spans="1:10" x14ac:dyDescent="0.25">
      <c r="A717" t="s">
        <v>175</v>
      </c>
      <c r="B717" s="2">
        <v>347</v>
      </c>
      <c r="C717" s="2" t="s">
        <v>239</v>
      </c>
      <c r="D717">
        <v>7440020</v>
      </c>
      <c r="E717" s="1">
        <v>6.0104000000000006E-4</v>
      </c>
      <c r="F717" s="1">
        <v>6.0104000000000006E-4</v>
      </c>
      <c r="H717" t="str">
        <f t="shared" si="39"/>
        <v>347-GMAW</v>
      </c>
      <c r="I717" s="1">
        <f t="shared" si="40"/>
        <v>8.6449504713597164E-9</v>
      </c>
      <c r="J717" s="1">
        <f t="shared" si="41"/>
        <v>7.5729766129111126E-5</v>
      </c>
    </row>
    <row r="718" spans="1:10" x14ac:dyDescent="0.25">
      <c r="A718" t="s">
        <v>175</v>
      </c>
      <c r="B718" s="2">
        <v>347</v>
      </c>
      <c r="C718" s="2" t="s">
        <v>257</v>
      </c>
      <c r="D718">
        <v>7723140</v>
      </c>
      <c r="E718" s="1">
        <v>0</v>
      </c>
      <c r="F718" s="1">
        <v>0</v>
      </c>
      <c r="H718" t="str">
        <f t="shared" si="39"/>
        <v>347-GMAW</v>
      </c>
      <c r="I718" s="1">
        <f t="shared" si="40"/>
        <v>0</v>
      </c>
      <c r="J718" s="1">
        <f t="shared" si="41"/>
        <v>0</v>
      </c>
    </row>
    <row r="719" spans="1:10" x14ac:dyDescent="0.25">
      <c r="A719" t="s">
        <v>175</v>
      </c>
      <c r="B719" s="2">
        <v>347</v>
      </c>
      <c r="C719" s="2" t="s">
        <v>240</v>
      </c>
      <c r="D719">
        <v>7439921</v>
      </c>
      <c r="E719" s="1">
        <v>0</v>
      </c>
      <c r="F719" s="1">
        <v>0</v>
      </c>
      <c r="H719" t="str">
        <f t="shared" si="39"/>
        <v>347-GMAW</v>
      </c>
      <c r="I719" s="1">
        <f t="shared" si="40"/>
        <v>0</v>
      </c>
      <c r="J719" s="1">
        <f t="shared" si="41"/>
        <v>0</v>
      </c>
    </row>
    <row r="720" spans="1:10" x14ac:dyDescent="0.25">
      <c r="A720" t="s">
        <v>175</v>
      </c>
      <c r="B720" s="2">
        <v>347</v>
      </c>
      <c r="C720" s="2" t="s">
        <v>258</v>
      </c>
      <c r="D720">
        <v>7440622</v>
      </c>
      <c r="E720" s="1">
        <v>0</v>
      </c>
      <c r="F720" s="1">
        <v>0</v>
      </c>
      <c r="H720" t="str">
        <f t="shared" si="39"/>
        <v>347-GMAW</v>
      </c>
      <c r="I720" s="1">
        <f t="shared" si="40"/>
        <v>0</v>
      </c>
      <c r="J720" s="1">
        <f t="shared" si="41"/>
        <v>0</v>
      </c>
    </row>
    <row r="721" spans="1:10" x14ac:dyDescent="0.25">
      <c r="A721" t="s">
        <v>175</v>
      </c>
      <c r="B721" s="2">
        <v>347</v>
      </c>
      <c r="C721" s="2" t="s">
        <v>259</v>
      </c>
      <c r="D721">
        <v>7440666</v>
      </c>
      <c r="E721" s="1">
        <v>0</v>
      </c>
      <c r="F721" s="1">
        <v>0</v>
      </c>
      <c r="H721" t="str">
        <f t="shared" si="39"/>
        <v>347-GMAW</v>
      </c>
      <c r="I721" s="1">
        <f t="shared" si="40"/>
        <v>0</v>
      </c>
      <c r="J721" s="1">
        <f t="shared" si="41"/>
        <v>0</v>
      </c>
    </row>
    <row r="722" spans="1:10" x14ac:dyDescent="0.25">
      <c r="A722" t="s">
        <v>175</v>
      </c>
      <c r="B722" s="2" t="s">
        <v>57</v>
      </c>
      <c r="C722" s="2" t="s">
        <v>252</v>
      </c>
      <c r="D722">
        <v>7429905</v>
      </c>
      <c r="E722" s="1">
        <v>0</v>
      </c>
      <c r="F722" s="1">
        <v>0</v>
      </c>
      <c r="H722" t="str">
        <f t="shared" si="39"/>
        <v>RN60-GMAW</v>
      </c>
      <c r="I722" s="1">
        <f t="shared" si="40"/>
        <v>0</v>
      </c>
      <c r="J722" s="1">
        <f t="shared" si="41"/>
        <v>0</v>
      </c>
    </row>
    <row r="723" spans="1:10" x14ac:dyDescent="0.25">
      <c r="A723" t="s">
        <v>175</v>
      </c>
      <c r="B723" s="2" t="s">
        <v>57</v>
      </c>
      <c r="C723" s="2" t="s">
        <v>253</v>
      </c>
      <c r="D723">
        <v>1344281</v>
      </c>
      <c r="E723" s="1">
        <v>0</v>
      </c>
      <c r="F723" s="1">
        <v>0</v>
      </c>
      <c r="H723" t="str">
        <f t="shared" si="39"/>
        <v>RN60-GMAW</v>
      </c>
      <c r="I723" s="1">
        <f t="shared" si="40"/>
        <v>0</v>
      </c>
      <c r="J723" s="1">
        <f t="shared" si="41"/>
        <v>0</v>
      </c>
    </row>
    <row r="724" spans="1:10" x14ac:dyDescent="0.25">
      <c r="A724" t="s">
        <v>175</v>
      </c>
      <c r="B724" s="2" t="s">
        <v>57</v>
      </c>
      <c r="C724" s="2" t="s">
        <v>254</v>
      </c>
      <c r="D724">
        <v>7440417</v>
      </c>
      <c r="E724" s="1">
        <v>0</v>
      </c>
      <c r="F724" s="1">
        <v>0</v>
      </c>
      <c r="H724" t="str">
        <f t="shared" si="39"/>
        <v>RN60-GMAW</v>
      </c>
      <c r="I724" s="1">
        <f t="shared" si="40"/>
        <v>0</v>
      </c>
      <c r="J724" s="1">
        <f t="shared" si="41"/>
        <v>0</v>
      </c>
    </row>
    <row r="725" spans="1:10" x14ac:dyDescent="0.25">
      <c r="A725" t="s">
        <v>175</v>
      </c>
      <c r="B725" s="2" t="s">
        <v>57</v>
      </c>
      <c r="C725" s="2" t="s">
        <v>255</v>
      </c>
      <c r="D725">
        <v>7440439</v>
      </c>
      <c r="E725" s="1">
        <v>0</v>
      </c>
      <c r="F725" s="1">
        <v>0</v>
      </c>
      <c r="H725" t="str">
        <f t="shared" si="39"/>
        <v>RN60-GMAW</v>
      </c>
      <c r="I725" s="1">
        <f t="shared" si="40"/>
        <v>0</v>
      </c>
      <c r="J725" s="1">
        <f t="shared" si="41"/>
        <v>0</v>
      </c>
    </row>
    <row r="726" spans="1:10" x14ac:dyDescent="0.25">
      <c r="A726" t="s">
        <v>175</v>
      </c>
      <c r="B726" s="2" t="s">
        <v>57</v>
      </c>
      <c r="C726" s="2" t="s">
        <v>237</v>
      </c>
      <c r="D726">
        <v>7440484</v>
      </c>
      <c r="E726" s="1">
        <v>0</v>
      </c>
      <c r="F726" s="1">
        <v>0</v>
      </c>
      <c r="H726" t="str">
        <f t="shared" si="39"/>
        <v>RN60-GMAW</v>
      </c>
      <c r="I726" s="1">
        <f t="shared" si="40"/>
        <v>0</v>
      </c>
      <c r="J726" s="1">
        <f t="shared" si="41"/>
        <v>0</v>
      </c>
    </row>
    <row r="727" spans="1:10" x14ac:dyDescent="0.25">
      <c r="A727" t="s">
        <v>175</v>
      </c>
      <c r="B727" s="2" t="s">
        <v>57</v>
      </c>
      <c r="C727" s="2" t="s">
        <v>236</v>
      </c>
      <c r="D727">
        <v>7440473</v>
      </c>
      <c r="E727" s="1">
        <v>8.1959999999999991E-6</v>
      </c>
      <c r="F727" s="1">
        <v>8.1959999999999991E-6</v>
      </c>
      <c r="H727" t="str">
        <f t="shared" si="39"/>
        <v>RN60-GMAW</v>
      </c>
      <c r="I727" s="1">
        <f t="shared" si="40"/>
        <v>1.1788568824581431E-10</v>
      </c>
      <c r="J727" s="1">
        <f t="shared" si="41"/>
        <v>1.0326786290333332E-6</v>
      </c>
    </row>
    <row r="728" spans="1:10" x14ac:dyDescent="0.25">
      <c r="A728" t="s">
        <v>175</v>
      </c>
      <c r="B728" s="2" t="s">
        <v>57</v>
      </c>
      <c r="C728" s="2" t="s">
        <v>13</v>
      </c>
      <c r="D728">
        <v>18540299</v>
      </c>
      <c r="E728" s="1">
        <v>4.0979999999999998E-7</v>
      </c>
      <c r="F728" s="1">
        <v>4.0979999999999998E-7</v>
      </c>
      <c r="H728" t="str">
        <f t="shared" si="39"/>
        <v>RN60-GMAW</v>
      </c>
      <c r="I728" s="1">
        <f t="shared" si="40"/>
        <v>5.8942844122907147E-12</v>
      </c>
      <c r="J728" s="1">
        <f t="shared" si="41"/>
        <v>5.163393145166666E-8</v>
      </c>
    </row>
    <row r="729" spans="1:10" x14ac:dyDescent="0.25">
      <c r="A729" t="s">
        <v>175</v>
      </c>
      <c r="B729" s="2" t="s">
        <v>57</v>
      </c>
      <c r="C729" s="2" t="s">
        <v>256</v>
      </c>
      <c r="D729">
        <v>1175</v>
      </c>
      <c r="E729" s="1">
        <v>0</v>
      </c>
      <c r="F729" s="1">
        <v>0</v>
      </c>
      <c r="H729" t="str">
        <f t="shared" si="39"/>
        <v>RN60-GMAW</v>
      </c>
      <c r="I729" s="1">
        <f t="shared" si="40"/>
        <v>0</v>
      </c>
      <c r="J729" s="1">
        <f t="shared" si="41"/>
        <v>0</v>
      </c>
    </row>
    <row r="730" spans="1:10" x14ac:dyDescent="0.25">
      <c r="A730" t="s">
        <v>175</v>
      </c>
      <c r="B730" s="2" t="s">
        <v>57</v>
      </c>
      <c r="C730" s="2" t="s">
        <v>241</v>
      </c>
      <c r="D730">
        <v>7440508</v>
      </c>
      <c r="E730" s="1">
        <v>1.1966159999999995E-3</v>
      </c>
      <c r="F730" s="1">
        <v>1.1966159999999995E-3</v>
      </c>
      <c r="H730" t="str">
        <f t="shared" si="39"/>
        <v>RN60-GMAW</v>
      </c>
      <c r="I730" s="1">
        <f t="shared" si="40"/>
        <v>1.7211310483888883E-8</v>
      </c>
      <c r="J730" s="1">
        <f t="shared" si="41"/>
        <v>1.5077107983886659E-4</v>
      </c>
    </row>
    <row r="731" spans="1:10" x14ac:dyDescent="0.25">
      <c r="A731" t="s">
        <v>175</v>
      </c>
      <c r="B731" s="2" t="s">
        <v>57</v>
      </c>
      <c r="C731" s="2" t="s">
        <v>238</v>
      </c>
      <c r="D731">
        <v>7439965</v>
      </c>
      <c r="E731" s="1">
        <v>2.1855999999999999E-4</v>
      </c>
      <c r="F731" s="1">
        <v>2.1855999999999999E-4</v>
      </c>
      <c r="H731" t="str">
        <f t="shared" si="39"/>
        <v>RN60-GMAW</v>
      </c>
      <c r="I731" s="1">
        <f t="shared" si="40"/>
        <v>3.1436183532217149E-9</v>
      </c>
      <c r="J731" s="1">
        <f t="shared" si="41"/>
        <v>2.7538096774222224E-5</v>
      </c>
    </row>
    <row r="732" spans="1:10" x14ac:dyDescent="0.25">
      <c r="A732" t="s">
        <v>175</v>
      </c>
      <c r="B732" s="2" t="s">
        <v>57</v>
      </c>
      <c r="C732" s="2" t="s">
        <v>239</v>
      </c>
      <c r="D732">
        <v>7440020</v>
      </c>
      <c r="E732" s="1">
        <v>3.7701600000000003E-3</v>
      </c>
      <c r="F732" s="1">
        <v>3.7701600000000003E-3</v>
      </c>
      <c r="H732" t="str">
        <f t="shared" si="39"/>
        <v>RN60-GMAW</v>
      </c>
      <c r="I732" s="1">
        <f t="shared" si="40"/>
        <v>5.4227416593074589E-8</v>
      </c>
      <c r="J732" s="1">
        <f t="shared" si="41"/>
        <v>4.7503216935533337E-4</v>
      </c>
    </row>
    <row r="733" spans="1:10" x14ac:dyDescent="0.25">
      <c r="A733" t="s">
        <v>175</v>
      </c>
      <c r="B733" s="2" t="s">
        <v>57</v>
      </c>
      <c r="C733" s="2" t="s">
        <v>257</v>
      </c>
      <c r="D733">
        <v>7723140</v>
      </c>
      <c r="E733" s="1">
        <v>0</v>
      </c>
      <c r="F733" s="1">
        <v>0</v>
      </c>
      <c r="H733" t="str">
        <f t="shared" si="39"/>
        <v>RN60-GMAW</v>
      </c>
      <c r="I733" s="1">
        <f t="shared" si="40"/>
        <v>0</v>
      </c>
      <c r="J733" s="1">
        <f t="shared" si="41"/>
        <v>0</v>
      </c>
    </row>
    <row r="734" spans="1:10" x14ac:dyDescent="0.25">
      <c r="A734" t="s">
        <v>175</v>
      </c>
      <c r="B734" s="2" t="s">
        <v>57</v>
      </c>
      <c r="C734" s="2" t="s">
        <v>240</v>
      </c>
      <c r="D734">
        <v>7439921</v>
      </c>
      <c r="E734" s="1">
        <v>0</v>
      </c>
      <c r="F734" s="1">
        <v>0</v>
      </c>
      <c r="H734" t="str">
        <f t="shared" si="39"/>
        <v>RN60-GMAW</v>
      </c>
      <c r="I734" s="1">
        <f t="shared" si="40"/>
        <v>0</v>
      </c>
      <c r="J734" s="1">
        <f t="shared" si="41"/>
        <v>0</v>
      </c>
    </row>
    <row r="735" spans="1:10" x14ac:dyDescent="0.25">
      <c r="A735" t="s">
        <v>175</v>
      </c>
      <c r="B735" s="2" t="s">
        <v>57</v>
      </c>
      <c r="C735" s="2" t="s">
        <v>258</v>
      </c>
      <c r="D735">
        <v>7440622</v>
      </c>
      <c r="E735" s="1">
        <v>0</v>
      </c>
      <c r="F735" s="1">
        <v>0</v>
      </c>
      <c r="H735" t="str">
        <f t="shared" si="39"/>
        <v>RN60-GMAW</v>
      </c>
      <c r="I735" s="1">
        <f t="shared" si="40"/>
        <v>0</v>
      </c>
      <c r="J735" s="1">
        <f t="shared" si="41"/>
        <v>0</v>
      </c>
    </row>
    <row r="736" spans="1:10" x14ac:dyDescent="0.25">
      <c r="A736" t="s">
        <v>175</v>
      </c>
      <c r="B736" s="2" t="s">
        <v>57</v>
      </c>
      <c r="C736" s="2" t="s">
        <v>259</v>
      </c>
      <c r="D736">
        <v>7440666</v>
      </c>
      <c r="E736" s="1">
        <v>0</v>
      </c>
      <c r="F736" s="1">
        <v>0</v>
      </c>
      <c r="H736" t="str">
        <f t="shared" si="39"/>
        <v>RN60-GMAW</v>
      </c>
      <c r="I736" s="1">
        <f t="shared" si="40"/>
        <v>0</v>
      </c>
      <c r="J736" s="1">
        <f t="shared" si="41"/>
        <v>0</v>
      </c>
    </row>
    <row r="737" spans="1:10" x14ac:dyDescent="0.25">
      <c r="A737" t="s">
        <v>175</v>
      </c>
      <c r="B737" s="2" t="s">
        <v>11</v>
      </c>
      <c r="C737" s="2" t="s">
        <v>252</v>
      </c>
      <c r="D737">
        <v>7429905</v>
      </c>
      <c r="E737" s="1">
        <v>0</v>
      </c>
      <c r="F737" s="1">
        <v>0</v>
      </c>
      <c r="H737" t="str">
        <f t="shared" si="39"/>
        <v>RN67-GMAW</v>
      </c>
      <c r="I737" s="1">
        <f t="shared" si="40"/>
        <v>0</v>
      </c>
      <c r="J737" s="1">
        <f t="shared" si="41"/>
        <v>0</v>
      </c>
    </row>
    <row r="738" spans="1:10" x14ac:dyDescent="0.25">
      <c r="A738" t="s">
        <v>175</v>
      </c>
      <c r="B738" s="2" t="s">
        <v>11</v>
      </c>
      <c r="C738" s="2" t="s">
        <v>253</v>
      </c>
      <c r="D738">
        <v>1344281</v>
      </c>
      <c r="E738" s="1">
        <v>0</v>
      </c>
      <c r="F738" s="1">
        <v>0</v>
      </c>
      <c r="H738" t="str">
        <f t="shared" si="39"/>
        <v>RN67-GMAW</v>
      </c>
      <c r="I738" s="1">
        <f t="shared" si="40"/>
        <v>0</v>
      </c>
      <c r="J738" s="1">
        <f t="shared" si="41"/>
        <v>0</v>
      </c>
    </row>
    <row r="739" spans="1:10" x14ac:dyDescent="0.25">
      <c r="A739" t="s">
        <v>175</v>
      </c>
      <c r="B739" s="2" t="s">
        <v>11</v>
      </c>
      <c r="C739" s="2" t="s">
        <v>254</v>
      </c>
      <c r="D739">
        <v>7440417</v>
      </c>
      <c r="E739" s="1">
        <v>0</v>
      </c>
      <c r="F739" s="1">
        <v>0</v>
      </c>
      <c r="H739" t="str">
        <f t="shared" si="39"/>
        <v>RN67-GMAW</v>
      </c>
      <c r="I739" s="1">
        <f t="shared" si="40"/>
        <v>0</v>
      </c>
      <c r="J739" s="1">
        <f t="shared" si="41"/>
        <v>0</v>
      </c>
    </row>
    <row r="740" spans="1:10" x14ac:dyDescent="0.25">
      <c r="A740" t="s">
        <v>175</v>
      </c>
      <c r="B740" s="2" t="s">
        <v>11</v>
      </c>
      <c r="C740" s="2" t="s">
        <v>255</v>
      </c>
      <c r="D740">
        <v>7440439</v>
      </c>
      <c r="E740" s="1">
        <v>0</v>
      </c>
      <c r="F740" s="1">
        <v>0</v>
      </c>
      <c r="H740" t="str">
        <f t="shared" si="39"/>
        <v>RN67-GMAW</v>
      </c>
      <c r="I740" s="1">
        <f t="shared" si="40"/>
        <v>0</v>
      </c>
      <c r="J740" s="1">
        <f t="shared" si="41"/>
        <v>0</v>
      </c>
    </row>
    <row r="741" spans="1:10" x14ac:dyDescent="0.25">
      <c r="A741" t="s">
        <v>175</v>
      </c>
      <c r="B741" s="2" t="s">
        <v>11</v>
      </c>
      <c r="C741" s="2" t="s">
        <v>237</v>
      </c>
      <c r="D741">
        <v>7440484</v>
      </c>
      <c r="E741" s="1">
        <v>0</v>
      </c>
      <c r="F741" s="1">
        <v>0</v>
      </c>
      <c r="H741" t="str">
        <f t="shared" si="39"/>
        <v>RN67-GMAW</v>
      </c>
      <c r="I741" s="1">
        <f t="shared" si="40"/>
        <v>0</v>
      </c>
      <c r="J741" s="1">
        <f t="shared" si="41"/>
        <v>0</v>
      </c>
    </row>
    <row r="742" spans="1:10" x14ac:dyDescent="0.25">
      <c r="A742" t="s">
        <v>175</v>
      </c>
      <c r="B742" s="2" t="s">
        <v>11</v>
      </c>
      <c r="C742" s="2" t="s">
        <v>236</v>
      </c>
      <c r="D742">
        <v>7440473</v>
      </c>
      <c r="E742" s="1">
        <v>0</v>
      </c>
      <c r="F742" s="1">
        <v>0</v>
      </c>
      <c r="H742" t="str">
        <f t="shared" si="39"/>
        <v>RN67-GMAW</v>
      </c>
      <c r="I742" s="1">
        <f t="shared" si="40"/>
        <v>0</v>
      </c>
      <c r="J742" s="1">
        <f t="shared" si="41"/>
        <v>0</v>
      </c>
    </row>
    <row r="743" spans="1:10" x14ac:dyDescent="0.25">
      <c r="A743" t="s">
        <v>175</v>
      </c>
      <c r="B743" s="2" t="s">
        <v>11</v>
      </c>
      <c r="C743" s="2" t="s">
        <v>13</v>
      </c>
      <c r="D743">
        <v>18540299</v>
      </c>
      <c r="E743" s="1">
        <v>0</v>
      </c>
      <c r="F743" s="1">
        <v>0</v>
      </c>
      <c r="H743" t="str">
        <f t="shared" si="39"/>
        <v>RN67-GMAW</v>
      </c>
      <c r="I743" s="1">
        <f t="shared" si="40"/>
        <v>0</v>
      </c>
      <c r="J743" s="1">
        <f t="shared" si="41"/>
        <v>0</v>
      </c>
    </row>
    <row r="744" spans="1:10" x14ac:dyDescent="0.25">
      <c r="A744" t="s">
        <v>175</v>
      </c>
      <c r="B744" s="2" t="s">
        <v>11</v>
      </c>
      <c r="C744" s="2" t="s">
        <v>256</v>
      </c>
      <c r="D744">
        <v>1175</v>
      </c>
      <c r="E744" s="1">
        <v>0</v>
      </c>
      <c r="F744" s="1">
        <v>0</v>
      </c>
      <c r="H744" t="str">
        <f t="shared" si="39"/>
        <v>RN67-GMAW</v>
      </c>
      <c r="I744" s="1">
        <f t="shared" si="40"/>
        <v>0</v>
      </c>
      <c r="J744" s="1">
        <f t="shared" si="41"/>
        <v>0</v>
      </c>
    </row>
    <row r="745" spans="1:10" x14ac:dyDescent="0.25">
      <c r="A745" t="s">
        <v>175</v>
      </c>
      <c r="B745" s="2" t="s">
        <v>11</v>
      </c>
      <c r="C745" s="2" t="s">
        <v>241</v>
      </c>
      <c r="D745">
        <v>7440508</v>
      </c>
      <c r="E745" s="1">
        <v>3.66088E-3</v>
      </c>
      <c r="F745" s="1">
        <v>3.66088E-3</v>
      </c>
      <c r="H745" t="str">
        <f t="shared" si="39"/>
        <v>RN67-GMAW</v>
      </c>
      <c r="I745" s="1">
        <f t="shared" si="40"/>
        <v>5.2655607416463729E-8</v>
      </c>
      <c r="J745" s="1">
        <f t="shared" si="41"/>
        <v>4.6126312096822226E-4</v>
      </c>
    </row>
    <row r="746" spans="1:10" x14ac:dyDescent="0.25">
      <c r="A746" t="s">
        <v>175</v>
      </c>
      <c r="B746" s="2" t="s">
        <v>11</v>
      </c>
      <c r="C746" s="2" t="s">
        <v>238</v>
      </c>
      <c r="D746">
        <v>7439965</v>
      </c>
      <c r="E746" s="1">
        <v>0</v>
      </c>
      <c r="F746" s="1">
        <v>0</v>
      </c>
      <c r="H746" t="str">
        <f t="shared" si="39"/>
        <v>RN67-GMAW</v>
      </c>
      <c r="I746" s="1">
        <f t="shared" si="40"/>
        <v>0</v>
      </c>
      <c r="J746" s="1">
        <f t="shared" si="41"/>
        <v>0</v>
      </c>
    </row>
    <row r="747" spans="1:10" x14ac:dyDescent="0.25">
      <c r="A747" t="s">
        <v>175</v>
      </c>
      <c r="B747" s="2" t="s">
        <v>11</v>
      </c>
      <c r="C747" s="2" t="s">
        <v>239</v>
      </c>
      <c r="D747">
        <v>7440020</v>
      </c>
      <c r="E747" s="1">
        <v>1.74848E-3</v>
      </c>
      <c r="F747" s="1">
        <v>1.74848E-3</v>
      </c>
      <c r="H747" t="str">
        <f t="shared" si="39"/>
        <v>RN67-GMAW</v>
      </c>
      <c r="I747" s="1">
        <f t="shared" si="40"/>
        <v>2.5148946825773719E-8</v>
      </c>
      <c r="J747" s="1">
        <f t="shared" si="41"/>
        <v>2.2030477419377779E-4</v>
      </c>
    </row>
    <row r="748" spans="1:10" x14ac:dyDescent="0.25">
      <c r="A748" t="s">
        <v>175</v>
      </c>
      <c r="B748" s="2" t="s">
        <v>11</v>
      </c>
      <c r="C748" s="2" t="s">
        <v>257</v>
      </c>
      <c r="D748">
        <v>7723140</v>
      </c>
      <c r="E748" s="1">
        <v>0</v>
      </c>
      <c r="F748" s="1">
        <v>0</v>
      </c>
      <c r="H748" t="str">
        <f t="shared" si="39"/>
        <v>RN67-GMAW</v>
      </c>
      <c r="I748" s="1">
        <f t="shared" si="40"/>
        <v>0</v>
      </c>
      <c r="J748" s="1">
        <f t="shared" si="41"/>
        <v>0</v>
      </c>
    </row>
    <row r="749" spans="1:10" x14ac:dyDescent="0.25">
      <c r="A749" t="s">
        <v>175</v>
      </c>
      <c r="B749" s="2" t="s">
        <v>11</v>
      </c>
      <c r="C749" s="2" t="s">
        <v>240</v>
      </c>
      <c r="D749">
        <v>7439921</v>
      </c>
      <c r="E749" s="1">
        <v>0</v>
      </c>
      <c r="F749" s="1">
        <v>0</v>
      </c>
      <c r="H749" t="str">
        <f t="shared" si="39"/>
        <v>RN67-GMAW</v>
      </c>
      <c r="I749" s="1">
        <f t="shared" si="40"/>
        <v>0</v>
      </c>
      <c r="J749" s="1">
        <f t="shared" si="41"/>
        <v>0</v>
      </c>
    </row>
    <row r="750" spans="1:10" x14ac:dyDescent="0.25">
      <c r="A750" t="s">
        <v>175</v>
      </c>
      <c r="B750" s="2" t="s">
        <v>11</v>
      </c>
      <c r="C750" s="2" t="s">
        <v>258</v>
      </c>
      <c r="D750">
        <v>7440622</v>
      </c>
      <c r="E750" s="1">
        <v>0</v>
      </c>
      <c r="F750" s="1">
        <v>0</v>
      </c>
      <c r="H750" t="str">
        <f t="shared" si="39"/>
        <v>RN67-GMAW</v>
      </c>
      <c r="I750" s="1">
        <f t="shared" si="40"/>
        <v>0</v>
      </c>
      <c r="J750" s="1">
        <f t="shared" si="41"/>
        <v>0</v>
      </c>
    </row>
    <row r="751" spans="1:10" x14ac:dyDescent="0.25">
      <c r="A751" t="s">
        <v>175</v>
      </c>
      <c r="B751" s="2" t="s">
        <v>11</v>
      </c>
      <c r="C751" s="2" t="s">
        <v>259</v>
      </c>
      <c r="D751">
        <v>7440666</v>
      </c>
      <c r="E751" s="1">
        <v>0</v>
      </c>
      <c r="F751" s="1">
        <v>0</v>
      </c>
      <c r="H751" t="str">
        <f t="shared" si="39"/>
        <v>RN67-GMAW</v>
      </c>
      <c r="I751" s="1">
        <f t="shared" si="40"/>
        <v>0</v>
      </c>
      <c r="J751" s="1">
        <f t="shared" si="41"/>
        <v>0</v>
      </c>
    </row>
    <row r="752" spans="1:10" x14ac:dyDescent="0.25">
      <c r="A752" t="s">
        <v>175</v>
      </c>
      <c r="B752" s="2">
        <v>4130</v>
      </c>
      <c r="C752" s="2" t="s">
        <v>252</v>
      </c>
      <c r="D752">
        <v>7429905</v>
      </c>
      <c r="E752" s="1">
        <v>0</v>
      </c>
      <c r="F752" s="1">
        <v>0</v>
      </c>
      <c r="H752" t="str">
        <f t="shared" si="39"/>
        <v>4130-GMAW</v>
      </c>
      <c r="I752" s="1">
        <f t="shared" si="40"/>
        <v>0</v>
      </c>
      <c r="J752" s="1">
        <f t="shared" si="41"/>
        <v>0</v>
      </c>
    </row>
    <row r="753" spans="1:10" x14ac:dyDescent="0.25">
      <c r="A753" t="s">
        <v>175</v>
      </c>
      <c r="B753" s="2">
        <v>4130</v>
      </c>
      <c r="C753" s="2" t="s">
        <v>253</v>
      </c>
      <c r="D753">
        <v>1344281</v>
      </c>
      <c r="E753" s="1">
        <v>0</v>
      </c>
      <c r="F753" s="1">
        <v>0</v>
      </c>
      <c r="H753" t="str">
        <f t="shared" si="39"/>
        <v>4130-GMAW</v>
      </c>
      <c r="I753" s="1">
        <f t="shared" si="40"/>
        <v>0</v>
      </c>
      <c r="J753" s="1">
        <f t="shared" si="41"/>
        <v>0</v>
      </c>
    </row>
    <row r="754" spans="1:10" x14ac:dyDescent="0.25">
      <c r="A754" t="s">
        <v>175</v>
      </c>
      <c r="B754" s="2">
        <v>4130</v>
      </c>
      <c r="C754" s="2" t="s">
        <v>254</v>
      </c>
      <c r="D754">
        <v>7440417</v>
      </c>
      <c r="E754" s="1">
        <v>0</v>
      </c>
      <c r="F754" s="1">
        <v>0</v>
      </c>
      <c r="H754" t="str">
        <f t="shared" si="39"/>
        <v>4130-GMAW</v>
      </c>
      <c r="I754" s="1">
        <f t="shared" si="40"/>
        <v>0</v>
      </c>
      <c r="J754" s="1">
        <f t="shared" si="41"/>
        <v>0</v>
      </c>
    </row>
    <row r="755" spans="1:10" x14ac:dyDescent="0.25">
      <c r="A755" t="s">
        <v>175</v>
      </c>
      <c r="B755" s="2">
        <v>4130</v>
      </c>
      <c r="C755" s="2" t="s">
        <v>255</v>
      </c>
      <c r="D755">
        <v>7440439</v>
      </c>
      <c r="E755" s="1">
        <v>0</v>
      </c>
      <c r="F755" s="1">
        <v>0</v>
      </c>
      <c r="H755" t="str">
        <f t="shared" si="39"/>
        <v>4130-GMAW</v>
      </c>
      <c r="I755" s="1">
        <f t="shared" si="40"/>
        <v>0</v>
      </c>
      <c r="J755" s="1">
        <f t="shared" si="41"/>
        <v>0</v>
      </c>
    </row>
    <row r="756" spans="1:10" x14ac:dyDescent="0.25">
      <c r="A756" t="s">
        <v>175</v>
      </c>
      <c r="B756" s="2">
        <v>4130</v>
      </c>
      <c r="C756" s="2" t="s">
        <v>237</v>
      </c>
      <c r="D756">
        <v>7440484</v>
      </c>
      <c r="E756" s="1">
        <v>0</v>
      </c>
      <c r="F756" s="1">
        <v>0</v>
      </c>
      <c r="H756" t="str">
        <f t="shared" si="39"/>
        <v>4130-GMAW</v>
      </c>
      <c r="I756" s="1">
        <f t="shared" si="40"/>
        <v>0</v>
      </c>
      <c r="J756" s="1">
        <f t="shared" si="41"/>
        <v>0</v>
      </c>
    </row>
    <row r="757" spans="1:10" x14ac:dyDescent="0.25">
      <c r="A757" t="s">
        <v>175</v>
      </c>
      <c r="B757" s="2">
        <v>4130</v>
      </c>
      <c r="C757" s="2" t="s">
        <v>236</v>
      </c>
      <c r="D757">
        <v>7440473</v>
      </c>
      <c r="E757" s="1">
        <v>6.0104000000000006E-5</v>
      </c>
      <c r="F757" s="1">
        <v>6.0104000000000006E-5</v>
      </c>
      <c r="H757" t="str">
        <f t="shared" si="39"/>
        <v>4130-GMAW</v>
      </c>
      <c r="I757" s="1">
        <f t="shared" si="40"/>
        <v>8.6449504713597175E-10</v>
      </c>
      <c r="J757" s="1">
        <f t="shared" si="41"/>
        <v>7.5729766129111123E-6</v>
      </c>
    </row>
    <row r="758" spans="1:10" x14ac:dyDescent="0.25">
      <c r="A758" t="s">
        <v>175</v>
      </c>
      <c r="B758" s="2">
        <v>4130</v>
      </c>
      <c r="C758" s="2" t="s">
        <v>13</v>
      </c>
      <c r="D758">
        <v>18540299</v>
      </c>
      <c r="E758" s="1">
        <v>3.0052000000000005E-6</v>
      </c>
      <c r="F758" s="1">
        <v>3.0052000000000005E-6</v>
      </c>
      <c r="H758" t="str">
        <f t="shared" si="39"/>
        <v>4130-GMAW</v>
      </c>
      <c r="I758" s="1">
        <f t="shared" si="40"/>
        <v>4.3224752356798583E-11</v>
      </c>
      <c r="J758" s="1">
        <f t="shared" si="41"/>
        <v>3.7864883064555558E-7</v>
      </c>
    </row>
    <row r="759" spans="1:10" x14ac:dyDescent="0.25">
      <c r="A759" t="s">
        <v>175</v>
      </c>
      <c r="B759" s="2">
        <v>4130</v>
      </c>
      <c r="C759" s="2" t="s">
        <v>256</v>
      </c>
      <c r="D759">
        <v>1175</v>
      </c>
      <c r="E759" s="1">
        <v>0</v>
      </c>
      <c r="F759" s="1">
        <v>0</v>
      </c>
      <c r="H759" t="str">
        <f t="shared" si="39"/>
        <v>4130-GMAW</v>
      </c>
      <c r="I759" s="1">
        <f t="shared" si="40"/>
        <v>0</v>
      </c>
      <c r="J759" s="1">
        <f t="shared" si="41"/>
        <v>0</v>
      </c>
    </row>
    <row r="760" spans="1:10" x14ac:dyDescent="0.25">
      <c r="A760" t="s">
        <v>175</v>
      </c>
      <c r="B760" s="2">
        <v>4130</v>
      </c>
      <c r="C760" s="2" t="s">
        <v>241</v>
      </c>
      <c r="D760">
        <v>7440508</v>
      </c>
      <c r="E760" s="1">
        <v>5.4640000000000005E-6</v>
      </c>
      <c r="F760" s="1">
        <v>5.4640000000000005E-6</v>
      </c>
      <c r="H760" t="str">
        <f t="shared" ref="H760:H823" si="42">B760&amp;"-"&amp;A760</f>
        <v>4130-GMAW</v>
      </c>
      <c r="I760" s="1">
        <f t="shared" ref="I760:I823" si="43">E760*453.59237/(365*24*3600)</f>
        <v>7.8590458830542885E-11</v>
      </c>
      <c r="J760" s="1">
        <f t="shared" ref="J760:J823" si="44">F760*453.59237/3600</f>
        <v>6.8845241935555567E-7</v>
      </c>
    </row>
    <row r="761" spans="1:10" x14ac:dyDescent="0.25">
      <c r="A761" t="s">
        <v>175</v>
      </c>
      <c r="B761" s="2">
        <v>4130</v>
      </c>
      <c r="C761" s="2" t="s">
        <v>238</v>
      </c>
      <c r="D761">
        <v>7439965</v>
      </c>
      <c r="E761" s="1">
        <v>3.2783999999999996E-5</v>
      </c>
      <c r="F761" s="1">
        <v>3.2783999999999996E-5</v>
      </c>
      <c r="H761" t="str">
        <f t="shared" si="42"/>
        <v>4130-GMAW</v>
      </c>
      <c r="I761" s="1">
        <f t="shared" si="43"/>
        <v>4.7154275298325723E-10</v>
      </c>
      <c r="J761" s="1">
        <f t="shared" si="44"/>
        <v>4.130714516133333E-6</v>
      </c>
    </row>
    <row r="762" spans="1:10" x14ac:dyDescent="0.25">
      <c r="A762" t="s">
        <v>175</v>
      </c>
      <c r="B762" s="2">
        <v>4130</v>
      </c>
      <c r="C762" s="2" t="s">
        <v>239</v>
      </c>
      <c r="D762">
        <v>7440020</v>
      </c>
      <c r="E762" s="1">
        <v>1.366E-5</v>
      </c>
      <c r="F762" s="1">
        <v>1.366E-5</v>
      </c>
      <c r="H762" t="str">
        <f t="shared" si="42"/>
        <v>4130-GMAW</v>
      </c>
      <c r="I762" s="1">
        <f t="shared" si="43"/>
        <v>1.9647614707635718E-10</v>
      </c>
      <c r="J762" s="1">
        <f t="shared" si="44"/>
        <v>1.721131048388889E-6</v>
      </c>
    </row>
    <row r="763" spans="1:10" x14ac:dyDescent="0.25">
      <c r="A763" t="s">
        <v>175</v>
      </c>
      <c r="B763" s="2">
        <v>4130</v>
      </c>
      <c r="C763" s="2" t="s">
        <v>257</v>
      </c>
      <c r="D763">
        <v>7723140</v>
      </c>
      <c r="E763" s="1">
        <v>4.3712000000000004E-7</v>
      </c>
      <c r="F763" s="1">
        <v>4.3712000000000004E-7</v>
      </c>
      <c r="H763" t="str">
        <f t="shared" si="42"/>
        <v>4130-GMAW</v>
      </c>
      <c r="I763" s="1">
        <f t="shared" si="43"/>
        <v>6.2872367064434303E-12</v>
      </c>
      <c r="J763" s="1">
        <f t="shared" si="44"/>
        <v>5.5076193548444451E-8</v>
      </c>
    </row>
    <row r="764" spans="1:10" x14ac:dyDescent="0.25">
      <c r="A764" t="s">
        <v>175</v>
      </c>
      <c r="B764" s="2">
        <v>4130</v>
      </c>
      <c r="C764" s="2" t="s">
        <v>240</v>
      </c>
      <c r="D764">
        <v>7439921</v>
      </c>
      <c r="E764" s="1">
        <v>0</v>
      </c>
      <c r="F764" s="1">
        <v>0</v>
      </c>
      <c r="H764" t="str">
        <f t="shared" si="42"/>
        <v>4130-GMAW</v>
      </c>
      <c r="I764" s="1">
        <f t="shared" si="43"/>
        <v>0</v>
      </c>
      <c r="J764" s="1">
        <f t="shared" si="44"/>
        <v>0</v>
      </c>
    </row>
    <row r="765" spans="1:10" x14ac:dyDescent="0.25">
      <c r="A765" t="s">
        <v>175</v>
      </c>
      <c r="B765" s="2">
        <v>4130</v>
      </c>
      <c r="C765" s="2" t="s">
        <v>258</v>
      </c>
      <c r="D765">
        <v>7440622</v>
      </c>
      <c r="E765" s="1">
        <v>3.2783999999999998E-6</v>
      </c>
      <c r="F765" s="1">
        <v>3.2783999999999998E-6</v>
      </c>
      <c r="H765" t="str">
        <f t="shared" si="42"/>
        <v>4130-GMAW</v>
      </c>
      <c r="I765" s="1">
        <f t="shared" si="43"/>
        <v>4.7154275298325718E-11</v>
      </c>
      <c r="J765" s="1">
        <f t="shared" si="44"/>
        <v>4.1307145161333328E-7</v>
      </c>
    </row>
    <row r="766" spans="1:10" x14ac:dyDescent="0.25">
      <c r="A766" t="s">
        <v>175</v>
      </c>
      <c r="B766" s="2">
        <v>4130</v>
      </c>
      <c r="C766" s="2" t="s">
        <v>259</v>
      </c>
      <c r="D766">
        <v>7440666</v>
      </c>
      <c r="E766" s="1">
        <v>0</v>
      </c>
      <c r="F766" s="1">
        <v>0</v>
      </c>
      <c r="H766" t="str">
        <f t="shared" si="42"/>
        <v>4130-GMAW</v>
      </c>
      <c r="I766" s="1">
        <f t="shared" si="43"/>
        <v>0</v>
      </c>
      <c r="J766" s="1">
        <f t="shared" si="44"/>
        <v>0</v>
      </c>
    </row>
    <row r="767" spans="1:10" x14ac:dyDescent="0.25">
      <c r="A767" t="s">
        <v>175</v>
      </c>
      <c r="B767" s="2">
        <v>5554</v>
      </c>
      <c r="C767" s="2" t="s">
        <v>252</v>
      </c>
      <c r="D767">
        <v>7429905</v>
      </c>
      <c r="E767" s="1">
        <v>5.168944E-3</v>
      </c>
      <c r="F767" s="1">
        <v>5.168944E-3</v>
      </c>
      <c r="H767" t="str">
        <f t="shared" si="42"/>
        <v>5554-GMAW</v>
      </c>
      <c r="I767" s="1">
        <f t="shared" si="43"/>
        <v>7.4346574053693565E-8</v>
      </c>
      <c r="J767" s="1">
        <f t="shared" si="44"/>
        <v>6.5127598871035565E-4</v>
      </c>
    </row>
    <row r="768" spans="1:10" x14ac:dyDescent="0.25">
      <c r="A768" t="s">
        <v>175</v>
      </c>
      <c r="B768" s="2">
        <v>5554</v>
      </c>
      <c r="C768" s="2" t="s">
        <v>253</v>
      </c>
      <c r="D768">
        <v>1344281</v>
      </c>
      <c r="E768" s="1">
        <v>0</v>
      </c>
      <c r="F768" s="1">
        <v>0</v>
      </c>
      <c r="H768" t="str">
        <f t="shared" si="42"/>
        <v>5554-GMAW</v>
      </c>
      <c r="I768" s="1">
        <f t="shared" si="43"/>
        <v>0</v>
      </c>
      <c r="J768" s="1">
        <f t="shared" si="44"/>
        <v>0</v>
      </c>
    </row>
    <row r="769" spans="1:10" x14ac:dyDescent="0.25">
      <c r="A769" t="s">
        <v>175</v>
      </c>
      <c r="B769" s="2">
        <v>5554</v>
      </c>
      <c r="C769" s="2" t="s">
        <v>254</v>
      </c>
      <c r="D769">
        <v>7440417</v>
      </c>
      <c r="E769" s="1">
        <v>0</v>
      </c>
      <c r="F769" s="1">
        <v>0</v>
      </c>
      <c r="H769" t="str">
        <f t="shared" si="42"/>
        <v>5554-GMAW</v>
      </c>
      <c r="I769" s="1">
        <f t="shared" si="43"/>
        <v>0</v>
      </c>
      <c r="J769" s="1">
        <f t="shared" si="44"/>
        <v>0</v>
      </c>
    </row>
    <row r="770" spans="1:10" x14ac:dyDescent="0.25">
      <c r="A770" t="s">
        <v>175</v>
      </c>
      <c r="B770" s="2">
        <v>5554</v>
      </c>
      <c r="C770" s="2" t="s">
        <v>255</v>
      </c>
      <c r="D770">
        <v>7440439</v>
      </c>
      <c r="E770" s="1">
        <v>0</v>
      </c>
      <c r="F770" s="1">
        <v>0</v>
      </c>
      <c r="H770" t="str">
        <f t="shared" si="42"/>
        <v>5554-GMAW</v>
      </c>
      <c r="I770" s="1">
        <f t="shared" si="43"/>
        <v>0</v>
      </c>
      <c r="J770" s="1">
        <f t="shared" si="44"/>
        <v>0</v>
      </c>
    </row>
    <row r="771" spans="1:10" x14ac:dyDescent="0.25">
      <c r="A771" t="s">
        <v>175</v>
      </c>
      <c r="B771" s="2">
        <v>5554</v>
      </c>
      <c r="C771" s="2" t="s">
        <v>237</v>
      </c>
      <c r="D771">
        <v>7440484</v>
      </c>
      <c r="E771" s="1">
        <v>0</v>
      </c>
      <c r="F771" s="1">
        <v>0</v>
      </c>
      <c r="H771" t="str">
        <f t="shared" si="42"/>
        <v>5554-GMAW</v>
      </c>
      <c r="I771" s="1">
        <f t="shared" si="43"/>
        <v>0</v>
      </c>
      <c r="J771" s="1">
        <f t="shared" si="44"/>
        <v>0</v>
      </c>
    </row>
    <row r="772" spans="1:10" x14ac:dyDescent="0.25">
      <c r="A772" t="s">
        <v>175</v>
      </c>
      <c r="B772" s="2">
        <v>5554</v>
      </c>
      <c r="C772" s="2" t="s">
        <v>236</v>
      </c>
      <c r="D772">
        <v>7440473</v>
      </c>
      <c r="E772" s="1">
        <v>1.0928000000000001E-5</v>
      </c>
      <c r="F772" s="1">
        <v>1.0928000000000001E-5</v>
      </c>
      <c r="H772" t="str">
        <f t="shared" si="42"/>
        <v>5554-GMAW</v>
      </c>
      <c r="I772" s="1">
        <f t="shared" si="43"/>
        <v>1.5718091766108577E-10</v>
      </c>
      <c r="J772" s="1">
        <f t="shared" si="44"/>
        <v>1.3769048387111113E-6</v>
      </c>
    </row>
    <row r="773" spans="1:10" x14ac:dyDescent="0.25">
      <c r="A773" t="s">
        <v>175</v>
      </c>
      <c r="B773" s="2">
        <v>5554</v>
      </c>
      <c r="C773" s="2" t="s">
        <v>13</v>
      </c>
      <c r="D773">
        <v>18540299</v>
      </c>
      <c r="E773" s="1">
        <v>5.4640000000000008E-7</v>
      </c>
      <c r="F773" s="1">
        <v>5.4640000000000008E-7</v>
      </c>
      <c r="H773" t="str">
        <f t="shared" si="42"/>
        <v>5554-GMAW</v>
      </c>
      <c r="I773" s="1">
        <f t="shared" si="43"/>
        <v>7.8590458830542885E-12</v>
      </c>
      <c r="J773" s="1">
        <f t="shared" si="44"/>
        <v>6.8845241935555573E-8</v>
      </c>
    </row>
    <row r="774" spans="1:10" x14ac:dyDescent="0.25">
      <c r="A774" t="s">
        <v>175</v>
      </c>
      <c r="B774" s="2">
        <v>5554</v>
      </c>
      <c r="C774" s="2" t="s">
        <v>256</v>
      </c>
      <c r="D774">
        <v>1175</v>
      </c>
      <c r="E774" s="1">
        <v>0</v>
      </c>
      <c r="F774" s="1">
        <v>0</v>
      </c>
      <c r="H774" t="str">
        <f t="shared" si="42"/>
        <v>5554-GMAW</v>
      </c>
      <c r="I774" s="1">
        <f t="shared" si="43"/>
        <v>0</v>
      </c>
      <c r="J774" s="1">
        <f t="shared" si="44"/>
        <v>0</v>
      </c>
    </row>
    <row r="775" spans="1:10" x14ac:dyDescent="0.25">
      <c r="A775" t="s">
        <v>175</v>
      </c>
      <c r="B775" s="2">
        <v>5554</v>
      </c>
      <c r="C775" s="2" t="s">
        <v>241</v>
      </c>
      <c r="D775">
        <v>7440508</v>
      </c>
      <c r="E775" s="1">
        <v>5.4640000000000005E-6</v>
      </c>
      <c r="F775" s="1">
        <v>5.4640000000000005E-6</v>
      </c>
      <c r="H775" t="str">
        <f t="shared" si="42"/>
        <v>5554-GMAW</v>
      </c>
      <c r="I775" s="1">
        <f t="shared" si="43"/>
        <v>7.8590458830542885E-11</v>
      </c>
      <c r="J775" s="1">
        <f t="shared" si="44"/>
        <v>6.8845241935555567E-7</v>
      </c>
    </row>
    <row r="776" spans="1:10" x14ac:dyDescent="0.25">
      <c r="A776" t="s">
        <v>175</v>
      </c>
      <c r="B776" s="2">
        <v>5554</v>
      </c>
      <c r="C776" s="2" t="s">
        <v>238</v>
      </c>
      <c r="D776">
        <v>7439965</v>
      </c>
      <c r="E776" s="1">
        <v>5.4639999999999999E-5</v>
      </c>
      <c r="F776" s="1">
        <v>5.4639999999999999E-5</v>
      </c>
      <c r="H776" t="str">
        <f t="shared" si="42"/>
        <v>5554-GMAW</v>
      </c>
      <c r="I776" s="1">
        <f t="shared" si="43"/>
        <v>7.8590458830542872E-10</v>
      </c>
      <c r="J776" s="1">
        <f t="shared" si="44"/>
        <v>6.8845241935555561E-6</v>
      </c>
    </row>
    <row r="777" spans="1:10" x14ac:dyDescent="0.25">
      <c r="A777" t="s">
        <v>175</v>
      </c>
      <c r="B777" s="2">
        <v>5554</v>
      </c>
      <c r="C777" s="2" t="s">
        <v>239</v>
      </c>
      <c r="D777">
        <v>7440020</v>
      </c>
      <c r="E777" s="1">
        <v>0</v>
      </c>
      <c r="F777" s="1">
        <v>0</v>
      </c>
      <c r="H777" t="str">
        <f t="shared" si="42"/>
        <v>5554-GMAW</v>
      </c>
      <c r="I777" s="1">
        <f t="shared" si="43"/>
        <v>0</v>
      </c>
      <c r="J777" s="1">
        <f t="shared" si="44"/>
        <v>0</v>
      </c>
    </row>
    <row r="778" spans="1:10" x14ac:dyDescent="0.25">
      <c r="A778" t="s">
        <v>175</v>
      </c>
      <c r="B778" s="2">
        <v>5554</v>
      </c>
      <c r="C778" s="2" t="s">
        <v>257</v>
      </c>
      <c r="D778">
        <v>7723140</v>
      </c>
      <c r="E778" s="1">
        <v>0</v>
      </c>
      <c r="F778" s="1">
        <v>0</v>
      </c>
      <c r="H778" t="str">
        <f t="shared" si="42"/>
        <v>5554-GMAW</v>
      </c>
      <c r="I778" s="1">
        <f t="shared" si="43"/>
        <v>0</v>
      </c>
      <c r="J778" s="1">
        <f t="shared" si="44"/>
        <v>0</v>
      </c>
    </row>
    <row r="779" spans="1:10" x14ac:dyDescent="0.25">
      <c r="A779" t="s">
        <v>175</v>
      </c>
      <c r="B779" s="2">
        <v>5554</v>
      </c>
      <c r="C779" s="2" t="s">
        <v>240</v>
      </c>
      <c r="D779">
        <v>7439921</v>
      </c>
      <c r="E779" s="1">
        <v>0</v>
      </c>
      <c r="F779" s="1">
        <v>0</v>
      </c>
      <c r="H779" t="str">
        <f t="shared" si="42"/>
        <v>5554-GMAW</v>
      </c>
      <c r="I779" s="1">
        <f t="shared" si="43"/>
        <v>0</v>
      </c>
      <c r="J779" s="1">
        <f t="shared" si="44"/>
        <v>0</v>
      </c>
    </row>
    <row r="780" spans="1:10" x14ac:dyDescent="0.25">
      <c r="A780" t="s">
        <v>175</v>
      </c>
      <c r="B780" s="2">
        <v>5554</v>
      </c>
      <c r="C780" s="2" t="s">
        <v>258</v>
      </c>
      <c r="D780">
        <v>7440622</v>
      </c>
      <c r="E780" s="1">
        <v>0</v>
      </c>
      <c r="F780" s="1">
        <v>0</v>
      </c>
      <c r="H780" t="str">
        <f t="shared" si="42"/>
        <v>5554-GMAW</v>
      </c>
      <c r="I780" s="1">
        <f t="shared" si="43"/>
        <v>0</v>
      </c>
      <c r="J780" s="1">
        <f t="shared" si="44"/>
        <v>0</v>
      </c>
    </row>
    <row r="781" spans="1:10" x14ac:dyDescent="0.25">
      <c r="A781" t="s">
        <v>175</v>
      </c>
      <c r="B781" s="2">
        <v>5554</v>
      </c>
      <c r="C781" s="2" t="s">
        <v>259</v>
      </c>
      <c r="D781">
        <v>7440666</v>
      </c>
      <c r="E781" s="1">
        <v>1.366E-5</v>
      </c>
      <c r="F781" s="1">
        <v>1.366E-5</v>
      </c>
      <c r="H781" t="str">
        <f t="shared" si="42"/>
        <v>5554-GMAW</v>
      </c>
      <c r="I781" s="1">
        <f t="shared" si="43"/>
        <v>1.9647614707635718E-10</v>
      </c>
      <c r="J781" s="1">
        <f t="shared" si="44"/>
        <v>1.721131048388889E-6</v>
      </c>
    </row>
    <row r="782" spans="1:10" x14ac:dyDescent="0.25">
      <c r="A782" t="s">
        <v>175</v>
      </c>
      <c r="B782" s="2">
        <v>5556</v>
      </c>
      <c r="C782" s="2" t="s">
        <v>252</v>
      </c>
      <c r="D782">
        <v>7429905</v>
      </c>
      <c r="E782" s="1">
        <v>5.0787442880000002E-3</v>
      </c>
      <c r="F782" s="1">
        <v>5.0787442880000002E-3</v>
      </c>
      <c r="H782" t="str">
        <f t="shared" si="42"/>
        <v>5556-GMAW</v>
      </c>
      <c r="I782" s="1">
        <f t="shared" si="43"/>
        <v>7.3049202759318953E-8</v>
      </c>
      <c r="J782" s="1">
        <f t="shared" si="44"/>
        <v>6.3991101617163408E-4</v>
      </c>
    </row>
    <row r="783" spans="1:10" x14ac:dyDescent="0.25">
      <c r="A783" t="s">
        <v>175</v>
      </c>
      <c r="B783" s="2">
        <v>5556</v>
      </c>
      <c r="C783" s="2" t="s">
        <v>253</v>
      </c>
      <c r="D783">
        <v>1344281</v>
      </c>
      <c r="E783" s="1">
        <v>0</v>
      </c>
      <c r="F783" s="1">
        <v>0</v>
      </c>
      <c r="H783" t="str">
        <f t="shared" si="42"/>
        <v>5556-GMAW</v>
      </c>
      <c r="I783" s="1">
        <f t="shared" si="43"/>
        <v>0</v>
      </c>
      <c r="J783" s="1">
        <f t="shared" si="44"/>
        <v>0</v>
      </c>
    </row>
    <row r="784" spans="1:10" x14ac:dyDescent="0.25">
      <c r="A784" t="s">
        <v>175</v>
      </c>
      <c r="B784" s="2">
        <v>5556</v>
      </c>
      <c r="C784" s="2" t="s">
        <v>254</v>
      </c>
      <c r="D784">
        <v>7440417</v>
      </c>
      <c r="E784" s="1">
        <v>4.3712000000000008E-8</v>
      </c>
      <c r="F784" s="1">
        <v>4.3712000000000008E-8</v>
      </c>
      <c r="H784" t="str">
        <f t="shared" si="42"/>
        <v>5556-GMAW</v>
      </c>
      <c r="I784" s="1">
        <f t="shared" si="43"/>
        <v>6.2872367064434313E-13</v>
      </c>
      <c r="J784" s="1">
        <f t="shared" si="44"/>
        <v>5.507619354844446E-9</v>
      </c>
    </row>
    <row r="785" spans="1:10" x14ac:dyDescent="0.25">
      <c r="A785" t="s">
        <v>175</v>
      </c>
      <c r="B785" s="2">
        <v>5556</v>
      </c>
      <c r="C785" s="2" t="s">
        <v>255</v>
      </c>
      <c r="D785">
        <v>7440439</v>
      </c>
      <c r="E785" s="1">
        <v>0</v>
      </c>
      <c r="F785" s="1">
        <v>0</v>
      </c>
      <c r="H785" t="str">
        <f t="shared" si="42"/>
        <v>5556-GMAW</v>
      </c>
      <c r="I785" s="1">
        <f t="shared" si="43"/>
        <v>0</v>
      </c>
      <c r="J785" s="1">
        <f t="shared" si="44"/>
        <v>0</v>
      </c>
    </row>
    <row r="786" spans="1:10" x14ac:dyDescent="0.25">
      <c r="A786" t="s">
        <v>175</v>
      </c>
      <c r="B786" s="2">
        <v>5556</v>
      </c>
      <c r="C786" s="2" t="s">
        <v>237</v>
      </c>
      <c r="D786">
        <v>7440484</v>
      </c>
      <c r="E786" s="1">
        <v>0</v>
      </c>
      <c r="F786" s="1">
        <v>0</v>
      </c>
      <c r="H786" t="str">
        <f t="shared" si="42"/>
        <v>5556-GMAW</v>
      </c>
      <c r="I786" s="1">
        <f t="shared" si="43"/>
        <v>0</v>
      </c>
      <c r="J786" s="1">
        <f t="shared" si="44"/>
        <v>0</v>
      </c>
    </row>
    <row r="787" spans="1:10" x14ac:dyDescent="0.25">
      <c r="A787" t="s">
        <v>175</v>
      </c>
      <c r="B787" s="2">
        <v>5556</v>
      </c>
      <c r="C787" s="2" t="s">
        <v>236</v>
      </c>
      <c r="D787">
        <v>7440473</v>
      </c>
      <c r="E787" s="1">
        <v>1.0928000000000001E-5</v>
      </c>
      <c r="F787" s="1">
        <v>1.0928000000000001E-5</v>
      </c>
      <c r="H787" t="str">
        <f t="shared" si="42"/>
        <v>5556-GMAW</v>
      </c>
      <c r="I787" s="1">
        <f t="shared" si="43"/>
        <v>1.5718091766108577E-10</v>
      </c>
      <c r="J787" s="1">
        <f t="shared" si="44"/>
        <v>1.3769048387111113E-6</v>
      </c>
    </row>
    <row r="788" spans="1:10" x14ac:dyDescent="0.25">
      <c r="A788" t="s">
        <v>175</v>
      </c>
      <c r="B788" s="2">
        <v>5556</v>
      </c>
      <c r="C788" s="2" t="s">
        <v>13</v>
      </c>
      <c r="D788">
        <v>18540299</v>
      </c>
      <c r="E788" s="1">
        <v>5.4640000000000008E-7</v>
      </c>
      <c r="F788" s="1">
        <v>5.4640000000000008E-7</v>
      </c>
      <c r="H788" t="str">
        <f t="shared" si="42"/>
        <v>5556-GMAW</v>
      </c>
      <c r="I788" s="1">
        <f t="shared" si="43"/>
        <v>7.8590458830542885E-12</v>
      </c>
      <c r="J788" s="1">
        <f t="shared" si="44"/>
        <v>6.8845241935555573E-8</v>
      </c>
    </row>
    <row r="789" spans="1:10" x14ac:dyDescent="0.25">
      <c r="A789" t="s">
        <v>175</v>
      </c>
      <c r="B789" s="2">
        <v>5556</v>
      </c>
      <c r="C789" s="2" t="s">
        <v>256</v>
      </c>
      <c r="D789">
        <v>1175</v>
      </c>
      <c r="E789" s="1">
        <v>0</v>
      </c>
      <c r="F789" s="1">
        <v>0</v>
      </c>
      <c r="H789" t="str">
        <f t="shared" si="42"/>
        <v>5556-GMAW</v>
      </c>
      <c r="I789" s="1">
        <f t="shared" si="43"/>
        <v>0</v>
      </c>
      <c r="J789" s="1">
        <f t="shared" si="44"/>
        <v>0</v>
      </c>
    </row>
    <row r="790" spans="1:10" x14ac:dyDescent="0.25">
      <c r="A790" t="s">
        <v>175</v>
      </c>
      <c r="B790" s="2">
        <v>5556</v>
      </c>
      <c r="C790" s="2" t="s">
        <v>241</v>
      </c>
      <c r="D790">
        <v>7440508</v>
      </c>
      <c r="E790" s="1">
        <v>5.4640000000000005E-6</v>
      </c>
      <c r="F790" s="1">
        <v>5.4640000000000005E-6</v>
      </c>
      <c r="H790" t="str">
        <f t="shared" si="42"/>
        <v>5556-GMAW</v>
      </c>
      <c r="I790" s="1">
        <f t="shared" si="43"/>
        <v>7.8590458830542885E-11</v>
      </c>
      <c r="J790" s="1">
        <f t="shared" si="44"/>
        <v>6.8845241935555567E-7</v>
      </c>
    </row>
    <row r="791" spans="1:10" x14ac:dyDescent="0.25">
      <c r="A791" t="s">
        <v>175</v>
      </c>
      <c r="B791" s="2">
        <v>5556</v>
      </c>
      <c r="C791" s="2" t="s">
        <v>238</v>
      </c>
      <c r="D791">
        <v>7439965</v>
      </c>
      <c r="E791" s="1">
        <v>5.4640000000000005E-6</v>
      </c>
      <c r="F791" s="1">
        <v>5.4640000000000005E-6</v>
      </c>
      <c r="H791" t="str">
        <f t="shared" si="42"/>
        <v>5556-GMAW</v>
      </c>
      <c r="I791" s="1">
        <f t="shared" si="43"/>
        <v>7.8590458830542885E-11</v>
      </c>
      <c r="J791" s="1">
        <f t="shared" si="44"/>
        <v>6.8845241935555567E-7</v>
      </c>
    </row>
    <row r="792" spans="1:10" x14ac:dyDescent="0.25">
      <c r="A792" t="s">
        <v>175</v>
      </c>
      <c r="B792" s="2">
        <v>5556</v>
      </c>
      <c r="C792" s="2" t="s">
        <v>239</v>
      </c>
      <c r="D792">
        <v>7440020</v>
      </c>
      <c r="E792" s="1">
        <v>0</v>
      </c>
      <c r="F792" s="1">
        <v>0</v>
      </c>
      <c r="H792" t="str">
        <f t="shared" si="42"/>
        <v>5556-GMAW</v>
      </c>
      <c r="I792" s="1">
        <f t="shared" si="43"/>
        <v>0</v>
      </c>
      <c r="J792" s="1">
        <f t="shared" si="44"/>
        <v>0</v>
      </c>
    </row>
    <row r="793" spans="1:10" x14ac:dyDescent="0.25">
      <c r="A793" t="s">
        <v>175</v>
      </c>
      <c r="B793" s="2">
        <v>5556</v>
      </c>
      <c r="C793" s="2" t="s">
        <v>257</v>
      </c>
      <c r="D793">
        <v>7723140</v>
      </c>
      <c r="E793" s="1">
        <v>0</v>
      </c>
      <c r="F793" s="1">
        <v>0</v>
      </c>
      <c r="H793" t="str">
        <f t="shared" si="42"/>
        <v>5556-GMAW</v>
      </c>
      <c r="I793" s="1">
        <f t="shared" si="43"/>
        <v>0</v>
      </c>
      <c r="J793" s="1">
        <f t="shared" si="44"/>
        <v>0</v>
      </c>
    </row>
    <row r="794" spans="1:10" x14ac:dyDescent="0.25">
      <c r="A794" t="s">
        <v>175</v>
      </c>
      <c r="B794" s="2">
        <v>5556</v>
      </c>
      <c r="C794" s="2" t="s">
        <v>240</v>
      </c>
      <c r="D794">
        <v>7439921</v>
      </c>
      <c r="E794" s="1">
        <v>0</v>
      </c>
      <c r="F794" s="1">
        <v>0</v>
      </c>
      <c r="H794" t="str">
        <f t="shared" si="42"/>
        <v>5556-GMAW</v>
      </c>
      <c r="I794" s="1">
        <f t="shared" si="43"/>
        <v>0</v>
      </c>
      <c r="J794" s="1">
        <f t="shared" si="44"/>
        <v>0</v>
      </c>
    </row>
    <row r="795" spans="1:10" x14ac:dyDescent="0.25">
      <c r="A795" t="s">
        <v>175</v>
      </c>
      <c r="B795" s="2">
        <v>5556</v>
      </c>
      <c r="C795" s="2" t="s">
        <v>258</v>
      </c>
      <c r="D795">
        <v>7440622</v>
      </c>
      <c r="E795" s="1">
        <v>0</v>
      </c>
      <c r="F795" s="1">
        <v>0</v>
      </c>
      <c r="H795" t="str">
        <f t="shared" si="42"/>
        <v>5556-GMAW</v>
      </c>
      <c r="I795" s="1">
        <f t="shared" si="43"/>
        <v>0</v>
      </c>
      <c r="J795" s="1">
        <f t="shared" si="44"/>
        <v>0</v>
      </c>
    </row>
    <row r="796" spans="1:10" x14ac:dyDescent="0.25">
      <c r="A796" t="s">
        <v>175</v>
      </c>
      <c r="B796" s="2">
        <v>5556</v>
      </c>
      <c r="C796" s="2" t="s">
        <v>259</v>
      </c>
      <c r="D796">
        <v>7440666</v>
      </c>
      <c r="E796" s="1">
        <v>1.366E-5</v>
      </c>
      <c r="F796" s="1">
        <v>1.366E-5</v>
      </c>
      <c r="H796" t="str">
        <f t="shared" si="42"/>
        <v>5556-GMAW</v>
      </c>
      <c r="I796" s="1">
        <f t="shared" si="43"/>
        <v>1.9647614707635718E-10</v>
      </c>
      <c r="J796" s="1">
        <f t="shared" si="44"/>
        <v>1.721131048388889E-6</v>
      </c>
    </row>
    <row r="797" spans="1:10" x14ac:dyDescent="0.25">
      <c r="A797" t="s">
        <v>175</v>
      </c>
      <c r="B797" s="2">
        <v>718</v>
      </c>
      <c r="C797" s="2" t="s">
        <v>252</v>
      </c>
      <c r="D797">
        <v>7429905</v>
      </c>
      <c r="E797" s="1">
        <v>4.3712000000000004E-5</v>
      </c>
      <c r="F797" s="1">
        <v>4.3712000000000004E-5</v>
      </c>
      <c r="H797" t="str">
        <f t="shared" si="42"/>
        <v>718-GMAW</v>
      </c>
      <c r="I797" s="1">
        <f t="shared" si="43"/>
        <v>6.2872367064434308E-10</v>
      </c>
      <c r="J797" s="1">
        <f t="shared" si="44"/>
        <v>5.5076193548444454E-6</v>
      </c>
    </row>
    <row r="798" spans="1:10" x14ac:dyDescent="0.25">
      <c r="A798" t="s">
        <v>175</v>
      </c>
      <c r="B798" s="2">
        <v>718</v>
      </c>
      <c r="C798" s="2" t="s">
        <v>253</v>
      </c>
      <c r="D798">
        <v>1344281</v>
      </c>
      <c r="E798" s="1">
        <v>0</v>
      </c>
      <c r="F798" s="1">
        <v>0</v>
      </c>
      <c r="H798" t="str">
        <f t="shared" si="42"/>
        <v>718-GMAW</v>
      </c>
      <c r="I798" s="1">
        <f t="shared" si="43"/>
        <v>0</v>
      </c>
      <c r="J798" s="1">
        <f t="shared" si="44"/>
        <v>0</v>
      </c>
    </row>
    <row r="799" spans="1:10" x14ac:dyDescent="0.25">
      <c r="A799" t="s">
        <v>175</v>
      </c>
      <c r="B799" s="2">
        <v>718</v>
      </c>
      <c r="C799" s="2" t="s">
        <v>254</v>
      </c>
      <c r="D799">
        <v>7440417</v>
      </c>
      <c r="E799" s="1">
        <v>0</v>
      </c>
      <c r="F799" s="1">
        <v>0</v>
      </c>
      <c r="H799" t="str">
        <f t="shared" si="42"/>
        <v>718-GMAW</v>
      </c>
      <c r="I799" s="1">
        <f t="shared" si="43"/>
        <v>0</v>
      </c>
      <c r="J799" s="1">
        <f t="shared" si="44"/>
        <v>0</v>
      </c>
    </row>
    <row r="800" spans="1:10" x14ac:dyDescent="0.25">
      <c r="A800" t="s">
        <v>175</v>
      </c>
      <c r="B800" s="2">
        <v>718</v>
      </c>
      <c r="C800" s="2" t="s">
        <v>255</v>
      </c>
      <c r="D800">
        <v>7440439</v>
      </c>
      <c r="E800" s="1">
        <v>0</v>
      </c>
      <c r="F800" s="1">
        <v>0</v>
      </c>
      <c r="H800" t="str">
        <f t="shared" si="42"/>
        <v>718-GMAW</v>
      </c>
      <c r="I800" s="1">
        <f t="shared" si="43"/>
        <v>0</v>
      </c>
      <c r="J800" s="1">
        <f t="shared" si="44"/>
        <v>0</v>
      </c>
    </row>
    <row r="801" spans="1:10" x14ac:dyDescent="0.25">
      <c r="A801" t="s">
        <v>175</v>
      </c>
      <c r="B801" s="2">
        <v>718</v>
      </c>
      <c r="C801" s="2" t="s">
        <v>237</v>
      </c>
      <c r="D801">
        <v>7440484</v>
      </c>
      <c r="E801" s="1">
        <v>5.4639999999999999E-5</v>
      </c>
      <c r="F801" s="1">
        <v>5.4639999999999999E-5</v>
      </c>
      <c r="H801" t="str">
        <f t="shared" si="42"/>
        <v>718-GMAW</v>
      </c>
      <c r="I801" s="1">
        <f t="shared" si="43"/>
        <v>7.8590458830542872E-10</v>
      </c>
      <c r="J801" s="1">
        <f t="shared" si="44"/>
        <v>6.8845241935555561E-6</v>
      </c>
    </row>
    <row r="802" spans="1:10" x14ac:dyDescent="0.25">
      <c r="A802" t="s">
        <v>175</v>
      </c>
      <c r="B802" s="2">
        <v>718</v>
      </c>
      <c r="C802" s="2" t="s">
        <v>236</v>
      </c>
      <c r="D802">
        <v>7440473</v>
      </c>
      <c r="E802" s="1">
        <v>1.14744E-3</v>
      </c>
      <c r="F802" s="1">
        <v>1.14744E-3</v>
      </c>
      <c r="H802" t="str">
        <f t="shared" si="42"/>
        <v>718-GMAW</v>
      </c>
      <c r="I802" s="1">
        <f t="shared" si="43"/>
        <v>1.6503996354414006E-8</v>
      </c>
      <c r="J802" s="1">
        <f t="shared" si="44"/>
        <v>1.4457500806466667E-4</v>
      </c>
    </row>
    <row r="803" spans="1:10" x14ac:dyDescent="0.25">
      <c r="A803" t="s">
        <v>175</v>
      </c>
      <c r="B803" s="2">
        <v>718</v>
      </c>
      <c r="C803" s="2" t="s">
        <v>13</v>
      </c>
      <c r="D803">
        <v>18540299</v>
      </c>
      <c r="E803" s="1">
        <v>5.7372000000000006E-5</v>
      </c>
      <c r="F803" s="1">
        <v>5.7372000000000006E-5</v>
      </c>
      <c r="H803" t="str">
        <f t="shared" si="42"/>
        <v>718-GMAW</v>
      </c>
      <c r="I803" s="1">
        <f t="shared" si="43"/>
        <v>8.2519981772070023E-10</v>
      </c>
      <c r="J803" s="1">
        <f t="shared" si="44"/>
        <v>7.2287504032333346E-6</v>
      </c>
    </row>
    <row r="804" spans="1:10" x14ac:dyDescent="0.25">
      <c r="A804" t="s">
        <v>175</v>
      </c>
      <c r="B804" s="2">
        <v>718</v>
      </c>
      <c r="C804" s="2" t="s">
        <v>256</v>
      </c>
      <c r="D804">
        <v>1175</v>
      </c>
      <c r="E804" s="1">
        <v>0</v>
      </c>
      <c r="F804" s="1">
        <v>0</v>
      </c>
      <c r="H804" t="str">
        <f t="shared" si="42"/>
        <v>718-GMAW</v>
      </c>
      <c r="I804" s="1">
        <f t="shared" si="43"/>
        <v>0</v>
      </c>
      <c r="J804" s="1">
        <f t="shared" si="44"/>
        <v>0</v>
      </c>
    </row>
    <row r="805" spans="1:10" x14ac:dyDescent="0.25">
      <c r="A805" t="s">
        <v>175</v>
      </c>
      <c r="B805" s="2">
        <v>718</v>
      </c>
      <c r="C805" s="2" t="s">
        <v>241</v>
      </c>
      <c r="D805">
        <v>7440508</v>
      </c>
      <c r="E805" s="1">
        <v>1.6391999999999998E-5</v>
      </c>
      <c r="F805" s="1">
        <v>1.6391999999999998E-5</v>
      </c>
      <c r="H805" t="str">
        <f t="shared" si="42"/>
        <v>718-GMAW</v>
      </c>
      <c r="I805" s="1">
        <f t="shared" si="43"/>
        <v>2.3577137649162862E-10</v>
      </c>
      <c r="J805" s="1">
        <f t="shared" si="44"/>
        <v>2.0653572580666665E-6</v>
      </c>
    </row>
    <row r="806" spans="1:10" x14ac:dyDescent="0.25">
      <c r="A806" t="s">
        <v>175</v>
      </c>
      <c r="B806" s="2">
        <v>718</v>
      </c>
      <c r="C806" s="2" t="s">
        <v>238</v>
      </c>
      <c r="D806">
        <v>7439965</v>
      </c>
      <c r="E806" s="1">
        <v>1.9123999999999999E-5</v>
      </c>
      <c r="F806" s="1">
        <v>1.9123999999999999E-5</v>
      </c>
      <c r="H806" t="str">
        <f t="shared" si="42"/>
        <v>718-GMAW</v>
      </c>
      <c r="I806" s="1">
        <f t="shared" si="43"/>
        <v>2.7506660590690008E-10</v>
      </c>
      <c r="J806" s="1">
        <f t="shared" si="44"/>
        <v>2.4095834677444446E-6</v>
      </c>
    </row>
    <row r="807" spans="1:10" x14ac:dyDescent="0.25">
      <c r="A807" t="s">
        <v>175</v>
      </c>
      <c r="B807" s="2">
        <v>718</v>
      </c>
      <c r="C807" s="2" t="s">
        <v>239</v>
      </c>
      <c r="D807">
        <v>7440020</v>
      </c>
      <c r="E807" s="1">
        <v>3.0052E-3</v>
      </c>
      <c r="F807" s="1">
        <v>3.0052E-3</v>
      </c>
      <c r="H807" t="str">
        <f t="shared" si="42"/>
        <v>718-GMAW</v>
      </c>
      <c r="I807" s="1">
        <f t="shared" si="43"/>
        <v>4.3224752356798579E-8</v>
      </c>
      <c r="J807" s="1">
        <f t="shared" si="44"/>
        <v>3.7864883064555558E-4</v>
      </c>
    </row>
    <row r="808" spans="1:10" x14ac:dyDescent="0.25">
      <c r="A808" t="s">
        <v>175</v>
      </c>
      <c r="B808" s="2">
        <v>718</v>
      </c>
      <c r="C808" s="2" t="s">
        <v>257</v>
      </c>
      <c r="D808">
        <v>7723140</v>
      </c>
      <c r="E808" s="1">
        <v>0</v>
      </c>
      <c r="F808" s="1">
        <v>0</v>
      </c>
      <c r="H808" t="str">
        <f t="shared" si="42"/>
        <v>718-GMAW</v>
      </c>
      <c r="I808" s="1">
        <f t="shared" si="43"/>
        <v>0</v>
      </c>
      <c r="J808" s="1">
        <f t="shared" si="44"/>
        <v>0</v>
      </c>
    </row>
    <row r="809" spans="1:10" x14ac:dyDescent="0.25">
      <c r="A809" t="s">
        <v>175</v>
      </c>
      <c r="B809" s="2">
        <v>718</v>
      </c>
      <c r="C809" s="2" t="s">
        <v>240</v>
      </c>
      <c r="D809">
        <v>7439921</v>
      </c>
      <c r="E809" s="1">
        <v>0</v>
      </c>
      <c r="F809" s="1">
        <v>0</v>
      </c>
      <c r="H809" t="str">
        <f t="shared" si="42"/>
        <v>718-GMAW</v>
      </c>
      <c r="I809" s="1">
        <f t="shared" si="43"/>
        <v>0</v>
      </c>
      <c r="J809" s="1">
        <f t="shared" si="44"/>
        <v>0</v>
      </c>
    </row>
    <row r="810" spans="1:10" x14ac:dyDescent="0.25">
      <c r="A810" t="s">
        <v>175</v>
      </c>
      <c r="B810" s="2">
        <v>718</v>
      </c>
      <c r="C810" s="2" t="s">
        <v>258</v>
      </c>
      <c r="D810">
        <v>7440622</v>
      </c>
      <c r="E810" s="1">
        <v>0</v>
      </c>
      <c r="F810" s="1">
        <v>0</v>
      </c>
      <c r="H810" t="str">
        <f t="shared" si="42"/>
        <v>718-GMAW</v>
      </c>
      <c r="I810" s="1">
        <f t="shared" si="43"/>
        <v>0</v>
      </c>
      <c r="J810" s="1">
        <f t="shared" si="44"/>
        <v>0</v>
      </c>
    </row>
    <row r="811" spans="1:10" x14ac:dyDescent="0.25">
      <c r="A811" t="s">
        <v>175</v>
      </c>
      <c r="B811" s="2">
        <v>718</v>
      </c>
      <c r="C811" s="2" t="s">
        <v>259</v>
      </c>
      <c r="D811">
        <v>7440666</v>
      </c>
      <c r="E811" s="1">
        <v>0</v>
      </c>
      <c r="F811" s="1">
        <v>0</v>
      </c>
      <c r="H811" t="str">
        <f t="shared" si="42"/>
        <v>718-GMAW</v>
      </c>
      <c r="I811" s="1">
        <f t="shared" si="43"/>
        <v>0</v>
      </c>
      <c r="J811" s="1">
        <f t="shared" si="44"/>
        <v>0</v>
      </c>
    </row>
    <row r="812" spans="1:10" x14ac:dyDescent="0.25">
      <c r="A812" t="s">
        <v>175</v>
      </c>
      <c r="B812" s="2" t="s">
        <v>171</v>
      </c>
      <c r="C812" s="2" t="s">
        <v>252</v>
      </c>
      <c r="D812">
        <v>7429905</v>
      </c>
      <c r="E812" s="1">
        <v>0</v>
      </c>
      <c r="F812" s="1">
        <v>0</v>
      </c>
      <c r="H812" t="str">
        <f t="shared" si="42"/>
        <v>80S-GMAW</v>
      </c>
      <c r="I812" s="1">
        <f t="shared" si="43"/>
        <v>0</v>
      </c>
      <c r="J812" s="1">
        <f t="shared" si="44"/>
        <v>0</v>
      </c>
    </row>
    <row r="813" spans="1:10" x14ac:dyDescent="0.25">
      <c r="A813" t="s">
        <v>175</v>
      </c>
      <c r="B813" s="2" t="s">
        <v>171</v>
      </c>
      <c r="C813" s="2" t="s">
        <v>253</v>
      </c>
      <c r="D813">
        <v>1344281</v>
      </c>
      <c r="E813" s="1">
        <v>0</v>
      </c>
      <c r="F813" s="1">
        <v>0</v>
      </c>
      <c r="H813" t="str">
        <f t="shared" si="42"/>
        <v>80S-GMAW</v>
      </c>
      <c r="I813" s="1">
        <f t="shared" si="43"/>
        <v>0</v>
      </c>
      <c r="J813" s="1">
        <f t="shared" si="44"/>
        <v>0</v>
      </c>
    </row>
    <row r="814" spans="1:10" x14ac:dyDescent="0.25">
      <c r="A814" t="s">
        <v>175</v>
      </c>
      <c r="B814" s="2" t="s">
        <v>171</v>
      </c>
      <c r="C814" s="2" t="s">
        <v>254</v>
      </c>
      <c r="D814">
        <v>7440417</v>
      </c>
      <c r="E814" s="1">
        <v>0</v>
      </c>
      <c r="F814" s="1">
        <v>0</v>
      </c>
      <c r="H814" t="str">
        <f t="shared" si="42"/>
        <v>80S-GMAW</v>
      </c>
      <c r="I814" s="1">
        <f t="shared" si="43"/>
        <v>0</v>
      </c>
      <c r="J814" s="1">
        <f t="shared" si="44"/>
        <v>0</v>
      </c>
    </row>
    <row r="815" spans="1:10" x14ac:dyDescent="0.25">
      <c r="A815" t="s">
        <v>175</v>
      </c>
      <c r="B815" s="2" t="s">
        <v>171</v>
      </c>
      <c r="C815" s="2" t="s">
        <v>255</v>
      </c>
      <c r="D815">
        <v>7440439</v>
      </c>
      <c r="E815" s="1">
        <v>0</v>
      </c>
      <c r="F815" s="1">
        <v>0</v>
      </c>
      <c r="H815" t="str">
        <f t="shared" si="42"/>
        <v>80S-GMAW</v>
      </c>
      <c r="I815" s="1">
        <f t="shared" si="43"/>
        <v>0</v>
      </c>
      <c r="J815" s="1">
        <f t="shared" si="44"/>
        <v>0</v>
      </c>
    </row>
    <row r="816" spans="1:10" x14ac:dyDescent="0.25">
      <c r="A816" t="s">
        <v>175</v>
      </c>
      <c r="B816" s="2" t="s">
        <v>171</v>
      </c>
      <c r="C816" s="2" t="s">
        <v>237</v>
      </c>
      <c r="D816">
        <v>7440484</v>
      </c>
      <c r="E816" s="1">
        <v>0</v>
      </c>
      <c r="F816" s="1">
        <v>0</v>
      </c>
      <c r="H816" t="str">
        <f t="shared" si="42"/>
        <v>80S-GMAW</v>
      </c>
      <c r="I816" s="1">
        <f t="shared" si="43"/>
        <v>0</v>
      </c>
      <c r="J816" s="1">
        <f t="shared" si="44"/>
        <v>0</v>
      </c>
    </row>
    <row r="817" spans="1:10" x14ac:dyDescent="0.25">
      <c r="A817" t="s">
        <v>175</v>
      </c>
      <c r="B817" s="2" t="s">
        <v>171</v>
      </c>
      <c r="C817" s="2" t="s">
        <v>236</v>
      </c>
      <c r="D817">
        <v>7440473</v>
      </c>
      <c r="E817" s="1">
        <v>0</v>
      </c>
      <c r="F817" s="1">
        <v>0</v>
      </c>
      <c r="H817" t="str">
        <f t="shared" si="42"/>
        <v>80S-GMAW</v>
      </c>
      <c r="I817" s="1">
        <f t="shared" si="43"/>
        <v>0</v>
      </c>
      <c r="J817" s="1">
        <f t="shared" si="44"/>
        <v>0</v>
      </c>
    </row>
    <row r="818" spans="1:10" x14ac:dyDescent="0.25">
      <c r="A818" t="s">
        <v>175</v>
      </c>
      <c r="B818" s="2" t="s">
        <v>171</v>
      </c>
      <c r="C818" s="2" t="s">
        <v>13</v>
      </c>
      <c r="D818">
        <v>18540299</v>
      </c>
      <c r="E818" s="1">
        <v>0</v>
      </c>
      <c r="F818" s="1">
        <v>0</v>
      </c>
      <c r="H818" t="str">
        <f t="shared" si="42"/>
        <v>80S-GMAW</v>
      </c>
      <c r="I818" s="1">
        <f t="shared" si="43"/>
        <v>0</v>
      </c>
      <c r="J818" s="1">
        <f t="shared" si="44"/>
        <v>0</v>
      </c>
    </row>
    <row r="819" spans="1:10" x14ac:dyDescent="0.25">
      <c r="A819" t="s">
        <v>175</v>
      </c>
      <c r="B819" s="2" t="s">
        <v>171</v>
      </c>
      <c r="C819" s="2" t="s">
        <v>256</v>
      </c>
      <c r="D819">
        <v>1175</v>
      </c>
      <c r="E819" s="1">
        <v>0</v>
      </c>
      <c r="F819" s="1">
        <v>0</v>
      </c>
      <c r="H819" t="str">
        <f t="shared" si="42"/>
        <v>80S-GMAW</v>
      </c>
      <c r="I819" s="1">
        <f t="shared" si="43"/>
        <v>0</v>
      </c>
      <c r="J819" s="1">
        <f t="shared" si="44"/>
        <v>0</v>
      </c>
    </row>
    <row r="820" spans="1:10" x14ac:dyDescent="0.25">
      <c r="A820" t="s">
        <v>175</v>
      </c>
      <c r="B820" s="2" t="s">
        <v>171</v>
      </c>
      <c r="C820" s="2" t="s">
        <v>241</v>
      </c>
      <c r="D820">
        <v>7440508</v>
      </c>
      <c r="E820" s="1">
        <v>5.4640000000000005E-6</v>
      </c>
      <c r="F820" s="1">
        <v>5.4640000000000005E-6</v>
      </c>
      <c r="H820" t="str">
        <f t="shared" si="42"/>
        <v>80S-GMAW</v>
      </c>
      <c r="I820" s="1">
        <f t="shared" si="43"/>
        <v>7.8590458830542885E-11</v>
      </c>
      <c r="J820" s="1">
        <f t="shared" si="44"/>
        <v>6.8845241935555567E-7</v>
      </c>
    </row>
    <row r="821" spans="1:10" x14ac:dyDescent="0.25">
      <c r="A821" t="s">
        <v>175</v>
      </c>
      <c r="B821" s="2" t="s">
        <v>171</v>
      </c>
      <c r="C821" s="2" t="s">
        <v>238</v>
      </c>
      <c r="D821">
        <v>7439965</v>
      </c>
      <c r="E821" s="1">
        <v>1.0654800000000001E-4</v>
      </c>
      <c r="F821" s="1">
        <v>1.0654800000000001E-4</v>
      </c>
      <c r="H821" t="str">
        <f t="shared" si="42"/>
        <v>80S-GMAW</v>
      </c>
      <c r="I821" s="1">
        <f t="shared" si="43"/>
        <v>1.5325139471955863E-9</v>
      </c>
      <c r="J821" s="1">
        <f t="shared" si="44"/>
        <v>1.3424822177433335E-5</v>
      </c>
    </row>
    <row r="822" spans="1:10" x14ac:dyDescent="0.25">
      <c r="A822" t="s">
        <v>175</v>
      </c>
      <c r="B822" s="2" t="s">
        <v>171</v>
      </c>
      <c r="C822" s="2" t="s">
        <v>239</v>
      </c>
      <c r="D822">
        <v>7440020</v>
      </c>
      <c r="E822" s="1">
        <v>1.0928000000000002E-6</v>
      </c>
      <c r="F822" s="1">
        <v>1.0928000000000002E-6</v>
      </c>
      <c r="H822" t="str">
        <f t="shared" si="42"/>
        <v>80S-GMAW</v>
      </c>
      <c r="I822" s="1">
        <f t="shared" si="43"/>
        <v>1.5718091766108577E-11</v>
      </c>
      <c r="J822" s="1">
        <f t="shared" si="44"/>
        <v>1.3769048387111115E-7</v>
      </c>
    </row>
    <row r="823" spans="1:10" x14ac:dyDescent="0.25">
      <c r="A823" t="s">
        <v>175</v>
      </c>
      <c r="B823" s="2" t="s">
        <v>171</v>
      </c>
      <c r="C823" s="2" t="s">
        <v>257</v>
      </c>
      <c r="D823">
        <v>7723140</v>
      </c>
      <c r="E823" s="1">
        <v>6.5568000000000011E-7</v>
      </c>
      <c r="F823" s="1">
        <v>6.5568000000000011E-7</v>
      </c>
      <c r="H823" t="str">
        <f t="shared" si="42"/>
        <v>80S-GMAW</v>
      </c>
      <c r="I823" s="1">
        <f t="shared" si="43"/>
        <v>9.4308550596651459E-12</v>
      </c>
      <c r="J823" s="1">
        <f t="shared" si="44"/>
        <v>8.2614290322666674E-8</v>
      </c>
    </row>
    <row r="824" spans="1:10" x14ac:dyDescent="0.25">
      <c r="A824" t="s">
        <v>175</v>
      </c>
      <c r="B824" s="2" t="s">
        <v>171</v>
      </c>
      <c r="C824" s="2" t="s">
        <v>240</v>
      </c>
      <c r="D824">
        <v>7439921</v>
      </c>
      <c r="E824" s="1">
        <v>0</v>
      </c>
      <c r="F824" s="1">
        <v>0</v>
      </c>
      <c r="H824" t="str">
        <f t="shared" ref="H824:H887" si="45">B824&amp;"-"&amp;A824</f>
        <v>80S-GMAW</v>
      </c>
      <c r="I824" s="1">
        <f t="shared" ref="I824:I887" si="46">E824*453.59237/(365*24*3600)</f>
        <v>0</v>
      </c>
      <c r="J824" s="1">
        <f t="shared" ref="J824:J887" si="47">F824*453.59237/3600</f>
        <v>0</v>
      </c>
    </row>
    <row r="825" spans="1:10" x14ac:dyDescent="0.25">
      <c r="A825" t="s">
        <v>175</v>
      </c>
      <c r="B825" s="2" t="s">
        <v>171</v>
      </c>
      <c r="C825" s="2" t="s">
        <v>258</v>
      </c>
      <c r="D825">
        <v>7440622</v>
      </c>
      <c r="E825" s="1">
        <v>0</v>
      </c>
      <c r="F825" s="1">
        <v>0</v>
      </c>
      <c r="H825" t="str">
        <f t="shared" si="45"/>
        <v>80S-GMAW</v>
      </c>
      <c r="I825" s="1">
        <f t="shared" si="46"/>
        <v>0</v>
      </c>
      <c r="J825" s="1">
        <f t="shared" si="47"/>
        <v>0</v>
      </c>
    </row>
    <row r="826" spans="1:10" x14ac:dyDescent="0.25">
      <c r="A826" t="s">
        <v>175</v>
      </c>
      <c r="B826" s="2" t="s">
        <v>171</v>
      </c>
      <c r="C826" s="2" t="s">
        <v>259</v>
      </c>
      <c r="D826">
        <v>7440666</v>
      </c>
      <c r="E826" s="1">
        <v>0</v>
      </c>
      <c r="F826" s="1">
        <v>0</v>
      </c>
      <c r="H826" t="str">
        <f t="shared" si="45"/>
        <v>80S-GMAW</v>
      </c>
      <c r="I826" s="1">
        <f t="shared" si="46"/>
        <v>0</v>
      </c>
      <c r="J826" s="1">
        <f t="shared" si="47"/>
        <v>0</v>
      </c>
    </row>
    <row r="827" spans="1:10" x14ac:dyDescent="0.25">
      <c r="A827" t="s">
        <v>175</v>
      </c>
      <c r="B827" s="2" t="s">
        <v>172</v>
      </c>
      <c r="C827" s="2" t="s">
        <v>252</v>
      </c>
      <c r="D827">
        <v>7429905</v>
      </c>
      <c r="E827" s="1">
        <v>0</v>
      </c>
      <c r="F827" s="1">
        <v>0</v>
      </c>
      <c r="H827" t="str">
        <f t="shared" si="45"/>
        <v>90S-GMAW</v>
      </c>
      <c r="I827" s="1">
        <f t="shared" si="46"/>
        <v>0</v>
      </c>
      <c r="J827" s="1">
        <f t="shared" si="47"/>
        <v>0</v>
      </c>
    </row>
    <row r="828" spans="1:10" x14ac:dyDescent="0.25">
      <c r="A828" t="s">
        <v>175</v>
      </c>
      <c r="B828" s="2" t="s">
        <v>172</v>
      </c>
      <c r="C828" s="2" t="s">
        <v>253</v>
      </c>
      <c r="D828">
        <v>1344281</v>
      </c>
      <c r="E828" s="1">
        <v>0</v>
      </c>
      <c r="F828" s="1">
        <v>0</v>
      </c>
      <c r="H828" t="str">
        <f t="shared" si="45"/>
        <v>90S-GMAW</v>
      </c>
      <c r="I828" s="1">
        <f t="shared" si="46"/>
        <v>0</v>
      </c>
      <c r="J828" s="1">
        <f t="shared" si="47"/>
        <v>0</v>
      </c>
    </row>
    <row r="829" spans="1:10" x14ac:dyDescent="0.25">
      <c r="A829" t="s">
        <v>175</v>
      </c>
      <c r="B829" s="2" t="s">
        <v>172</v>
      </c>
      <c r="C829" s="2" t="s">
        <v>254</v>
      </c>
      <c r="D829">
        <v>7440417</v>
      </c>
      <c r="E829" s="1">
        <v>0</v>
      </c>
      <c r="F829" s="1">
        <v>0</v>
      </c>
      <c r="H829" t="str">
        <f t="shared" si="45"/>
        <v>90S-GMAW</v>
      </c>
      <c r="I829" s="1">
        <f t="shared" si="46"/>
        <v>0</v>
      </c>
      <c r="J829" s="1">
        <f t="shared" si="47"/>
        <v>0</v>
      </c>
    </row>
    <row r="830" spans="1:10" x14ac:dyDescent="0.25">
      <c r="A830" t="s">
        <v>175</v>
      </c>
      <c r="B830" s="2" t="s">
        <v>172</v>
      </c>
      <c r="C830" s="2" t="s">
        <v>255</v>
      </c>
      <c r="D830">
        <v>7440439</v>
      </c>
      <c r="E830" s="1">
        <v>0</v>
      </c>
      <c r="F830" s="1">
        <v>0</v>
      </c>
      <c r="H830" t="str">
        <f t="shared" si="45"/>
        <v>90S-GMAW</v>
      </c>
      <c r="I830" s="1">
        <f t="shared" si="46"/>
        <v>0</v>
      </c>
      <c r="J830" s="1">
        <f t="shared" si="47"/>
        <v>0</v>
      </c>
    </row>
    <row r="831" spans="1:10" x14ac:dyDescent="0.25">
      <c r="A831" t="s">
        <v>175</v>
      </c>
      <c r="B831" s="2" t="s">
        <v>172</v>
      </c>
      <c r="C831" s="2" t="s">
        <v>237</v>
      </c>
      <c r="D831">
        <v>7440484</v>
      </c>
      <c r="E831" s="1">
        <v>0</v>
      </c>
      <c r="F831" s="1">
        <v>0</v>
      </c>
      <c r="H831" t="str">
        <f t="shared" si="45"/>
        <v>90S-GMAW</v>
      </c>
      <c r="I831" s="1">
        <f t="shared" si="46"/>
        <v>0</v>
      </c>
      <c r="J831" s="1">
        <f t="shared" si="47"/>
        <v>0</v>
      </c>
    </row>
    <row r="832" spans="1:10" x14ac:dyDescent="0.25">
      <c r="A832" t="s">
        <v>175</v>
      </c>
      <c r="B832" s="2" t="s">
        <v>172</v>
      </c>
      <c r="C832" s="2" t="s">
        <v>236</v>
      </c>
      <c r="D832">
        <v>7440473</v>
      </c>
      <c r="E832" s="1">
        <v>1.3113599999999999E-4</v>
      </c>
      <c r="F832" s="1">
        <v>1.3113599999999999E-4</v>
      </c>
      <c r="H832" t="str">
        <f t="shared" si="45"/>
        <v>90S-GMAW</v>
      </c>
      <c r="I832" s="1">
        <f t="shared" si="46"/>
        <v>1.8861710119330289E-9</v>
      </c>
      <c r="J832" s="1">
        <f t="shared" si="47"/>
        <v>1.6522858064533332E-5</v>
      </c>
    </row>
    <row r="833" spans="1:10" x14ac:dyDescent="0.25">
      <c r="A833" t="s">
        <v>175</v>
      </c>
      <c r="B833" s="2" t="s">
        <v>172</v>
      </c>
      <c r="C833" s="2" t="s">
        <v>13</v>
      </c>
      <c r="D833">
        <v>18540299</v>
      </c>
      <c r="E833" s="1">
        <v>6.5567999999999996E-6</v>
      </c>
      <c r="F833" s="1">
        <v>6.5567999999999996E-6</v>
      </c>
      <c r="H833" t="str">
        <f t="shared" si="45"/>
        <v>90S-GMAW</v>
      </c>
      <c r="I833" s="1">
        <f t="shared" si="46"/>
        <v>9.4308550596651436E-11</v>
      </c>
      <c r="J833" s="1">
        <f t="shared" si="47"/>
        <v>8.2614290322666655E-7</v>
      </c>
    </row>
    <row r="834" spans="1:10" x14ac:dyDescent="0.25">
      <c r="A834" t="s">
        <v>175</v>
      </c>
      <c r="B834" s="2" t="s">
        <v>172</v>
      </c>
      <c r="C834" s="2" t="s">
        <v>256</v>
      </c>
      <c r="D834">
        <v>1175</v>
      </c>
      <c r="E834" s="1">
        <v>0</v>
      </c>
      <c r="F834" s="1">
        <v>0</v>
      </c>
      <c r="H834" t="str">
        <f t="shared" si="45"/>
        <v>90S-GMAW</v>
      </c>
      <c r="I834" s="1">
        <f t="shared" si="46"/>
        <v>0</v>
      </c>
      <c r="J834" s="1">
        <f t="shared" si="47"/>
        <v>0</v>
      </c>
    </row>
    <row r="835" spans="1:10" x14ac:dyDescent="0.25">
      <c r="A835" t="s">
        <v>175</v>
      </c>
      <c r="B835" s="2" t="s">
        <v>172</v>
      </c>
      <c r="C835" s="2" t="s">
        <v>241</v>
      </c>
      <c r="D835">
        <v>7440508</v>
      </c>
      <c r="E835" s="1">
        <v>4.3712000000000006E-6</v>
      </c>
      <c r="F835" s="1">
        <v>4.3712000000000006E-6</v>
      </c>
      <c r="H835" t="str">
        <f t="shared" si="45"/>
        <v>90S-GMAW</v>
      </c>
      <c r="I835" s="1">
        <f t="shared" si="46"/>
        <v>6.2872367064434308E-11</v>
      </c>
      <c r="J835" s="1">
        <f t="shared" si="47"/>
        <v>5.5076193548444458E-7</v>
      </c>
    </row>
    <row r="836" spans="1:10" x14ac:dyDescent="0.25">
      <c r="A836" t="s">
        <v>175</v>
      </c>
      <c r="B836" s="2" t="s">
        <v>172</v>
      </c>
      <c r="C836" s="2" t="s">
        <v>238</v>
      </c>
      <c r="D836">
        <v>7439965</v>
      </c>
      <c r="E836" s="1">
        <v>3.1691199999999999E-5</v>
      </c>
      <c r="F836" s="1">
        <v>3.1691199999999999E-5</v>
      </c>
      <c r="H836" t="str">
        <f t="shared" si="45"/>
        <v>90S-GMAW</v>
      </c>
      <c r="I836" s="1">
        <f t="shared" si="46"/>
        <v>4.5582466121714867E-10</v>
      </c>
      <c r="J836" s="1">
        <f t="shared" si="47"/>
        <v>3.9930240322622224E-6</v>
      </c>
    </row>
    <row r="837" spans="1:10" x14ac:dyDescent="0.25">
      <c r="A837" t="s">
        <v>175</v>
      </c>
      <c r="B837" s="2" t="s">
        <v>172</v>
      </c>
      <c r="C837" s="2" t="s">
        <v>239</v>
      </c>
      <c r="D837">
        <v>7440020</v>
      </c>
      <c r="E837" s="1">
        <v>2.1856000000000003E-6</v>
      </c>
      <c r="F837" s="1">
        <v>2.1856000000000003E-6</v>
      </c>
      <c r="H837" t="str">
        <f t="shared" si="45"/>
        <v>90S-GMAW</v>
      </c>
      <c r="I837" s="1">
        <f t="shared" si="46"/>
        <v>3.1436183532217154E-11</v>
      </c>
      <c r="J837" s="1">
        <f t="shared" si="47"/>
        <v>2.7538096774222229E-7</v>
      </c>
    </row>
    <row r="838" spans="1:10" x14ac:dyDescent="0.25">
      <c r="A838" t="s">
        <v>175</v>
      </c>
      <c r="B838" s="2" t="s">
        <v>172</v>
      </c>
      <c r="C838" s="2" t="s">
        <v>257</v>
      </c>
      <c r="D838">
        <v>7723140</v>
      </c>
      <c r="E838" s="1">
        <v>2.7320000000000004E-7</v>
      </c>
      <c r="F838" s="1">
        <v>2.7320000000000004E-7</v>
      </c>
      <c r="H838" t="str">
        <f t="shared" si="45"/>
        <v>90S-GMAW</v>
      </c>
      <c r="I838" s="1">
        <f t="shared" si="46"/>
        <v>3.9295229415271442E-12</v>
      </c>
      <c r="J838" s="1">
        <f t="shared" si="47"/>
        <v>3.4422620967777786E-8</v>
      </c>
    </row>
    <row r="839" spans="1:10" x14ac:dyDescent="0.25">
      <c r="A839" t="s">
        <v>175</v>
      </c>
      <c r="B839" s="2" t="s">
        <v>172</v>
      </c>
      <c r="C839" s="2" t="s">
        <v>240</v>
      </c>
      <c r="D839">
        <v>7439921</v>
      </c>
      <c r="E839" s="1">
        <v>0</v>
      </c>
      <c r="F839" s="1">
        <v>0</v>
      </c>
      <c r="H839" t="str">
        <f t="shared" si="45"/>
        <v>90S-GMAW</v>
      </c>
      <c r="I839" s="1">
        <f t="shared" si="46"/>
        <v>0</v>
      </c>
      <c r="J839" s="1">
        <f t="shared" si="47"/>
        <v>0</v>
      </c>
    </row>
    <row r="840" spans="1:10" x14ac:dyDescent="0.25">
      <c r="A840" t="s">
        <v>175</v>
      </c>
      <c r="B840" s="2" t="s">
        <v>172</v>
      </c>
      <c r="C840" s="2" t="s">
        <v>258</v>
      </c>
      <c r="D840">
        <v>7440622</v>
      </c>
      <c r="E840" s="1">
        <v>0</v>
      </c>
      <c r="F840" s="1">
        <v>0</v>
      </c>
      <c r="H840" t="str">
        <f t="shared" si="45"/>
        <v>90S-GMAW</v>
      </c>
      <c r="I840" s="1">
        <f t="shared" si="46"/>
        <v>0</v>
      </c>
      <c r="J840" s="1">
        <f t="shared" si="47"/>
        <v>0</v>
      </c>
    </row>
    <row r="841" spans="1:10" x14ac:dyDescent="0.25">
      <c r="A841" t="s">
        <v>175</v>
      </c>
      <c r="B841" s="2" t="s">
        <v>172</v>
      </c>
      <c r="C841" s="2" t="s">
        <v>259</v>
      </c>
      <c r="D841">
        <v>7440666</v>
      </c>
      <c r="E841" s="1">
        <v>0</v>
      </c>
      <c r="F841" s="1">
        <v>0</v>
      </c>
      <c r="H841" t="str">
        <f t="shared" si="45"/>
        <v>90S-GMAW</v>
      </c>
      <c r="I841" s="1">
        <f t="shared" si="46"/>
        <v>0</v>
      </c>
      <c r="J841" s="1">
        <f t="shared" si="47"/>
        <v>0</v>
      </c>
    </row>
    <row r="842" spans="1:10" x14ac:dyDescent="0.25">
      <c r="A842" t="s">
        <v>175</v>
      </c>
      <c r="B842" s="2">
        <v>5786</v>
      </c>
      <c r="C842" s="2" t="s">
        <v>252</v>
      </c>
      <c r="D842">
        <v>7429905</v>
      </c>
      <c r="E842" s="1">
        <v>0</v>
      </c>
      <c r="F842" s="1">
        <v>0</v>
      </c>
      <c r="H842" t="str">
        <f t="shared" si="45"/>
        <v>5786-GMAW</v>
      </c>
      <c r="I842" s="1">
        <f t="shared" si="46"/>
        <v>0</v>
      </c>
      <c r="J842" s="1">
        <f t="shared" si="47"/>
        <v>0</v>
      </c>
    </row>
    <row r="843" spans="1:10" x14ac:dyDescent="0.25">
      <c r="A843" t="s">
        <v>175</v>
      </c>
      <c r="B843" s="2">
        <v>5786</v>
      </c>
      <c r="C843" s="2" t="s">
        <v>253</v>
      </c>
      <c r="D843">
        <v>1344281</v>
      </c>
      <c r="E843" s="1">
        <v>0</v>
      </c>
      <c r="F843" s="1">
        <v>0</v>
      </c>
      <c r="H843" t="str">
        <f t="shared" si="45"/>
        <v>5786-GMAW</v>
      </c>
      <c r="I843" s="1">
        <f t="shared" si="46"/>
        <v>0</v>
      </c>
      <c r="J843" s="1">
        <f t="shared" si="47"/>
        <v>0</v>
      </c>
    </row>
    <row r="844" spans="1:10" x14ac:dyDescent="0.25">
      <c r="A844" t="s">
        <v>175</v>
      </c>
      <c r="B844" s="2">
        <v>5786</v>
      </c>
      <c r="C844" s="2" t="s">
        <v>254</v>
      </c>
      <c r="D844">
        <v>7440417</v>
      </c>
      <c r="E844" s="1">
        <v>0</v>
      </c>
      <c r="F844" s="1">
        <v>0</v>
      </c>
      <c r="H844" t="str">
        <f t="shared" si="45"/>
        <v>5786-GMAW</v>
      </c>
      <c r="I844" s="1">
        <f t="shared" si="46"/>
        <v>0</v>
      </c>
      <c r="J844" s="1">
        <f t="shared" si="47"/>
        <v>0</v>
      </c>
    </row>
    <row r="845" spans="1:10" x14ac:dyDescent="0.25">
      <c r="A845" t="s">
        <v>175</v>
      </c>
      <c r="B845" s="2">
        <v>5786</v>
      </c>
      <c r="C845" s="2" t="s">
        <v>255</v>
      </c>
      <c r="D845">
        <v>7440439</v>
      </c>
      <c r="E845" s="1">
        <v>0</v>
      </c>
      <c r="F845" s="1">
        <v>0</v>
      </c>
      <c r="H845" t="str">
        <f t="shared" si="45"/>
        <v>5786-GMAW</v>
      </c>
      <c r="I845" s="1">
        <f t="shared" si="46"/>
        <v>0</v>
      </c>
      <c r="J845" s="1">
        <f t="shared" si="47"/>
        <v>0</v>
      </c>
    </row>
    <row r="846" spans="1:10" x14ac:dyDescent="0.25">
      <c r="A846" t="s">
        <v>175</v>
      </c>
      <c r="B846" s="2">
        <v>5786</v>
      </c>
      <c r="C846" s="2" t="s">
        <v>237</v>
      </c>
      <c r="D846">
        <v>7440484</v>
      </c>
      <c r="E846" s="1">
        <v>1.3660000000000001E-4</v>
      </c>
      <c r="F846" s="1">
        <v>1.3660000000000001E-4</v>
      </c>
      <c r="H846" t="str">
        <f t="shared" si="45"/>
        <v>5786-GMAW</v>
      </c>
      <c r="I846" s="1">
        <f t="shared" si="46"/>
        <v>1.964761470763572E-9</v>
      </c>
      <c r="J846" s="1">
        <f t="shared" si="47"/>
        <v>1.7211310483888892E-5</v>
      </c>
    </row>
    <row r="847" spans="1:10" x14ac:dyDescent="0.25">
      <c r="A847" t="s">
        <v>175</v>
      </c>
      <c r="B847" s="2">
        <v>5786</v>
      </c>
      <c r="C847" s="2" t="s">
        <v>236</v>
      </c>
      <c r="D847">
        <v>7440473</v>
      </c>
      <c r="E847" s="1">
        <v>2.7320000000000003E-4</v>
      </c>
      <c r="F847" s="1">
        <v>2.7320000000000003E-4</v>
      </c>
      <c r="H847" t="str">
        <f t="shared" si="45"/>
        <v>5786-GMAW</v>
      </c>
      <c r="I847" s="1">
        <f t="shared" si="46"/>
        <v>3.9295229415271439E-9</v>
      </c>
      <c r="J847" s="1">
        <f t="shared" si="47"/>
        <v>3.4422620967777785E-5</v>
      </c>
    </row>
    <row r="848" spans="1:10" x14ac:dyDescent="0.25">
      <c r="A848" t="s">
        <v>175</v>
      </c>
      <c r="B848" s="2">
        <v>5786</v>
      </c>
      <c r="C848" s="2" t="s">
        <v>13</v>
      </c>
      <c r="D848">
        <v>18540299</v>
      </c>
      <c r="E848" s="1">
        <v>1.3660000000000001E-5</v>
      </c>
      <c r="F848" s="1">
        <v>1.3660000000000001E-5</v>
      </c>
      <c r="H848" t="str">
        <f t="shared" si="45"/>
        <v>5786-GMAW</v>
      </c>
      <c r="I848" s="1">
        <f t="shared" si="46"/>
        <v>1.9647614707635721E-10</v>
      </c>
      <c r="J848" s="1">
        <f t="shared" si="47"/>
        <v>1.7211310483888892E-6</v>
      </c>
    </row>
    <row r="849" spans="1:10" x14ac:dyDescent="0.25">
      <c r="A849" t="s">
        <v>175</v>
      </c>
      <c r="B849" s="2">
        <v>5786</v>
      </c>
      <c r="C849" s="2" t="s">
        <v>256</v>
      </c>
      <c r="D849">
        <v>1175</v>
      </c>
      <c r="E849" s="1">
        <v>0</v>
      </c>
      <c r="F849" s="1">
        <v>0</v>
      </c>
      <c r="H849" t="str">
        <f t="shared" si="45"/>
        <v>5786-GMAW</v>
      </c>
      <c r="I849" s="1">
        <f t="shared" si="46"/>
        <v>0</v>
      </c>
      <c r="J849" s="1">
        <f t="shared" si="47"/>
        <v>0</v>
      </c>
    </row>
    <row r="850" spans="1:10" x14ac:dyDescent="0.25">
      <c r="A850" t="s">
        <v>175</v>
      </c>
      <c r="B850" s="2">
        <v>5786</v>
      </c>
      <c r="C850" s="2" t="s">
        <v>241</v>
      </c>
      <c r="D850">
        <v>7440508</v>
      </c>
      <c r="E850" s="1">
        <v>0</v>
      </c>
      <c r="F850" s="1">
        <v>0</v>
      </c>
      <c r="H850" t="str">
        <f t="shared" si="45"/>
        <v>5786-GMAW</v>
      </c>
      <c r="I850" s="1">
        <f t="shared" si="46"/>
        <v>0</v>
      </c>
      <c r="J850" s="1">
        <f t="shared" si="47"/>
        <v>0</v>
      </c>
    </row>
    <row r="851" spans="1:10" x14ac:dyDescent="0.25">
      <c r="A851" t="s">
        <v>175</v>
      </c>
      <c r="B851" s="2">
        <v>5786</v>
      </c>
      <c r="C851" s="2" t="s">
        <v>238</v>
      </c>
      <c r="D851">
        <v>7439965</v>
      </c>
      <c r="E851" s="1">
        <v>5.4639999999999999E-5</v>
      </c>
      <c r="F851" s="1">
        <v>5.4639999999999999E-5</v>
      </c>
      <c r="H851" t="str">
        <f t="shared" si="45"/>
        <v>5786-GMAW</v>
      </c>
      <c r="I851" s="1">
        <f t="shared" si="46"/>
        <v>7.8590458830542872E-10</v>
      </c>
      <c r="J851" s="1">
        <f t="shared" si="47"/>
        <v>6.8845241935555561E-6</v>
      </c>
    </row>
    <row r="852" spans="1:10" x14ac:dyDescent="0.25">
      <c r="A852" t="s">
        <v>175</v>
      </c>
      <c r="B852" s="2">
        <v>5786</v>
      </c>
      <c r="C852" s="2" t="s">
        <v>239</v>
      </c>
      <c r="D852">
        <v>7440020</v>
      </c>
      <c r="E852" s="1">
        <v>3.44232E-3</v>
      </c>
      <c r="F852" s="1">
        <v>3.44232E-3</v>
      </c>
      <c r="H852" t="str">
        <f t="shared" si="45"/>
        <v>5786-GMAW</v>
      </c>
      <c r="I852" s="1">
        <f t="shared" si="46"/>
        <v>4.9511989063242008E-8</v>
      </c>
      <c r="J852" s="1">
        <f t="shared" si="47"/>
        <v>4.3372502419399998E-4</v>
      </c>
    </row>
    <row r="853" spans="1:10" x14ac:dyDescent="0.25">
      <c r="A853" t="s">
        <v>175</v>
      </c>
      <c r="B853" s="2">
        <v>5786</v>
      </c>
      <c r="C853" s="2" t="s">
        <v>257</v>
      </c>
      <c r="D853">
        <v>7723140</v>
      </c>
      <c r="E853" s="1">
        <v>0</v>
      </c>
      <c r="F853" s="1">
        <v>0</v>
      </c>
      <c r="H853" t="str">
        <f t="shared" si="45"/>
        <v>5786-GMAW</v>
      </c>
      <c r="I853" s="1">
        <f t="shared" si="46"/>
        <v>0</v>
      </c>
      <c r="J853" s="1">
        <f t="shared" si="47"/>
        <v>0</v>
      </c>
    </row>
    <row r="854" spans="1:10" x14ac:dyDescent="0.25">
      <c r="A854" t="s">
        <v>175</v>
      </c>
      <c r="B854" s="2">
        <v>5786</v>
      </c>
      <c r="C854" s="2" t="s">
        <v>240</v>
      </c>
      <c r="D854">
        <v>7439921</v>
      </c>
      <c r="E854" s="1">
        <v>0</v>
      </c>
      <c r="F854" s="1">
        <v>0</v>
      </c>
      <c r="H854" t="str">
        <f t="shared" si="45"/>
        <v>5786-GMAW</v>
      </c>
      <c r="I854" s="1">
        <f t="shared" si="46"/>
        <v>0</v>
      </c>
      <c r="J854" s="1">
        <f t="shared" si="47"/>
        <v>0</v>
      </c>
    </row>
    <row r="855" spans="1:10" x14ac:dyDescent="0.25">
      <c r="A855" t="s">
        <v>175</v>
      </c>
      <c r="B855" s="2">
        <v>5786</v>
      </c>
      <c r="C855" s="2" t="s">
        <v>258</v>
      </c>
      <c r="D855">
        <v>7440622</v>
      </c>
      <c r="E855" s="1">
        <v>3.2783999999999996E-5</v>
      </c>
      <c r="F855" s="1">
        <v>3.2783999999999996E-5</v>
      </c>
      <c r="H855" t="str">
        <f t="shared" si="45"/>
        <v>5786-GMAW</v>
      </c>
      <c r="I855" s="1">
        <f t="shared" si="46"/>
        <v>4.7154275298325723E-10</v>
      </c>
      <c r="J855" s="1">
        <f t="shared" si="47"/>
        <v>4.130714516133333E-6</v>
      </c>
    </row>
    <row r="856" spans="1:10" x14ac:dyDescent="0.25">
      <c r="A856" t="s">
        <v>175</v>
      </c>
      <c r="B856" s="2">
        <v>5786</v>
      </c>
      <c r="C856" s="2" t="s">
        <v>259</v>
      </c>
      <c r="D856">
        <v>7440666</v>
      </c>
      <c r="E856" s="1">
        <v>0</v>
      </c>
      <c r="F856" s="1">
        <v>0</v>
      </c>
      <c r="H856" t="str">
        <f t="shared" si="45"/>
        <v>5786-GMAW</v>
      </c>
      <c r="I856" s="1">
        <f t="shared" si="46"/>
        <v>0</v>
      </c>
      <c r="J856" s="1">
        <f t="shared" si="47"/>
        <v>0</v>
      </c>
    </row>
    <row r="857" spans="1:10" x14ac:dyDescent="0.25">
      <c r="A857" t="s">
        <v>175</v>
      </c>
      <c r="B857" s="2">
        <v>4643</v>
      </c>
      <c r="C857" s="2" t="s">
        <v>252</v>
      </c>
      <c r="D857">
        <v>7429905</v>
      </c>
      <c r="E857" s="1">
        <v>0</v>
      </c>
      <c r="F857" s="1">
        <v>0</v>
      </c>
      <c r="H857" t="str">
        <f t="shared" si="45"/>
        <v>4643-GMAW</v>
      </c>
      <c r="I857" s="1">
        <f t="shared" si="46"/>
        <v>0</v>
      </c>
      <c r="J857" s="1">
        <f t="shared" si="47"/>
        <v>0</v>
      </c>
    </row>
    <row r="858" spans="1:10" x14ac:dyDescent="0.25">
      <c r="A858" t="s">
        <v>175</v>
      </c>
      <c r="B858" s="2">
        <v>4643</v>
      </c>
      <c r="C858" s="2" t="s">
        <v>253</v>
      </c>
      <c r="D858">
        <v>1344281</v>
      </c>
      <c r="E858" s="1">
        <v>0</v>
      </c>
      <c r="F858" s="1">
        <v>0</v>
      </c>
      <c r="H858" t="str">
        <f t="shared" si="45"/>
        <v>4643-GMAW</v>
      </c>
      <c r="I858" s="1">
        <f t="shared" si="46"/>
        <v>0</v>
      </c>
      <c r="J858" s="1">
        <f t="shared" si="47"/>
        <v>0</v>
      </c>
    </row>
    <row r="859" spans="1:10" x14ac:dyDescent="0.25">
      <c r="A859" t="s">
        <v>175</v>
      </c>
      <c r="B859" s="2">
        <v>4643</v>
      </c>
      <c r="C859" s="2" t="s">
        <v>254</v>
      </c>
      <c r="D859">
        <v>7440417</v>
      </c>
      <c r="E859" s="1">
        <v>4.3712000000000008E-8</v>
      </c>
      <c r="F859" s="1">
        <v>4.3712000000000008E-8</v>
      </c>
      <c r="H859" t="str">
        <f t="shared" si="45"/>
        <v>4643-GMAW</v>
      </c>
      <c r="I859" s="1">
        <f t="shared" si="46"/>
        <v>6.2872367064434313E-13</v>
      </c>
      <c r="J859" s="1">
        <f t="shared" si="47"/>
        <v>5.507619354844446E-9</v>
      </c>
    </row>
    <row r="860" spans="1:10" x14ac:dyDescent="0.25">
      <c r="A860" t="s">
        <v>175</v>
      </c>
      <c r="B860" s="2">
        <v>4643</v>
      </c>
      <c r="C860" s="2" t="s">
        <v>255</v>
      </c>
      <c r="D860">
        <v>7440439</v>
      </c>
      <c r="E860" s="1">
        <v>0</v>
      </c>
      <c r="F860" s="1">
        <v>0</v>
      </c>
      <c r="H860" t="str">
        <f t="shared" si="45"/>
        <v>4643-GMAW</v>
      </c>
      <c r="I860" s="1">
        <f t="shared" si="46"/>
        <v>0</v>
      </c>
      <c r="J860" s="1">
        <f t="shared" si="47"/>
        <v>0</v>
      </c>
    </row>
    <row r="861" spans="1:10" x14ac:dyDescent="0.25">
      <c r="A861" t="s">
        <v>175</v>
      </c>
      <c r="B861" s="2">
        <v>4643</v>
      </c>
      <c r="C861" s="2" t="s">
        <v>237</v>
      </c>
      <c r="D861">
        <v>7440484</v>
      </c>
      <c r="E861" s="1">
        <v>0</v>
      </c>
      <c r="F861" s="1">
        <v>0</v>
      </c>
      <c r="H861" t="str">
        <f t="shared" si="45"/>
        <v>4643-GMAW</v>
      </c>
      <c r="I861" s="1">
        <f t="shared" si="46"/>
        <v>0</v>
      </c>
      <c r="J861" s="1">
        <f t="shared" si="47"/>
        <v>0</v>
      </c>
    </row>
    <row r="862" spans="1:10" x14ac:dyDescent="0.25">
      <c r="A862" t="s">
        <v>175</v>
      </c>
      <c r="B862" s="2">
        <v>4643</v>
      </c>
      <c r="C862" s="2" t="s">
        <v>236</v>
      </c>
      <c r="D862">
        <v>7440473</v>
      </c>
      <c r="E862" s="1">
        <v>0</v>
      </c>
      <c r="F862" s="1">
        <v>0</v>
      </c>
      <c r="H862" t="str">
        <f t="shared" si="45"/>
        <v>4643-GMAW</v>
      </c>
      <c r="I862" s="1">
        <f t="shared" si="46"/>
        <v>0</v>
      </c>
      <c r="J862" s="1">
        <f t="shared" si="47"/>
        <v>0</v>
      </c>
    </row>
    <row r="863" spans="1:10" x14ac:dyDescent="0.25">
      <c r="A863" t="s">
        <v>175</v>
      </c>
      <c r="B863" s="2">
        <v>4643</v>
      </c>
      <c r="C863" s="2" t="s">
        <v>13</v>
      </c>
      <c r="D863">
        <v>18540299</v>
      </c>
      <c r="E863" s="1">
        <v>0</v>
      </c>
      <c r="F863" s="1">
        <v>0</v>
      </c>
      <c r="H863" t="str">
        <f t="shared" si="45"/>
        <v>4643-GMAW</v>
      </c>
      <c r="I863" s="1">
        <f t="shared" si="46"/>
        <v>0</v>
      </c>
      <c r="J863" s="1">
        <f t="shared" si="47"/>
        <v>0</v>
      </c>
    </row>
    <row r="864" spans="1:10" x14ac:dyDescent="0.25">
      <c r="A864" t="s">
        <v>175</v>
      </c>
      <c r="B864" s="2">
        <v>4643</v>
      </c>
      <c r="C864" s="2" t="s">
        <v>256</v>
      </c>
      <c r="D864">
        <v>1175</v>
      </c>
      <c r="E864" s="1">
        <v>0</v>
      </c>
      <c r="F864" s="1">
        <v>0</v>
      </c>
      <c r="H864" t="str">
        <f t="shared" si="45"/>
        <v>4643-GMAW</v>
      </c>
      <c r="I864" s="1">
        <f t="shared" si="46"/>
        <v>0</v>
      </c>
      <c r="J864" s="1">
        <f t="shared" si="47"/>
        <v>0</v>
      </c>
    </row>
    <row r="865" spans="1:10" x14ac:dyDescent="0.25">
      <c r="A865" t="s">
        <v>175</v>
      </c>
      <c r="B865" s="2">
        <v>4643</v>
      </c>
      <c r="C865" s="2" t="s">
        <v>241</v>
      </c>
      <c r="D865">
        <v>7440508</v>
      </c>
      <c r="E865" s="1">
        <v>5.4640000000000005E-6</v>
      </c>
      <c r="F865" s="1">
        <v>5.4640000000000005E-6</v>
      </c>
      <c r="H865" t="str">
        <f t="shared" si="45"/>
        <v>4643-GMAW</v>
      </c>
      <c r="I865" s="1">
        <f t="shared" si="46"/>
        <v>7.8590458830542885E-11</v>
      </c>
      <c r="J865" s="1">
        <f t="shared" si="47"/>
        <v>6.8845241935555567E-7</v>
      </c>
    </row>
    <row r="866" spans="1:10" x14ac:dyDescent="0.25">
      <c r="A866" t="s">
        <v>175</v>
      </c>
      <c r="B866" s="2">
        <v>4643</v>
      </c>
      <c r="C866" s="2" t="s">
        <v>238</v>
      </c>
      <c r="D866">
        <v>7439965</v>
      </c>
      <c r="E866" s="1">
        <v>2.7320000000000003E-6</v>
      </c>
      <c r="F866" s="1">
        <v>2.7320000000000003E-6</v>
      </c>
      <c r="H866" t="str">
        <f t="shared" si="45"/>
        <v>4643-GMAW</v>
      </c>
      <c r="I866" s="1">
        <f t="shared" si="46"/>
        <v>3.9295229415271442E-11</v>
      </c>
      <c r="J866" s="1">
        <f t="shared" si="47"/>
        <v>3.4422620967777784E-7</v>
      </c>
    </row>
    <row r="867" spans="1:10" x14ac:dyDescent="0.25">
      <c r="A867" t="s">
        <v>175</v>
      </c>
      <c r="B867" s="2">
        <v>4643</v>
      </c>
      <c r="C867" s="2" t="s">
        <v>239</v>
      </c>
      <c r="D867">
        <v>7440020</v>
      </c>
      <c r="E867" s="1">
        <v>0</v>
      </c>
      <c r="F867" s="1">
        <v>0</v>
      </c>
      <c r="H867" t="str">
        <f t="shared" si="45"/>
        <v>4643-GMAW</v>
      </c>
      <c r="I867" s="1">
        <f t="shared" si="46"/>
        <v>0</v>
      </c>
      <c r="J867" s="1">
        <f t="shared" si="47"/>
        <v>0</v>
      </c>
    </row>
    <row r="868" spans="1:10" x14ac:dyDescent="0.25">
      <c r="A868" t="s">
        <v>175</v>
      </c>
      <c r="B868" s="2">
        <v>4643</v>
      </c>
      <c r="C868" s="2" t="s">
        <v>257</v>
      </c>
      <c r="D868">
        <v>7723140</v>
      </c>
      <c r="E868" s="1">
        <v>0</v>
      </c>
      <c r="F868" s="1">
        <v>0</v>
      </c>
      <c r="H868" t="str">
        <f t="shared" si="45"/>
        <v>4643-GMAW</v>
      </c>
      <c r="I868" s="1">
        <f t="shared" si="46"/>
        <v>0</v>
      </c>
      <c r="J868" s="1">
        <f t="shared" si="47"/>
        <v>0</v>
      </c>
    </row>
    <row r="869" spans="1:10" x14ac:dyDescent="0.25">
      <c r="A869" t="s">
        <v>175</v>
      </c>
      <c r="B869" s="2">
        <v>4643</v>
      </c>
      <c r="C869" s="2" t="s">
        <v>240</v>
      </c>
      <c r="D869">
        <v>7439921</v>
      </c>
      <c r="E869" s="1">
        <v>0</v>
      </c>
      <c r="F869" s="1">
        <v>0</v>
      </c>
      <c r="H869" t="str">
        <f t="shared" si="45"/>
        <v>4643-GMAW</v>
      </c>
      <c r="I869" s="1">
        <f t="shared" si="46"/>
        <v>0</v>
      </c>
      <c r="J869" s="1">
        <f t="shared" si="47"/>
        <v>0</v>
      </c>
    </row>
    <row r="870" spans="1:10" x14ac:dyDescent="0.25">
      <c r="A870" t="s">
        <v>175</v>
      </c>
      <c r="B870" s="2">
        <v>4643</v>
      </c>
      <c r="C870" s="2" t="s">
        <v>258</v>
      </c>
      <c r="D870">
        <v>7440622</v>
      </c>
      <c r="E870" s="1">
        <v>0</v>
      </c>
      <c r="F870" s="1">
        <v>0</v>
      </c>
      <c r="H870" t="str">
        <f t="shared" si="45"/>
        <v>4643-GMAW</v>
      </c>
      <c r="I870" s="1">
        <f t="shared" si="46"/>
        <v>0</v>
      </c>
      <c r="J870" s="1">
        <f t="shared" si="47"/>
        <v>0</v>
      </c>
    </row>
    <row r="871" spans="1:10" x14ac:dyDescent="0.25">
      <c r="A871" t="s">
        <v>175</v>
      </c>
      <c r="B871" s="2">
        <v>4643</v>
      </c>
      <c r="C871" s="2" t="s">
        <v>259</v>
      </c>
      <c r="D871">
        <v>7440666</v>
      </c>
      <c r="E871" s="1">
        <v>5.4640000000000005E-6</v>
      </c>
      <c r="F871" s="1">
        <v>5.4640000000000005E-6</v>
      </c>
      <c r="H871" t="str">
        <f t="shared" si="45"/>
        <v>4643-GMAW</v>
      </c>
      <c r="I871" s="1">
        <f t="shared" si="46"/>
        <v>7.8590458830542885E-11</v>
      </c>
      <c r="J871" s="1">
        <f t="shared" si="47"/>
        <v>6.8845241935555567E-7</v>
      </c>
    </row>
    <row r="872" spans="1:10" x14ac:dyDescent="0.25">
      <c r="A872" t="s">
        <v>175</v>
      </c>
      <c r="B872" s="2">
        <v>9015</v>
      </c>
      <c r="C872" s="2" t="s">
        <v>252</v>
      </c>
      <c r="D872">
        <v>7429905</v>
      </c>
      <c r="E872" s="1">
        <v>0</v>
      </c>
      <c r="F872" s="1">
        <v>0</v>
      </c>
      <c r="H872" t="str">
        <f t="shared" si="45"/>
        <v>9015-GMAW</v>
      </c>
      <c r="I872" s="1">
        <f t="shared" si="46"/>
        <v>0</v>
      </c>
      <c r="J872" s="1">
        <f t="shared" si="47"/>
        <v>0</v>
      </c>
    </row>
    <row r="873" spans="1:10" x14ac:dyDescent="0.25">
      <c r="A873" t="s">
        <v>175</v>
      </c>
      <c r="B873" s="2">
        <v>9015</v>
      </c>
      <c r="C873" s="2" t="s">
        <v>253</v>
      </c>
      <c r="D873">
        <v>1344281</v>
      </c>
      <c r="E873" s="1">
        <v>0</v>
      </c>
      <c r="F873" s="1">
        <v>0</v>
      </c>
      <c r="H873" t="str">
        <f t="shared" si="45"/>
        <v>9015-GMAW</v>
      </c>
      <c r="I873" s="1">
        <f t="shared" si="46"/>
        <v>0</v>
      </c>
      <c r="J873" s="1">
        <f t="shared" si="47"/>
        <v>0</v>
      </c>
    </row>
    <row r="874" spans="1:10" x14ac:dyDescent="0.25">
      <c r="A874" t="s">
        <v>175</v>
      </c>
      <c r="B874" s="2">
        <v>9015</v>
      </c>
      <c r="C874" s="2" t="s">
        <v>254</v>
      </c>
      <c r="D874">
        <v>7440417</v>
      </c>
      <c r="E874" s="1">
        <v>0</v>
      </c>
      <c r="F874" s="1">
        <v>0</v>
      </c>
      <c r="H874" t="str">
        <f t="shared" si="45"/>
        <v>9015-GMAW</v>
      </c>
      <c r="I874" s="1">
        <f t="shared" si="46"/>
        <v>0</v>
      </c>
      <c r="J874" s="1">
        <f t="shared" si="47"/>
        <v>0</v>
      </c>
    </row>
    <row r="875" spans="1:10" x14ac:dyDescent="0.25">
      <c r="A875" t="s">
        <v>175</v>
      </c>
      <c r="B875" s="2">
        <v>9015</v>
      </c>
      <c r="C875" s="2" t="s">
        <v>255</v>
      </c>
      <c r="D875">
        <v>7440439</v>
      </c>
      <c r="E875" s="1">
        <v>0</v>
      </c>
      <c r="F875" s="1">
        <v>0</v>
      </c>
      <c r="H875" t="str">
        <f t="shared" si="45"/>
        <v>9015-GMAW</v>
      </c>
      <c r="I875" s="1">
        <f t="shared" si="46"/>
        <v>0</v>
      </c>
      <c r="J875" s="1">
        <f t="shared" si="47"/>
        <v>0</v>
      </c>
    </row>
    <row r="876" spans="1:10" x14ac:dyDescent="0.25">
      <c r="A876" t="s">
        <v>175</v>
      </c>
      <c r="B876" s="2">
        <v>9015</v>
      </c>
      <c r="C876" s="2" t="s">
        <v>237</v>
      </c>
      <c r="D876">
        <v>7440484</v>
      </c>
      <c r="E876" s="1">
        <v>0</v>
      </c>
      <c r="F876" s="1">
        <v>0</v>
      </c>
      <c r="H876" t="str">
        <f t="shared" si="45"/>
        <v>9015-GMAW</v>
      </c>
      <c r="I876" s="1">
        <f t="shared" si="46"/>
        <v>0</v>
      </c>
      <c r="J876" s="1">
        <f t="shared" si="47"/>
        <v>0</v>
      </c>
    </row>
    <row r="877" spans="1:10" x14ac:dyDescent="0.25">
      <c r="A877" t="s">
        <v>175</v>
      </c>
      <c r="B877" s="2">
        <v>9015</v>
      </c>
      <c r="C877" s="2" t="s">
        <v>236</v>
      </c>
      <c r="D877">
        <v>7440473</v>
      </c>
      <c r="E877" s="1">
        <v>5.4640000000000005E-4</v>
      </c>
      <c r="F877" s="1">
        <v>5.4640000000000005E-4</v>
      </c>
      <c r="H877" t="str">
        <f t="shared" si="45"/>
        <v>9015-GMAW</v>
      </c>
      <c r="I877" s="1">
        <f t="shared" si="46"/>
        <v>7.8590458830542878E-9</v>
      </c>
      <c r="J877" s="1">
        <f t="shared" si="47"/>
        <v>6.8845241935555569E-5</v>
      </c>
    </row>
    <row r="878" spans="1:10" x14ac:dyDescent="0.25">
      <c r="A878" t="s">
        <v>175</v>
      </c>
      <c r="B878" s="2">
        <v>9015</v>
      </c>
      <c r="C878" s="2" t="s">
        <v>13</v>
      </c>
      <c r="D878">
        <v>18540299</v>
      </c>
      <c r="E878" s="1">
        <v>2.7320000000000003E-5</v>
      </c>
      <c r="F878" s="1">
        <v>2.7320000000000003E-5</v>
      </c>
      <c r="H878" t="str">
        <f t="shared" si="45"/>
        <v>9015-GMAW</v>
      </c>
      <c r="I878" s="1">
        <f t="shared" si="46"/>
        <v>3.9295229415271441E-10</v>
      </c>
      <c r="J878" s="1">
        <f t="shared" si="47"/>
        <v>3.4422620967777785E-6</v>
      </c>
    </row>
    <row r="879" spans="1:10" x14ac:dyDescent="0.25">
      <c r="A879" t="s">
        <v>175</v>
      </c>
      <c r="B879" s="2">
        <v>9015</v>
      </c>
      <c r="C879" s="2" t="s">
        <v>256</v>
      </c>
      <c r="D879">
        <v>1175</v>
      </c>
      <c r="E879" s="1">
        <v>5.4639999999999999E-5</v>
      </c>
      <c r="F879" s="1">
        <v>5.4639999999999999E-5</v>
      </c>
      <c r="H879" t="str">
        <f t="shared" si="45"/>
        <v>9015-GMAW</v>
      </c>
      <c r="I879" s="1">
        <f t="shared" si="46"/>
        <v>7.8590458830542872E-10</v>
      </c>
      <c r="J879" s="1">
        <f t="shared" si="47"/>
        <v>6.8845241935555561E-6</v>
      </c>
    </row>
    <row r="880" spans="1:10" x14ac:dyDescent="0.25">
      <c r="A880" t="s">
        <v>175</v>
      </c>
      <c r="B880" s="2">
        <v>9015</v>
      </c>
      <c r="C880" s="2" t="s">
        <v>241</v>
      </c>
      <c r="D880">
        <v>7440508</v>
      </c>
      <c r="E880" s="1">
        <v>0</v>
      </c>
      <c r="F880" s="1">
        <v>0</v>
      </c>
      <c r="H880" t="str">
        <f t="shared" si="45"/>
        <v>9015-GMAW</v>
      </c>
      <c r="I880" s="1">
        <f t="shared" si="46"/>
        <v>0</v>
      </c>
      <c r="J880" s="1">
        <f t="shared" si="47"/>
        <v>0</v>
      </c>
    </row>
    <row r="881" spans="1:10" x14ac:dyDescent="0.25">
      <c r="A881" t="s">
        <v>175</v>
      </c>
      <c r="B881" s="2">
        <v>9015</v>
      </c>
      <c r="C881" s="2" t="s">
        <v>238</v>
      </c>
      <c r="D881">
        <v>7439965</v>
      </c>
      <c r="E881" s="1">
        <v>2.7320000000000003E-4</v>
      </c>
      <c r="F881" s="1">
        <v>2.7320000000000003E-4</v>
      </c>
      <c r="H881" t="str">
        <f t="shared" si="45"/>
        <v>9015-GMAW</v>
      </c>
      <c r="I881" s="1">
        <f t="shared" si="46"/>
        <v>3.9295229415271439E-9</v>
      </c>
      <c r="J881" s="1">
        <f t="shared" si="47"/>
        <v>3.4422620967777785E-5</v>
      </c>
    </row>
    <row r="882" spans="1:10" x14ac:dyDescent="0.25">
      <c r="A882" t="s">
        <v>175</v>
      </c>
      <c r="B882" s="2">
        <v>9015</v>
      </c>
      <c r="C882" s="2" t="s">
        <v>239</v>
      </c>
      <c r="D882">
        <v>7440020</v>
      </c>
      <c r="E882" s="1">
        <v>5.4639999999999999E-5</v>
      </c>
      <c r="F882" s="1">
        <v>5.4639999999999999E-5</v>
      </c>
      <c r="H882" t="str">
        <f t="shared" si="45"/>
        <v>9015-GMAW</v>
      </c>
      <c r="I882" s="1">
        <f t="shared" si="46"/>
        <v>7.8590458830542872E-10</v>
      </c>
      <c r="J882" s="1">
        <f t="shared" si="47"/>
        <v>6.8845241935555561E-6</v>
      </c>
    </row>
    <row r="883" spans="1:10" x14ac:dyDescent="0.25">
      <c r="A883" t="s">
        <v>175</v>
      </c>
      <c r="B883" s="2">
        <v>9015</v>
      </c>
      <c r="C883" s="2" t="s">
        <v>257</v>
      </c>
      <c r="D883">
        <v>7723140</v>
      </c>
      <c r="E883" s="1">
        <v>0</v>
      </c>
      <c r="F883" s="1">
        <v>0</v>
      </c>
      <c r="H883" t="str">
        <f t="shared" si="45"/>
        <v>9015-GMAW</v>
      </c>
      <c r="I883" s="1">
        <f t="shared" si="46"/>
        <v>0</v>
      </c>
      <c r="J883" s="1">
        <f t="shared" si="47"/>
        <v>0</v>
      </c>
    </row>
    <row r="884" spans="1:10" x14ac:dyDescent="0.25">
      <c r="A884" t="s">
        <v>175</v>
      </c>
      <c r="B884" s="2">
        <v>9015</v>
      </c>
      <c r="C884" s="2" t="s">
        <v>240</v>
      </c>
      <c r="D884">
        <v>7439921</v>
      </c>
      <c r="E884" s="1">
        <v>0</v>
      </c>
      <c r="F884" s="1">
        <v>0</v>
      </c>
      <c r="H884" t="str">
        <f t="shared" si="45"/>
        <v>9015-GMAW</v>
      </c>
      <c r="I884" s="1">
        <f t="shared" si="46"/>
        <v>0</v>
      </c>
      <c r="J884" s="1">
        <f t="shared" si="47"/>
        <v>0</v>
      </c>
    </row>
    <row r="885" spans="1:10" x14ac:dyDescent="0.25">
      <c r="A885" t="s">
        <v>175</v>
      </c>
      <c r="B885" s="2">
        <v>9015</v>
      </c>
      <c r="C885" s="2" t="s">
        <v>258</v>
      </c>
      <c r="D885">
        <v>7440622</v>
      </c>
      <c r="E885" s="1">
        <v>0</v>
      </c>
      <c r="F885" s="1">
        <v>0</v>
      </c>
      <c r="H885" t="str">
        <f t="shared" si="45"/>
        <v>9015-GMAW</v>
      </c>
      <c r="I885" s="1">
        <f t="shared" si="46"/>
        <v>0</v>
      </c>
      <c r="J885" s="1">
        <f t="shared" si="47"/>
        <v>0</v>
      </c>
    </row>
    <row r="886" spans="1:10" x14ac:dyDescent="0.25">
      <c r="A886" t="s">
        <v>175</v>
      </c>
      <c r="B886" s="2">
        <v>9015</v>
      </c>
      <c r="C886" s="2" t="s">
        <v>259</v>
      </c>
      <c r="D886">
        <v>7440666</v>
      </c>
      <c r="E886" s="1">
        <v>0</v>
      </c>
      <c r="F886" s="1">
        <v>0</v>
      </c>
      <c r="H886" t="str">
        <f t="shared" si="45"/>
        <v>9015-GMAW</v>
      </c>
      <c r="I886" s="1">
        <f t="shared" si="46"/>
        <v>0</v>
      </c>
      <c r="J886" s="1">
        <f t="shared" si="47"/>
        <v>0</v>
      </c>
    </row>
    <row r="887" spans="1:10" x14ac:dyDescent="0.25">
      <c r="A887" t="s">
        <v>175</v>
      </c>
      <c r="B887" s="2" t="s">
        <v>264</v>
      </c>
      <c r="C887" s="2" t="s">
        <v>252</v>
      </c>
      <c r="D887">
        <v>7429905</v>
      </c>
      <c r="E887" s="1">
        <v>0</v>
      </c>
      <c r="F887" s="1">
        <v>0</v>
      </c>
      <c r="H887" t="str">
        <f t="shared" si="45"/>
        <v>Ti-2-GMAW</v>
      </c>
      <c r="I887" s="1">
        <f t="shared" si="46"/>
        <v>0</v>
      </c>
      <c r="J887" s="1">
        <f t="shared" si="47"/>
        <v>0</v>
      </c>
    </row>
    <row r="888" spans="1:10" x14ac:dyDescent="0.25">
      <c r="A888" t="s">
        <v>175</v>
      </c>
      <c r="B888" s="2" t="s">
        <v>264</v>
      </c>
      <c r="C888" s="2" t="s">
        <v>253</v>
      </c>
      <c r="D888">
        <v>1344281</v>
      </c>
      <c r="E888" s="1">
        <v>0</v>
      </c>
      <c r="F888" s="1">
        <v>0</v>
      </c>
      <c r="H888" t="str">
        <f t="shared" ref="H888:H951" si="48">B888&amp;"-"&amp;A888</f>
        <v>Ti-2-GMAW</v>
      </c>
      <c r="I888" s="1">
        <f t="shared" ref="I888:I951" si="49">E888*453.59237/(365*24*3600)</f>
        <v>0</v>
      </c>
      <c r="J888" s="1">
        <f t="shared" ref="J888:J951" si="50">F888*453.59237/3600</f>
        <v>0</v>
      </c>
    </row>
    <row r="889" spans="1:10" x14ac:dyDescent="0.25">
      <c r="A889" t="s">
        <v>175</v>
      </c>
      <c r="B889" s="2" t="s">
        <v>264</v>
      </c>
      <c r="C889" s="2" t="s">
        <v>254</v>
      </c>
      <c r="D889">
        <v>7440417</v>
      </c>
      <c r="E889" s="1">
        <v>0</v>
      </c>
      <c r="F889" s="1">
        <v>0</v>
      </c>
      <c r="H889" t="str">
        <f t="shared" si="48"/>
        <v>Ti-2-GMAW</v>
      </c>
      <c r="I889" s="1">
        <f t="shared" si="49"/>
        <v>0</v>
      </c>
      <c r="J889" s="1">
        <f t="shared" si="50"/>
        <v>0</v>
      </c>
    </row>
    <row r="890" spans="1:10" x14ac:dyDescent="0.25">
      <c r="A890" t="s">
        <v>175</v>
      </c>
      <c r="B890" s="2" t="s">
        <v>264</v>
      </c>
      <c r="C890" s="2" t="s">
        <v>255</v>
      </c>
      <c r="D890">
        <v>7440439</v>
      </c>
      <c r="E890" s="1">
        <v>0</v>
      </c>
      <c r="F890" s="1">
        <v>0</v>
      </c>
      <c r="H890" t="str">
        <f t="shared" si="48"/>
        <v>Ti-2-GMAW</v>
      </c>
      <c r="I890" s="1">
        <f t="shared" si="49"/>
        <v>0</v>
      </c>
      <c r="J890" s="1">
        <f t="shared" si="50"/>
        <v>0</v>
      </c>
    </row>
    <row r="891" spans="1:10" x14ac:dyDescent="0.25">
      <c r="A891" t="s">
        <v>175</v>
      </c>
      <c r="B891" s="2" t="s">
        <v>264</v>
      </c>
      <c r="C891" s="2" t="s">
        <v>237</v>
      </c>
      <c r="D891">
        <v>7440484</v>
      </c>
      <c r="E891" s="1">
        <v>0</v>
      </c>
      <c r="F891" s="1">
        <v>0</v>
      </c>
      <c r="H891" t="str">
        <f t="shared" si="48"/>
        <v>Ti-2-GMAW</v>
      </c>
      <c r="I891" s="1">
        <f t="shared" si="49"/>
        <v>0</v>
      </c>
      <c r="J891" s="1">
        <f t="shared" si="50"/>
        <v>0</v>
      </c>
    </row>
    <row r="892" spans="1:10" x14ac:dyDescent="0.25">
      <c r="A892" t="s">
        <v>175</v>
      </c>
      <c r="B892" s="2" t="s">
        <v>264</v>
      </c>
      <c r="C892" s="2" t="s">
        <v>236</v>
      </c>
      <c r="D892">
        <v>7440473</v>
      </c>
      <c r="E892" s="1">
        <v>0</v>
      </c>
      <c r="F892" s="1">
        <v>0</v>
      </c>
      <c r="H892" t="str">
        <f t="shared" si="48"/>
        <v>Ti-2-GMAW</v>
      </c>
      <c r="I892" s="1">
        <f t="shared" si="49"/>
        <v>0</v>
      </c>
      <c r="J892" s="1">
        <f t="shared" si="50"/>
        <v>0</v>
      </c>
    </row>
    <row r="893" spans="1:10" x14ac:dyDescent="0.25">
      <c r="A893" t="s">
        <v>175</v>
      </c>
      <c r="B893" s="2" t="s">
        <v>264</v>
      </c>
      <c r="C893" s="2" t="s">
        <v>13</v>
      </c>
      <c r="D893">
        <v>18540299</v>
      </c>
      <c r="E893" s="1">
        <v>0</v>
      </c>
      <c r="F893" s="1">
        <v>0</v>
      </c>
      <c r="H893" t="str">
        <f t="shared" si="48"/>
        <v>Ti-2-GMAW</v>
      </c>
      <c r="I893" s="1">
        <f t="shared" si="49"/>
        <v>0</v>
      </c>
      <c r="J893" s="1">
        <f t="shared" si="50"/>
        <v>0</v>
      </c>
    </row>
    <row r="894" spans="1:10" x14ac:dyDescent="0.25">
      <c r="A894" t="s">
        <v>175</v>
      </c>
      <c r="B894" s="2" t="s">
        <v>264</v>
      </c>
      <c r="C894" s="2" t="s">
        <v>256</v>
      </c>
      <c r="D894">
        <v>1175</v>
      </c>
      <c r="E894" s="1">
        <v>0</v>
      </c>
      <c r="F894" s="1">
        <v>0</v>
      </c>
      <c r="H894" t="str">
        <f t="shared" si="48"/>
        <v>Ti-2-GMAW</v>
      </c>
      <c r="I894" s="1">
        <f t="shared" si="49"/>
        <v>0</v>
      </c>
      <c r="J894" s="1">
        <f t="shared" si="50"/>
        <v>0</v>
      </c>
    </row>
    <row r="895" spans="1:10" x14ac:dyDescent="0.25">
      <c r="A895" t="s">
        <v>175</v>
      </c>
      <c r="B895" s="2" t="s">
        <v>264</v>
      </c>
      <c r="C895" s="2" t="s">
        <v>241</v>
      </c>
      <c r="D895">
        <v>7440508</v>
      </c>
      <c r="E895" s="1">
        <v>0</v>
      </c>
      <c r="F895" s="1">
        <v>0</v>
      </c>
      <c r="H895" t="str">
        <f t="shared" si="48"/>
        <v>Ti-2-GMAW</v>
      </c>
      <c r="I895" s="1">
        <f t="shared" si="49"/>
        <v>0</v>
      </c>
      <c r="J895" s="1">
        <f t="shared" si="50"/>
        <v>0</v>
      </c>
    </row>
    <row r="896" spans="1:10" x14ac:dyDescent="0.25">
      <c r="A896" t="s">
        <v>175</v>
      </c>
      <c r="B896" s="2" t="s">
        <v>264</v>
      </c>
      <c r="C896" s="2" t="s">
        <v>238</v>
      </c>
      <c r="D896">
        <v>7439965</v>
      </c>
      <c r="E896" s="1">
        <v>0</v>
      </c>
      <c r="F896" s="1">
        <v>0</v>
      </c>
      <c r="H896" t="str">
        <f t="shared" si="48"/>
        <v>Ti-2-GMAW</v>
      </c>
      <c r="I896" s="1">
        <f t="shared" si="49"/>
        <v>0</v>
      </c>
      <c r="J896" s="1">
        <f t="shared" si="50"/>
        <v>0</v>
      </c>
    </row>
    <row r="897" spans="1:10" x14ac:dyDescent="0.25">
      <c r="A897" t="s">
        <v>175</v>
      </c>
      <c r="B897" s="2" t="s">
        <v>264</v>
      </c>
      <c r="C897" s="2" t="s">
        <v>239</v>
      </c>
      <c r="D897">
        <v>7440020</v>
      </c>
      <c r="E897" s="1">
        <v>0</v>
      </c>
      <c r="F897" s="1">
        <v>0</v>
      </c>
      <c r="H897" t="str">
        <f t="shared" si="48"/>
        <v>Ti-2-GMAW</v>
      </c>
      <c r="I897" s="1">
        <f t="shared" si="49"/>
        <v>0</v>
      </c>
      <c r="J897" s="1">
        <f t="shared" si="50"/>
        <v>0</v>
      </c>
    </row>
    <row r="898" spans="1:10" x14ac:dyDescent="0.25">
      <c r="A898" t="s">
        <v>175</v>
      </c>
      <c r="B898" s="2" t="s">
        <v>264</v>
      </c>
      <c r="C898" s="2" t="s">
        <v>257</v>
      </c>
      <c r="D898">
        <v>7723140</v>
      </c>
      <c r="E898" s="1">
        <v>0</v>
      </c>
      <c r="F898" s="1">
        <v>0</v>
      </c>
      <c r="H898" t="str">
        <f t="shared" si="48"/>
        <v>Ti-2-GMAW</v>
      </c>
      <c r="I898" s="1">
        <f t="shared" si="49"/>
        <v>0</v>
      </c>
      <c r="J898" s="1">
        <f t="shared" si="50"/>
        <v>0</v>
      </c>
    </row>
    <row r="899" spans="1:10" x14ac:dyDescent="0.25">
      <c r="A899" t="s">
        <v>175</v>
      </c>
      <c r="B899" s="2" t="s">
        <v>264</v>
      </c>
      <c r="C899" s="2" t="s">
        <v>240</v>
      </c>
      <c r="D899">
        <v>7439921</v>
      </c>
      <c r="E899" s="1">
        <v>0</v>
      </c>
      <c r="F899" s="1">
        <v>0</v>
      </c>
      <c r="H899" t="str">
        <f t="shared" si="48"/>
        <v>Ti-2-GMAW</v>
      </c>
      <c r="I899" s="1">
        <f t="shared" si="49"/>
        <v>0</v>
      </c>
      <c r="J899" s="1">
        <f t="shared" si="50"/>
        <v>0</v>
      </c>
    </row>
    <row r="900" spans="1:10" x14ac:dyDescent="0.25">
      <c r="A900" t="s">
        <v>175</v>
      </c>
      <c r="B900" s="2" t="s">
        <v>264</v>
      </c>
      <c r="C900" s="2" t="s">
        <v>258</v>
      </c>
      <c r="D900">
        <v>7440622</v>
      </c>
      <c r="E900" s="1">
        <v>0</v>
      </c>
      <c r="F900" s="1">
        <v>0</v>
      </c>
      <c r="H900" t="str">
        <f t="shared" si="48"/>
        <v>Ti-2-GMAW</v>
      </c>
      <c r="I900" s="1">
        <f t="shared" si="49"/>
        <v>0</v>
      </c>
      <c r="J900" s="1">
        <f t="shared" si="50"/>
        <v>0</v>
      </c>
    </row>
    <row r="901" spans="1:10" x14ac:dyDescent="0.25">
      <c r="A901" t="s">
        <v>175</v>
      </c>
      <c r="B901" s="2" t="s">
        <v>264</v>
      </c>
      <c r="C901" s="2" t="s">
        <v>259</v>
      </c>
      <c r="D901">
        <v>7440666</v>
      </c>
      <c r="E901" s="1">
        <v>0</v>
      </c>
      <c r="F901" s="1">
        <v>0</v>
      </c>
      <c r="H901" t="str">
        <f t="shared" si="48"/>
        <v>Ti-2-GMAW</v>
      </c>
      <c r="I901" s="1">
        <f t="shared" si="49"/>
        <v>0</v>
      </c>
      <c r="J901" s="1">
        <f t="shared" si="50"/>
        <v>0</v>
      </c>
    </row>
    <row r="902" spans="1:10" x14ac:dyDescent="0.25">
      <c r="A902" t="s">
        <v>175</v>
      </c>
      <c r="B902" s="2" t="s">
        <v>173</v>
      </c>
      <c r="C902" s="2" t="s">
        <v>252</v>
      </c>
      <c r="D902">
        <v>7429905</v>
      </c>
      <c r="E902" s="1">
        <v>0</v>
      </c>
      <c r="F902" s="1">
        <v>0</v>
      </c>
      <c r="H902" t="str">
        <f t="shared" si="48"/>
        <v>INCO 62-GMAW</v>
      </c>
      <c r="I902" s="1">
        <f t="shared" si="49"/>
        <v>0</v>
      </c>
      <c r="J902" s="1">
        <f t="shared" si="50"/>
        <v>0</v>
      </c>
    </row>
    <row r="903" spans="1:10" x14ac:dyDescent="0.25">
      <c r="A903" t="s">
        <v>175</v>
      </c>
      <c r="B903" s="2" t="s">
        <v>173</v>
      </c>
      <c r="C903" s="2" t="s">
        <v>253</v>
      </c>
      <c r="D903">
        <v>1344281</v>
      </c>
      <c r="E903" s="1">
        <v>0</v>
      </c>
      <c r="F903" s="1">
        <v>0</v>
      </c>
      <c r="H903" t="str">
        <f t="shared" si="48"/>
        <v>INCO 62-GMAW</v>
      </c>
      <c r="I903" s="1">
        <f t="shared" si="49"/>
        <v>0</v>
      </c>
      <c r="J903" s="1">
        <f t="shared" si="50"/>
        <v>0</v>
      </c>
    </row>
    <row r="904" spans="1:10" x14ac:dyDescent="0.25">
      <c r="A904" t="s">
        <v>175</v>
      </c>
      <c r="B904" s="2" t="s">
        <v>265</v>
      </c>
      <c r="C904" s="2" t="s">
        <v>254</v>
      </c>
      <c r="D904">
        <v>7440417</v>
      </c>
      <c r="E904" s="1">
        <v>0</v>
      </c>
      <c r="F904" s="1">
        <v>0</v>
      </c>
      <c r="H904" t="str">
        <f t="shared" si="48"/>
        <v>INCO 63-GMAW</v>
      </c>
      <c r="I904" s="1">
        <f t="shared" si="49"/>
        <v>0</v>
      </c>
      <c r="J904" s="1">
        <f t="shared" si="50"/>
        <v>0</v>
      </c>
    </row>
    <row r="905" spans="1:10" x14ac:dyDescent="0.25">
      <c r="A905" t="s">
        <v>175</v>
      </c>
      <c r="B905" s="2" t="s">
        <v>266</v>
      </c>
      <c r="C905" s="2" t="s">
        <v>255</v>
      </c>
      <c r="D905">
        <v>7440439</v>
      </c>
      <c r="E905" s="1">
        <v>0</v>
      </c>
      <c r="F905" s="1">
        <v>0</v>
      </c>
      <c r="H905" t="str">
        <f t="shared" si="48"/>
        <v>INCO 64-GMAW</v>
      </c>
      <c r="I905" s="1">
        <f t="shared" si="49"/>
        <v>0</v>
      </c>
      <c r="J905" s="1">
        <f t="shared" si="50"/>
        <v>0</v>
      </c>
    </row>
    <row r="906" spans="1:10" x14ac:dyDescent="0.25">
      <c r="A906" t="s">
        <v>175</v>
      </c>
      <c r="B906" s="2" t="s">
        <v>267</v>
      </c>
      <c r="C906" s="2" t="s">
        <v>237</v>
      </c>
      <c r="D906">
        <v>7440484</v>
      </c>
      <c r="E906" s="1">
        <v>0</v>
      </c>
      <c r="F906" s="1">
        <v>0</v>
      </c>
      <c r="H906" t="str">
        <f t="shared" si="48"/>
        <v>INCO 65-GMAW</v>
      </c>
      <c r="I906" s="1">
        <f t="shared" si="49"/>
        <v>0</v>
      </c>
      <c r="J906" s="1">
        <f t="shared" si="50"/>
        <v>0</v>
      </c>
    </row>
    <row r="907" spans="1:10" x14ac:dyDescent="0.25">
      <c r="A907" t="s">
        <v>175</v>
      </c>
      <c r="B907" s="2" t="s">
        <v>268</v>
      </c>
      <c r="C907" s="2" t="s">
        <v>236</v>
      </c>
      <c r="D907">
        <v>7440473</v>
      </c>
      <c r="E907" s="1">
        <v>9.2887999999999998E-4</v>
      </c>
      <c r="F907" s="1">
        <v>9.2887999999999998E-4</v>
      </c>
      <c r="H907" t="str">
        <f t="shared" si="48"/>
        <v>INCO 66-GMAW</v>
      </c>
      <c r="I907" s="1">
        <f t="shared" si="49"/>
        <v>1.3360378001192288E-8</v>
      </c>
      <c r="J907" s="1">
        <f t="shared" si="50"/>
        <v>1.1703691129044444E-4</v>
      </c>
    </row>
    <row r="908" spans="1:10" x14ac:dyDescent="0.25">
      <c r="A908" t="s">
        <v>175</v>
      </c>
      <c r="B908" s="2" t="s">
        <v>269</v>
      </c>
      <c r="C908" s="2" t="s">
        <v>13</v>
      </c>
      <c r="D908">
        <v>18540299</v>
      </c>
      <c r="E908" s="1">
        <v>4.6444000000000005E-5</v>
      </c>
      <c r="F908" s="1">
        <v>4.6444000000000005E-5</v>
      </c>
      <c r="H908" t="str">
        <f t="shared" si="48"/>
        <v>INCO 67-GMAW</v>
      </c>
      <c r="I908" s="1">
        <f t="shared" si="49"/>
        <v>6.6801890005961449E-10</v>
      </c>
      <c r="J908" s="1">
        <f t="shared" si="50"/>
        <v>5.8518455645222231E-6</v>
      </c>
    </row>
    <row r="909" spans="1:10" x14ac:dyDescent="0.25">
      <c r="A909" t="s">
        <v>175</v>
      </c>
      <c r="B909" s="2" t="s">
        <v>270</v>
      </c>
      <c r="C909" s="2" t="s">
        <v>256</v>
      </c>
      <c r="D909">
        <v>1175</v>
      </c>
      <c r="E909" s="1">
        <v>0</v>
      </c>
      <c r="F909" s="1">
        <v>0</v>
      </c>
      <c r="H909" t="str">
        <f t="shared" si="48"/>
        <v>INCO 68-GMAW</v>
      </c>
      <c r="I909" s="1">
        <f t="shared" si="49"/>
        <v>0</v>
      </c>
      <c r="J909" s="1">
        <f t="shared" si="50"/>
        <v>0</v>
      </c>
    </row>
    <row r="910" spans="1:10" x14ac:dyDescent="0.25">
      <c r="A910" t="s">
        <v>175</v>
      </c>
      <c r="B910" s="2" t="s">
        <v>271</v>
      </c>
      <c r="C910" s="2" t="s">
        <v>241</v>
      </c>
      <c r="D910">
        <v>7440508</v>
      </c>
      <c r="E910" s="1">
        <v>2.7319999999999999E-5</v>
      </c>
      <c r="F910" s="1">
        <v>2.7319999999999999E-5</v>
      </c>
      <c r="H910" t="str">
        <f t="shared" si="48"/>
        <v>INCO 69-GMAW</v>
      </c>
      <c r="I910" s="1">
        <f t="shared" si="49"/>
        <v>3.9295229415271436E-10</v>
      </c>
      <c r="J910" s="1">
        <f t="shared" si="50"/>
        <v>3.442262096777778E-6</v>
      </c>
    </row>
    <row r="911" spans="1:10" x14ac:dyDescent="0.25">
      <c r="A911" t="s">
        <v>175</v>
      </c>
      <c r="B911" s="2" t="s">
        <v>272</v>
      </c>
      <c r="C911" s="2" t="s">
        <v>238</v>
      </c>
      <c r="D911">
        <v>7439965</v>
      </c>
      <c r="E911" s="1">
        <v>5.4639999999999999E-5</v>
      </c>
      <c r="F911" s="1">
        <v>5.4639999999999999E-5</v>
      </c>
      <c r="H911" t="str">
        <f t="shared" si="48"/>
        <v>INCO 70-GMAW</v>
      </c>
      <c r="I911" s="1">
        <f t="shared" si="49"/>
        <v>7.8590458830542872E-10</v>
      </c>
      <c r="J911" s="1">
        <f t="shared" si="50"/>
        <v>6.8845241935555561E-6</v>
      </c>
    </row>
    <row r="912" spans="1:10" x14ac:dyDescent="0.25">
      <c r="A912" t="s">
        <v>175</v>
      </c>
      <c r="B912" s="2" t="s">
        <v>273</v>
      </c>
      <c r="C912" s="2" t="s">
        <v>239</v>
      </c>
      <c r="D912">
        <v>7440020</v>
      </c>
      <c r="E912" s="1">
        <v>3.8247999999999997E-3</v>
      </c>
      <c r="F912" s="1">
        <v>3.8247999999999997E-3</v>
      </c>
      <c r="H912" t="str">
        <f t="shared" si="48"/>
        <v>INCO 71-GMAW</v>
      </c>
      <c r="I912" s="1">
        <f t="shared" si="49"/>
        <v>5.5013321181380013E-8</v>
      </c>
      <c r="J912" s="1">
        <f t="shared" si="50"/>
        <v>4.8191669354888888E-4</v>
      </c>
    </row>
    <row r="913" spans="1:10" x14ac:dyDescent="0.25">
      <c r="A913" t="s">
        <v>175</v>
      </c>
      <c r="B913" s="2" t="s">
        <v>274</v>
      </c>
      <c r="C913" s="2" t="s">
        <v>257</v>
      </c>
      <c r="D913">
        <v>7723140</v>
      </c>
      <c r="E913" s="1">
        <v>1.6391999999999999E-6</v>
      </c>
      <c r="F913" s="1">
        <v>1.6391999999999999E-6</v>
      </c>
      <c r="H913" t="str">
        <f t="shared" si="48"/>
        <v>INCO 72-GMAW</v>
      </c>
      <c r="I913" s="1">
        <f t="shared" si="49"/>
        <v>2.3577137649162859E-11</v>
      </c>
      <c r="J913" s="1">
        <f t="shared" si="50"/>
        <v>2.0653572580666664E-7</v>
      </c>
    </row>
    <row r="914" spans="1:10" x14ac:dyDescent="0.25">
      <c r="A914" t="s">
        <v>175</v>
      </c>
      <c r="B914" s="2" t="s">
        <v>275</v>
      </c>
      <c r="C914" s="2" t="s">
        <v>240</v>
      </c>
      <c r="D914">
        <v>7439921</v>
      </c>
      <c r="E914" s="1">
        <v>0</v>
      </c>
      <c r="F914" s="1">
        <v>0</v>
      </c>
      <c r="H914" t="str">
        <f t="shared" si="48"/>
        <v>INCO 73-GMAW</v>
      </c>
      <c r="I914" s="1">
        <f t="shared" si="49"/>
        <v>0</v>
      </c>
      <c r="J914" s="1">
        <f t="shared" si="50"/>
        <v>0</v>
      </c>
    </row>
    <row r="915" spans="1:10" x14ac:dyDescent="0.25">
      <c r="A915" t="s">
        <v>175</v>
      </c>
      <c r="B915" s="2" t="s">
        <v>276</v>
      </c>
      <c r="C915" s="2" t="s">
        <v>258</v>
      </c>
      <c r="D915">
        <v>7440622</v>
      </c>
      <c r="E915" s="1">
        <v>0</v>
      </c>
      <c r="F915" s="1">
        <v>0</v>
      </c>
      <c r="H915" t="str">
        <f t="shared" si="48"/>
        <v>INCO 74-GMAW</v>
      </c>
      <c r="I915" s="1">
        <f t="shared" si="49"/>
        <v>0</v>
      </c>
      <c r="J915" s="1">
        <f t="shared" si="50"/>
        <v>0</v>
      </c>
    </row>
    <row r="916" spans="1:10" x14ac:dyDescent="0.25">
      <c r="A916" t="s">
        <v>175</v>
      </c>
      <c r="B916" s="2" t="s">
        <v>277</v>
      </c>
      <c r="C916" s="2" t="s">
        <v>259</v>
      </c>
      <c r="D916">
        <v>7440666</v>
      </c>
      <c r="E916" s="1">
        <v>0</v>
      </c>
      <c r="F916" s="1">
        <v>0</v>
      </c>
      <c r="H916" t="str">
        <f t="shared" si="48"/>
        <v>INCO 75-GMAW</v>
      </c>
      <c r="I916" s="1">
        <f t="shared" si="49"/>
        <v>0</v>
      </c>
      <c r="J916" s="1">
        <f t="shared" si="50"/>
        <v>0</v>
      </c>
    </row>
    <row r="917" spans="1:10" x14ac:dyDescent="0.25">
      <c r="A917" t="s">
        <v>175</v>
      </c>
      <c r="B917" s="2" t="s">
        <v>174</v>
      </c>
      <c r="C917" s="2" t="s">
        <v>252</v>
      </c>
      <c r="D917">
        <v>7429905</v>
      </c>
      <c r="E917" s="1">
        <v>0</v>
      </c>
      <c r="F917" s="1">
        <v>0</v>
      </c>
      <c r="H917" t="str">
        <f t="shared" si="48"/>
        <v>L-56-GMAW</v>
      </c>
      <c r="I917" s="1">
        <f t="shared" si="49"/>
        <v>0</v>
      </c>
      <c r="J917" s="1">
        <f t="shared" si="50"/>
        <v>0</v>
      </c>
    </row>
    <row r="918" spans="1:10" x14ac:dyDescent="0.25">
      <c r="A918" t="s">
        <v>175</v>
      </c>
      <c r="B918" s="2" t="s">
        <v>174</v>
      </c>
      <c r="C918" s="2" t="s">
        <v>253</v>
      </c>
      <c r="D918">
        <v>1344281</v>
      </c>
      <c r="E918" s="1">
        <v>0</v>
      </c>
      <c r="F918" s="1">
        <v>0</v>
      </c>
      <c r="H918" t="str">
        <f t="shared" si="48"/>
        <v>L-56-GMAW</v>
      </c>
      <c r="I918" s="1">
        <f t="shared" si="49"/>
        <v>0</v>
      </c>
      <c r="J918" s="1">
        <f t="shared" si="50"/>
        <v>0</v>
      </c>
    </row>
    <row r="919" spans="1:10" x14ac:dyDescent="0.25">
      <c r="A919" t="s">
        <v>175</v>
      </c>
      <c r="B919" s="2" t="s">
        <v>174</v>
      </c>
      <c r="C919" s="2" t="s">
        <v>254</v>
      </c>
      <c r="D919">
        <v>7440417</v>
      </c>
      <c r="E919" s="1">
        <v>0</v>
      </c>
      <c r="F919" s="1">
        <v>0</v>
      </c>
      <c r="H919" t="str">
        <f t="shared" si="48"/>
        <v>L-56-GMAW</v>
      </c>
      <c r="I919" s="1">
        <f t="shared" si="49"/>
        <v>0</v>
      </c>
      <c r="J919" s="1">
        <f t="shared" si="50"/>
        <v>0</v>
      </c>
    </row>
    <row r="920" spans="1:10" x14ac:dyDescent="0.25">
      <c r="A920" t="s">
        <v>175</v>
      </c>
      <c r="B920" s="2" t="s">
        <v>174</v>
      </c>
      <c r="C920" s="2" t="s">
        <v>255</v>
      </c>
      <c r="D920">
        <v>7440439</v>
      </c>
      <c r="E920" s="1">
        <v>0</v>
      </c>
      <c r="F920" s="1">
        <v>0</v>
      </c>
      <c r="H920" t="str">
        <f t="shared" si="48"/>
        <v>L-56-GMAW</v>
      </c>
      <c r="I920" s="1">
        <f t="shared" si="49"/>
        <v>0</v>
      </c>
      <c r="J920" s="1">
        <f t="shared" si="50"/>
        <v>0</v>
      </c>
    </row>
    <row r="921" spans="1:10" x14ac:dyDescent="0.25">
      <c r="A921" t="s">
        <v>175</v>
      </c>
      <c r="B921" s="2" t="s">
        <v>174</v>
      </c>
      <c r="C921" s="2" t="s">
        <v>237</v>
      </c>
      <c r="D921">
        <v>7440484</v>
      </c>
      <c r="E921" s="1">
        <v>0</v>
      </c>
      <c r="F921" s="1">
        <v>0</v>
      </c>
      <c r="H921" t="str">
        <f t="shared" si="48"/>
        <v>L-56-GMAW</v>
      </c>
      <c r="I921" s="1">
        <f t="shared" si="49"/>
        <v>0</v>
      </c>
      <c r="J921" s="1">
        <f t="shared" si="50"/>
        <v>0</v>
      </c>
    </row>
    <row r="922" spans="1:10" x14ac:dyDescent="0.25">
      <c r="A922" t="s">
        <v>175</v>
      </c>
      <c r="B922" s="2" t="s">
        <v>174</v>
      </c>
      <c r="C922" s="2" t="s">
        <v>236</v>
      </c>
      <c r="D922">
        <v>7440473</v>
      </c>
      <c r="E922" s="1">
        <v>0</v>
      </c>
      <c r="F922" s="1">
        <v>0</v>
      </c>
      <c r="H922" t="str">
        <f t="shared" si="48"/>
        <v>L-56-GMAW</v>
      </c>
      <c r="I922" s="1">
        <f t="shared" si="49"/>
        <v>0</v>
      </c>
      <c r="J922" s="1">
        <f t="shared" si="50"/>
        <v>0</v>
      </c>
    </row>
    <row r="923" spans="1:10" x14ac:dyDescent="0.25">
      <c r="A923" t="s">
        <v>175</v>
      </c>
      <c r="B923" s="2" t="s">
        <v>174</v>
      </c>
      <c r="C923" s="2" t="s">
        <v>13</v>
      </c>
      <c r="D923">
        <v>18540299</v>
      </c>
      <c r="E923" s="1">
        <v>0</v>
      </c>
      <c r="F923" s="1">
        <v>0</v>
      </c>
      <c r="H923" t="str">
        <f t="shared" si="48"/>
        <v>L-56-GMAW</v>
      </c>
      <c r="I923" s="1">
        <f t="shared" si="49"/>
        <v>0</v>
      </c>
      <c r="J923" s="1">
        <f t="shared" si="50"/>
        <v>0</v>
      </c>
    </row>
    <row r="924" spans="1:10" x14ac:dyDescent="0.25">
      <c r="A924" t="s">
        <v>175</v>
      </c>
      <c r="B924" s="2" t="s">
        <v>174</v>
      </c>
      <c r="C924" s="2" t="s">
        <v>256</v>
      </c>
      <c r="D924">
        <v>1175</v>
      </c>
      <c r="E924" s="1">
        <v>0</v>
      </c>
      <c r="F924" s="1">
        <v>0</v>
      </c>
      <c r="H924" t="str">
        <f t="shared" si="48"/>
        <v>L-56-GMAW</v>
      </c>
      <c r="I924" s="1">
        <f t="shared" si="49"/>
        <v>0</v>
      </c>
      <c r="J924" s="1">
        <f t="shared" si="50"/>
        <v>0</v>
      </c>
    </row>
    <row r="925" spans="1:10" x14ac:dyDescent="0.25">
      <c r="A925" t="s">
        <v>175</v>
      </c>
      <c r="B925" s="2" t="s">
        <v>174</v>
      </c>
      <c r="C925" s="2" t="s">
        <v>241</v>
      </c>
      <c r="D925">
        <v>7440508</v>
      </c>
      <c r="E925" s="1">
        <v>0</v>
      </c>
      <c r="F925" s="1">
        <v>0</v>
      </c>
      <c r="H925" t="str">
        <f t="shared" si="48"/>
        <v>L-56-GMAW</v>
      </c>
      <c r="I925" s="1">
        <f t="shared" si="49"/>
        <v>0</v>
      </c>
      <c r="J925" s="1">
        <f t="shared" si="50"/>
        <v>0</v>
      </c>
    </row>
    <row r="926" spans="1:10" x14ac:dyDescent="0.25">
      <c r="A926" t="s">
        <v>175</v>
      </c>
      <c r="B926" s="2" t="s">
        <v>174</v>
      </c>
      <c r="C926" s="2" t="s">
        <v>238</v>
      </c>
      <c r="D926">
        <v>7439965</v>
      </c>
      <c r="E926" s="1">
        <v>2.7320000000000003E-4</v>
      </c>
      <c r="F926" s="1">
        <v>2.7320000000000003E-4</v>
      </c>
      <c r="H926" t="str">
        <f t="shared" si="48"/>
        <v>L-56-GMAW</v>
      </c>
      <c r="I926" s="1">
        <f t="shared" si="49"/>
        <v>3.9295229415271439E-9</v>
      </c>
      <c r="J926" s="1">
        <f t="shared" si="50"/>
        <v>3.4422620967777785E-5</v>
      </c>
    </row>
    <row r="927" spans="1:10" x14ac:dyDescent="0.25">
      <c r="A927" t="s">
        <v>175</v>
      </c>
      <c r="B927" s="2" t="s">
        <v>174</v>
      </c>
      <c r="C927" s="2" t="s">
        <v>239</v>
      </c>
      <c r="D927">
        <v>7440020</v>
      </c>
      <c r="E927" s="1">
        <v>0</v>
      </c>
      <c r="F927" s="1">
        <v>0</v>
      </c>
      <c r="H927" t="str">
        <f t="shared" si="48"/>
        <v>L-56-GMAW</v>
      </c>
      <c r="I927" s="1">
        <f t="shared" si="49"/>
        <v>0</v>
      </c>
      <c r="J927" s="1">
        <f t="shared" si="50"/>
        <v>0</v>
      </c>
    </row>
    <row r="928" spans="1:10" x14ac:dyDescent="0.25">
      <c r="A928" t="s">
        <v>175</v>
      </c>
      <c r="B928" s="2" t="s">
        <v>174</v>
      </c>
      <c r="C928" s="2" t="s">
        <v>257</v>
      </c>
      <c r="D928">
        <v>7723140</v>
      </c>
      <c r="E928" s="1">
        <v>0</v>
      </c>
      <c r="F928" s="1">
        <v>0</v>
      </c>
      <c r="H928" t="str">
        <f t="shared" si="48"/>
        <v>L-56-GMAW</v>
      </c>
      <c r="I928" s="1">
        <f t="shared" si="49"/>
        <v>0</v>
      </c>
      <c r="J928" s="1">
        <f t="shared" si="50"/>
        <v>0</v>
      </c>
    </row>
    <row r="929" spans="1:10" x14ac:dyDescent="0.25">
      <c r="A929" t="s">
        <v>175</v>
      </c>
      <c r="B929" s="2" t="s">
        <v>174</v>
      </c>
      <c r="C929" s="2" t="s">
        <v>240</v>
      </c>
      <c r="D929">
        <v>7439921</v>
      </c>
      <c r="E929" s="1">
        <v>0</v>
      </c>
      <c r="F929" s="1">
        <v>0</v>
      </c>
      <c r="H929" t="str">
        <f t="shared" si="48"/>
        <v>L-56-GMAW</v>
      </c>
      <c r="I929" s="1">
        <f t="shared" si="49"/>
        <v>0</v>
      </c>
      <c r="J929" s="1">
        <f t="shared" si="50"/>
        <v>0</v>
      </c>
    </row>
    <row r="930" spans="1:10" x14ac:dyDescent="0.25">
      <c r="A930" t="s">
        <v>175</v>
      </c>
      <c r="B930" s="2" t="s">
        <v>174</v>
      </c>
      <c r="C930" s="2" t="s">
        <v>258</v>
      </c>
      <c r="D930">
        <v>7440622</v>
      </c>
      <c r="E930" s="1">
        <v>0</v>
      </c>
      <c r="F930" s="1">
        <v>0</v>
      </c>
      <c r="H930" t="str">
        <f t="shared" si="48"/>
        <v>L-56-GMAW</v>
      </c>
      <c r="I930" s="1">
        <f t="shared" si="49"/>
        <v>0</v>
      </c>
      <c r="J930" s="1">
        <f t="shared" si="50"/>
        <v>0</v>
      </c>
    </row>
    <row r="931" spans="1:10" x14ac:dyDescent="0.25">
      <c r="A931" t="s">
        <v>175</v>
      </c>
      <c r="B931" s="2" t="s">
        <v>174</v>
      </c>
      <c r="C931" s="2" t="s">
        <v>259</v>
      </c>
      <c r="D931">
        <v>7440666</v>
      </c>
      <c r="E931" s="1">
        <v>0</v>
      </c>
      <c r="F931" s="1">
        <v>0</v>
      </c>
      <c r="H931" t="str">
        <f t="shared" si="48"/>
        <v>L-56-GMAW</v>
      </c>
      <c r="I931" s="1">
        <f t="shared" si="49"/>
        <v>0</v>
      </c>
      <c r="J931" s="1">
        <f t="shared" si="50"/>
        <v>0</v>
      </c>
    </row>
    <row r="932" spans="1:10" x14ac:dyDescent="0.25">
      <c r="A932" t="s">
        <v>176</v>
      </c>
      <c r="B932" s="2">
        <v>110</v>
      </c>
      <c r="C932" s="2" t="s">
        <v>252</v>
      </c>
      <c r="D932">
        <v>7429905</v>
      </c>
      <c r="E932" s="1">
        <v>0</v>
      </c>
      <c r="F932" s="1">
        <v>0</v>
      </c>
      <c r="H932" t="str">
        <f t="shared" si="48"/>
        <v>110-FCAW</v>
      </c>
      <c r="I932" s="1">
        <f t="shared" si="49"/>
        <v>0</v>
      </c>
      <c r="J932" s="1">
        <f t="shared" si="50"/>
        <v>0</v>
      </c>
    </row>
    <row r="933" spans="1:10" x14ac:dyDescent="0.25">
      <c r="A933" t="s">
        <v>176</v>
      </c>
      <c r="B933" s="2">
        <v>110</v>
      </c>
      <c r="C933" s="2" t="s">
        <v>253</v>
      </c>
      <c r="D933">
        <v>1344281</v>
      </c>
      <c r="E933" s="1">
        <v>0</v>
      </c>
      <c r="F933" s="1">
        <v>0</v>
      </c>
      <c r="H933" t="str">
        <f t="shared" si="48"/>
        <v>110-FCAW</v>
      </c>
      <c r="I933" s="1">
        <f t="shared" si="49"/>
        <v>0</v>
      </c>
      <c r="J933" s="1">
        <f t="shared" si="50"/>
        <v>0</v>
      </c>
    </row>
    <row r="934" spans="1:10" x14ac:dyDescent="0.25">
      <c r="A934" t="s">
        <v>176</v>
      </c>
      <c r="B934" s="2">
        <v>110</v>
      </c>
      <c r="C934" s="2" t="s">
        <v>254</v>
      </c>
      <c r="D934">
        <v>7440417</v>
      </c>
      <c r="E934" s="1">
        <v>0</v>
      </c>
      <c r="F934" s="1">
        <v>0</v>
      </c>
      <c r="H934" t="str">
        <f t="shared" si="48"/>
        <v>110-FCAW</v>
      </c>
      <c r="I934" s="1">
        <f t="shared" si="49"/>
        <v>0</v>
      </c>
      <c r="J934" s="1">
        <f t="shared" si="50"/>
        <v>0</v>
      </c>
    </row>
    <row r="935" spans="1:10" x14ac:dyDescent="0.25">
      <c r="A935" t="s">
        <v>176</v>
      </c>
      <c r="B935" s="2">
        <v>110</v>
      </c>
      <c r="C935" s="2" t="s">
        <v>255</v>
      </c>
      <c r="D935">
        <v>7440439</v>
      </c>
      <c r="E935" s="1">
        <v>0</v>
      </c>
      <c r="F935" s="1">
        <v>0</v>
      </c>
      <c r="H935" t="str">
        <f t="shared" si="48"/>
        <v>110-FCAW</v>
      </c>
      <c r="I935" s="1">
        <f t="shared" si="49"/>
        <v>0</v>
      </c>
      <c r="J935" s="1">
        <f t="shared" si="50"/>
        <v>0</v>
      </c>
    </row>
    <row r="936" spans="1:10" x14ac:dyDescent="0.25">
      <c r="A936" t="s">
        <v>176</v>
      </c>
      <c r="B936" s="2">
        <v>110</v>
      </c>
      <c r="C936" s="2" t="s">
        <v>237</v>
      </c>
      <c r="D936">
        <v>7440484</v>
      </c>
      <c r="E936" s="1">
        <v>0</v>
      </c>
      <c r="F936" s="1">
        <v>0</v>
      </c>
      <c r="H936" t="str">
        <f t="shared" si="48"/>
        <v>110-FCAW</v>
      </c>
      <c r="I936" s="1">
        <f t="shared" si="49"/>
        <v>0</v>
      </c>
      <c r="J936" s="1">
        <f t="shared" si="50"/>
        <v>0</v>
      </c>
    </row>
    <row r="937" spans="1:10" x14ac:dyDescent="0.25">
      <c r="A937" t="s">
        <v>176</v>
      </c>
      <c r="B937" s="2">
        <v>110</v>
      </c>
      <c r="C937" s="2" t="s">
        <v>236</v>
      </c>
      <c r="D937">
        <v>7440473</v>
      </c>
      <c r="E937" s="1">
        <v>1.9999999999999999E-6</v>
      </c>
      <c r="F937" s="1">
        <v>1.9999999999999999E-6</v>
      </c>
      <c r="H937" t="str">
        <f t="shared" si="48"/>
        <v>110-FCAW</v>
      </c>
      <c r="I937" s="1">
        <f t="shared" si="49"/>
        <v>2.876663939624556E-11</v>
      </c>
      <c r="J937" s="1">
        <f t="shared" si="50"/>
        <v>2.5199576111111109E-7</v>
      </c>
    </row>
    <row r="938" spans="1:10" x14ac:dyDescent="0.25">
      <c r="A938" t="s">
        <v>176</v>
      </c>
      <c r="B938" s="2">
        <v>110</v>
      </c>
      <c r="C938" s="2" t="s">
        <v>13</v>
      </c>
      <c r="D938">
        <v>18540299</v>
      </c>
      <c r="E938" s="1">
        <v>1.9999999999999999E-7</v>
      </c>
      <c r="F938" s="1">
        <v>1.9999999999999999E-7</v>
      </c>
      <c r="H938" t="str">
        <f t="shared" si="48"/>
        <v>110-FCAW</v>
      </c>
      <c r="I938" s="1">
        <f t="shared" si="49"/>
        <v>2.8766639396245559E-12</v>
      </c>
      <c r="J938" s="1">
        <f t="shared" si="50"/>
        <v>2.519957611111111E-8</v>
      </c>
    </row>
    <row r="939" spans="1:10" x14ac:dyDescent="0.25">
      <c r="A939" t="s">
        <v>176</v>
      </c>
      <c r="B939" s="2">
        <v>110</v>
      </c>
      <c r="C939" s="2" t="s">
        <v>256</v>
      </c>
      <c r="D939">
        <v>1175</v>
      </c>
      <c r="E939" s="1">
        <v>0</v>
      </c>
      <c r="F939" s="1">
        <v>0</v>
      </c>
      <c r="H939" t="str">
        <f t="shared" si="48"/>
        <v>110-FCAW</v>
      </c>
      <c r="I939" s="1">
        <f t="shared" si="49"/>
        <v>0</v>
      </c>
      <c r="J939" s="1">
        <f t="shared" si="50"/>
        <v>0</v>
      </c>
    </row>
    <row r="940" spans="1:10" x14ac:dyDescent="0.25">
      <c r="A940" t="s">
        <v>176</v>
      </c>
      <c r="B940" s="2">
        <v>110</v>
      </c>
      <c r="C940" s="2" t="s">
        <v>241</v>
      </c>
      <c r="D940">
        <v>7440508</v>
      </c>
      <c r="E940" s="1">
        <v>0</v>
      </c>
      <c r="F940" s="1">
        <v>0</v>
      </c>
      <c r="H940" t="str">
        <f t="shared" si="48"/>
        <v>110-FCAW</v>
      </c>
      <c r="I940" s="1">
        <f t="shared" si="49"/>
        <v>0</v>
      </c>
      <c r="J940" s="1">
        <f t="shared" si="50"/>
        <v>0</v>
      </c>
    </row>
    <row r="941" spans="1:10" x14ac:dyDescent="0.25">
      <c r="A941" t="s">
        <v>176</v>
      </c>
      <c r="B941" s="2">
        <v>110</v>
      </c>
      <c r="C941" s="2" t="s">
        <v>238</v>
      </c>
      <c r="D941">
        <v>7439965</v>
      </c>
      <c r="E941" s="1">
        <v>2.0200000000000001E-3</v>
      </c>
      <c r="F941" s="1">
        <v>2.0200000000000001E-3</v>
      </c>
      <c r="H941" t="str">
        <f t="shared" si="48"/>
        <v>110-FCAW</v>
      </c>
      <c r="I941" s="1">
        <f t="shared" si="49"/>
        <v>2.9054305790208016E-8</v>
      </c>
      <c r="J941" s="1">
        <f t="shared" si="50"/>
        <v>2.5451571872222222E-4</v>
      </c>
    </row>
    <row r="942" spans="1:10" x14ac:dyDescent="0.25">
      <c r="A942" t="s">
        <v>176</v>
      </c>
      <c r="B942" s="2">
        <v>110</v>
      </c>
      <c r="C942" s="2" t="s">
        <v>239</v>
      </c>
      <c r="D942">
        <v>7440020</v>
      </c>
      <c r="E942" s="1">
        <v>1.1200000000000001E-4</v>
      </c>
      <c r="F942" s="1">
        <v>1.1200000000000001E-4</v>
      </c>
      <c r="H942" t="str">
        <f t="shared" si="48"/>
        <v>110-FCAW</v>
      </c>
      <c r="I942" s="1">
        <f t="shared" si="49"/>
        <v>1.6109318061897517E-9</v>
      </c>
      <c r="J942" s="1">
        <f t="shared" si="50"/>
        <v>1.4111762622222224E-5</v>
      </c>
    </row>
    <row r="943" spans="1:10" x14ac:dyDescent="0.25">
      <c r="A943" t="s">
        <v>176</v>
      </c>
      <c r="B943" s="2">
        <v>110</v>
      </c>
      <c r="C943" s="2" t="s">
        <v>257</v>
      </c>
      <c r="D943">
        <v>7723140</v>
      </c>
      <c r="E943" s="1">
        <v>0</v>
      </c>
      <c r="F943" s="1">
        <v>0</v>
      </c>
      <c r="H943" t="str">
        <f t="shared" si="48"/>
        <v>110-FCAW</v>
      </c>
      <c r="I943" s="1">
        <f t="shared" si="49"/>
        <v>0</v>
      </c>
      <c r="J943" s="1">
        <f t="shared" si="50"/>
        <v>0</v>
      </c>
    </row>
    <row r="944" spans="1:10" x14ac:dyDescent="0.25">
      <c r="A944" t="s">
        <v>176</v>
      </c>
      <c r="B944" s="2">
        <v>110</v>
      </c>
      <c r="C944" s="2" t="s">
        <v>240</v>
      </c>
      <c r="D944">
        <v>7439921</v>
      </c>
      <c r="E944" s="1">
        <v>0</v>
      </c>
      <c r="F944" s="1">
        <v>0</v>
      </c>
      <c r="H944" t="str">
        <f t="shared" si="48"/>
        <v>110-FCAW</v>
      </c>
      <c r="I944" s="1">
        <f t="shared" si="49"/>
        <v>0</v>
      </c>
      <c r="J944" s="1">
        <f t="shared" si="50"/>
        <v>0</v>
      </c>
    </row>
    <row r="945" spans="1:10" x14ac:dyDescent="0.25">
      <c r="A945" t="s">
        <v>176</v>
      </c>
      <c r="B945" s="2">
        <v>110</v>
      </c>
      <c r="C945" s="2" t="s">
        <v>258</v>
      </c>
      <c r="D945">
        <v>7440622</v>
      </c>
      <c r="E945" s="1">
        <v>0</v>
      </c>
      <c r="F945" s="1">
        <v>0</v>
      </c>
      <c r="H945" t="str">
        <f t="shared" si="48"/>
        <v>110-FCAW</v>
      </c>
      <c r="I945" s="1">
        <f t="shared" si="49"/>
        <v>0</v>
      </c>
      <c r="J945" s="1">
        <f t="shared" si="50"/>
        <v>0</v>
      </c>
    </row>
    <row r="946" spans="1:10" x14ac:dyDescent="0.25">
      <c r="A946" t="s">
        <v>176</v>
      </c>
      <c r="B946" s="2">
        <v>110</v>
      </c>
      <c r="C946" s="2" t="s">
        <v>259</v>
      </c>
      <c r="D946">
        <v>7440666</v>
      </c>
      <c r="E946" s="1">
        <v>0</v>
      </c>
      <c r="F946" s="1">
        <v>0</v>
      </c>
      <c r="H946" t="str">
        <f t="shared" si="48"/>
        <v>110-FCAW</v>
      </c>
      <c r="I946" s="1">
        <f t="shared" si="49"/>
        <v>0</v>
      </c>
      <c r="J946" s="1">
        <f t="shared" si="50"/>
        <v>0</v>
      </c>
    </row>
    <row r="947" spans="1:10" x14ac:dyDescent="0.25">
      <c r="A947" t="s">
        <v>176</v>
      </c>
      <c r="B947" s="2">
        <v>11018</v>
      </c>
      <c r="C947" s="2" t="s">
        <v>252</v>
      </c>
      <c r="D947">
        <v>7429905</v>
      </c>
      <c r="E947" s="1">
        <v>0</v>
      </c>
      <c r="F947" s="1">
        <v>0</v>
      </c>
      <c r="H947" t="str">
        <f t="shared" si="48"/>
        <v>11018-FCAW</v>
      </c>
      <c r="I947" s="1">
        <f t="shared" si="49"/>
        <v>0</v>
      </c>
      <c r="J947" s="1">
        <f t="shared" si="50"/>
        <v>0</v>
      </c>
    </row>
    <row r="948" spans="1:10" x14ac:dyDescent="0.25">
      <c r="A948" t="s">
        <v>176</v>
      </c>
      <c r="B948" s="2">
        <v>11018</v>
      </c>
      <c r="C948" s="2" t="s">
        <v>253</v>
      </c>
      <c r="D948">
        <v>1344281</v>
      </c>
      <c r="E948" s="1">
        <v>0</v>
      </c>
      <c r="F948" s="1">
        <v>0</v>
      </c>
      <c r="H948" t="str">
        <f t="shared" si="48"/>
        <v>11018-FCAW</v>
      </c>
      <c r="I948" s="1">
        <f t="shared" si="49"/>
        <v>0</v>
      </c>
      <c r="J948" s="1">
        <f t="shared" si="50"/>
        <v>0</v>
      </c>
    </row>
    <row r="949" spans="1:10" x14ac:dyDescent="0.25">
      <c r="A949" t="s">
        <v>176</v>
      </c>
      <c r="B949" s="2">
        <v>11018</v>
      </c>
      <c r="C949" s="2" t="s">
        <v>254</v>
      </c>
      <c r="D949">
        <v>7440417</v>
      </c>
      <c r="E949" s="1">
        <v>0</v>
      </c>
      <c r="F949" s="1">
        <v>0</v>
      </c>
      <c r="H949" t="str">
        <f t="shared" si="48"/>
        <v>11018-FCAW</v>
      </c>
      <c r="I949" s="1">
        <f t="shared" si="49"/>
        <v>0</v>
      </c>
      <c r="J949" s="1">
        <f t="shared" si="50"/>
        <v>0</v>
      </c>
    </row>
    <row r="950" spans="1:10" x14ac:dyDescent="0.25">
      <c r="A950" t="s">
        <v>176</v>
      </c>
      <c r="B950" s="2">
        <v>11018</v>
      </c>
      <c r="C950" s="2" t="s">
        <v>255</v>
      </c>
      <c r="D950">
        <v>7440439</v>
      </c>
      <c r="E950" s="1">
        <v>0</v>
      </c>
      <c r="F950" s="1">
        <v>0</v>
      </c>
      <c r="H950" t="str">
        <f t="shared" si="48"/>
        <v>11018-FCAW</v>
      </c>
      <c r="I950" s="1">
        <f t="shared" si="49"/>
        <v>0</v>
      </c>
      <c r="J950" s="1">
        <f t="shared" si="50"/>
        <v>0</v>
      </c>
    </row>
    <row r="951" spans="1:10" x14ac:dyDescent="0.25">
      <c r="A951" t="s">
        <v>176</v>
      </c>
      <c r="B951" s="2">
        <v>11018</v>
      </c>
      <c r="C951" s="2" t="s">
        <v>237</v>
      </c>
      <c r="D951">
        <v>7440484</v>
      </c>
      <c r="E951" s="1">
        <v>0</v>
      </c>
      <c r="F951" s="1">
        <v>0</v>
      </c>
      <c r="H951" t="str">
        <f t="shared" si="48"/>
        <v>11018-FCAW</v>
      </c>
      <c r="I951" s="1">
        <f t="shared" si="49"/>
        <v>0</v>
      </c>
      <c r="J951" s="1">
        <f t="shared" si="50"/>
        <v>0</v>
      </c>
    </row>
    <row r="952" spans="1:10" x14ac:dyDescent="0.25">
      <c r="A952" t="s">
        <v>176</v>
      </c>
      <c r="B952" s="2">
        <v>11018</v>
      </c>
      <c r="C952" s="2" t="s">
        <v>236</v>
      </c>
      <c r="D952">
        <v>7440473</v>
      </c>
      <c r="E952" s="1">
        <v>9.6900000000000003E-4</v>
      </c>
      <c r="F952" s="1">
        <v>9.6900000000000003E-4</v>
      </c>
      <c r="H952" t="str">
        <f t="shared" ref="H952:H1015" si="51">B952&amp;"-"&amp;A952</f>
        <v>11018-FCAW</v>
      </c>
      <c r="I952" s="1">
        <f t="shared" ref="I952:I1015" si="52">E952*453.59237/(365*24*3600)</f>
        <v>1.3937436787480975E-8</v>
      </c>
      <c r="J952" s="1">
        <f t="shared" ref="J952:J1015" si="53">F952*453.59237/3600</f>
        <v>1.2209194625833333E-4</v>
      </c>
    </row>
    <row r="953" spans="1:10" x14ac:dyDescent="0.25">
      <c r="A953" t="s">
        <v>176</v>
      </c>
      <c r="B953" s="2">
        <v>11018</v>
      </c>
      <c r="C953" s="2" t="s">
        <v>13</v>
      </c>
      <c r="D953">
        <v>18540299</v>
      </c>
      <c r="E953" s="1">
        <v>9.6900000000000011E-5</v>
      </c>
      <c r="F953" s="1">
        <v>9.6900000000000011E-5</v>
      </c>
      <c r="H953" t="str">
        <f t="shared" si="51"/>
        <v>11018-FCAW</v>
      </c>
      <c r="I953" s="1">
        <f t="shared" si="52"/>
        <v>1.3937436787480975E-9</v>
      </c>
      <c r="J953" s="1">
        <f t="shared" si="53"/>
        <v>1.2209194625833334E-5</v>
      </c>
    </row>
    <row r="954" spans="1:10" x14ac:dyDescent="0.25">
      <c r="A954" t="s">
        <v>176</v>
      </c>
      <c r="B954" s="2">
        <v>11018</v>
      </c>
      <c r="C954" s="2" t="s">
        <v>256</v>
      </c>
      <c r="D954">
        <v>1175</v>
      </c>
      <c r="E954" s="1">
        <v>0</v>
      </c>
      <c r="F954" s="1">
        <v>0</v>
      </c>
      <c r="H954" t="str">
        <f t="shared" si="51"/>
        <v>11018-FCAW</v>
      </c>
      <c r="I954" s="1">
        <f t="shared" si="52"/>
        <v>0</v>
      </c>
      <c r="J954" s="1">
        <f t="shared" si="53"/>
        <v>0</v>
      </c>
    </row>
    <row r="955" spans="1:10" x14ac:dyDescent="0.25">
      <c r="A955" t="s">
        <v>176</v>
      </c>
      <c r="B955" s="2">
        <v>11018</v>
      </c>
      <c r="C955" s="2" t="s">
        <v>241</v>
      </c>
      <c r="D955">
        <v>7440508</v>
      </c>
      <c r="E955" s="1">
        <v>0</v>
      </c>
      <c r="F955" s="1">
        <v>0</v>
      </c>
      <c r="H955" t="str">
        <f t="shared" si="51"/>
        <v>11018-FCAW</v>
      </c>
      <c r="I955" s="1">
        <f t="shared" si="52"/>
        <v>0</v>
      </c>
      <c r="J955" s="1">
        <f t="shared" si="53"/>
        <v>0</v>
      </c>
    </row>
    <row r="956" spans="1:10" x14ac:dyDescent="0.25">
      <c r="A956" t="s">
        <v>176</v>
      </c>
      <c r="B956" s="2">
        <v>11018</v>
      </c>
      <c r="C956" s="2" t="s">
        <v>238</v>
      </c>
      <c r="D956">
        <v>7439965</v>
      </c>
      <c r="E956" s="1">
        <v>7.0400000000000009E-4</v>
      </c>
      <c r="F956" s="1">
        <v>7.0400000000000009E-4</v>
      </c>
      <c r="H956" t="str">
        <f t="shared" si="51"/>
        <v>11018-FCAW</v>
      </c>
      <c r="I956" s="1">
        <f t="shared" si="52"/>
        <v>1.012585706747844E-8</v>
      </c>
      <c r="J956" s="1">
        <f t="shared" si="53"/>
        <v>8.8702507911111124E-5</v>
      </c>
    </row>
    <row r="957" spans="1:10" x14ac:dyDescent="0.25">
      <c r="A957" t="s">
        <v>176</v>
      </c>
      <c r="B957" s="2">
        <v>11018</v>
      </c>
      <c r="C957" s="2" t="s">
        <v>239</v>
      </c>
      <c r="D957">
        <v>7440020</v>
      </c>
      <c r="E957" s="1">
        <v>1.0200000000000001E-4</v>
      </c>
      <c r="F957" s="1">
        <v>1.0200000000000001E-4</v>
      </c>
      <c r="H957" t="str">
        <f t="shared" si="51"/>
        <v>11018-FCAW</v>
      </c>
      <c r="I957" s="1">
        <f t="shared" si="52"/>
        <v>1.4670986092085239E-9</v>
      </c>
      <c r="J957" s="1">
        <f t="shared" si="53"/>
        <v>1.2851783816666668E-5</v>
      </c>
    </row>
    <row r="958" spans="1:10" x14ac:dyDescent="0.25">
      <c r="A958" t="s">
        <v>176</v>
      </c>
      <c r="B958" s="2">
        <v>11018</v>
      </c>
      <c r="C958" s="2" t="s">
        <v>257</v>
      </c>
      <c r="D958">
        <v>7723140</v>
      </c>
      <c r="E958" s="1">
        <v>0</v>
      </c>
      <c r="F958" s="1">
        <v>0</v>
      </c>
      <c r="H958" t="str">
        <f t="shared" si="51"/>
        <v>11018-FCAW</v>
      </c>
      <c r="I958" s="1">
        <f t="shared" si="52"/>
        <v>0</v>
      </c>
      <c r="J958" s="1">
        <f t="shared" si="53"/>
        <v>0</v>
      </c>
    </row>
    <row r="959" spans="1:10" x14ac:dyDescent="0.25">
      <c r="A959" t="s">
        <v>176</v>
      </c>
      <c r="B959" s="2">
        <v>11018</v>
      </c>
      <c r="C959" s="2" t="s">
        <v>240</v>
      </c>
      <c r="D959">
        <v>7439921</v>
      </c>
      <c r="E959" s="1">
        <v>0</v>
      </c>
      <c r="F959" s="1">
        <v>0</v>
      </c>
      <c r="H959" t="str">
        <f t="shared" si="51"/>
        <v>11018-FCAW</v>
      </c>
      <c r="I959" s="1">
        <f t="shared" si="52"/>
        <v>0</v>
      </c>
      <c r="J959" s="1">
        <f t="shared" si="53"/>
        <v>0</v>
      </c>
    </row>
    <row r="960" spans="1:10" x14ac:dyDescent="0.25">
      <c r="A960" t="s">
        <v>176</v>
      </c>
      <c r="B960" s="2">
        <v>11018</v>
      </c>
      <c r="C960" s="2" t="s">
        <v>258</v>
      </c>
      <c r="D960">
        <v>7440622</v>
      </c>
      <c r="E960" s="1">
        <v>0</v>
      </c>
      <c r="F960" s="1">
        <v>0</v>
      </c>
      <c r="H960" t="str">
        <f t="shared" si="51"/>
        <v>11018-FCAW</v>
      </c>
      <c r="I960" s="1">
        <f t="shared" si="52"/>
        <v>0</v>
      </c>
      <c r="J960" s="1">
        <f t="shared" si="53"/>
        <v>0</v>
      </c>
    </row>
    <row r="961" spans="1:10" x14ac:dyDescent="0.25">
      <c r="A961" t="s">
        <v>176</v>
      </c>
      <c r="B961" s="2">
        <v>11018</v>
      </c>
      <c r="C961" s="2" t="s">
        <v>259</v>
      </c>
      <c r="D961">
        <v>7440666</v>
      </c>
      <c r="E961" s="1">
        <v>0</v>
      </c>
      <c r="F961" s="1">
        <v>0</v>
      </c>
      <c r="H961" t="str">
        <f t="shared" si="51"/>
        <v>11018-FCAW</v>
      </c>
      <c r="I961" s="1">
        <f t="shared" si="52"/>
        <v>0</v>
      </c>
      <c r="J961" s="1">
        <f t="shared" si="53"/>
        <v>0</v>
      </c>
    </row>
    <row r="962" spans="1:10" x14ac:dyDescent="0.25">
      <c r="A962" t="s">
        <v>176</v>
      </c>
      <c r="B962" s="2">
        <v>308</v>
      </c>
      <c r="C962" s="2" t="s">
        <v>252</v>
      </c>
      <c r="D962">
        <v>7429905</v>
      </c>
      <c r="E962" s="1">
        <v>0</v>
      </c>
      <c r="F962" s="1">
        <v>0</v>
      </c>
      <c r="H962" t="str">
        <f t="shared" si="51"/>
        <v>308-FCAW</v>
      </c>
      <c r="I962" s="1">
        <f t="shared" si="52"/>
        <v>0</v>
      </c>
      <c r="J962" s="1">
        <f t="shared" si="53"/>
        <v>0</v>
      </c>
    </row>
    <row r="963" spans="1:10" x14ac:dyDescent="0.25">
      <c r="A963" t="s">
        <v>176</v>
      </c>
      <c r="B963" s="2">
        <v>308</v>
      </c>
      <c r="C963" s="2" t="s">
        <v>253</v>
      </c>
      <c r="D963">
        <v>1344281</v>
      </c>
      <c r="E963" s="1">
        <v>7.8214500000000001E-5</v>
      </c>
      <c r="F963" s="1">
        <v>7.8214500000000001E-5</v>
      </c>
      <c r="H963" t="str">
        <f t="shared" si="51"/>
        <v>308-FCAW</v>
      </c>
      <c r="I963" s="1">
        <f t="shared" si="52"/>
        <v>1.1249841585288244E-9</v>
      </c>
      <c r="J963" s="1">
        <f t="shared" si="53"/>
        <v>9.8548612287125019E-6</v>
      </c>
    </row>
    <row r="964" spans="1:10" x14ac:dyDescent="0.25">
      <c r="A964" t="s">
        <v>176</v>
      </c>
      <c r="B964" s="2">
        <v>308</v>
      </c>
      <c r="C964" s="2" t="s">
        <v>254</v>
      </c>
      <c r="D964">
        <v>7440417</v>
      </c>
      <c r="E964" s="1">
        <v>0</v>
      </c>
      <c r="F964" s="1">
        <v>0</v>
      </c>
      <c r="H964" t="str">
        <f t="shared" si="51"/>
        <v>308-FCAW</v>
      </c>
      <c r="I964" s="1">
        <f t="shared" si="52"/>
        <v>0</v>
      </c>
      <c r="J964" s="1">
        <f t="shared" si="53"/>
        <v>0</v>
      </c>
    </row>
    <row r="965" spans="1:10" x14ac:dyDescent="0.25">
      <c r="A965" t="s">
        <v>176</v>
      </c>
      <c r="B965" s="2">
        <v>308</v>
      </c>
      <c r="C965" s="2" t="s">
        <v>255</v>
      </c>
      <c r="D965">
        <v>7440439</v>
      </c>
      <c r="E965" s="1">
        <v>0</v>
      </c>
      <c r="F965" s="1">
        <v>0</v>
      </c>
      <c r="H965" t="str">
        <f t="shared" si="51"/>
        <v>308-FCAW</v>
      </c>
      <c r="I965" s="1">
        <f t="shared" si="52"/>
        <v>0</v>
      </c>
      <c r="J965" s="1">
        <f t="shared" si="53"/>
        <v>0</v>
      </c>
    </row>
    <row r="966" spans="1:10" x14ac:dyDescent="0.25">
      <c r="A966" t="s">
        <v>176</v>
      </c>
      <c r="B966" s="2">
        <v>308</v>
      </c>
      <c r="C966" s="2" t="s">
        <v>237</v>
      </c>
      <c r="D966">
        <v>7440484</v>
      </c>
      <c r="E966" s="1">
        <v>0</v>
      </c>
      <c r="F966" s="1">
        <v>0</v>
      </c>
      <c r="H966" t="str">
        <f t="shared" si="51"/>
        <v>308-FCAW</v>
      </c>
      <c r="I966" s="1">
        <f t="shared" si="52"/>
        <v>0</v>
      </c>
      <c r="J966" s="1">
        <f t="shared" si="53"/>
        <v>0</v>
      </c>
    </row>
    <row r="967" spans="1:10" x14ac:dyDescent="0.25">
      <c r="A967" t="s">
        <v>176</v>
      </c>
      <c r="B967" s="2">
        <v>308</v>
      </c>
      <c r="C967" s="2" t="s">
        <v>236</v>
      </c>
      <c r="D967">
        <v>7440473</v>
      </c>
      <c r="E967" s="1">
        <v>7.8214499999999993E-4</v>
      </c>
      <c r="F967" s="1">
        <v>7.8214499999999993E-4</v>
      </c>
      <c r="H967" t="str">
        <f t="shared" si="51"/>
        <v>308-FCAW</v>
      </c>
      <c r="I967" s="1">
        <f t="shared" si="52"/>
        <v>1.1249841585288241E-8</v>
      </c>
      <c r="J967" s="1">
        <f t="shared" si="53"/>
        <v>9.8548612287124992E-5</v>
      </c>
    </row>
    <row r="968" spans="1:10" x14ac:dyDescent="0.25">
      <c r="A968" t="s">
        <v>176</v>
      </c>
      <c r="B968" s="2">
        <v>308</v>
      </c>
      <c r="C968" s="2" t="s">
        <v>13</v>
      </c>
      <c r="D968">
        <v>18540299</v>
      </c>
      <c r="E968" s="1">
        <v>7.8214500000000001E-5</v>
      </c>
      <c r="F968" s="1">
        <v>7.8214500000000001E-5</v>
      </c>
      <c r="H968" t="str">
        <f t="shared" si="51"/>
        <v>308-FCAW</v>
      </c>
      <c r="I968" s="1">
        <f t="shared" si="52"/>
        <v>1.1249841585288244E-9</v>
      </c>
      <c r="J968" s="1">
        <f t="shared" si="53"/>
        <v>9.8548612287125019E-6</v>
      </c>
    </row>
    <row r="969" spans="1:10" x14ac:dyDescent="0.25">
      <c r="A969" t="s">
        <v>176</v>
      </c>
      <c r="B969" s="2">
        <v>308</v>
      </c>
      <c r="C969" s="2" t="s">
        <v>256</v>
      </c>
      <c r="D969">
        <v>1175</v>
      </c>
      <c r="E969" s="1">
        <v>0</v>
      </c>
      <c r="F969" s="1">
        <v>0</v>
      </c>
      <c r="H969" t="str">
        <f t="shared" si="51"/>
        <v>308-FCAW</v>
      </c>
      <c r="I969" s="1">
        <f t="shared" si="52"/>
        <v>0</v>
      </c>
      <c r="J969" s="1">
        <f t="shared" si="53"/>
        <v>0</v>
      </c>
    </row>
    <row r="970" spans="1:10" x14ac:dyDescent="0.25">
      <c r="A970" t="s">
        <v>176</v>
      </c>
      <c r="B970" s="2">
        <v>308</v>
      </c>
      <c r="C970" s="2" t="s">
        <v>241</v>
      </c>
      <c r="D970">
        <v>7440508</v>
      </c>
      <c r="E970" s="1">
        <v>0</v>
      </c>
      <c r="F970" s="1">
        <v>0</v>
      </c>
      <c r="H970" t="str">
        <f t="shared" si="51"/>
        <v>308-FCAW</v>
      </c>
      <c r="I970" s="1">
        <f t="shared" si="52"/>
        <v>0</v>
      </c>
      <c r="J970" s="1">
        <f t="shared" si="53"/>
        <v>0</v>
      </c>
    </row>
    <row r="971" spans="1:10" x14ac:dyDescent="0.25">
      <c r="A971" t="s">
        <v>176</v>
      </c>
      <c r="B971" s="2">
        <v>308</v>
      </c>
      <c r="C971" s="2" t="s">
        <v>238</v>
      </c>
      <c r="D971">
        <v>7439965</v>
      </c>
      <c r="E971" s="1">
        <v>1.04286E-4</v>
      </c>
      <c r="F971" s="1">
        <v>1.04286E-4</v>
      </c>
      <c r="H971" t="str">
        <f t="shared" si="51"/>
        <v>308-FCAW</v>
      </c>
      <c r="I971" s="1">
        <f t="shared" si="52"/>
        <v>1.4999788780384324E-9</v>
      </c>
      <c r="J971" s="1">
        <f t="shared" si="53"/>
        <v>1.3139814971616666E-5</v>
      </c>
    </row>
    <row r="972" spans="1:10" x14ac:dyDescent="0.25">
      <c r="A972" t="s">
        <v>176</v>
      </c>
      <c r="B972" s="2">
        <v>308</v>
      </c>
      <c r="C972" s="2" t="s">
        <v>239</v>
      </c>
      <c r="D972">
        <v>7440020</v>
      </c>
      <c r="E972" s="1">
        <v>3.9107249999999997E-4</v>
      </c>
      <c r="F972" s="1">
        <v>3.9107249999999997E-4</v>
      </c>
      <c r="H972" t="str">
        <f t="shared" si="51"/>
        <v>308-FCAW</v>
      </c>
      <c r="I972" s="1">
        <f t="shared" si="52"/>
        <v>5.6249207926441205E-9</v>
      </c>
      <c r="J972" s="1">
        <f t="shared" si="53"/>
        <v>4.9274306143562496E-5</v>
      </c>
    </row>
    <row r="973" spans="1:10" x14ac:dyDescent="0.25">
      <c r="A973" t="s">
        <v>176</v>
      </c>
      <c r="B973" s="2">
        <v>308</v>
      </c>
      <c r="C973" s="2" t="s">
        <v>257</v>
      </c>
      <c r="D973">
        <v>7723140</v>
      </c>
      <c r="E973" s="1">
        <v>0</v>
      </c>
      <c r="F973" s="1">
        <v>0</v>
      </c>
      <c r="H973" t="str">
        <f t="shared" si="51"/>
        <v>308-FCAW</v>
      </c>
      <c r="I973" s="1">
        <f t="shared" si="52"/>
        <v>0</v>
      </c>
      <c r="J973" s="1">
        <f t="shared" si="53"/>
        <v>0</v>
      </c>
    </row>
    <row r="974" spans="1:10" x14ac:dyDescent="0.25">
      <c r="A974" t="s">
        <v>176</v>
      </c>
      <c r="B974" s="2">
        <v>308</v>
      </c>
      <c r="C974" s="2" t="s">
        <v>240</v>
      </c>
      <c r="D974">
        <v>7439921</v>
      </c>
      <c r="E974" s="1">
        <v>0</v>
      </c>
      <c r="F974" s="1">
        <v>0</v>
      </c>
      <c r="H974" t="str">
        <f t="shared" si="51"/>
        <v>308-FCAW</v>
      </c>
      <c r="I974" s="1">
        <f t="shared" si="52"/>
        <v>0</v>
      </c>
      <c r="J974" s="1">
        <f t="shared" si="53"/>
        <v>0</v>
      </c>
    </row>
    <row r="975" spans="1:10" x14ac:dyDescent="0.25">
      <c r="A975" t="s">
        <v>176</v>
      </c>
      <c r="B975" s="2">
        <v>308</v>
      </c>
      <c r="C975" s="2" t="s">
        <v>258</v>
      </c>
      <c r="D975">
        <v>7440622</v>
      </c>
      <c r="E975" s="1">
        <v>0</v>
      </c>
      <c r="F975" s="1">
        <v>0</v>
      </c>
      <c r="H975" t="str">
        <f t="shared" si="51"/>
        <v>308-FCAW</v>
      </c>
      <c r="I975" s="1">
        <f t="shared" si="52"/>
        <v>0</v>
      </c>
      <c r="J975" s="1">
        <f t="shared" si="53"/>
        <v>0</v>
      </c>
    </row>
    <row r="976" spans="1:10" x14ac:dyDescent="0.25">
      <c r="A976" t="s">
        <v>176</v>
      </c>
      <c r="B976" s="2">
        <v>308</v>
      </c>
      <c r="C976" s="2" t="s">
        <v>259</v>
      </c>
      <c r="D976">
        <v>7440666</v>
      </c>
      <c r="E976" s="1">
        <v>0</v>
      </c>
      <c r="F976" s="1">
        <v>0</v>
      </c>
      <c r="H976" t="str">
        <f t="shared" si="51"/>
        <v>308-FCAW</v>
      </c>
      <c r="I976" s="1">
        <f t="shared" si="52"/>
        <v>0</v>
      </c>
      <c r="J976" s="1">
        <f t="shared" si="53"/>
        <v>0</v>
      </c>
    </row>
    <row r="977" spans="1:10" x14ac:dyDescent="0.25">
      <c r="A977" t="s">
        <v>176</v>
      </c>
      <c r="B977" s="2" t="s">
        <v>282</v>
      </c>
      <c r="C977" s="2" t="s">
        <v>252</v>
      </c>
      <c r="D977">
        <v>7429905</v>
      </c>
      <c r="E977" s="1">
        <v>0</v>
      </c>
      <c r="F977" s="1">
        <v>0</v>
      </c>
      <c r="H977" t="str">
        <f t="shared" si="51"/>
        <v>316LT(yesShieldingGas)-FCAW</v>
      </c>
      <c r="I977" s="1">
        <f t="shared" si="52"/>
        <v>0</v>
      </c>
      <c r="J977" s="1">
        <f t="shared" si="53"/>
        <v>0</v>
      </c>
    </row>
    <row r="978" spans="1:10" x14ac:dyDescent="0.25">
      <c r="A978" t="s">
        <v>176</v>
      </c>
      <c r="B978" s="2" t="s">
        <v>282</v>
      </c>
      <c r="C978" s="2" t="s">
        <v>253</v>
      </c>
      <c r="D978">
        <v>1344281</v>
      </c>
      <c r="E978" s="1">
        <v>0</v>
      </c>
      <c r="F978" s="1">
        <v>0</v>
      </c>
      <c r="H978" t="str">
        <f t="shared" si="51"/>
        <v>316LT(yesShieldingGas)-FCAW</v>
      </c>
      <c r="I978" s="1">
        <f t="shared" si="52"/>
        <v>0</v>
      </c>
      <c r="J978" s="1">
        <f t="shared" si="53"/>
        <v>0</v>
      </c>
    </row>
    <row r="979" spans="1:10" x14ac:dyDescent="0.25">
      <c r="A979" t="s">
        <v>176</v>
      </c>
      <c r="B979" s="2" t="s">
        <v>282</v>
      </c>
      <c r="C979" s="2" t="s">
        <v>254</v>
      </c>
      <c r="D979">
        <v>7440417</v>
      </c>
      <c r="E979" s="1">
        <v>0</v>
      </c>
      <c r="F979" s="1">
        <v>0</v>
      </c>
      <c r="H979" t="str">
        <f t="shared" si="51"/>
        <v>316LT(yesShieldingGas)-FCAW</v>
      </c>
      <c r="I979" s="1">
        <f t="shared" si="52"/>
        <v>0</v>
      </c>
      <c r="J979" s="1">
        <f t="shared" si="53"/>
        <v>0</v>
      </c>
    </row>
    <row r="980" spans="1:10" x14ac:dyDescent="0.25">
      <c r="A980" t="s">
        <v>176</v>
      </c>
      <c r="B980" s="2" t="s">
        <v>282</v>
      </c>
      <c r="C980" s="2" t="s">
        <v>255</v>
      </c>
      <c r="D980">
        <v>7440439</v>
      </c>
      <c r="E980" s="1">
        <v>0</v>
      </c>
      <c r="F980" s="1">
        <v>0</v>
      </c>
      <c r="H980" t="str">
        <f t="shared" si="51"/>
        <v>316LT(yesShieldingGas)-FCAW</v>
      </c>
      <c r="I980" s="1">
        <f t="shared" si="52"/>
        <v>0</v>
      </c>
      <c r="J980" s="1">
        <f t="shared" si="53"/>
        <v>0</v>
      </c>
    </row>
    <row r="981" spans="1:10" x14ac:dyDescent="0.25">
      <c r="A981" t="s">
        <v>176</v>
      </c>
      <c r="B981" s="2" t="s">
        <v>282</v>
      </c>
      <c r="C981" s="2" t="s">
        <v>237</v>
      </c>
      <c r="D981">
        <v>7440484</v>
      </c>
      <c r="E981" s="1">
        <v>0</v>
      </c>
      <c r="F981" s="1">
        <v>0</v>
      </c>
      <c r="H981" t="str">
        <f t="shared" si="51"/>
        <v>316LT(yesShieldingGas)-FCAW</v>
      </c>
      <c r="I981" s="1">
        <f t="shared" si="52"/>
        <v>0</v>
      </c>
      <c r="J981" s="1">
        <f t="shared" si="53"/>
        <v>0</v>
      </c>
    </row>
    <row r="982" spans="1:10" x14ac:dyDescent="0.25">
      <c r="A982" t="s">
        <v>176</v>
      </c>
      <c r="B982" s="2" t="s">
        <v>282</v>
      </c>
      <c r="C982" s="2" t="s">
        <v>236</v>
      </c>
      <c r="D982">
        <v>7440473</v>
      </c>
      <c r="E982" s="1">
        <v>2.4499999999999999E-3</v>
      </c>
      <c r="F982" s="1">
        <v>2.4499999999999999E-3</v>
      </c>
      <c r="H982" t="str">
        <f t="shared" si="51"/>
        <v>316LT(yesShieldingGas)-FCAW</v>
      </c>
      <c r="I982" s="1">
        <f t="shared" si="52"/>
        <v>3.5239133260400806E-8</v>
      </c>
      <c r="J982" s="1">
        <f t="shared" si="53"/>
        <v>3.0869480736111111E-4</v>
      </c>
    </row>
    <row r="983" spans="1:10" x14ac:dyDescent="0.25">
      <c r="A983" t="s">
        <v>176</v>
      </c>
      <c r="B983" s="2" t="s">
        <v>282</v>
      </c>
      <c r="C983" s="2" t="s">
        <v>13</v>
      </c>
      <c r="D983">
        <v>18540299</v>
      </c>
      <c r="E983" s="1">
        <v>5.5866666666666672E-5</v>
      </c>
      <c r="F983" s="1">
        <v>5.5866666666666672E-5</v>
      </c>
      <c r="H983" t="str">
        <f t="shared" si="51"/>
        <v>316LT(yesShieldingGas)-FCAW</v>
      </c>
      <c r="I983" s="1">
        <f t="shared" si="52"/>
        <v>8.0354812713512615E-10</v>
      </c>
      <c r="J983" s="1">
        <f t="shared" si="53"/>
        <v>7.0390815937037045E-6</v>
      </c>
    </row>
    <row r="984" spans="1:10" x14ac:dyDescent="0.25">
      <c r="A984" t="s">
        <v>176</v>
      </c>
      <c r="B984" s="2" t="s">
        <v>282</v>
      </c>
      <c r="C984" s="2" t="s">
        <v>256</v>
      </c>
      <c r="D984">
        <v>1175</v>
      </c>
      <c r="E984" s="1">
        <v>0</v>
      </c>
      <c r="F984" s="1">
        <v>0</v>
      </c>
      <c r="H984" t="str">
        <f t="shared" si="51"/>
        <v>316LT(yesShieldingGas)-FCAW</v>
      </c>
      <c r="I984" s="1">
        <f t="shared" si="52"/>
        <v>0</v>
      </c>
      <c r="J984" s="1">
        <f t="shared" si="53"/>
        <v>0</v>
      </c>
    </row>
    <row r="985" spans="1:10" x14ac:dyDescent="0.25">
      <c r="A985" t="s">
        <v>176</v>
      </c>
      <c r="B985" s="2" t="s">
        <v>282</v>
      </c>
      <c r="C985" s="2" t="s">
        <v>241</v>
      </c>
      <c r="D985">
        <v>7440508</v>
      </c>
      <c r="E985" s="1">
        <v>0</v>
      </c>
      <c r="F985" s="1">
        <v>0</v>
      </c>
      <c r="H985" t="str">
        <f t="shared" si="51"/>
        <v>316LT(yesShieldingGas)-FCAW</v>
      </c>
      <c r="I985" s="1">
        <f t="shared" si="52"/>
        <v>0</v>
      </c>
      <c r="J985" s="1">
        <f t="shared" si="53"/>
        <v>0</v>
      </c>
    </row>
    <row r="986" spans="1:10" x14ac:dyDescent="0.25">
      <c r="A986" t="s">
        <v>176</v>
      </c>
      <c r="B986" s="2" t="s">
        <v>282</v>
      </c>
      <c r="C986" s="2" t="s">
        <v>238</v>
      </c>
      <c r="D986">
        <v>7439965</v>
      </c>
      <c r="E986" s="1">
        <v>1.6900000000000002E-2</v>
      </c>
      <c r="F986" s="1">
        <v>1.6900000000000002E-2</v>
      </c>
      <c r="H986" t="str">
        <f t="shared" si="51"/>
        <v>316LT(yesShieldingGas)-FCAW</v>
      </c>
      <c r="I986" s="1">
        <f t="shared" si="52"/>
        <v>2.4307810289827503E-7</v>
      </c>
      <c r="J986" s="1">
        <f t="shared" si="53"/>
        <v>2.1293641813888891E-3</v>
      </c>
    </row>
    <row r="987" spans="1:10" x14ac:dyDescent="0.25">
      <c r="A987" t="s">
        <v>176</v>
      </c>
      <c r="B987" s="2" t="s">
        <v>282</v>
      </c>
      <c r="C987" s="2" t="s">
        <v>239</v>
      </c>
      <c r="D987">
        <v>7440020</v>
      </c>
      <c r="E987" s="1">
        <v>0.1905</v>
      </c>
      <c r="F987" s="1">
        <v>0.1905</v>
      </c>
      <c r="H987" t="str">
        <f t="shared" si="51"/>
        <v>316LT(yesShieldingGas)-FCAW</v>
      </c>
      <c r="I987" s="1">
        <f t="shared" si="52"/>
        <v>2.7400224024923898E-6</v>
      </c>
      <c r="J987" s="1">
        <f t="shared" si="53"/>
        <v>2.4002596245833334E-2</v>
      </c>
    </row>
    <row r="988" spans="1:10" x14ac:dyDescent="0.25">
      <c r="A988" t="s">
        <v>176</v>
      </c>
      <c r="B988" s="2" t="s">
        <v>282</v>
      </c>
      <c r="C988" s="2" t="s">
        <v>257</v>
      </c>
      <c r="D988">
        <v>7723140</v>
      </c>
      <c r="E988" s="1">
        <v>0</v>
      </c>
      <c r="F988" s="1">
        <v>0</v>
      </c>
      <c r="H988" t="str">
        <f t="shared" si="51"/>
        <v>316LT(yesShieldingGas)-FCAW</v>
      </c>
      <c r="I988" s="1">
        <f t="shared" si="52"/>
        <v>0</v>
      </c>
      <c r="J988" s="1">
        <f t="shared" si="53"/>
        <v>0</v>
      </c>
    </row>
    <row r="989" spans="1:10" x14ac:dyDescent="0.25">
      <c r="A989" t="s">
        <v>176</v>
      </c>
      <c r="B989" s="2" t="s">
        <v>282</v>
      </c>
      <c r="C989" s="2" t="s">
        <v>240</v>
      </c>
      <c r="D989">
        <v>7439921</v>
      </c>
      <c r="E989" s="1">
        <v>0</v>
      </c>
      <c r="F989" s="1">
        <v>0</v>
      </c>
      <c r="H989" t="str">
        <f t="shared" si="51"/>
        <v>316LT(yesShieldingGas)-FCAW</v>
      </c>
      <c r="I989" s="1">
        <f t="shared" si="52"/>
        <v>0</v>
      </c>
      <c r="J989" s="1">
        <f t="shared" si="53"/>
        <v>0</v>
      </c>
    </row>
    <row r="990" spans="1:10" x14ac:dyDescent="0.25">
      <c r="A990" t="s">
        <v>176</v>
      </c>
      <c r="B990" s="2" t="s">
        <v>282</v>
      </c>
      <c r="C990" s="2" t="s">
        <v>258</v>
      </c>
      <c r="D990">
        <v>7440622</v>
      </c>
      <c r="E990" s="1">
        <v>0</v>
      </c>
      <c r="F990" s="1">
        <v>0</v>
      </c>
      <c r="H990" t="str">
        <f t="shared" si="51"/>
        <v>316LT(yesShieldingGas)-FCAW</v>
      </c>
      <c r="I990" s="1">
        <f t="shared" si="52"/>
        <v>0</v>
      </c>
      <c r="J990" s="1">
        <f t="shared" si="53"/>
        <v>0</v>
      </c>
    </row>
    <row r="991" spans="1:10" x14ac:dyDescent="0.25">
      <c r="A991" t="s">
        <v>176</v>
      </c>
      <c r="B991" s="2" t="s">
        <v>282</v>
      </c>
      <c r="C991" s="2" t="s">
        <v>259</v>
      </c>
      <c r="D991">
        <v>7440666</v>
      </c>
      <c r="E991" s="1">
        <v>0</v>
      </c>
      <c r="F991" s="1">
        <v>0</v>
      </c>
      <c r="H991" t="str">
        <f t="shared" si="51"/>
        <v>316LT(yesShieldingGas)-FCAW</v>
      </c>
      <c r="I991" s="1">
        <f t="shared" si="52"/>
        <v>0</v>
      </c>
      <c r="J991" s="1">
        <f t="shared" si="53"/>
        <v>0</v>
      </c>
    </row>
    <row r="992" spans="1:10" x14ac:dyDescent="0.25">
      <c r="A992" t="s">
        <v>176</v>
      </c>
      <c r="B992" s="2" t="s">
        <v>281</v>
      </c>
      <c r="C992" s="2" t="s">
        <v>252</v>
      </c>
      <c r="D992">
        <v>7429905</v>
      </c>
      <c r="E992" s="1">
        <v>0</v>
      </c>
      <c r="F992" s="1">
        <v>0</v>
      </c>
      <c r="H992" t="str">
        <f t="shared" si="51"/>
        <v>316LT(noShieldingGas)-FCAW</v>
      </c>
      <c r="I992" s="1">
        <f t="shared" si="52"/>
        <v>0</v>
      </c>
      <c r="J992" s="1">
        <f t="shared" si="53"/>
        <v>0</v>
      </c>
    </row>
    <row r="993" spans="1:10" x14ac:dyDescent="0.25">
      <c r="A993" t="s">
        <v>176</v>
      </c>
      <c r="B993" s="2" t="s">
        <v>281</v>
      </c>
      <c r="C993" s="2" t="s">
        <v>253</v>
      </c>
      <c r="D993">
        <v>1344281</v>
      </c>
      <c r="E993" s="1">
        <v>0</v>
      </c>
      <c r="F993" s="1">
        <v>0</v>
      </c>
      <c r="H993" t="str">
        <f t="shared" si="51"/>
        <v>316LT(noShieldingGas)-FCAW</v>
      </c>
      <c r="I993" s="1">
        <f t="shared" si="52"/>
        <v>0</v>
      </c>
      <c r="J993" s="1">
        <f t="shared" si="53"/>
        <v>0</v>
      </c>
    </row>
    <row r="994" spans="1:10" x14ac:dyDescent="0.25">
      <c r="A994" t="s">
        <v>176</v>
      </c>
      <c r="B994" s="2" t="s">
        <v>281</v>
      </c>
      <c r="C994" s="2" t="s">
        <v>254</v>
      </c>
      <c r="D994">
        <v>7440417</v>
      </c>
      <c r="E994" s="1">
        <v>0</v>
      </c>
      <c r="F994" s="1">
        <v>0</v>
      </c>
      <c r="H994" t="str">
        <f t="shared" si="51"/>
        <v>316LT(noShieldingGas)-FCAW</v>
      </c>
      <c r="I994" s="1">
        <f t="shared" si="52"/>
        <v>0</v>
      </c>
      <c r="J994" s="1">
        <f t="shared" si="53"/>
        <v>0</v>
      </c>
    </row>
    <row r="995" spans="1:10" x14ac:dyDescent="0.25">
      <c r="A995" t="s">
        <v>176</v>
      </c>
      <c r="B995" s="2" t="s">
        <v>281</v>
      </c>
      <c r="C995" s="2" t="s">
        <v>255</v>
      </c>
      <c r="D995">
        <v>7440439</v>
      </c>
      <c r="E995" s="1">
        <v>6.0000000000000002E-6</v>
      </c>
      <c r="F995" s="1">
        <v>6.0000000000000002E-6</v>
      </c>
      <c r="H995" t="str">
        <f t="shared" si="51"/>
        <v>316LT(noShieldingGas)-FCAW</v>
      </c>
      <c r="I995" s="1">
        <f t="shared" si="52"/>
        <v>8.6299918188736682E-11</v>
      </c>
      <c r="J995" s="1">
        <f t="shared" si="53"/>
        <v>7.5598728333333338E-7</v>
      </c>
    </row>
    <row r="996" spans="1:10" x14ac:dyDescent="0.25">
      <c r="A996" t="s">
        <v>176</v>
      </c>
      <c r="B996" s="2" t="s">
        <v>281</v>
      </c>
      <c r="C996" s="2" t="s">
        <v>237</v>
      </c>
      <c r="D996">
        <v>7440484</v>
      </c>
      <c r="E996" s="1">
        <v>0</v>
      </c>
      <c r="F996" s="1">
        <v>0</v>
      </c>
      <c r="H996" t="str">
        <f t="shared" si="51"/>
        <v>316LT(noShieldingGas)-FCAW</v>
      </c>
      <c r="I996" s="1">
        <f t="shared" si="52"/>
        <v>0</v>
      </c>
      <c r="J996" s="1">
        <f t="shared" si="53"/>
        <v>0</v>
      </c>
    </row>
    <row r="997" spans="1:10" x14ac:dyDescent="0.25">
      <c r="A997" t="s">
        <v>176</v>
      </c>
      <c r="B997" s="2" t="s">
        <v>281</v>
      </c>
      <c r="C997" s="2" t="s">
        <v>236</v>
      </c>
      <c r="D997">
        <v>7440473</v>
      </c>
      <c r="E997" s="1">
        <v>5.3583999999999993E-3</v>
      </c>
      <c r="F997" s="1">
        <v>5.3583999999999993E-3</v>
      </c>
      <c r="H997" t="str">
        <f t="shared" si="51"/>
        <v>316LT(noShieldingGas)-FCAW</v>
      </c>
      <c r="I997" s="1">
        <f t="shared" si="52"/>
        <v>7.7071580270421107E-8</v>
      </c>
      <c r="J997" s="1">
        <f t="shared" si="53"/>
        <v>6.7514704316888889E-4</v>
      </c>
    </row>
    <row r="998" spans="1:10" x14ac:dyDescent="0.25">
      <c r="A998" t="s">
        <v>176</v>
      </c>
      <c r="B998" s="2" t="s">
        <v>281</v>
      </c>
      <c r="C998" s="2" t="s">
        <v>13</v>
      </c>
      <c r="D998">
        <v>18540299</v>
      </c>
      <c r="E998" s="1">
        <v>2.3030000000000001E-4</v>
      </c>
      <c r="F998" s="1">
        <v>2.3030000000000001E-4</v>
      </c>
      <c r="H998" t="str">
        <f t="shared" si="51"/>
        <v>316LT(noShieldingGas)-FCAW</v>
      </c>
      <c r="I998" s="1">
        <f t="shared" si="52"/>
        <v>3.3124785264776768E-9</v>
      </c>
      <c r="J998" s="1">
        <f t="shared" si="53"/>
        <v>2.9017311891944448E-5</v>
      </c>
    </row>
    <row r="999" spans="1:10" x14ac:dyDescent="0.25">
      <c r="A999" t="s">
        <v>176</v>
      </c>
      <c r="B999" s="2" t="s">
        <v>281</v>
      </c>
      <c r="C999" s="2" t="s">
        <v>256</v>
      </c>
      <c r="D999">
        <v>1175</v>
      </c>
      <c r="E999" s="1">
        <v>0</v>
      </c>
      <c r="F999" s="1">
        <v>0</v>
      </c>
      <c r="H999" t="str">
        <f t="shared" si="51"/>
        <v>316LT(noShieldingGas)-FCAW</v>
      </c>
      <c r="I999" s="1">
        <f t="shared" si="52"/>
        <v>0</v>
      </c>
      <c r="J999" s="1">
        <f t="shared" si="53"/>
        <v>0</v>
      </c>
    </row>
    <row r="1000" spans="1:10" x14ac:dyDescent="0.25">
      <c r="A1000" t="s">
        <v>176</v>
      </c>
      <c r="B1000" s="2" t="s">
        <v>281</v>
      </c>
      <c r="C1000" s="2" t="s">
        <v>241</v>
      </c>
      <c r="D1000">
        <v>7440508</v>
      </c>
      <c r="E1000" s="1">
        <v>0</v>
      </c>
      <c r="F1000" s="1">
        <v>0</v>
      </c>
      <c r="H1000" t="str">
        <f t="shared" si="51"/>
        <v>316LT(noShieldingGas)-FCAW</v>
      </c>
      <c r="I1000" s="1">
        <f t="shared" si="52"/>
        <v>0</v>
      </c>
      <c r="J1000" s="1">
        <f t="shared" si="53"/>
        <v>0</v>
      </c>
    </row>
    <row r="1001" spans="1:10" x14ac:dyDescent="0.25">
      <c r="A1001" t="s">
        <v>176</v>
      </c>
      <c r="B1001" s="2" t="s">
        <v>281</v>
      </c>
      <c r="C1001" s="2" t="s">
        <v>238</v>
      </c>
      <c r="D1001">
        <v>7439965</v>
      </c>
      <c r="E1001" s="1">
        <v>9.6831999999999994E-3</v>
      </c>
      <c r="F1001" s="1">
        <v>9.6831999999999994E-3</v>
      </c>
      <c r="H1001" t="str">
        <f t="shared" si="51"/>
        <v>316LT(noShieldingGas)-FCAW</v>
      </c>
      <c r="I1001" s="1">
        <f t="shared" si="52"/>
        <v>1.3927656130086248E-7</v>
      </c>
      <c r="J1001" s="1">
        <f t="shared" si="53"/>
        <v>1.2200626769955554E-3</v>
      </c>
    </row>
    <row r="1002" spans="1:10" x14ac:dyDescent="0.25">
      <c r="A1002" t="s">
        <v>176</v>
      </c>
      <c r="B1002" s="2" t="s">
        <v>281</v>
      </c>
      <c r="C1002" s="2" t="s">
        <v>239</v>
      </c>
      <c r="D1002">
        <v>7440020</v>
      </c>
      <c r="E1002" s="1">
        <v>0.23041480000000003</v>
      </c>
      <c r="F1002" s="1">
        <v>0.23041480000000003</v>
      </c>
      <c r="H1002" t="str">
        <f t="shared" si="51"/>
        <v>316LT(noShieldingGas)-FCAW</v>
      </c>
      <c r="I1002" s="1">
        <f t="shared" si="52"/>
        <v>3.3141297315790217E-6</v>
      </c>
      <c r="J1002" s="1">
        <f t="shared" si="53"/>
        <v>2.9031776448632227E-2</v>
      </c>
    </row>
    <row r="1003" spans="1:10" x14ac:dyDescent="0.25">
      <c r="A1003" t="s">
        <v>176</v>
      </c>
      <c r="B1003" s="2" t="s">
        <v>281</v>
      </c>
      <c r="C1003" s="2" t="s">
        <v>257</v>
      </c>
      <c r="D1003">
        <v>7723140</v>
      </c>
      <c r="E1003" s="1">
        <v>0</v>
      </c>
      <c r="F1003" s="1">
        <v>0</v>
      </c>
      <c r="H1003" t="str">
        <f t="shared" si="51"/>
        <v>316LT(noShieldingGas)-FCAW</v>
      </c>
      <c r="I1003" s="1">
        <f t="shared" si="52"/>
        <v>0</v>
      </c>
      <c r="J1003" s="1">
        <f t="shared" si="53"/>
        <v>0</v>
      </c>
    </row>
    <row r="1004" spans="1:10" x14ac:dyDescent="0.25">
      <c r="A1004" t="s">
        <v>176</v>
      </c>
      <c r="B1004" s="2" t="s">
        <v>281</v>
      </c>
      <c r="C1004" s="2" t="s">
        <v>240</v>
      </c>
      <c r="D1004">
        <v>7439921</v>
      </c>
      <c r="E1004" s="1">
        <v>2.9433333333333335E-5</v>
      </c>
      <c r="F1004" s="1">
        <v>2.9433333333333335E-5</v>
      </c>
      <c r="H1004" t="str">
        <f t="shared" si="51"/>
        <v>316LT(noShieldingGas)-FCAW</v>
      </c>
      <c r="I1004" s="1">
        <f t="shared" si="52"/>
        <v>4.2334904311474721E-10</v>
      </c>
      <c r="J1004" s="1">
        <f t="shared" si="53"/>
        <v>3.7085376176851858E-6</v>
      </c>
    </row>
    <row r="1005" spans="1:10" x14ac:dyDescent="0.25">
      <c r="A1005" t="s">
        <v>176</v>
      </c>
      <c r="B1005" s="2" t="s">
        <v>281</v>
      </c>
      <c r="C1005" s="2" t="s">
        <v>258</v>
      </c>
      <c r="D1005">
        <v>7440622</v>
      </c>
      <c r="E1005" s="1">
        <v>0</v>
      </c>
      <c r="F1005" s="1">
        <v>0</v>
      </c>
      <c r="H1005" t="str">
        <f t="shared" si="51"/>
        <v>316LT(noShieldingGas)-FCAW</v>
      </c>
      <c r="I1005" s="1">
        <f t="shared" si="52"/>
        <v>0</v>
      </c>
      <c r="J1005" s="1">
        <f t="shared" si="53"/>
        <v>0</v>
      </c>
    </row>
    <row r="1006" spans="1:10" x14ac:dyDescent="0.25">
      <c r="A1006" t="s">
        <v>176</v>
      </c>
      <c r="B1006" s="2" t="s">
        <v>281</v>
      </c>
      <c r="C1006" s="2" t="s">
        <v>259</v>
      </c>
      <c r="D1006">
        <v>7440666</v>
      </c>
      <c r="E1006" s="1">
        <v>0</v>
      </c>
      <c r="F1006" s="1">
        <v>0</v>
      </c>
      <c r="H1006" t="str">
        <f t="shared" si="51"/>
        <v>316LT(noShieldingGas)-FCAW</v>
      </c>
      <c r="I1006" s="1">
        <f t="shared" si="52"/>
        <v>0</v>
      </c>
      <c r="J1006" s="1">
        <f t="shared" si="53"/>
        <v>0</v>
      </c>
    </row>
    <row r="1007" spans="1:10" x14ac:dyDescent="0.25">
      <c r="A1007" t="s">
        <v>176</v>
      </c>
      <c r="B1007" s="2" t="s">
        <v>283</v>
      </c>
      <c r="C1007" s="2" t="s">
        <v>252</v>
      </c>
      <c r="D1007">
        <v>7429905</v>
      </c>
      <c r="E1007" s="1">
        <v>0</v>
      </c>
      <c r="F1007" s="1">
        <v>0</v>
      </c>
      <c r="H1007" t="str">
        <f t="shared" si="51"/>
        <v>70T(yesShieldingGas)-FCAW</v>
      </c>
      <c r="I1007" s="1">
        <f t="shared" si="52"/>
        <v>0</v>
      </c>
      <c r="J1007" s="1">
        <f t="shared" si="53"/>
        <v>0</v>
      </c>
    </row>
    <row r="1008" spans="1:10" x14ac:dyDescent="0.25">
      <c r="A1008" t="s">
        <v>176</v>
      </c>
      <c r="B1008" s="2" t="s">
        <v>283</v>
      </c>
      <c r="C1008" s="2" t="s">
        <v>253</v>
      </c>
      <c r="D1008">
        <v>1344281</v>
      </c>
      <c r="E1008" s="1">
        <v>0</v>
      </c>
      <c r="F1008" s="1">
        <v>0</v>
      </c>
      <c r="H1008" t="str">
        <f t="shared" si="51"/>
        <v>70T(yesShieldingGas)-FCAW</v>
      </c>
      <c r="I1008" s="1">
        <f t="shared" si="52"/>
        <v>0</v>
      </c>
      <c r="J1008" s="1">
        <f t="shared" si="53"/>
        <v>0</v>
      </c>
    </row>
    <row r="1009" spans="1:10" x14ac:dyDescent="0.25">
      <c r="A1009" t="s">
        <v>176</v>
      </c>
      <c r="B1009" s="2" t="s">
        <v>283</v>
      </c>
      <c r="C1009" s="2" t="s">
        <v>254</v>
      </c>
      <c r="D1009">
        <v>7440417</v>
      </c>
      <c r="E1009" s="1">
        <v>0</v>
      </c>
      <c r="F1009" s="1">
        <v>0</v>
      </c>
      <c r="H1009" t="str">
        <f t="shared" si="51"/>
        <v>70T(yesShieldingGas)-FCAW</v>
      </c>
      <c r="I1009" s="1">
        <f t="shared" si="52"/>
        <v>0</v>
      </c>
      <c r="J1009" s="1">
        <f t="shared" si="53"/>
        <v>0</v>
      </c>
    </row>
    <row r="1010" spans="1:10" x14ac:dyDescent="0.25">
      <c r="A1010" t="s">
        <v>176</v>
      </c>
      <c r="B1010" s="2" t="s">
        <v>283</v>
      </c>
      <c r="C1010" s="2" t="s">
        <v>255</v>
      </c>
      <c r="D1010">
        <v>7440439</v>
      </c>
      <c r="E1010" s="1">
        <v>0</v>
      </c>
      <c r="F1010" s="1">
        <v>0</v>
      </c>
      <c r="H1010" t="str">
        <f t="shared" si="51"/>
        <v>70T(yesShieldingGas)-FCAW</v>
      </c>
      <c r="I1010" s="1">
        <f t="shared" si="52"/>
        <v>0</v>
      </c>
      <c r="J1010" s="1">
        <f t="shared" si="53"/>
        <v>0</v>
      </c>
    </row>
    <row r="1011" spans="1:10" x14ac:dyDescent="0.25">
      <c r="A1011" t="s">
        <v>176</v>
      </c>
      <c r="B1011" s="2" t="s">
        <v>283</v>
      </c>
      <c r="C1011" s="2" t="s">
        <v>237</v>
      </c>
      <c r="D1011">
        <v>7440484</v>
      </c>
      <c r="E1011" s="1">
        <v>0</v>
      </c>
      <c r="F1011" s="1">
        <v>0</v>
      </c>
      <c r="H1011" t="str">
        <f t="shared" si="51"/>
        <v>70T(yesShieldingGas)-FCAW</v>
      </c>
      <c r="I1011" s="1">
        <f t="shared" si="52"/>
        <v>0</v>
      </c>
      <c r="J1011" s="1">
        <f t="shared" si="53"/>
        <v>0</v>
      </c>
    </row>
    <row r="1012" spans="1:10" x14ac:dyDescent="0.25">
      <c r="A1012" t="s">
        <v>176</v>
      </c>
      <c r="B1012" s="2" t="s">
        <v>283</v>
      </c>
      <c r="C1012" s="2" t="s">
        <v>236</v>
      </c>
      <c r="D1012">
        <v>7440473</v>
      </c>
      <c r="E1012" s="1">
        <v>2.3254761904761907E-6</v>
      </c>
      <c r="F1012" s="1">
        <v>2.3254761904761907E-6</v>
      </c>
      <c r="H1012" t="str">
        <f t="shared" si="51"/>
        <v>70T(yesShieldingGas)-FCAW</v>
      </c>
      <c r="I1012" s="1">
        <f t="shared" si="52"/>
        <v>3.3448067497991719E-11</v>
      </c>
      <c r="J1012" s="1">
        <f t="shared" si="53"/>
        <v>2.9300507128240747E-7</v>
      </c>
    </row>
    <row r="1013" spans="1:10" x14ac:dyDescent="0.25">
      <c r="A1013" t="s">
        <v>176</v>
      </c>
      <c r="B1013" s="2" t="s">
        <v>283</v>
      </c>
      <c r="C1013" s="2" t="s">
        <v>13</v>
      </c>
      <c r="D1013">
        <v>18540299</v>
      </c>
      <c r="E1013" s="1">
        <v>2.3254761904761907E-7</v>
      </c>
      <c r="F1013" s="1">
        <v>2.3254761904761907E-7</v>
      </c>
      <c r="H1013" t="str">
        <f t="shared" si="51"/>
        <v>70T(yesShieldingGas)-FCAW</v>
      </c>
      <c r="I1013" s="1">
        <f t="shared" si="52"/>
        <v>3.3448067497991719E-12</v>
      </c>
      <c r="J1013" s="1">
        <f t="shared" si="53"/>
        <v>2.9300507128240746E-8</v>
      </c>
    </row>
    <row r="1014" spans="1:10" x14ac:dyDescent="0.25">
      <c r="A1014" t="s">
        <v>176</v>
      </c>
      <c r="B1014" s="2" t="s">
        <v>283</v>
      </c>
      <c r="C1014" s="2" t="s">
        <v>256</v>
      </c>
      <c r="D1014">
        <v>1175</v>
      </c>
      <c r="E1014" s="1">
        <v>0</v>
      </c>
      <c r="F1014" s="1">
        <v>0</v>
      </c>
      <c r="H1014" t="str">
        <f t="shared" si="51"/>
        <v>70T(yesShieldingGas)-FCAW</v>
      </c>
      <c r="I1014" s="1">
        <f t="shared" si="52"/>
        <v>0</v>
      </c>
      <c r="J1014" s="1">
        <f t="shared" si="53"/>
        <v>0</v>
      </c>
    </row>
    <row r="1015" spans="1:10" x14ac:dyDescent="0.25">
      <c r="A1015" t="s">
        <v>176</v>
      </c>
      <c r="B1015" s="2" t="s">
        <v>283</v>
      </c>
      <c r="C1015" s="2" t="s">
        <v>241</v>
      </c>
      <c r="D1015">
        <v>7440508</v>
      </c>
      <c r="E1015" s="1">
        <v>0</v>
      </c>
      <c r="F1015" s="1">
        <v>0</v>
      </c>
      <c r="H1015" t="str">
        <f t="shared" si="51"/>
        <v>70T(yesShieldingGas)-FCAW</v>
      </c>
      <c r="I1015" s="1">
        <f t="shared" si="52"/>
        <v>0</v>
      </c>
      <c r="J1015" s="1">
        <f t="shared" si="53"/>
        <v>0</v>
      </c>
    </row>
    <row r="1016" spans="1:10" x14ac:dyDescent="0.25">
      <c r="A1016" t="s">
        <v>176</v>
      </c>
      <c r="B1016" s="2" t="s">
        <v>283</v>
      </c>
      <c r="C1016" s="2" t="s">
        <v>238</v>
      </c>
      <c r="D1016">
        <v>7439965</v>
      </c>
      <c r="E1016" s="1">
        <v>1.1292777777777781E-3</v>
      </c>
      <c r="F1016" s="1">
        <v>1.1292777777777781E-3</v>
      </c>
      <c r="H1016" t="str">
        <f t="shared" ref="H1016:H1079" si="54">B1016&amp;"-"&amp;A1016</f>
        <v>70T(yesShieldingGas)-FCAW</v>
      </c>
      <c r="I1016" s="1">
        <f t="shared" ref="I1016:I1079" si="55">E1016*453.59237/(365*24*3600)</f>
        <v>1.6242763305763438E-8</v>
      </c>
      <c r="J1016" s="1">
        <f t="shared" ref="J1016:J1079" si="56">F1016*453.59237/3600</f>
        <v>1.4228660655848772E-4</v>
      </c>
    </row>
    <row r="1017" spans="1:10" x14ac:dyDescent="0.25">
      <c r="A1017" t="s">
        <v>176</v>
      </c>
      <c r="B1017" s="2" t="s">
        <v>283</v>
      </c>
      <c r="C1017" s="2" t="s">
        <v>239</v>
      </c>
      <c r="D1017">
        <v>7440020</v>
      </c>
      <c r="E1017" s="1">
        <v>1.0992142857142857E-5</v>
      </c>
      <c r="F1017" s="1">
        <v>1.0992142857142857E-5</v>
      </c>
      <c r="H1017" t="str">
        <f t="shared" si="54"/>
        <v>70T(yesShieldingGas)-FCAW</v>
      </c>
      <c r="I1017" s="1">
        <f t="shared" si="55"/>
        <v>1.5810350488172248E-10</v>
      </c>
      <c r="J1017" s="1">
        <f t="shared" si="56"/>
        <v>1.384986702763889E-6</v>
      </c>
    </row>
    <row r="1018" spans="1:10" x14ac:dyDescent="0.25">
      <c r="A1018" t="s">
        <v>176</v>
      </c>
      <c r="B1018" s="2" t="s">
        <v>283</v>
      </c>
      <c r="C1018" s="2" t="s">
        <v>257</v>
      </c>
      <c r="D1018">
        <v>7723140</v>
      </c>
      <c r="E1018" s="1">
        <v>0</v>
      </c>
      <c r="F1018" s="1">
        <v>0</v>
      </c>
      <c r="H1018" t="str">
        <f t="shared" si="54"/>
        <v>70T(yesShieldingGas)-FCAW</v>
      </c>
      <c r="I1018" s="1">
        <f t="shared" si="55"/>
        <v>0</v>
      </c>
      <c r="J1018" s="1">
        <f t="shared" si="56"/>
        <v>0</v>
      </c>
    </row>
    <row r="1019" spans="1:10" x14ac:dyDescent="0.25">
      <c r="A1019" t="s">
        <v>176</v>
      </c>
      <c r="B1019" s="2" t="s">
        <v>283</v>
      </c>
      <c r="C1019" s="2" t="s">
        <v>240</v>
      </c>
      <c r="D1019">
        <v>7439921</v>
      </c>
      <c r="E1019" s="1">
        <v>0</v>
      </c>
      <c r="F1019" s="1">
        <v>0</v>
      </c>
      <c r="H1019" t="str">
        <f t="shared" si="54"/>
        <v>70T(yesShieldingGas)-FCAW</v>
      </c>
      <c r="I1019" s="1">
        <f t="shared" si="55"/>
        <v>0</v>
      </c>
      <c r="J1019" s="1">
        <f t="shared" si="56"/>
        <v>0</v>
      </c>
    </row>
    <row r="1020" spans="1:10" x14ac:dyDescent="0.25">
      <c r="A1020" t="s">
        <v>176</v>
      </c>
      <c r="B1020" s="2" t="s">
        <v>283</v>
      </c>
      <c r="C1020" s="2" t="s">
        <v>258</v>
      </c>
      <c r="D1020">
        <v>7440622</v>
      </c>
      <c r="E1020" s="1">
        <v>0</v>
      </c>
      <c r="F1020" s="1">
        <v>0</v>
      </c>
      <c r="H1020" t="str">
        <f t="shared" si="54"/>
        <v>70T(yesShieldingGas)-FCAW</v>
      </c>
      <c r="I1020" s="1">
        <f t="shared" si="55"/>
        <v>0</v>
      </c>
      <c r="J1020" s="1">
        <f t="shared" si="56"/>
        <v>0</v>
      </c>
    </row>
    <row r="1021" spans="1:10" x14ac:dyDescent="0.25">
      <c r="A1021" t="s">
        <v>176</v>
      </c>
      <c r="B1021" s="2" t="s">
        <v>283</v>
      </c>
      <c r="C1021" s="2" t="s">
        <v>259</v>
      </c>
      <c r="D1021">
        <v>7440666</v>
      </c>
      <c r="E1021" s="1">
        <v>0</v>
      </c>
      <c r="F1021" s="1">
        <v>0</v>
      </c>
      <c r="H1021" t="str">
        <f t="shared" si="54"/>
        <v>70T(yesShieldingGas)-FCAW</v>
      </c>
      <c r="I1021" s="1">
        <f t="shared" si="55"/>
        <v>0</v>
      </c>
      <c r="J1021" s="1">
        <f t="shared" si="56"/>
        <v>0</v>
      </c>
    </row>
    <row r="1022" spans="1:10" x14ac:dyDescent="0.25">
      <c r="A1022" t="s">
        <v>176</v>
      </c>
      <c r="B1022" s="2" t="s">
        <v>284</v>
      </c>
      <c r="C1022" s="2" t="s">
        <v>252</v>
      </c>
      <c r="D1022">
        <v>7429905</v>
      </c>
      <c r="E1022" s="1">
        <v>0</v>
      </c>
      <c r="F1022" s="1">
        <v>0</v>
      </c>
      <c r="H1022" t="str">
        <f t="shared" si="54"/>
        <v>70T(noShieldingGas)-FCAW</v>
      </c>
      <c r="I1022" s="1">
        <f t="shared" si="55"/>
        <v>0</v>
      </c>
      <c r="J1022" s="1">
        <f t="shared" si="56"/>
        <v>0</v>
      </c>
    </row>
    <row r="1023" spans="1:10" x14ac:dyDescent="0.25">
      <c r="A1023" t="s">
        <v>176</v>
      </c>
      <c r="B1023" s="2" t="s">
        <v>284</v>
      </c>
      <c r="C1023" s="2" t="s">
        <v>253</v>
      </c>
      <c r="D1023">
        <v>1344281</v>
      </c>
      <c r="E1023" s="1">
        <v>0</v>
      </c>
      <c r="F1023" s="1">
        <v>0</v>
      </c>
      <c r="H1023" t="str">
        <f t="shared" si="54"/>
        <v>70T(noShieldingGas)-FCAW</v>
      </c>
      <c r="I1023" s="1">
        <f t="shared" si="55"/>
        <v>0</v>
      </c>
      <c r="J1023" s="1">
        <f t="shared" si="56"/>
        <v>0</v>
      </c>
    </row>
    <row r="1024" spans="1:10" x14ac:dyDescent="0.25">
      <c r="A1024" t="s">
        <v>176</v>
      </c>
      <c r="B1024" s="2" t="s">
        <v>284</v>
      </c>
      <c r="C1024" s="2" t="s">
        <v>254</v>
      </c>
      <c r="D1024">
        <v>7440417</v>
      </c>
      <c r="E1024" s="1">
        <v>0</v>
      </c>
      <c r="F1024" s="1">
        <v>0</v>
      </c>
      <c r="H1024" t="str">
        <f t="shared" si="54"/>
        <v>70T(noShieldingGas)-FCAW</v>
      </c>
      <c r="I1024" s="1">
        <f t="shared" si="55"/>
        <v>0</v>
      </c>
      <c r="J1024" s="1">
        <f t="shared" si="56"/>
        <v>0</v>
      </c>
    </row>
    <row r="1025" spans="1:10" x14ac:dyDescent="0.25">
      <c r="A1025" t="s">
        <v>176</v>
      </c>
      <c r="B1025" s="2" t="s">
        <v>284</v>
      </c>
      <c r="C1025" s="2" t="s">
        <v>255</v>
      </c>
      <c r="D1025">
        <v>7440439</v>
      </c>
      <c r="E1025" s="1">
        <v>6.3999999999999997E-6</v>
      </c>
      <c r="F1025" s="1">
        <v>6.3999999999999997E-6</v>
      </c>
      <c r="H1025" t="str">
        <f t="shared" si="54"/>
        <v>70T(noShieldingGas)-FCAW</v>
      </c>
      <c r="I1025" s="1">
        <f t="shared" si="55"/>
        <v>9.2053246067985788E-11</v>
      </c>
      <c r="J1025" s="1">
        <f t="shared" si="56"/>
        <v>8.0638643555555551E-7</v>
      </c>
    </row>
    <row r="1026" spans="1:10" x14ac:dyDescent="0.25">
      <c r="A1026" t="s">
        <v>176</v>
      </c>
      <c r="B1026" s="2" t="s">
        <v>284</v>
      </c>
      <c r="C1026" s="2" t="s">
        <v>237</v>
      </c>
      <c r="D1026">
        <v>7440484</v>
      </c>
      <c r="E1026" s="1">
        <v>0</v>
      </c>
      <c r="F1026" s="1">
        <v>0</v>
      </c>
      <c r="H1026" t="str">
        <f t="shared" si="54"/>
        <v>70T(noShieldingGas)-FCAW</v>
      </c>
      <c r="I1026" s="1">
        <f t="shared" si="55"/>
        <v>0</v>
      </c>
      <c r="J1026" s="1">
        <f t="shared" si="56"/>
        <v>0</v>
      </c>
    </row>
    <row r="1027" spans="1:10" x14ac:dyDescent="0.25">
      <c r="A1027" t="s">
        <v>176</v>
      </c>
      <c r="B1027" s="2" t="s">
        <v>284</v>
      </c>
      <c r="C1027" s="2" t="s">
        <v>236</v>
      </c>
      <c r="D1027">
        <v>7440473</v>
      </c>
      <c r="E1027" s="1">
        <v>2.6619999999999999E-5</v>
      </c>
      <c r="F1027" s="1">
        <v>2.6619999999999999E-5</v>
      </c>
      <c r="H1027" t="str">
        <f t="shared" si="54"/>
        <v>70T(noShieldingGas)-FCAW</v>
      </c>
      <c r="I1027" s="1">
        <f t="shared" si="55"/>
        <v>3.8288397036402841E-10</v>
      </c>
      <c r="J1027" s="1">
        <f t="shared" si="56"/>
        <v>3.3540635803888892E-6</v>
      </c>
    </row>
    <row r="1028" spans="1:10" x14ac:dyDescent="0.25">
      <c r="A1028" t="s">
        <v>176</v>
      </c>
      <c r="B1028" s="2" t="s">
        <v>284</v>
      </c>
      <c r="C1028" s="2" t="s">
        <v>13</v>
      </c>
      <c r="D1028">
        <v>18540299</v>
      </c>
      <c r="E1028" s="1">
        <v>8.9973333333333345E-6</v>
      </c>
      <c r="F1028" s="1">
        <v>8.9973333333333345E-6</v>
      </c>
      <c r="H1028" t="str">
        <f t="shared" si="54"/>
        <v>70T(noShieldingGas)-FCAW</v>
      </c>
      <c r="I1028" s="1">
        <f t="shared" si="55"/>
        <v>1.2941152176391007E-10</v>
      </c>
      <c r="J1028" s="1">
        <f t="shared" si="56"/>
        <v>1.1336449306518522E-6</v>
      </c>
    </row>
    <row r="1029" spans="1:10" x14ac:dyDescent="0.25">
      <c r="A1029" t="s">
        <v>176</v>
      </c>
      <c r="B1029" s="2" t="s">
        <v>284</v>
      </c>
      <c r="C1029" s="2" t="s">
        <v>256</v>
      </c>
      <c r="D1029">
        <v>1175</v>
      </c>
      <c r="E1029" s="1">
        <v>0</v>
      </c>
      <c r="F1029" s="1">
        <v>0</v>
      </c>
      <c r="H1029" t="str">
        <f t="shared" si="54"/>
        <v>70T(noShieldingGas)-FCAW</v>
      </c>
      <c r="I1029" s="1">
        <f t="shared" si="55"/>
        <v>0</v>
      </c>
      <c r="J1029" s="1">
        <f t="shared" si="56"/>
        <v>0</v>
      </c>
    </row>
    <row r="1030" spans="1:10" x14ac:dyDescent="0.25">
      <c r="A1030" t="s">
        <v>176</v>
      </c>
      <c r="B1030" s="2" t="s">
        <v>284</v>
      </c>
      <c r="C1030" s="2" t="s">
        <v>241</v>
      </c>
      <c r="D1030">
        <v>7440508</v>
      </c>
      <c r="E1030" s="1">
        <v>0</v>
      </c>
      <c r="F1030" s="1">
        <v>0</v>
      </c>
      <c r="H1030" t="str">
        <f t="shared" si="54"/>
        <v>70T(noShieldingGas)-FCAW</v>
      </c>
      <c r="I1030" s="1">
        <f t="shared" si="55"/>
        <v>0</v>
      </c>
      <c r="J1030" s="1">
        <f t="shared" si="56"/>
        <v>0</v>
      </c>
    </row>
    <row r="1031" spans="1:10" x14ac:dyDescent="0.25">
      <c r="A1031" t="s">
        <v>176</v>
      </c>
      <c r="B1031" s="2" t="s">
        <v>284</v>
      </c>
      <c r="C1031" s="2" t="s">
        <v>238</v>
      </c>
      <c r="D1031">
        <v>7439965</v>
      </c>
      <c r="E1031" s="1">
        <v>2.1413684210526314E-3</v>
      </c>
      <c r="F1031" s="1">
        <v>2.1413684210526314E-3</v>
      </c>
      <c r="H1031" t="str">
        <f t="shared" si="54"/>
        <v>70T(noShieldingGas)-FCAW</v>
      </c>
      <c r="I1031" s="1">
        <f t="shared" si="55"/>
        <v>3.0799986591464393E-8</v>
      </c>
      <c r="J1031" s="1">
        <f t="shared" si="56"/>
        <v>2.6980788254122803E-4</v>
      </c>
    </row>
    <row r="1032" spans="1:10" x14ac:dyDescent="0.25">
      <c r="A1032" t="s">
        <v>176</v>
      </c>
      <c r="B1032" s="2" t="s">
        <v>284</v>
      </c>
      <c r="C1032" s="2" t="s">
        <v>239</v>
      </c>
      <c r="D1032">
        <v>7440020</v>
      </c>
      <c r="E1032" s="1">
        <v>1.7319940000000002E-3</v>
      </c>
      <c r="F1032" s="1">
        <v>1.7319940000000002E-3</v>
      </c>
      <c r="H1032" t="str">
        <f t="shared" si="54"/>
        <v>70T(noShieldingGas)-FCAW</v>
      </c>
      <c r="I1032" s="1">
        <f t="shared" si="55"/>
        <v>2.4911823417230472E-8</v>
      </c>
      <c r="J1032" s="1">
        <f t="shared" si="56"/>
        <v>2.1822757313493893E-4</v>
      </c>
    </row>
    <row r="1033" spans="1:10" x14ac:dyDescent="0.25">
      <c r="A1033" t="s">
        <v>176</v>
      </c>
      <c r="B1033" s="2" t="s">
        <v>284</v>
      </c>
      <c r="C1033" s="2" t="s">
        <v>257</v>
      </c>
      <c r="D1033">
        <v>7723140</v>
      </c>
      <c r="E1033" s="1">
        <v>0</v>
      </c>
      <c r="F1033" s="1">
        <v>0</v>
      </c>
      <c r="H1033" t="str">
        <f t="shared" si="54"/>
        <v>70T(noShieldingGas)-FCAW</v>
      </c>
      <c r="I1033" s="1">
        <f t="shared" si="55"/>
        <v>0</v>
      </c>
      <c r="J1033" s="1">
        <f t="shared" si="56"/>
        <v>0</v>
      </c>
    </row>
    <row r="1034" spans="1:10" x14ac:dyDescent="0.25">
      <c r="A1034" t="s">
        <v>176</v>
      </c>
      <c r="B1034" s="2" t="s">
        <v>284</v>
      </c>
      <c r="C1034" s="2" t="s">
        <v>240</v>
      </c>
      <c r="D1034">
        <v>7439921</v>
      </c>
      <c r="E1034" s="1">
        <v>5.013333333333333E-5</v>
      </c>
      <c r="F1034" s="1">
        <v>5.013333333333333E-5</v>
      </c>
      <c r="H1034" t="str">
        <f t="shared" si="54"/>
        <v>70T(noShieldingGas)-FCAW</v>
      </c>
      <c r="I1034" s="1">
        <f t="shared" si="55"/>
        <v>7.2108376086588869E-10</v>
      </c>
      <c r="J1034" s="1">
        <f t="shared" si="56"/>
        <v>6.3166937451851848E-6</v>
      </c>
    </row>
    <row r="1035" spans="1:10" x14ac:dyDescent="0.25">
      <c r="A1035" t="s">
        <v>176</v>
      </c>
      <c r="B1035" s="2" t="s">
        <v>284</v>
      </c>
      <c r="C1035" s="2" t="s">
        <v>258</v>
      </c>
      <c r="D1035">
        <v>7440622</v>
      </c>
      <c r="E1035" s="1">
        <v>0</v>
      </c>
      <c r="F1035" s="1">
        <v>0</v>
      </c>
      <c r="H1035" t="str">
        <f t="shared" si="54"/>
        <v>70T(noShieldingGas)-FCAW</v>
      </c>
      <c r="I1035" s="1">
        <f t="shared" si="55"/>
        <v>0</v>
      </c>
      <c r="J1035" s="1">
        <f t="shared" si="56"/>
        <v>0</v>
      </c>
    </row>
    <row r="1036" spans="1:10" x14ac:dyDescent="0.25">
      <c r="A1036" t="s">
        <v>176</v>
      </c>
      <c r="B1036" s="2" t="s">
        <v>284</v>
      </c>
      <c r="C1036" s="2" t="s">
        <v>259</v>
      </c>
      <c r="D1036">
        <v>7440666</v>
      </c>
      <c r="E1036" s="1">
        <v>0</v>
      </c>
      <c r="F1036" s="1">
        <v>0</v>
      </c>
      <c r="H1036" t="str">
        <f t="shared" si="54"/>
        <v>70T(noShieldingGas)-FCAW</v>
      </c>
      <c r="I1036" s="1">
        <f t="shared" si="55"/>
        <v>0</v>
      </c>
      <c r="J1036" s="1">
        <f t="shared" si="56"/>
        <v>0</v>
      </c>
    </row>
    <row r="1037" spans="1:10" x14ac:dyDescent="0.25">
      <c r="A1037" t="s">
        <v>176</v>
      </c>
      <c r="B1037" s="2" t="s">
        <v>286</v>
      </c>
      <c r="C1037" s="2" t="s">
        <v>252</v>
      </c>
      <c r="D1037">
        <v>7429905</v>
      </c>
      <c r="E1037" s="1">
        <v>0</v>
      </c>
      <c r="F1037" s="1">
        <v>0</v>
      </c>
      <c r="H1037" t="str">
        <f t="shared" si="54"/>
        <v>71T(yesShieldingGas)-FCAW</v>
      </c>
      <c r="I1037" s="1">
        <f t="shared" si="55"/>
        <v>0</v>
      </c>
      <c r="J1037" s="1">
        <f t="shared" si="56"/>
        <v>0</v>
      </c>
    </row>
    <row r="1038" spans="1:10" x14ac:dyDescent="0.25">
      <c r="A1038" t="s">
        <v>176</v>
      </c>
      <c r="B1038" s="2" t="s">
        <v>286</v>
      </c>
      <c r="C1038" s="2" t="s">
        <v>253</v>
      </c>
      <c r="D1038">
        <v>1344281</v>
      </c>
      <c r="E1038" s="1">
        <v>0</v>
      </c>
      <c r="F1038" s="1">
        <v>0</v>
      </c>
      <c r="H1038" t="str">
        <f t="shared" si="54"/>
        <v>71T(yesShieldingGas)-FCAW</v>
      </c>
      <c r="I1038" s="1">
        <f t="shared" si="55"/>
        <v>0</v>
      </c>
      <c r="J1038" s="1">
        <f t="shared" si="56"/>
        <v>0</v>
      </c>
    </row>
    <row r="1039" spans="1:10" x14ac:dyDescent="0.25">
      <c r="A1039" t="s">
        <v>176</v>
      </c>
      <c r="B1039" s="2" t="s">
        <v>286</v>
      </c>
      <c r="C1039" s="2" t="s">
        <v>254</v>
      </c>
      <c r="D1039">
        <v>7440417</v>
      </c>
      <c r="E1039" s="1">
        <v>0</v>
      </c>
      <c r="F1039" s="1">
        <v>0</v>
      </c>
      <c r="H1039" t="str">
        <f t="shared" si="54"/>
        <v>71T(yesShieldingGas)-FCAW</v>
      </c>
      <c r="I1039" s="1">
        <f t="shared" si="55"/>
        <v>0</v>
      </c>
      <c r="J1039" s="1">
        <f t="shared" si="56"/>
        <v>0</v>
      </c>
    </row>
    <row r="1040" spans="1:10" x14ac:dyDescent="0.25">
      <c r="A1040" t="s">
        <v>176</v>
      </c>
      <c r="B1040" s="2" t="s">
        <v>286</v>
      </c>
      <c r="C1040" s="2" t="s">
        <v>255</v>
      </c>
      <c r="D1040">
        <v>7440439</v>
      </c>
      <c r="E1040" s="1">
        <v>0</v>
      </c>
      <c r="F1040" s="1">
        <v>0</v>
      </c>
      <c r="H1040" t="str">
        <f t="shared" si="54"/>
        <v>71T(yesShieldingGas)-FCAW</v>
      </c>
      <c r="I1040" s="1">
        <f t="shared" si="55"/>
        <v>0</v>
      </c>
      <c r="J1040" s="1">
        <f t="shared" si="56"/>
        <v>0</v>
      </c>
    </row>
    <row r="1041" spans="1:10" x14ac:dyDescent="0.25">
      <c r="A1041" t="s">
        <v>176</v>
      </c>
      <c r="B1041" s="2" t="s">
        <v>286</v>
      </c>
      <c r="C1041" s="2" t="s">
        <v>237</v>
      </c>
      <c r="D1041">
        <v>7440484</v>
      </c>
      <c r="E1041" s="1">
        <v>0</v>
      </c>
      <c r="F1041" s="1">
        <v>0</v>
      </c>
      <c r="H1041" t="str">
        <f t="shared" si="54"/>
        <v>71T(yesShieldingGas)-FCAW</v>
      </c>
      <c r="I1041" s="1">
        <f t="shared" si="55"/>
        <v>0</v>
      </c>
      <c r="J1041" s="1">
        <f t="shared" si="56"/>
        <v>0</v>
      </c>
    </row>
    <row r="1042" spans="1:10" x14ac:dyDescent="0.25">
      <c r="A1042" t="s">
        <v>176</v>
      </c>
      <c r="B1042" s="2" t="s">
        <v>286</v>
      </c>
      <c r="C1042" s="2" t="s">
        <v>236</v>
      </c>
      <c r="D1042">
        <v>7440473</v>
      </c>
      <c r="E1042" s="1">
        <v>2.0871428571428574E-6</v>
      </c>
      <c r="F1042" s="1">
        <v>2.0871428571428574E-6</v>
      </c>
      <c r="H1042" t="str">
        <f t="shared" si="54"/>
        <v>71T(yesShieldingGas)-FCAW</v>
      </c>
      <c r="I1042" s="1">
        <f t="shared" si="55"/>
        <v>3.0020042969939121E-11</v>
      </c>
      <c r="J1042" s="1">
        <f t="shared" si="56"/>
        <v>2.6297557641666671E-7</v>
      </c>
    </row>
    <row r="1043" spans="1:10" x14ac:dyDescent="0.25">
      <c r="A1043" t="s">
        <v>176</v>
      </c>
      <c r="B1043" s="2" t="s">
        <v>286</v>
      </c>
      <c r="C1043" s="2" t="s">
        <v>13</v>
      </c>
      <c r="D1043">
        <v>18540299</v>
      </c>
      <c r="E1043" s="1">
        <v>2.0871428571428576E-7</v>
      </c>
      <c r="F1043" s="1">
        <v>2.0871428571428576E-7</v>
      </c>
      <c r="H1043" t="str">
        <f t="shared" si="54"/>
        <v>71T(yesShieldingGas)-FCAW</v>
      </c>
      <c r="I1043" s="1">
        <f t="shared" si="55"/>
        <v>3.0020042969939126E-12</v>
      </c>
      <c r="J1043" s="1">
        <f t="shared" si="56"/>
        <v>2.6297557641666675E-8</v>
      </c>
    </row>
    <row r="1044" spans="1:10" x14ac:dyDescent="0.25">
      <c r="A1044" t="s">
        <v>176</v>
      </c>
      <c r="B1044" s="2" t="s">
        <v>286</v>
      </c>
      <c r="C1044" s="2" t="s">
        <v>256</v>
      </c>
      <c r="D1044">
        <v>1175</v>
      </c>
      <c r="E1044" s="1">
        <v>0</v>
      </c>
      <c r="F1044" s="1">
        <v>0</v>
      </c>
      <c r="H1044" t="str">
        <f t="shared" si="54"/>
        <v>71T(yesShieldingGas)-FCAW</v>
      </c>
      <c r="I1044" s="1">
        <f t="shared" si="55"/>
        <v>0</v>
      </c>
      <c r="J1044" s="1">
        <f t="shared" si="56"/>
        <v>0</v>
      </c>
    </row>
    <row r="1045" spans="1:10" x14ac:dyDescent="0.25">
      <c r="A1045" t="s">
        <v>176</v>
      </c>
      <c r="B1045" s="2" t="s">
        <v>286</v>
      </c>
      <c r="C1045" s="2" t="s">
        <v>241</v>
      </c>
      <c r="D1045">
        <v>7440508</v>
      </c>
      <c r="E1045" s="1">
        <v>0</v>
      </c>
      <c r="F1045" s="1">
        <v>0</v>
      </c>
      <c r="H1045" t="str">
        <f t="shared" si="54"/>
        <v>71T(yesShieldingGas)-FCAW</v>
      </c>
      <c r="I1045" s="1">
        <f t="shared" si="55"/>
        <v>0</v>
      </c>
      <c r="J1045" s="1">
        <f t="shared" si="56"/>
        <v>0</v>
      </c>
    </row>
    <row r="1046" spans="1:10" x14ac:dyDescent="0.25">
      <c r="A1046" t="s">
        <v>176</v>
      </c>
      <c r="B1046" s="2" t="s">
        <v>286</v>
      </c>
      <c r="C1046" s="2" t="s">
        <v>238</v>
      </c>
      <c r="D1046">
        <v>7439965</v>
      </c>
      <c r="E1046" s="1">
        <v>1.0731428571428571E-3</v>
      </c>
      <c r="F1046" s="1">
        <v>1.0731428571428571E-3</v>
      </c>
      <c r="H1046" t="str">
        <f t="shared" si="54"/>
        <v>71T(yesShieldingGas)-FCAW</v>
      </c>
      <c r="I1046" s="1">
        <f t="shared" si="55"/>
        <v>1.5435356796042619E-8</v>
      </c>
      <c r="J1046" s="1">
        <f t="shared" si="56"/>
        <v>1.3521372553333333E-4</v>
      </c>
    </row>
    <row r="1047" spans="1:10" x14ac:dyDescent="0.25">
      <c r="A1047" t="s">
        <v>176</v>
      </c>
      <c r="B1047" s="2" t="s">
        <v>286</v>
      </c>
      <c r="C1047" s="2" t="s">
        <v>239</v>
      </c>
      <c r="D1047">
        <v>7440020</v>
      </c>
      <c r="E1047" s="1">
        <v>3.7628571428571425E-6</v>
      </c>
      <c r="F1047" s="1">
        <v>3.7628571428571425E-6</v>
      </c>
      <c r="H1047" t="str">
        <f t="shared" si="54"/>
        <v>71T(yesShieldingGas)-FCAW</v>
      </c>
      <c r="I1047" s="1">
        <f t="shared" si="55"/>
        <v>5.4122377264079141E-11</v>
      </c>
      <c r="J1047" s="1">
        <f t="shared" si="56"/>
        <v>4.7411202483333329E-7</v>
      </c>
    </row>
    <row r="1048" spans="1:10" x14ac:dyDescent="0.25">
      <c r="A1048" t="s">
        <v>176</v>
      </c>
      <c r="B1048" s="2" t="s">
        <v>286</v>
      </c>
      <c r="C1048" s="2" t="s">
        <v>257</v>
      </c>
      <c r="D1048">
        <v>7723140</v>
      </c>
      <c r="E1048" s="1">
        <v>0</v>
      </c>
      <c r="F1048" s="1">
        <v>0</v>
      </c>
      <c r="H1048" t="str">
        <f t="shared" si="54"/>
        <v>71T(yesShieldingGas)-FCAW</v>
      </c>
      <c r="I1048" s="1">
        <f t="shared" si="55"/>
        <v>0</v>
      </c>
      <c r="J1048" s="1">
        <f t="shared" si="56"/>
        <v>0</v>
      </c>
    </row>
    <row r="1049" spans="1:10" x14ac:dyDescent="0.25">
      <c r="A1049" t="s">
        <v>176</v>
      </c>
      <c r="B1049" s="2" t="s">
        <v>286</v>
      </c>
      <c r="C1049" s="2" t="s">
        <v>240</v>
      </c>
      <c r="D1049">
        <v>7439921</v>
      </c>
      <c r="E1049" s="1">
        <v>0</v>
      </c>
      <c r="F1049" s="1">
        <v>0</v>
      </c>
      <c r="H1049" t="str">
        <f t="shared" si="54"/>
        <v>71T(yesShieldingGas)-FCAW</v>
      </c>
      <c r="I1049" s="1">
        <f t="shared" si="55"/>
        <v>0</v>
      </c>
      <c r="J1049" s="1">
        <f t="shared" si="56"/>
        <v>0</v>
      </c>
    </row>
    <row r="1050" spans="1:10" x14ac:dyDescent="0.25">
      <c r="A1050" t="s">
        <v>176</v>
      </c>
      <c r="B1050" s="2" t="s">
        <v>286</v>
      </c>
      <c r="C1050" s="2" t="s">
        <v>258</v>
      </c>
      <c r="D1050">
        <v>7440622</v>
      </c>
      <c r="E1050" s="1">
        <v>0</v>
      </c>
      <c r="F1050" s="1">
        <v>0</v>
      </c>
      <c r="H1050" t="str">
        <f t="shared" si="54"/>
        <v>71T(yesShieldingGas)-FCAW</v>
      </c>
      <c r="I1050" s="1">
        <f t="shared" si="55"/>
        <v>0</v>
      </c>
      <c r="J1050" s="1">
        <f t="shared" si="56"/>
        <v>0</v>
      </c>
    </row>
    <row r="1051" spans="1:10" x14ac:dyDescent="0.25">
      <c r="A1051" t="s">
        <v>176</v>
      </c>
      <c r="B1051" s="2" t="s">
        <v>286</v>
      </c>
      <c r="C1051" s="2" t="s">
        <v>259</v>
      </c>
      <c r="D1051">
        <v>7440666</v>
      </c>
      <c r="E1051" s="1">
        <v>0</v>
      </c>
      <c r="F1051" s="1">
        <v>0</v>
      </c>
      <c r="H1051" t="str">
        <f t="shared" si="54"/>
        <v>71T(yesShieldingGas)-FCAW</v>
      </c>
      <c r="I1051" s="1">
        <f t="shared" si="55"/>
        <v>0</v>
      </c>
      <c r="J1051" s="1">
        <f t="shared" si="56"/>
        <v>0</v>
      </c>
    </row>
    <row r="1052" spans="1:10" x14ac:dyDescent="0.25">
      <c r="A1052" t="s">
        <v>176</v>
      </c>
      <c r="B1052" s="2" t="s">
        <v>285</v>
      </c>
      <c r="C1052" s="2" t="s">
        <v>252</v>
      </c>
      <c r="D1052">
        <v>7429905</v>
      </c>
      <c r="E1052" s="1">
        <v>0</v>
      </c>
      <c r="F1052" s="1">
        <v>0</v>
      </c>
      <c r="H1052" t="str">
        <f t="shared" si="54"/>
        <v>71T(noShieldingGas)-FCAW</v>
      </c>
      <c r="I1052" s="1">
        <f t="shared" si="55"/>
        <v>0</v>
      </c>
      <c r="J1052" s="1">
        <f t="shared" si="56"/>
        <v>0</v>
      </c>
    </row>
    <row r="1053" spans="1:10" x14ac:dyDescent="0.25">
      <c r="A1053" t="s">
        <v>176</v>
      </c>
      <c r="B1053" s="2" t="s">
        <v>285</v>
      </c>
      <c r="C1053" s="2" t="s">
        <v>253</v>
      </c>
      <c r="D1053">
        <v>1344281</v>
      </c>
      <c r="E1053" s="1">
        <v>0</v>
      </c>
      <c r="F1053" s="1">
        <v>0</v>
      </c>
      <c r="H1053" t="str">
        <f t="shared" si="54"/>
        <v>71T(noShieldingGas)-FCAW</v>
      </c>
      <c r="I1053" s="1">
        <f t="shared" si="55"/>
        <v>0</v>
      </c>
      <c r="J1053" s="1">
        <f t="shared" si="56"/>
        <v>0</v>
      </c>
    </row>
    <row r="1054" spans="1:10" x14ac:dyDescent="0.25">
      <c r="A1054" t="s">
        <v>176</v>
      </c>
      <c r="B1054" s="2" t="s">
        <v>285</v>
      </c>
      <c r="C1054" s="2" t="s">
        <v>254</v>
      </c>
      <c r="D1054">
        <v>7440417</v>
      </c>
      <c r="E1054" s="1">
        <v>0</v>
      </c>
      <c r="F1054" s="1">
        <v>0</v>
      </c>
      <c r="H1054" t="str">
        <f t="shared" si="54"/>
        <v>71T(noShieldingGas)-FCAW</v>
      </c>
      <c r="I1054" s="1">
        <f t="shared" si="55"/>
        <v>0</v>
      </c>
      <c r="J1054" s="1">
        <f t="shared" si="56"/>
        <v>0</v>
      </c>
    </row>
    <row r="1055" spans="1:10" x14ac:dyDescent="0.25">
      <c r="A1055" t="s">
        <v>176</v>
      </c>
      <c r="B1055" s="2" t="s">
        <v>285</v>
      </c>
      <c r="C1055" s="2" t="s">
        <v>255</v>
      </c>
      <c r="D1055">
        <v>7440439</v>
      </c>
      <c r="E1055" s="1">
        <v>0</v>
      </c>
      <c r="F1055" s="1">
        <v>0</v>
      </c>
      <c r="H1055" t="str">
        <f t="shared" si="54"/>
        <v>71T(noShieldingGas)-FCAW</v>
      </c>
      <c r="I1055" s="1">
        <f t="shared" si="55"/>
        <v>0</v>
      </c>
      <c r="J1055" s="1">
        <f t="shared" si="56"/>
        <v>0</v>
      </c>
    </row>
    <row r="1056" spans="1:10" x14ac:dyDescent="0.25">
      <c r="A1056" t="s">
        <v>176</v>
      </c>
      <c r="B1056" s="2" t="s">
        <v>285</v>
      </c>
      <c r="C1056" s="2" t="s">
        <v>237</v>
      </c>
      <c r="D1056">
        <v>7440484</v>
      </c>
      <c r="E1056" s="1">
        <v>0</v>
      </c>
      <c r="F1056" s="1">
        <v>0</v>
      </c>
      <c r="H1056" t="str">
        <f t="shared" si="54"/>
        <v>71T(noShieldingGas)-FCAW</v>
      </c>
      <c r="I1056" s="1">
        <f t="shared" si="55"/>
        <v>0</v>
      </c>
      <c r="J1056" s="1">
        <f t="shared" si="56"/>
        <v>0</v>
      </c>
    </row>
    <row r="1057" spans="1:10" x14ac:dyDescent="0.25">
      <c r="A1057" t="s">
        <v>176</v>
      </c>
      <c r="B1057" s="2" t="s">
        <v>285</v>
      </c>
      <c r="C1057" s="2" t="s">
        <v>236</v>
      </c>
      <c r="D1057">
        <v>7440473</v>
      </c>
      <c r="E1057" s="1">
        <v>5.1360000000000003E-5</v>
      </c>
      <c r="F1057" s="1">
        <v>5.1360000000000003E-5</v>
      </c>
      <c r="H1057" t="str">
        <f t="shared" si="54"/>
        <v>71T(noShieldingGas)-FCAW</v>
      </c>
      <c r="I1057" s="1">
        <f t="shared" si="55"/>
        <v>7.3872729969558602E-10</v>
      </c>
      <c r="J1057" s="1">
        <f t="shared" si="56"/>
        <v>6.471251145333334E-6</v>
      </c>
    </row>
    <row r="1058" spans="1:10" x14ac:dyDescent="0.25">
      <c r="A1058" t="s">
        <v>176</v>
      </c>
      <c r="B1058" s="2" t="s">
        <v>285</v>
      </c>
      <c r="C1058" s="2" t="s">
        <v>13</v>
      </c>
      <c r="D1058">
        <v>18540299</v>
      </c>
      <c r="E1058" s="1">
        <v>3.8720000000000002E-5</v>
      </c>
      <c r="F1058" s="1">
        <v>3.8720000000000002E-5</v>
      </c>
      <c r="H1058" t="str">
        <f t="shared" si="54"/>
        <v>71T(noShieldingGas)-FCAW</v>
      </c>
      <c r="I1058" s="1">
        <f t="shared" si="55"/>
        <v>5.5692213871131402E-10</v>
      </c>
      <c r="J1058" s="1">
        <f t="shared" si="56"/>
        <v>4.8786379351111115E-6</v>
      </c>
    </row>
    <row r="1059" spans="1:10" x14ac:dyDescent="0.25">
      <c r="A1059" t="s">
        <v>176</v>
      </c>
      <c r="B1059" s="2" t="s">
        <v>285</v>
      </c>
      <c r="C1059" s="2" t="s">
        <v>256</v>
      </c>
      <c r="D1059">
        <v>1175</v>
      </c>
      <c r="E1059" s="1">
        <v>0</v>
      </c>
      <c r="F1059" s="1">
        <v>0</v>
      </c>
      <c r="H1059" t="str">
        <f t="shared" si="54"/>
        <v>71T(noShieldingGas)-FCAW</v>
      </c>
      <c r="I1059" s="1">
        <f t="shared" si="55"/>
        <v>0</v>
      </c>
      <c r="J1059" s="1">
        <f t="shared" si="56"/>
        <v>0</v>
      </c>
    </row>
    <row r="1060" spans="1:10" x14ac:dyDescent="0.25">
      <c r="A1060" t="s">
        <v>176</v>
      </c>
      <c r="B1060" s="2" t="s">
        <v>285</v>
      </c>
      <c r="C1060" s="2" t="s">
        <v>241</v>
      </c>
      <c r="D1060">
        <v>7440508</v>
      </c>
      <c r="E1060" s="1">
        <v>0</v>
      </c>
      <c r="F1060" s="1">
        <v>0</v>
      </c>
      <c r="H1060" t="str">
        <f t="shared" si="54"/>
        <v>71T(noShieldingGas)-FCAW</v>
      </c>
      <c r="I1060" s="1">
        <f t="shared" si="55"/>
        <v>0</v>
      </c>
      <c r="J1060" s="1">
        <f t="shared" si="56"/>
        <v>0</v>
      </c>
    </row>
    <row r="1061" spans="1:10" x14ac:dyDescent="0.25">
      <c r="A1061" t="s">
        <v>176</v>
      </c>
      <c r="B1061" s="2" t="s">
        <v>285</v>
      </c>
      <c r="C1061" s="2" t="s">
        <v>238</v>
      </c>
      <c r="D1061">
        <v>7439965</v>
      </c>
      <c r="E1061" s="1">
        <v>1.4170666666666665E-2</v>
      </c>
      <c r="F1061" s="1">
        <v>1.4170666666666665E-2</v>
      </c>
      <c r="H1061" t="str">
        <f t="shared" si="54"/>
        <v>71T(noShieldingGas)-FCAW</v>
      </c>
      <c r="I1061" s="1">
        <f t="shared" si="55"/>
        <v>2.0382122900219852E-7</v>
      </c>
      <c r="J1061" s="1">
        <f t="shared" si="56"/>
        <v>1.7854739660592592E-3</v>
      </c>
    </row>
    <row r="1062" spans="1:10" x14ac:dyDescent="0.25">
      <c r="A1062" t="s">
        <v>176</v>
      </c>
      <c r="B1062" s="2" t="s">
        <v>285</v>
      </c>
      <c r="C1062" s="2" t="s">
        <v>239</v>
      </c>
      <c r="D1062">
        <v>7440020</v>
      </c>
      <c r="E1062" s="1">
        <v>3.1502849999999999E-2</v>
      </c>
      <c r="F1062" s="1">
        <v>3.1502849999999999E-2</v>
      </c>
      <c r="H1062" t="str">
        <f t="shared" si="54"/>
        <v>71T(noShieldingGas)-FCAW</v>
      </c>
      <c r="I1062" s="1">
        <f t="shared" si="55"/>
        <v>4.5311556295200724E-7</v>
      </c>
      <c r="J1062" s="1">
        <f t="shared" si="56"/>
        <v>3.969292331459583E-3</v>
      </c>
    </row>
    <row r="1063" spans="1:10" x14ac:dyDescent="0.25">
      <c r="A1063" t="s">
        <v>176</v>
      </c>
      <c r="B1063" s="2" t="s">
        <v>285</v>
      </c>
      <c r="C1063" s="2" t="s">
        <v>257</v>
      </c>
      <c r="D1063">
        <v>7723140</v>
      </c>
      <c r="E1063" s="1">
        <v>0</v>
      </c>
      <c r="F1063" s="1">
        <v>0</v>
      </c>
      <c r="H1063" t="str">
        <f t="shared" si="54"/>
        <v>71T(noShieldingGas)-FCAW</v>
      </c>
      <c r="I1063" s="1">
        <f t="shared" si="55"/>
        <v>0</v>
      </c>
      <c r="J1063" s="1">
        <f t="shared" si="56"/>
        <v>0</v>
      </c>
    </row>
    <row r="1064" spans="1:10" x14ac:dyDescent="0.25">
      <c r="A1064" t="s">
        <v>176</v>
      </c>
      <c r="B1064" s="2" t="s">
        <v>285</v>
      </c>
      <c r="C1064" s="2" t="s">
        <v>240</v>
      </c>
      <c r="D1064">
        <v>7439921</v>
      </c>
      <c r="E1064" s="1">
        <v>2.8833333333333337E-4</v>
      </c>
      <c r="F1064" s="1">
        <v>2.8833333333333337E-4</v>
      </c>
      <c r="H1064" t="str">
        <f t="shared" si="54"/>
        <v>71T(noShieldingGas)-FCAW</v>
      </c>
      <c r="I1064" s="1">
        <f t="shared" si="55"/>
        <v>4.1471905129587349E-9</v>
      </c>
      <c r="J1064" s="1">
        <f t="shared" si="56"/>
        <v>3.6329388893518521E-5</v>
      </c>
    </row>
    <row r="1065" spans="1:10" x14ac:dyDescent="0.25">
      <c r="A1065" t="s">
        <v>176</v>
      </c>
      <c r="B1065" s="2" t="s">
        <v>285</v>
      </c>
      <c r="C1065" s="2" t="s">
        <v>258</v>
      </c>
      <c r="D1065">
        <v>7440622</v>
      </c>
      <c r="E1065" s="1">
        <v>0</v>
      </c>
      <c r="F1065" s="1">
        <v>0</v>
      </c>
      <c r="H1065" t="str">
        <f t="shared" si="54"/>
        <v>71T(noShieldingGas)-FCAW</v>
      </c>
      <c r="I1065" s="1">
        <f t="shared" si="55"/>
        <v>0</v>
      </c>
      <c r="J1065" s="1">
        <f t="shared" si="56"/>
        <v>0</v>
      </c>
    </row>
    <row r="1066" spans="1:10" x14ac:dyDescent="0.25">
      <c r="A1066" t="s">
        <v>176</v>
      </c>
      <c r="B1066" s="2" t="s">
        <v>285</v>
      </c>
      <c r="C1066" s="2" t="s">
        <v>259</v>
      </c>
      <c r="D1066">
        <v>7440666</v>
      </c>
      <c r="E1066" s="1">
        <v>0</v>
      </c>
      <c r="F1066" s="1">
        <v>0</v>
      </c>
      <c r="H1066" t="str">
        <f t="shared" si="54"/>
        <v>71T(noShieldingGas)-FCAW</v>
      </c>
      <c r="I1066" s="1">
        <f t="shared" si="55"/>
        <v>0</v>
      </c>
      <c r="J1066" s="1">
        <f t="shared" si="56"/>
        <v>0</v>
      </c>
    </row>
    <row r="1067" spans="1:10" x14ac:dyDescent="0.25">
      <c r="A1067" t="s">
        <v>176</v>
      </c>
      <c r="B1067" s="2">
        <v>4043</v>
      </c>
      <c r="C1067" s="2" t="s">
        <v>252</v>
      </c>
      <c r="D1067">
        <v>7429905</v>
      </c>
      <c r="E1067" s="1">
        <v>5.2916549999999993E-3</v>
      </c>
      <c r="F1067" s="1">
        <v>5.2916549999999993E-3</v>
      </c>
      <c r="H1067" t="str">
        <f t="shared" si="54"/>
        <v>4043-FCAW</v>
      </c>
      <c r="I1067" s="1">
        <f t="shared" si="55"/>
        <v>7.6111565597169885E-8</v>
      </c>
      <c r="J1067" s="1">
        <f t="shared" si="56"/>
        <v>6.6673731463120817E-4</v>
      </c>
    </row>
    <row r="1068" spans="1:10" x14ac:dyDescent="0.25">
      <c r="A1068" t="s">
        <v>176</v>
      </c>
      <c r="B1068" s="2">
        <v>4043</v>
      </c>
      <c r="C1068" s="2" t="s">
        <v>253</v>
      </c>
      <c r="D1068">
        <v>1344281</v>
      </c>
      <c r="E1068" s="1">
        <v>0</v>
      </c>
      <c r="F1068" s="1">
        <v>0</v>
      </c>
      <c r="H1068" t="str">
        <f t="shared" si="54"/>
        <v>4043-FCAW</v>
      </c>
      <c r="I1068" s="1">
        <f t="shared" si="55"/>
        <v>0</v>
      </c>
      <c r="J1068" s="1">
        <f t="shared" si="56"/>
        <v>0</v>
      </c>
    </row>
    <row r="1069" spans="1:10" x14ac:dyDescent="0.25">
      <c r="A1069" t="s">
        <v>176</v>
      </c>
      <c r="B1069" s="2">
        <v>4043</v>
      </c>
      <c r="C1069" s="2" t="s">
        <v>254</v>
      </c>
      <c r="D1069">
        <v>7440417</v>
      </c>
      <c r="E1069" s="1">
        <v>0</v>
      </c>
      <c r="F1069" s="1">
        <v>0</v>
      </c>
      <c r="H1069" t="str">
        <f t="shared" si="54"/>
        <v>4043-FCAW</v>
      </c>
      <c r="I1069" s="1">
        <f t="shared" si="55"/>
        <v>0</v>
      </c>
      <c r="J1069" s="1">
        <f t="shared" si="56"/>
        <v>0</v>
      </c>
    </row>
    <row r="1070" spans="1:10" x14ac:dyDescent="0.25">
      <c r="A1070" t="s">
        <v>176</v>
      </c>
      <c r="B1070" s="2">
        <v>4043</v>
      </c>
      <c r="C1070" s="2" t="s">
        <v>255</v>
      </c>
      <c r="D1070">
        <v>7440439</v>
      </c>
      <c r="E1070" s="1">
        <v>0</v>
      </c>
      <c r="F1070" s="1">
        <v>0</v>
      </c>
      <c r="H1070" t="str">
        <f t="shared" si="54"/>
        <v>4043-FCAW</v>
      </c>
      <c r="I1070" s="1">
        <f t="shared" si="55"/>
        <v>0</v>
      </c>
      <c r="J1070" s="1">
        <f t="shared" si="56"/>
        <v>0</v>
      </c>
    </row>
    <row r="1071" spans="1:10" x14ac:dyDescent="0.25">
      <c r="A1071" t="s">
        <v>176</v>
      </c>
      <c r="B1071" s="2">
        <v>4043</v>
      </c>
      <c r="C1071" s="2" t="s">
        <v>237</v>
      </c>
      <c r="D1071">
        <v>7440484</v>
      </c>
      <c r="E1071" s="1">
        <v>0</v>
      </c>
      <c r="F1071" s="1">
        <v>0</v>
      </c>
      <c r="H1071" t="str">
        <f t="shared" si="54"/>
        <v>4043-FCAW</v>
      </c>
      <c r="I1071" s="1">
        <f t="shared" si="55"/>
        <v>0</v>
      </c>
      <c r="J1071" s="1">
        <f t="shared" si="56"/>
        <v>0</v>
      </c>
    </row>
    <row r="1072" spans="1:10" x14ac:dyDescent="0.25">
      <c r="A1072" t="s">
        <v>176</v>
      </c>
      <c r="B1072" s="2">
        <v>4043</v>
      </c>
      <c r="C1072" s="2" t="s">
        <v>236</v>
      </c>
      <c r="D1072">
        <v>7440473</v>
      </c>
      <c r="E1072" s="1">
        <v>0</v>
      </c>
      <c r="F1072" s="1">
        <v>0</v>
      </c>
      <c r="H1072" t="str">
        <f t="shared" si="54"/>
        <v>4043-FCAW</v>
      </c>
      <c r="I1072" s="1">
        <f t="shared" si="55"/>
        <v>0</v>
      </c>
      <c r="J1072" s="1">
        <f t="shared" si="56"/>
        <v>0</v>
      </c>
    </row>
    <row r="1073" spans="1:10" x14ac:dyDescent="0.25">
      <c r="A1073" t="s">
        <v>176</v>
      </c>
      <c r="B1073" s="2">
        <v>4043</v>
      </c>
      <c r="C1073" s="2" t="s">
        <v>13</v>
      </c>
      <c r="D1073">
        <v>18540299</v>
      </c>
      <c r="E1073" s="1">
        <v>0</v>
      </c>
      <c r="F1073" s="1">
        <v>0</v>
      </c>
      <c r="H1073" t="str">
        <f t="shared" si="54"/>
        <v>4043-FCAW</v>
      </c>
      <c r="I1073" s="1">
        <f t="shared" si="55"/>
        <v>0</v>
      </c>
      <c r="J1073" s="1">
        <f t="shared" si="56"/>
        <v>0</v>
      </c>
    </row>
    <row r="1074" spans="1:10" x14ac:dyDescent="0.25">
      <c r="A1074" t="s">
        <v>176</v>
      </c>
      <c r="B1074" s="2">
        <v>4043</v>
      </c>
      <c r="C1074" s="2" t="s">
        <v>256</v>
      </c>
      <c r="D1074">
        <v>1175</v>
      </c>
      <c r="E1074" s="1">
        <v>0</v>
      </c>
      <c r="F1074" s="1">
        <v>0</v>
      </c>
      <c r="H1074" t="str">
        <f t="shared" si="54"/>
        <v>4043-FCAW</v>
      </c>
      <c r="I1074" s="1">
        <f t="shared" si="55"/>
        <v>0</v>
      </c>
      <c r="J1074" s="1">
        <f t="shared" si="56"/>
        <v>0</v>
      </c>
    </row>
    <row r="1075" spans="1:10" x14ac:dyDescent="0.25">
      <c r="A1075" t="s">
        <v>176</v>
      </c>
      <c r="B1075" s="2">
        <v>4043</v>
      </c>
      <c r="C1075" s="2" t="s">
        <v>241</v>
      </c>
      <c r="D1075">
        <v>7440508</v>
      </c>
      <c r="E1075" s="1">
        <v>1.719E-5</v>
      </c>
      <c r="F1075" s="1">
        <v>1.719E-5</v>
      </c>
      <c r="H1075" t="str">
        <f t="shared" si="54"/>
        <v>4043-FCAW</v>
      </c>
      <c r="I1075" s="1">
        <f t="shared" si="55"/>
        <v>2.4724926561073059E-10</v>
      </c>
      <c r="J1075" s="1">
        <f t="shared" si="56"/>
        <v>2.1659035667500001E-6</v>
      </c>
    </row>
    <row r="1076" spans="1:10" x14ac:dyDescent="0.25">
      <c r="A1076" t="s">
        <v>176</v>
      </c>
      <c r="B1076" s="2">
        <v>4043</v>
      </c>
      <c r="C1076" s="2" t="s">
        <v>238</v>
      </c>
      <c r="D1076">
        <v>7439965</v>
      </c>
      <c r="E1076" s="1">
        <v>2.8650000000000001E-6</v>
      </c>
      <c r="F1076" s="1">
        <v>2.8650000000000001E-6</v>
      </c>
      <c r="H1076" t="str">
        <f t="shared" si="54"/>
        <v>4043-FCAW</v>
      </c>
      <c r="I1076" s="1">
        <f t="shared" si="55"/>
        <v>4.1208210935121769E-11</v>
      </c>
      <c r="J1076" s="1">
        <f t="shared" si="56"/>
        <v>3.6098392779166669E-7</v>
      </c>
    </row>
    <row r="1077" spans="1:10" x14ac:dyDescent="0.25">
      <c r="A1077" t="s">
        <v>176</v>
      </c>
      <c r="B1077" s="2">
        <v>4043</v>
      </c>
      <c r="C1077" s="2" t="s">
        <v>239</v>
      </c>
      <c r="D1077">
        <v>7440020</v>
      </c>
      <c r="E1077" s="1">
        <v>0</v>
      </c>
      <c r="F1077" s="1">
        <v>0</v>
      </c>
      <c r="H1077" t="str">
        <f t="shared" si="54"/>
        <v>4043-FCAW</v>
      </c>
      <c r="I1077" s="1">
        <f t="shared" si="55"/>
        <v>0</v>
      </c>
      <c r="J1077" s="1">
        <f t="shared" si="56"/>
        <v>0</v>
      </c>
    </row>
    <row r="1078" spans="1:10" x14ac:dyDescent="0.25">
      <c r="A1078" t="s">
        <v>176</v>
      </c>
      <c r="B1078" s="2">
        <v>4043</v>
      </c>
      <c r="C1078" s="2" t="s">
        <v>257</v>
      </c>
      <c r="D1078">
        <v>7723140</v>
      </c>
      <c r="E1078" s="1">
        <v>0</v>
      </c>
      <c r="F1078" s="1">
        <v>0</v>
      </c>
      <c r="H1078" t="str">
        <f t="shared" si="54"/>
        <v>4043-FCAW</v>
      </c>
      <c r="I1078" s="1">
        <f t="shared" si="55"/>
        <v>0</v>
      </c>
      <c r="J1078" s="1">
        <f t="shared" si="56"/>
        <v>0</v>
      </c>
    </row>
    <row r="1079" spans="1:10" x14ac:dyDescent="0.25">
      <c r="A1079" t="s">
        <v>176</v>
      </c>
      <c r="B1079" s="2">
        <v>4043</v>
      </c>
      <c r="C1079" s="2" t="s">
        <v>240</v>
      </c>
      <c r="D1079">
        <v>7439921</v>
      </c>
      <c r="E1079" s="1">
        <v>0</v>
      </c>
      <c r="F1079" s="1">
        <v>0</v>
      </c>
      <c r="H1079" t="str">
        <f t="shared" si="54"/>
        <v>4043-FCAW</v>
      </c>
      <c r="I1079" s="1">
        <f t="shared" si="55"/>
        <v>0</v>
      </c>
      <c r="J1079" s="1">
        <f t="shared" si="56"/>
        <v>0</v>
      </c>
    </row>
    <row r="1080" spans="1:10" x14ac:dyDescent="0.25">
      <c r="A1080" t="s">
        <v>176</v>
      </c>
      <c r="B1080" s="2">
        <v>4043</v>
      </c>
      <c r="C1080" s="2" t="s">
        <v>258</v>
      </c>
      <c r="D1080">
        <v>7440622</v>
      </c>
      <c r="E1080" s="1">
        <v>0</v>
      </c>
      <c r="F1080" s="1">
        <v>0</v>
      </c>
      <c r="H1080" t="str">
        <f t="shared" ref="H1080:H1143" si="57">B1080&amp;"-"&amp;A1080</f>
        <v>4043-FCAW</v>
      </c>
      <c r="I1080" s="1">
        <f t="shared" ref="I1080:I1143" si="58">E1080*453.59237/(365*24*3600)</f>
        <v>0</v>
      </c>
      <c r="J1080" s="1">
        <f t="shared" ref="J1080:J1143" si="59">F1080*453.59237/3600</f>
        <v>0</v>
      </c>
    </row>
    <row r="1081" spans="1:10" x14ac:dyDescent="0.25">
      <c r="A1081" t="s">
        <v>176</v>
      </c>
      <c r="B1081" s="2">
        <v>4043</v>
      </c>
      <c r="C1081" s="2" t="s">
        <v>259</v>
      </c>
      <c r="D1081">
        <v>7440666</v>
      </c>
      <c r="E1081" s="1">
        <v>0</v>
      </c>
      <c r="F1081" s="1">
        <v>0</v>
      </c>
      <c r="H1081" t="str">
        <f t="shared" si="57"/>
        <v>4043-FCAW</v>
      </c>
      <c r="I1081" s="1">
        <f t="shared" si="58"/>
        <v>0</v>
      </c>
      <c r="J1081" s="1">
        <f t="shared" si="59"/>
        <v>0</v>
      </c>
    </row>
    <row r="1082" spans="1:10" x14ac:dyDescent="0.25">
      <c r="A1082" t="s">
        <v>176</v>
      </c>
      <c r="B1082" s="2">
        <v>5356</v>
      </c>
      <c r="C1082" s="2" t="s">
        <v>252</v>
      </c>
      <c r="D1082">
        <v>7429905</v>
      </c>
      <c r="E1082" s="1">
        <v>4.8704999999999998E-3</v>
      </c>
      <c r="F1082" s="1">
        <v>4.8704999999999998E-3</v>
      </c>
      <c r="H1082" t="str">
        <f t="shared" si="57"/>
        <v>5356-FCAW</v>
      </c>
      <c r="I1082" s="1">
        <f t="shared" si="58"/>
        <v>7.0053958589706991E-8</v>
      </c>
      <c r="J1082" s="1">
        <f t="shared" si="59"/>
        <v>6.1367267724583331E-4</v>
      </c>
    </row>
    <row r="1083" spans="1:10" x14ac:dyDescent="0.25">
      <c r="A1083" t="s">
        <v>176</v>
      </c>
      <c r="B1083" s="2">
        <v>5356</v>
      </c>
      <c r="C1083" s="2" t="s">
        <v>253</v>
      </c>
      <c r="D1083">
        <v>1344281</v>
      </c>
      <c r="E1083" s="1">
        <v>0</v>
      </c>
      <c r="F1083" s="1">
        <v>0</v>
      </c>
      <c r="H1083" t="str">
        <f t="shared" si="57"/>
        <v>5356-FCAW</v>
      </c>
      <c r="I1083" s="1">
        <f t="shared" si="58"/>
        <v>0</v>
      </c>
      <c r="J1083" s="1">
        <f t="shared" si="59"/>
        <v>0</v>
      </c>
    </row>
    <row r="1084" spans="1:10" x14ac:dyDescent="0.25">
      <c r="A1084" t="s">
        <v>176</v>
      </c>
      <c r="B1084" s="2">
        <v>5356</v>
      </c>
      <c r="C1084" s="2" t="s">
        <v>254</v>
      </c>
      <c r="D1084">
        <v>7440417</v>
      </c>
      <c r="E1084" s="1">
        <v>0</v>
      </c>
      <c r="F1084" s="1">
        <v>0</v>
      </c>
      <c r="H1084" t="str">
        <f t="shared" si="57"/>
        <v>5356-FCAW</v>
      </c>
      <c r="I1084" s="1">
        <f t="shared" si="58"/>
        <v>0</v>
      </c>
      <c r="J1084" s="1">
        <f t="shared" si="59"/>
        <v>0</v>
      </c>
    </row>
    <row r="1085" spans="1:10" x14ac:dyDescent="0.25">
      <c r="A1085" t="s">
        <v>176</v>
      </c>
      <c r="B1085" s="2">
        <v>5356</v>
      </c>
      <c r="C1085" s="2" t="s">
        <v>255</v>
      </c>
      <c r="D1085">
        <v>7440439</v>
      </c>
      <c r="E1085" s="1">
        <v>0</v>
      </c>
      <c r="F1085" s="1">
        <v>0</v>
      </c>
      <c r="H1085" t="str">
        <f t="shared" si="57"/>
        <v>5356-FCAW</v>
      </c>
      <c r="I1085" s="1">
        <f t="shared" si="58"/>
        <v>0</v>
      </c>
      <c r="J1085" s="1">
        <f t="shared" si="59"/>
        <v>0</v>
      </c>
    </row>
    <row r="1086" spans="1:10" x14ac:dyDescent="0.25">
      <c r="A1086" t="s">
        <v>176</v>
      </c>
      <c r="B1086" s="2">
        <v>5356</v>
      </c>
      <c r="C1086" s="2" t="s">
        <v>237</v>
      </c>
      <c r="D1086">
        <v>7440484</v>
      </c>
      <c r="E1086" s="1">
        <v>0</v>
      </c>
      <c r="F1086" s="1">
        <v>0</v>
      </c>
      <c r="H1086" t="str">
        <f t="shared" si="57"/>
        <v>5356-FCAW</v>
      </c>
      <c r="I1086" s="1">
        <f t="shared" si="58"/>
        <v>0</v>
      </c>
      <c r="J1086" s="1">
        <f t="shared" si="59"/>
        <v>0</v>
      </c>
    </row>
    <row r="1087" spans="1:10" x14ac:dyDescent="0.25">
      <c r="A1087" t="s">
        <v>176</v>
      </c>
      <c r="B1087" s="2">
        <v>5356</v>
      </c>
      <c r="C1087" s="2" t="s">
        <v>236</v>
      </c>
      <c r="D1087">
        <v>7440473</v>
      </c>
      <c r="E1087" s="1">
        <v>5.7299999999999997E-5</v>
      </c>
      <c r="F1087" s="1">
        <v>5.7299999999999997E-5</v>
      </c>
      <c r="H1087" t="str">
        <f t="shared" si="57"/>
        <v>5356-FCAW</v>
      </c>
      <c r="I1087" s="1">
        <f t="shared" si="58"/>
        <v>8.2416421870243533E-10</v>
      </c>
      <c r="J1087" s="1">
        <f t="shared" si="59"/>
        <v>7.2196785558333329E-6</v>
      </c>
    </row>
    <row r="1088" spans="1:10" x14ac:dyDescent="0.25">
      <c r="A1088" t="s">
        <v>176</v>
      </c>
      <c r="B1088" s="2">
        <v>5356</v>
      </c>
      <c r="C1088" s="2" t="s">
        <v>13</v>
      </c>
      <c r="D1088">
        <v>18540299</v>
      </c>
      <c r="E1088" s="1">
        <v>5.7300000000000002E-6</v>
      </c>
      <c r="F1088" s="1">
        <v>5.7300000000000002E-6</v>
      </c>
      <c r="H1088" t="str">
        <f t="shared" si="57"/>
        <v>5356-FCAW</v>
      </c>
      <c r="I1088" s="1">
        <f t="shared" si="58"/>
        <v>8.2416421870243538E-11</v>
      </c>
      <c r="J1088" s="1">
        <f t="shared" si="59"/>
        <v>7.2196785558333338E-7</v>
      </c>
    </row>
    <row r="1089" spans="1:10" x14ac:dyDescent="0.25">
      <c r="A1089" t="s">
        <v>176</v>
      </c>
      <c r="B1089" s="2">
        <v>5356</v>
      </c>
      <c r="C1089" s="2" t="s">
        <v>256</v>
      </c>
      <c r="D1089">
        <v>1175</v>
      </c>
      <c r="E1089" s="1">
        <v>0</v>
      </c>
      <c r="F1089" s="1">
        <v>0</v>
      </c>
      <c r="H1089" t="str">
        <f t="shared" si="57"/>
        <v>5356-FCAW</v>
      </c>
      <c r="I1089" s="1">
        <f t="shared" si="58"/>
        <v>0</v>
      </c>
      <c r="J1089" s="1">
        <f t="shared" si="59"/>
        <v>0</v>
      </c>
    </row>
    <row r="1090" spans="1:10" x14ac:dyDescent="0.25">
      <c r="A1090" t="s">
        <v>176</v>
      </c>
      <c r="B1090" s="2">
        <v>5356</v>
      </c>
      <c r="C1090" s="2" t="s">
        <v>241</v>
      </c>
      <c r="D1090">
        <v>7440508</v>
      </c>
      <c r="E1090" s="1">
        <v>0</v>
      </c>
      <c r="F1090" s="1">
        <v>0</v>
      </c>
      <c r="H1090" t="str">
        <f t="shared" si="57"/>
        <v>5356-FCAW</v>
      </c>
      <c r="I1090" s="1">
        <f t="shared" si="58"/>
        <v>0</v>
      </c>
      <c r="J1090" s="1">
        <f t="shared" si="59"/>
        <v>0</v>
      </c>
    </row>
    <row r="1091" spans="1:10" x14ac:dyDescent="0.25">
      <c r="A1091" t="s">
        <v>176</v>
      </c>
      <c r="B1091" s="2">
        <v>5356</v>
      </c>
      <c r="C1091" s="2" t="s">
        <v>238</v>
      </c>
      <c r="D1091">
        <v>7439965</v>
      </c>
      <c r="E1091" s="1">
        <v>5.7299999999999997E-5</v>
      </c>
      <c r="F1091" s="1">
        <v>5.7299999999999997E-5</v>
      </c>
      <c r="H1091" t="str">
        <f t="shared" si="57"/>
        <v>5356-FCAW</v>
      </c>
      <c r="I1091" s="1">
        <f t="shared" si="58"/>
        <v>8.2416421870243533E-10</v>
      </c>
      <c r="J1091" s="1">
        <f t="shared" si="59"/>
        <v>7.2196785558333329E-6</v>
      </c>
    </row>
    <row r="1092" spans="1:10" x14ac:dyDescent="0.25">
      <c r="A1092" t="s">
        <v>176</v>
      </c>
      <c r="B1092" s="2">
        <v>5356</v>
      </c>
      <c r="C1092" s="2" t="s">
        <v>239</v>
      </c>
      <c r="D1092">
        <v>7440020</v>
      </c>
      <c r="E1092" s="1">
        <v>0</v>
      </c>
      <c r="F1092" s="1">
        <v>0</v>
      </c>
      <c r="H1092" t="str">
        <f t="shared" si="57"/>
        <v>5356-FCAW</v>
      </c>
      <c r="I1092" s="1">
        <f t="shared" si="58"/>
        <v>0</v>
      </c>
      <c r="J1092" s="1">
        <f t="shared" si="59"/>
        <v>0</v>
      </c>
    </row>
    <row r="1093" spans="1:10" x14ac:dyDescent="0.25">
      <c r="A1093" t="s">
        <v>176</v>
      </c>
      <c r="B1093" s="2">
        <v>5356</v>
      </c>
      <c r="C1093" s="2" t="s">
        <v>257</v>
      </c>
      <c r="D1093">
        <v>7723140</v>
      </c>
      <c r="E1093" s="1">
        <v>0</v>
      </c>
      <c r="F1093" s="1">
        <v>0</v>
      </c>
      <c r="H1093" t="str">
        <f t="shared" si="57"/>
        <v>5356-FCAW</v>
      </c>
      <c r="I1093" s="1">
        <f t="shared" si="58"/>
        <v>0</v>
      </c>
      <c r="J1093" s="1">
        <f t="shared" si="59"/>
        <v>0</v>
      </c>
    </row>
    <row r="1094" spans="1:10" x14ac:dyDescent="0.25">
      <c r="A1094" t="s">
        <v>176</v>
      </c>
      <c r="B1094" s="2">
        <v>5356</v>
      </c>
      <c r="C1094" s="2" t="s">
        <v>240</v>
      </c>
      <c r="D1094">
        <v>7439921</v>
      </c>
      <c r="E1094" s="1">
        <v>0</v>
      </c>
      <c r="F1094" s="1">
        <v>0</v>
      </c>
      <c r="H1094" t="str">
        <f t="shared" si="57"/>
        <v>5356-FCAW</v>
      </c>
      <c r="I1094" s="1">
        <f t="shared" si="58"/>
        <v>0</v>
      </c>
      <c r="J1094" s="1">
        <f t="shared" si="59"/>
        <v>0</v>
      </c>
    </row>
    <row r="1095" spans="1:10" x14ac:dyDescent="0.25">
      <c r="A1095" t="s">
        <v>176</v>
      </c>
      <c r="B1095" s="2">
        <v>5356</v>
      </c>
      <c r="C1095" s="2" t="s">
        <v>258</v>
      </c>
      <c r="D1095">
        <v>7440622</v>
      </c>
      <c r="E1095" s="1">
        <v>0</v>
      </c>
      <c r="F1095" s="1">
        <v>0</v>
      </c>
      <c r="H1095" t="str">
        <f t="shared" si="57"/>
        <v>5356-FCAW</v>
      </c>
      <c r="I1095" s="1">
        <f t="shared" si="58"/>
        <v>0</v>
      </c>
      <c r="J1095" s="1">
        <f t="shared" si="59"/>
        <v>0</v>
      </c>
    </row>
    <row r="1096" spans="1:10" x14ac:dyDescent="0.25">
      <c r="A1096" t="s">
        <v>176</v>
      </c>
      <c r="B1096" s="2">
        <v>5356</v>
      </c>
      <c r="C1096" s="2" t="s">
        <v>259</v>
      </c>
      <c r="D1096">
        <v>7440666</v>
      </c>
      <c r="E1096" s="1">
        <v>0</v>
      </c>
      <c r="F1096" s="1">
        <v>0</v>
      </c>
      <c r="H1096" t="str">
        <f t="shared" si="57"/>
        <v>5356-FCAW</v>
      </c>
      <c r="I1096" s="1">
        <f t="shared" si="58"/>
        <v>0</v>
      </c>
      <c r="J1096" s="1">
        <f t="shared" si="59"/>
        <v>0</v>
      </c>
    </row>
    <row r="1097" spans="1:10" x14ac:dyDescent="0.25">
      <c r="A1097" t="s">
        <v>176</v>
      </c>
      <c r="B1097" s="2" t="s">
        <v>287</v>
      </c>
      <c r="C1097" s="2" t="s">
        <v>252</v>
      </c>
      <c r="D1097">
        <v>7429905</v>
      </c>
      <c r="E1097" s="1">
        <v>0</v>
      </c>
      <c r="F1097" s="1">
        <v>0</v>
      </c>
      <c r="H1097" t="str">
        <f t="shared" si="57"/>
        <v>309(yesShieldingGas)-FCAW</v>
      </c>
      <c r="I1097" s="1">
        <f t="shared" si="58"/>
        <v>0</v>
      </c>
      <c r="J1097" s="1">
        <f t="shared" si="59"/>
        <v>0</v>
      </c>
    </row>
    <row r="1098" spans="1:10" x14ac:dyDescent="0.25">
      <c r="A1098" t="s">
        <v>176</v>
      </c>
      <c r="B1098" s="2" t="s">
        <v>287</v>
      </c>
      <c r="C1098" s="2" t="s">
        <v>253</v>
      </c>
      <c r="D1098">
        <v>1344281</v>
      </c>
      <c r="E1098" s="1">
        <v>0</v>
      </c>
      <c r="F1098" s="1">
        <v>0</v>
      </c>
      <c r="H1098" t="str">
        <f t="shared" si="57"/>
        <v>309(yesShieldingGas)-FCAW</v>
      </c>
      <c r="I1098" s="1">
        <f t="shared" si="58"/>
        <v>0</v>
      </c>
      <c r="J1098" s="1">
        <f t="shared" si="59"/>
        <v>0</v>
      </c>
    </row>
    <row r="1099" spans="1:10" x14ac:dyDescent="0.25">
      <c r="A1099" t="s">
        <v>176</v>
      </c>
      <c r="B1099" s="2" t="s">
        <v>287</v>
      </c>
      <c r="C1099" s="2" t="s">
        <v>254</v>
      </c>
      <c r="D1099">
        <v>7440417</v>
      </c>
      <c r="E1099" s="1">
        <v>0</v>
      </c>
      <c r="F1099" s="1">
        <v>0</v>
      </c>
      <c r="H1099" t="str">
        <f t="shared" si="57"/>
        <v>309(yesShieldingGas)-FCAW</v>
      </c>
      <c r="I1099" s="1">
        <f t="shared" si="58"/>
        <v>0</v>
      </c>
      <c r="J1099" s="1">
        <f t="shared" si="59"/>
        <v>0</v>
      </c>
    </row>
    <row r="1100" spans="1:10" x14ac:dyDescent="0.25">
      <c r="A1100" t="s">
        <v>176</v>
      </c>
      <c r="B1100" s="2" t="s">
        <v>287</v>
      </c>
      <c r="C1100" s="2" t="s">
        <v>255</v>
      </c>
      <c r="D1100">
        <v>7440439</v>
      </c>
      <c r="E1100" s="1">
        <v>4.8149999999999996E-6</v>
      </c>
      <c r="F1100" s="1">
        <v>4.8149999999999996E-6</v>
      </c>
      <c r="H1100" t="str">
        <f t="shared" si="57"/>
        <v>309(yesShieldingGas)-FCAW</v>
      </c>
      <c r="I1100" s="1">
        <f t="shared" si="58"/>
        <v>6.9255684346461192E-11</v>
      </c>
      <c r="J1100" s="1">
        <f t="shared" si="59"/>
        <v>6.0667979487499999E-7</v>
      </c>
    </row>
    <row r="1101" spans="1:10" x14ac:dyDescent="0.25">
      <c r="A1101" t="s">
        <v>176</v>
      </c>
      <c r="B1101" s="2" t="s">
        <v>287</v>
      </c>
      <c r="C1101" s="2" t="s">
        <v>237</v>
      </c>
      <c r="D1101">
        <v>7440484</v>
      </c>
      <c r="E1101" s="1">
        <v>0</v>
      </c>
      <c r="F1101" s="1">
        <v>0</v>
      </c>
      <c r="H1101" t="str">
        <f t="shared" si="57"/>
        <v>309(yesShieldingGas)-FCAW</v>
      </c>
      <c r="I1101" s="1">
        <f t="shared" si="58"/>
        <v>0</v>
      </c>
      <c r="J1101" s="1">
        <f t="shared" si="59"/>
        <v>0</v>
      </c>
    </row>
    <row r="1102" spans="1:10" x14ac:dyDescent="0.25">
      <c r="A1102" t="s">
        <v>176</v>
      </c>
      <c r="B1102" s="2" t="s">
        <v>287</v>
      </c>
      <c r="C1102" s="2" t="s">
        <v>236</v>
      </c>
      <c r="D1102">
        <v>7440473</v>
      </c>
      <c r="E1102" s="1">
        <v>1.2307499999999996E-3</v>
      </c>
      <c r="F1102" s="1">
        <v>1.2307499999999996E-3</v>
      </c>
      <c r="H1102" t="str">
        <f t="shared" si="57"/>
        <v>309(yesShieldingGas)-FCAW</v>
      </c>
      <c r="I1102" s="1">
        <f t="shared" si="58"/>
        <v>1.7702270718464607E-8</v>
      </c>
      <c r="J1102" s="1">
        <f t="shared" si="59"/>
        <v>1.5507189149374995E-4</v>
      </c>
    </row>
    <row r="1103" spans="1:10" x14ac:dyDescent="0.25">
      <c r="A1103" t="s">
        <v>176</v>
      </c>
      <c r="B1103" s="2" t="s">
        <v>287</v>
      </c>
      <c r="C1103" s="2" t="s">
        <v>13</v>
      </c>
      <c r="D1103">
        <v>18540299</v>
      </c>
      <c r="E1103" s="1">
        <v>2.8240000000000001E-5</v>
      </c>
      <c r="F1103" s="1">
        <v>2.8240000000000001E-5</v>
      </c>
      <c r="H1103" t="str">
        <f t="shared" si="57"/>
        <v>309(yesShieldingGas)-FCAW</v>
      </c>
      <c r="I1103" s="1">
        <f t="shared" si="58"/>
        <v>4.0618494827498738E-10</v>
      </c>
      <c r="J1103" s="1">
        <f t="shared" si="59"/>
        <v>3.5581801468888894E-6</v>
      </c>
    </row>
    <row r="1104" spans="1:10" x14ac:dyDescent="0.25">
      <c r="A1104" t="s">
        <v>176</v>
      </c>
      <c r="B1104" s="2" t="s">
        <v>287</v>
      </c>
      <c r="C1104" s="2" t="s">
        <v>256</v>
      </c>
      <c r="D1104">
        <v>1175</v>
      </c>
      <c r="E1104" s="1">
        <v>0</v>
      </c>
      <c r="F1104" s="1">
        <v>0</v>
      </c>
      <c r="H1104" t="str">
        <f t="shared" si="57"/>
        <v>309(yesShieldingGas)-FCAW</v>
      </c>
      <c r="I1104" s="1">
        <f t="shared" si="58"/>
        <v>0</v>
      </c>
      <c r="J1104" s="1">
        <f t="shared" si="59"/>
        <v>0</v>
      </c>
    </row>
    <row r="1105" spans="1:10" x14ac:dyDescent="0.25">
      <c r="A1105" t="s">
        <v>176</v>
      </c>
      <c r="B1105" s="2" t="s">
        <v>287</v>
      </c>
      <c r="C1105" s="2" t="s">
        <v>241</v>
      </c>
      <c r="D1105">
        <v>7440508</v>
      </c>
      <c r="E1105" s="1">
        <v>1.10259883125E-5</v>
      </c>
      <c r="F1105" s="1">
        <v>1.10259883125E-5</v>
      </c>
      <c r="H1105" t="str">
        <f t="shared" si="57"/>
        <v>309(yesShieldingGas)-FCAW</v>
      </c>
      <c r="I1105" s="1">
        <f t="shared" si="58"/>
        <v>1.5859031488645279E-10</v>
      </c>
      <c r="J1105" s="1">
        <f t="shared" si="59"/>
        <v>1.3892511584053265E-6</v>
      </c>
    </row>
    <row r="1106" spans="1:10" x14ac:dyDescent="0.25">
      <c r="A1106" t="s">
        <v>176</v>
      </c>
      <c r="B1106" s="2" t="s">
        <v>287</v>
      </c>
      <c r="C1106" s="2" t="s">
        <v>238</v>
      </c>
      <c r="D1106">
        <v>7439965</v>
      </c>
      <c r="E1106" s="1">
        <v>1.9856666666666664E-3</v>
      </c>
      <c r="F1106" s="1">
        <v>1.9856666666666664E-3</v>
      </c>
      <c r="H1106" t="str">
        <f t="shared" si="57"/>
        <v>309(yesShieldingGas)-FCAW</v>
      </c>
      <c r="I1106" s="1">
        <f t="shared" si="58"/>
        <v>2.8560478480572463E-8</v>
      </c>
      <c r="J1106" s="1">
        <f t="shared" si="59"/>
        <v>2.5018979148981477E-4</v>
      </c>
    </row>
    <row r="1107" spans="1:10" x14ac:dyDescent="0.25">
      <c r="A1107" t="s">
        <v>176</v>
      </c>
      <c r="B1107" s="2" t="s">
        <v>287</v>
      </c>
      <c r="C1107" s="2" t="s">
        <v>239</v>
      </c>
      <c r="D1107">
        <v>7440020</v>
      </c>
      <c r="E1107" s="1">
        <v>2.476911111111111E-2</v>
      </c>
      <c r="F1107" s="1">
        <v>2.476911111111111E-2</v>
      </c>
      <c r="H1107" t="str">
        <f t="shared" si="57"/>
        <v>309(yesShieldingGas)-FCAW</v>
      </c>
      <c r="I1107" s="1">
        <f t="shared" si="58"/>
        <v>3.5626204374943626E-7</v>
      </c>
      <c r="J1107" s="1">
        <f t="shared" si="59"/>
        <v>3.120855503245062E-3</v>
      </c>
    </row>
    <row r="1108" spans="1:10" x14ac:dyDescent="0.25">
      <c r="A1108" t="s">
        <v>176</v>
      </c>
      <c r="B1108" s="2" t="s">
        <v>287</v>
      </c>
      <c r="C1108" s="2" t="s">
        <v>257</v>
      </c>
      <c r="D1108">
        <v>7723140</v>
      </c>
      <c r="E1108" s="1">
        <v>3.1502823749999998E-6</v>
      </c>
      <c r="F1108" s="1">
        <v>3.1502823749999998E-6</v>
      </c>
      <c r="H1108" t="str">
        <f t="shared" si="57"/>
        <v>309(yesShieldingGas)-FCAW</v>
      </c>
      <c r="I1108" s="1">
        <f t="shared" si="58"/>
        <v>4.5311518538986519E-11</v>
      </c>
      <c r="J1108" s="1">
        <f t="shared" si="59"/>
        <v>3.9692890240152192E-7</v>
      </c>
    </row>
    <row r="1109" spans="1:10" x14ac:dyDescent="0.25">
      <c r="A1109" t="s">
        <v>176</v>
      </c>
      <c r="B1109" s="2" t="s">
        <v>287</v>
      </c>
      <c r="C1109" s="2" t="s">
        <v>240</v>
      </c>
      <c r="D1109">
        <v>7439921</v>
      </c>
      <c r="E1109" s="1">
        <v>8.6125000000000027E-6</v>
      </c>
      <c r="F1109" s="1">
        <v>8.6125000000000027E-6</v>
      </c>
      <c r="H1109" t="str">
        <f t="shared" si="57"/>
        <v>309(yesShieldingGas)-FCAW</v>
      </c>
      <c r="I1109" s="1">
        <f t="shared" si="58"/>
        <v>1.2387634090008247E-10</v>
      </c>
      <c r="J1109" s="1">
        <f t="shared" si="59"/>
        <v>1.0851567462847225E-6</v>
      </c>
    </row>
    <row r="1110" spans="1:10" x14ac:dyDescent="0.25">
      <c r="A1110" t="s">
        <v>176</v>
      </c>
      <c r="B1110" s="2" t="s">
        <v>287</v>
      </c>
      <c r="C1110" s="2" t="s">
        <v>258</v>
      </c>
      <c r="D1110">
        <v>7440622</v>
      </c>
      <c r="E1110" s="1">
        <v>0</v>
      </c>
      <c r="F1110" s="1">
        <v>0</v>
      </c>
      <c r="H1110" t="str">
        <f t="shared" si="57"/>
        <v>309(yesShieldingGas)-FCAW</v>
      </c>
      <c r="I1110" s="1">
        <f t="shared" si="58"/>
        <v>0</v>
      </c>
      <c r="J1110" s="1">
        <f t="shared" si="59"/>
        <v>0</v>
      </c>
    </row>
    <row r="1111" spans="1:10" x14ac:dyDescent="0.25">
      <c r="A1111" t="s">
        <v>176</v>
      </c>
      <c r="B1111" s="2" t="s">
        <v>287</v>
      </c>
      <c r="C1111" s="2" t="s">
        <v>259</v>
      </c>
      <c r="D1111">
        <v>7440666</v>
      </c>
      <c r="E1111" s="1">
        <v>0</v>
      </c>
      <c r="F1111" s="1">
        <v>0</v>
      </c>
      <c r="H1111" t="str">
        <f t="shared" si="57"/>
        <v>309(yesShieldingGas)-FCAW</v>
      </c>
      <c r="I1111" s="1">
        <f t="shared" si="58"/>
        <v>0</v>
      </c>
      <c r="J1111" s="1">
        <f t="shared" si="59"/>
        <v>0</v>
      </c>
    </row>
    <row r="1112" spans="1:10" x14ac:dyDescent="0.25">
      <c r="A1112" t="s">
        <v>176</v>
      </c>
      <c r="B1112" s="2" t="s">
        <v>288</v>
      </c>
      <c r="C1112" s="2" t="s">
        <v>252</v>
      </c>
      <c r="D1112">
        <v>7429905</v>
      </c>
      <c r="E1112" s="1">
        <v>0</v>
      </c>
      <c r="F1112" s="1">
        <v>0</v>
      </c>
      <c r="H1112" t="str">
        <f t="shared" si="57"/>
        <v>309(noShieldingGas)-FCAW</v>
      </c>
      <c r="I1112" s="1">
        <f t="shared" si="58"/>
        <v>0</v>
      </c>
      <c r="J1112" s="1">
        <f t="shared" si="59"/>
        <v>0</v>
      </c>
    </row>
    <row r="1113" spans="1:10" x14ac:dyDescent="0.25">
      <c r="A1113" t="s">
        <v>176</v>
      </c>
      <c r="B1113" s="2" t="s">
        <v>288</v>
      </c>
      <c r="C1113" s="2" t="s">
        <v>253</v>
      </c>
      <c r="D1113">
        <v>1344281</v>
      </c>
      <c r="E1113" s="1">
        <v>0</v>
      </c>
      <c r="F1113" s="1">
        <v>0</v>
      </c>
      <c r="H1113" t="str">
        <f t="shared" si="57"/>
        <v>309(noShieldingGas)-FCAW</v>
      </c>
      <c r="I1113" s="1">
        <f t="shared" si="58"/>
        <v>0</v>
      </c>
      <c r="J1113" s="1">
        <f t="shared" si="59"/>
        <v>0</v>
      </c>
    </row>
    <row r="1114" spans="1:10" x14ac:dyDescent="0.25">
      <c r="A1114" t="s">
        <v>176</v>
      </c>
      <c r="B1114" s="2" t="s">
        <v>288</v>
      </c>
      <c r="C1114" s="2" t="s">
        <v>254</v>
      </c>
      <c r="D1114">
        <v>7440417</v>
      </c>
      <c r="E1114" s="1">
        <v>0</v>
      </c>
      <c r="F1114" s="1">
        <v>0</v>
      </c>
      <c r="H1114" t="str">
        <f t="shared" si="57"/>
        <v>309(noShieldingGas)-FCAW</v>
      </c>
      <c r="I1114" s="1">
        <f t="shared" si="58"/>
        <v>0</v>
      </c>
      <c r="J1114" s="1">
        <f t="shared" si="59"/>
        <v>0</v>
      </c>
    </row>
    <row r="1115" spans="1:10" x14ac:dyDescent="0.25">
      <c r="A1115" t="s">
        <v>176</v>
      </c>
      <c r="B1115" s="2" t="s">
        <v>288</v>
      </c>
      <c r="C1115" s="2" t="s">
        <v>255</v>
      </c>
      <c r="D1115">
        <v>7440439</v>
      </c>
      <c r="E1115" s="1">
        <v>7.0999999999999998E-6</v>
      </c>
      <c r="F1115" s="1">
        <v>7.0999999999999998E-6</v>
      </c>
      <c r="H1115" t="str">
        <f t="shared" si="57"/>
        <v>309(noShieldingGas)-FCAW</v>
      </c>
      <c r="I1115" s="1">
        <f t="shared" si="58"/>
        <v>1.0212156985667173E-10</v>
      </c>
      <c r="J1115" s="1">
        <f t="shared" si="59"/>
        <v>8.945849519444444E-7</v>
      </c>
    </row>
    <row r="1116" spans="1:10" x14ac:dyDescent="0.25">
      <c r="A1116" t="s">
        <v>176</v>
      </c>
      <c r="B1116" s="2" t="s">
        <v>288</v>
      </c>
      <c r="C1116" s="2" t="s">
        <v>237</v>
      </c>
      <c r="D1116">
        <v>7440484</v>
      </c>
      <c r="E1116" s="1">
        <v>0</v>
      </c>
      <c r="F1116" s="1">
        <v>0</v>
      </c>
      <c r="H1116" t="str">
        <f t="shared" si="57"/>
        <v>309(noShieldingGas)-FCAW</v>
      </c>
      <c r="I1116" s="1">
        <f t="shared" si="58"/>
        <v>0</v>
      </c>
      <c r="J1116" s="1">
        <f t="shared" si="59"/>
        <v>0</v>
      </c>
    </row>
    <row r="1117" spans="1:10" x14ac:dyDescent="0.25">
      <c r="A1117" t="s">
        <v>176</v>
      </c>
      <c r="B1117" s="2" t="s">
        <v>288</v>
      </c>
      <c r="C1117" s="2" t="s">
        <v>236</v>
      </c>
      <c r="D1117">
        <v>7440473</v>
      </c>
      <c r="E1117" s="1">
        <v>2.0649999999999998E-4</v>
      </c>
      <c r="F1117" s="1">
        <v>2.0649999999999998E-4</v>
      </c>
      <c r="H1117" t="str">
        <f t="shared" si="57"/>
        <v>309(noShieldingGas)-FCAW</v>
      </c>
      <c r="I1117" s="1">
        <f t="shared" si="58"/>
        <v>2.9701555176623536E-9</v>
      </c>
      <c r="J1117" s="1">
        <f t="shared" si="59"/>
        <v>2.6018562334722218E-5</v>
      </c>
    </row>
    <row r="1118" spans="1:10" x14ac:dyDescent="0.25">
      <c r="A1118" t="s">
        <v>176</v>
      </c>
      <c r="B1118" s="2" t="s">
        <v>288</v>
      </c>
      <c r="C1118" s="2" t="s">
        <v>13</v>
      </c>
      <c r="D1118">
        <v>18540299</v>
      </c>
      <c r="E1118" s="1">
        <v>1.6029250000000001E-4</v>
      </c>
      <c r="F1118" s="1">
        <v>1.6029250000000001E-4</v>
      </c>
      <c r="H1118" t="str">
        <f t="shared" si="57"/>
        <v>309(noShieldingGas)-FCAW</v>
      </c>
      <c r="I1118" s="1">
        <f t="shared" si="58"/>
        <v>2.3055382727113461E-9</v>
      </c>
      <c r="J1118" s="1">
        <f t="shared" si="59"/>
        <v>2.0196515268951389E-5</v>
      </c>
    </row>
    <row r="1119" spans="1:10" x14ac:dyDescent="0.25">
      <c r="A1119" t="s">
        <v>176</v>
      </c>
      <c r="B1119" s="2" t="s">
        <v>288</v>
      </c>
      <c r="C1119" s="2" t="s">
        <v>256</v>
      </c>
      <c r="D1119">
        <v>1175</v>
      </c>
      <c r="E1119" s="1">
        <v>0</v>
      </c>
      <c r="F1119" s="1">
        <v>0</v>
      </c>
      <c r="H1119" t="str">
        <f t="shared" si="57"/>
        <v>309(noShieldingGas)-FCAW</v>
      </c>
      <c r="I1119" s="1">
        <f t="shared" si="58"/>
        <v>0</v>
      </c>
      <c r="J1119" s="1">
        <f t="shared" si="59"/>
        <v>0</v>
      </c>
    </row>
    <row r="1120" spans="1:10" x14ac:dyDescent="0.25">
      <c r="A1120" t="s">
        <v>176</v>
      </c>
      <c r="B1120" s="2" t="s">
        <v>288</v>
      </c>
      <c r="C1120" s="2" t="s">
        <v>241</v>
      </c>
      <c r="D1120">
        <v>7440508</v>
      </c>
      <c r="E1120" s="1">
        <v>6.0031299999999989E-5</v>
      </c>
      <c r="F1120" s="1">
        <v>6.0031299999999989E-5</v>
      </c>
      <c r="H1120" t="str">
        <f t="shared" si="57"/>
        <v>309(noShieldingGas)-FCAW</v>
      </c>
      <c r="I1120" s="1">
        <f t="shared" si="58"/>
        <v>8.6344937979391796E-10</v>
      </c>
      <c r="J1120" s="1">
        <f t="shared" si="59"/>
        <v>7.5638165669947213E-6</v>
      </c>
    </row>
    <row r="1121" spans="1:10" x14ac:dyDescent="0.25">
      <c r="A1121" t="s">
        <v>176</v>
      </c>
      <c r="B1121" s="2" t="s">
        <v>288</v>
      </c>
      <c r="C1121" s="2" t="s">
        <v>238</v>
      </c>
      <c r="D1121">
        <v>7439965</v>
      </c>
      <c r="E1121" s="1">
        <v>4.2133333333333337E-3</v>
      </c>
      <c r="F1121" s="1">
        <v>4.2133333333333337E-3</v>
      </c>
      <c r="H1121" t="str">
        <f t="shared" si="57"/>
        <v>309(noShieldingGas)-FCAW</v>
      </c>
      <c r="I1121" s="1">
        <f t="shared" si="58"/>
        <v>6.0601720328090647E-8</v>
      </c>
      <c r="J1121" s="1">
        <f t="shared" si="59"/>
        <v>5.3087107007407407E-4</v>
      </c>
    </row>
    <row r="1122" spans="1:10" x14ac:dyDescent="0.25">
      <c r="A1122" t="s">
        <v>176</v>
      </c>
      <c r="B1122" s="2" t="s">
        <v>288</v>
      </c>
      <c r="C1122" s="2" t="s">
        <v>239</v>
      </c>
      <c r="D1122">
        <v>7440020</v>
      </c>
      <c r="E1122" s="1">
        <v>5.7466666666666673E-3</v>
      </c>
      <c r="F1122" s="1">
        <v>5.7466666666666673E-3</v>
      </c>
      <c r="H1122" t="str">
        <f t="shared" si="57"/>
        <v>309(noShieldingGas)-FCAW</v>
      </c>
      <c r="I1122" s="1">
        <f t="shared" si="58"/>
        <v>8.2656143865212258E-8</v>
      </c>
      <c r="J1122" s="1">
        <f t="shared" si="59"/>
        <v>7.2406782025925939E-4</v>
      </c>
    </row>
    <row r="1123" spans="1:10" x14ac:dyDescent="0.25">
      <c r="A1123" t="s">
        <v>176</v>
      </c>
      <c r="B1123" s="2" t="s">
        <v>288</v>
      </c>
      <c r="C1123" s="2" t="s">
        <v>257</v>
      </c>
      <c r="D1123">
        <v>7723140</v>
      </c>
      <c r="E1123" s="1">
        <v>1.7151799999999994E-5</v>
      </c>
      <c r="F1123" s="1">
        <v>1.7151799999999994E-5</v>
      </c>
      <c r="H1123" t="str">
        <f t="shared" si="57"/>
        <v>309(noShieldingGas)-FCAW</v>
      </c>
      <c r="I1123" s="1">
        <f t="shared" si="58"/>
        <v>2.4669982279826222E-10</v>
      </c>
      <c r="J1123" s="1">
        <f t="shared" si="59"/>
        <v>2.1610904477127771E-6</v>
      </c>
    </row>
    <row r="1124" spans="1:10" x14ac:dyDescent="0.25">
      <c r="A1124" t="s">
        <v>176</v>
      </c>
      <c r="B1124" s="2" t="s">
        <v>288</v>
      </c>
      <c r="C1124" s="2" t="s">
        <v>240</v>
      </c>
      <c r="D1124">
        <v>7439921</v>
      </c>
      <c r="E1124" s="1">
        <v>6.4499999999999996E-5</v>
      </c>
      <c r="F1124" s="1">
        <v>6.4499999999999996E-5</v>
      </c>
      <c r="H1124" t="str">
        <f t="shared" si="57"/>
        <v>309(noShieldingGas)-FCAW</v>
      </c>
      <c r="I1124" s="1">
        <f t="shared" si="58"/>
        <v>9.2772412052891927E-10</v>
      </c>
      <c r="J1124" s="1">
        <f t="shared" si="59"/>
        <v>8.1268632958333335E-6</v>
      </c>
    </row>
    <row r="1125" spans="1:10" x14ac:dyDescent="0.25">
      <c r="A1125" t="s">
        <v>176</v>
      </c>
      <c r="B1125" s="2" t="s">
        <v>288</v>
      </c>
      <c r="C1125" s="2" t="s">
        <v>258</v>
      </c>
      <c r="D1125">
        <v>7440622</v>
      </c>
      <c r="E1125" s="1">
        <v>0</v>
      </c>
      <c r="F1125" s="1">
        <v>0</v>
      </c>
      <c r="H1125" t="str">
        <f t="shared" si="57"/>
        <v>309(noShieldingGas)-FCAW</v>
      </c>
      <c r="I1125" s="1">
        <f t="shared" si="58"/>
        <v>0</v>
      </c>
      <c r="J1125" s="1">
        <f t="shared" si="59"/>
        <v>0</v>
      </c>
    </row>
    <row r="1126" spans="1:10" x14ac:dyDescent="0.25">
      <c r="A1126" t="s">
        <v>176</v>
      </c>
      <c r="B1126" s="2" t="s">
        <v>288</v>
      </c>
      <c r="C1126" s="2" t="s">
        <v>259</v>
      </c>
      <c r="D1126">
        <v>7440666</v>
      </c>
      <c r="E1126" s="1">
        <v>0</v>
      </c>
      <c r="F1126" s="1">
        <v>0</v>
      </c>
      <c r="H1126" t="str">
        <f t="shared" si="57"/>
        <v>309(noShieldingGas)-FCAW</v>
      </c>
      <c r="I1126" s="1">
        <f t="shared" si="58"/>
        <v>0</v>
      </c>
      <c r="J1126" s="1">
        <f t="shared" si="59"/>
        <v>0</v>
      </c>
    </row>
    <row r="1127" spans="1:10" x14ac:dyDescent="0.25">
      <c r="A1127" t="s">
        <v>176</v>
      </c>
      <c r="B1127" s="2">
        <v>347</v>
      </c>
      <c r="C1127" s="2" t="s">
        <v>252</v>
      </c>
      <c r="D1127">
        <v>7429905</v>
      </c>
      <c r="E1127" s="1">
        <v>0</v>
      </c>
      <c r="F1127" s="1">
        <v>0</v>
      </c>
      <c r="H1127" t="str">
        <f t="shared" si="57"/>
        <v>347-FCAW</v>
      </c>
      <c r="I1127" s="1">
        <f t="shared" si="58"/>
        <v>0</v>
      </c>
      <c r="J1127" s="1">
        <f t="shared" si="59"/>
        <v>0</v>
      </c>
    </row>
    <row r="1128" spans="1:10" x14ac:dyDescent="0.25">
      <c r="A1128" t="s">
        <v>176</v>
      </c>
      <c r="B1128" s="2">
        <v>347</v>
      </c>
      <c r="C1128" s="2" t="s">
        <v>253</v>
      </c>
      <c r="D1128">
        <v>1344281</v>
      </c>
      <c r="E1128" s="1">
        <v>0</v>
      </c>
      <c r="F1128" s="1">
        <v>0</v>
      </c>
      <c r="H1128" t="str">
        <f t="shared" si="57"/>
        <v>347-FCAW</v>
      </c>
      <c r="I1128" s="1">
        <f t="shared" si="58"/>
        <v>0</v>
      </c>
      <c r="J1128" s="1">
        <f t="shared" si="59"/>
        <v>0</v>
      </c>
    </row>
    <row r="1129" spans="1:10" x14ac:dyDescent="0.25">
      <c r="A1129" t="s">
        <v>176</v>
      </c>
      <c r="B1129" s="2">
        <v>347</v>
      </c>
      <c r="C1129" s="2" t="s">
        <v>254</v>
      </c>
      <c r="D1129">
        <v>7440417</v>
      </c>
      <c r="E1129" s="1">
        <v>0</v>
      </c>
      <c r="F1129" s="1">
        <v>0</v>
      </c>
      <c r="H1129" t="str">
        <f t="shared" si="57"/>
        <v>347-FCAW</v>
      </c>
      <c r="I1129" s="1">
        <f t="shared" si="58"/>
        <v>0</v>
      </c>
      <c r="J1129" s="1">
        <f t="shared" si="59"/>
        <v>0</v>
      </c>
    </row>
    <row r="1130" spans="1:10" x14ac:dyDescent="0.25">
      <c r="A1130" t="s">
        <v>176</v>
      </c>
      <c r="B1130" s="2">
        <v>347</v>
      </c>
      <c r="C1130" s="2" t="s">
        <v>255</v>
      </c>
      <c r="D1130">
        <v>7440439</v>
      </c>
      <c r="E1130" s="1">
        <v>0</v>
      </c>
      <c r="F1130" s="1">
        <v>0</v>
      </c>
      <c r="H1130" t="str">
        <f t="shared" si="57"/>
        <v>347-FCAW</v>
      </c>
      <c r="I1130" s="1">
        <f t="shared" si="58"/>
        <v>0</v>
      </c>
      <c r="J1130" s="1">
        <f t="shared" si="59"/>
        <v>0</v>
      </c>
    </row>
    <row r="1131" spans="1:10" x14ac:dyDescent="0.25">
      <c r="A1131" t="s">
        <v>176</v>
      </c>
      <c r="B1131" s="2">
        <v>347</v>
      </c>
      <c r="C1131" s="2" t="s">
        <v>237</v>
      </c>
      <c r="D1131">
        <v>7440484</v>
      </c>
      <c r="E1131" s="1">
        <v>0</v>
      </c>
      <c r="F1131" s="1">
        <v>0</v>
      </c>
      <c r="H1131" t="str">
        <f t="shared" si="57"/>
        <v>347-FCAW</v>
      </c>
      <c r="I1131" s="1">
        <f t="shared" si="58"/>
        <v>0</v>
      </c>
      <c r="J1131" s="1">
        <f t="shared" si="59"/>
        <v>0</v>
      </c>
    </row>
    <row r="1132" spans="1:10" x14ac:dyDescent="0.25">
      <c r="A1132" t="s">
        <v>176</v>
      </c>
      <c r="B1132" s="2">
        <v>347</v>
      </c>
      <c r="C1132" s="2" t="s">
        <v>236</v>
      </c>
      <c r="D1132">
        <v>7440473</v>
      </c>
      <c r="E1132" s="1">
        <v>1.0600500000000001E-3</v>
      </c>
      <c r="F1132" s="1">
        <v>1.0600500000000001E-3</v>
      </c>
      <c r="H1132" t="str">
        <f t="shared" si="57"/>
        <v>347-FCAW</v>
      </c>
      <c r="I1132" s="1">
        <f t="shared" si="58"/>
        <v>1.5247038045995057E-8</v>
      </c>
      <c r="J1132" s="1">
        <f t="shared" si="59"/>
        <v>1.3356405328291668E-4</v>
      </c>
    </row>
    <row r="1133" spans="1:10" x14ac:dyDescent="0.25">
      <c r="A1133" t="s">
        <v>176</v>
      </c>
      <c r="B1133" s="2">
        <v>347</v>
      </c>
      <c r="C1133" s="2" t="s">
        <v>13</v>
      </c>
      <c r="D1133">
        <v>18540299</v>
      </c>
      <c r="E1133" s="1">
        <v>1.0600500000000001E-4</v>
      </c>
      <c r="F1133" s="1">
        <v>1.0600500000000001E-4</v>
      </c>
      <c r="H1133" t="str">
        <f t="shared" si="57"/>
        <v>347-FCAW</v>
      </c>
      <c r="I1133" s="1">
        <f t="shared" si="58"/>
        <v>1.5247038045995054E-9</v>
      </c>
      <c r="J1133" s="1">
        <f t="shared" si="59"/>
        <v>1.3356405328291668E-5</v>
      </c>
    </row>
    <row r="1134" spans="1:10" x14ac:dyDescent="0.25">
      <c r="A1134" t="s">
        <v>176</v>
      </c>
      <c r="B1134" s="2">
        <v>347</v>
      </c>
      <c r="C1134" s="2" t="s">
        <v>256</v>
      </c>
      <c r="D1134">
        <v>1175</v>
      </c>
      <c r="E1134" s="1">
        <v>0</v>
      </c>
      <c r="F1134" s="1">
        <v>0</v>
      </c>
      <c r="H1134" t="str">
        <f t="shared" si="57"/>
        <v>347-FCAW</v>
      </c>
      <c r="I1134" s="1">
        <f t="shared" si="58"/>
        <v>0</v>
      </c>
      <c r="J1134" s="1">
        <f t="shared" si="59"/>
        <v>0</v>
      </c>
    </row>
    <row r="1135" spans="1:10" x14ac:dyDescent="0.25">
      <c r="A1135" t="s">
        <v>176</v>
      </c>
      <c r="B1135" s="2">
        <v>347</v>
      </c>
      <c r="C1135" s="2" t="s">
        <v>241</v>
      </c>
      <c r="D1135">
        <v>7440508</v>
      </c>
      <c r="E1135" s="1">
        <v>0</v>
      </c>
      <c r="F1135" s="1">
        <v>0</v>
      </c>
      <c r="H1135" t="str">
        <f t="shared" si="57"/>
        <v>347-FCAW</v>
      </c>
      <c r="I1135" s="1">
        <f t="shared" si="58"/>
        <v>0</v>
      </c>
      <c r="J1135" s="1">
        <f t="shared" si="59"/>
        <v>0</v>
      </c>
    </row>
    <row r="1136" spans="1:10" x14ac:dyDescent="0.25">
      <c r="A1136" t="s">
        <v>176</v>
      </c>
      <c r="B1136" s="2">
        <v>347</v>
      </c>
      <c r="C1136" s="2" t="s">
        <v>238</v>
      </c>
      <c r="D1136">
        <v>7439965</v>
      </c>
      <c r="E1136" s="1">
        <v>0</v>
      </c>
      <c r="F1136" s="1">
        <v>0</v>
      </c>
      <c r="H1136" t="str">
        <f t="shared" si="57"/>
        <v>347-FCAW</v>
      </c>
      <c r="I1136" s="1">
        <f t="shared" si="58"/>
        <v>0</v>
      </c>
      <c r="J1136" s="1">
        <f t="shared" si="59"/>
        <v>0</v>
      </c>
    </row>
    <row r="1137" spans="1:10" x14ac:dyDescent="0.25">
      <c r="A1137" t="s">
        <v>176</v>
      </c>
      <c r="B1137" s="2">
        <v>347</v>
      </c>
      <c r="C1137" s="2" t="s">
        <v>239</v>
      </c>
      <c r="D1137">
        <v>7440020</v>
      </c>
      <c r="E1137" s="1">
        <v>6.3029999999999998E-4</v>
      </c>
      <c r="F1137" s="1">
        <v>6.3029999999999998E-4</v>
      </c>
      <c r="H1137" t="str">
        <f t="shared" si="57"/>
        <v>347-FCAW</v>
      </c>
      <c r="I1137" s="1">
        <f t="shared" si="58"/>
        <v>9.0658064057267892E-9</v>
      </c>
      <c r="J1137" s="1">
        <f t="shared" si="59"/>
        <v>7.9416464114166681E-5</v>
      </c>
    </row>
    <row r="1138" spans="1:10" x14ac:dyDescent="0.25">
      <c r="A1138" t="s">
        <v>176</v>
      </c>
      <c r="B1138" s="2">
        <v>347</v>
      </c>
      <c r="C1138" s="2" t="s">
        <v>257</v>
      </c>
      <c r="D1138">
        <v>7723140</v>
      </c>
      <c r="E1138" s="1">
        <v>0</v>
      </c>
      <c r="F1138" s="1">
        <v>0</v>
      </c>
      <c r="H1138" t="str">
        <f t="shared" si="57"/>
        <v>347-FCAW</v>
      </c>
      <c r="I1138" s="1">
        <f t="shared" si="58"/>
        <v>0</v>
      </c>
      <c r="J1138" s="1">
        <f t="shared" si="59"/>
        <v>0</v>
      </c>
    </row>
    <row r="1139" spans="1:10" x14ac:dyDescent="0.25">
      <c r="A1139" t="s">
        <v>176</v>
      </c>
      <c r="B1139" s="2">
        <v>347</v>
      </c>
      <c r="C1139" s="2" t="s">
        <v>240</v>
      </c>
      <c r="D1139">
        <v>7439921</v>
      </c>
      <c r="E1139" s="1">
        <v>0</v>
      </c>
      <c r="F1139" s="1">
        <v>0</v>
      </c>
      <c r="H1139" t="str">
        <f t="shared" si="57"/>
        <v>347-FCAW</v>
      </c>
      <c r="I1139" s="1">
        <f t="shared" si="58"/>
        <v>0</v>
      </c>
      <c r="J1139" s="1">
        <f t="shared" si="59"/>
        <v>0</v>
      </c>
    </row>
    <row r="1140" spans="1:10" x14ac:dyDescent="0.25">
      <c r="A1140" t="s">
        <v>176</v>
      </c>
      <c r="B1140" s="2">
        <v>347</v>
      </c>
      <c r="C1140" s="2" t="s">
        <v>258</v>
      </c>
      <c r="D1140">
        <v>7440622</v>
      </c>
      <c r="E1140" s="1">
        <v>0</v>
      </c>
      <c r="F1140" s="1">
        <v>0</v>
      </c>
      <c r="H1140" t="str">
        <f t="shared" si="57"/>
        <v>347-FCAW</v>
      </c>
      <c r="I1140" s="1">
        <f t="shared" si="58"/>
        <v>0</v>
      </c>
      <c r="J1140" s="1">
        <f t="shared" si="59"/>
        <v>0</v>
      </c>
    </row>
    <row r="1141" spans="1:10" x14ac:dyDescent="0.25">
      <c r="A1141" t="s">
        <v>176</v>
      </c>
      <c r="B1141" s="2">
        <v>347</v>
      </c>
      <c r="C1141" s="2" t="s">
        <v>259</v>
      </c>
      <c r="D1141">
        <v>7440666</v>
      </c>
      <c r="E1141" s="1">
        <v>0</v>
      </c>
      <c r="F1141" s="1">
        <v>0</v>
      </c>
      <c r="H1141" t="str">
        <f t="shared" si="57"/>
        <v>347-FCAW</v>
      </c>
      <c r="I1141" s="1">
        <f t="shared" si="58"/>
        <v>0</v>
      </c>
      <c r="J1141" s="1">
        <f t="shared" si="59"/>
        <v>0</v>
      </c>
    </row>
    <row r="1142" spans="1:10" x14ac:dyDescent="0.25">
      <c r="A1142" t="s">
        <v>176</v>
      </c>
      <c r="B1142" s="2" t="s">
        <v>57</v>
      </c>
      <c r="C1142" s="2" t="s">
        <v>252</v>
      </c>
      <c r="D1142">
        <v>7429905</v>
      </c>
      <c r="E1142" s="1">
        <v>0</v>
      </c>
      <c r="F1142" s="1">
        <v>0</v>
      </c>
      <c r="H1142" t="str">
        <f t="shared" si="57"/>
        <v>RN60-FCAW</v>
      </c>
      <c r="I1142" s="1">
        <f t="shared" si="58"/>
        <v>0</v>
      </c>
      <c r="J1142" s="1">
        <f t="shared" si="59"/>
        <v>0</v>
      </c>
    </row>
    <row r="1143" spans="1:10" x14ac:dyDescent="0.25">
      <c r="A1143" t="s">
        <v>176</v>
      </c>
      <c r="B1143" s="2" t="s">
        <v>57</v>
      </c>
      <c r="C1143" s="2" t="s">
        <v>253</v>
      </c>
      <c r="D1143">
        <v>1344281</v>
      </c>
      <c r="E1143" s="1">
        <v>0</v>
      </c>
      <c r="F1143" s="1">
        <v>0</v>
      </c>
      <c r="H1143" t="str">
        <f t="shared" si="57"/>
        <v>RN60-FCAW</v>
      </c>
      <c r="I1143" s="1">
        <f t="shared" si="58"/>
        <v>0</v>
      </c>
      <c r="J1143" s="1">
        <f t="shared" si="59"/>
        <v>0</v>
      </c>
    </row>
    <row r="1144" spans="1:10" x14ac:dyDescent="0.25">
      <c r="A1144" t="s">
        <v>176</v>
      </c>
      <c r="B1144" s="2" t="s">
        <v>57</v>
      </c>
      <c r="C1144" s="2" t="s">
        <v>254</v>
      </c>
      <c r="D1144">
        <v>7440417</v>
      </c>
      <c r="E1144" s="1">
        <v>0</v>
      </c>
      <c r="F1144" s="1">
        <v>0</v>
      </c>
      <c r="H1144" t="str">
        <f t="shared" ref="H1144:H1207" si="60">B1144&amp;"-"&amp;A1144</f>
        <v>RN60-FCAW</v>
      </c>
      <c r="I1144" s="1">
        <f t="shared" ref="I1144:I1207" si="61">E1144*453.59237/(365*24*3600)</f>
        <v>0</v>
      </c>
      <c r="J1144" s="1">
        <f t="shared" ref="J1144:J1207" si="62">F1144*453.59237/3600</f>
        <v>0</v>
      </c>
    </row>
    <row r="1145" spans="1:10" x14ac:dyDescent="0.25">
      <c r="A1145" t="s">
        <v>176</v>
      </c>
      <c r="B1145" s="2" t="s">
        <v>57</v>
      </c>
      <c r="C1145" s="2" t="s">
        <v>255</v>
      </c>
      <c r="D1145">
        <v>7440439</v>
      </c>
      <c r="E1145" s="1">
        <v>0</v>
      </c>
      <c r="F1145" s="1">
        <v>0</v>
      </c>
      <c r="H1145" t="str">
        <f t="shared" si="60"/>
        <v>RN60-FCAW</v>
      </c>
      <c r="I1145" s="1">
        <f t="shared" si="61"/>
        <v>0</v>
      </c>
      <c r="J1145" s="1">
        <f t="shared" si="62"/>
        <v>0</v>
      </c>
    </row>
    <row r="1146" spans="1:10" x14ac:dyDescent="0.25">
      <c r="A1146" t="s">
        <v>176</v>
      </c>
      <c r="B1146" s="2" t="s">
        <v>57</v>
      </c>
      <c r="C1146" s="2" t="s">
        <v>237</v>
      </c>
      <c r="D1146">
        <v>7440484</v>
      </c>
      <c r="E1146" s="1">
        <v>0</v>
      </c>
      <c r="F1146" s="1">
        <v>0</v>
      </c>
      <c r="H1146" t="str">
        <f t="shared" si="60"/>
        <v>RN60-FCAW</v>
      </c>
      <c r="I1146" s="1">
        <f t="shared" si="61"/>
        <v>0</v>
      </c>
      <c r="J1146" s="1">
        <f t="shared" si="62"/>
        <v>0</v>
      </c>
    </row>
    <row r="1147" spans="1:10" x14ac:dyDescent="0.25">
      <c r="A1147" t="s">
        <v>176</v>
      </c>
      <c r="B1147" s="2" t="s">
        <v>57</v>
      </c>
      <c r="C1147" s="2" t="s">
        <v>236</v>
      </c>
      <c r="D1147">
        <v>7440473</v>
      </c>
      <c r="E1147" s="1">
        <v>8.5949999999999999E-6</v>
      </c>
      <c r="F1147" s="1">
        <v>8.5949999999999999E-6</v>
      </c>
      <c r="H1147" t="str">
        <f t="shared" si="60"/>
        <v>RN60-FCAW</v>
      </c>
      <c r="I1147" s="1">
        <f t="shared" si="61"/>
        <v>1.2362463280536529E-10</v>
      </c>
      <c r="J1147" s="1">
        <f t="shared" si="62"/>
        <v>1.0829517833750001E-6</v>
      </c>
    </row>
    <row r="1148" spans="1:10" x14ac:dyDescent="0.25">
      <c r="A1148" t="s">
        <v>176</v>
      </c>
      <c r="B1148" s="2" t="s">
        <v>57</v>
      </c>
      <c r="C1148" s="2" t="s">
        <v>13</v>
      </c>
      <c r="D1148">
        <v>18540299</v>
      </c>
      <c r="E1148" s="1">
        <v>8.5949999999999999E-7</v>
      </c>
      <c r="F1148" s="1">
        <v>8.5949999999999999E-7</v>
      </c>
      <c r="H1148" t="str">
        <f t="shared" si="60"/>
        <v>RN60-FCAW</v>
      </c>
      <c r="I1148" s="1">
        <f t="shared" si="61"/>
        <v>1.2362463280536531E-11</v>
      </c>
      <c r="J1148" s="1">
        <f t="shared" si="62"/>
        <v>1.082951783375E-7</v>
      </c>
    </row>
    <row r="1149" spans="1:10" x14ac:dyDescent="0.25">
      <c r="A1149" t="s">
        <v>176</v>
      </c>
      <c r="B1149" s="2" t="s">
        <v>57</v>
      </c>
      <c r="C1149" s="2" t="s">
        <v>256</v>
      </c>
      <c r="D1149">
        <v>1175</v>
      </c>
      <c r="E1149" s="1">
        <v>0</v>
      </c>
      <c r="F1149" s="1">
        <v>0</v>
      </c>
      <c r="H1149" t="str">
        <f t="shared" si="60"/>
        <v>RN60-FCAW</v>
      </c>
      <c r="I1149" s="1">
        <f t="shared" si="61"/>
        <v>0</v>
      </c>
      <c r="J1149" s="1">
        <f t="shared" si="62"/>
        <v>0</v>
      </c>
    </row>
    <row r="1150" spans="1:10" x14ac:dyDescent="0.25">
      <c r="A1150" t="s">
        <v>176</v>
      </c>
      <c r="B1150" s="2" t="s">
        <v>57</v>
      </c>
      <c r="C1150" s="2" t="s">
        <v>241</v>
      </c>
      <c r="D1150">
        <v>7440508</v>
      </c>
      <c r="E1150" s="1">
        <v>1.2548699999999995E-3</v>
      </c>
      <c r="F1150" s="1">
        <v>1.2548699999999995E-3</v>
      </c>
      <c r="H1150" t="str">
        <f t="shared" si="60"/>
        <v>RN60-FCAW</v>
      </c>
      <c r="I1150" s="1">
        <f t="shared" si="61"/>
        <v>1.8049196389583326E-8</v>
      </c>
      <c r="J1150" s="1">
        <f t="shared" si="62"/>
        <v>1.5811096037274996E-4</v>
      </c>
    </row>
    <row r="1151" spans="1:10" x14ac:dyDescent="0.25">
      <c r="A1151" t="s">
        <v>176</v>
      </c>
      <c r="B1151" s="2" t="s">
        <v>57</v>
      </c>
      <c r="C1151" s="2" t="s">
        <v>238</v>
      </c>
      <c r="D1151">
        <v>7439965</v>
      </c>
      <c r="E1151" s="1">
        <v>2.2919999999999999E-4</v>
      </c>
      <c r="F1151" s="1">
        <v>2.2919999999999999E-4</v>
      </c>
      <c r="H1151" t="str">
        <f t="shared" si="60"/>
        <v>RN60-FCAW</v>
      </c>
      <c r="I1151" s="1">
        <f t="shared" si="61"/>
        <v>3.2966568748097413E-9</v>
      </c>
      <c r="J1151" s="1">
        <f t="shared" si="62"/>
        <v>2.8878714223333332E-5</v>
      </c>
    </row>
    <row r="1152" spans="1:10" x14ac:dyDescent="0.25">
      <c r="A1152" t="s">
        <v>176</v>
      </c>
      <c r="B1152" s="2" t="s">
        <v>57</v>
      </c>
      <c r="C1152" s="2" t="s">
        <v>239</v>
      </c>
      <c r="D1152">
        <v>7440020</v>
      </c>
      <c r="E1152" s="1">
        <v>3.9537000000000001E-3</v>
      </c>
      <c r="F1152" s="1">
        <v>3.9537000000000001E-3</v>
      </c>
      <c r="H1152" t="str">
        <f t="shared" si="60"/>
        <v>RN60-FCAW</v>
      </c>
      <c r="I1152" s="1">
        <f t="shared" si="61"/>
        <v>5.6867331090468034E-8</v>
      </c>
      <c r="J1152" s="1">
        <f t="shared" si="62"/>
        <v>4.9815782035249995E-4</v>
      </c>
    </row>
    <row r="1153" spans="1:10" x14ac:dyDescent="0.25">
      <c r="A1153" t="s">
        <v>176</v>
      </c>
      <c r="B1153" s="2" t="s">
        <v>57</v>
      </c>
      <c r="C1153" s="2" t="s">
        <v>257</v>
      </c>
      <c r="D1153">
        <v>7723140</v>
      </c>
      <c r="E1153" s="1">
        <v>0</v>
      </c>
      <c r="F1153" s="1">
        <v>0</v>
      </c>
      <c r="H1153" t="str">
        <f t="shared" si="60"/>
        <v>RN60-FCAW</v>
      </c>
      <c r="I1153" s="1">
        <f t="shared" si="61"/>
        <v>0</v>
      </c>
      <c r="J1153" s="1">
        <f t="shared" si="62"/>
        <v>0</v>
      </c>
    </row>
    <row r="1154" spans="1:10" x14ac:dyDescent="0.25">
      <c r="A1154" t="s">
        <v>176</v>
      </c>
      <c r="B1154" s="2" t="s">
        <v>57</v>
      </c>
      <c r="C1154" s="2" t="s">
        <v>240</v>
      </c>
      <c r="D1154">
        <v>7439921</v>
      </c>
      <c r="E1154" s="1">
        <v>0</v>
      </c>
      <c r="F1154" s="1">
        <v>0</v>
      </c>
      <c r="H1154" t="str">
        <f t="shared" si="60"/>
        <v>RN60-FCAW</v>
      </c>
      <c r="I1154" s="1">
        <f t="shared" si="61"/>
        <v>0</v>
      </c>
      <c r="J1154" s="1">
        <f t="shared" si="62"/>
        <v>0</v>
      </c>
    </row>
    <row r="1155" spans="1:10" x14ac:dyDescent="0.25">
      <c r="A1155" t="s">
        <v>176</v>
      </c>
      <c r="B1155" s="2" t="s">
        <v>57</v>
      </c>
      <c r="C1155" s="2" t="s">
        <v>258</v>
      </c>
      <c r="D1155">
        <v>7440622</v>
      </c>
      <c r="E1155" s="1">
        <v>0</v>
      </c>
      <c r="F1155" s="1">
        <v>0</v>
      </c>
      <c r="H1155" t="str">
        <f t="shared" si="60"/>
        <v>RN60-FCAW</v>
      </c>
      <c r="I1155" s="1">
        <f t="shared" si="61"/>
        <v>0</v>
      </c>
      <c r="J1155" s="1">
        <f t="shared" si="62"/>
        <v>0</v>
      </c>
    </row>
    <row r="1156" spans="1:10" x14ac:dyDescent="0.25">
      <c r="A1156" t="s">
        <v>176</v>
      </c>
      <c r="B1156" s="2" t="s">
        <v>57</v>
      </c>
      <c r="C1156" s="2" t="s">
        <v>259</v>
      </c>
      <c r="D1156">
        <v>7440666</v>
      </c>
      <c r="E1156" s="1">
        <v>0</v>
      </c>
      <c r="F1156" s="1">
        <v>0</v>
      </c>
      <c r="H1156" t="str">
        <f t="shared" si="60"/>
        <v>RN60-FCAW</v>
      </c>
      <c r="I1156" s="1">
        <f t="shared" si="61"/>
        <v>0</v>
      </c>
      <c r="J1156" s="1">
        <f t="shared" si="62"/>
        <v>0</v>
      </c>
    </row>
    <row r="1157" spans="1:10" x14ac:dyDescent="0.25">
      <c r="A1157" t="s">
        <v>176</v>
      </c>
      <c r="B1157" s="2" t="s">
        <v>11</v>
      </c>
      <c r="C1157" s="2" t="s">
        <v>252</v>
      </c>
      <c r="D1157">
        <v>7429905</v>
      </c>
      <c r="E1157" s="1">
        <v>0</v>
      </c>
      <c r="F1157" s="1">
        <v>0</v>
      </c>
      <c r="H1157" t="str">
        <f t="shared" si="60"/>
        <v>RN67-FCAW</v>
      </c>
      <c r="I1157" s="1">
        <f t="shared" si="61"/>
        <v>0</v>
      </c>
      <c r="J1157" s="1">
        <f t="shared" si="62"/>
        <v>0</v>
      </c>
    </row>
    <row r="1158" spans="1:10" x14ac:dyDescent="0.25">
      <c r="A1158" t="s">
        <v>176</v>
      </c>
      <c r="B1158" s="2" t="s">
        <v>11</v>
      </c>
      <c r="C1158" s="2" t="s">
        <v>253</v>
      </c>
      <c r="D1158">
        <v>1344281</v>
      </c>
      <c r="E1158" s="1">
        <v>0</v>
      </c>
      <c r="F1158" s="1">
        <v>0</v>
      </c>
      <c r="H1158" t="str">
        <f t="shared" si="60"/>
        <v>RN67-FCAW</v>
      </c>
      <c r="I1158" s="1">
        <f t="shared" si="61"/>
        <v>0</v>
      </c>
      <c r="J1158" s="1">
        <f t="shared" si="62"/>
        <v>0</v>
      </c>
    </row>
    <row r="1159" spans="1:10" x14ac:dyDescent="0.25">
      <c r="A1159" t="s">
        <v>176</v>
      </c>
      <c r="B1159" s="2" t="s">
        <v>11</v>
      </c>
      <c r="C1159" s="2" t="s">
        <v>254</v>
      </c>
      <c r="D1159">
        <v>7440417</v>
      </c>
      <c r="E1159" s="1">
        <v>0</v>
      </c>
      <c r="F1159" s="1">
        <v>0</v>
      </c>
      <c r="H1159" t="str">
        <f t="shared" si="60"/>
        <v>RN67-FCAW</v>
      </c>
      <c r="I1159" s="1">
        <f t="shared" si="61"/>
        <v>0</v>
      </c>
      <c r="J1159" s="1">
        <f t="shared" si="62"/>
        <v>0</v>
      </c>
    </row>
    <row r="1160" spans="1:10" x14ac:dyDescent="0.25">
      <c r="A1160" t="s">
        <v>176</v>
      </c>
      <c r="B1160" s="2" t="s">
        <v>11</v>
      </c>
      <c r="C1160" s="2" t="s">
        <v>255</v>
      </c>
      <c r="D1160">
        <v>7440439</v>
      </c>
      <c r="E1160" s="1">
        <v>0</v>
      </c>
      <c r="F1160" s="1">
        <v>0</v>
      </c>
      <c r="H1160" t="str">
        <f t="shared" si="60"/>
        <v>RN67-FCAW</v>
      </c>
      <c r="I1160" s="1">
        <f t="shared" si="61"/>
        <v>0</v>
      </c>
      <c r="J1160" s="1">
        <f t="shared" si="62"/>
        <v>0</v>
      </c>
    </row>
    <row r="1161" spans="1:10" x14ac:dyDescent="0.25">
      <c r="A1161" t="s">
        <v>176</v>
      </c>
      <c r="B1161" s="2" t="s">
        <v>11</v>
      </c>
      <c r="C1161" s="2" t="s">
        <v>237</v>
      </c>
      <c r="D1161">
        <v>7440484</v>
      </c>
      <c r="E1161" s="1">
        <v>0</v>
      </c>
      <c r="F1161" s="1">
        <v>0</v>
      </c>
      <c r="H1161" t="str">
        <f t="shared" si="60"/>
        <v>RN67-FCAW</v>
      </c>
      <c r="I1161" s="1">
        <f t="shared" si="61"/>
        <v>0</v>
      </c>
      <c r="J1161" s="1">
        <f t="shared" si="62"/>
        <v>0</v>
      </c>
    </row>
    <row r="1162" spans="1:10" x14ac:dyDescent="0.25">
      <c r="A1162" t="s">
        <v>176</v>
      </c>
      <c r="B1162" s="2" t="s">
        <v>11</v>
      </c>
      <c r="C1162" s="2" t="s">
        <v>236</v>
      </c>
      <c r="D1162">
        <v>7440473</v>
      </c>
      <c r="E1162" s="1">
        <v>0</v>
      </c>
      <c r="F1162" s="1">
        <v>0</v>
      </c>
      <c r="H1162" t="str">
        <f t="shared" si="60"/>
        <v>RN67-FCAW</v>
      </c>
      <c r="I1162" s="1">
        <f t="shared" si="61"/>
        <v>0</v>
      </c>
      <c r="J1162" s="1">
        <f t="shared" si="62"/>
        <v>0</v>
      </c>
    </row>
    <row r="1163" spans="1:10" x14ac:dyDescent="0.25">
      <c r="A1163" t="s">
        <v>176</v>
      </c>
      <c r="B1163" s="2" t="s">
        <v>11</v>
      </c>
      <c r="C1163" s="2" t="s">
        <v>13</v>
      </c>
      <c r="D1163">
        <v>18540299</v>
      </c>
      <c r="E1163" s="1">
        <v>0</v>
      </c>
      <c r="F1163" s="1">
        <v>0</v>
      </c>
      <c r="H1163" t="str">
        <f t="shared" si="60"/>
        <v>RN67-FCAW</v>
      </c>
      <c r="I1163" s="1">
        <f t="shared" si="61"/>
        <v>0</v>
      </c>
      <c r="J1163" s="1">
        <f t="shared" si="62"/>
        <v>0</v>
      </c>
    </row>
    <row r="1164" spans="1:10" x14ac:dyDescent="0.25">
      <c r="A1164" t="s">
        <v>176</v>
      </c>
      <c r="B1164" s="2" t="s">
        <v>11</v>
      </c>
      <c r="C1164" s="2" t="s">
        <v>256</v>
      </c>
      <c r="D1164">
        <v>1175</v>
      </c>
      <c r="E1164" s="1">
        <v>0</v>
      </c>
      <c r="F1164" s="1">
        <v>0</v>
      </c>
      <c r="H1164" t="str">
        <f t="shared" si="60"/>
        <v>RN67-FCAW</v>
      </c>
      <c r="I1164" s="1">
        <f t="shared" si="61"/>
        <v>0</v>
      </c>
      <c r="J1164" s="1">
        <f t="shared" si="62"/>
        <v>0</v>
      </c>
    </row>
    <row r="1165" spans="1:10" x14ac:dyDescent="0.25">
      <c r="A1165" t="s">
        <v>176</v>
      </c>
      <c r="B1165" s="2" t="s">
        <v>11</v>
      </c>
      <c r="C1165" s="2" t="s">
        <v>241</v>
      </c>
      <c r="D1165">
        <v>7440508</v>
      </c>
      <c r="E1165" s="1">
        <v>3.8390999999999998E-3</v>
      </c>
      <c r="F1165" s="1">
        <v>3.8390999999999998E-3</v>
      </c>
      <c r="H1165" t="str">
        <f t="shared" si="60"/>
        <v>RN67-FCAW</v>
      </c>
      <c r="I1165" s="1">
        <f t="shared" si="61"/>
        <v>5.5219002653063164E-8</v>
      </c>
      <c r="J1165" s="1">
        <f t="shared" si="62"/>
        <v>4.8371846324083329E-4</v>
      </c>
    </row>
    <row r="1166" spans="1:10" x14ac:dyDescent="0.25">
      <c r="A1166" t="s">
        <v>176</v>
      </c>
      <c r="B1166" s="2" t="s">
        <v>11</v>
      </c>
      <c r="C1166" s="2" t="s">
        <v>238</v>
      </c>
      <c r="D1166">
        <v>7439965</v>
      </c>
      <c r="E1166" s="1">
        <v>0</v>
      </c>
      <c r="F1166" s="1">
        <v>0</v>
      </c>
      <c r="H1166" t="str">
        <f t="shared" si="60"/>
        <v>RN67-FCAW</v>
      </c>
      <c r="I1166" s="1">
        <f t="shared" si="61"/>
        <v>0</v>
      </c>
      <c r="J1166" s="1">
        <f t="shared" si="62"/>
        <v>0</v>
      </c>
    </row>
    <row r="1167" spans="1:10" x14ac:dyDescent="0.25">
      <c r="A1167" t="s">
        <v>176</v>
      </c>
      <c r="B1167" s="2" t="s">
        <v>11</v>
      </c>
      <c r="C1167" s="2" t="s">
        <v>239</v>
      </c>
      <c r="D1167">
        <v>7440020</v>
      </c>
      <c r="E1167" s="1">
        <v>1.8335999999999999E-3</v>
      </c>
      <c r="F1167" s="1">
        <v>1.8335999999999999E-3</v>
      </c>
      <c r="H1167" t="str">
        <f t="shared" si="60"/>
        <v>RN67-FCAW</v>
      </c>
      <c r="I1167" s="1">
        <f t="shared" si="61"/>
        <v>2.6373254998477931E-8</v>
      </c>
      <c r="J1167" s="1">
        <f t="shared" si="62"/>
        <v>2.3102971378666665E-4</v>
      </c>
    </row>
    <row r="1168" spans="1:10" x14ac:dyDescent="0.25">
      <c r="A1168" t="s">
        <v>176</v>
      </c>
      <c r="B1168" s="2" t="s">
        <v>11</v>
      </c>
      <c r="C1168" s="2" t="s">
        <v>257</v>
      </c>
      <c r="D1168">
        <v>7723140</v>
      </c>
      <c r="E1168" s="1">
        <v>0</v>
      </c>
      <c r="F1168" s="1">
        <v>0</v>
      </c>
      <c r="H1168" t="str">
        <f t="shared" si="60"/>
        <v>RN67-FCAW</v>
      </c>
      <c r="I1168" s="1">
        <f t="shared" si="61"/>
        <v>0</v>
      </c>
      <c r="J1168" s="1">
        <f t="shared" si="62"/>
        <v>0</v>
      </c>
    </row>
    <row r="1169" spans="1:10" x14ac:dyDescent="0.25">
      <c r="A1169" t="s">
        <v>176</v>
      </c>
      <c r="B1169" s="2" t="s">
        <v>11</v>
      </c>
      <c r="C1169" s="2" t="s">
        <v>240</v>
      </c>
      <c r="D1169">
        <v>7439921</v>
      </c>
      <c r="E1169" s="1">
        <v>0</v>
      </c>
      <c r="F1169" s="1">
        <v>0</v>
      </c>
      <c r="H1169" t="str">
        <f t="shared" si="60"/>
        <v>RN67-FCAW</v>
      </c>
      <c r="I1169" s="1">
        <f t="shared" si="61"/>
        <v>0</v>
      </c>
      <c r="J1169" s="1">
        <f t="shared" si="62"/>
        <v>0</v>
      </c>
    </row>
    <row r="1170" spans="1:10" x14ac:dyDescent="0.25">
      <c r="A1170" t="s">
        <v>176</v>
      </c>
      <c r="B1170" s="2" t="s">
        <v>11</v>
      </c>
      <c r="C1170" s="2" t="s">
        <v>258</v>
      </c>
      <c r="D1170">
        <v>7440622</v>
      </c>
      <c r="E1170" s="1">
        <v>0</v>
      </c>
      <c r="F1170" s="1">
        <v>0</v>
      </c>
      <c r="H1170" t="str">
        <f t="shared" si="60"/>
        <v>RN67-FCAW</v>
      </c>
      <c r="I1170" s="1">
        <f t="shared" si="61"/>
        <v>0</v>
      </c>
      <c r="J1170" s="1">
        <f t="shared" si="62"/>
        <v>0</v>
      </c>
    </row>
    <row r="1171" spans="1:10" x14ac:dyDescent="0.25">
      <c r="A1171" t="s">
        <v>176</v>
      </c>
      <c r="B1171" s="2" t="s">
        <v>11</v>
      </c>
      <c r="C1171" s="2" t="s">
        <v>259</v>
      </c>
      <c r="D1171">
        <v>7440666</v>
      </c>
      <c r="E1171" s="1">
        <v>0</v>
      </c>
      <c r="F1171" s="1">
        <v>0</v>
      </c>
      <c r="H1171" t="str">
        <f t="shared" si="60"/>
        <v>RN67-FCAW</v>
      </c>
      <c r="I1171" s="1">
        <f t="shared" si="61"/>
        <v>0</v>
      </c>
      <c r="J1171" s="1">
        <f t="shared" si="62"/>
        <v>0</v>
      </c>
    </row>
    <row r="1172" spans="1:10" x14ac:dyDescent="0.25">
      <c r="A1172" t="s">
        <v>176</v>
      </c>
      <c r="B1172" s="2">
        <v>4130</v>
      </c>
      <c r="C1172" s="2" t="s">
        <v>252</v>
      </c>
      <c r="D1172">
        <v>7429905</v>
      </c>
      <c r="E1172" s="1">
        <v>0</v>
      </c>
      <c r="F1172" s="1">
        <v>0</v>
      </c>
      <c r="H1172" t="str">
        <f t="shared" si="60"/>
        <v>4130-FCAW</v>
      </c>
      <c r="I1172" s="1">
        <f t="shared" si="61"/>
        <v>0</v>
      </c>
      <c r="J1172" s="1">
        <f t="shared" si="62"/>
        <v>0</v>
      </c>
    </row>
    <row r="1173" spans="1:10" x14ac:dyDescent="0.25">
      <c r="A1173" t="s">
        <v>176</v>
      </c>
      <c r="B1173" s="2">
        <v>4130</v>
      </c>
      <c r="C1173" s="2" t="s">
        <v>253</v>
      </c>
      <c r="D1173">
        <v>1344281</v>
      </c>
      <c r="E1173" s="1">
        <v>0</v>
      </c>
      <c r="F1173" s="1">
        <v>0</v>
      </c>
      <c r="H1173" t="str">
        <f t="shared" si="60"/>
        <v>4130-FCAW</v>
      </c>
      <c r="I1173" s="1">
        <f t="shared" si="61"/>
        <v>0</v>
      </c>
      <c r="J1173" s="1">
        <f t="shared" si="62"/>
        <v>0</v>
      </c>
    </row>
    <row r="1174" spans="1:10" x14ac:dyDescent="0.25">
      <c r="A1174" t="s">
        <v>176</v>
      </c>
      <c r="B1174" s="2">
        <v>4130</v>
      </c>
      <c r="C1174" s="2" t="s">
        <v>254</v>
      </c>
      <c r="D1174">
        <v>7440417</v>
      </c>
      <c r="E1174" s="1">
        <v>0</v>
      </c>
      <c r="F1174" s="1">
        <v>0</v>
      </c>
      <c r="H1174" t="str">
        <f t="shared" si="60"/>
        <v>4130-FCAW</v>
      </c>
      <c r="I1174" s="1">
        <f t="shared" si="61"/>
        <v>0</v>
      </c>
      <c r="J1174" s="1">
        <f t="shared" si="62"/>
        <v>0</v>
      </c>
    </row>
    <row r="1175" spans="1:10" x14ac:dyDescent="0.25">
      <c r="A1175" t="s">
        <v>176</v>
      </c>
      <c r="B1175" s="2">
        <v>4130</v>
      </c>
      <c r="C1175" s="2" t="s">
        <v>255</v>
      </c>
      <c r="D1175">
        <v>7440439</v>
      </c>
      <c r="E1175" s="1">
        <v>0</v>
      </c>
      <c r="F1175" s="1">
        <v>0</v>
      </c>
      <c r="H1175" t="str">
        <f t="shared" si="60"/>
        <v>4130-FCAW</v>
      </c>
      <c r="I1175" s="1">
        <f t="shared" si="61"/>
        <v>0</v>
      </c>
      <c r="J1175" s="1">
        <f t="shared" si="62"/>
        <v>0</v>
      </c>
    </row>
    <row r="1176" spans="1:10" x14ac:dyDescent="0.25">
      <c r="A1176" t="s">
        <v>176</v>
      </c>
      <c r="B1176" s="2">
        <v>4130</v>
      </c>
      <c r="C1176" s="2" t="s">
        <v>237</v>
      </c>
      <c r="D1176">
        <v>7440484</v>
      </c>
      <c r="E1176" s="1">
        <v>0</v>
      </c>
      <c r="F1176" s="1">
        <v>0</v>
      </c>
      <c r="H1176" t="str">
        <f t="shared" si="60"/>
        <v>4130-FCAW</v>
      </c>
      <c r="I1176" s="1">
        <f t="shared" si="61"/>
        <v>0</v>
      </c>
      <c r="J1176" s="1">
        <f t="shared" si="62"/>
        <v>0</v>
      </c>
    </row>
    <row r="1177" spans="1:10" x14ac:dyDescent="0.25">
      <c r="A1177" t="s">
        <v>176</v>
      </c>
      <c r="B1177" s="2">
        <v>4130</v>
      </c>
      <c r="C1177" s="2" t="s">
        <v>236</v>
      </c>
      <c r="D1177">
        <v>7440473</v>
      </c>
      <c r="E1177" s="1">
        <v>6.3029999999999998E-5</v>
      </c>
      <c r="F1177" s="1">
        <v>6.3029999999999998E-5</v>
      </c>
      <c r="H1177" t="str">
        <f t="shared" si="60"/>
        <v>4130-FCAW</v>
      </c>
      <c r="I1177" s="1">
        <f t="shared" si="61"/>
        <v>9.0658064057267879E-10</v>
      </c>
      <c r="J1177" s="1">
        <f t="shared" si="62"/>
        <v>7.9416464114166668E-6</v>
      </c>
    </row>
    <row r="1178" spans="1:10" x14ac:dyDescent="0.25">
      <c r="A1178" t="s">
        <v>176</v>
      </c>
      <c r="B1178" s="2">
        <v>4130</v>
      </c>
      <c r="C1178" s="2" t="s">
        <v>13</v>
      </c>
      <c r="D1178">
        <v>18540299</v>
      </c>
      <c r="E1178" s="1">
        <v>6.3030000000000005E-6</v>
      </c>
      <c r="F1178" s="1">
        <v>6.3030000000000005E-6</v>
      </c>
      <c r="H1178" t="str">
        <f t="shared" si="60"/>
        <v>4130-FCAW</v>
      </c>
      <c r="I1178" s="1">
        <f t="shared" si="61"/>
        <v>9.0658064057267892E-11</v>
      </c>
      <c r="J1178" s="1">
        <f t="shared" si="62"/>
        <v>7.941646411416667E-7</v>
      </c>
    </row>
    <row r="1179" spans="1:10" x14ac:dyDescent="0.25">
      <c r="A1179" t="s">
        <v>176</v>
      </c>
      <c r="B1179" s="2">
        <v>4130</v>
      </c>
      <c r="C1179" s="2" t="s">
        <v>256</v>
      </c>
      <c r="D1179">
        <v>1175</v>
      </c>
      <c r="E1179" s="1">
        <v>0</v>
      </c>
      <c r="F1179" s="1">
        <v>0</v>
      </c>
      <c r="H1179" t="str">
        <f t="shared" si="60"/>
        <v>4130-FCAW</v>
      </c>
      <c r="I1179" s="1">
        <f t="shared" si="61"/>
        <v>0</v>
      </c>
      <c r="J1179" s="1">
        <f t="shared" si="62"/>
        <v>0</v>
      </c>
    </row>
    <row r="1180" spans="1:10" x14ac:dyDescent="0.25">
      <c r="A1180" t="s">
        <v>176</v>
      </c>
      <c r="B1180" s="2">
        <v>4130</v>
      </c>
      <c r="C1180" s="2" t="s">
        <v>241</v>
      </c>
      <c r="D1180">
        <v>7440508</v>
      </c>
      <c r="E1180" s="1">
        <v>5.7300000000000002E-6</v>
      </c>
      <c r="F1180" s="1">
        <v>5.7300000000000002E-6</v>
      </c>
      <c r="H1180" t="str">
        <f t="shared" si="60"/>
        <v>4130-FCAW</v>
      </c>
      <c r="I1180" s="1">
        <f t="shared" si="61"/>
        <v>8.2416421870243538E-11</v>
      </c>
      <c r="J1180" s="1">
        <f t="shared" si="62"/>
        <v>7.2196785558333338E-7</v>
      </c>
    </row>
    <row r="1181" spans="1:10" x14ac:dyDescent="0.25">
      <c r="A1181" t="s">
        <v>176</v>
      </c>
      <c r="B1181" s="2">
        <v>4130</v>
      </c>
      <c r="C1181" s="2" t="s">
        <v>238</v>
      </c>
      <c r="D1181">
        <v>7439965</v>
      </c>
      <c r="E1181" s="1">
        <v>3.4379999999999999E-5</v>
      </c>
      <c r="F1181" s="1">
        <v>3.4379999999999999E-5</v>
      </c>
      <c r="H1181" t="str">
        <f t="shared" si="60"/>
        <v>4130-FCAW</v>
      </c>
      <c r="I1181" s="1">
        <f t="shared" si="61"/>
        <v>4.9449853122146118E-10</v>
      </c>
      <c r="J1181" s="1">
        <f t="shared" si="62"/>
        <v>4.3318071335000003E-6</v>
      </c>
    </row>
    <row r="1182" spans="1:10" x14ac:dyDescent="0.25">
      <c r="A1182" t="s">
        <v>176</v>
      </c>
      <c r="B1182" s="2">
        <v>4130</v>
      </c>
      <c r="C1182" s="2" t="s">
        <v>239</v>
      </c>
      <c r="D1182">
        <v>7440020</v>
      </c>
      <c r="E1182" s="1">
        <v>1.4324999999999999E-5</v>
      </c>
      <c r="F1182" s="1">
        <v>1.4324999999999999E-5</v>
      </c>
      <c r="H1182" t="str">
        <f t="shared" si="60"/>
        <v>4130-FCAW</v>
      </c>
      <c r="I1182" s="1">
        <f t="shared" si="61"/>
        <v>2.0604105467560883E-10</v>
      </c>
      <c r="J1182" s="1">
        <f t="shared" si="62"/>
        <v>1.8049196389583332E-6</v>
      </c>
    </row>
    <row r="1183" spans="1:10" x14ac:dyDescent="0.25">
      <c r="A1183" t="s">
        <v>176</v>
      </c>
      <c r="B1183" s="2">
        <v>4130</v>
      </c>
      <c r="C1183" s="2" t="s">
        <v>257</v>
      </c>
      <c r="D1183">
        <v>7723140</v>
      </c>
      <c r="E1183" s="1">
        <v>4.3712000000000004E-7</v>
      </c>
      <c r="F1183" s="1">
        <v>4.3712000000000004E-7</v>
      </c>
      <c r="H1183" t="str">
        <f t="shared" si="60"/>
        <v>4130-FCAW</v>
      </c>
      <c r="I1183" s="1">
        <f t="shared" si="61"/>
        <v>6.2872367064434303E-12</v>
      </c>
      <c r="J1183" s="1">
        <f t="shared" si="62"/>
        <v>5.5076193548444451E-8</v>
      </c>
    </row>
    <row r="1184" spans="1:10" x14ac:dyDescent="0.25">
      <c r="A1184" t="s">
        <v>176</v>
      </c>
      <c r="B1184" s="2">
        <v>4130</v>
      </c>
      <c r="C1184" s="2" t="s">
        <v>240</v>
      </c>
      <c r="D1184">
        <v>7439921</v>
      </c>
      <c r="E1184" s="1">
        <v>0</v>
      </c>
      <c r="F1184" s="1">
        <v>0</v>
      </c>
      <c r="H1184" t="str">
        <f t="shared" si="60"/>
        <v>4130-FCAW</v>
      </c>
      <c r="I1184" s="1">
        <f t="shared" si="61"/>
        <v>0</v>
      </c>
      <c r="J1184" s="1">
        <f t="shared" si="62"/>
        <v>0</v>
      </c>
    </row>
    <row r="1185" spans="1:10" x14ac:dyDescent="0.25">
      <c r="A1185" t="s">
        <v>176</v>
      </c>
      <c r="B1185" s="2">
        <v>4130</v>
      </c>
      <c r="C1185" s="2" t="s">
        <v>258</v>
      </c>
      <c r="D1185">
        <v>7440622</v>
      </c>
      <c r="E1185" s="1">
        <v>3.4379999999999995E-6</v>
      </c>
      <c r="F1185" s="1">
        <v>3.4379999999999995E-6</v>
      </c>
      <c r="H1185" t="str">
        <f t="shared" si="60"/>
        <v>4130-FCAW</v>
      </c>
      <c r="I1185" s="1">
        <f t="shared" si="61"/>
        <v>4.9449853122146117E-11</v>
      </c>
      <c r="J1185" s="1">
        <f t="shared" si="62"/>
        <v>4.3318071334999995E-7</v>
      </c>
    </row>
    <row r="1186" spans="1:10" x14ac:dyDescent="0.25">
      <c r="A1186" t="s">
        <v>176</v>
      </c>
      <c r="B1186" s="2">
        <v>4130</v>
      </c>
      <c r="C1186" s="2" t="s">
        <v>259</v>
      </c>
      <c r="D1186">
        <v>7440666</v>
      </c>
      <c r="E1186" s="1">
        <v>0</v>
      </c>
      <c r="F1186" s="1">
        <v>0</v>
      </c>
      <c r="H1186" t="str">
        <f t="shared" si="60"/>
        <v>4130-FCAW</v>
      </c>
      <c r="I1186" s="1">
        <f t="shared" si="61"/>
        <v>0</v>
      </c>
      <c r="J1186" s="1">
        <f t="shared" si="62"/>
        <v>0</v>
      </c>
    </row>
    <row r="1187" spans="1:10" x14ac:dyDescent="0.25">
      <c r="A1187" t="s">
        <v>176</v>
      </c>
      <c r="B1187" s="2">
        <v>5554</v>
      </c>
      <c r="C1187" s="2" t="s">
        <v>252</v>
      </c>
      <c r="D1187">
        <v>7429905</v>
      </c>
      <c r="E1187" s="1">
        <v>5.4205799999999995E-3</v>
      </c>
      <c r="F1187" s="1">
        <v>5.4205799999999995E-3</v>
      </c>
      <c r="H1187" t="str">
        <f t="shared" si="60"/>
        <v>5554-FCAW</v>
      </c>
      <c r="I1187" s="1">
        <f t="shared" si="61"/>
        <v>7.796593508925038E-8</v>
      </c>
      <c r="J1187" s="1">
        <f t="shared" si="62"/>
        <v>6.829815913818333E-4</v>
      </c>
    </row>
    <row r="1188" spans="1:10" x14ac:dyDescent="0.25">
      <c r="A1188" t="s">
        <v>176</v>
      </c>
      <c r="B1188" s="2">
        <v>5554</v>
      </c>
      <c r="C1188" s="2" t="s">
        <v>253</v>
      </c>
      <c r="D1188">
        <v>1344281</v>
      </c>
      <c r="E1188" s="1">
        <v>0</v>
      </c>
      <c r="F1188" s="1">
        <v>0</v>
      </c>
      <c r="H1188" t="str">
        <f t="shared" si="60"/>
        <v>5554-FCAW</v>
      </c>
      <c r="I1188" s="1">
        <f t="shared" si="61"/>
        <v>0</v>
      </c>
      <c r="J1188" s="1">
        <f t="shared" si="62"/>
        <v>0</v>
      </c>
    </row>
    <row r="1189" spans="1:10" x14ac:dyDescent="0.25">
      <c r="A1189" t="s">
        <v>176</v>
      </c>
      <c r="B1189" s="2">
        <v>5554</v>
      </c>
      <c r="C1189" s="2" t="s">
        <v>254</v>
      </c>
      <c r="D1189">
        <v>7440417</v>
      </c>
      <c r="E1189" s="1">
        <v>0</v>
      </c>
      <c r="F1189" s="1">
        <v>0</v>
      </c>
      <c r="H1189" t="str">
        <f t="shared" si="60"/>
        <v>5554-FCAW</v>
      </c>
      <c r="I1189" s="1">
        <f t="shared" si="61"/>
        <v>0</v>
      </c>
      <c r="J1189" s="1">
        <f t="shared" si="62"/>
        <v>0</v>
      </c>
    </row>
    <row r="1190" spans="1:10" x14ac:dyDescent="0.25">
      <c r="A1190" t="s">
        <v>176</v>
      </c>
      <c r="B1190" s="2">
        <v>5554</v>
      </c>
      <c r="C1190" s="2" t="s">
        <v>255</v>
      </c>
      <c r="D1190">
        <v>7440439</v>
      </c>
      <c r="E1190" s="1">
        <v>0</v>
      </c>
      <c r="F1190" s="1">
        <v>0</v>
      </c>
      <c r="H1190" t="str">
        <f t="shared" si="60"/>
        <v>5554-FCAW</v>
      </c>
      <c r="I1190" s="1">
        <f t="shared" si="61"/>
        <v>0</v>
      </c>
      <c r="J1190" s="1">
        <f t="shared" si="62"/>
        <v>0</v>
      </c>
    </row>
    <row r="1191" spans="1:10" x14ac:dyDescent="0.25">
      <c r="A1191" t="s">
        <v>176</v>
      </c>
      <c r="B1191" s="2">
        <v>5554</v>
      </c>
      <c r="C1191" s="2" t="s">
        <v>237</v>
      </c>
      <c r="D1191">
        <v>7440484</v>
      </c>
      <c r="E1191" s="1">
        <v>0</v>
      </c>
      <c r="F1191" s="1">
        <v>0</v>
      </c>
      <c r="H1191" t="str">
        <f t="shared" si="60"/>
        <v>5554-FCAW</v>
      </c>
      <c r="I1191" s="1">
        <f t="shared" si="61"/>
        <v>0</v>
      </c>
      <c r="J1191" s="1">
        <f t="shared" si="62"/>
        <v>0</v>
      </c>
    </row>
    <row r="1192" spans="1:10" x14ac:dyDescent="0.25">
      <c r="A1192" t="s">
        <v>176</v>
      </c>
      <c r="B1192" s="2">
        <v>5554</v>
      </c>
      <c r="C1192" s="2" t="s">
        <v>236</v>
      </c>
      <c r="D1192">
        <v>7440473</v>
      </c>
      <c r="E1192" s="1">
        <v>1.146E-5</v>
      </c>
      <c r="F1192" s="1">
        <v>1.146E-5</v>
      </c>
      <c r="H1192" t="str">
        <f t="shared" si="60"/>
        <v>5554-FCAW</v>
      </c>
      <c r="I1192" s="1">
        <f t="shared" si="61"/>
        <v>1.6483284374048708E-10</v>
      </c>
      <c r="J1192" s="1">
        <f t="shared" si="62"/>
        <v>1.4439357111666668E-6</v>
      </c>
    </row>
    <row r="1193" spans="1:10" x14ac:dyDescent="0.25">
      <c r="A1193" t="s">
        <v>176</v>
      </c>
      <c r="B1193" s="2">
        <v>5554</v>
      </c>
      <c r="C1193" s="2" t="s">
        <v>13</v>
      </c>
      <c r="D1193">
        <v>18540299</v>
      </c>
      <c r="E1193" s="1">
        <v>1.1460000000000001E-6</v>
      </c>
      <c r="F1193" s="1">
        <v>1.1460000000000001E-6</v>
      </c>
      <c r="H1193" t="str">
        <f t="shared" si="60"/>
        <v>5554-FCAW</v>
      </c>
      <c r="I1193" s="1">
        <f t="shared" si="61"/>
        <v>1.6483284374048708E-11</v>
      </c>
      <c r="J1193" s="1">
        <f t="shared" si="62"/>
        <v>1.4439357111666669E-7</v>
      </c>
    </row>
    <row r="1194" spans="1:10" x14ac:dyDescent="0.25">
      <c r="A1194" t="s">
        <v>176</v>
      </c>
      <c r="B1194" s="2">
        <v>5554</v>
      </c>
      <c r="C1194" s="2" t="s">
        <v>256</v>
      </c>
      <c r="D1194">
        <v>1175</v>
      </c>
      <c r="E1194" s="1">
        <v>0</v>
      </c>
      <c r="F1194" s="1">
        <v>0</v>
      </c>
      <c r="H1194" t="str">
        <f t="shared" si="60"/>
        <v>5554-FCAW</v>
      </c>
      <c r="I1194" s="1">
        <f t="shared" si="61"/>
        <v>0</v>
      </c>
      <c r="J1194" s="1">
        <f t="shared" si="62"/>
        <v>0</v>
      </c>
    </row>
    <row r="1195" spans="1:10" x14ac:dyDescent="0.25">
      <c r="A1195" t="s">
        <v>176</v>
      </c>
      <c r="B1195" s="2">
        <v>5554</v>
      </c>
      <c r="C1195" s="2" t="s">
        <v>241</v>
      </c>
      <c r="D1195">
        <v>7440508</v>
      </c>
      <c r="E1195" s="1">
        <v>5.7300000000000002E-6</v>
      </c>
      <c r="F1195" s="1">
        <v>5.7300000000000002E-6</v>
      </c>
      <c r="H1195" t="str">
        <f t="shared" si="60"/>
        <v>5554-FCAW</v>
      </c>
      <c r="I1195" s="1">
        <f t="shared" si="61"/>
        <v>8.2416421870243538E-11</v>
      </c>
      <c r="J1195" s="1">
        <f t="shared" si="62"/>
        <v>7.2196785558333338E-7</v>
      </c>
    </row>
    <row r="1196" spans="1:10" x14ac:dyDescent="0.25">
      <c r="A1196" t="s">
        <v>176</v>
      </c>
      <c r="B1196" s="2">
        <v>5554</v>
      </c>
      <c r="C1196" s="2" t="s">
        <v>238</v>
      </c>
      <c r="D1196">
        <v>7439965</v>
      </c>
      <c r="E1196" s="1">
        <v>5.7299999999999997E-5</v>
      </c>
      <c r="F1196" s="1">
        <v>5.7299999999999997E-5</v>
      </c>
      <c r="H1196" t="str">
        <f t="shared" si="60"/>
        <v>5554-FCAW</v>
      </c>
      <c r="I1196" s="1">
        <f t="shared" si="61"/>
        <v>8.2416421870243533E-10</v>
      </c>
      <c r="J1196" s="1">
        <f t="shared" si="62"/>
        <v>7.2196785558333329E-6</v>
      </c>
    </row>
    <row r="1197" spans="1:10" x14ac:dyDescent="0.25">
      <c r="A1197" t="s">
        <v>176</v>
      </c>
      <c r="B1197" s="2">
        <v>5554</v>
      </c>
      <c r="C1197" s="2" t="s">
        <v>239</v>
      </c>
      <c r="D1197">
        <v>7440020</v>
      </c>
      <c r="E1197" s="1">
        <v>0</v>
      </c>
      <c r="F1197" s="1">
        <v>0</v>
      </c>
      <c r="H1197" t="str">
        <f t="shared" si="60"/>
        <v>5554-FCAW</v>
      </c>
      <c r="I1197" s="1">
        <f t="shared" si="61"/>
        <v>0</v>
      </c>
      <c r="J1197" s="1">
        <f t="shared" si="62"/>
        <v>0</v>
      </c>
    </row>
    <row r="1198" spans="1:10" x14ac:dyDescent="0.25">
      <c r="A1198" t="s">
        <v>176</v>
      </c>
      <c r="B1198" s="2">
        <v>5554</v>
      </c>
      <c r="C1198" s="2" t="s">
        <v>257</v>
      </c>
      <c r="D1198">
        <v>7723140</v>
      </c>
      <c r="E1198" s="1">
        <v>0</v>
      </c>
      <c r="F1198" s="1">
        <v>0</v>
      </c>
      <c r="H1198" t="str">
        <f t="shared" si="60"/>
        <v>5554-FCAW</v>
      </c>
      <c r="I1198" s="1">
        <f t="shared" si="61"/>
        <v>0</v>
      </c>
      <c r="J1198" s="1">
        <f t="shared" si="62"/>
        <v>0</v>
      </c>
    </row>
    <row r="1199" spans="1:10" x14ac:dyDescent="0.25">
      <c r="A1199" t="s">
        <v>176</v>
      </c>
      <c r="B1199" s="2">
        <v>5554</v>
      </c>
      <c r="C1199" s="2" t="s">
        <v>240</v>
      </c>
      <c r="D1199">
        <v>7439921</v>
      </c>
      <c r="E1199" s="1">
        <v>0</v>
      </c>
      <c r="F1199" s="1">
        <v>0</v>
      </c>
      <c r="H1199" t="str">
        <f t="shared" si="60"/>
        <v>5554-FCAW</v>
      </c>
      <c r="I1199" s="1">
        <f t="shared" si="61"/>
        <v>0</v>
      </c>
      <c r="J1199" s="1">
        <f t="shared" si="62"/>
        <v>0</v>
      </c>
    </row>
    <row r="1200" spans="1:10" x14ac:dyDescent="0.25">
      <c r="A1200" t="s">
        <v>176</v>
      </c>
      <c r="B1200" s="2">
        <v>5554</v>
      </c>
      <c r="C1200" s="2" t="s">
        <v>258</v>
      </c>
      <c r="D1200">
        <v>7440622</v>
      </c>
      <c r="E1200" s="1">
        <v>0</v>
      </c>
      <c r="F1200" s="1">
        <v>0</v>
      </c>
      <c r="H1200" t="str">
        <f t="shared" si="60"/>
        <v>5554-FCAW</v>
      </c>
      <c r="I1200" s="1">
        <f t="shared" si="61"/>
        <v>0</v>
      </c>
      <c r="J1200" s="1">
        <f t="shared" si="62"/>
        <v>0</v>
      </c>
    </row>
    <row r="1201" spans="1:10" x14ac:dyDescent="0.25">
      <c r="A1201" t="s">
        <v>176</v>
      </c>
      <c r="B1201" s="2">
        <v>5554</v>
      </c>
      <c r="C1201" s="2" t="s">
        <v>259</v>
      </c>
      <c r="D1201">
        <v>7440666</v>
      </c>
      <c r="E1201" s="1">
        <v>1.4324999999999999E-5</v>
      </c>
      <c r="F1201" s="1">
        <v>1.4324999999999999E-5</v>
      </c>
      <c r="H1201" t="str">
        <f t="shared" si="60"/>
        <v>5554-FCAW</v>
      </c>
      <c r="I1201" s="1">
        <f t="shared" si="61"/>
        <v>2.0604105467560883E-10</v>
      </c>
      <c r="J1201" s="1">
        <f t="shared" si="62"/>
        <v>1.8049196389583332E-6</v>
      </c>
    </row>
    <row r="1202" spans="1:10" x14ac:dyDescent="0.25">
      <c r="A1202" t="s">
        <v>176</v>
      </c>
      <c r="B1202" s="2">
        <v>5556</v>
      </c>
      <c r="C1202" s="2" t="s">
        <v>252</v>
      </c>
      <c r="D1202">
        <v>7429905</v>
      </c>
      <c r="E1202" s="1">
        <v>5.32598916E-3</v>
      </c>
      <c r="F1202" s="1">
        <v>5.32598916E-3</v>
      </c>
      <c r="H1202" t="str">
        <f t="shared" si="60"/>
        <v>5556-FCAW</v>
      </c>
      <c r="I1202" s="1">
        <f t="shared" si="61"/>
        <v>7.6605404797016393E-8</v>
      </c>
      <c r="J1202" s="1">
        <f t="shared" si="62"/>
        <v>6.7106334602186368E-4</v>
      </c>
    </row>
    <row r="1203" spans="1:10" x14ac:dyDescent="0.25">
      <c r="A1203" t="s">
        <v>176</v>
      </c>
      <c r="B1203" s="2">
        <v>5556</v>
      </c>
      <c r="C1203" s="2" t="s">
        <v>253</v>
      </c>
      <c r="D1203">
        <v>1344281</v>
      </c>
      <c r="E1203" s="1">
        <v>0</v>
      </c>
      <c r="F1203" s="1">
        <v>0</v>
      </c>
      <c r="H1203" t="str">
        <f t="shared" si="60"/>
        <v>5556-FCAW</v>
      </c>
      <c r="I1203" s="1">
        <f t="shared" si="61"/>
        <v>0</v>
      </c>
      <c r="J1203" s="1">
        <f t="shared" si="62"/>
        <v>0</v>
      </c>
    </row>
    <row r="1204" spans="1:10" x14ac:dyDescent="0.25">
      <c r="A1204" t="s">
        <v>176</v>
      </c>
      <c r="B1204" s="2">
        <v>5556</v>
      </c>
      <c r="C1204" s="2" t="s">
        <v>254</v>
      </c>
      <c r="D1204">
        <v>7440417</v>
      </c>
      <c r="E1204" s="1">
        <v>4.5840000000000005E-8</v>
      </c>
      <c r="F1204" s="1">
        <v>4.5840000000000005E-8</v>
      </c>
      <c r="H1204" t="str">
        <f t="shared" si="60"/>
        <v>5556-FCAW</v>
      </c>
      <c r="I1204" s="1">
        <f t="shared" si="61"/>
        <v>6.5933137496194834E-13</v>
      </c>
      <c r="J1204" s="1">
        <f t="shared" si="62"/>
        <v>5.7757428446666676E-9</v>
      </c>
    </row>
    <row r="1205" spans="1:10" x14ac:dyDescent="0.25">
      <c r="A1205" t="s">
        <v>176</v>
      </c>
      <c r="B1205" s="2">
        <v>5556</v>
      </c>
      <c r="C1205" s="2" t="s">
        <v>255</v>
      </c>
      <c r="D1205">
        <v>7440439</v>
      </c>
      <c r="E1205" s="1">
        <v>0</v>
      </c>
      <c r="F1205" s="1">
        <v>0</v>
      </c>
      <c r="H1205" t="str">
        <f t="shared" si="60"/>
        <v>5556-FCAW</v>
      </c>
      <c r="I1205" s="1">
        <f t="shared" si="61"/>
        <v>0</v>
      </c>
      <c r="J1205" s="1">
        <f t="shared" si="62"/>
        <v>0</v>
      </c>
    </row>
    <row r="1206" spans="1:10" x14ac:dyDescent="0.25">
      <c r="A1206" t="s">
        <v>176</v>
      </c>
      <c r="B1206" s="2">
        <v>5556</v>
      </c>
      <c r="C1206" s="2" t="s">
        <v>237</v>
      </c>
      <c r="D1206">
        <v>7440484</v>
      </c>
      <c r="E1206" s="1">
        <v>0</v>
      </c>
      <c r="F1206" s="1">
        <v>0</v>
      </c>
      <c r="H1206" t="str">
        <f t="shared" si="60"/>
        <v>5556-FCAW</v>
      </c>
      <c r="I1206" s="1">
        <f t="shared" si="61"/>
        <v>0</v>
      </c>
      <c r="J1206" s="1">
        <f t="shared" si="62"/>
        <v>0</v>
      </c>
    </row>
    <row r="1207" spans="1:10" x14ac:dyDescent="0.25">
      <c r="A1207" t="s">
        <v>176</v>
      </c>
      <c r="B1207" s="2">
        <v>5556</v>
      </c>
      <c r="C1207" s="2" t="s">
        <v>236</v>
      </c>
      <c r="D1207">
        <v>7440473</v>
      </c>
      <c r="E1207" s="1">
        <v>1.146E-5</v>
      </c>
      <c r="F1207" s="1">
        <v>1.146E-5</v>
      </c>
      <c r="H1207" t="str">
        <f t="shared" si="60"/>
        <v>5556-FCAW</v>
      </c>
      <c r="I1207" s="1">
        <f t="shared" si="61"/>
        <v>1.6483284374048708E-10</v>
      </c>
      <c r="J1207" s="1">
        <f t="shared" si="62"/>
        <v>1.4439357111666668E-6</v>
      </c>
    </row>
    <row r="1208" spans="1:10" x14ac:dyDescent="0.25">
      <c r="A1208" t="s">
        <v>176</v>
      </c>
      <c r="B1208" s="2">
        <v>5556</v>
      </c>
      <c r="C1208" s="2" t="s">
        <v>13</v>
      </c>
      <c r="D1208">
        <v>18540299</v>
      </c>
      <c r="E1208" s="1">
        <v>1.1460000000000001E-6</v>
      </c>
      <c r="F1208" s="1">
        <v>1.1460000000000001E-6</v>
      </c>
      <c r="H1208" t="str">
        <f t="shared" ref="H1208:H1271" si="63">B1208&amp;"-"&amp;A1208</f>
        <v>5556-FCAW</v>
      </c>
      <c r="I1208" s="1">
        <f t="shared" ref="I1208:I1271" si="64">E1208*453.59237/(365*24*3600)</f>
        <v>1.6483284374048708E-11</v>
      </c>
      <c r="J1208" s="1">
        <f t="shared" ref="J1208:J1271" si="65">F1208*453.59237/3600</f>
        <v>1.4439357111666669E-7</v>
      </c>
    </row>
    <row r="1209" spans="1:10" x14ac:dyDescent="0.25">
      <c r="A1209" t="s">
        <v>176</v>
      </c>
      <c r="B1209" s="2">
        <v>5556</v>
      </c>
      <c r="C1209" s="2" t="s">
        <v>256</v>
      </c>
      <c r="D1209">
        <v>1175</v>
      </c>
      <c r="E1209" s="1">
        <v>0</v>
      </c>
      <c r="F1209" s="1">
        <v>0</v>
      </c>
      <c r="H1209" t="str">
        <f t="shared" si="63"/>
        <v>5556-FCAW</v>
      </c>
      <c r="I1209" s="1">
        <f t="shared" si="64"/>
        <v>0</v>
      </c>
      <c r="J1209" s="1">
        <f t="shared" si="65"/>
        <v>0</v>
      </c>
    </row>
    <row r="1210" spans="1:10" x14ac:dyDescent="0.25">
      <c r="A1210" t="s">
        <v>176</v>
      </c>
      <c r="B1210" s="2">
        <v>5556</v>
      </c>
      <c r="C1210" s="2" t="s">
        <v>241</v>
      </c>
      <c r="D1210">
        <v>7440508</v>
      </c>
      <c r="E1210" s="1">
        <v>5.7300000000000002E-6</v>
      </c>
      <c r="F1210" s="1">
        <v>5.7300000000000002E-6</v>
      </c>
      <c r="H1210" t="str">
        <f t="shared" si="63"/>
        <v>5556-FCAW</v>
      </c>
      <c r="I1210" s="1">
        <f t="shared" si="64"/>
        <v>8.2416421870243538E-11</v>
      </c>
      <c r="J1210" s="1">
        <f t="shared" si="65"/>
        <v>7.2196785558333338E-7</v>
      </c>
    </row>
    <row r="1211" spans="1:10" x14ac:dyDescent="0.25">
      <c r="A1211" t="s">
        <v>176</v>
      </c>
      <c r="B1211" s="2">
        <v>5556</v>
      </c>
      <c r="C1211" s="2" t="s">
        <v>238</v>
      </c>
      <c r="D1211">
        <v>7439965</v>
      </c>
      <c r="E1211" s="1">
        <v>5.7300000000000002E-6</v>
      </c>
      <c r="F1211" s="1">
        <v>5.7300000000000002E-6</v>
      </c>
      <c r="H1211" t="str">
        <f t="shared" si="63"/>
        <v>5556-FCAW</v>
      </c>
      <c r="I1211" s="1">
        <f t="shared" si="64"/>
        <v>8.2416421870243538E-11</v>
      </c>
      <c r="J1211" s="1">
        <f t="shared" si="65"/>
        <v>7.2196785558333338E-7</v>
      </c>
    </row>
    <row r="1212" spans="1:10" x14ac:dyDescent="0.25">
      <c r="A1212" t="s">
        <v>176</v>
      </c>
      <c r="B1212" s="2">
        <v>5556</v>
      </c>
      <c r="C1212" s="2" t="s">
        <v>239</v>
      </c>
      <c r="D1212">
        <v>7440020</v>
      </c>
      <c r="E1212" s="1">
        <v>0</v>
      </c>
      <c r="F1212" s="1">
        <v>0</v>
      </c>
      <c r="H1212" t="str">
        <f t="shared" si="63"/>
        <v>5556-FCAW</v>
      </c>
      <c r="I1212" s="1">
        <f t="shared" si="64"/>
        <v>0</v>
      </c>
      <c r="J1212" s="1">
        <f t="shared" si="65"/>
        <v>0</v>
      </c>
    </row>
    <row r="1213" spans="1:10" x14ac:dyDescent="0.25">
      <c r="A1213" t="s">
        <v>176</v>
      </c>
      <c r="B1213" s="2">
        <v>5556</v>
      </c>
      <c r="C1213" s="2" t="s">
        <v>257</v>
      </c>
      <c r="D1213">
        <v>7723140</v>
      </c>
      <c r="E1213" s="1">
        <v>0</v>
      </c>
      <c r="F1213" s="1">
        <v>0</v>
      </c>
      <c r="H1213" t="str">
        <f t="shared" si="63"/>
        <v>5556-FCAW</v>
      </c>
      <c r="I1213" s="1">
        <f t="shared" si="64"/>
        <v>0</v>
      </c>
      <c r="J1213" s="1">
        <f t="shared" si="65"/>
        <v>0</v>
      </c>
    </row>
    <row r="1214" spans="1:10" x14ac:dyDescent="0.25">
      <c r="A1214" t="s">
        <v>176</v>
      </c>
      <c r="B1214" s="2">
        <v>5556</v>
      </c>
      <c r="C1214" s="2" t="s">
        <v>240</v>
      </c>
      <c r="D1214">
        <v>7439921</v>
      </c>
      <c r="E1214" s="1">
        <v>0</v>
      </c>
      <c r="F1214" s="1">
        <v>0</v>
      </c>
      <c r="H1214" t="str">
        <f t="shared" si="63"/>
        <v>5556-FCAW</v>
      </c>
      <c r="I1214" s="1">
        <f t="shared" si="64"/>
        <v>0</v>
      </c>
      <c r="J1214" s="1">
        <f t="shared" si="65"/>
        <v>0</v>
      </c>
    </row>
    <row r="1215" spans="1:10" x14ac:dyDescent="0.25">
      <c r="A1215" t="s">
        <v>176</v>
      </c>
      <c r="B1215" s="2">
        <v>5556</v>
      </c>
      <c r="C1215" s="2" t="s">
        <v>258</v>
      </c>
      <c r="D1215">
        <v>7440622</v>
      </c>
      <c r="E1215" s="1">
        <v>0</v>
      </c>
      <c r="F1215" s="1">
        <v>0</v>
      </c>
      <c r="H1215" t="str">
        <f t="shared" si="63"/>
        <v>5556-FCAW</v>
      </c>
      <c r="I1215" s="1">
        <f t="shared" si="64"/>
        <v>0</v>
      </c>
      <c r="J1215" s="1">
        <f t="shared" si="65"/>
        <v>0</v>
      </c>
    </row>
    <row r="1216" spans="1:10" x14ac:dyDescent="0.25">
      <c r="A1216" t="s">
        <v>176</v>
      </c>
      <c r="B1216" s="2">
        <v>5556</v>
      </c>
      <c r="C1216" s="2" t="s">
        <v>259</v>
      </c>
      <c r="D1216">
        <v>7440666</v>
      </c>
      <c r="E1216" s="1">
        <v>1.4324999999999999E-5</v>
      </c>
      <c r="F1216" s="1">
        <v>1.4324999999999999E-5</v>
      </c>
      <c r="H1216" t="str">
        <f t="shared" si="63"/>
        <v>5556-FCAW</v>
      </c>
      <c r="I1216" s="1">
        <f t="shared" si="64"/>
        <v>2.0604105467560883E-10</v>
      </c>
      <c r="J1216" s="1">
        <f t="shared" si="65"/>
        <v>1.8049196389583332E-6</v>
      </c>
    </row>
    <row r="1217" spans="1:10" x14ac:dyDescent="0.25">
      <c r="A1217" t="s">
        <v>176</v>
      </c>
      <c r="B1217" s="2">
        <v>718</v>
      </c>
      <c r="C1217" s="2" t="s">
        <v>252</v>
      </c>
      <c r="D1217">
        <v>7429905</v>
      </c>
      <c r="E1217" s="1">
        <v>4.5840000000000002E-5</v>
      </c>
      <c r="F1217" s="1">
        <v>4.5840000000000002E-5</v>
      </c>
      <c r="H1217" t="str">
        <f t="shared" si="63"/>
        <v>718-FCAW</v>
      </c>
      <c r="I1217" s="1">
        <f t="shared" si="64"/>
        <v>6.5933137496194831E-10</v>
      </c>
      <c r="J1217" s="1">
        <f t="shared" si="65"/>
        <v>5.775742844666667E-6</v>
      </c>
    </row>
    <row r="1218" spans="1:10" x14ac:dyDescent="0.25">
      <c r="A1218" t="s">
        <v>176</v>
      </c>
      <c r="B1218" s="2">
        <v>718</v>
      </c>
      <c r="C1218" s="2" t="s">
        <v>253</v>
      </c>
      <c r="D1218">
        <v>1344281</v>
      </c>
      <c r="E1218" s="1">
        <v>0</v>
      </c>
      <c r="F1218" s="1">
        <v>0</v>
      </c>
      <c r="H1218" t="str">
        <f t="shared" si="63"/>
        <v>718-FCAW</v>
      </c>
      <c r="I1218" s="1">
        <f t="shared" si="64"/>
        <v>0</v>
      </c>
      <c r="J1218" s="1">
        <f t="shared" si="65"/>
        <v>0</v>
      </c>
    </row>
    <row r="1219" spans="1:10" x14ac:dyDescent="0.25">
      <c r="A1219" t="s">
        <v>176</v>
      </c>
      <c r="B1219" s="2">
        <v>718</v>
      </c>
      <c r="C1219" s="2" t="s">
        <v>254</v>
      </c>
      <c r="D1219">
        <v>7440417</v>
      </c>
      <c r="E1219" s="1">
        <v>0</v>
      </c>
      <c r="F1219" s="1">
        <v>0</v>
      </c>
      <c r="H1219" t="str">
        <f t="shared" si="63"/>
        <v>718-FCAW</v>
      </c>
      <c r="I1219" s="1">
        <f t="shared" si="64"/>
        <v>0</v>
      </c>
      <c r="J1219" s="1">
        <f t="shared" si="65"/>
        <v>0</v>
      </c>
    </row>
    <row r="1220" spans="1:10" x14ac:dyDescent="0.25">
      <c r="A1220" t="s">
        <v>176</v>
      </c>
      <c r="B1220" s="2">
        <v>718</v>
      </c>
      <c r="C1220" s="2" t="s">
        <v>255</v>
      </c>
      <c r="D1220">
        <v>7440439</v>
      </c>
      <c r="E1220" s="1">
        <v>0</v>
      </c>
      <c r="F1220" s="1">
        <v>0</v>
      </c>
      <c r="H1220" t="str">
        <f t="shared" si="63"/>
        <v>718-FCAW</v>
      </c>
      <c r="I1220" s="1">
        <f t="shared" si="64"/>
        <v>0</v>
      </c>
      <c r="J1220" s="1">
        <f t="shared" si="65"/>
        <v>0</v>
      </c>
    </row>
    <row r="1221" spans="1:10" x14ac:dyDescent="0.25">
      <c r="A1221" t="s">
        <v>176</v>
      </c>
      <c r="B1221" s="2">
        <v>718</v>
      </c>
      <c r="C1221" s="2" t="s">
        <v>237</v>
      </c>
      <c r="D1221">
        <v>7440484</v>
      </c>
      <c r="E1221" s="1">
        <v>5.7299999999999997E-5</v>
      </c>
      <c r="F1221" s="1">
        <v>5.7299999999999997E-5</v>
      </c>
      <c r="H1221" t="str">
        <f t="shared" si="63"/>
        <v>718-FCAW</v>
      </c>
      <c r="I1221" s="1">
        <f t="shared" si="64"/>
        <v>8.2416421870243533E-10</v>
      </c>
      <c r="J1221" s="1">
        <f t="shared" si="65"/>
        <v>7.2196785558333329E-6</v>
      </c>
    </row>
    <row r="1222" spans="1:10" x14ac:dyDescent="0.25">
      <c r="A1222" t="s">
        <v>176</v>
      </c>
      <c r="B1222" s="2">
        <v>718</v>
      </c>
      <c r="C1222" s="2" t="s">
        <v>236</v>
      </c>
      <c r="D1222">
        <v>7440473</v>
      </c>
      <c r="E1222" s="1">
        <v>1.2033E-3</v>
      </c>
      <c r="F1222" s="1">
        <v>1.2033E-3</v>
      </c>
      <c r="H1222" t="str">
        <f t="shared" si="63"/>
        <v>718-FCAW</v>
      </c>
      <c r="I1222" s="1">
        <f t="shared" si="64"/>
        <v>1.7307448592751143E-8</v>
      </c>
      <c r="J1222" s="1">
        <f t="shared" si="65"/>
        <v>1.516132496725E-4</v>
      </c>
    </row>
    <row r="1223" spans="1:10" x14ac:dyDescent="0.25">
      <c r="A1223" t="s">
        <v>176</v>
      </c>
      <c r="B1223" s="2">
        <v>718</v>
      </c>
      <c r="C1223" s="2" t="s">
        <v>13</v>
      </c>
      <c r="D1223">
        <v>18540299</v>
      </c>
      <c r="E1223" s="1">
        <v>1.2033000000000001E-4</v>
      </c>
      <c r="F1223" s="1">
        <v>1.2033000000000001E-4</v>
      </c>
      <c r="H1223" t="str">
        <f t="shared" si="63"/>
        <v>718-FCAW</v>
      </c>
      <c r="I1223" s="1">
        <f t="shared" si="64"/>
        <v>1.7307448592751142E-9</v>
      </c>
      <c r="J1223" s="1">
        <f t="shared" si="65"/>
        <v>1.5161324967250001E-5</v>
      </c>
    </row>
    <row r="1224" spans="1:10" x14ac:dyDescent="0.25">
      <c r="A1224" t="s">
        <v>176</v>
      </c>
      <c r="B1224" s="2">
        <v>718</v>
      </c>
      <c r="C1224" s="2" t="s">
        <v>256</v>
      </c>
      <c r="D1224">
        <v>1175</v>
      </c>
      <c r="E1224" s="1">
        <v>0</v>
      </c>
      <c r="F1224" s="1">
        <v>0</v>
      </c>
      <c r="H1224" t="str">
        <f t="shared" si="63"/>
        <v>718-FCAW</v>
      </c>
      <c r="I1224" s="1">
        <f t="shared" si="64"/>
        <v>0</v>
      </c>
      <c r="J1224" s="1">
        <f t="shared" si="65"/>
        <v>0</v>
      </c>
    </row>
    <row r="1225" spans="1:10" x14ac:dyDescent="0.25">
      <c r="A1225" t="s">
        <v>176</v>
      </c>
      <c r="B1225" s="2">
        <v>718</v>
      </c>
      <c r="C1225" s="2" t="s">
        <v>241</v>
      </c>
      <c r="D1225">
        <v>7440508</v>
      </c>
      <c r="E1225" s="1">
        <v>1.719E-5</v>
      </c>
      <c r="F1225" s="1">
        <v>1.719E-5</v>
      </c>
      <c r="H1225" t="str">
        <f t="shared" si="63"/>
        <v>718-FCAW</v>
      </c>
      <c r="I1225" s="1">
        <f t="shared" si="64"/>
        <v>2.4724926561073059E-10</v>
      </c>
      <c r="J1225" s="1">
        <f t="shared" si="65"/>
        <v>2.1659035667500001E-6</v>
      </c>
    </row>
    <row r="1226" spans="1:10" x14ac:dyDescent="0.25">
      <c r="A1226" t="s">
        <v>176</v>
      </c>
      <c r="B1226" s="2">
        <v>718</v>
      </c>
      <c r="C1226" s="2" t="s">
        <v>238</v>
      </c>
      <c r="D1226">
        <v>7439965</v>
      </c>
      <c r="E1226" s="1">
        <v>2.0055E-5</v>
      </c>
      <c r="F1226" s="1">
        <v>2.0055E-5</v>
      </c>
      <c r="H1226" t="str">
        <f t="shared" si="63"/>
        <v>718-FCAW</v>
      </c>
      <c r="I1226" s="1">
        <f t="shared" si="64"/>
        <v>2.8845747654585237E-10</v>
      </c>
      <c r="J1226" s="1">
        <f t="shared" si="65"/>
        <v>2.526887494541667E-6</v>
      </c>
    </row>
    <row r="1227" spans="1:10" x14ac:dyDescent="0.25">
      <c r="A1227" t="s">
        <v>176</v>
      </c>
      <c r="B1227" s="2">
        <v>718</v>
      </c>
      <c r="C1227" s="2" t="s">
        <v>239</v>
      </c>
      <c r="D1227">
        <v>7440020</v>
      </c>
      <c r="E1227" s="1">
        <v>3.1514999999999998E-3</v>
      </c>
      <c r="F1227" s="1">
        <v>3.1514999999999998E-3</v>
      </c>
      <c r="H1227" t="str">
        <f t="shared" si="63"/>
        <v>718-FCAW</v>
      </c>
      <c r="I1227" s="1">
        <f t="shared" si="64"/>
        <v>4.5329032028633941E-8</v>
      </c>
      <c r="J1227" s="1">
        <f t="shared" si="65"/>
        <v>3.9708232057083327E-4</v>
      </c>
    </row>
    <row r="1228" spans="1:10" x14ac:dyDescent="0.25">
      <c r="A1228" t="s">
        <v>176</v>
      </c>
      <c r="B1228" s="2">
        <v>718</v>
      </c>
      <c r="C1228" s="2" t="s">
        <v>257</v>
      </c>
      <c r="D1228">
        <v>7723140</v>
      </c>
      <c r="E1228" s="1">
        <v>0</v>
      </c>
      <c r="F1228" s="1">
        <v>0</v>
      </c>
      <c r="H1228" t="str">
        <f t="shared" si="63"/>
        <v>718-FCAW</v>
      </c>
      <c r="I1228" s="1">
        <f t="shared" si="64"/>
        <v>0</v>
      </c>
      <c r="J1228" s="1">
        <f t="shared" si="65"/>
        <v>0</v>
      </c>
    </row>
    <row r="1229" spans="1:10" x14ac:dyDescent="0.25">
      <c r="A1229" t="s">
        <v>176</v>
      </c>
      <c r="B1229" s="2">
        <v>718</v>
      </c>
      <c r="C1229" s="2" t="s">
        <v>240</v>
      </c>
      <c r="D1229">
        <v>7439921</v>
      </c>
      <c r="E1229" s="1">
        <v>0</v>
      </c>
      <c r="F1229" s="1">
        <v>0</v>
      </c>
      <c r="H1229" t="str">
        <f t="shared" si="63"/>
        <v>718-FCAW</v>
      </c>
      <c r="I1229" s="1">
        <f t="shared" si="64"/>
        <v>0</v>
      </c>
      <c r="J1229" s="1">
        <f t="shared" si="65"/>
        <v>0</v>
      </c>
    </row>
    <row r="1230" spans="1:10" x14ac:dyDescent="0.25">
      <c r="A1230" t="s">
        <v>176</v>
      </c>
      <c r="B1230" s="2">
        <v>718</v>
      </c>
      <c r="C1230" s="2" t="s">
        <v>258</v>
      </c>
      <c r="D1230">
        <v>7440622</v>
      </c>
      <c r="E1230" s="1">
        <v>0</v>
      </c>
      <c r="F1230" s="1">
        <v>0</v>
      </c>
      <c r="H1230" t="str">
        <f t="shared" si="63"/>
        <v>718-FCAW</v>
      </c>
      <c r="I1230" s="1">
        <f t="shared" si="64"/>
        <v>0</v>
      </c>
      <c r="J1230" s="1">
        <f t="shared" si="65"/>
        <v>0</v>
      </c>
    </row>
    <row r="1231" spans="1:10" x14ac:dyDescent="0.25">
      <c r="A1231" t="s">
        <v>176</v>
      </c>
      <c r="B1231" s="2">
        <v>718</v>
      </c>
      <c r="C1231" s="2" t="s">
        <v>259</v>
      </c>
      <c r="D1231">
        <v>7440666</v>
      </c>
      <c r="E1231" s="1">
        <v>0</v>
      </c>
      <c r="F1231" s="1">
        <v>0</v>
      </c>
      <c r="H1231" t="str">
        <f t="shared" si="63"/>
        <v>718-FCAW</v>
      </c>
      <c r="I1231" s="1">
        <f t="shared" si="64"/>
        <v>0</v>
      </c>
      <c r="J1231" s="1">
        <f t="shared" si="65"/>
        <v>0</v>
      </c>
    </row>
    <row r="1232" spans="1:10" x14ac:dyDescent="0.25">
      <c r="A1232" t="s">
        <v>176</v>
      </c>
      <c r="B1232" s="2" t="s">
        <v>171</v>
      </c>
      <c r="C1232" s="2" t="s">
        <v>252</v>
      </c>
      <c r="D1232">
        <v>7429905</v>
      </c>
      <c r="E1232" s="1">
        <v>0</v>
      </c>
      <c r="F1232" s="1">
        <v>0</v>
      </c>
      <c r="H1232" t="str">
        <f t="shared" si="63"/>
        <v>80S-FCAW</v>
      </c>
      <c r="I1232" s="1">
        <f t="shared" si="64"/>
        <v>0</v>
      </c>
      <c r="J1232" s="1">
        <f t="shared" si="65"/>
        <v>0</v>
      </c>
    </row>
    <row r="1233" spans="1:10" x14ac:dyDescent="0.25">
      <c r="A1233" t="s">
        <v>176</v>
      </c>
      <c r="B1233" s="2" t="s">
        <v>171</v>
      </c>
      <c r="C1233" s="2" t="s">
        <v>253</v>
      </c>
      <c r="D1233">
        <v>1344281</v>
      </c>
      <c r="E1233" s="1">
        <v>0</v>
      </c>
      <c r="F1233" s="1">
        <v>0</v>
      </c>
      <c r="H1233" t="str">
        <f t="shared" si="63"/>
        <v>80S-FCAW</v>
      </c>
      <c r="I1233" s="1">
        <f t="shared" si="64"/>
        <v>0</v>
      </c>
      <c r="J1233" s="1">
        <f t="shared" si="65"/>
        <v>0</v>
      </c>
    </row>
    <row r="1234" spans="1:10" x14ac:dyDescent="0.25">
      <c r="A1234" t="s">
        <v>176</v>
      </c>
      <c r="B1234" s="2" t="s">
        <v>171</v>
      </c>
      <c r="C1234" s="2" t="s">
        <v>254</v>
      </c>
      <c r="D1234">
        <v>7440417</v>
      </c>
      <c r="E1234" s="1">
        <v>0</v>
      </c>
      <c r="F1234" s="1">
        <v>0</v>
      </c>
      <c r="H1234" t="str">
        <f t="shared" si="63"/>
        <v>80S-FCAW</v>
      </c>
      <c r="I1234" s="1">
        <f t="shared" si="64"/>
        <v>0</v>
      </c>
      <c r="J1234" s="1">
        <f t="shared" si="65"/>
        <v>0</v>
      </c>
    </row>
    <row r="1235" spans="1:10" x14ac:dyDescent="0.25">
      <c r="A1235" t="s">
        <v>176</v>
      </c>
      <c r="B1235" s="2" t="s">
        <v>171</v>
      </c>
      <c r="C1235" s="2" t="s">
        <v>255</v>
      </c>
      <c r="D1235">
        <v>7440439</v>
      </c>
      <c r="E1235" s="1">
        <v>0</v>
      </c>
      <c r="F1235" s="1">
        <v>0</v>
      </c>
      <c r="H1235" t="str">
        <f t="shared" si="63"/>
        <v>80S-FCAW</v>
      </c>
      <c r="I1235" s="1">
        <f t="shared" si="64"/>
        <v>0</v>
      </c>
      <c r="J1235" s="1">
        <f t="shared" si="65"/>
        <v>0</v>
      </c>
    </row>
    <row r="1236" spans="1:10" x14ac:dyDescent="0.25">
      <c r="A1236" t="s">
        <v>176</v>
      </c>
      <c r="B1236" s="2" t="s">
        <v>171</v>
      </c>
      <c r="C1236" s="2" t="s">
        <v>237</v>
      </c>
      <c r="D1236">
        <v>7440484</v>
      </c>
      <c r="E1236" s="1">
        <v>0</v>
      </c>
      <c r="F1236" s="1">
        <v>0</v>
      </c>
      <c r="H1236" t="str">
        <f t="shared" si="63"/>
        <v>80S-FCAW</v>
      </c>
      <c r="I1236" s="1">
        <f t="shared" si="64"/>
        <v>0</v>
      </c>
      <c r="J1236" s="1">
        <f t="shared" si="65"/>
        <v>0</v>
      </c>
    </row>
    <row r="1237" spans="1:10" x14ac:dyDescent="0.25">
      <c r="A1237" t="s">
        <v>176</v>
      </c>
      <c r="B1237" s="2" t="s">
        <v>171</v>
      </c>
      <c r="C1237" s="2" t="s">
        <v>236</v>
      </c>
      <c r="D1237">
        <v>7440473</v>
      </c>
      <c r="E1237" s="1">
        <v>0</v>
      </c>
      <c r="F1237" s="1">
        <v>0</v>
      </c>
      <c r="H1237" t="str">
        <f t="shared" si="63"/>
        <v>80S-FCAW</v>
      </c>
      <c r="I1237" s="1">
        <f t="shared" si="64"/>
        <v>0</v>
      </c>
      <c r="J1237" s="1">
        <f t="shared" si="65"/>
        <v>0</v>
      </c>
    </row>
    <row r="1238" spans="1:10" x14ac:dyDescent="0.25">
      <c r="A1238" t="s">
        <v>176</v>
      </c>
      <c r="B1238" s="2" t="s">
        <v>171</v>
      </c>
      <c r="C1238" s="2" t="s">
        <v>13</v>
      </c>
      <c r="D1238">
        <v>18540299</v>
      </c>
      <c r="E1238" s="1">
        <v>0</v>
      </c>
      <c r="F1238" s="1">
        <v>0</v>
      </c>
      <c r="H1238" t="str">
        <f t="shared" si="63"/>
        <v>80S-FCAW</v>
      </c>
      <c r="I1238" s="1">
        <f t="shared" si="64"/>
        <v>0</v>
      </c>
      <c r="J1238" s="1">
        <f t="shared" si="65"/>
        <v>0</v>
      </c>
    </row>
    <row r="1239" spans="1:10" x14ac:dyDescent="0.25">
      <c r="A1239" t="s">
        <v>176</v>
      </c>
      <c r="B1239" s="2" t="s">
        <v>171</v>
      </c>
      <c r="C1239" s="2" t="s">
        <v>256</v>
      </c>
      <c r="D1239">
        <v>1175</v>
      </c>
      <c r="E1239" s="1">
        <v>0</v>
      </c>
      <c r="F1239" s="1">
        <v>0</v>
      </c>
      <c r="H1239" t="str">
        <f t="shared" si="63"/>
        <v>80S-FCAW</v>
      </c>
      <c r="I1239" s="1">
        <f t="shared" si="64"/>
        <v>0</v>
      </c>
      <c r="J1239" s="1">
        <f t="shared" si="65"/>
        <v>0</v>
      </c>
    </row>
    <row r="1240" spans="1:10" x14ac:dyDescent="0.25">
      <c r="A1240" t="s">
        <v>176</v>
      </c>
      <c r="B1240" s="2" t="s">
        <v>171</v>
      </c>
      <c r="C1240" s="2" t="s">
        <v>241</v>
      </c>
      <c r="D1240">
        <v>7440508</v>
      </c>
      <c r="E1240" s="1">
        <v>5.7300000000000002E-6</v>
      </c>
      <c r="F1240" s="1">
        <v>5.7300000000000002E-6</v>
      </c>
      <c r="H1240" t="str">
        <f t="shared" si="63"/>
        <v>80S-FCAW</v>
      </c>
      <c r="I1240" s="1">
        <f t="shared" si="64"/>
        <v>8.2416421870243538E-11</v>
      </c>
      <c r="J1240" s="1">
        <f t="shared" si="65"/>
        <v>7.2196785558333338E-7</v>
      </c>
    </row>
    <row r="1241" spans="1:10" x14ac:dyDescent="0.25">
      <c r="A1241" t="s">
        <v>176</v>
      </c>
      <c r="B1241" s="2" t="s">
        <v>171</v>
      </c>
      <c r="C1241" s="2" t="s">
        <v>238</v>
      </c>
      <c r="D1241">
        <v>7439965</v>
      </c>
      <c r="E1241" s="1">
        <v>1.11735E-4</v>
      </c>
      <c r="F1241" s="1">
        <v>1.11735E-4</v>
      </c>
      <c r="H1241" t="str">
        <f t="shared" si="63"/>
        <v>80S-FCAW</v>
      </c>
      <c r="I1241" s="1">
        <f t="shared" si="64"/>
        <v>1.607120226469749E-9</v>
      </c>
      <c r="J1241" s="1">
        <f t="shared" si="65"/>
        <v>1.4078373183875002E-5</v>
      </c>
    </row>
    <row r="1242" spans="1:10" x14ac:dyDescent="0.25">
      <c r="A1242" t="s">
        <v>176</v>
      </c>
      <c r="B1242" s="2" t="s">
        <v>171</v>
      </c>
      <c r="C1242" s="2" t="s">
        <v>239</v>
      </c>
      <c r="D1242">
        <v>7440020</v>
      </c>
      <c r="E1242" s="1">
        <v>1.1459999999999999E-6</v>
      </c>
      <c r="F1242" s="1">
        <v>1.1459999999999999E-6</v>
      </c>
      <c r="H1242" t="str">
        <f t="shared" si="63"/>
        <v>80S-FCAW</v>
      </c>
      <c r="I1242" s="1">
        <f t="shared" si="64"/>
        <v>1.6483284374048704E-11</v>
      </c>
      <c r="J1242" s="1">
        <f t="shared" si="65"/>
        <v>1.4439357111666666E-7</v>
      </c>
    </row>
    <row r="1243" spans="1:10" x14ac:dyDescent="0.25">
      <c r="A1243" t="s">
        <v>176</v>
      </c>
      <c r="B1243" s="2" t="s">
        <v>171</v>
      </c>
      <c r="C1243" s="2" t="s">
        <v>257</v>
      </c>
      <c r="D1243">
        <v>7723140</v>
      </c>
      <c r="E1243" s="1">
        <v>6.5568000000000011E-7</v>
      </c>
      <c r="F1243" s="1">
        <v>6.5568000000000011E-7</v>
      </c>
      <c r="H1243" t="str">
        <f t="shared" si="63"/>
        <v>80S-FCAW</v>
      </c>
      <c r="I1243" s="1">
        <f t="shared" si="64"/>
        <v>9.4308550596651459E-12</v>
      </c>
      <c r="J1243" s="1">
        <f t="shared" si="65"/>
        <v>8.2614290322666674E-8</v>
      </c>
    </row>
    <row r="1244" spans="1:10" x14ac:dyDescent="0.25">
      <c r="A1244" t="s">
        <v>176</v>
      </c>
      <c r="B1244" s="2" t="s">
        <v>171</v>
      </c>
      <c r="C1244" s="2" t="s">
        <v>240</v>
      </c>
      <c r="D1244">
        <v>7439921</v>
      </c>
      <c r="E1244" s="1">
        <v>0</v>
      </c>
      <c r="F1244" s="1">
        <v>0</v>
      </c>
      <c r="H1244" t="str">
        <f t="shared" si="63"/>
        <v>80S-FCAW</v>
      </c>
      <c r="I1244" s="1">
        <f t="shared" si="64"/>
        <v>0</v>
      </c>
      <c r="J1244" s="1">
        <f t="shared" si="65"/>
        <v>0</v>
      </c>
    </row>
    <row r="1245" spans="1:10" x14ac:dyDescent="0.25">
      <c r="A1245" t="s">
        <v>176</v>
      </c>
      <c r="B1245" s="2" t="s">
        <v>171</v>
      </c>
      <c r="C1245" s="2" t="s">
        <v>258</v>
      </c>
      <c r="D1245">
        <v>7440622</v>
      </c>
      <c r="E1245" s="1">
        <v>0</v>
      </c>
      <c r="F1245" s="1">
        <v>0</v>
      </c>
      <c r="H1245" t="str">
        <f t="shared" si="63"/>
        <v>80S-FCAW</v>
      </c>
      <c r="I1245" s="1">
        <f t="shared" si="64"/>
        <v>0</v>
      </c>
      <c r="J1245" s="1">
        <f t="shared" si="65"/>
        <v>0</v>
      </c>
    </row>
    <row r="1246" spans="1:10" x14ac:dyDescent="0.25">
      <c r="A1246" t="s">
        <v>176</v>
      </c>
      <c r="B1246" s="2" t="s">
        <v>171</v>
      </c>
      <c r="C1246" s="2" t="s">
        <v>259</v>
      </c>
      <c r="D1246">
        <v>7440666</v>
      </c>
      <c r="E1246" s="1">
        <v>0</v>
      </c>
      <c r="F1246" s="1">
        <v>0</v>
      </c>
      <c r="H1246" t="str">
        <f t="shared" si="63"/>
        <v>80S-FCAW</v>
      </c>
      <c r="I1246" s="1">
        <f t="shared" si="64"/>
        <v>0</v>
      </c>
      <c r="J1246" s="1">
        <f t="shared" si="65"/>
        <v>0</v>
      </c>
    </row>
    <row r="1247" spans="1:10" x14ac:dyDescent="0.25">
      <c r="A1247" t="s">
        <v>176</v>
      </c>
      <c r="B1247" s="2" t="s">
        <v>172</v>
      </c>
      <c r="C1247" s="2" t="s">
        <v>252</v>
      </c>
      <c r="D1247">
        <v>7429905</v>
      </c>
      <c r="E1247" s="1">
        <v>0</v>
      </c>
      <c r="F1247" s="1">
        <v>0</v>
      </c>
      <c r="H1247" t="str">
        <f t="shared" si="63"/>
        <v>90S-FCAW</v>
      </c>
      <c r="I1247" s="1">
        <f t="shared" si="64"/>
        <v>0</v>
      </c>
      <c r="J1247" s="1">
        <f t="shared" si="65"/>
        <v>0</v>
      </c>
    </row>
    <row r="1248" spans="1:10" x14ac:dyDescent="0.25">
      <c r="A1248" t="s">
        <v>176</v>
      </c>
      <c r="B1248" s="2" t="s">
        <v>172</v>
      </c>
      <c r="C1248" s="2" t="s">
        <v>253</v>
      </c>
      <c r="D1248">
        <v>1344281</v>
      </c>
      <c r="E1248" s="1">
        <v>0</v>
      </c>
      <c r="F1248" s="1">
        <v>0</v>
      </c>
      <c r="H1248" t="str">
        <f t="shared" si="63"/>
        <v>90S-FCAW</v>
      </c>
      <c r="I1248" s="1">
        <f t="shared" si="64"/>
        <v>0</v>
      </c>
      <c r="J1248" s="1">
        <f t="shared" si="65"/>
        <v>0</v>
      </c>
    </row>
    <row r="1249" spans="1:10" x14ac:dyDescent="0.25">
      <c r="A1249" t="s">
        <v>176</v>
      </c>
      <c r="B1249" s="2" t="s">
        <v>172</v>
      </c>
      <c r="C1249" s="2" t="s">
        <v>254</v>
      </c>
      <c r="D1249">
        <v>7440417</v>
      </c>
      <c r="E1249" s="1">
        <v>0</v>
      </c>
      <c r="F1249" s="1">
        <v>0</v>
      </c>
      <c r="H1249" t="str">
        <f t="shared" si="63"/>
        <v>90S-FCAW</v>
      </c>
      <c r="I1249" s="1">
        <f t="shared" si="64"/>
        <v>0</v>
      </c>
      <c r="J1249" s="1">
        <f t="shared" si="65"/>
        <v>0</v>
      </c>
    </row>
    <row r="1250" spans="1:10" x14ac:dyDescent="0.25">
      <c r="A1250" t="s">
        <v>176</v>
      </c>
      <c r="B1250" s="2" t="s">
        <v>172</v>
      </c>
      <c r="C1250" s="2" t="s">
        <v>255</v>
      </c>
      <c r="D1250">
        <v>7440439</v>
      </c>
      <c r="E1250" s="1">
        <v>0</v>
      </c>
      <c r="F1250" s="1">
        <v>0</v>
      </c>
      <c r="H1250" t="str">
        <f t="shared" si="63"/>
        <v>90S-FCAW</v>
      </c>
      <c r="I1250" s="1">
        <f t="shared" si="64"/>
        <v>0</v>
      </c>
      <c r="J1250" s="1">
        <f t="shared" si="65"/>
        <v>0</v>
      </c>
    </row>
    <row r="1251" spans="1:10" x14ac:dyDescent="0.25">
      <c r="A1251" t="s">
        <v>176</v>
      </c>
      <c r="B1251" s="2" t="s">
        <v>172</v>
      </c>
      <c r="C1251" s="2" t="s">
        <v>237</v>
      </c>
      <c r="D1251">
        <v>7440484</v>
      </c>
      <c r="E1251" s="1">
        <v>0</v>
      </c>
      <c r="F1251" s="1">
        <v>0</v>
      </c>
      <c r="H1251" t="str">
        <f t="shared" si="63"/>
        <v>90S-FCAW</v>
      </c>
      <c r="I1251" s="1">
        <f t="shared" si="64"/>
        <v>0</v>
      </c>
      <c r="J1251" s="1">
        <f t="shared" si="65"/>
        <v>0</v>
      </c>
    </row>
    <row r="1252" spans="1:10" x14ac:dyDescent="0.25">
      <c r="A1252" t="s">
        <v>176</v>
      </c>
      <c r="B1252" s="2" t="s">
        <v>172</v>
      </c>
      <c r="C1252" s="2" t="s">
        <v>236</v>
      </c>
      <c r="D1252">
        <v>7440473</v>
      </c>
      <c r="E1252" s="1">
        <v>1.3752E-4</v>
      </c>
      <c r="F1252" s="1">
        <v>1.3752E-4</v>
      </c>
      <c r="H1252" t="str">
        <f t="shared" si="63"/>
        <v>90S-FCAW</v>
      </c>
      <c r="I1252" s="1">
        <f t="shared" si="64"/>
        <v>1.9779941248858447E-9</v>
      </c>
      <c r="J1252" s="1">
        <f t="shared" si="65"/>
        <v>1.7327228534000001E-5</v>
      </c>
    </row>
    <row r="1253" spans="1:10" x14ac:dyDescent="0.25">
      <c r="A1253" t="s">
        <v>176</v>
      </c>
      <c r="B1253" s="2" t="s">
        <v>172</v>
      </c>
      <c r="C1253" s="2" t="s">
        <v>13</v>
      </c>
      <c r="D1253">
        <v>18540299</v>
      </c>
      <c r="E1253" s="1">
        <v>1.3752E-5</v>
      </c>
      <c r="F1253" s="1">
        <v>1.3752E-5</v>
      </c>
      <c r="H1253" t="str">
        <f t="shared" si="63"/>
        <v>90S-FCAW</v>
      </c>
      <c r="I1253" s="1">
        <f t="shared" si="64"/>
        <v>1.9779941248858449E-10</v>
      </c>
      <c r="J1253" s="1">
        <f t="shared" si="65"/>
        <v>1.7327228534E-6</v>
      </c>
    </row>
    <row r="1254" spans="1:10" x14ac:dyDescent="0.25">
      <c r="A1254" t="s">
        <v>176</v>
      </c>
      <c r="B1254" s="2" t="s">
        <v>172</v>
      </c>
      <c r="C1254" s="2" t="s">
        <v>256</v>
      </c>
      <c r="D1254">
        <v>1175</v>
      </c>
      <c r="E1254" s="1">
        <v>0</v>
      </c>
      <c r="F1254" s="1">
        <v>0</v>
      </c>
      <c r="H1254" t="str">
        <f t="shared" si="63"/>
        <v>90S-FCAW</v>
      </c>
      <c r="I1254" s="1">
        <f t="shared" si="64"/>
        <v>0</v>
      </c>
      <c r="J1254" s="1">
        <f t="shared" si="65"/>
        <v>0</v>
      </c>
    </row>
    <row r="1255" spans="1:10" x14ac:dyDescent="0.25">
      <c r="A1255" t="s">
        <v>176</v>
      </c>
      <c r="B1255" s="2" t="s">
        <v>172</v>
      </c>
      <c r="C1255" s="2" t="s">
        <v>241</v>
      </c>
      <c r="D1255">
        <v>7440508</v>
      </c>
      <c r="E1255" s="1">
        <v>4.5839999999999996E-6</v>
      </c>
      <c r="F1255" s="1">
        <v>4.5839999999999996E-6</v>
      </c>
      <c r="H1255" t="str">
        <f t="shared" si="63"/>
        <v>90S-FCAW</v>
      </c>
      <c r="I1255" s="1">
        <f t="shared" si="64"/>
        <v>6.5933137496194818E-11</v>
      </c>
      <c r="J1255" s="1">
        <f t="shared" si="65"/>
        <v>5.7757428446666664E-7</v>
      </c>
    </row>
    <row r="1256" spans="1:10" x14ac:dyDescent="0.25">
      <c r="A1256" t="s">
        <v>176</v>
      </c>
      <c r="B1256" s="2" t="s">
        <v>172</v>
      </c>
      <c r="C1256" s="2" t="s">
        <v>238</v>
      </c>
      <c r="D1256">
        <v>7439965</v>
      </c>
      <c r="E1256" s="1">
        <v>3.3234000000000001E-5</v>
      </c>
      <c r="F1256" s="1">
        <v>3.3234000000000001E-5</v>
      </c>
      <c r="H1256" t="str">
        <f t="shared" si="63"/>
        <v>90S-FCAW</v>
      </c>
      <c r="I1256" s="1">
        <f t="shared" si="64"/>
        <v>4.7801524684741255E-10</v>
      </c>
      <c r="J1256" s="1">
        <f t="shared" si="65"/>
        <v>4.1874135623833339E-6</v>
      </c>
    </row>
    <row r="1257" spans="1:10" x14ac:dyDescent="0.25">
      <c r="A1257" t="s">
        <v>176</v>
      </c>
      <c r="B1257" s="2" t="s">
        <v>172</v>
      </c>
      <c r="C1257" s="2" t="s">
        <v>239</v>
      </c>
      <c r="D1257">
        <v>7440020</v>
      </c>
      <c r="E1257" s="1">
        <v>2.2919999999999998E-6</v>
      </c>
      <c r="F1257" s="1">
        <v>2.2919999999999998E-6</v>
      </c>
      <c r="H1257" t="str">
        <f t="shared" si="63"/>
        <v>90S-FCAW</v>
      </c>
      <c r="I1257" s="1">
        <f t="shared" si="64"/>
        <v>3.2966568748097409E-11</v>
      </c>
      <c r="J1257" s="1">
        <f t="shared" si="65"/>
        <v>2.8878714223333332E-7</v>
      </c>
    </row>
    <row r="1258" spans="1:10" x14ac:dyDescent="0.25">
      <c r="A1258" t="s">
        <v>176</v>
      </c>
      <c r="B1258" s="2" t="s">
        <v>172</v>
      </c>
      <c r="C1258" s="2" t="s">
        <v>257</v>
      </c>
      <c r="D1258">
        <v>7723140</v>
      </c>
      <c r="E1258" s="1">
        <v>2.7320000000000004E-7</v>
      </c>
      <c r="F1258" s="1">
        <v>2.7320000000000004E-7</v>
      </c>
      <c r="H1258" t="str">
        <f t="shared" si="63"/>
        <v>90S-FCAW</v>
      </c>
      <c r="I1258" s="1">
        <f t="shared" si="64"/>
        <v>3.9295229415271442E-12</v>
      </c>
      <c r="J1258" s="1">
        <f t="shared" si="65"/>
        <v>3.4422620967777786E-8</v>
      </c>
    </row>
    <row r="1259" spans="1:10" x14ac:dyDescent="0.25">
      <c r="A1259" t="s">
        <v>176</v>
      </c>
      <c r="B1259" s="2" t="s">
        <v>172</v>
      </c>
      <c r="C1259" s="2" t="s">
        <v>240</v>
      </c>
      <c r="D1259">
        <v>7439921</v>
      </c>
      <c r="E1259" s="1">
        <v>0</v>
      </c>
      <c r="F1259" s="1">
        <v>0</v>
      </c>
      <c r="H1259" t="str">
        <f t="shared" si="63"/>
        <v>90S-FCAW</v>
      </c>
      <c r="I1259" s="1">
        <f t="shared" si="64"/>
        <v>0</v>
      </c>
      <c r="J1259" s="1">
        <f t="shared" si="65"/>
        <v>0</v>
      </c>
    </row>
    <row r="1260" spans="1:10" x14ac:dyDescent="0.25">
      <c r="A1260" t="s">
        <v>176</v>
      </c>
      <c r="B1260" s="2" t="s">
        <v>172</v>
      </c>
      <c r="C1260" s="2" t="s">
        <v>258</v>
      </c>
      <c r="D1260">
        <v>7440622</v>
      </c>
      <c r="E1260" s="1">
        <v>0</v>
      </c>
      <c r="F1260" s="1">
        <v>0</v>
      </c>
      <c r="H1260" t="str">
        <f t="shared" si="63"/>
        <v>90S-FCAW</v>
      </c>
      <c r="I1260" s="1">
        <f t="shared" si="64"/>
        <v>0</v>
      </c>
      <c r="J1260" s="1">
        <f t="shared" si="65"/>
        <v>0</v>
      </c>
    </row>
    <row r="1261" spans="1:10" x14ac:dyDescent="0.25">
      <c r="A1261" t="s">
        <v>176</v>
      </c>
      <c r="B1261" s="2" t="s">
        <v>172</v>
      </c>
      <c r="C1261" s="2" t="s">
        <v>259</v>
      </c>
      <c r="D1261">
        <v>7440666</v>
      </c>
      <c r="E1261" s="1">
        <v>0</v>
      </c>
      <c r="F1261" s="1">
        <v>0</v>
      </c>
      <c r="H1261" t="str">
        <f t="shared" si="63"/>
        <v>90S-FCAW</v>
      </c>
      <c r="I1261" s="1">
        <f t="shared" si="64"/>
        <v>0</v>
      </c>
      <c r="J1261" s="1">
        <f t="shared" si="65"/>
        <v>0</v>
      </c>
    </row>
    <row r="1262" spans="1:10" x14ac:dyDescent="0.25">
      <c r="A1262" t="s">
        <v>176</v>
      </c>
      <c r="B1262" s="2">
        <v>5786</v>
      </c>
      <c r="C1262" s="2" t="s">
        <v>252</v>
      </c>
      <c r="D1262">
        <v>7429905</v>
      </c>
      <c r="E1262" s="1">
        <v>0</v>
      </c>
      <c r="F1262" s="1">
        <v>0</v>
      </c>
      <c r="H1262" t="str">
        <f t="shared" si="63"/>
        <v>5786-FCAW</v>
      </c>
      <c r="I1262" s="1">
        <f t="shared" si="64"/>
        <v>0</v>
      </c>
      <c r="J1262" s="1">
        <f t="shared" si="65"/>
        <v>0</v>
      </c>
    </row>
    <row r="1263" spans="1:10" x14ac:dyDescent="0.25">
      <c r="A1263" t="s">
        <v>176</v>
      </c>
      <c r="B1263" s="2">
        <v>5786</v>
      </c>
      <c r="C1263" s="2" t="s">
        <v>253</v>
      </c>
      <c r="D1263">
        <v>1344281</v>
      </c>
      <c r="E1263" s="1">
        <v>0</v>
      </c>
      <c r="F1263" s="1">
        <v>0</v>
      </c>
      <c r="H1263" t="str">
        <f t="shared" si="63"/>
        <v>5786-FCAW</v>
      </c>
      <c r="I1263" s="1">
        <f t="shared" si="64"/>
        <v>0</v>
      </c>
      <c r="J1263" s="1">
        <f t="shared" si="65"/>
        <v>0</v>
      </c>
    </row>
    <row r="1264" spans="1:10" x14ac:dyDescent="0.25">
      <c r="A1264" t="s">
        <v>176</v>
      </c>
      <c r="B1264" s="2">
        <v>5786</v>
      </c>
      <c r="C1264" s="2" t="s">
        <v>254</v>
      </c>
      <c r="D1264">
        <v>7440417</v>
      </c>
      <c r="E1264" s="1">
        <v>0</v>
      </c>
      <c r="F1264" s="1">
        <v>0</v>
      </c>
      <c r="H1264" t="str">
        <f t="shared" si="63"/>
        <v>5786-FCAW</v>
      </c>
      <c r="I1264" s="1">
        <f t="shared" si="64"/>
        <v>0</v>
      </c>
      <c r="J1264" s="1">
        <f t="shared" si="65"/>
        <v>0</v>
      </c>
    </row>
    <row r="1265" spans="1:10" x14ac:dyDescent="0.25">
      <c r="A1265" t="s">
        <v>176</v>
      </c>
      <c r="B1265" s="2">
        <v>5786</v>
      </c>
      <c r="C1265" s="2" t="s">
        <v>255</v>
      </c>
      <c r="D1265">
        <v>7440439</v>
      </c>
      <c r="E1265" s="1">
        <v>0</v>
      </c>
      <c r="F1265" s="1">
        <v>0</v>
      </c>
      <c r="H1265" t="str">
        <f t="shared" si="63"/>
        <v>5786-FCAW</v>
      </c>
      <c r="I1265" s="1">
        <f t="shared" si="64"/>
        <v>0</v>
      </c>
      <c r="J1265" s="1">
        <f t="shared" si="65"/>
        <v>0</v>
      </c>
    </row>
    <row r="1266" spans="1:10" x14ac:dyDescent="0.25">
      <c r="A1266" t="s">
        <v>176</v>
      </c>
      <c r="B1266" s="2">
        <v>5786</v>
      </c>
      <c r="C1266" s="2" t="s">
        <v>237</v>
      </c>
      <c r="D1266">
        <v>7440484</v>
      </c>
      <c r="E1266" s="1">
        <v>1.4324999999999999E-4</v>
      </c>
      <c r="F1266" s="1">
        <v>1.4324999999999999E-4</v>
      </c>
      <c r="H1266" t="str">
        <f t="shared" si="63"/>
        <v>5786-FCAW</v>
      </c>
      <c r="I1266" s="1">
        <f t="shared" si="64"/>
        <v>2.0604105467560881E-9</v>
      </c>
      <c r="J1266" s="1">
        <f t="shared" si="65"/>
        <v>1.804919638958333E-5</v>
      </c>
    </row>
    <row r="1267" spans="1:10" x14ac:dyDescent="0.25">
      <c r="A1267" t="s">
        <v>176</v>
      </c>
      <c r="B1267" s="2">
        <v>5786</v>
      </c>
      <c r="C1267" s="2" t="s">
        <v>236</v>
      </c>
      <c r="D1267">
        <v>7440473</v>
      </c>
      <c r="E1267" s="1">
        <v>2.8649999999999997E-4</v>
      </c>
      <c r="F1267" s="1">
        <v>2.8649999999999997E-4</v>
      </c>
      <c r="H1267" t="str">
        <f t="shared" si="63"/>
        <v>5786-FCAW</v>
      </c>
      <c r="I1267" s="1">
        <f t="shared" si="64"/>
        <v>4.1208210935121761E-9</v>
      </c>
      <c r="J1267" s="1">
        <f t="shared" si="65"/>
        <v>3.609839277916666E-5</v>
      </c>
    </row>
    <row r="1268" spans="1:10" x14ac:dyDescent="0.25">
      <c r="A1268" t="s">
        <v>176</v>
      </c>
      <c r="B1268" s="2">
        <v>5786</v>
      </c>
      <c r="C1268" s="2" t="s">
        <v>13</v>
      </c>
      <c r="D1268">
        <v>18540299</v>
      </c>
      <c r="E1268" s="1">
        <v>2.8649999999999998E-5</v>
      </c>
      <c r="F1268" s="1">
        <v>2.8649999999999998E-5</v>
      </c>
      <c r="H1268" t="str">
        <f t="shared" si="63"/>
        <v>5786-FCAW</v>
      </c>
      <c r="I1268" s="1">
        <f t="shared" si="64"/>
        <v>4.1208210935121767E-10</v>
      </c>
      <c r="J1268" s="1">
        <f t="shared" si="65"/>
        <v>3.6098392779166665E-6</v>
      </c>
    </row>
    <row r="1269" spans="1:10" x14ac:dyDescent="0.25">
      <c r="A1269" t="s">
        <v>176</v>
      </c>
      <c r="B1269" s="2">
        <v>5786</v>
      </c>
      <c r="C1269" s="2" t="s">
        <v>256</v>
      </c>
      <c r="D1269">
        <v>1175</v>
      </c>
      <c r="E1269" s="1">
        <v>0</v>
      </c>
      <c r="F1269" s="1">
        <v>0</v>
      </c>
      <c r="H1269" t="str">
        <f t="shared" si="63"/>
        <v>5786-FCAW</v>
      </c>
      <c r="I1269" s="1">
        <f t="shared" si="64"/>
        <v>0</v>
      </c>
      <c r="J1269" s="1">
        <f t="shared" si="65"/>
        <v>0</v>
      </c>
    </row>
    <row r="1270" spans="1:10" x14ac:dyDescent="0.25">
      <c r="A1270" t="s">
        <v>176</v>
      </c>
      <c r="B1270" s="2">
        <v>5786</v>
      </c>
      <c r="C1270" s="2" t="s">
        <v>241</v>
      </c>
      <c r="D1270">
        <v>7440508</v>
      </c>
      <c r="E1270" s="1">
        <v>0</v>
      </c>
      <c r="F1270" s="1">
        <v>0</v>
      </c>
      <c r="H1270" t="str">
        <f t="shared" si="63"/>
        <v>5786-FCAW</v>
      </c>
      <c r="I1270" s="1">
        <f t="shared" si="64"/>
        <v>0</v>
      </c>
      <c r="J1270" s="1">
        <f t="shared" si="65"/>
        <v>0</v>
      </c>
    </row>
    <row r="1271" spans="1:10" x14ac:dyDescent="0.25">
      <c r="A1271" t="s">
        <v>176</v>
      </c>
      <c r="B1271" s="2">
        <v>5786</v>
      </c>
      <c r="C1271" s="2" t="s">
        <v>238</v>
      </c>
      <c r="D1271">
        <v>7439965</v>
      </c>
      <c r="E1271" s="1">
        <v>5.7299999999999997E-5</v>
      </c>
      <c r="F1271" s="1">
        <v>5.7299999999999997E-5</v>
      </c>
      <c r="H1271" t="str">
        <f t="shared" si="63"/>
        <v>5786-FCAW</v>
      </c>
      <c r="I1271" s="1">
        <f t="shared" si="64"/>
        <v>8.2416421870243533E-10</v>
      </c>
      <c r="J1271" s="1">
        <f t="shared" si="65"/>
        <v>7.2196785558333329E-6</v>
      </c>
    </row>
    <row r="1272" spans="1:10" x14ac:dyDescent="0.25">
      <c r="A1272" t="s">
        <v>176</v>
      </c>
      <c r="B1272" s="2">
        <v>5786</v>
      </c>
      <c r="C1272" s="2" t="s">
        <v>239</v>
      </c>
      <c r="D1272">
        <v>7440020</v>
      </c>
      <c r="E1272" s="1">
        <v>3.6098999999999997E-3</v>
      </c>
      <c r="F1272" s="1">
        <v>3.6098999999999997E-3</v>
      </c>
      <c r="H1272" t="str">
        <f t="shared" ref="H1272:H1335" si="66">B1272&amp;"-"&amp;A1272</f>
        <v>5786-FCAW</v>
      </c>
      <c r="I1272" s="1">
        <f t="shared" ref="I1272:I1335" si="67">E1272*453.59237/(365*24*3600)</f>
        <v>5.1922345778253423E-8</v>
      </c>
      <c r="J1272" s="1">
        <f t="shared" ref="J1272:J1335" si="68">F1272*453.59237/3600</f>
        <v>4.5483974901749995E-4</v>
      </c>
    </row>
    <row r="1273" spans="1:10" x14ac:dyDescent="0.25">
      <c r="A1273" t="s">
        <v>176</v>
      </c>
      <c r="B1273" s="2">
        <v>5786</v>
      </c>
      <c r="C1273" s="2" t="s">
        <v>257</v>
      </c>
      <c r="D1273">
        <v>7723140</v>
      </c>
      <c r="E1273" s="1">
        <v>0</v>
      </c>
      <c r="F1273" s="1">
        <v>0</v>
      </c>
      <c r="H1273" t="str">
        <f t="shared" si="66"/>
        <v>5786-FCAW</v>
      </c>
      <c r="I1273" s="1">
        <f t="shared" si="67"/>
        <v>0</v>
      </c>
      <c r="J1273" s="1">
        <f t="shared" si="68"/>
        <v>0</v>
      </c>
    </row>
    <row r="1274" spans="1:10" x14ac:dyDescent="0.25">
      <c r="A1274" t="s">
        <v>176</v>
      </c>
      <c r="B1274" s="2">
        <v>5786</v>
      </c>
      <c r="C1274" s="2" t="s">
        <v>240</v>
      </c>
      <c r="D1274">
        <v>7439921</v>
      </c>
      <c r="E1274" s="1">
        <v>0</v>
      </c>
      <c r="F1274" s="1">
        <v>0</v>
      </c>
      <c r="H1274" t="str">
        <f t="shared" si="66"/>
        <v>5786-FCAW</v>
      </c>
      <c r="I1274" s="1">
        <f t="shared" si="67"/>
        <v>0</v>
      </c>
      <c r="J1274" s="1">
        <f t="shared" si="68"/>
        <v>0</v>
      </c>
    </row>
    <row r="1275" spans="1:10" x14ac:dyDescent="0.25">
      <c r="A1275" t="s">
        <v>176</v>
      </c>
      <c r="B1275" s="2">
        <v>5786</v>
      </c>
      <c r="C1275" s="2" t="s">
        <v>258</v>
      </c>
      <c r="D1275">
        <v>7440622</v>
      </c>
      <c r="E1275" s="1">
        <v>3.4379999999999999E-5</v>
      </c>
      <c r="F1275" s="1">
        <v>3.4379999999999999E-5</v>
      </c>
      <c r="H1275" t="str">
        <f t="shared" si="66"/>
        <v>5786-FCAW</v>
      </c>
      <c r="I1275" s="1">
        <f t="shared" si="67"/>
        <v>4.9449853122146118E-10</v>
      </c>
      <c r="J1275" s="1">
        <f t="shared" si="68"/>
        <v>4.3318071335000003E-6</v>
      </c>
    </row>
    <row r="1276" spans="1:10" x14ac:dyDescent="0.25">
      <c r="A1276" t="s">
        <v>176</v>
      </c>
      <c r="B1276" s="2">
        <v>5786</v>
      </c>
      <c r="C1276" s="2" t="s">
        <v>259</v>
      </c>
      <c r="D1276">
        <v>7440666</v>
      </c>
      <c r="E1276" s="1">
        <v>0</v>
      </c>
      <c r="F1276" s="1">
        <v>0</v>
      </c>
      <c r="H1276" t="str">
        <f t="shared" si="66"/>
        <v>5786-FCAW</v>
      </c>
      <c r="I1276" s="1">
        <f t="shared" si="67"/>
        <v>0</v>
      </c>
      <c r="J1276" s="1">
        <f t="shared" si="68"/>
        <v>0</v>
      </c>
    </row>
    <row r="1277" spans="1:10" x14ac:dyDescent="0.25">
      <c r="A1277" t="s">
        <v>176</v>
      </c>
      <c r="B1277" s="2">
        <v>4643</v>
      </c>
      <c r="C1277" s="2" t="s">
        <v>252</v>
      </c>
      <c r="D1277">
        <v>7429905</v>
      </c>
      <c r="E1277" s="1">
        <v>0</v>
      </c>
      <c r="F1277" s="1">
        <v>0</v>
      </c>
      <c r="H1277" t="str">
        <f t="shared" si="66"/>
        <v>4643-FCAW</v>
      </c>
      <c r="I1277" s="1">
        <f t="shared" si="67"/>
        <v>0</v>
      </c>
      <c r="J1277" s="1">
        <f t="shared" si="68"/>
        <v>0</v>
      </c>
    </row>
    <row r="1278" spans="1:10" x14ac:dyDescent="0.25">
      <c r="A1278" t="s">
        <v>176</v>
      </c>
      <c r="B1278" s="2">
        <v>4643</v>
      </c>
      <c r="C1278" s="2" t="s">
        <v>253</v>
      </c>
      <c r="D1278">
        <v>1344281</v>
      </c>
      <c r="E1278" s="1">
        <v>0</v>
      </c>
      <c r="F1278" s="1">
        <v>0</v>
      </c>
      <c r="H1278" t="str">
        <f t="shared" si="66"/>
        <v>4643-FCAW</v>
      </c>
      <c r="I1278" s="1">
        <f t="shared" si="67"/>
        <v>0</v>
      </c>
      <c r="J1278" s="1">
        <f t="shared" si="68"/>
        <v>0</v>
      </c>
    </row>
    <row r="1279" spans="1:10" x14ac:dyDescent="0.25">
      <c r="A1279" t="s">
        <v>176</v>
      </c>
      <c r="B1279" s="2">
        <v>4643</v>
      </c>
      <c r="C1279" s="2" t="s">
        <v>254</v>
      </c>
      <c r="D1279">
        <v>7440417</v>
      </c>
      <c r="E1279" s="1">
        <v>4.5840000000000005E-8</v>
      </c>
      <c r="F1279" s="1">
        <v>4.5840000000000005E-8</v>
      </c>
      <c r="H1279" t="str">
        <f t="shared" si="66"/>
        <v>4643-FCAW</v>
      </c>
      <c r="I1279" s="1">
        <f t="shared" si="67"/>
        <v>6.5933137496194834E-13</v>
      </c>
      <c r="J1279" s="1">
        <f t="shared" si="68"/>
        <v>5.7757428446666676E-9</v>
      </c>
    </row>
    <row r="1280" spans="1:10" x14ac:dyDescent="0.25">
      <c r="A1280" t="s">
        <v>176</v>
      </c>
      <c r="B1280" s="2">
        <v>4643</v>
      </c>
      <c r="C1280" s="2" t="s">
        <v>255</v>
      </c>
      <c r="D1280">
        <v>7440439</v>
      </c>
      <c r="E1280" s="1">
        <v>0</v>
      </c>
      <c r="F1280" s="1">
        <v>0</v>
      </c>
      <c r="H1280" t="str">
        <f t="shared" si="66"/>
        <v>4643-FCAW</v>
      </c>
      <c r="I1280" s="1">
        <f t="shared" si="67"/>
        <v>0</v>
      </c>
      <c r="J1280" s="1">
        <f t="shared" si="68"/>
        <v>0</v>
      </c>
    </row>
    <row r="1281" spans="1:10" x14ac:dyDescent="0.25">
      <c r="A1281" t="s">
        <v>176</v>
      </c>
      <c r="B1281" s="2">
        <v>4643</v>
      </c>
      <c r="C1281" s="2" t="s">
        <v>237</v>
      </c>
      <c r="D1281">
        <v>7440484</v>
      </c>
      <c r="E1281" s="1">
        <v>0</v>
      </c>
      <c r="F1281" s="1">
        <v>0</v>
      </c>
      <c r="H1281" t="str">
        <f t="shared" si="66"/>
        <v>4643-FCAW</v>
      </c>
      <c r="I1281" s="1">
        <f t="shared" si="67"/>
        <v>0</v>
      </c>
      <c r="J1281" s="1">
        <f t="shared" si="68"/>
        <v>0</v>
      </c>
    </row>
    <row r="1282" spans="1:10" x14ac:dyDescent="0.25">
      <c r="A1282" t="s">
        <v>176</v>
      </c>
      <c r="B1282" s="2">
        <v>4643</v>
      </c>
      <c r="C1282" s="2" t="s">
        <v>236</v>
      </c>
      <c r="D1282">
        <v>7440473</v>
      </c>
      <c r="E1282" s="1">
        <v>0</v>
      </c>
      <c r="F1282" s="1">
        <v>0</v>
      </c>
      <c r="H1282" t="str">
        <f t="shared" si="66"/>
        <v>4643-FCAW</v>
      </c>
      <c r="I1282" s="1">
        <f t="shared" si="67"/>
        <v>0</v>
      </c>
      <c r="J1282" s="1">
        <f t="shared" si="68"/>
        <v>0</v>
      </c>
    </row>
    <row r="1283" spans="1:10" x14ac:dyDescent="0.25">
      <c r="A1283" t="s">
        <v>176</v>
      </c>
      <c r="B1283" s="2">
        <v>4643</v>
      </c>
      <c r="C1283" s="2" t="s">
        <v>13</v>
      </c>
      <c r="D1283">
        <v>18540299</v>
      </c>
      <c r="E1283" s="1">
        <v>0</v>
      </c>
      <c r="F1283" s="1">
        <v>0</v>
      </c>
      <c r="H1283" t="str">
        <f t="shared" si="66"/>
        <v>4643-FCAW</v>
      </c>
      <c r="I1283" s="1">
        <f t="shared" si="67"/>
        <v>0</v>
      </c>
      <c r="J1283" s="1">
        <f t="shared" si="68"/>
        <v>0</v>
      </c>
    </row>
    <row r="1284" spans="1:10" x14ac:dyDescent="0.25">
      <c r="A1284" t="s">
        <v>176</v>
      </c>
      <c r="B1284" s="2">
        <v>4643</v>
      </c>
      <c r="C1284" s="2" t="s">
        <v>256</v>
      </c>
      <c r="D1284">
        <v>1175</v>
      </c>
      <c r="E1284" s="1">
        <v>0</v>
      </c>
      <c r="F1284" s="1">
        <v>0</v>
      </c>
      <c r="H1284" t="str">
        <f t="shared" si="66"/>
        <v>4643-FCAW</v>
      </c>
      <c r="I1284" s="1">
        <f t="shared" si="67"/>
        <v>0</v>
      </c>
      <c r="J1284" s="1">
        <f t="shared" si="68"/>
        <v>0</v>
      </c>
    </row>
    <row r="1285" spans="1:10" x14ac:dyDescent="0.25">
      <c r="A1285" t="s">
        <v>176</v>
      </c>
      <c r="B1285" s="2">
        <v>4643</v>
      </c>
      <c r="C1285" s="2" t="s">
        <v>241</v>
      </c>
      <c r="D1285">
        <v>7440508</v>
      </c>
      <c r="E1285" s="1">
        <v>5.7300000000000002E-6</v>
      </c>
      <c r="F1285" s="1">
        <v>5.7300000000000002E-6</v>
      </c>
      <c r="H1285" t="str">
        <f t="shared" si="66"/>
        <v>4643-FCAW</v>
      </c>
      <c r="I1285" s="1">
        <f t="shared" si="67"/>
        <v>8.2416421870243538E-11</v>
      </c>
      <c r="J1285" s="1">
        <f t="shared" si="68"/>
        <v>7.2196785558333338E-7</v>
      </c>
    </row>
    <row r="1286" spans="1:10" x14ac:dyDescent="0.25">
      <c r="A1286" t="s">
        <v>176</v>
      </c>
      <c r="B1286" s="2">
        <v>4643</v>
      </c>
      <c r="C1286" s="2" t="s">
        <v>238</v>
      </c>
      <c r="D1286">
        <v>7439965</v>
      </c>
      <c r="E1286" s="1">
        <v>2.8650000000000001E-6</v>
      </c>
      <c r="F1286" s="1">
        <v>2.8650000000000001E-6</v>
      </c>
      <c r="H1286" t="str">
        <f t="shared" si="66"/>
        <v>4643-FCAW</v>
      </c>
      <c r="I1286" s="1">
        <f t="shared" si="67"/>
        <v>4.1208210935121769E-11</v>
      </c>
      <c r="J1286" s="1">
        <f t="shared" si="68"/>
        <v>3.6098392779166669E-7</v>
      </c>
    </row>
    <row r="1287" spans="1:10" x14ac:dyDescent="0.25">
      <c r="A1287" t="s">
        <v>176</v>
      </c>
      <c r="B1287" s="2">
        <v>4643</v>
      </c>
      <c r="C1287" s="2" t="s">
        <v>239</v>
      </c>
      <c r="D1287">
        <v>7440020</v>
      </c>
      <c r="E1287" s="1">
        <v>0</v>
      </c>
      <c r="F1287" s="1">
        <v>0</v>
      </c>
      <c r="H1287" t="str">
        <f t="shared" si="66"/>
        <v>4643-FCAW</v>
      </c>
      <c r="I1287" s="1">
        <f t="shared" si="67"/>
        <v>0</v>
      </c>
      <c r="J1287" s="1">
        <f t="shared" si="68"/>
        <v>0</v>
      </c>
    </row>
    <row r="1288" spans="1:10" x14ac:dyDescent="0.25">
      <c r="A1288" t="s">
        <v>176</v>
      </c>
      <c r="B1288" s="2">
        <v>4643</v>
      </c>
      <c r="C1288" s="2" t="s">
        <v>257</v>
      </c>
      <c r="D1288">
        <v>7723140</v>
      </c>
      <c r="E1288" s="1">
        <v>0</v>
      </c>
      <c r="F1288" s="1">
        <v>0</v>
      </c>
      <c r="H1288" t="str">
        <f t="shared" si="66"/>
        <v>4643-FCAW</v>
      </c>
      <c r="I1288" s="1">
        <f t="shared" si="67"/>
        <v>0</v>
      </c>
      <c r="J1288" s="1">
        <f t="shared" si="68"/>
        <v>0</v>
      </c>
    </row>
    <row r="1289" spans="1:10" x14ac:dyDescent="0.25">
      <c r="A1289" t="s">
        <v>176</v>
      </c>
      <c r="B1289" s="2">
        <v>4643</v>
      </c>
      <c r="C1289" s="2" t="s">
        <v>240</v>
      </c>
      <c r="D1289">
        <v>7439921</v>
      </c>
      <c r="E1289" s="1">
        <v>0</v>
      </c>
      <c r="F1289" s="1">
        <v>0</v>
      </c>
      <c r="H1289" t="str">
        <f t="shared" si="66"/>
        <v>4643-FCAW</v>
      </c>
      <c r="I1289" s="1">
        <f t="shared" si="67"/>
        <v>0</v>
      </c>
      <c r="J1289" s="1">
        <f t="shared" si="68"/>
        <v>0</v>
      </c>
    </row>
    <row r="1290" spans="1:10" x14ac:dyDescent="0.25">
      <c r="A1290" t="s">
        <v>176</v>
      </c>
      <c r="B1290" s="2">
        <v>4643</v>
      </c>
      <c r="C1290" s="2" t="s">
        <v>258</v>
      </c>
      <c r="D1290">
        <v>7440622</v>
      </c>
      <c r="E1290" s="1">
        <v>0</v>
      </c>
      <c r="F1290" s="1">
        <v>0</v>
      </c>
      <c r="H1290" t="str">
        <f t="shared" si="66"/>
        <v>4643-FCAW</v>
      </c>
      <c r="I1290" s="1">
        <f t="shared" si="67"/>
        <v>0</v>
      </c>
      <c r="J1290" s="1">
        <f t="shared" si="68"/>
        <v>0</v>
      </c>
    </row>
    <row r="1291" spans="1:10" x14ac:dyDescent="0.25">
      <c r="A1291" t="s">
        <v>176</v>
      </c>
      <c r="B1291" s="2">
        <v>4643</v>
      </c>
      <c r="C1291" s="2" t="s">
        <v>259</v>
      </c>
      <c r="D1291">
        <v>7440666</v>
      </c>
      <c r="E1291" s="1">
        <v>5.7300000000000002E-6</v>
      </c>
      <c r="F1291" s="1">
        <v>5.7300000000000002E-6</v>
      </c>
      <c r="H1291" t="str">
        <f t="shared" si="66"/>
        <v>4643-FCAW</v>
      </c>
      <c r="I1291" s="1">
        <f t="shared" si="67"/>
        <v>8.2416421870243538E-11</v>
      </c>
      <c r="J1291" s="1">
        <f t="shared" si="68"/>
        <v>7.2196785558333338E-7</v>
      </c>
    </row>
    <row r="1292" spans="1:10" x14ac:dyDescent="0.25">
      <c r="A1292" t="s">
        <v>176</v>
      </c>
      <c r="B1292" s="2">
        <v>9015</v>
      </c>
      <c r="C1292" s="2" t="s">
        <v>252</v>
      </c>
      <c r="D1292">
        <v>7429905</v>
      </c>
      <c r="E1292" s="1">
        <v>0</v>
      </c>
      <c r="F1292" s="1">
        <v>0</v>
      </c>
      <c r="H1292" t="str">
        <f t="shared" si="66"/>
        <v>9015-FCAW</v>
      </c>
      <c r="I1292" s="1">
        <f t="shared" si="67"/>
        <v>0</v>
      </c>
      <c r="J1292" s="1">
        <f t="shared" si="68"/>
        <v>0</v>
      </c>
    </row>
    <row r="1293" spans="1:10" x14ac:dyDescent="0.25">
      <c r="A1293" t="s">
        <v>176</v>
      </c>
      <c r="B1293" s="2">
        <v>9015</v>
      </c>
      <c r="C1293" s="2" t="s">
        <v>253</v>
      </c>
      <c r="D1293">
        <v>1344281</v>
      </c>
      <c r="E1293" s="1">
        <v>0</v>
      </c>
      <c r="F1293" s="1">
        <v>0</v>
      </c>
      <c r="H1293" t="str">
        <f t="shared" si="66"/>
        <v>9015-FCAW</v>
      </c>
      <c r="I1293" s="1">
        <f t="shared" si="67"/>
        <v>0</v>
      </c>
      <c r="J1293" s="1">
        <f t="shared" si="68"/>
        <v>0</v>
      </c>
    </row>
    <row r="1294" spans="1:10" x14ac:dyDescent="0.25">
      <c r="A1294" t="s">
        <v>176</v>
      </c>
      <c r="B1294" s="2">
        <v>9015</v>
      </c>
      <c r="C1294" s="2" t="s">
        <v>254</v>
      </c>
      <c r="D1294">
        <v>7440417</v>
      </c>
      <c r="E1294" s="1">
        <v>0</v>
      </c>
      <c r="F1294" s="1">
        <v>0</v>
      </c>
      <c r="H1294" t="str">
        <f t="shared" si="66"/>
        <v>9015-FCAW</v>
      </c>
      <c r="I1294" s="1">
        <f t="shared" si="67"/>
        <v>0</v>
      </c>
      <c r="J1294" s="1">
        <f t="shared" si="68"/>
        <v>0</v>
      </c>
    </row>
    <row r="1295" spans="1:10" x14ac:dyDescent="0.25">
      <c r="A1295" t="s">
        <v>176</v>
      </c>
      <c r="B1295" s="2">
        <v>9015</v>
      </c>
      <c r="C1295" s="2" t="s">
        <v>255</v>
      </c>
      <c r="D1295">
        <v>7440439</v>
      </c>
      <c r="E1295" s="1">
        <v>0</v>
      </c>
      <c r="F1295" s="1">
        <v>0</v>
      </c>
      <c r="H1295" t="str">
        <f t="shared" si="66"/>
        <v>9015-FCAW</v>
      </c>
      <c r="I1295" s="1">
        <f t="shared" si="67"/>
        <v>0</v>
      </c>
      <c r="J1295" s="1">
        <f t="shared" si="68"/>
        <v>0</v>
      </c>
    </row>
    <row r="1296" spans="1:10" x14ac:dyDescent="0.25">
      <c r="A1296" t="s">
        <v>176</v>
      </c>
      <c r="B1296" s="2">
        <v>9015</v>
      </c>
      <c r="C1296" s="2" t="s">
        <v>237</v>
      </c>
      <c r="D1296">
        <v>7440484</v>
      </c>
      <c r="E1296" s="1">
        <v>0</v>
      </c>
      <c r="F1296" s="1">
        <v>0</v>
      </c>
      <c r="H1296" t="str">
        <f t="shared" si="66"/>
        <v>9015-FCAW</v>
      </c>
      <c r="I1296" s="1">
        <f t="shared" si="67"/>
        <v>0</v>
      </c>
      <c r="J1296" s="1">
        <f t="shared" si="68"/>
        <v>0</v>
      </c>
    </row>
    <row r="1297" spans="1:10" x14ac:dyDescent="0.25">
      <c r="A1297" t="s">
        <v>176</v>
      </c>
      <c r="B1297" s="2">
        <v>9015</v>
      </c>
      <c r="C1297" s="2" t="s">
        <v>236</v>
      </c>
      <c r="D1297">
        <v>7440473</v>
      </c>
      <c r="E1297" s="1">
        <v>5.7299999999999994E-4</v>
      </c>
      <c r="F1297" s="1">
        <v>5.7299999999999994E-4</v>
      </c>
      <c r="H1297" t="str">
        <f t="shared" si="66"/>
        <v>9015-FCAW</v>
      </c>
      <c r="I1297" s="1">
        <f t="shared" si="67"/>
        <v>8.2416421870243523E-9</v>
      </c>
      <c r="J1297" s="1">
        <f t="shared" si="68"/>
        <v>7.2196785558333319E-5</v>
      </c>
    </row>
    <row r="1298" spans="1:10" x14ac:dyDescent="0.25">
      <c r="A1298" t="s">
        <v>176</v>
      </c>
      <c r="B1298" s="2">
        <v>9015</v>
      </c>
      <c r="C1298" s="2" t="s">
        <v>13</v>
      </c>
      <c r="D1298">
        <v>18540299</v>
      </c>
      <c r="E1298" s="1">
        <v>5.7299999999999997E-5</v>
      </c>
      <c r="F1298" s="1">
        <v>5.7299999999999997E-5</v>
      </c>
      <c r="H1298" t="str">
        <f t="shared" si="66"/>
        <v>9015-FCAW</v>
      </c>
      <c r="I1298" s="1">
        <f t="shared" si="67"/>
        <v>8.2416421870243533E-10</v>
      </c>
      <c r="J1298" s="1">
        <f t="shared" si="68"/>
        <v>7.2196785558333329E-6</v>
      </c>
    </row>
    <row r="1299" spans="1:10" x14ac:dyDescent="0.25">
      <c r="A1299" t="s">
        <v>176</v>
      </c>
      <c r="B1299" s="2">
        <v>9015</v>
      </c>
      <c r="C1299" s="2" t="s">
        <v>256</v>
      </c>
      <c r="D1299">
        <v>1175</v>
      </c>
      <c r="E1299" s="1">
        <v>5.7299999999999997E-5</v>
      </c>
      <c r="F1299" s="1">
        <v>5.7299999999999997E-5</v>
      </c>
      <c r="H1299" t="str">
        <f t="shared" si="66"/>
        <v>9015-FCAW</v>
      </c>
      <c r="I1299" s="1">
        <f t="shared" si="67"/>
        <v>8.2416421870243533E-10</v>
      </c>
      <c r="J1299" s="1">
        <f t="shared" si="68"/>
        <v>7.2196785558333329E-6</v>
      </c>
    </row>
    <row r="1300" spans="1:10" x14ac:dyDescent="0.25">
      <c r="A1300" t="s">
        <v>176</v>
      </c>
      <c r="B1300" s="2">
        <v>9015</v>
      </c>
      <c r="C1300" s="2" t="s">
        <v>241</v>
      </c>
      <c r="D1300">
        <v>7440508</v>
      </c>
      <c r="E1300" s="1">
        <v>0</v>
      </c>
      <c r="F1300" s="1">
        <v>0</v>
      </c>
      <c r="H1300" t="str">
        <f t="shared" si="66"/>
        <v>9015-FCAW</v>
      </c>
      <c r="I1300" s="1">
        <f t="shared" si="67"/>
        <v>0</v>
      </c>
      <c r="J1300" s="1">
        <f t="shared" si="68"/>
        <v>0</v>
      </c>
    </row>
    <row r="1301" spans="1:10" x14ac:dyDescent="0.25">
      <c r="A1301" t="s">
        <v>176</v>
      </c>
      <c r="B1301" s="2">
        <v>9015</v>
      </c>
      <c r="C1301" s="2" t="s">
        <v>238</v>
      </c>
      <c r="D1301">
        <v>7439965</v>
      </c>
      <c r="E1301" s="1">
        <v>2.8649999999999997E-4</v>
      </c>
      <c r="F1301" s="1">
        <v>2.8649999999999997E-4</v>
      </c>
      <c r="H1301" t="str">
        <f t="shared" si="66"/>
        <v>9015-FCAW</v>
      </c>
      <c r="I1301" s="1">
        <f t="shared" si="67"/>
        <v>4.1208210935121761E-9</v>
      </c>
      <c r="J1301" s="1">
        <f t="shared" si="68"/>
        <v>3.609839277916666E-5</v>
      </c>
    </row>
    <row r="1302" spans="1:10" x14ac:dyDescent="0.25">
      <c r="A1302" t="s">
        <v>176</v>
      </c>
      <c r="B1302" s="2">
        <v>9015</v>
      </c>
      <c r="C1302" s="2" t="s">
        <v>239</v>
      </c>
      <c r="D1302">
        <v>7440020</v>
      </c>
      <c r="E1302" s="1">
        <v>5.7299999999999997E-5</v>
      </c>
      <c r="F1302" s="1">
        <v>5.7299999999999997E-5</v>
      </c>
      <c r="H1302" t="str">
        <f t="shared" si="66"/>
        <v>9015-FCAW</v>
      </c>
      <c r="I1302" s="1">
        <f t="shared" si="67"/>
        <v>8.2416421870243533E-10</v>
      </c>
      <c r="J1302" s="1">
        <f t="shared" si="68"/>
        <v>7.2196785558333329E-6</v>
      </c>
    </row>
    <row r="1303" spans="1:10" x14ac:dyDescent="0.25">
      <c r="A1303" t="s">
        <v>176</v>
      </c>
      <c r="B1303" s="2">
        <v>9015</v>
      </c>
      <c r="C1303" s="2" t="s">
        <v>257</v>
      </c>
      <c r="D1303">
        <v>7723140</v>
      </c>
      <c r="E1303" s="1">
        <v>0</v>
      </c>
      <c r="F1303" s="1">
        <v>0</v>
      </c>
      <c r="H1303" t="str">
        <f t="shared" si="66"/>
        <v>9015-FCAW</v>
      </c>
      <c r="I1303" s="1">
        <f t="shared" si="67"/>
        <v>0</v>
      </c>
      <c r="J1303" s="1">
        <f t="shared" si="68"/>
        <v>0</v>
      </c>
    </row>
    <row r="1304" spans="1:10" x14ac:dyDescent="0.25">
      <c r="A1304" t="s">
        <v>176</v>
      </c>
      <c r="B1304" s="2">
        <v>9015</v>
      </c>
      <c r="C1304" s="2" t="s">
        <v>240</v>
      </c>
      <c r="D1304">
        <v>7439921</v>
      </c>
      <c r="E1304" s="1">
        <v>0</v>
      </c>
      <c r="F1304" s="1">
        <v>0</v>
      </c>
      <c r="H1304" t="str">
        <f t="shared" si="66"/>
        <v>9015-FCAW</v>
      </c>
      <c r="I1304" s="1">
        <f t="shared" si="67"/>
        <v>0</v>
      </c>
      <c r="J1304" s="1">
        <f t="shared" si="68"/>
        <v>0</v>
      </c>
    </row>
    <row r="1305" spans="1:10" x14ac:dyDescent="0.25">
      <c r="A1305" t="s">
        <v>176</v>
      </c>
      <c r="B1305" s="2">
        <v>9015</v>
      </c>
      <c r="C1305" s="2" t="s">
        <v>258</v>
      </c>
      <c r="D1305">
        <v>7440622</v>
      </c>
      <c r="E1305" s="1">
        <v>0</v>
      </c>
      <c r="F1305" s="1">
        <v>0</v>
      </c>
      <c r="H1305" t="str">
        <f t="shared" si="66"/>
        <v>9015-FCAW</v>
      </c>
      <c r="I1305" s="1">
        <f t="shared" si="67"/>
        <v>0</v>
      </c>
      <c r="J1305" s="1">
        <f t="shared" si="68"/>
        <v>0</v>
      </c>
    </row>
    <row r="1306" spans="1:10" x14ac:dyDescent="0.25">
      <c r="A1306" t="s">
        <v>176</v>
      </c>
      <c r="B1306" s="2">
        <v>9015</v>
      </c>
      <c r="C1306" s="2" t="s">
        <v>259</v>
      </c>
      <c r="D1306">
        <v>7440666</v>
      </c>
      <c r="E1306" s="1">
        <v>0</v>
      </c>
      <c r="F1306" s="1">
        <v>0</v>
      </c>
      <c r="H1306" t="str">
        <f t="shared" si="66"/>
        <v>9015-FCAW</v>
      </c>
      <c r="I1306" s="1">
        <f t="shared" si="67"/>
        <v>0</v>
      </c>
      <c r="J1306" s="1">
        <f t="shared" si="68"/>
        <v>0</v>
      </c>
    </row>
    <row r="1307" spans="1:10" x14ac:dyDescent="0.25">
      <c r="A1307" t="s">
        <v>176</v>
      </c>
      <c r="B1307" s="2" t="s">
        <v>264</v>
      </c>
      <c r="C1307" s="2" t="s">
        <v>252</v>
      </c>
      <c r="D1307">
        <v>7429905</v>
      </c>
      <c r="E1307" s="1">
        <v>0</v>
      </c>
      <c r="F1307" s="1">
        <v>0</v>
      </c>
      <c r="H1307" t="str">
        <f t="shared" si="66"/>
        <v>Ti-2-FCAW</v>
      </c>
      <c r="I1307" s="1">
        <f t="shared" si="67"/>
        <v>0</v>
      </c>
      <c r="J1307" s="1">
        <f t="shared" si="68"/>
        <v>0</v>
      </c>
    </row>
    <row r="1308" spans="1:10" x14ac:dyDescent="0.25">
      <c r="A1308" t="s">
        <v>176</v>
      </c>
      <c r="B1308" s="2" t="s">
        <v>264</v>
      </c>
      <c r="C1308" s="2" t="s">
        <v>253</v>
      </c>
      <c r="D1308">
        <v>1344281</v>
      </c>
      <c r="E1308" s="1">
        <v>0</v>
      </c>
      <c r="F1308" s="1">
        <v>0</v>
      </c>
      <c r="H1308" t="str">
        <f t="shared" si="66"/>
        <v>Ti-2-FCAW</v>
      </c>
      <c r="I1308" s="1">
        <f t="shared" si="67"/>
        <v>0</v>
      </c>
      <c r="J1308" s="1">
        <f t="shared" si="68"/>
        <v>0</v>
      </c>
    </row>
    <row r="1309" spans="1:10" x14ac:dyDescent="0.25">
      <c r="A1309" t="s">
        <v>176</v>
      </c>
      <c r="B1309" s="2" t="s">
        <v>264</v>
      </c>
      <c r="C1309" s="2" t="s">
        <v>254</v>
      </c>
      <c r="D1309">
        <v>7440417</v>
      </c>
      <c r="E1309" s="1">
        <v>0</v>
      </c>
      <c r="F1309" s="1">
        <v>0</v>
      </c>
      <c r="H1309" t="str">
        <f t="shared" si="66"/>
        <v>Ti-2-FCAW</v>
      </c>
      <c r="I1309" s="1">
        <f t="shared" si="67"/>
        <v>0</v>
      </c>
      <c r="J1309" s="1">
        <f t="shared" si="68"/>
        <v>0</v>
      </c>
    </row>
    <row r="1310" spans="1:10" x14ac:dyDescent="0.25">
      <c r="A1310" t="s">
        <v>176</v>
      </c>
      <c r="B1310" s="2" t="s">
        <v>264</v>
      </c>
      <c r="C1310" s="2" t="s">
        <v>255</v>
      </c>
      <c r="D1310">
        <v>7440439</v>
      </c>
      <c r="E1310" s="1">
        <v>0</v>
      </c>
      <c r="F1310" s="1">
        <v>0</v>
      </c>
      <c r="H1310" t="str">
        <f t="shared" si="66"/>
        <v>Ti-2-FCAW</v>
      </c>
      <c r="I1310" s="1">
        <f t="shared" si="67"/>
        <v>0</v>
      </c>
      <c r="J1310" s="1">
        <f t="shared" si="68"/>
        <v>0</v>
      </c>
    </row>
    <row r="1311" spans="1:10" x14ac:dyDescent="0.25">
      <c r="A1311" t="s">
        <v>176</v>
      </c>
      <c r="B1311" s="2" t="s">
        <v>264</v>
      </c>
      <c r="C1311" s="2" t="s">
        <v>237</v>
      </c>
      <c r="D1311">
        <v>7440484</v>
      </c>
      <c r="E1311" s="1">
        <v>0</v>
      </c>
      <c r="F1311" s="1">
        <v>0</v>
      </c>
      <c r="H1311" t="str">
        <f t="shared" si="66"/>
        <v>Ti-2-FCAW</v>
      </c>
      <c r="I1311" s="1">
        <f t="shared" si="67"/>
        <v>0</v>
      </c>
      <c r="J1311" s="1">
        <f t="shared" si="68"/>
        <v>0</v>
      </c>
    </row>
    <row r="1312" spans="1:10" x14ac:dyDescent="0.25">
      <c r="A1312" t="s">
        <v>176</v>
      </c>
      <c r="B1312" s="2" t="s">
        <v>264</v>
      </c>
      <c r="C1312" s="2" t="s">
        <v>236</v>
      </c>
      <c r="D1312">
        <v>7440473</v>
      </c>
      <c r="E1312" s="1">
        <v>0</v>
      </c>
      <c r="F1312" s="1">
        <v>0</v>
      </c>
      <c r="H1312" t="str">
        <f t="shared" si="66"/>
        <v>Ti-2-FCAW</v>
      </c>
      <c r="I1312" s="1">
        <f t="shared" si="67"/>
        <v>0</v>
      </c>
      <c r="J1312" s="1">
        <f t="shared" si="68"/>
        <v>0</v>
      </c>
    </row>
    <row r="1313" spans="1:10" x14ac:dyDescent="0.25">
      <c r="A1313" t="s">
        <v>176</v>
      </c>
      <c r="B1313" s="2" t="s">
        <v>264</v>
      </c>
      <c r="C1313" s="2" t="s">
        <v>13</v>
      </c>
      <c r="D1313">
        <v>18540299</v>
      </c>
      <c r="E1313" s="1">
        <v>0</v>
      </c>
      <c r="F1313" s="1">
        <v>0</v>
      </c>
      <c r="H1313" t="str">
        <f t="shared" si="66"/>
        <v>Ti-2-FCAW</v>
      </c>
      <c r="I1313" s="1">
        <f t="shared" si="67"/>
        <v>0</v>
      </c>
      <c r="J1313" s="1">
        <f t="shared" si="68"/>
        <v>0</v>
      </c>
    </row>
    <row r="1314" spans="1:10" x14ac:dyDescent="0.25">
      <c r="A1314" t="s">
        <v>176</v>
      </c>
      <c r="B1314" s="2" t="s">
        <v>264</v>
      </c>
      <c r="C1314" s="2" t="s">
        <v>256</v>
      </c>
      <c r="D1314">
        <v>1175</v>
      </c>
      <c r="E1314" s="1">
        <v>0</v>
      </c>
      <c r="F1314" s="1">
        <v>0</v>
      </c>
      <c r="H1314" t="str">
        <f t="shared" si="66"/>
        <v>Ti-2-FCAW</v>
      </c>
      <c r="I1314" s="1">
        <f t="shared" si="67"/>
        <v>0</v>
      </c>
      <c r="J1314" s="1">
        <f t="shared" si="68"/>
        <v>0</v>
      </c>
    </row>
    <row r="1315" spans="1:10" x14ac:dyDescent="0.25">
      <c r="A1315" t="s">
        <v>176</v>
      </c>
      <c r="B1315" s="2" t="s">
        <v>264</v>
      </c>
      <c r="C1315" s="2" t="s">
        <v>241</v>
      </c>
      <c r="D1315">
        <v>7440508</v>
      </c>
      <c r="E1315" s="1">
        <v>0</v>
      </c>
      <c r="F1315" s="1">
        <v>0</v>
      </c>
      <c r="H1315" t="str">
        <f t="shared" si="66"/>
        <v>Ti-2-FCAW</v>
      </c>
      <c r="I1315" s="1">
        <f t="shared" si="67"/>
        <v>0</v>
      </c>
      <c r="J1315" s="1">
        <f t="shared" si="68"/>
        <v>0</v>
      </c>
    </row>
    <row r="1316" spans="1:10" x14ac:dyDescent="0.25">
      <c r="A1316" t="s">
        <v>176</v>
      </c>
      <c r="B1316" s="2" t="s">
        <v>264</v>
      </c>
      <c r="C1316" s="2" t="s">
        <v>238</v>
      </c>
      <c r="D1316">
        <v>7439965</v>
      </c>
      <c r="E1316" s="1">
        <v>0</v>
      </c>
      <c r="F1316" s="1">
        <v>0</v>
      </c>
      <c r="H1316" t="str">
        <f t="shared" si="66"/>
        <v>Ti-2-FCAW</v>
      </c>
      <c r="I1316" s="1">
        <f t="shared" si="67"/>
        <v>0</v>
      </c>
      <c r="J1316" s="1">
        <f t="shared" si="68"/>
        <v>0</v>
      </c>
    </row>
    <row r="1317" spans="1:10" x14ac:dyDescent="0.25">
      <c r="A1317" t="s">
        <v>176</v>
      </c>
      <c r="B1317" s="2" t="s">
        <v>264</v>
      </c>
      <c r="C1317" s="2" t="s">
        <v>239</v>
      </c>
      <c r="D1317">
        <v>7440020</v>
      </c>
      <c r="E1317" s="1">
        <v>0</v>
      </c>
      <c r="F1317" s="1">
        <v>0</v>
      </c>
      <c r="H1317" t="str">
        <f t="shared" si="66"/>
        <v>Ti-2-FCAW</v>
      </c>
      <c r="I1317" s="1">
        <f t="shared" si="67"/>
        <v>0</v>
      </c>
      <c r="J1317" s="1">
        <f t="shared" si="68"/>
        <v>0</v>
      </c>
    </row>
    <row r="1318" spans="1:10" x14ac:dyDescent="0.25">
      <c r="A1318" t="s">
        <v>176</v>
      </c>
      <c r="B1318" s="2" t="s">
        <v>264</v>
      </c>
      <c r="C1318" s="2" t="s">
        <v>257</v>
      </c>
      <c r="D1318">
        <v>7723140</v>
      </c>
      <c r="E1318" s="1">
        <v>0</v>
      </c>
      <c r="F1318" s="1">
        <v>0</v>
      </c>
      <c r="H1318" t="str">
        <f t="shared" si="66"/>
        <v>Ti-2-FCAW</v>
      </c>
      <c r="I1318" s="1">
        <f t="shared" si="67"/>
        <v>0</v>
      </c>
      <c r="J1318" s="1">
        <f t="shared" si="68"/>
        <v>0</v>
      </c>
    </row>
    <row r="1319" spans="1:10" x14ac:dyDescent="0.25">
      <c r="A1319" t="s">
        <v>176</v>
      </c>
      <c r="B1319" s="2" t="s">
        <v>264</v>
      </c>
      <c r="C1319" s="2" t="s">
        <v>240</v>
      </c>
      <c r="D1319">
        <v>7439921</v>
      </c>
      <c r="E1319" s="1">
        <v>0</v>
      </c>
      <c r="F1319" s="1">
        <v>0</v>
      </c>
      <c r="H1319" t="str">
        <f t="shared" si="66"/>
        <v>Ti-2-FCAW</v>
      </c>
      <c r="I1319" s="1">
        <f t="shared" si="67"/>
        <v>0</v>
      </c>
      <c r="J1319" s="1">
        <f t="shared" si="68"/>
        <v>0</v>
      </c>
    </row>
    <row r="1320" spans="1:10" x14ac:dyDescent="0.25">
      <c r="A1320" t="s">
        <v>176</v>
      </c>
      <c r="B1320" s="2" t="s">
        <v>264</v>
      </c>
      <c r="C1320" s="2" t="s">
        <v>258</v>
      </c>
      <c r="D1320">
        <v>7440622</v>
      </c>
      <c r="E1320" s="1">
        <v>0</v>
      </c>
      <c r="F1320" s="1">
        <v>0</v>
      </c>
      <c r="H1320" t="str">
        <f t="shared" si="66"/>
        <v>Ti-2-FCAW</v>
      </c>
      <c r="I1320" s="1">
        <f t="shared" si="67"/>
        <v>0</v>
      </c>
      <c r="J1320" s="1">
        <f t="shared" si="68"/>
        <v>0</v>
      </c>
    </row>
    <row r="1321" spans="1:10" x14ac:dyDescent="0.25">
      <c r="A1321" t="s">
        <v>176</v>
      </c>
      <c r="B1321" s="2" t="s">
        <v>264</v>
      </c>
      <c r="C1321" s="2" t="s">
        <v>259</v>
      </c>
      <c r="D1321">
        <v>7440666</v>
      </c>
      <c r="E1321" s="1">
        <v>0</v>
      </c>
      <c r="F1321" s="1">
        <v>0</v>
      </c>
      <c r="H1321" t="str">
        <f t="shared" si="66"/>
        <v>Ti-2-FCAW</v>
      </c>
      <c r="I1321" s="1">
        <f t="shared" si="67"/>
        <v>0</v>
      </c>
      <c r="J1321" s="1">
        <f t="shared" si="68"/>
        <v>0</v>
      </c>
    </row>
    <row r="1322" spans="1:10" x14ac:dyDescent="0.25">
      <c r="A1322" t="s">
        <v>176</v>
      </c>
      <c r="B1322" s="2" t="s">
        <v>173</v>
      </c>
      <c r="C1322" s="2" t="s">
        <v>252</v>
      </c>
      <c r="D1322">
        <v>7429905</v>
      </c>
      <c r="E1322" s="1">
        <v>0</v>
      </c>
      <c r="F1322" s="1">
        <v>0</v>
      </c>
      <c r="H1322" t="str">
        <f t="shared" si="66"/>
        <v>INCO 62-FCAW</v>
      </c>
      <c r="I1322" s="1">
        <f t="shared" si="67"/>
        <v>0</v>
      </c>
      <c r="J1322" s="1">
        <f t="shared" si="68"/>
        <v>0</v>
      </c>
    </row>
    <row r="1323" spans="1:10" x14ac:dyDescent="0.25">
      <c r="A1323" t="s">
        <v>176</v>
      </c>
      <c r="B1323" s="2" t="s">
        <v>173</v>
      </c>
      <c r="C1323" s="2" t="s">
        <v>253</v>
      </c>
      <c r="D1323">
        <v>1344281</v>
      </c>
      <c r="E1323" s="1">
        <v>0</v>
      </c>
      <c r="F1323" s="1">
        <v>0</v>
      </c>
      <c r="H1323" t="str">
        <f t="shared" si="66"/>
        <v>INCO 62-FCAW</v>
      </c>
      <c r="I1323" s="1">
        <f t="shared" si="67"/>
        <v>0</v>
      </c>
      <c r="J1323" s="1">
        <f t="shared" si="68"/>
        <v>0</v>
      </c>
    </row>
    <row r="1324" spans="1:10" x14ac:dyDescent="0.25">
      <c r="A1324" t="s">
        <v>176</v>
      </c>
      <c r="B1324" s="2" t="s">
        <v>265</v>
      </c>
      <c r="C1324" s="2" t="s">
        <v>254</v>
      </c>
      <c r="D1324">
        <v>7440417</v>
      </c>
      <c r="E1324" s="1">
        <v>0</v>
      </c>
      <c r="F1324" s="1">
        <v>0</v>
      </c>
      <c r="H1324" t="str">
        <f t="shared" si="66"/>
        <v>INCO 63-FCAW</v>
      </c>
      <c r="I1324" s="1">
        <f t="shared" si="67"/>
        <v>0</v>
      </c>
      <c r="J1324" s="1">
        <f t="shared" si="68"/>
        <v>0</v>
      </c>
    </row>
    <row r="1325" spans="1:10" x14ac:dyDescent="0.25">
      <c r="A1325" t="s">
        <v>176</v>
      </c>
      <c r="B1325" s="2" t="s">
        <v>266</v>
      </c>
      <c r="C1325" s="2" t="s">
        <v>255</v>
      </c>
      <c r="D1325">
        <v>7440439</v>
      </c>
      <c r="E1325" s="1">
        <v>0</v>
      </c>
      <c r="F1325" s="1">
        <v>0</v>
      </c>
      <c r="H1325" t="str">
        <f t="shared" si="66"/>
        <v>INCO 64-FCAW</v>
      </c>
      <c r="I1325" s="1">
        <f t="shared" si="67"/>
        <v>0</v>
      </c>
      <c r="J1325" s="1">
        <f t="shared" si="68"/>
        <v>0</v>
      </c>
    </row>
    <row r="1326" spans="1:10" x14ac:dyDescent="0.25">
      <c r="A1326" t="s">
        <v>176</v>
      </c>
      <c r="B1326" s="2" t="s">
        <v>267</v>
      </c>
      <c r="C1326" s="2" t="s">
        <v>237</v>
      </c>
      <c r="D1326">
        <v>7440484</v>
      </c>
      <c r="E1326" s="1">
        <v>0</v>
      </c>
      <c r="F1326" s="1">
        <v>0</v>
      </c>
      <c r="H1326" t="str">
        <f t="shared" si="66"/>
        <v>INCO 65-FCAW</v>
      </c>
      <c r="I1326" s="1">
        <f t="shared" si="67"/>
        <v>0</v>
      </c>
      <c r="J1326" s="1">
        <f t="shared" si="68"/>
        <v>0</v>
      </c>
    </row>
    <row r="1327" spans="1:10" x14ac:dyDescent="0.25">
      <c r="A1327" t="s">
        <v>176</v>
      </c>
      <c r="B1327" s="2" t="s">
        <v>268</v>
      </c>
      <c r="C1327" s="2" t="s">
        <v>236</v>
      </c>
      <c r="D1327">
        <v>7440473</v>
      </c>
      <c r="E1327" s="1">
        <v>9.7409999999999999E-4</v>
      </c>
      <c r="F1327" s="1">
        <v>9.7409999999999999E-4</v>
      </c>
      <c r="H1327" t="str">
        <f t="shared" si="66"/>
        <v>INCO 66-FCAW</v>
      </c>
      <c r="I1327" s="1">
        <f t="shared" si="67"/>
        <v>1.4010791717941401E-8</v>
      </c>
      <c r="J1327" s="1">
        <f t="shared" si="68"/>
        <v>1.2273453544916666E-4</v>
      </c>
    </row>
    <row r="1328" spans="1:10" x14ac:dyDescent="0.25">
      <c r="A1328" t="s">
        <v>176</v>
      </c>
      <c r="B1328" s="2" t="s">
        <v>269</v>
      </c>
      <c r="C1328" s="2" t="s">
        <v>13</v>
      </c>
      <c r="D1328">
        <v>18540299</v>
      </c>
      <c r="E1328" s="1">
        <v>9.7410000000000004E-5</v>
      </c>
      <c r="F1328" s="1">
        <v>9.7410000000000004E-5</v>
      </c>
      <c r="H1328" t="str">
        <f t="shared" si="66"/>
        <v>INCO 67-FCAW</v>
      </c>
      <c r="I1328" s="1">
        <f t="shared" si="67"/>
        <v>1.4010791717941402E-9</v>
      </c>
      <c r="J1328" s="1">
        <f t="shared" si="68"/>
        <v>1.2273453544916668E-5</v>
      </c>
    </row>
    <row r="1329" spans="1:10" x14ac:dyDescent="0.25">
      <c r="A1329" t="s">
        <v>176</v>
      </c>
      <c r="B1329" s="2" t="s">
        <v>270</v>
      </c>
      <c r="C1329" s="2" t="s">
        <v>256</v>
      </c>
      <c r="D1329">
        <v>1175</v>
      </c>
      <c r="E1329" s="1">
        <v>0</v>
      </c>
      <c r="F1329" s="1">
        <v>0</v>
      </c>
      <c r="H1329" t="str">
        <f t="shared" si="66"/>
        <v>INCO 68-FCAW</v>
      </c>
      <c r="I1329" s="1">
        <f t="shared" si="67"/>
        <v>0</v>
      </c>
      <c r="J1329" s="1">
        <f t="shared" si="68"/>
        <v>0</v>
      </c>
    </row>
    <row r="1330" spans="1:10" x14ac:dyDescent="0.25">
      <c r="A1330" t="s">
        <v>176</v>
      </c>
      <c r="B1330" s="2" t="s">
        <v>271</v>
      </c>
      <c r="C1330" s="2" t="s">
        <v>241</v>
      </c>
      <c r="D1330">
        <v>7440508</v>
      </c>
      <c r="E1330" s="1">
        <v>2.8649999999999998E-5</v>
      </c>
      <c r="F1330" s="1">
        <v>2.8649999999999998E-5</v>
      </c>
      <c r="H1330" t="str">
        <f t="shared" si="66"/>
        <v>INCO 69-FCAW</v>
      </c>
      <c r="I1330" s="1">
        <f t="shared" si="67"/>
        <v>4.1208210935121767E-10</v>
      </c>
      <c r="J1330" s="1">
        <f t="shared" si="68"/>
        <v>3.6098392779166665E-6</v>
      </c>
    </row>
    <row r="1331" spans="1:10" x14ac:dyDescent="0.25">
      <c r="A1331" t="s">
        <v>176</v>
      </c>
      <c r="B1331" s="2" t="s">
        <v>272</v>
      </c>
      <c r="C1331" s="2" t="s">
        <v>238</v>
      </c>
      <c r="D1331">
        <v>7439965</v>
      </c>
      <c r="E1331" s="1">
        <v>5.7299999999999997E-5</v>
      </c>
      <c r="F1331" s="1">
        <v>5.7299999999999997E-5</v>
      </c>
      <c r="H1331" t="str">
        <f t="shared" si="66"/>
        <v>INCO 70-FCAW</v>
      </c>
      <c r="I1331" s="1">
        <f t="shared" si="67"/>
        <v>8.2416421870243533E-10</v>
      </c>
      <c r="J1331" s="1">
        <f t="shared" si="68"/>
        <v>7.2196785558333329E-6</v>
      </c>
    </row>
    <row r="1332" spans="1:10" x14ac:dyDescent="0.25">
      <c r="A1332" t="s">
        <v>176</v>
      </c>
      <c r="B1332" s="2" t="s">
        <v>273</v>
      </c>
      <c r="C1332" s="2" t="s">
        <v>239</v>
      </c>
      <c r="D1332">
        <v>7440020</v>
      </c>
      <c r="E1332" s="1">
        <v>4.0109999999999998E-3</v>
      </c>
      <c r="F1332" s="1">
        <v>4.0109999999999998E-3</v>
      </c>
      <c r="H1332" t="str">
        <f t="shared" si="66"/>
        <v>INCO 71-FCAW</v>
      </c>
      <c r="I1332" s="1">
        <f t="shared" si="67"/>
        <v>5.7691495309170473E-8</v>
      </c>
      <c r="J1332" s="1">
        <f t="shared" si="68"/>
        <v>5.0537749890833337E-4</v>
      </c>
    </row>
    <row r="1333" spans="1:10" x14ac:dyDescent="0.25">
      <c r="A1333" t="s">
        <v>176</v>
      </c>
      <c r="B1333" s="2" t="s">
        <v>274</v>
      </c>
      <c r="C1333" s="2" t="s">
        <v>257</v>
      </c>
      <c r="D1333">
        <v>7723140</v>
      </c>
      <c r="E1333" s="1">
        <v>1.6391999999999999E-6</v>
      </c>
      <c r="F1333" s="1">
        <v>1.6391999999999999E-6</v>
      </c>
      <c r="H1333" t="str">
        <f t="shared" si="66"/>
        <v>INCO 72-FCAW</v>
      </c>
      <c r="I1333" s="1">
        <f t="shared" si="67"/>
        <v>2.3577137649162859E-11</v>
      </c>
      <c r="J1333" s="1">
        <f t="shared" si="68"/>
        <v>2.0653572580666664E-7</v>
      </c>
    </row>
    <row r="1334" spans="1:10" x14ac:dyDescent="0.25">
      <c r="A1334" t="s">
        <v>176</v>
      </c>
      <c r="B1334" s="2" t="s">
        <v>275</v>
      </c>
      <c r="C1334" s="2" t="s">
        <v>240</v>
      </c>
      <c r="D1334">
        <v>7439921</v>
      </c>
      <c r="E1334" s="1">
        <v>0</v>
      </c>
      <c r="F1334" s="1">
        <v>0</v>
      </c>
      <c r="H1334" t="str">
        <f t="shared" si="66"/>
        <v>INCO 73-FCAW</v>
      </c>
      <c r="I1334" s="1">
        <f t="shared" si="67"/>
        <v>0</v>
      </c>
      <c r="J1334" s="1">
        <f t="shared" si="68"/>
        <v>0</v>
      </c>
    </row>
    <row r="1335" spans="1:10" x14ac:dyDescent="0.25">
      <c r="A1335" t="s">
        <v>176</v>
      </c>
      <c r="B1335" s="2" t="s">
        <v>276</v>
      </c>
      <c r="C1335" s="2" t="s">
        <v>258</v>
      </c>
      <c r="D1335">
        <v>7440622</v>
      </c>
      <c r="E1335" s="1">
        <v>0</v>
      </c>
      <c r="F1335" s="1">
        <v>0</v>
      </c>
      <c r="H1335" t="str">
        <f t="shared" si="66"/>
        <v>INCO 74-FCAW</v>
      </c>
      <c r="I1335" s="1">
        <f t="shared" si="67"/>
        <v>0</v>
      </c>
      <c r="J1335" s="1">
        <f t="shared" si="68"/>
        <v>0</v>
      </c>
    </row>
    <row r="1336" spans="1:10" x14ac:dyDescent="0.25">
      <c r="A1336" t="s">
        <v>176</v>
      </c>
      <c r="B1336" s="2" t="s">
        <v>277</v>
      </c>
      <c r="C1336" s="2" t="s">
        <v>259</v>
      </c>
      <c r="D1336">
        <v>7440666</v>
      </c>
      <c r="E1336" s="1">
        <v>0</v>
      </c>
      <c r="F1336" s="1">
        <v>0</v>
      </c>
      <c r="H1336" t="str">
        <f t="shared" ref="H1336:H1366" si="69">B1336&amp;"-"&amp;A1336</f>
        <v>INCO 75-FCAW</v>
      </c>
      <c r="I1336" s="1">
        <f t="shared" ref="I1336:I1366" si="70">E1336*453.59237/(365*24*3600)</f>
        <v>0</v>
      </c>
      <c r="J1336" s="1">
        <f t="shared" ref="J1336:J1366" si="71">F1336*453.59237/3600</f>
        <v>0</v>
      </c>
    </row>
    <row r="1337" spans="1:10" x14ac:dyDescent="0.25">
      <c r="A1337" t="s">
        <v>176</v>
      </c>
      <c r="B1337" s="2" t="s">
        <v>174</v>
      </c>
      <c r="C1337" s="2" t="s">
        <v>252</v>
      </c>
      <c r="D1337">
        <v>7429905</v>
      </c>
      <c r="E1337" s="1">
        <v>0</v>
      </c>
      <c r="F1337" s="1">
        <v>0</v>
      </c>
      <c r="H1337" t="str">
        <f t="shared" si="69"/>
        <v>L-56-FCAW</v>
      </c>
      <c r="I1337" s="1">
        <f t="shared" si="70"/>
        <v>0</v>
      </c>
      <c r="J1337" s="1">
        <f t="shared" si="71"/>
        <v>0</v>
      </c>
    </row>
    <row r="1338" spans="1:10" x14ac:dyDescent="0.25">
      <c r="A1338" t="s">
        <v>176</v>
      </c>
      <c r="B1338" s="2" t="s">
        <v>174</v>
      </c>
      <c r="C1338" s="2" t="s">
        <v>253</v>
      </c>
      <c r="D1338">
        <v>1344281</v>
      </c>
      <c r="E1338" s="1">
        <v>0</v>
      </c>
      <c r="F1338" s="1">
        <v>0</v>
      </c>
      <c r="H1338" t="str">
        <f t="shared" si="69"/>
        <v>L-56-FCAW</v>
      </c>
      <c r="I1338" s="1">
        <f t="shared" si="70"/>
        <v>0</v>
      </c>
      <c r="J1338" s="1">
        <f t="shared" si="71"/>
        <v>0</v>
      </c>
    </row>
    <row r="1339" spans="1:10" x14ac:dyDescent="0.25">
      <c r="A1339" t="s">
        <v>176</v>
      </c>
      <c r="B1339" s="2" t="s">
        <v>174</v>
      </c>
      <c r="C1339" s="2" t="s">
        <v>254</v>
      </c>
      <c r="D1339">
        <v>7440417</v>
      </c>
      <c r="E1339" s="1">
        <v>0</v>
      </c>
      <c r="F1339" s="1">
        <v>0</v>
      </c>
      <c r="H1339" t="str">
        <f t="shared" si="69"/>
        <v>L-56-FCAW</v>
      </c>
      <c r="I1339" s="1">
        <f t="shared" si="70"/>
        <v>0</v>
      </c>
      <c r="J1339" s="1">
        <f t="shared" si="71"/>
        <v>0</v>
      </c>
    </row>
    <row r="1340" spans="1:10" x14ac:dyDescent="0.25">
      <c r="A1340" t="s">
        <v>176</v>
      </c>
      <c r="B1340" s="2" t="s">
        <v>174</v>
      </c>
      <c r="C1340" s="2" t="s">
        <v>255</v>
      </c>
      <c r="D1340">
        <v>7440439</v>
      </c>
      <c r="E1340" s="1">
        <v>0</v>
      </c>
      <c r="F1340" s="1">
        <v>0</v>
      </c>
      <c r="H1340" t="str">
        <f t="shared" si="69"/>
        <v>L-56-FCAW</v>
      </c>
      <c r="I1340" s="1">
        <f t="shared" si="70"/>
        <v>0</v>
      </c>
      <c r="J1340" s="1">
        <f t="shared" si="71"/>
        <v>0</v>
      </c>
    </row>
    <row r="1341" spans="1:10" x14ac:dyDescent="0.25">
      <c r="A1341" t="s">
        <v>176</v>
      </c>
      <c r="B1341" s="2" t="s">
        <v>174</v>
      </c>
      <c r="C1341" s="2" t="s">
        <v>237</v>
      </c>
      <c r="D1341">
        <v>7440484</v>
      </c>
      <c r="E1341" s="1">
        <v>0</v>
      </c>
      <c r="F1341" s="1">
        <v>0</v>
      </c>
      <c r="H1341" t="str">
        <f t="shared" si="69"/>
        <v>L-56-FCAW</v>
      </c>
      <c r="I1341" s="1">
        <f t="shared" si="70"/>
        <v>0</v>
      </c>
      <c r="J1341" s="1">
        <f t="shared" si="71"/>
        <v>0</v>
      </c>
    </row>
    <row r="1342" spans="1:10" x14ac:dyDescent="0.25">
      <c r="A1342" t="s">
        <v>176</v>
      </c>
      <c r="B1342" s="2" t="s">
        <v>174</v>
      </c>
      <c r="C1342" s="2" t="s">
        <v>236</v>
      </c>
      <c r="D1342">
        <v>7440473</v>
      </c>
      <c r="E1342" s="1">
        <v>0</v>
      </c>
      <c r="F1342" s="1">
        <v>0</v>
      </c>
      <c r="H1342" t="str">
        <f t="shared" si="69"/>
        <v>L-56-FCAW</v>
      </c>
      <c r="I1342" s="1">
        <f t="shared" si="70"/>
        <v>0</v>
      </c>
      <c r="J1342" s="1">
        <f t="shared" si="71"/>
        <v>0</v>
      </c>
    </row>
    <row r="1343" spans="1:10" x14ac:dyDescent="0.25">
      <c r="A1343" t="s">
        <v>176</v>
      </c>
      <c r="B1343" s="2" t="s">
        <v>174</v>
      </c>
      <c r="C1343" s="2" t="s">
        <v>13</v>
      </c>
      <c r="D1343">
        <v>18540299</v>
      </c>
      <c r="E1343" s="1">
        <v>0</v>
      </c>
      <c r="F1343" s="1">
        <v>0</v>
      </c>
      <c r="H1343" t="str">
        <f t="shared" si="69"/>
        <v>L-56-FCAW</v>
      </c>
      <c r="I1343" s="1">
        <f t="shared" si="70"/>
        <v>0</v>
      </c>
      <c r="J1343" s="1">
        <f t="shared" si="71"/>
        <v>0</v>
      </c>
    </row>
    <row r="1344" spans="1:10" x14ac:dyDescent="0.25">
      <c r="A1344" t="s">
        <v>176</v>
      </c>
      <c r="B1344" s="2" t="s">
        <v>174</v>
      </c>
      <c r="C1344" s="2" t="s">
        <v>256</v>
      </c>
      <c r="D1344">
        <v>1175</v>
      </c>
      <c r="E1344" s="1">
        <v>0</v>
      </c>
      <c r="F1344" s="1">
        <v>0</v>
      </c>
      <c r="H1344" t="str">
        <f t="shared" si="69"/>
        <v>L-56-FCAW</v>
      </c>
      <c r="I1344" s="1">
        <f t="shared" si="70"/>
        <v>0</v>
      </c>
      <c r="J1344" s="1">
        <f t="shared" si="71"/>
        <v>0</v>
      </c>
    </row>
    <row r="1345" spans="1:10" x14ac:dyDescent="0.25">
      <c r="A1345" t="s">
        <v>176</v>
      </c>
      <c r="B1345" s="2" t="s">
        <v>174</v>
      </c>
      <c r="C1345" s="2" t="s">
        <v>241</v>
      </c>
      <c r="D1345">
        <v>7440508</v>
      </c>
      <c r="E1345" s="1">
        <v>0</v>
      </c>
      <c r="F1345" s="1">
        <v>0</v>
      </c>
      <c r="H1345" t="str">
        <f t="shared" si="69"/>
        <v>L-56-FCAW</v>
      </c>
      <c r="I1345" s="1">
        <f t="shared" si="70"/>
        <v>0</v>
      </c>
      <c r="J1345" s="1">
        <f t="shared" si="71"/>
        <v>0</v>
      </c>
    </row>
    <row r="1346" spans="1:10" x14ac:dyDescent="0.25">
      <c r="A1346" t="s">
        <v>176</v>
      </c>
      <c r="B1346" s="2" t="s">
        <v>174</v>
      </c>
      <c r="C1346" s="2" t="s">
        <v>238</v>
      </c>
      <c r="D1346">
        <v>7439965</v>
      </c>
      <c r="E1346" s="1">
        <v>2.8649999999999997E-4</v>
      </c>
      <c r="F1346" s="1">
        <v>2.8649999999999997E-4</v>
      </c>
      <c r="H1346" t="str">
        <f t="shared" si="69"/>
        <v>L-56-FCAW</v>
      </c>
      <c r="I1346" s="1">
        <f t="shared" si="70"/>
        <v>4.1208210935121761E-9</v>
      </c>
      <c r="J1346" s="1">
        <f t="shared" si="71"/>
        <v>3.609839277916666E-5</v>
      </c>
    </row>
    <row r="1347" spans="1:10" x14ac:dyDescent="0.25">
      <c r="A1347" t="s">
        <v>176</v>
      </c>
      <c r="B1347" s="2" t="s">
        <v>174</v>
      </c>
      <c r="C1347" s="2" t="s">
        <v>239</v>
      </c>
      <c r="D1347">
        <v>7440020</v>
      </c>
      <c r="E1347" s="1">
        <v>0</v>
      </c>
      <c r="F1347" s="1">
        <v>0</v>
      </c>
      <c r="H1347" t="str">
        <f t="shared" si="69"/>
        <v>L-56-FCAW</v>
      </c>
      <c r="I1347" s="1">
        <f t="shared" si="70"/>
        <v>0</v>
      </c>
      <c r="J1347" s="1">
        <f t="shared" si="71"/>
        <v>0</v>
      </c>
    </row>
    <row r="1348" spans="1:10" x14ac:dyDescent="0.25">
      <c r="A1348" t="s">
        <v>176</v>
      </c>
      <c r="B1348" s="2" t="s">
        <v>174</v>
      </c>
      <c r="C1348" s="2" t="s">
        <v>257</v>
      </c>
      <c r="D1348">
        <v>7723140</v>
      </c>
      <c r="E1348" s="1">
        <v>0</v>
      </c>
      <c r="F1348" s="1">
        <v>0</v>
      </c>
      <c r="H1348" t="str">
        <f t="shared" si="69"/>
        <v>L-56-FCAW</v>
      </c>
      <c r="I1348" s="1">
        <f t="shared" si="70"/>
        <v>0</v>
      </c>
      <c r="J1348" s="1">
        <f t="shared" si="71"/>
        <v>0</v>
      </c>
    </row>
    <row r="1349" spans="1:10" x14ac:dyDescent="0.25">
      <c r="A1349" t="s">
        <v>176</v>
      </c>
      <c r="B1349" s="2" t="s">
        <v>174</v>
      </c>
      <c r="C1349" s="2" t="s">
        <v>240</v>
      </c>
      <c r="D1349">
        <v>7439921</v>
      </c>
      <c r="E1349" s="1">
        <v>0</v>
      </c>
      <c r="F1349" s="1">
        <v>0</v>
      </c>
      <c r="H1349" t="str">
        <f t="shared" si="69"/>
        <v>L-56-FCAW</v>
      </c>
      <c r="I1349" s="1">
        <f t="shared" si="70"/>
        <v>0</v>
      </c>
      <c r="J1349" s="1">
        <f t="shared" si="71"/>
        <v>0</v>
      </c>
    </row>
    <row r="1350" spans="1:10" x14ac:dyDescent="0.25">
      <c r="A1350" t="s">
        <v>176</v>
      </c>
      <c r="B1350" s="2" t="s">
        <v>174</v>
      </c>
      <c r="C1350" s="2" t="s">
        <v>258</v>
      </c>
      <c r="D1350">
        <v>7440622</v>
      </c>
      <c r="E1350" s="1">
        <v>0</v>
      </c>
      <c r="F1350" s="1">
        <v>0</v>
      </c>
      <c r="H1350" t="str">
        <f t="shared" si="69"/>
        <v>L-56-FCAW</v>
      </c>
      <c r="I1350" s="1">
        <f t="shared" si="70"/>
        <v>0</v>
      </c>
      <c r="J1350" s="1">
        <f t="shared" si="71"/>
        <v>0</v>
      </c>
    </row>
    <row r="1351" spans="1:10" x14ac:dyDescent="0.25">
      <c r="A1351" t="s">
        <v>176</v>
      </c>
      <c r="B1351" s="2" t="s">
        <v>174</v>
      </c>
      <c r="C1351" s="2" t="s">
        <v>259</v>
      </c>
      <c r="D1351">
        <v>7440666</v>
      </c>
      <c r="E1351" s="1">
        <v>0</v>
      </c>
      <c r="F1351" s="1">
        <v>0</v>
      </c>
      <c r="H1351" t="str">
        <f t="shared" si="69"/>
        <v>L-56-FCAW</v>
      </c>
      <c r="I1351" s="1">
        <f t="shared" si="70"/>
        <v>0</v>
      </c>
      <c r="J1351" s="1">
        <f t="shared" si="71"/>
        <v>0</v>
      </c>
    </row>
    <row r="1352" spans="1:10" x14ac:dyDescent="0.25">
      <c r="A1352" t="s">
        <v>177</v>
      </c>
      <c r="B1352" s="2" t="s">
        <v>280</v>
      </c>
      <c r="C1352" s="2" t="s">
        <v>252</v>
      </c>
      <c r="D1352">
        <v>7429905</v>
      </c>
      <c r="E1352" s="1">
        <v>0</v>
      </c>
      <c r="F1352" s="1">
        <v>0</v>
      </c>
      <c r="H1352" t="str">
        <f t="shared" si="69"/>
        <v>M12K-SAW</v>
      </c>
      <c r="I1352" s="1">
        <f t="shared" si="70"/>
        <v>0</v>
      </c>
      <c r="J1352" s="1">
        <f t="shared" si="71"/>
        <v>0</v>
      </c>
    </row>
    <row r="1353" spans="1:10" x14ac:dyDescent="0.25">
      <c r="A1353" t="s">
        <v>177</v>
      </c>
      <c r="B1353" s="2" t="s">
        <v>280</v>
      </c>
      <c r="C1353" s="2" t="s">
        <v>253</v>
      </c>
      <c r="D1353">
        <v>1344281</v>
      </c>
      <c r="E1353" s="1">
        <v>0</v>
      </c>
      <c r="F1353" s="1">
        <v>0</v>
      </c>
      <c r="H1353" t="str">
        <f t="shared" si="69"/>
        <v>M12K-SAW</v>
      </c>
      <c r="I1353" s="1">
        <f t="shared" si="70"/>
        <v>0</v>
      </c>
      <c r="J1353" s="1">
        <f t="shared" si="71"/>
        <v>0</v>
      </c>
    </row>
    <row r="1354" spans="1:10" x14ac:dyDescent="0.25">
      <c r="A1354" t="s">
        <v>177</v>
      </c>
      <c r="B1354" s="2" t="s">
        <v>280</v>
      </c>
      <c r="C1354" s="2" t="s">
        <v>254</v>
      </c>
      <c r="D1354">
        <v>7440417</v>
      </c>
      <c r="E1354" s="1">
        <v>0</v>
      </c>
      <c r="F1354" s="1">
        <v>0</v>
      </c>
      <c r="H1354" t="str">
        <f t="shared" si="69"/>
        <v>M12K-SAW</v>
      </c>
      <c r="I1354" s="1">
        <f t="shared" si="70"/>
        <v>0</v>
      </c>
      <c r="J1354" s="1">
        <f t="shared" si="71"/>
        <v>0</v>
      </c>
    </row>
    <row r="1355" spans="1:10" x14ac:dyDescent="0.25">
      <c r="A1355" t="s">
        <v>177</v>
      </c>
      <c r="B1355" s="2" t="s">
        <v>280</v>
      </c>
      <c r="C1355" s="2" t="s">
        <v>255</v>
      </c>
      <c r="D1355">
        <v>7440439</v>
      </c>
      <c r="E1355" s="1">
        <v>0</v>
      </c>
      <c r="F1355" s="1">
        <v>0</v>
      </c>
      <c r="H1355" t="str">
        <f t="shared" si="69"/>
        <v>M12K-SAW</v>
      </c>
      <c r="I1355" s="1">
        <f t="shared" si="70"/>
        <v>0</v>
      </c>
      <c r="J1355" s="1">
        <f t="shared" si="71"/>
        <v>0</v>
      </c>
    </row>
    <row r="1356" spans="1:10" x14ac:dyDescent="0.25">
      <c r="A1356" t="s">
        <v>177</v>
      </c>
      <c r="B1356" s="2" t="s">
        <v>280</v>
      </c>
      <c r="C1356" s="2" t="s">
        <v>237</v>
      </c>
      <c r="D1356">
        <v>7440484</v>
      </c>
      <c r="E1356" s="1">
        <v>0</v>
      </c>
      <c r="F1356" s="1">
        <v>0</v>
      </c>
      <c r="H1356" t="str">
        <f t="shared" si="69"/>
        <v>M12K-SAW</v>
      </c>
      <c r="I1356" s="1">
        <f t="shared" si="70"/>
        <v>0</v>
      </c>
      <c r="J1356" s="1">
        <f t="shared" si="71"/>
        <v>0</v>
      </c>
    </row>
    <row r="1357" spans="1:10" x14ac:dyDescent="0.25">
      <c r="A1357" t="s">
        <v>177</v>
      </c>
      <c r="B1357" s="2" t="s">
        <v>280</v>
      </c>
      <c r="C1357" s="2" t="s">
        <v>236</v>
      </c>
      <c r="D1357">
        <v>7440473</v>
      </c>
      <c r="E1357" s="1">
        <v>0</v>
      </c>
      <c r="F1357" s="1">
        <v>0</v>
      </c>
      <c r="H1357" t="str">
        <f t="shared" si="69"/>
        <v>M12K-SAW</v>
      </c>
      <c r="I1357" s="1">
        <f t="shared" si="70"/>
        <v>0</v>
      </c>
      <c r="J1357" s="1">
        <f t="shared" si="71"/>
        <v>0</v>
      </c>
    </row>
    <row r="1358" spans="1:10" x14ac:dyDescent="0.25">
      <c r="A1358" t="s">
        <v>177</v>
      </c>
      <c r="B1358" s="2" t="s">
        <v>280</v>
      </c>
      <c r="C1358" s="2" t="s">
        <v>13</v>
      </c>
      <c r="D1358">
        <v>18540299</v>
      </c>
      <c r="E1358" s="1">
        <v>0</v>
      </c>
      <c r="F1358" s="1">
        <v>0</v>
      </c>
      <c r="H1358" t="str">
        <f t="shared" si="69"/>
        <v>M12K-SAW</v>
      </c>
      <c r="I1358" s="1">
        <f t="shared" si="70"/>
        <v>0</v>
      </c>
      <c r="J1358" s="1">
        <f t="shared" si="71"/>
        <v>0</v>
      </c>
    </row>
    <row r="1359" spans="1:10" x14ac:dyDescent="0.25">
      <c r="A1359" t="s">
        <v>177</v>
      </c>
      <c r="B1359" s="2" t="s">
        <v>280</v>
      </c>
      <c r="C1359" s="2" t="s">
        <v>256</v>
      </c>
      <c r="D1359">
        <v>1175</v>
      </c>
      <c r="E1359" s="1">
        <v>0</v>
      </c>
      <c r="F1359" s="1">
        <v>0</v>
      </c>
      <c r="H1359" t="str">
        <f t="shared" si="69"/>
        <v>M12K-SAW</v>
      </c>
      <c r="I1359" s="1">
        <f t="shared" si="70"/>
        <v>0</v>
      </c>
      <c r="J1359" s="1">
        <f t="shared" si="71"/>
        <v>0</v>
      </c>
    </row>
    <row r="1360" spans="1:10" x14ac:dyDescent="0.25">
      <c r="A1360" t="s">
        <v>177</v>
      </c>
      <c r="B1360" s="2" t="s">
        <v>280</v>
      </c>
      <c r="C1360" s="2" t="s">
        <v>241</v>
      </c>
      <c r="D1360">
        <v>7440508</v>
      </c>
      <c r="E1360" s="1">
        <v>5.0137499999999995E-8</v>
      </c>
      <c r="F1360" s="1">
        <v>5.0137499999999995E-8</v>
      </c>
      <c r="H1360" t="str">
        <f t="shared" si="69"/>
        <v>M12K-SAW</v>
      </c>
      <c r="I1360" s="1">
        <f t="shared" si="70"/>
        <v>7.2114369136463084E-13</v>
      </c>
      <c r="J1360" s="1">
        <f t="shared" si="71"/>
        <v>6.3172187363541667E-9</v>
      </c>
    </row>
    <row r="1361" spans="1:10" x14ac:dyDescent="0.25">
      <c r="A1361" t="s">
        <v>177</v>
      </c>
      <c r="B1361" s="2" t="s">
        <v>280</v>
      </c>
      <c r="C1361" s="2" t="s">
        <v>238</v>
      </c>
      <c r="D1361">
        <v>7439965</v>
      </c>
      <c r="E1361" s="1">
        <v>1.7906249999999998E-7</v>
      </c>
      <c r="F1361" s="1">
        <v>1.7906249999999998E-7</v>
      </c>
      <c r="H1361" t="str">
        <f t="shared" si="69"/>
        <v>M12K-SAW</v>
      </c>
      <c r="I1361" s="1">
        <f t="shared" si="70"/>
        <v>2.5755131834451102E-12</v>
      </c>
      <c r="J1361" s="1">
        <f t="shared" si="71"/>
        <v>2.2561495486979165E-8</v>
      </c>
    </row>
    <row r="1362" spans="1:10" x14ac:dyDescent="0.25">
      <c r="A1362" t="s">
        <v>177</v>
      </c>
      <c r="B1362" s="2" t="s">
        <v>280</v>
      </c>
      <c r="C1362" s="2" t="s">
        <v>239</v>
      </c>
      <c r="D1362">
        <v>7440020</v>
      </c>
      <c r="E1362" s="1">
        <v>0</v>
      </c>
      <c r="F1362" s="1">
        <v>0</v>
      </c>
      <c r="H1362" t="str">
        <f t="shared" si="69"/>
        <v>M12K-SAW</v>
      </c>
      <c r="I1362" s="1">
        <f t="shared" si="70"/>
        <v>0</v>
      </c>
      <c r="J1362" s="1">
        <f t="shared" si="71"/>
        <v>0</v>
      </c>
    </row>
    <row r="1363" spans="1:10" x14ac:dyDescent="0.25">
      <c r="A1363" t="s">
        <v>177</v>
      </c>
      <c r="B1363" s="2" t="s">
        <v>280</v>
      </c>
      <c r="C1363" s="2" t="s">
        <v>257</v>
      </c>
      <c r="D1363">
        <v>7723140</v>
      </c>
      <c r="E1363" s="1">
        <v>4.2974999999999993E-9</v>
      </c>
      <c r="F1363" s="1">
        <v>4.2974999999999993E-9</v>
      </c>
      <c r="H1363" t="str">
        <f t="shared" si="69"/>
        <v>M12K-SAW</v>
      </c>
      <c r="I1363" s="1">
        <f t="shared" si="70"/>
        <v>6.1812316402682635E-14</v>
      </c>
      <c r="J1363" s="1">
        <f t="shared" si="71"/>
        <v>5.4147589168749991E-10</v>
      </c>
    </row>
    <row r="1364" spans="1:10" x14ac:dyDescent="0.25">
      <c r="A1364" t="s">
        <v>177</v>
      </c>
      <c r="B1364" s="2" t="s">
        <v>280</v>
      </c>
      <c r="C1364" s="2" t="s">
        <v>240</v>
      </c>
      <c r="D1364">
        <v>7439921</v>
      </c>
      <c r="E1364" s="1">
        <v>0</v>
      </c>
      <c r="F1364" s="1">
        <v>0</v>
      </c>
      <c r="H1364" t="str">
        <f t="shared" si="69"/>
        <v>M12K-SAW</v>
      </c>
      <c r="I1364" s="1">
        <f t="shared" si="70"/>
        <v>0</v>
      </c>
      <c r="J1364" s="1">
        <f t="shared" si="71"/>
        <v>0</v>
      </c>
    </row>
    <row r="1365" spans="1:10" x14ac:dyDescent="0.25">
      <c r="A1365" t="s">
        <v>177</v>
      </c>
      <c r="B1365" s="2" t="s">
        <v>280</v>
      </c>
      <c r="C1365" s="2" t="s">
        <v>258</v>
      </c>
      <c r="D1365">
        <v>7440622</v>
      </c>
      <c r="E1365" s="1">
        <v>0</v>
      </c>
      <c r="F1365" s="1">
        <v>0</v>
      </c>
      <c r="H1365" t="str">
        <f t="shared" si="69"/>
        <v>M12K-SAW</v>
      </c>
      <c r="I1365" s="1">
        <f t="shared" si="70"/>
        <v>0</v>
      </c>
      <c r="J1365" s="1">
        <f t="shared" si="71"/>
        <v>0</v>
      </c>
    </row>
    <row r="1366" spans="1:10" x14ac:dyDescent="0.25">
      <c r="A1366" t="s">
        <v>177</v>
      </c>
      <c r="B1366" s="2" t="s">
        <v>280</v>
      </c>
      <c r="C1366" s="2" t="s">
        <v>259</v>
      </c>
      <c r="D1366">
        <v>7440666</v>
      </c>
      <c r="E1366" s="1">
        <v>0</v>
      </c>
      <c r="F1366" s="1">
        <v>0</v>
      </c>
      <c r="H1366" t="str">
        <f t="shared" si="69"/>
        <v>M12K-SAW</v>
      </c>
      <c r="I1366" s="1">
        <f t="shared" si="70"/>
        <v>0</v>
      </c>
      <c r="J1366" s="1">
        <f t="shared" si="71"/>
        <v>0</v>
      </c>
    </row>
  </sheetData>
  <sheetProtection sheet="1" objects="1" scenarios="1"/>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D6883-7364-412A-A400-22845D1A1943}">
  <dimension ref="A1:Z1365"/>
  <sheetViews>
    <sheetView workbookViewId="0">
      <selection activeCell="A1365" sqref="A1365"/>
    </sheetView>
  </sheetViews>
  <sheetFormatPr defaultRowHeight="15" x14ac:dyDescent="0.25"/>
  <cols>
    <col min="3" max="3" width="9.140625" style="40"/>
  </cols>
  <sheetData>
    <row r="1" spans="1:26" x14ac:dyDescent="0.25">
      <c r="A1">
        <v>1</v>
      </c>
      <c r="B1" t="str">
        <f>'Rod emissions'!H2</f>
        <v>14Mn-4Cr-SMAW</v>
      </c>
      <c r="C1" s="40">
        <v>24</v>
      </c>
      <c r="D1">
        <f>'Rod emissions'!D2</f>
        <v>7429905</v>
      </c>
      <c r="F1" s="1">
        <f>'Rod emissions'!I2*KVR!$M$35</f>
        <v>0</v>
      </c>
      <c r="G1" s="1">
        <f>'Rod emissions'!J2*KVR!$N$35</f>
        <v>0</v>
      </c>
      <c r="H1">
        <v>0</v>
      </c>
      <c r="I1">
        <v>0</v>
      </c>
      <c r="J1">
        <v>0</v>
      </c>
    </row>
    <row r="2" spans="1:26" x14ac:dyDescent="0.25">
      <c r="A2">
        <v>2</v>
      </c>
      <c r="B2" t="str">
        <f>'Rod emissions'!H3</f>
        <v>14Mn-4Cr-SMAW</v>
      </c>
      <c r="C2" s="40">
        <v>24</v>
      </c>
      <c r="D2">
        <f>'Rod emissions'!D3</f>
        <v>1344281</v>
      </c>
      <c r="F2" s="1">
        <f>'Rod emissions'!I3*KVR!$M$35</f>
        <v>0</v>
      </c>
      <c r="G2" s="1">
        <f>'Rod emissions'!J3*KVR!$N$35</f>
        <v>0</v>
      </c>
      <c r="H2">
        <v>0</v>
      </c>
      <c r="I2">
        <v>0</v>
      </c>
      <c r="J2">
        <v>0</v>
      </c>
    </row>
    <row r="3" spans="1:26" x14ac:dyDescent="0.25">
      <c r="A3">
        <v>3</v>
      </c>
      <c r="B3" t="str">
        <f>'Rod emissions'!H4</f>
        <v>14Mn-4Cr-SMAW</v>
      </c>
      <c r="C3" s="40">
        <v>24</v>
      </c>
      <c r="D3">
        <f>'Rod emissions'!D4</f>
        <v>7440417</v>
      </c>
      <c r="F3" s="1">
        <f>'Rod emissions'!I4*KVR!$M$35</f>
        <v>0</v>
      </c>
      <c r="G3" s="1">
        <f>'Rod emissions'!J4*KVR!$N$35</f>
        <v>0</v>
      </c>
      <c r="H3">
        <v>0</v>
      </c>
      <c r="I3">
        <v>0</v>
      </c>
      <c r="J3">
        <v>0</v>
      </c>
    </row>
    <row r="4" spans="1:26" x14ac:dyDescent="0.25">
      <c r="A4">
        <v>4</v>
      </c>
      <c r="B4" t="str">
        <f>'Rod emissions'!H5</f>
        <v>14Mn-4Cr-SMAW</v>
      </c>
      <c r="C4" s="40">
        <v>24</v>
      </c>
      <c r="D4">
        <f>'Rod emissions'!D5</f>
        <v>7440439</v>
      </c>
      <c r="F4" s="1">
        <f>'Rod emissions'!I5*KVR!$M$35</f>
        <v>0</v>
      </c>
      <c r="G4" s="1">
        <f>'Rod emissions'!J5*KVR!$N$35</f>
        <v>0</v>
      </c>
      <c r="H4">
        <v>0</v>
      </c>
      <c r="I4">
        <v>0</v>
      </c>
      <c r="J4">
        <v>0</v>
      </c>
    </row>
    <row r="5" spans="1:26" x14ac:dyDescent="0.25">
      <c r="A5">
        <v>5</v>
      </c>
      <c r="B5" t="str">
        <f>'Rod emissions'!H6</f>
        <v>14Mn-4Cr-SMAW</v>
      </c>
      <c r="C5" s="40">
        <v>24</v>
      </c>
      <c r="D5">
        <f>'Rod emissions'!D6</f>
        <v>7440484</v>
      </c>
      <c r="F5" s="1">
        <f>'Rod emissions'!I6*KVR!$M$35</f>
        <v>0</v>
      </c>
      <c r="G5" s="1">
        <f>'Rod emissions'!J6*KVR!$N$35</f>
        <v>0</v>
      </c>
      <c r="H5">
        <v>0</v>
      </c>
      <c r="I5">
        <v>0</v>
      </c>
      <c r="J5">
        <v>0</v>
      </c>
    </row>
    <row r="6" spans="1:26" x14ac:dyDescent="0.25">
      <c r="A6">
        <v>6</v>
      </c>
      <c r="B6" t="str">
        <f>'Rod emissions'!H7</f>
        <v>14Mn-4Cr-SMAW</v>
      </c>
      <c r="C6" s="40">
        <v>24</v>
      </c>
      <c r="D6">
        <f>'Rod emissions'!D7</f>
        <v>7440473</v>
      </c>
      <c r="F6" s="1">
        <f>'Rod emissions'!I7*KVR!$M$35</f>
        <v>2.4338923025006009E-4</v>
      </c>
      <c r="G6" s="1">
        <f>'Rod emissions'!J7*KVR!$N$35</f>
        <v>25.791916809558533</v>
      </c>
      <c r="H6">
        <v>0</v>
      </c>
      <c r="I6">
        <v>0</v>
      </c>
      <c r="J6">
        <v>0</v>
      </c>
    </row>
    <row r="7" spans="1:26" x14ac:dyDescent="0.25">
      <c r="A7">
        <v>7</v>
      </c>
      <c r="B7" t="str">
        <f>'Rod emissions'!H8</f>
        <v>14Mn-4Cr-SMAW</v>
      </c>
      <c r="C7" s="40">
        <v>24</v>
      </c>
      <c r="D7">
        <f>'Rod emissions'!D8</f>
        <v>18540299</v>
      </c>
      <c r="F7" s="1">
        <f>'Rod emissions'!I8*KVR!$M$35</f>
        <v>1.3386407663753308E-4</v>
      </c>
      <c r="G7" s="1">
        <f>'Rod emissions'!J8*KVR!$N$35</f>
        <v>14.185554245257196</v>
      </c>
      <c r="H7">
        <v>0</v>
      </c>
      <c r="I7">
        <v>0</v>
      </c>
      <c r="J7">
        <v>0</v>
      </c>
    </row>
    <row r="8" spans="1:26" x14ac:dyDescent="0.25">
      <c r="A8">
        <v>8</v>
      </c>
      <c r="B8" t="str">
        <f>'Rod emissions'!H9</f>
        <v>14Mn-4Cr-SMAW</v>
      </c>
      <c r="C8" s="40">
        <v>24</v>
      </c>
      <c r="D8">
        <f>'Rod emissions'!D9</f>
        <v>1175</v>
      </c>
      <c r="F8" s="1">
        <f>'Rod emissions'!I9*KVR!$M$35</f>
        <v>0</v>
      </c>
      <c r="G8" s="1">
        <f>'Rod emissions'!J9*KVR!$N$35</f>
        <v>0</v>
      </c>
      <c r="H8">
        <v>0</v>
      </c>
      <c r="I8">
        <v>0</v>
      </c>
      <c r="J8">
        <v>0</v>
      </c>
    </row>
    <row r="9" spans="1:26" x14ac:dyDescent="0.25">
      <c r="A9">
        <v>9</v>
      </c>
      <c r="B9" t="str">
        <f>'Rod emissions'!H10</f>
        <v>14Mn-4Cr-SMAW</v>
      </c>
      <c r="C9" s="40">
        <v>24</v>
      </c>
      <c r="D9">
        <f>'Rod emissions'!D10</f>
        <v>7440508</v>
      </c>
      <c r="F9" s="1">
        <f>'Rod emissions'!I10*KVR!$M$35</f>
        <v>0</v>
      </c>
      <c r="G9" s="1">
        <f>'Rod emissions'!J10*KVR!$N$35</f>
        <v>0</v>
      </c>
      <c r="H9">
        <v>0</v>
      </c>
      <c r="I9">
        <v>0</v>
      </c>
      <c r="J9">
        <v>0</v>
      </c>
      <c r="V9" s="40"/>
      <c r="Y9" s="1"/>
      <c r="Z9" s="1"/>
    </row>
    <row r="10" spans="1:26" x14ac:dyDescent="0.25">
      <c r="A10">
        <v>10</v>
      </c>
      <c r="B10" t="str">
        <f>'Rod emissions'!H11</f>
        <v>14Mn-4Cr-SMAW</v>
      </c>
      <c r="C10" s="40">
        <v>24</v>
      </c>
      <c r="D10">
        <f>'Rod emissions'!D11</f>
        <v>7439965</v>
      </c>
      <c r="F10" s="1">
        <f>'Rod emissions'!I11*KVR!$M$35</f>
        <v>4.0623238430225863E-3</v>
      </c>
      <c r="G10" s="1">
        <f>'Rod emissions'!J11*KVR!$N$35</f>
        <v>430.48379135378269</v>
      </c>
      <c r="H10">
        <v>0</v>
      </c>
      <c r="I10">
        <v>0</v>
      </c>
      <c r="J10">
        <v>0</v>
      </c>
      <c r="V10" s="40"/>
      <c r="Y10" s="1"/>
      <c r="Z10" s="1"/>
    </row>
    <row r="11" spans="1:26" x14ac:dyDescent="0.25">
      <c r="A11">
        <v>11</v>
      </c>
      <c r="B11" t="str">
        <f>'Rod emissions'!H12</f>
        <v>14Mn-4Cr-SMAW</v>
      </c>
      <c r="C11" s="40">
        <v>24</v>
      </c>
      <c r="D11">
        <f>'Rod emissions'!D12</f>
        <v>7440020</v>
      </c>
      <c r="F11" s="1">
        <f>'Rod emissions'!I12*KVR!$M$35</f>
        <v>2.9942128325726819E-4</v>
      </c>
      <c r="G11" s="1">
        <f>'Rod emissions'!J12*KVR!$N$35</f>
        <v>31.729624276507259</v>
      </c>
      <c r="H11">
        <v>0</v>
      </c>
      <c r="I11">
        <v>0</v>
      </c>
      <c r="J11">
        <v>0</v>
      </c>
      <c r="V11" s="40"/>
      <c r="Y11" s="1"/>
      <c r="Z11" s="1"/>
    </row>
    <row r="12" spans="1:26" x14ac:dyDescent="0.25">
      <c r="A12">
        <v>12</v>
      </c>
      <c r="B12" t="str">
        <f>'Rod emissions'!H13</f>
        <v>14Mn-4Cr-SMAW</v>
      </c>
      <c r="C12" s="40">
        <v>24</v>
      </c>
      <c r="D12">
        <f>'Rod emissions'!D13</f>
        <v>7723140</v>
      </c>
      <c r="F12" s="1">
        <f>'Rod emissions'!I13*KVR!$M$35</f>
        <v>0</v>
      </c>
      <c r="G12" s="1">
        <f>'Rod emissions'!J13*KVR!$N$35</f>
        <v>0</v>
      </c>
      <c r="H12">
        <v>0</v>
      </c>
      <c r="I12">
        <v>0</v>
      </c>
      <c r="J12">
        <v>0</v>
      </c>
    </row>
    <row r="13" spans="1:26" x14ac:dyDescent="0.25">
      <c r="A13">
        <v>13</v>
      </c>
      <c r="B13" t="str">
        <f>'Rod emissions'!H14</f>
        <v>14Mn-4Cr-SMAW</v>
      </c>
      <c r="C13" s="40">
        <v>24</v>
      </c>
      <c r="D13">
        <f>'Rod emissions'!D14</f>
        <v>7439921</v>
      </c>
      <c r="F13" s="1">
        <f>'Rod emissions'!I14*KVR!$M$35</f>
        <v>0</v>
      </c>
      <c r="G13" s="1">
        <f>'Rod emissions'!J14*KVR!$N$35</f>
        <v>0</v>
      </c>
      <c r="H13">
        <v>0</v>
      </c>
      <c r="I13">
        <v>0</v>
      </c>
      <c r="J13">
        <v>0</v>
      </c>
    </row>
    <row r="14" spans="1:26" x14ac:dyDescent="0.25">
      <c r="A14">
        <v>14</v>
      </c>
      <c r="B14" t="str">
        <f>'Rod emissions'!H15</f>
        <v>14Mn-4Cr-SMAW</v>
      </c>
      <c r="C14" s="40">
        <v>24</v>
      </c>
      <c r="D14">
        <f>'Rod emissions'!D15</f>
        <v>7440622</v>
      </c>
      <c r="F14" s="1">
        <f>'Rod emissions'!I15*KVR!$M$35</f>
        <v>0</v>
      </c>
      <c r="G14" s="1">
        <f>'Rod emissions'!J15*KVR!$N$35</f>
        <v>0</v>
      </c>
      <c r="H14">
        <v>0</v>
      </c>
      <c r="I14">
        <v>0</v>
      </c>
      <c r="J14">
        <v>0</v>
      </c>
    </row>
    <row r="15" spans="1:26" x14ac:dyDescent="0.25">
      <c r="A15">
        <v>15</v>
      </c>
      <c r="B15" t="str">
        <f>'Rod emissions'!H16</f>
        <v>14Mn-4Cr-SMAW</v>
      </c>
      <c r="C15" s="40">
        <v>24</v>
      </c>
      <c r="D15">
        <f>'Rod emissions'!D16</f>
        <v>7440666</v>
      </c>
      <c r="F15" s="1">
        <f>'Rod emissions'!I16*KVR!$M$35</f>
        <v>0</v>
      </c>
      <c r="G15" s="1">
        <f>'Rod emissions'!J16*KVR!$N$35</f>
        <v>0</v>
      </c>
      <c r="H15">
        <v>0</v>
      </c>
      <c r="I15">
        <v>0</v>
      </c>
      <c r="J15">
        <v>0</v>
      </c>
    </row>
    <row r="16" spans="1:26" x14ac:dyDescent="0.25">
      <c r="A16">
        <v>16</v>
      </c>
      <c r="B16" t="str">
        <f>'Rod emissions'!H17</f>
        <v>11018-SMAW</v>
      </c>
      <c r="C16" s="40">
        <v>24</v>
      </c>
      <c r="D16">
        <f>'Rod emissions'!D17</f>
        <v>7429905</v>
      </c>
      <c r="F16" s="1">
        <f>'Rod emissions'!I17*KVR!$M$35</f>
        <v>0</v>
      </c>
      <c r="G16" s="1">
        <f>'Rod emissions'!J17*KVR!$N$35</f>
        <v>0</v>
      </c>
      <c r="H16">
        <v>0</v>
      </c>
      <c r="I16">
        <v>0</v>
      </c>
      <c r="J16">
        <v>0</v>
      </c>
    </row>
    <row r="17" spans="1:10" x14ac:dyDescent="0.25">
      <c r="A17">
        <v>17</v>
      </c>
      <c r="B17" t="str">
        <f>'Rod emissions'!H18</f>
        <v>11018-SMAW</v>
      </c>
      <c r="C17" s="40">
        <v>24</v>
      </c>
      <c r="D17">
        <f>'Rod emissions'!D18</f>
        <v>1344281</v>
      </c>
      <c r="F17" s="1">
        <f>'Rod emissions'!I18*KVR!$M$35</f>
        <v>0</v>
      </c>
      <c r="G17" s="1">
        <f>'Rod emissions'!J18*KVR!$N$35</f>
        <v>0</v>
      </c>
      <c r="H17">
        <v>0</v>
      </c>
      <c r="I17">
        <v>0</v>
      </c>
      <c r="J17">
        <v>0</v>
      </c>
    </row>
    <row r="18" spans="1:10" x14ac:dyDescent="0.25">
      <c r="A18">
        <v>18</v>
      </c>
      <c r="B18" t="str">
        <f>'Rod emissions'!H19</f>
        <v>11018-SMAW</v>
      </c>
      <c r="C18" s="40">
        <v>24</v>
      </c>
      <c r="D18">
        <f>'Rod emissions'!D19</f>
        <v>7440417</v>
      </c>
      <c r="F18" s="1">
        <f>'Rod emissions'!I19*KVR!$M$35</f>
        <v>0</v>
      </c>
      <c r="G18" s="1">
        <f>'Rod emissions'!J19*KVR!$N$35</f>
        <v>0</v>
      </c>
      <c r="H18">
        <v>0</v>
      </c>
      <c r="I18">
        <v>0</v>
      </c>
      <c r="J18">
        <v>0</v>
      </c>
    </row>
    <row r="19" spans="1:10" x14ac:dyDescent="0.25">
      <c r="A19">
        <v>19</v>
      </c>
      <c r="B19" t="str">
        <f>'Rod emissions'!H20</f>
        <v>11018-SMAW</v>
      </c>
      <c r="C19" s="40">
        <v>24</v>
      </c>
      <c r="D19">
        <f>'Rod emissions'!D20</f>
        <v>7440439</v>
      </c>
      <c r="F19" s="1">
        <f>'Rod emissions'!I20*KVR!$M$35</f>
        <v>0</v>
      </c>
      <c r="G19" s="1">
        <f>'Rod emissions'!J20*KVR!$N$35</f>
        <v>0</v>
      </c>
      <c r="H19">
        <v>0</v>
      </c>
      <c r="I19">
        <v>0</v>
      </c>
      <c r="J19">
        <v>0</v>
      </c>
    </row>
    <row r="20" spans="1:10" x14ac:dyDescent="0.25">
      <c r="A20">
        <v>20</v>
      </c>
      <c r="B20" t="str">
        <f>'Rod emissions'!H21</f>
        <v>11018-SMAW</v>
      </c>
      <c r="C20" s="40">
        <v>24</v>
      </c>
      <c r="D20">
        <f>'Rod emissions'!D21</f>
        <v>7440484</v>
      </c>
      <c r="F20" s="1">
        <f>'Rod emissions'!I21*KVR!$M$35</f>
        <v>0</v>
      </c>
      <c r="G20" s="1">
        <f>'Rod emissions'!J21*KVR!$N$35</f>
        <v>0</v>
      </c>
      <c r="H20">
        <v>0</v>
      </c>
      <c r="I20">
        <v>0</v>
      </c>
      <c r="J20">
        <v>0</v>
      </c>
    </row>
    <row r="21" spans="1:10" x14ac:dyDescent="0.25">
      <c r="A21">
        <v>21</v>
      </c>
      <c r="B21" t="str">
        <f>'Rod emissions'!H22</f>
        <v>11018-SMAW</v>
      </c>
      <c r="C21" s="40">
        <v>24</v>
      </c>
      <c r="D21">
        <f>'Rod emissions'!D22</f>
        <v>7440473</v>
      </c>
      <c r="F21" s="1">
        <f>'Rod emissions'!I22*KVR!$M$35</f>
        <v>2.0486719380760454E-6</v>
      </c>
      <c r="G21" s="1">
        <f>'Rod emissions'!J22*KVR!$N$35</f>
        <v>0.21709742926031281</v>
      </c>
      <c r="H21">
        <v>0</v>
      </c>
      <c r="I21">
        <v>0</v>
      </c>
      <c r="J21">
        <v>0</v>
      </c>
    </row>
    <row r="22" spans="1:10" x14ac:dyDescent="0.25">
      <c r="A22">
        <v>22</v>
      </c>
      <c r="B22" t="str">
        <f>'Rod emissions'!H23</f>
        <v>11018-SMAW</v>
      </c>
      <c r="C22" s="40">
        <v>24</v>
      </c>
      <c r="D22">
        <f>'Rod emissions'!D23</f>
        <v>18540299</v>
      </c>
      <c r="F22" s="1">
        <f>'Rod emissions'!I23*KVR!$M$35</f>
        <v>1.1258940651135874E-6</v>
      </c>
      <c r="G22" s="1">
        <f>'Rod emissions'!J23*KVR!$N$35</f>
        <v>0.11931080941400098</v>
      </c>
      <c r="H22">
        <v>0</v>
      </c>
      <c r="I22">
        <v>0</v>
      </c>
      <c r="J22">
        <v>0</v>
      </c>
    </row>
    <row r="23" spans="1:10" x14ac:dyDescent="0.25">
      <c r="A23">
        <v>23</v>
      </c>
      <c r="B23" t="str">
        <f>'Rod emissions'!H24</f>
        <v>11018-SMAW</v>
      </c>
      <c r="C23" s="40">
        <v>24</v>
      </c>
      <c r="D23">
        <f>'Rod emissions'!D24</f>
        <v>1175</v>
      </c>
      <c r="F23" s="1">
        <f>'Rod emissions'!I24*KVR!$M$35</f>
        <v>4.1136281915573094E-5</v>
      </c>
      <c r="G23" s="1">
        <f>'Rod emissions'!J24*KVR!$N$35</f>
        <v>4.3592050475320745</v>
      </c>
      <c r="H23">
        <v>0</v>
      </c>
      <c r="I23">
        <v>0</v>
      </c>
      <c r="J23">
        <v>0</v>
      </c>
    </row>
    <row r="24" spans="1:10" x14ac:dyDescent="0.25">
      <c r="A24">
        <v>24</v>
      </c>
      <c r="B24" t="str">
        <f>'Rod emissions'!H25</f>
        <v>11018-SMAW</v>
      </c>
      <c r="C24" s="40">
        <v>24</v>
      </c>
      <c r="D24">
        <f>'Rod emissions'!D25</f>
        <v>7440508</v>
      </c>
      <c r="F24" s="1">
        <f>'Rod emissions'!I25*KVR!$M$35</f>
        <v>0</v>
      </c>
      <c r="G24" s="1">
        <f>'Rod emissions'!J25*KVR!$N$35</f>
        <v>0</v>
      </c>
      <c r="H24">
        <v>0</v>
      </c>
      <c r="I24">
        <v>0</v>
      </c>
      <c r="J24">
        <v>0</v>
      </c>
    </row>
    <row r="25" spans="1:10" x14ac:dyDescent="0.25">
      <c r="A25">
        <v>25</v>
      </c>
      <c r="B25" t="str">
        <f>'Rod emissions'!H26</f>
        <v>11018-SMAW</v>
      </c>
      <c r="C25" s="40">
        <v>24</v>
      </c>
      <c r="D25">
        <f>'Rod emissions'!D26</f>
        <v>7439965</v>
      </c>
      <c r="F25" s="1">
        <f>'Rod emissions'!I26*KVR!$M$35</f>
        <v>2.4163822859358484E-4</v>
      </c>
      <c r="G25" s="1">
        <f>'Rod emissions'!J26*KVR!$N$35</f>
        <v>25.606363451216385</v>
      </c>
      <c r="H25">
        <v>0</v>
      </c>
      <c r="I25">
        <v>0</v>
      </c>
      <c r="J25">
        <v>0</v>
      </c>
    </row>
    <row r="26" spans="1:10" x14ac:dyDescent="0.25">
      <c r="A26">
        <v>26</v>
      </c>
      <c r="B26" t="str">
        <f>'Rod emissions'!H27</f>
        <v>11018-SMAW</v>
      </c>
      <c r="C26" s="40">
        <v>24</v>
      </c>
      <c r="D26">
        <f>'Rod emissions'!D27</f>
        <v>7440020</v>
      </c>
      <c r="F26" s="1">
        <f>'Rod emissions'!I27*KVR!$M$35</f>
        <v>4.1136281915573094E-5</v>
      </c>
      <c r="G26" s="1">
        <f>'Rod emissions'!J27*KVR!$N$35</f>
        <v>4.3592050475320745</v>
      </c>
      <c r="H26">
        <v>0</v>
      </c>
      <c r="I26">
        <v>0</v>
      </c>
      <c r="J26">
        <v>0</v>
      </c>
    </row>
    <row r="27" spans="1:10" x14ac:dyDescent="0.25">
      <c r="A27">
        <v>27</v>
      </c>
      <c r="B27" t="str">
        <f>'Rod emissions'!H28</f>
        <v>11018-SMAW</v>
      </c>
      <c r="C27" s="40">
        <v>24</v>
      </c>
      <c r="D27">
        <f>'Rod emissions'!D28</f>
        <v>7723140</v>
      </c>
      <c r="F27" s="1">
        <f>'Rod emissions'!I28*KVR!$M$35</f>
        <v>0</v>
      </c>
      <c r="G27" s="1">
        <f>'Rod emissions'!J28*KVR!$N$35</f>
        <v>0</v>
      </c>
      <c r="H27">
        <v>0</v>
      </c>
      <c r="I27">
        <v>0</v>
      </c>
      <c r="J27">
        <v>0</v>
      </c>
    </row>
    <row r="28" spans="1:10" x14ac:dyDescent="0.25">
      <c r="A28">
        <v>28</v>
      </c>
      <c r="B28" t="str">
        <f>'Rod emissions'!H29</f>
        <v>11018-SMAW</v>
      </c>
      <c r="C28" s="40">
        <v>24</v>
      </c>
      <c r="D28">
        <f>'Rod emissions'!D29</f>
        <v>7439921</v>
      </c>
      <c r="F28" s="1">
        <f>'Rod emissions'!I29*KVR!$M$35</f>
        <v>0</v>
      </c>
      <c r="G28" s="1">
        <f>'Rod emissions'!J29*KVR!$N$35</f>
        <v>0</v>
      </c>
      <c r="H28">
        <v>0</v>
      </c>
      <c r="I28">
        <v>0</v>
      </c>
      <c r="J28">
        <v>0</v>
      </c>
    </row>
    <row r="29" spans="1:10" x14ac:dyDescent="0.25">
      <c r="A29">
        <v>29</v>
      </c>
      <c r="B29" t="str">
        <f>'Rod emissions'!H30</f>
        <v>11018-SMAW</v>
      </c>
      <c r="C29" s="40">
        <v>24</v>
      </c>
      <c r="D29">
        <f>'Rod emissions'!D30</f>
        <v>7440622</v>
      </c>
      <c r="F29" s="1">
        <f>'Rod emissions'!I30*KVR!$M$35</f>
        <v>0</v>
      </c>
      <c r="G29" s="1">
        <f>'Rod emissions'!J30*KVR!$N$35</f>
        <v>0</v>
      </c>
      <c r="H29">
        <v>0</v>
      </c>
      <c r="I29">
        <v>0</v>
      </c>
      <c r="J29">
        <v>0</v>
      </c>
    </row>
    <row r="30" spans="1:10" x14ac:dyDescent="0.25">
      <c r="A30">
        <v>30</v>
      </c>
      <c r="B30" t="str">
        <f>'Rod emissions'!H31</f>
        <v>11018-SMAW</v>
      </c>
      <c r="C30" s="40">
        <v>24</v>
      </c>
      <c r="D30">
        <f>'Rod emissions'!D31</f>
        <v>7440666</v>
      </c>
      <c r="F30" s="1">
        <f>'Rod emissions'!I31*KVR!$M$35</f>
        <v>0</v>
      </c>
      <c r="G30" s="1">
        <f>'Rod emissions'!J31*KVR!$N$35</f>
        <v>0</v>
      </c>
      <c r="H30">
        <v>0</v>
      </c>
      <c r="I30">
        <v>0</v>
      </c>
      <c r="J30">
        <v>0</v>
      </c>
    </row>
    <row r="31" spans="1:10" x14ac:dyDescent="0.25">
      <c r="A31">
        <v>31</v>
      </c>
      <c r="B31" t="str">
        <f>'Rod emissions'!H32</f>
        <v>308-SMAW</v>
      </c>
      <c r="C31" s="40">
        <v>24</v>
      </c>
      <c r="D31">
        <f>'Rod emissions'!D32</f>
        <v>7429905</v>
      </c>
      <c r="F31" s="1">
        <f>'Rod emissions'!I32*KVR!$M$35</f>
        <v>0</v>
      </c>
      <c r="G31" s="1">
        <f>'Rod emissions'!J32*KVR!$N$35</f>
        <v>0</v>
      </c>
      <c r="H31">
        <v>0</v>
      </c>
      <c r="I31">
        <v>0</v>
      </c>
      <c r="J31">
        <v>0</v>
      </c>
    </row>
    <row r="32" spans="1:10" x14ac:dyDescent="0.25">
      <c r="A32">
        <v>32</v>
      </c>
      <c r="B32" t="str">
        <f>'Rod emissions'!H33</f>
        <v>308-SMAW</v>
      </c>
      <c r="C32" s="40">
        <v>24</v>
      </c>
      <c r="D32">
        <f>'Rod emissions'!D33</f>
        <v>1344281</v>
      </c>
      <c r="F32" s="1">
        <f>'Rod emissions'!I33*KVR!$M$35</f>
        <v>0</v>
      </c>
      <c r="G32" s="1">
        <f>'Rod emissions'!J33*KVR!$N$35</f>
        <v>0</v>
      </c>
      <c r="H32">
        <v>0</v>
      </c>
      <c r="I32">
        <v>0</v>
      </c>
      <c r="J32">
        <v>0</v>
      </c>
    </row>
    <row r="33" spans="1:10" x14ac:dyDescent="0.25">
      <c r="A33">
        <v>33</v>
      </c>
      <c r="B33" t="str">
        <f>'Rod emissions'!H34</f>
        <v>308-SMAW</v>
      </c>
      <c r="C33" s="40">
        <v>24</v>
      </c>
      <c r="D33">
        <f>'Rod emissions'!D34</f>
        <v>7440417</v>
      </c>
      <c r="F33" s="1">
        <f>'Rod emissions'!I34*KVR!$M$35</f>
        <v>0</v>
      </c>
      <c r="G33" s="1">
        <f>'Rod emissions'!J34*KVR!$N$35</f>
        <v>0</v>
      </c>
      <c r="H33">
        <v>0</v>
      </c>
      <c r="I33">
        <v>0</v>
      </c>
      <c r="J33">
        <v>0</v>
      </c>
    </row>
    <row r="34" spans="1:10" x14ac:dyDescent="0.25">
      <c r="A34">
        <v>34</v>
      </c>
      <c r="B34" t="str">
        <f>'Rod emissions'!H35</f>
        <v>308-SMAW</v>
      </c>
      <c r="C34" s="40">
        <v>24</v>
      </c>
      <c r="D34">
        <f>'Rod emissions'!D35</f>
        <v>7440439</v>
      </c>
      <c r="F34" s="1">
        <f>'Rod emissions'!I35*KVR!$M$35</f>
        <v>0</v>
      </c>
      <c r="G34" s="1">
        <f>'Rod emissions'!J35*KVR!$N$35</f>
        <v>0</v>
      </c>
      <c r="H34">
        <v>0</v>
      </c>
      <c r="I34">
        <v>0</v>
      </c>
      <c r="J34">
        <v>0</v>
      </c>
    </row>
    <row r="35" spans="1:10" x14ac:dyDescent="0.25">
      <c r="A35">
        <v>35</v>
      </c>
      <c r="B35" t="str">
        <f>'Rod emissions'!H36</f>
        <v>308-SMAW</v>
      </c>
      <c r="C35" s="40">
        <v>24</v>
      </c>
      <c r="D35">
        <f>'Rod emissions'!D36</f>
        <v>7440484</v>
      </c>
      <c r="F35" s="1">
        <f>'Rod emissions'!I36*KVR!$M$35</f>
        <v>1.7510016564752523E-7</v>
      </c>
      <c r="G35" s="1">
        <f>'Rod emissions'!J36*KVR!$N$35</f>
        <v>1.8555335834214769E-2</v>
      </c>
      <c r="H35">
        <v>0</v>
      </c>
      <c r="I35">
        <v>0</v>
      </c>
      <c r="J35">
        <v>0</v>
      </c>
    </row>
    <row r="36" spans="1:10" x14ac:dyDescent="0.25">
      <c r="A36">
        <v>36</v>
      </c>
      <c r="B36" t="str">
        <f>'Rod emissions'!H37</f>
        <v>308-SMAW</v>
      </c>
      <c r="C36" s="40">
        <v>24</v>
      </c>
      <c r="D36">
        <f>'Rod emissions'!D37</f>
        <v>7440473</v>
      </c>
      <c r="F36" s="1">
        <f>'Rod emissions'!I37*KVR!$M$35</f>
        <v>1.5461344626676479E-4</v>
      </c>
      <c r="G36" s="1">
        <f>'Rod emissions'!J37*KVR!$N$35</f>
        <v>16.384361541611643</v>
      </c>
      <c r="H36">
        <v>0</v>
      </c>
      <c r="I36">
        <v>0</v>
      </c>
      <c r="J36">
        <v>0</v>
      </c>
    </row>
    <row r="37" spans="1:10" x14ac:dyDescent="0.25">
      <c r="A37">
        <v>37</v>
      </c>
      <c r="B37" t="str">
        <f>'Rod emissions'!H38</f>
        <v>308-SMAW</v>
      </c>
      <c r="C37" s="40">
        <v>24</v>
      </c>
      <c r="D37">
        <f>'Rod emissions'!D38</f>
        <v>18540299</v>
      </c>
      <c r="F37" s="1">
        <f>'Rod emissions'!I38*KVR!$M$35</f>
        <v>3.5020033129505053E-5</v>
      </c>
      <c r="G37" s="1">
        <f>'Rod emissions'!J38*KVR!$N$35</f>
        <v>3.711067166842954</v>
      </c>
      <c r="H37">
        <v>0</v>
      </c>
      <c r="I37">
        <v>0</v>
      </c>
      <c r="J37">
        <v>0</v>
      </c>
    </row>
    <row r="38" spans="1:10" x14ac:dyDescent="0.25">
      <c r="A38">
        <v>38</v>
      </c>
      <c r="B38" t="str">
        <f>'Rod emissions'!H39</f>
        <v>308-SMAW</v>
      </c>
      <c r="C38" s="40">
        <v>24</v>
      </c>
      <c r="D38">
        <f>'Rod emissions'!D39</f>
        <v>1175</v>
      </c>
      <c r="F38" s="1">
        <f>'Rod emissions'!I39*KVR!$M$35</f>
        <v>0</v>
      </c>
      <c r="G38" s="1">
        <f>'Rod emissions'!J39*KVR!$N$35</f>
        <v>0</v>
      </c>
      <c r="H38">
        <v>0</v>
      </c>
      <c r="I38">
        <v>0</v>
      </c>
      <c r="J38">
        <v>0</v>
      </c>
    </row>
    <row r="39" spans="1:10" x14ac:dyDescent="0.25">
      <c r="A39">
        <v>39</v>
      </c>
      <c r="B39" t="str">
        <f>'Rod emissions'!H40</f>
        <v>308-SMAW</v>
      </c>
      <c r="C39" s="40">
        <v>24</v>
      </c>
      <c r="D39">
        <f>'Rod emissions'!D40</f>
        <v>7440508</v>
      </c>
      <c r="F39" s="1">
        <f>'Rod emissions'!I40*KVR!$M$35</f>
        <v>0</v>
      </c>
      <c r="G39" s="1">
        <f>'Rod emissions'!J40*KVR!$N$35</f>
        <v>0</v>
      </c>
      <c r="H39">
        <v>0</v>
      </c>
      <c r="I39">
        <v>0</v>
      </c>
      <c r="J39">
        <v>0</v>
      </c>
    </row>
    <row r="40" spans="1:10" x14ac:dyDescent="0.25">
      <c r="A40">
        <v>40</v>
      </c>
      <c r="B40" t="str">
        <f>'Rod emissions'!H41</f>
        <v>308-SMAW</v>
      </c>
      <c r="C40" s="40">
        <v>24</v>
      </c>
      <c r="D40">
        <f>'Rod emissions'!D41</f>
        <v>7439965</v>
      </c>
      <c r="F40" s="1">
        <f>'Rod emissions'!I41*KVR!$M$35</f>
        <v>4.4125241743176362E-5</v>
      </c>
      <c r="G40" s="1">
        <f>'Rod emissions'!J41*KVR!$N$35</f>
        <v>4.6759446302221219</v>
      </c>
      <c r="H40">
        <v>0</v>
      </c>
      <c r="I40">
        <v>0</v>
      </c>
      <c r="J40">
        <v>0</v>
      </c>
    </row>
    <row r="41" spans="1:10" x14ac:dyDescent="0.25">
      <c r="A41">
        <v>41</v>
      </c>
      <c r="B41" t="str">
        <f>'Rod emissions'!H42</f>
        <v>308-SMAW</v>
      </c>
      <c r="C41" s="40">
        <v>24</v>
      </c>
      <c r="D41">
        <f>'Rod emissions'!D42</f>
        <v>7440020</v>
      </c>
      <c r="F41" s="1">
        <f>'Rod emissions'!I42*KVR!$M$35</f>
        <v>7.529307122843585E-6</v>
      </c>
      <c r="G41" s="1">
        <f>'Rod emissions'!J42*KVR!$N$35</f>
        <v>0.79787944087123508</v>
      </c>
      <c r="H41">
        <v>0</v>
      </c>
      <c r="I41">
        <v>0</v>
      </c>
      <c r="J41">
        <v>0</v>
      </c>
    </row>
    <row r="42" spans="1:10" x14ac:dyDescent="0.25">
      <c r="A42">
        <v>42</v>
      </c>
      <c r="B42" t="str">
        <f>'Rod emissions'!H43</f>
        <v>308-SMAW</v>
      </c>
      <c r="C42" s="40">
        <v>24</v>
      </c>
      <c r="D42">
        <f>'Rod emissions'!D43</f>
        <v>7723140</v>
      </c>
      <c r="F42" s="1">
        <f>'Rod emissions'!I43*KVR!$M$35</f>
        <v>0</v>
      </c>
      <c r="G42" s="1">
        <f>'Rod emissions'!J43*KVR!$N$35</f>
        <v>0</v>
      </c>
      <c r="H42">
        <v>0</v>
      </c>
      <c r="I42">
        <v>0</v>
      </c>
      <c r="J42">
        <v>0</v>
      </c>
    </row>
    <row r="43" spans="1:10" x14ac:dyDescent="0.25">
      <c r="A43">
        <v>43</v>
      </c>
      <c r="B43" t="str">
        <f>'Rod emissions'!H44</f>
        <v>308-SMAW</v>
      </c>
      <c r="C43" s="40">
        <v>24</v>
      </c>
      <c r="D43">
        <f>'Rod emissions'!D44</f>
        <v>7439921</v>
      </c>
      <c r="F43" s="1">
        <f>'Rod emissions'!I44*KVR!$M$35</f>
        <v>0</v>
      </c>
      <c r="G43" s="1">
        <f>'Rod emissions'!J44*KVR!$N$35</f>
        <v>0</v>
      </c>
      <c r="H43">
        <v>0</v>
      </c>
      <c r="I43">
        <v>0</v>
      </c>
      <c r="J43">
        <v>0</v>
      </c>
    </row>
    <row r="44" spans="1:10" x14ac:dyDescent="0.25">
      <c r="A44">
        <v>44</v>
      </c>
      <c r="B44" t="str">
        <f>'Rod emissions'!H45</f>
        <v>308-SMAW</v>
      </c>
      <c r="C44" s="40">
        <v>24</v>
      </c>
      <c r="D44">
        <f>'Rod emissions'!D45</f>
        <v>7440622</v>
      </c>
      <c r="F44" s="1">
        <f>'Rod emissions'!I45*KVR!$M$35</f>
        <v>0</v>
      </c>
      <c r="G44" s="1">
        <f>'Rod emissions'!J45*KVR!$N$35</f>
        <v>0</v>
      </c>
      <c r="H44">
        <v>0</v>
      </c>
      <c r="I44">
        <v>0</v>
      </c>
      <c r="J44">
        <v>0</v>
      </c>
    </row>
    <row r="45" spans="1:10" x14ac:dyDescent="0.25">
      <c r="A45">
        <v>45</v>
      </c>
      <c r="B45" t="str">
        <f>'Rod emissions'!H46</f>
        <v>308-SMAW</v>
      </c>
      <c r="C45" s="40">
        <v>24</v>
      </c>
      <c r="D45">
        <f>'Rod emissions'!D46</f>
        <v>7440666</v>
      </c>
      <c r="F45" s="1">
        <f>'Rod emissions'!I46*KVR!$M$35</f>
        <v>0</v>
      </c>
      <c r="G45" s="1">
        <f>'Rod emissions'!J46*KVR!$N$35</f>
        <v>0</v>
      </c>
      <c r="H45">
        <v>0</v>
      </c>
      <c r="I45">
        <v>0</v>
      </c>
      <c r="J45">
        <v>0</v>
      </c>
    </row>
    <row r="46" spans="1:10" x14ac:dyDescent="0.25">
      <c r="A46">
        <v>46</v>
      </c>
      <c r="B46" t="str">
        <f>'Rod emissions'!H47</f>
        <v>310-SMAW</v>
      </c>
      <c r="C46" s="40">
        <v>24</v>
      </c>
      <c r="D46">
        <f>'Rod emissions'!D47</f>
        <v>7429905</v>
      </c>
      <c r="F46" s="1">
        <f>'Rod emissions'!I47*KVR!$M$35</f>
        <v>0</v>
      </c>
      <c r="G46" s="1">
        <f>'Rod emissions'!J47*KVR!$N$35</f>
        <v>0</v>
      </c>
      <c r="H46">
        <v>0</v>
      </c>
      <c r="I46">
        <v>0</v>
      </c>
      <c r="J46">
        <v>0</v>
      </c>
    </row>
    <row r="47" spans="1:10" x14ac:dyDescent="0.25">
      <c r="A47">
        <v>47</v>
      </c>
      <c r="B47" t="str">
        <f>'Rod emissions'!H48</f>
        <v>310-SMAW</v>
      </c>
      <c r="C47" s="40">
        <v>24</v>
      </c>
      <c r="D47">
        <f>'Rod emissions'!D48</f>
        <v>1344281</v>
      </c>
      <c r="F47" s="1">
        <f>'Rod emissions'!I48*KVR!$M$35</f>
        <v>0</v>
      </c>
      <c r="G47" s="1">
        <f>'Rod emissions'!J48*KVR!$N$35</f>
        <v>0</v>
      </c>
      <c r="H47">
        <v>0</v>
      </c>
      <c r="I47">
        <v>0</v>
      </c>
      <c r="J47">
        <v>0</v>
      </c>
    </row>
    <row r="48" spans="1:10" x14ac:dyDescent="0.25">
      <c r="A48">
        <v>48</v>
      </c>
      <c r="B48" t="str">
        <f>'Rod emissions'!H49</f>
        <v>310-SMAW</v>
      </c>
      <c r="C48" s="40">
        <v>24</v>
      </c>
      <c r="D48">
        <f>'Rod emissions'!D49</f>
        <v>7440417</v>
      </c>
      <c r="F48" s="1">
        <f>'Rod emissions'!I49*KVR!$M$35</f>
        <v>0</v>
      </c>
      <c r="G48" s="1">
        <f>'Rod emissions'!J49*KVR!$N$35</f>
        <v>0</v>
      </c>
      <c r="H48">
        <v>0</v>
      </c>
      <c r="I48">
        <v>0</v>
      </c>
      <c r="J48">
        <v>0</v>
      </c>
    </row>
    <row r="49" spans="1:10" x14ac:dyDescent="0.25">
      <c r="A49">
        <v>49</v>
      </c>
      <c r="B49" t="str">
        <f>'Rod emissions'!H50</f>
        <v>310-SMAW</v>
      </c>
      <c r="C49" s="40">
        <v>24</v>
      </c>
      <c r="D49">
        <f>'Rod emissions'!D50</f>
        <v>7440439</v>
      </c>
      <c r="F49" s="1">
        <f>'Rod emissions'!I50*KVR!$M$35</f>
        <v>0</v>
      </c>
      <c r="G49" s="1">
        <f>'Rod emissions'!J50*KVR!$N$35</f>
        <v>0</v>
      </c>
      <c r="H49">
        <v>0</v>
      </c>
      <c r="I49">
        <v>0</v>
      </c>
      <c r="J49">
        <v>0</v>
      </c>
    </row>
    <row r="50" spans="1:10" x14ac:dyDescent="0.25">
      <c r="A50">
        <v>50</v>
      </c>
      <c r="B50" t="str">
        <f>'Rod emissions'!H51</f>
        <v>310-SMAW</v>
      </c>
      <c r="C50" s="40">
        <v>24</v>
      </c>
      <c r="D50">
        <f>'Rod emissions'!D51</f>
        <v>7440484</v>
      </c>
      <c r="F50" s="1">
        <f>'Rod emissions'!I51*KVR!$M$35</f>
        <v>0</v>
      </c>
      <c r="G50" s="1">
        <f>'Rod emissions'!J51*KVR!$N$35</f>
        <v>0</v>
      </c>
      <c r="H50">
        <v>0</v>
      </c>
      <c r="I50">
        <v>0</v>
      </c>
      <c r="J50">
        <v>0</v>
      </c>
    </row>
    <row r="51" spans="1:10" x14ac:dyDescent="0.25">
      <c r="A51">
        <v>51</v>
      </c>
      <c r="B51" t="str">
        <f>'Rod emissions'!H52</f>
        <v>310-SMAW</v>
      </c>
      <c r="C51" s="40">
        <v>24</v>
      </c>
      <c r="D51">
        <f>'Rod emissions'!D52</f>
        <v>7440473</v>
      </c>
      <c r="F51" s="1">
        <f>'Rod emissions'!I52*KVR!$M$35</f>
        <v>4.4300341908823891E-4</v>
      </c>
      <c r="G51" s="1">
        <f>'Rod emissions'!J52*KVR!$N$35</f>
        <v>46.944999660563369</v>
      </c>
      <c r="H51">
        <v>0</v>
      </c>
      <c r="I51">
        <v>0</v>
      </c>
      <c r="J51">
        <v>0</v>
      </c>
    </row>
    <row r="52" spans="1:10" x14ac:dyDescent="0.25">
      <c r="A52">
        <v>52</v>
      </c>
      <c r="B52" t="str">
        <f>'Rod emissions'!H53</f>
        <v>310-SMAW</v>
      </c>
      <c r="C52" s="40">
        <v>24</v>
      </c>
      <c r="D52">
        <f>'Rod emissions'!D53</f>
        <v>18540299</v>
      </c>
      <c r="F52" s="1">
        <f>'Rod emissions'!I53*KVR!$M$35</f>
        <v>3.2918831141734743E-4</v>
      </c>
      <c r="G52" s="1">
        <f>'Rod emissions'!J53*KVR!$N$35</f>
        <v>34.884031368323768</v>
      </c>
      <c r="H52">
        <v>0</v>
      </c>
      <c r="I52">
        <v>0</v>
      </c>
      <c r="J52">
        <v>0</v>
      </c>
    </row>
    <row r="53" spans="1:10" x14ac:dyDescent="0.25">
      <c r="A53">
        <v>53</v>
      </c>
      <c r="B53" t="str">
        <f>'Rod emissions'!H54</f>
        <v>310-SMAW</v>
      </c>
      <c r="C53" s="40">
        <v>24</v>
      </c>
      <c r="D53">
        <f>'Rod emissions'!D54</f>
        <v>1175</v>
      </c>
      <c r="F53" s="1">
        <f>'Rod emissions'!I54*KVR!$M$35</f>
        <v>0</v>
      </c>
      <c r="G53" s="1">
        <f>'Rod emissions'!J54*KVR!$N$35</f>
        <v>0</v>
      </c>
      <c r="H53">
        <v>0</v>
      </c>
      <c r="I53">
        <v>0</v>
      </c>
      <c r="J53">
        <v>0</v>
      </c>
    </row>
    <row r="54" spans="1:10" x14ac:dyDescent="0.25">
      <c r="A54">
        <v>54</v>
      </c>
      <c r="B54" t="str">
        <f>'Rod emissions'!H55</f>
        <v>310-SMAW</v>
      </c>
      <c r="C54" s="40">
        <v>24</v>
      </c>
      <c r="D54">
        <f>'Rod emissions'!D55</f>
        <v>7440508</v>
      </c>
      <c r="F54" s="1">
        <f>'Rod emissions'!I55*KVR!$M$35</f>
        <v>0</v>
      </c>
      <c r="G54" s="1">
        <f>'Rod emissions'!J55*KVR!$N$35</f>
        <v>0</v>
      </c>
      <c r="H54">
        <v>0</v>
      </c>
      <c r="I54">
        <v>0</v>
      </c>
      <c r="J54">
        <v>0</v>
      </c>
    </row>
    <row r="55" spans="1:10" x14ac:dyDescent="0.25">
      <c r="A55">
        <v>55</v>
      </c>
      <c r="B55" t="str">
        <f>'Rod emissions'!H56</f>
        <v>310-SMAW</v>
      </c>
      <c r="C55" s="40">
        <v>24</v>
      </c>
      <c r="D55">
        <f>'Rod emissions'!D56</f>
        <v>7439965</v>
      </c>
      <c r="F55" s="1">
        <f>'Rod emissions'!I56*KVR!$M$35</f>
        <v>3.8522036442455561E-4</v>
      </c>
      <c r="G55" s="1">
        <f>'Rod emissions'!J56*KVR!$N$35</f>
        <v>40.821738835272498</v>
      </c>
      <c r="H55">
        <v>0</v>
      </c>
      <c r="I55">
        <v>0</v>
      </c>
      <c r="J55">
        <v>0</v>
      </c>
    </row>
    <row r="56" spans="1:10" x14ac:dyDescent="0.25">
      <c r="A56">
        <v>56</v>
      </c>
      <c r="B56" t="str">
        <f>'Rod emissions'!H57</f>
        <v>310-SMAW</v>
      </c>
      <c r="C56" s="40">
        <v>24</v>
      </c>
      <c r="D56">
        <f>'Rod emissions'!D57</f>
        <v>7440020</v>
      </c>
      <c r="F56" s="1">
        <f>'Rod emissions'!I57*KVR!$M$35</f>
        <v>3.4319632466914956E-5</v>
      </c>
      <c r="G56" s="1">
        <f>'Rod emissions'!J57*KVR!$N$35</f>
        <v>3.6368458235060954</v>
      </c>
      <c r="H56">
        <v>0</v>
      </c>
      <c r="I56">
        <v>0</v>
      </c>
      <c r="J56">
        <v>0</v>
      </c>
    </row>
    <row r="57" spans="1:10" x14ac:dyDescent="0.25">
      <c r="A57">
        <v>57</v>
      </c>
      <c r="B57" t="str">
        <f>'Rod emissions'!H58</f>
        <v>310-SMAW</v>
      </c>
      <c r="C57" s="40">
        <v>24</v>
      </c>
      <c r="D57">
        <f>'Rod emissions'!D58</f>
        <v>7723140</v>
      </c>
      <c r="F57" s="1">
        <f>'Rod emissions'!I58*KVR!$M$35</f>
        <v>0</v>
      </c>
      <c r="G57" s="1">
        <f>'Rod emissions'!J58*KVR!$N$35</f>
        <v>0</v>
      </c>
      <c r="H57">
        <v>0</v>
      </c>
      <c r="I57">
        <v>0</v>
      </c>
      <c r="J57">
        <v>0</v>
      </c>
    </row>
    <row r="58" spans="1:10" x14ac:dyDescent="0.25">
      <c r="A58">
        <v>58</v>
      </c>
      <c r="B58" t="str">
        <f>'Rod emissions'!H59</f>
        <v>310-SMAW</v>
      </c>
      <c r="C58" s="40">
        <v>24</v>
      </c>
      <c r="D58">
        <f>'Rod emissions'!D59</f>
        <v>7439921</v>
      </c>
      <c r="F58" s="1">
        <f>'Rod emissions'!I59*KVR!$M$35</f>
        <v>4.2024039755406056E-6</v>
      </c>
      <c r="G58" s="1">
        <f>'Rod emissions'!J59*KVR!$N$35</f>
        <v>0.44532806002115449</v>
      </c>
      <c r="H58">
        <v>0</v>
      </c>
      <c r="I58">
        <v>0</v>
      </c>
      <c r="J58">
        <v>0</v>
      </c>
    </row>
    <row r="59" spans="1:10" x14ac:dyDescent="0.25">
      <c r="A59">
        <v>59</v>
      </c>
      <c r="B59" t="str">
        <f>'Rod emissions'!H60</f>
        <v>310-SMAW</v>
      </c>
      <c r="C59" s="40">
        <v>24</v>
      </c>
      <c r="D59">
        <f>'Rod emissions'!D60</f>
        <v>7440622</v>
      </c>
      <c r="F59" s="1">
        <f>'Rod emissions'!I60*KVR!$M$35</f>
        <v>0</v>
      </c>
      <c r="G59" s="1">
        <f>'Rod emissions'!J60*KVR!$N$35</f>
        <v>0</v>
      </c>
      <c r="H59">
        <v>0</v>
      </c>
      <c r="I59">
        <v>0</v>
      </c>
      <c r="J59">
        <v>0</v>
      </c>
    </row>
    <row r="60" spans="1:10" x14ac:dyDescent="0.25">
      <c r="A60">
        <v>60</v>
      </c>
      <c r="B60" t="str">
        <f>'Rod emissions'!H61</f>
        <v>310-SMAW</v>
      </c>
      <c r="C60" s="40">
        <v>24</v>
      </c>
      <c r="D60">
        <f>'Rod emissions'!D61</f>
        <v>7440666</v>
      </c>
      <c r="F60" s="1">
        <f>'Rod emissions'!I61*KVR!$M$35</f>
        <v>0</v>
      </c>
      <c r="G60" s="1">
        <f>'Rod emissions'!J61*KVR!$N$35</f>
        <v>0</v>
      </c>
      <c r="H60">
        <v>0</v>
      </c>
      <c r="I60">
        <v>0</v>
      </c>
      <c r="J60">
        <v>0</v>
      </c>
    </row>
    <row r="61" spans="1:10" x14ac:dyDescent="0.25">
      <c r="A61">
        <v>61</v>
      </c>
      <c r="B61" t="str">
        <f>'Rod emissions'!H62</f>
        <v>316-SMAW</v>
      </c>
      <c r="C61" s="40">
        <v>24</v>
      </c>
      <c r="D61">
        <f>'Rod emissions'!D62</f>
        <v>7429905</v>
      </c>
      <c r="F61" s="1">
        <f>'Rod emissions'!I62*KVR!$M$35</f>
        <v>0</v>
      </c>
      <c r="G61" s="1">
        <f>'Rod emissions'!J62*KVR!$N$35</f>
        <v>0</v>
      </c>
      <c r="H61">
        <v>0</v>
      </c>
      <c r="I61">
        <v>0</v>
      </c>
      <c r="J61">
        <v>0</v>
      </c>
    </row>
    <row r="62" spans="1:10" x14ac:dyDescent="0.25">
      <c r="A62">
        <v>62</v>
      </c>
      <c r="B62" t="str">
        <f>'Rod emissions'!H63</f>
        <v>316-SMAW</v>
      </c>
      <c r="C62" s="40">
        <v>24</v>
      </c>
      <c r="D62">
        <f>'Rod emissions'!D63</f>
        <v>1344281</v>
      </c>
      <c r="F62" s="1">
        <f>'Rod emissions'!I63*KVR!$M$35</f>
        <v>0</v>
      </c>
      <c r="G62" s="1">
        <f>'Rod emissions'!J63*KVR!$N$35</f>
        <v>0</v>
      </c>
      <c r="H62">
        <v>0</v>
      </c>
      <c r="I62">
        <v>0</v>
      </c>
      <c r="J62">
        <v>0</v>
      </c>
    </row>
    <row r="63" spans="1:10" x14ac:dyDescent="0.25">
      <c r="A63">
        <v>63</v>
      </c>
      <c r="B63" t="str">
        <f>'Rod emissions'!H64</f>
        <v>316-SMAW</v>
      </c>
      <c r="C63" s="40">
        <v>24</v>
      </c>
      <c r="D63">
        <f>'Rod emissions'!D64</f>
        <v>7440417</v>
      </c>
      <c r="F63" s="1">
        <f>'Rod emissions'!I64*KVR!$M$35</f>
        <v>0</v>
      </c>
      <c r="G63" s="1">
        <f>'Rod emissions'!J64*KVR!$N$35</f>
        <v>0</v>
      </c>
      <c r="H63">
        <v>0</v>
      </c>
      <c r="I63">
        <v>0</v>
      </c>
      <c r="J63">
        <v>0</v>
      </c>
    </row>
    <row r="64" spans="1:10" x14ac:dyDescent="0.25">
      <c r="A64">
        <v>64</v>
      </c>
      <c r="B64" t="str">
        <f>'Rod emissions'!H65</f>
        <v>316-SMAW</v>
      </c>
      <c r="C64" s="40">
        <v>24</v>
      </c>
      <c r="D64">
        <f>'Rod emissions'!D65</f>
        <v>7440439</v>
      </c>
      <c r="F64" s="1">
        <f>'Rod emissions'!I65*KVR!$M$35</f>
        <v>0</v>
      </c>
      <c r="G64" s="1">
        <f>'Rod emissions'!J65*KVR!$N$35</f>
        <v>0</v>
      </c>
      <c r="H64">
        <v>0</v>
      </c>
      <c r="I64">
        <v>0</v>
      </c>
      <c r="J64">
        <v>0</v>
      </c>
    </row>
    <row r="65" spans="1:10" x14ac:dyDescent="0.25">
      <c r="A65">
        <v>65</v>
      </c>
      <c r="B65" t="str">
        <f>'Rod emissions'!H66</f>
        <v>316-SMAW</v>
      </c>
      <c r="C65" s="40">
        <v>24</v>
      </c>
      <c r="D65">
        <f>'Rod emissions'!D66</f>
        <v>7440484</v>
      </c>
      <c r="F65" s="1">
        <f>'Rod emissions'!I66*KVR!$M$35</f>
        <v>0</v>
      </c>
      <c r="G65" s="1">
        <f>'Rod emissions'!J66*KVR!$N$35</f>
        <v>0</v>
      </c>
      <c r="H65">
        <v>0</v>
      </c>
      <c r="I65">
        <v>0</v>
      </c>
      <c r="J65">
        <v>0</v>
      </c>
    </row>
    <row r="66" spans="1:10" x14ac:dyDescent="0.25">
      <c r="A66">
        <v>66</v>
      </c>
      <c r="B66" t="str">
        <f>'Rod emissions'!H67</f>
        <v>316-SMAW</v>
      </c>
      <c r="C66" s="40">
        <v>24</v>
      </c>
      <c r="D66">
        <f>'Rod emissions'!D67</f>
        <v>7440473</v>
      </c>
      <c r="F66" s="1">
        <f>'Rod emissions'!I67*KVR!$M$35</f>
        <v>1.5461344626676479E-4</v>
      </c>
      <c r="G66" s="1">
        <f>'Rod emissions'!J67*KVR!$N$35</f>
        <v>16.384361541611643</v>
      </c>
      <c r="H66">
        <v>0</v>
      </c>
      <c r="I66">
        <v>0</v>
      </c>
      <c r="J66">
        <v>0</v>
      </c>
    </row>
    <row r="67" spans="1:10" x14ac:dyDescent="0.25">
      <c r="A67">
        <v>67</v>
      </c>
      <c r="B67" t="str">
        <f>'Rod emissions'!H68</f>
        <v>316-SMAW</v>
      </c>
      <c r="C67" s="40">
        <v>24</v>
      </c>
      <c r="D67">
        <f>'Rod emissions'!D68</f>
        <v>18540299</v>
      </c>
      <c r="F67" s="1">
        <f>'Rod emissions'!I68*KVR!$M$35</f>
        <v>3.5020033129505053E-5</v>
      </c>
      <c r="G67" s="1">
        <f>'Rod emissions'!J68*KVR!$N$35</f>
        <v>3.711067166842954</v>
      </c>
      <c r="H67">
        <v>0</v>
      </c>
      <c r="I67">
        <v>0</v>
      </c>
      <c r="J67">
        <v>0</v>
      </c>
    </row>
    <row r="68" spans="1:10" x14ac:dyDescent="0.25">
      <c r="A68">
        <v>68</v>
      </c>
      <c r="B68" t="str">
        <f>'Rod emissions'!H69</f>
        <v>316-SMAW</v>
      </c>
      <c r="C68" s="40">
        <v>24</v>
      </c>
      <c r="D68">
        <f>'Rod emissions'!D69</f>
        <v>1175</v>
      </c>
      <c r="F68" s="1">
        <f>'Rod emissions'!I69*KVR!$M$35</f>
        <v>0</v>
      </c>
      <c r="G68" s="1">
        <f>'Rod emissions'!J69*KVR!$N$35</f>
        <v>0</v>
      </c>
      <c r="H68">
        <v>0</v>
      </c>
      <c r="I68">
        <v>0</v>
      </c>
      <c r="J68">
        <v>0</v>
      </c>
    </row>
    <row r="69" spans="1:10" x14ac:dyDescent="0.25">
      <c r="A69">
        <v>69</v>
      </c>
      <c r="B69" t="str">
        <f>'Rod emissions'!H70</f>
        <v>316-SMAW</v>
      </c>
      <c r="C69" s="40">
        <v>24</v>
      </c>
      <c r="D69">
        <f>'Rod emissions'!D70</f>
        <v>7440508</v>
      </c>
      <c r="F69" s="1">
        <f>'Rod emissions'!I70*KVR!$M$35</f>
        <v>0</v>
      </c>
      <c r="G69" s="1">
        <f>'Rod emissions'!J70*KVR!$N$35</f>
        <v>0</v>
      </c>
      <c r="H69">
        <v>0</v>
      </c>
      <c r="I69">
        <v>0</v>
      </c>
      <c r="J69">
        <v>0</v>
      </c>
    </row>
    <row r="70" spans="1:10" x14ac:dyDescent="0.25">
      <c r="A70">
        <v>70</v>
      </c>
      <c r="B70" t="str">
        <f>'Rod emissions'!H71</f>
        <v>316-SMAW</v>
      </c>
      <c r="C70" s="40">
        <v>24</v>
      </c>
      <c r="D70">
        <f>'Rod emissions'!D71</f>
        <v>7439965</v>
      </c>
      <c r="F70" s="1">
        <f>'Rod emissions'!I71*KVR!$M$35</f>
        <v>9.5254490112253726E-5</v>
      </c>
      <c r="G70" s="1">
        <f>'Rod emissions'!J71*KVR!$N$35</f>
        <v>10.094102693812836</v>
      </c>
      <c r="H70">
        <v>0</v>
      </c>
      <c r="I70">
        <v>0</v>
      </c>
      <c r="J70">
        <v>0</v>
      </c>
    </row>
    <row r="71" spans="1:10" x14ac:dyDescent="0.25">
      <c r="A71">
        <v>71</v>
      </c>
      <c r="B71" t="str">
        <f>'Rod emissions'!H72</f>
        <v>316-SMAW</v>
      </c>
      <c r="C71" s="40">
        <v>24</v>
      </c>
      <c r="D71">
        <f>'Rod emissions'!D72</f>
        <v>7440020</v>
      </c>
      <c r="F71" s="1">
        <f>'Rod emissions'!I72*KVR!$M$35</f>
        <v>9.6305091106138903E-6</v>
      </c>
      <c r="G71" s="1">
        <f>'Rod emissions'!J72*KVR!$N$35</f>
        <v>1.0205434708818126</v>
      </c>
      <c r="H71">
        <v>0</v>
      </c>
      <c r="I71">
        <v>0</v>
      </c>
      <c r="J71">
        <v>0</v>
      </c>
    </row>
    <row r="72" spans="1:10" x14ac:dyDescent="0.25">
      <c r="A72">
        <v>72</v>
      </c>
      <c r="B72" t="str">
        <f>'Rod emissions'!H73</f>
        <v>316-SMAW</v>
      </c>
      <c r="C72" s="40">
        <v>24</v>
      </c>
      <c r="D72">
        <f>'Rod emissions'!D73</f>
        <v>7723140</v>
      </c>
      <c r="F72" s="1">
        <f>'Rod emissions'!I73*KVR!$M$35</f>
        <v>0</v>
      </c>
      <c r="G72" s="1">
        <f>'Rod emissions'!J73*KVR!$N$35</f>
        <v>0</v>
      </c>
      <c r="H72">
        <v>0</v>
      </c>
      <c r="I72">
        <v>0</v>
      </c>
      <c r="J72">
        <v>0</v>
      </c>
    </row>
    <row r="73" spans="1:10" x14ac:dyDescent="0.25">
      <c r="A73">
        <v>73</v>
      </c>
      <c r="B73" t="str">
        <f>'Rod emissions'!H74</f>
        <v>316-SMAW</v>
      </c>
      <c r="C73" s="40">
        <v>24</v>
      </c>
      <c r="D73">
        <f>'Rod emissions'!D74</f>
        <v>7439921</v>
      </c>
      <c r="F73" s="1">
        <f>'Rod emissions'!I74*KVR!$M$35</f>
        <v>0</v>
      </c>
      <c r="G73" s="1">
        <f>'Rod emissions'!J74*KVR!$N$35</f>
        <v>0</v>
      </c>
      <c r="H73">
        <v>0</v>
      </c>
      <c r="I73">
        <v>0</v>
      </c>
      <c r="J73">
        <v>0</v>
      </c>
    </row>
    <row r="74" spans="1:10" x14ac:dyDescent="0.25">
      <c r="A74">
        <v>74</v>
      </c>
      <c r="B74" t="str">
        <f>'Rod emissions'!H75</f>
        <v>316-SMAW</v>
      </c>
      <c r="C74" s="40">
        <v>24</v>
      </c>
      <c r="D74">
        <f>'Rod emissions'!D75</f>
        <v>7440622</v>
      </c>
      <c r="F74" s="1">
        <f>'Rod emissions'!I75*KVR!$M$35</f>
        <v>0</v>
      </c>
      <c r="G74" s="1">
        <f>'Rod emissions'!J75*KVR!$N$35</f>
        <v>0</v>
      </c>
      <c r="H74">
        <v>0</v>
      </c>
      <c r="I74">
        <v>0</v>
      </c>
      <c r="J74">
        <v>0</v>
      </c>
    </row>
    <row r="75" spans="1:10" x14ac:dyDescent="0.25">
      <c r="A75">
        <v>75</v>
      </c>
      <c r="B75" t="str">
        <f>'Rod emissions'!H76</f>
        <v>316-SMAW</v>
      </c>
      <c r="C75" s="40">
        <v>24</v>
      </c>
      <c r="D75">
        <f>'Rod emissions'!D76</f>
        <v>7440666</v>
      </c>
      <c r="F75" s="1">
        <f>'Rod emissions'!I76*KVR!$M$35</f>
        <v>0</v>
      </c>
      <c r="G75" s="1">
        <f>'Rod emissions'!J76*KVR!$N$35</f>
        <v>0</v>
      </c>
      <c r="H75">
        <v>0</v>
      </c>
      <c r="I75">
        <v>0</v>
      </c>
      <c r="J75">
        <v>0</v>
      </c>
    </row>
    <row r="76" spans="1:10" x14ac:dyDescent="0.25">
      <c r="A76">
        <v>76</v>
      </c>
      <c r="B76" t="str">
        <f>'Rod emissions'!H77</f>
        <v>410-SMAW</v>
      </c>
      <c r="C76" s="40">
        <v>24</v>
      </c>
      <c r="D76">
        <f>'Rod emissions'!D77</f>
        <v>7429905</v>
      </c>
      <c r="F76" s="1">
        <f>'Rod emissions'!I77*KVR!$M$35</f>
        <v>0</v>
      </c>
      <c r="G76" s="1">
        <f>'Rod emissions'!J77*KVR!$N$35</f>
        <v>0</v>
      </c>
      <c r="H76">
        <v>0</v>
      </c>
      <c r="I76">
        <v>0</v>
      </c>
      <c r="J76">
        <v>0</v>
      </c>
    </row>
    <row r="77" spans="1:10" x14ac:dyDescent="0.25">
      <c r="A77">
        <v>77</v>
      </c>
      <c r="B77" t="str">
        <f>'Rod emissions'!H78</f>
        <v>410-SMAW</v>
      </c>
      <c r="C77" s="40">
        <v>24</v>
      </c>
      <c r="D77">
        <f>'Rod emissions'!D78</f>
        <v>1344281</v>
      </c>
      <c r="F77" s="1">
        <f>'Rod emissions'!I78*KVR!$M$35</f>
        <v>0</v>
      </c>
      <c r="G77" s="1">
        <f>'Rod emissions'!J78*KVR!$N$35</f>
        <v>0</v>
      </c>
      <c r="H77">
        <v>0</v>
      </c>
      <c r="I77">
        <v>0</v>
      </c>
      <c r="J77">
        <v>0</v>
      </c>
    </row>
    <row r="78" spans="1:10" x14ac:dyDescent="0.25">
      <c r="A78">
        <v>78</v>
      </c>
      <c r="B78" t="str">
        <f>'Rod emissions'!H79</f>
        <v>410-SMAW</v>
      </c>
      <c r="C78" s="40">
        <v>24</v>
      </c>
      <c r="D78">
        <f>'Rod emissions'!D79</f>
        <v>7440417</v>
      </c>
      <c r="F78" s="1">
        <f>'Rod emissions'!I79*KVR!$M$35</f>
        <v>0</v>
      </c>
      <c r="G78" s="1">
        <f>'Rod emissions'!J79*KVR!$N$35</f>
        <v>0</v>
      </c>
      <c r="H78">
        <v>0</v>
      </c>
      <c r="I78">
        <v>0</v>
      </c>
      <c r="J78">
        <v>0</v>
      </c>
    </row>
    <row r="79" spans="1:10" x14ac:dyDescent="0.25">
      <c r="A79">
        <v>79</v>
      </c>
      <c r="B79" t="str">
        <f>'Rod emissions'!H80</f>
        <v>410-SMAW</v>
      </c>
      <c r="C79" s="40">
        <v>24</v>
      </c>
      <c r="D79">
        <f>'Rod emissions'!D80</f>
        <v>7440439</v>
      </c>
      <c r="F79" s="1">
        <f>'Rod emissions'!I80*KVR!$M$35</f>
        <v>0</v>
      </c>
      <c r="G79" s="1">
        <f>'Rod emissions'!J80*KVR!$N$35</f>
        <v>0</v>
      </c>
      <c r="H79">
        <v>0</v>
      </c>
      <c r="I79">
        <v>0</v>
      </c>
      <c r="J79">
        <v>0</v>
      </c>
    </row>
    <row r="80" spans="1:10" x14ac:dyDescent="0.25">
      <c r="A80">
        <v>80</v>
      </c>
      <c r="B80" t="str">
        <f>'Rod emissions'!H81</f>
        <v>410-SMAW</v>
      </c>
      <c r="C80" s="40">
        <v>24</v>
      </c>
      <c r="D80">
        <f>'Rod emissions'!D81</f>
        <v>7440484</v>
      </c>
      <c r="F80" s="1">
        <f>'Rod emissions'!I81*KVR!$M$35</f>
        <v>0</v>
      </c>
      <c r="G80" s="1">
        <f>'Rod emissions'!J81*KVR!$N$35</f>
        <v>0</v>
      </c>
      <c r="H80">
        <v>0</v>
      </c>
      <c r="I80">
        <v>0</v>
      </c>
      <c r="J80">
        <v>0</v>
      </c>
    </row>
    <row r="81" spans="1:10" x14ac:dyDescent="0.25">
      <c r="A81">
        <v>81</v>
      </c>
      <c r="B81" t="str">
        <f>'Rod emissions'!H82</f>
        <v>410-SMAW</v>
      </c>
      <c r="C81" s="40">
        <v>24</v>
      </c>
      <c r="D81">
        <f>'Rod emissions'!D82</f>
        <v>7440473</v>
      </c>
      <c r="F81" s="1">
        <f>'Rod emissions'!I82*KVR!$M$35</f>
        <v>5.9597442580122973E-5</v>
      </c>
      <c r="G81" s="1">
        <f>'Rod emissions'!J82*KVR!$N$35</f>
        <v>6.3155312152050067</v>
      </c>
      <c r="H81">
        <v>0</v>
      </c>
      <c r="I81">
        <v>0</v>
      </c>
      <c r="J81">
        <v>0</v>
      </c>
    </row>
    <row r="82" spans="1:10" x14ac:dyDescent="0.25">
      <c r="A82">
        <v>82</v>
      </c>
      <c r="B82" t="str">
        <f>'Rod emissions'!H83</f>
        <v>410-SMAW</v>
      </c>
      <c r="C82" s="40">
        <v>24</v>
      </c>
      <c r="D82">
        <f>'Rod emissions'!D83</f>
        <v>18540299</v>
      </c>
      <c r="F82" s="1">
        <f>'Rod emissions'!I83*KVR!$M$35</f>
        <v>3.2778593419067646E-5</v>
      </c>
      <c r="G82" s="1">
        <f>'Rod emissions'!J83*KVR!$N$35</f>
        <v>3.4735421683627545</v>
      </c>
      <c r="H82">
        <v>0</v>
      </c>
      <c r="I82">
        <v>0</v>
      </c>
      <c r="J82">
        <v>0</v>
      </c>
    </row>
    <row r="83" spans="1:10" x14ac:dyDescent="0.25">
      <c r="A83">
        <v>83</v>
      </c>
      <c r="B83" t="str">
        <f>'Rod emissions'!H84</f>
        <v>410-SMAW</v>
      </c>
      <c r="C83" s="40">
        <v>24</v>
      </c>
      <c r="D83">
        <f>'Rod emissions'!D84</f>
        <v>1175</v>
      </c>
      <c r="F83" s="1">
        <f>'Rod emissions'!I84*KVR!$M$35</f>
        <v>3.3109690322290539E-5</v>
      </c>
      <c r="G83" s="1">
        <f>'Rod emissions'!J84*KVR!$N$35</f>
        <v>3.5086284528916702</v>
      </c>
      <c r="H83">
        <v>0</v>
      </c>
      <c r="I83">
        <v>0</v>
      </c>
      <c r="J83">
        <v>0</v>
      </c>
    </row>
    <row r="84" spans="1:10" x14ac:dyDescent="0.25">
      <c r="A84">
        <v>84</v>
      </c>
      <c r="B84" t="str">
        <f>'Rod emissions'!H85</f>
        <v>410-SMAW</v>
      </c>
      <c r="C84" s="40">
        <v>24</v>
      </c>
      <c r="D84">
        <f>'Rod emissions'!D85</f>
        <v>7440508</v>
      </c>
      <c r="F84" s="1">
        <f>'Rod emissions'!I85*KVR!$M$35</f>
        <v>0</v>
      </c>
      <c r="G84" s="1">
        <f>'Rod emissions'!J85*KVR!$N$35</f>
        <v>0</v>
      </c>
      <c r="H84">
        <v>0</v>
      </c>
      <c r="I84">
        <v>0</v>
      </c>
      <c r="J84">
        <v>0</v>
      </c>
    </row>
    <row r="85" spans="1:10" x14ac:dyDescent="0.25">
      <c r="A85">
        <v>85</v>
      </c>
      <c r="B85" t="str">
        <f>'Rod emissions'!H86</f>
        <v>410-SMAW</v>
      </c>
      <c r="C85" s="40">
        <v>24</v>
      </c>
      <c r="D85">
        <f>'Rod emissions'!D86</f>
        <v>7439965</v>
      </c>
      <c r="F85" s="1">
        <f>'Rod emissions'!I86*KVR!$M$35</f>
        <v>1.1994361346855479E-4</v>
      </c>
      <c r="G85" s="1">
        <f>'Rod emissions'!J86*KVR!$N$35</f>
        <v>12.710405046437119</v>
      </c>
      <c r="H85">
        <v>0</v>
      </c>
      <c r="I85">
        <v>0</v>
      </c>
      <c r="J85">
        <v>0</v>
      </c>
    </row>
    <row r="86" spans="1:10" x14ac:dyDescent="0.25">
      <c r="A86">
        <v>86</v>
      </c>
      <c r="B86" t="str">
        <f>'Rod emissions'!H87</f>
        <v>410-SMAW</v>
      </c>
      <c r="C86" s="40">
        <v>24</v>
      </c>
      <c r="D86">
        <f>'Rod emissions'!D87</f>
        <v>7440020</v>
      </c>
      <c r="F86" s="1">
        <f>'Rod emissions'!I87*KVR!$M$35</f>
        <v>2.4514023190653537E-6</v>
      </c>
      <c r="G86" s="1">
        <f>'Rod emissions'!J87*KVR!$N$35</f>
        <v>0.25977470167900685</v>
      </c>
      <c r="H86">
        <v>0</v>
      </c>
      <c r="I86">
        <v>0</v>
      </c>
      <c r="J86">
        <v>0</v>
      </c>
    </row>
    <row r="87" spans="1:10" x14ac:dyDescent="0.25">
      <c r="A87">
        <v>87</v>
      </c>
      <c r="B87" t="str">
        <f>'Rod emissions'!H88</f>
        <v>410-SMAW</v>
      </c>
      <c r="C87" s="40">
        <v>24</v>
      </c>
      <c r="D87">
        <f>'Rod emissions'!D88</f>
        <v>7723140</v>
      </c>
      <c r="F87" s="1">
        <f>'Rod emissions'!I88*KVR!$M$35</f>
        <v>0</v>
      </c>
      <c r="G87" s="1">
        <f>'Rod emissions'!J88*KVR!$N$35</f>
        <v>0</v>
      </c>
      <c r="H87">
        <v>0</v>
      </c>
      <c r="I87">
        <v>0</v>
      </c>
      <c r="J87">
        <v>0</v>
      </c>
    </row>
    <row r="88" spans="1:10" x14ac:dyDescent="0.25">
      <c r="A88">
        <v>88</v>
      </c>
      <c r="B88" t="str">
        <f>'Rod emissions'!H89</f>
        <v>410-SMAW</v>
      </c>
      <c r="C88" s="40">
        <v>24</v>
      </c>
      <c r="D88">
        <f>'Rod emissions'!D89</f>
        <v>7439921</v>
      </c>
      <c r="F88" s="1">
        <f>'Rod emissions'!I89*KVR!$M$35</f>
        <v>0</v>
      </c>
      <c r="G88" s="1">
        <f>'Rod emissions'!J89*KVR!$N$35</f>
        <v>0</v>
      </c>
      <c r="H88">
        <v>0</v>
      </c>
      <c r="I88">
        <v>0</v>
      </c>
      <c r="J88">
        <v>0</v>
      </c>
    </row>
    <row r="89" spans="1:10" x14ac:dyDescent="0.25">
      <c r="A89">
        <v>89</v>
      </c>
      <c r="B89" t="str">
        <f>'Rod emissions'!H90</f>
        <v>410-SMAW</v>
      </c>
      <c r="C89" s="40">
        <v>24</v>
      </c>
      <c r="D89">
        <f>'Rod emissions'!D90</f>
        <v>7440622</v>
      </c>
      <c r="F89" s="1">
        <f>'Rod emissions'!I90*KVR!$M$35</f>
        <v>0</v>
      </c>
      <c r="G89" s="1">
        <f>'Rod emissions'!J90*KVR!$N$35</f>
        <v>0</v>
      </c>
      <c r="H89">
        <v>0</v>
      </c>
      <c r="I89">
        <v>0</v>
      </c>
      <c r="J89">
        <v>0</v>
      </c>
    </row>
    <row r="90" spans="1:10" x14ac:dyDescent="0.25">
      <c r="A90">
        <v>90</v>
      </c>
      <c r="B90" t="str">
        <f>'Rod emissions'!H91</f>
        <v>410-SMAW</v>
      </c>
      <c r="C90" s="40">
        <v>24</v>
      </c>
      <c r="D90">
        <f>'Rod emissions'!D91</f>
        <v>7440666</v>
      </c>
      <c r="F90" s="1">
        <f>'Rod emissions'!I91*KVR!$M$35</f>
        <v>0</v>
      </c>
      <c r="G90" s="1">
        <f>'Rod emissions'!J91*KVR!$N$35</f>
        <v>0</v>
      </c>
      <c r="H90">
        <v>0</v>
      </c>
      <c r="I90">
        <v>0</v>
      </c>
      <c r="J90">
        <v>0</v>
      </c>
    </row>
    <row r="91" spans="1:10" x14ac:dyDescent="0.25">
      <c r="A91">
        <v>91</v>
      </c>
      <c r="B91" t="str">
        <f>'Rod emissions'!H92</f>
        <v>6010-SMAW</v>
      </c>
      <c r="C91" s="40">
        <v>24</v>
      </c>
      <c r="D91">
        <f>'Rod emissions'!D92</f>
        <v>7429905</v>
      </c>
      <c r="F91" s="1">
        <f>'Rod emissions'!I92*KVR!$M$35</f>
        <v>0</v>
      </c>
      <c r="G91" s="1">
        <f>'Rod emissions'!J92*KVR!$N$35</f>
        <v>0</v>
      </c>
      <c r="H91">
        <v>0</v>
      </c>
      <c r="I91">
        <v>0</v>
      </c>
      <c r="J91">
        <v>0</v>
      </c>
    </row>
    <row r="92" spans="1:10" x14ac:dyDescent="0.25">
      <c r="A92">
        <v>92</v>
      </c>
      <c r="B92" t="str">
        <f>'Rod emissions'!H93</f>
        <v>6010-SMAW</v>
      </c>
      <c r="C92" s="40">
        <v>24</v>
      </c>
      <c r="D92">
        <f>'Rod emissions'!D93</f>
        <v>1344281</v>
      </c>
      <c r="F92" s="1">
        <f>'Rod emissions'!I93*KVR!$M$35</f>
        <v>0</v>
      </c>
      <c r="G92" s="1">
        <f>'Rod emissions'!J93*KVR!$N$35</f>
        <v>0</v>
      </c>
      <c r="H92">
        <v>0</v>
      </c>
      <c r="I92">
        <v>0</v>
      </c>
      <c r="J92">
        <v>0</v>
      </c>
    </row>
    <row r="93" spans="1:10" x14ac:dyDescent="0.25">
      <c r="A93">
        <v>93</v>
      </c>
      <c r="B93" t="str">
        <f>'Rod emissions'!H94</f>
        <v>6010-SMAW</v>
      </c>
      <c r="C93" s="40">
        <v>24</v>
      </c>
      <c r="D93">
        <f>'Rod emissions'!D94</f>
        <v>7440417</v>
      </c>
      <c r="F93" s="1">
        <f>'Rod emissions'!I94*KVR!$M$35</f>
        <v>0</v>
      </c>
      <c r="G93" s="1">
        <f>'Rod emissions'!J94*KVR!$N$35</f>
        <v>0</v>
      </c>
      <c r="H93">
        <v>0</v>
      </c>
      <c r="I93">
        <v>0</v>
      </c>
      <c r="J93">
        <v>0</v>
      </c>
    </row>
    <row r="94" spans="1:10" x14ac:dyDescent="0.25">
      <c r="A94">
        <v>94</v>
      </c>
      <c r="B94" t="str">
        <f>'Rod emissions'!H95</f>
        <v>6010-SMAW</v>
      </c>
      <c r="C94" s="40">
        <v>24</v>
      </c>
      <c r="D94">
        <f>'Rod emissions'!D95</f>
        <v>7440439</v>
      </c>
      <c r="F94" s="1">
        <f>'Rod emissions'!I95*KVR!$M$35</f>
        <v>0</v>
      </c>
      <c r="G94" s="1">
        <f>'Rod emissions'!J95*KVR!$N$35</f>
        <v>0</v>
      </c>
      <c r="H94">
        <v>0</v>
      </c>
      <c r="I94">
        <v>0</v>
      </c>
      <c r="J94">
        <v>0</v>
      </c>
    </row>
    <row r="95" spans="1:10" x14ac:dyDescent="0.25">
      <c r="A95">
        <v>95</v>
      </c>
      <c r="B95" t="str">
        <f>'Rod emissions'!H96</f>
        <v>6010-SMAW</v>
      </c>
      <c r="C95" s="40">
        <v>24</v>
      </c>
      <c r="D95">
        <f>'Rod emissions'!D96</f>
        <v>7440484</v>
      </c>
      <c r="F95" s="1">
        <f>'Rod emissions'!I96*KVR!$M$35</f>
        <v>0</v>
      </c>
      <c r="G95" s="1">
        <f>'Rod emissions'!J96*KVR!$N$35</f>
        <v>0</v>
      </c>
      <c r="H95">
        <v>0</v>
      </c>
      <c r="I95">
        <v>0</v>
      </c>
      <c r="J95">
        <v>0</v>
      </c>
    </row>
    <row r="96" spans="1:10" x14ac:dyDescent="0.25">
      <c r="A96">
        <v>96</v>
      </c>
      <c r="B96" t="str">
        <f>'Rod emissions'!H97</f>
        <v>6010-SMAW</v>
      </c>
      <c r="C96" s="40">
        <v>24</v>
      </c>
      <c r="D96">
        <f>'Rod emissions'!D97</f>
        <v>7440473</v>
      </c>
      <c r="F96" s="1">
        <f>'Rod emissions'!I97*KVR!$M$35</f>
        <v>5.2530049694257569E-7</v>
      </c>
      <c r="G96" s="1">
        <f>'Rod emissions'!J97*KVR!$N$35</f>
        <v>5.5666007502644312E-2</v>
      </c>
      <c r="H96">
        <v>0</v>
      </c>
      <c r="I96">
        <v>0</v>
      </c>
      <c r="J96">
        <v>0</v>
      </c>
    </row>
    <row r="97" spans="1:10" x14ac:dyDescent="0.25">
      <c r="A97">
        <v>97</v>
      </c>
      <c r="B97" t="str">
        <f>'Rod emissions'!H98</f>
        <v>6010-SMAW</v>
      </c>
      <c r="C97" s="40">
        <v>24</v>
      </c>
      <c r="D97">
        <f>'Rod emissions'!D98</f>
        <v>18540299</v>
      </c>
      <c r="F97" s="1">
        <f>'Rod emissions'!I98*KVR!$M$35</f>
        <v>1.7510016564752523E-7</v>
      </c>
      <c r="G97" s="1">
        <f>'Rod emissions'!J98*KVR!$N$35</f>
        <v>1.8555335834214769E-2</v>
      </c>
      <c r="H97">
        <v>0</v>
      </c>
      <c r="I97">
        <v>0</v>
      </c>
      <c r="J97">
        <v>0</v>
      </c>
    </row>
    <row r="98" spans="1:10" x14ac:dyDescent="0.25">
      <c r="A98">
        <v>98</v>
      </c>
      <c r="B98" t="str">
        <f>'Rod emissions'!H99</f>
        <v>6010-SMAW</v>
      </c>
      <c r="C98" s="40">
        <v>24</v>
      </c>
      <c r="D98">
        <f>'Rod emissions'!D99</f>
        <v>1175</v>
      </c>
      <c r="F98" s="1">
        <f>'Rod emissions'!I99*KVR!$M$35</f>
        <v>0</v>
      </c>
      <c r="G98" s="1">
        <f>'Rod emissions'!J99*KVR!$N$35</f>
        <v>0</v>
      </c>
      <c r="H98">
        <v>0</v>
      </c>
      <c r="I98">
        <v>0</v>
      </c>
      <c r="J98">
        <v>0</v>
      </c>
    </row>
    <row r="99" spans="1:10" x14ac:dyDescent="0.25">
      <c r="A99">
        <v>99</v>
      </c>
      <c r="B99" t="str">
        <f>'Rod emissions'!H100</f>
        <v>6010-SMAW</v>
      </c>
      <c r="C99" s="40">
        <v>24</v>
      </c>
      <c r="D99">
        <f>'Rod emissions'!D100</f>
        <v>7440508</v>
      </c>
      <c r="F99" s="1">
        <f>'Rod emissions'!I100*KVR!$M$35</f>
        <v>0</v>
      </c>
      <c r="G99" s="1">
        <f>'Rod emissions'!J100*KVR!$N$35</f>
        <v>0</v>
      </c>
      <c r="H99">
        <v>0</v>
      </c>
      <c r="I99">
        <v>0</v>
      </c>
      <c r="J99">
        <v>0</v>
      </c>
    </row>
    <row r="100" spans="1:10" x14ac:dyDescent="0.25">
      <c r="A100">
        <v>100</v>
      </c>
      <c r="B100" t="str">
        <f>'Rod emissions'!H101</f>
        <v>6010-SMAW</v>
      </c>
      <c r="C100" s="40">
        <v>24</v>
      </c>
      <c r="D100">
        <f>'Rod emissions'!D101</f>
        <v>7439965</v>
      </c>
      <c r="F100" s="1">
        <f>'Rod emissions'!I101*KVR!$M$35</f>
        <v>1.7352426415669753E-4</v>
      </c>
      <c r="G100" s="1">
        <f>'Rod emissions'!J101*KVR!$N$35</f>
        <v>18.38833781170684</v>
      </c>
      <c r="H100">
        <v>0</v>
      </c>
      <c r="I100">
        <v>0</v>
      </c>
      <c r="J100">
        <v>0</v>
      </c>
    </row>
    <row r="101" spans="1:10" x14ac:dyDescent="0.25">
      <c r="A101">
        <v>101</v>
      </c>
      <c r="B101" t="str">
        <f>'Rod emissions'!H102</f>
        <v>6010-SMAW</v>
      </c>
      <c r="C101" s="40">
        <v>24</v>
      </c>
      <c r="D101">
        <f>'Rod emissions'!D102</f>
        <v>7440020</v>
      </c>
      <c r="F101" s="1">
        <f>'Rod emissions'!I102*KVR!$M$35</f>
        <v>7.0040066259010093E-7</v>
      </c>
      <c r="G101" s="1">
        <f>'Rod emissions'!J102*KVR!$N$35</f>
        <v>7.4221343336859077E-2</v>
      </c>
      <c r="H101">
        <v>0</v>
      </c>
      <c r="I101">
        <v>0</v>
      </c>
      <c r="J101">
        <v>0</v>
      </c>
    </row>
    <row r="102" spans="1:10" x14ac:dyDescent="0.25">
      <c r="A102">
        <v>102</v>
      </c>
      <c r="B102" t="str">
        <f>'Rod emissions'!H103</f>
        <v>6010-SMAW</v>
      </c>
      <c r="C102" s="40">
        <v>24</v>
      </c>
      <c r="D102">
        <f>'Rod emissions'!D103</f>
        <v>7723140</v>
      </c>
      <c r="F102" s="1">
        <f>'Rod emissions'!I103*KVR!$M$35</f>
        <v>0</v>
      </c>
      <c r="G102" s="1">
        <f>'Rod emissions'!J103*KVR!$N$35</f>
        <v>0</v>
      </c>
      <c r="H102">
        <v>0</v>
      </c>
      <c r="I102">
        <v>0</v>
      </c>
      <c r="J102">
        <v>0</v>
      </c>
    </row>
    <row r="103" spans="1:10" x14ac:dyDescent="0.25">
      <c r="A103">
        <v>103</v>
      </c>
      <c r="B103" t="str">
        <f>'Rod emissions'!H104</f>
        <v>6010-SMAW</v>
      </c>
      <c r="C103" s="40">
        <v>24</v>
      </c>
      <c r="D103">
        <f>'Rod emissions'!D104</f>
        <v>7439921</v>
      </c>
      <c r="F103" s="1">
        <f>'Rod emissions'!I104*KVR!$M$35</f>
        <v>0</v>
      </c>
      <c r="G103" s="1">
        <f>'Rod emissions'!J104*KVR!$N$35</f>
        <v>0</v>
      </c>
      <c r="H103">
        <v>0</v>
      </c>
      <c r="I103">
        <v>0</v>
      </c>
      <c r="J103">
        <v>0</v>
      </c>
    </row>
    <row r="104" spans="1:10" x14ac:dyDescent="0.25">
      <c r="A104">
        <v>104</v>
      </c>
      <c r="B104" t="str">
        <f>'Rod emissions'!H105</f>
        <v>6010-SMAW</v>
      </c>
      <c r="C104" s="40">
        <v>24</v>
      </c>
      <c r="D104">
        <f>'Rod emissions'!D105</f>
        <v>7440622</v>
      </c>
      <c r="F104" s="1">
        <f>'Rod emissions'!I105*KVR!$M$35</f>
        <v>0</v>
      </c>
      <c r="G104" s="1">
        <f>'Rod emissions'!J105*KVR!$N$35</f>
        <v>0</v>
      </c>
      <c r="H104">
        <v>0</v>
      </c>
      <c r="I104">
        <v>0</v>
      </c>
      <c r="J104">
        <v>0</v>
      </c>
    </row>
    <row r="105" spans="1:10" x14ac:dyDescent="0.25">
      <c r="A105">
        <v>105</v>
      </c>
      <c r="B105" t="str">
        <f>'Rod emissions'!H106</f>
        <v>6010-SMAW</v>
      </c>
      <c r="C105" s="40">
        <v>24</v>
      </c>
      <c r="D105">
        <f>'Rod emissions'!D106</f>
        <v>7440666</v>
      </c>
      <c r="F105" s="1">
        <f>'Rod emissions'!I106*KVR!$M$35</f>
        <v>0</v>
      </c>
      <c r="G105" s="1">
        <f>'Rod emissions'!J106*KVR!$N$35</f>
        <v>0</v>
      </c>
      <c r="H105">
        <v>0</v>
      </c>
      <c r="I105">
        <v>0</v>
      </c>
      <c r="J105">
        <v>0</v>
      </c>
    </row>
    <row r="106" spans="1:10" x14ac:dyDescent="0.25">
      <c r="A106">
        <v>106</v>
      </c>
      <c r="B106" t="str">
        <f>'Rod emissions'!H107</f>
        <v>6011-SMAW</v>
      </c>
      <c r="C106" s="40">
        <v>24</v>
      </c>
      <c r="D106">
        <f>'Rod emissions'!D107</f>
        <v>7429905</v>
      </c>
      <c r="F106" s="1">
        <f>'Rod emissions'!I107*KVR!$M$35</f>
        <v>0</v>
      </c>
      <c r="G106" s="1">
        <f>'Rod emissions'!J107*KVR!$N$35</f>
        <v>0</v>
      </c>
      <c r="H106">
        <v>0</v>
      </c>
      <c r="I106">
        <v>0</v>
      </c>
      <c r="J106">
        <v>0</v>
      </c>
    </row>
    <row r="107" spans="1:10" x14ac:dyDescent="0.25">
      <c r="A107">
        <v>107</v>
      </c>
      <c r="B107" t="str">
        <f>'Rod emissions'!H108</f>
        <v>6011-SMAW</v>
      </c>
      <c r="C107" s="40">
        <v>24</v>
      </c>
      <c r="D107">
        <f>'Rod emissions'!D108</f>
        <v>1344281</v>
      </c>
      <c r="F107" s="1">
        <f>'Rod emissions'!I108*KVR!$M$35</f>
        <v>0</v>
      </c>
      <c r="G107" s="1">
        <f>'Rod emissions'!J108*KVR!$N$35</f>
        <v>0</v>
      </c>
      <c r="H107">
        <v>0</v>
      </c>
      <c r="I107">
        <v>0</v>
      </c>
      <c r="J107">
        <v>0</v>
      </c>
    </row>
    <row r="108" spans="1:10" x14ac:dyDescent="0.25">
      <c r="A108">
        <v>108</v>
      </c>
      <c r="B108" t="str">
        <f>'Rod emissions'!H109</f>
        <v>6011-SMAW</v>
      </c>
      <c r="C108" s="40">
        <v>24</v>
      </c>
      <c r="D108">
        <f>'Rod emissions'!D109</f>
        <v>7440417</v>
      </c>
      <c r="F108" s="1">
        <f>'Rod emissions'!I109*KVR!$M$35</f>
        <v>0</v>
      </c>
      <c r="G108" s="1">
        <f>'Rod emissions'!J109*KVR!$N$35</f>
        <v>0</v>
      </c>
      <c r="H108">
        <v>0</v>
      </c>
      <c r="I108">
        <v>0</v>
      </c>
      <c r="J108">
        <v>0</v>
      </c>
    </row>
    <row r="109" spans="1:10" x14ac:dyDescent="0.25">
      <c r="A109">
        <v>109</v>
      </c>
      <c r="B109" t="str">
        <f>'Rod emissions'!H110</f>
        <v>6011-SMAW</v>
      </c>
      <c r="C109" s="40">
        <v>24</v>
      </c>
      <c r="D109">
        <f>'Rod emissions'!D110</f>
        <v>7440439</v>
      </c>
      <c r="F109" s="1">
        <f>'Rod emissions'!I110*KVR!$M$35</f>
        <v>0</v>
      </c>
      <c r="G109" s="1">
        <f>'Rod emissions'!J110*KVR!$N$35</f>
        <v>0</v>
      </c>
      <c r="H109">
        <v>0</v>
      </c>
      <c r="I109">
        <v>0</v>
      </c>
      <c r="J109">
        <v>0</v>
      </c>
    </row>
    <row r="110" spans="1:10" x14ac:dyDescent="0.25">
      <c r="A110">
        <v>110</v>
      </c>
      <c r="B110" t="str">
        <f>'Rod emissions'!H111</f>
        <v>6011-SMAW</v>
      </c>
      <c r="C110" s="40">
        <v>24</v>
      </c>
      <c r="D110">
        <f>'Rod emissions'!D111</f>
        <v>7440484</v>
      </c>
      <c r="F110" s="1">
        <f>'Rod emissions'!I111*KVR!$M$35</f>
        <v>1.7510016564752523E-7</v>
      </c>
      <c r="G110" s="1">
        <f>'Rod emissions'!J111*KVR!$N$35</f>
        <v>1.8555335834214769E-2</v>
      </c>
      <c r="H110">
        <v>0</v>
      </c>
      <c r="I110">
        <v>0</v>
      </c>
      <c r="J110">
        <v>0</v>
      </c>
    </row>
    <row r="111" spans="1:10" x14ac:dyDescent="0.25">
      <c r="A111">
        <v>111</v>
      </c>
      <c r="B111" t="str">
        <f>'Rod emissions'!H112</f>
        <v>6011-SMAW</v>
      </c>
      <c r="C111" s="40">
        <v>24</v>
      </c>
      <c r="D111">
        <f>'Rod emissions'!D112</f>
        <v>7440473</v>
      </c>
      <c r="F111" s="1">
        <f>'Rod emissions'!I112*KVR!$M$35</f>
        <v>8.7550082823762637E-7</v>
      </c>
      <c r="G111" s="1">
        <f>'Rod emissions'!J112*KVR!$N$35</f>
        <v>9.2776679171073878E-2</v>
      </c>
      <c r="H111">
        <v>0</v>
      </c>
      <c r="I111">
        <v>0</v>
      </c>
      <c r="J111">
        <v>0</v>
      </c>
    </row>
    <row r="112" spans="1:10" x14ac:dyDescent="0.25">
      <c r="A112">
        <v>112</v>
      </c>
      <c r="B112" t="str">
        <f>'Rod emissions'!H113</f>
        <v>6011-SMAW</v>
      </c>
      <c r="C112" s="40">
        <v>24</v>
      </c>
      <c r="D112">
        <f>'Rod emissions'!D113</f>
        <v>18540299</v>
      </c>
      <c r="F112" s="1">
        <f>'Rod emissions'!I113*KVR!$M$35</f>
        <v>4.815254555306946E-7</v>
      </c>
      <c r="G112" s="1">
        <f>'Rod emissions'!J113*KVR!$N$35</f>
        <v>5.1027173544090636E-2</v>
      </c>
      <c r="H112">
        <v>0</v>
      </c>
      <c r="I112">
        <v>0</v>
      </c>
      <c r="J112">
        <v>0</v>
      </c>
    </row>
    <row r="113" spans="1:10" x14ac:dyDescent="0.25">
      <c r="A113">
        <v>113</v>
      </c>
      <c r="B113" t="str">
        <f>'Rod emissions'!H114</f>
        <v>6011-SMAW</v>
      </c>
      <c r="C113" s="40">
        <v>24</v>
      </c>
      <c r="D113">
        <f>'Rod emissions'!D114</f>
        <v>1175</v>
      </c>
      <c r="F113" s="1">
        <f>'Rod emissions'!I114*KVR!$M$35</f>
        <v>0</v>
      </c>
      <c r="G113" s="1">
        <f>'Rod emissions'!J114*KVR!$N$35</f>
        <v>0</v>
      </c>
      <c r="H113">
        <v>0</v>
      </c>
      <c r="I113">
        <v>0</v>
      </c>
      <c r="J113">
        <v>0</v>
      </c>
    </row>
    <row r="114" spans="1:10" x14ac:dyDescent="0.25">
      <c r="A114">
        <v>114</v>
      </c>
      <c r="B114" t="str">
        <f>'Rod emissions'!H115</f>
        <v>6011-SMAW</v>
      </c>
      <c r="C114" s="40">
        <v>24</v>
      </c>
      <c r="D114">
        <f>'Rod emissions'!D115</f>
        <v>7440508</v>
      </c>
      <c r="F114" s="1">
        <f>'Rod emissions'!I115*KVR!$M$35</f>
        <v>0</v>
      </c>
      <c r="G114" s="1">
        <f>'Rod emissions'!J115*KVR!$N$35</f>
        <v>0</v>
      </c>
      <c r="H114">
        <v>0</v>
      </c>
      <c r="I114">
        <v>0</v>
      </c>
      <c r="J114">
        <v>0</v>
      </c>
    </row>
    <row r="115" spans="1:10" x14ac:dyDescent="0.25">
      <c r="A115">
        <v>115</v>
      </c>
      <c r="B115" t="str">
        <f>'Rod emissions'!H116</f>
        <v>6011-SMAW</v>
      </c>
      <c r="C115" s="40">
        <v>24</v>
      </c>
      <c r="D115">
        <f>'Rod emissions'!D116</f>
        <v>7439965</v>
      </c>
      <c r="F115" s="1">
        <f>'Rod emissions'!I116*KVR!$M$35</f>
        <v>1.7474996531623022E-4</v>
      </c>
      <c r="G115" s="1">
        <f>'Rod emissions'!J116*KVR!$N$35</f>
        <v>18.518225162546344</v>
      </c>
      <c r="H115">
        <v>0</v>
      </c>
      <c r="I115">
        <v>0</v>
      </c>
      <c r="J115">
        <v>0</v>
      </c>
    </row>
    <row r="116" spans="1:10" x14ac:dyDescent="0.25">
      <c r="A116">
        <v>116</v>
      </c>
      <c r="B116" t="str">
        <f>'Rod emissions'!H117</f>
        <v>6011-SMAW</v>
      </c>
      <c r="C116" s="40">
        <v>24</v>
      </c>
      <c r="D116">
        <f>'Rod emissions'!D117</f>
        <v>7440020</v>
      </c>
      <c r="F116" s="1">
        <f>'Rod emissions'!I117*KVR!$M$35</f>
        <v>8.7550082823762637E-7</v>
      </c>
      <c r="G116" s="1">
        <f>'Rod emissions'!J117*KVR!$N$35</f>
        <v>9.2776679171073878E-2</v>
      </c>
      <c r="H116">
        <v>0</v>
      </c>
      <c r="I116">
        <v>0</v>
      </c>
      <c r="J116">
        <v>0</v>
      </c>
    </row>
    <row r="117" spans="1:10" x14ac:dyDescent="0.25">
      <c r="A117">
        <v>117</v>
      </c>
      <c r="B117" t="str">
        <f>'Rod emissions'!H118</f>
        <v>6011-SMAW</v>
      </c>
      <c r="C117" s="40">
        <v>24</v>
      </c>
      <c r="D117">
        <f>'Rod emissions'!D118</f>
        <v>7723140</v>
      </c>
      <c r="F117" s="1">
        <f>'Rod emissions'!I118*KVR!$M$35</f>
        <v>0</v>
      </c>
      <c r="G117" s="1">
        <f>'Rod emissions'!J118*KVR!$N$35</f>
        <v>0</v>
      </c>
      <c r="H117">
        <v>0</v>
      </c>
      <c r="I117">
        <v>0</v>
      </c>
      <c r="J117">
        <v>0</v>
      </c>
    </row>
    <row r="118" spans="1:10" x14ac:dyDescent="0.25">
      <c r="A118">
        <v>118</v>
      </c>
      <c r="B118" t="str">
        <f>'Rod emissions'!H119</f>
        <v>6011-SMAW</v>
      </c>
      <c r="C118" s="40">
        <v>24</v>
      </c>
      <c r="D118">
        <f>'Rod emissions'!D119</f>
        <v>7439921</v>
      </c>
      <c r="F118" s="1">
        <f>'Rod emissions'!I119*KVR!$M$35</f>
        <v>0</v>
      </c>
      <c r="G118" s="1">
        <f>'Rod emissions'!J119*KVR!$N$35</f>
        <v>0</v>
      </c>
      <c r="H118">
        <v>0</v>
      </c>
      <c r="I118">
        <v>0</v>
      </c>
      <c r="J118">
        <v>0</v>
      </c>
    </row>
    <row r="119" spans="1:10" x14ac:dyDescent="0.25">
      <c r="A119">
        <v>119</v>
      </c>
      <c r="B119" t="str">
        <f>'Rod emissions'!H120</f>
        <v>6011-SMAW</v>
      </c>
      <c r="C119" s="40">
        <v>24</v>
      </c>
      <c r="D119">
        <f>'Rod emissions'!D120</f>
        <v>7440622</v>
      </c>
      <c r="F119" s="1">
        <f>'Rod emissions'!I120*KVR!$M$35</f>
        <v>0</v>
      </c>
      <c r="G119" s="1">
        <f>'Rod emissions'!J120*KVR!$N$35</f>
        <v>0</v>
      </c>
      <c r="H119">
        <v>0</v>
      </c>
      <c r="I119">
        <v>0</v>
      </c>
      <c r="J119">
        <v>0</v>
      </c>
    </row>
    <row r="120" spans="1:10" x14ac:dyDescent="0.25">
      <c r="A120">
        <v>120</v>
      </c>
      <c r="B120" t="str">
        <f>'Rod emissions'!H121</f>
        <v>6011-SMAW</v>
      </c>
      <c r="C120" s="40">
        <v>24</v>
      </c>
      <c r="D120">
        <f>'Rod emissions'!D121</f>
        <v>7440666</v>
      </c>
      <c r="F120" s="1">
        <f>'Rod emissions'!I121*KVR!$M$35</f>
        <v>0</v>
      </c>
      <c r="G120" s="1">
        <f>'Rod emissions'!J121*KVR!$N$35</f>
        <v>0</v>
      </c>
      <c r="H120">
        <v>0</v>
      </c>
      <c r="I120">
        <v>0</v>
      </c>
      <c r="J120">
        <v>0</v>
      </c>
    </row>
    <row r="121" spans="1:10" x14ac:dyDescent="0.25">
      <c r="A121">
        <v>121</v>
      </c>
      <c r="B121" t="str">
        <f>'Rod emissions'!H122</f>
        <v>6012-SMAW</v>
      </c>
      <c r="C121" s="40">
        <v>24</v>
      </c>
      <c r="D121">
        <f>'Rod emissions'!D122</f>
        <v>7429905</v>
      </c>
      <c r="F121" s="1">
        <f>'Rod emissions'!I122*KVR!$M$35</f>
        <v>0</v>
      </c>
      <c r="G121" s="1">
        <f>'Rod emissions'!J122*KVR!$N$35</f>
        <v>0</v>
      </c>
      <c r="H121">
        <v>0</v>
      </c>
      <c r="I121">
        <v>0</v>
      </c>
      <c r="J121">
        <v>0</v>
      </c>
    </row>
    <row r="122" spans="1:10" x14ac:dyDescent="0.25">
      <c r="A122">
        <v>122</v>
      </c>
      <c r="B122" t="str">
        <f>'Rod emissions'!H123</f>
        <v>6012-SMAW</v>
      </c>
      <c r="C122" s="40">
        <v>24</v>
      </c>
      <c r="D122">
        <f>'Rod emissions'!D123</f>
        <v>1344281</v>
      </c>
      <c r="F122" s="1">
        <f>'Rod emissions'!I123*KVR!$M$35</f>
        <v>4.0132957966412782E-6</v>
      </c>
      <c r="G122" s="1">
        <f>'Rod emissions'!J123*KVR!$N$35</f>
        <v>0.42528829732020251</v>
      </c>
      <c r="H122">
        <v>0</v>
      </c>
      <c r="I122">
        <v>0</v>
      </c>
      <c r="J122">
        <v>0</v>
      </c>
    </row>
    <row r="123" spans="1:10" x14ac:dyDescent="0.25">
      <c r="A123">
        <v>123</v>
      </c>
      <c r="B123" t="str">
        <f>'Rod emissions'!H124</f>
        <v>6012-SMAW</v>
      </c>
      <c r="C123" s="40">
        <v>24</v>
      </c>
      <c r="D123">
        <f>'Rod emissions'!D124</f>
        <v>7440417</v>
      </c>
      <c r="F123" s="1">
        <f>'Rod emissions'!I124*KVR!$M$35</f>
        <v>0</v>
      </c>
      <c r="G123" s="1">
        <f>'Rod emissions'!J124*KVR!$N$35</f>
        <v>0</v>
      </c>
      <c r="H123">
        <v>0</v>
      </c>
      <c r="I123">
        <v>0</v>
      </c>
      <c r="J123">
        <v>0</v>
      </c>
    </row>
    <row r="124" spans="1:10" x14ac:dyDescent="0.25">
      <c r="A124">
        <v>124</v>
      </c>
      <c r="B124" t="str">
        <f>'Rod emissions'!H125</f>
        <v>6012-SMAW</v>
      </c>
      <c r="C124" s="40">
        <v>24</v>
      </c>
      <c r="D124">
        <f>'Rod emissions'!D125</f>
        <v>7440439</v>
      </c>
      <c r="F124" s="1">
        <f>'Rod emissions'!I125*KVR!$M$35</f>
        <v>0</v>
      </c>
      <c r="G124" s="1">
        <f>'Rod emissions'!J125*KVR!$N$35</f>
        <v>0</v>
      </c>
      <c r="H124">
        <v>0</v>
      </c>
      <c r="I124">
        <v>0</v>
      </c>
      <c r="J124">
        <v>0</v>
      </c>
    </row>
    <row r="125" spans="1:10" x14ac:dyDescent="0.25">
      <c r="A125">
        <v>125</v>
      </c>
      <c r="B125" t="str">
        <f>'Rod emissions'!H126</f>
        <v>6012-SMAW</v>
      </c>
      <c r="C125" s="40">
        <v>24</v>
      </c>
      <c r="D125">
        <f>'Rod emissions'!D126</f>
        <v>7440484</v>
      </c>
      <c r="F125" s="1">
        <f>'Rod emissions'!I126*KVR!$M$35</f>
        <v>0</v>
      </c>
      <c r="G125" s="1">
        <f>'Rod emissions'!J126*KVR!$N$35</f>
        <v>0</v>
      </c>
      <c r="H125">
        <v>0</v>
      </c>
      <c r="I125">
        <v>0</v>
      </c>
      <c r="J125">
        <v>0</v>
      </c>
    </row>
    <row r="126" spans="1:10" x14ac:dyDescent="0.25">
      <c r="A126">
        <v>126</v>
      </c>
      <c r="B126" t="str">
        <f>'Rod emissions'!H127</f>
        <v>6012-SMAW</v>
      </c>
      <c r="C126" s="40">
        <v>24</v>
      </c>
      <c r="D126">
        <f>'Rod emissions'!D127</f>
        <v>7440473</v>
      </c>
      <c r="F126" s="1">
        <f>'Rod emissions'!I127*KVR!$M$35</f>
        <v>0</v>
      </c>
      <c r="G126" s="1">
        <f>'Rod emissions'!J127*KVR!$N$35</f>
        <v>0</v>
      </c>
      <c r="H126">
        <v>0</v>
      </c>
      <c r="I126">
        <v>0</v>
      </c>
      <c r="J126">
        <v>0</v>
      </c>
    </row>
    <row r="127" spans="1:10" x14ac:dyDescent="0.25">
      <c r="A127">
        <v>127</v>
      </c>
      <c r="B127" t="str">
        <f>'Rod emissions'!H128</f>
        <v>6012-SMAW</v>
      </c>
      <c r="C127" s="40">
        <v>24</v>
      </c>
      <c r="D127">
        <f>'Rod emissions'!D128</f>
        <v>18540299</v>
      </c>
      <c r="F127" s="1">
        <f>'Rod emissions'!I128*KVR!$M$35</f>
        <v>0</v>
      </c>
      <c r="G127" s="1">
        <f>'Rod emissions'!J128*KVR!$N$35</f>
        <v>0</v>
      </c>
      <c r="H127">
        <v>0</v>
      </c>
      <c r="I127">
        <v>0</v>
      </c>
      <c r="J127">
        <v>0</v>
      </c>
    </row>
    <row r="128" spans="1:10" x14ac:dyDescent="0.25">
      <c r="A128">
        <v>128</v>
      </c>
      <c r="B128" t="str">
        <f>'Rod emissions'!H129</f>
        <v>6012-SMAW</v>
      </c>
      <c r="C128" s="40">
        <v>24</v>
      </c>
      <c r="D128">
        <f>'Rod emissions'!D129</f>
        <v>1175</v>
      </c>
      <c r="F128" s="1">
        <f>'Rod emissions'!I129*KVR!$M$35</f>
        <v>2.0066478983206387E-5</v>
      </c>
      <c r="G128" s="1">
        <f>'Rod emissions'!J129*KVR!$N$35</f>
        <v>2.1264414866010122</v>
      </c>
      <c r="H128">
        <v>0</v>
      </c>
      <c r="I128">
        <v>0</v>
      </c>
      <c r="J128">
        <v>0</v>
      </c>
    </row>
    <row r="129" spans="1:10" x14ac:dyDescent="0.25">
      <c r="A129">
        <v>129</v>
      </c>
      <c r="B129" t="str">
        <f>'Rod emissions'!H130</f>
        <v>6012-SMAW</v>
      </c>
      <c r="C129" s="40">
        <v>24</v>
      </c>
      <c r="D129">
        <f>'Rod emissions'!D130</f>
        <v>7440508</v>
      </c>
      <c r="F129" s="1">
        <f>'Rod emissions'!I130*KVR!$M$35</f>
        <v>4.0132957966412782E-6</v>
      </c>
      <c r="G129" s="1">
        <f>'Rod emissions'!J130*KVR!$N$35</f>
        <v>0.42528829732020251</v>
      </c>
      <c r="H129">
        <v>0</v>
      </c>
      <c r="I129">
        <v>0</v>
      </c>
      <c r="J129">
        <v>0</v>
      </c>
    </row>
    <row r="130" spans="1:10" x14ac:dyDescent="0.25">
      <c r="A130">
        <v>130</v>
      </c>
      <c r="B130" t="str">
        <f>'Rod emissions'!H131</f>
        <v>6012-SMAW</v>
      </c>
      <c r="C130" s="40">
        <v>24</v>
      </c>
      <c r="D130">
        <f>'Rod emissions'!D131</f>
        <v>7439965</v>
      </c>
      <c r="F130" s="1">
        <f>'Rod emissions'!I131*KVR!$M$35</f>
        <v>2.0066478983206387E-5</v>
      </c>
      <c r="G130" s="1">
        <f>'Rod emissions'!J131*KVR!$N$35</f>
        <v>2.1264414866010122</v>
      </c>
      <c r="H130">
        <v>0</v>
      </c>
      <c r="I130">
        <v>0</v>
      </c>
      <c r="J130">
        <v>0</v>
      </c>
    </row>
    <row r="131" spans="1:10" x14ac:dyDescent="0.25">
      <c r="A131">
        <v>131</v>
      </c>
      <c r="B131" t="str">
        <f>'Rod emissions'!H132</f>
        <v>6012-SMAW</v>
      </c>
      <c r="C131" s="40">
        <v>24</v>
      </c>
      <c r="D131">
        <f>'Rod emissions'!D132</f>
        <v>7440020</v>
      </c>
      <c r="F131" s="1">
        <f>'Rod emissions'!I132*KVR!$M$35</f>
        <v>0</v>
      </c>
      <c r="G131" s="1">
        <f>'Rod emissions'!J132*KVR!$N$35</f>
        <v>0</v>
      </c>
      <c r="H131">
        <v>0</v>
      </c>
      <c r="I131">
        <v>0</v>
      </c>
      <c r="J131">
        <v>0</v>
      </c>
    </row>
    <row r="132" spans="1:10" x14ac:dyDescent="0.25">
      <c r="A132">
        <v>132</v>
      </c>
      <c r="B132" t="str">
        <f>'Rod emissions'!H133</f>
        <v>6012-SMAW</v>
      </c>
      <c r="C132" s="40">
        <v>24</v>
      </c>
      <c r="D132">
        <f>'Rod emissions'!D133</f>
        <v>7723140</v>
      </c>
      <c r="F132" s="1">
        <f>'Rod emissions'!I133*KVR!$M$35</f>
        <v>0</v>
      </c>
      <c r="G132" s="1">
        <f>'Rod emissions'!J133*KVR!$N$35</f>
        <v>0</v>
      </c>
      <c r="H132">
        <v>0</v>
      </c>
      <c r="I132">
        <v>0</v>
      </c>
      <c r="J132">
        <v>0</v>
      </c>
    </row>
    <row r="133" spans="1:10" x14ac:dyDescent="0.25">
      <c r="A133">
        <v>133</v>
      </c>
      <c r="B133" t="str">
        <f>'Rod emissions'!H134</f>
        <v>6012-SMAW</v>
      </c>
      <c r="C133" s="40">
        <v>24</v>
      </c>
      <c r="D133">
        <f>'Rod emissions'!D134</f>
        <v>7439921</v>
      </c>
      <c r="F133" s="1">
        <f>'Rod emissions'!I134*KVR!$M$35</f>
        <v>0</v>
      </c>
      <c r="G133" s="1">
        <f>'Rod emissions'!J134*KVR!$N$35</f>
        <v>0</v>
      </c>
      <c r="H133">
        <v>0</v>
      </c>
      <c r="I133">
        <v>0</v>
      </c>
      <c r="J133">
        <v>0</v>
      </c>
    </row>
    <row r="134" spans="1:10" x14ac:dyDescent="0.25">
      <c r="A134">
        <v>134</v>
      </c>
      <c r="B134" t="str">
        <f>'Rod emissions'!H135</f>
        <v>6012-SMAW</v>
      </c>
      <c r="C134" s="40">
        <v>24</v>
      </c>
      <c r="D134">
        <f>'Rod emissions'!D135</f>
        <v>7440622</v>
      </c>
      <c r="F134" s="1">
        <f>'Rod emissions'!I135*KVR!$M$35</f>
        <v>0</v>
      </c>
      <c r="G134" s="1">
        <f>'Rod emissions'!J135*KVR!$N$35</f>
        <v>0</v>
      </c>
      <c r="H134">
        <v>0</v>
      </c>
      <c r="I134">
        <v>0</v>
      </c>
      <c r="J134">
        <v>0</v>
      </c>
    </row>
    <row r="135" spans="1:10" x14ac:dyDescent="0.25">
      <c r="A135">
        <v>135</v>
      </c>
      <c r="B135" t="str">
        <f>'Rod emissions'!H136</f>
        <v>6012-SMAW</v>
      </c>
      <c r="C135" s="40">
        <v>24</v>
      </c>
      <c r="D135">
        <f>'Rod emissions'!D136</f>
        <v>7440666</v>
      </c>
      <c r="F135" s="1">
        <f>'Rod emissions'!I136*KVR!$M$35</f>
        <v>0</v>
      </c>
      <c r="G135" s="1">
        <f>'Rod emissions'!J136*KVR!$N$35</f>
        <v>0</v>
      </c>
      <c r="H135">
        <v>0</v>
      </c>
      <c r="I135">
        <v>0</v>
      </c>
      <c r="J135">
        <v>0</v>
      </c>
    </row>
    <row r="136" spans="1:10" x14ac:dyDescent="0.25">
      <c r="A136">
        <v>136</v>
      </c>
      <c r="B136" t="str">
        <f>'Rod emissions'!H137</f>
        <v>6013-SMAW</v>
      </c>
      <c r="C136" s="40">
        <v>24</v>
      </c>
      <c r="D136">
        <f>'Rod emissions'!D137</f>
        <v>7429905</v>
      </c>
      <c r="F136" s="1">
        <f>'Rod emissions'!I137*KVR!$M$35</f>
        <v>0</v>
      </c>
      <c r="G136" s="1">
        <f>'Rod emissions'!J137*KVR!$N$35</f>
        <v>0</v>
      </c>
      <c r="H136">
        <v>0</v>
      </c>
      <c r="I136">
        <v>0</v>
      </c>
      <c r="J136">
        <v>0</v>
      </c>
    </row>
    <row r="137" spans="1:10" x14ac:dyDescent="0.25">
      <c r="A137">
        <v>137</v>
      </c>
      <c r="B137" t="str">
        <f>'Rod emissions'!H138</f>
        <v>6013-SMAW</v>
      </c>
      <c r="C137" s="40">
        <v>24</v>
      </c>
      <c r="D137">
        <f>'Rod emissions'!D138</f>
        <v>1344281</v>
      </c>
      <c r="F137" s="1">
        <f>'Rod emissions'!I138*KVR!$M$35</f>
        <v>0</v>
      </c>
      <c r="G137" s="1">
        <f>'Rod emissions'!J138*KVR!$N$35</f>
        <v>0</v>
      </c>
      <c r="H137">
        <v>0</v>
      </c>
      <c r="I137">
        <v>0</v>
      </c>
      <c r="J137">
        <v>0</v>
      </c>
    </row>
    <row r="138" spans="1:10" x14ac:dyDescent="0.25">
      <c r="A138">
        <v>138</v>
      </c>
      <c r="B138" t="str">
        <f>'Rod emissions'!H139</f>
        <v>6013-SMAW</v>
      </c>
      <c r="C138" s="40">
        <v>24</v>
      </c>
      <c r="D138">
        <f>'Rod emissions'!D139</f>
        <v>7440417</v>
      </c>
      <c r="F138" s="1">
        <f>'Rod emissions'!I139*KVR!$M$35</f>
        <v>0</v>
      </c>
      <c r="G138" s="1">
        <f>'Rod emissions'!J139*KVR!$N$35</f>
        <v>0</v>
      </c>
      <c r="H138">
        <v>0</v>
      </c>
      <c r="I138">
        <v>0</v>
      </c>
      <c r="J138">
        <v>0</v>
      </c>
    </row>
    <row r="139" spans="1:10" x14ac:dyDescent="0.25">
      <c r="A139">
        <v>139</v>
      </c>
      <c r="B139" t="str">
        <f>'Rod emissions'!H140</f>
        <v>6013-SMAW</v>
      </c>
      <c r="C139" s="40">
        <v>24</v>
      </c>
      <c r="D139">
        <f>'Rod emissions'!D140</f>
        <v>7440439</v>
      </c>
      <c r="F139" s="1">
        <f>'Rod emissions'!I140*KVR!$M$35</f>
        <v>0</v>
      </c>
      <c r="G139" s="1">
        <f>'Rod emissions'!J140*KVR!$N$35</f>
        <v>0</v>
      </c>
      <c r="H139">
        <v>0</v>
      </c>
      <c r="I139">
        <v>0</v>
      </c>
      <c r="J139">
        <v>0</v>
      </c>
    </row>
    <row r="140" spans="1:10" x14ac:dyDescent="0.25">
      <c r="A140">
        <v>140</v>
      </c>
      <c r="B140" t="str">
        <f>'Rod emissions'!H141</f>
        <v>6013-SMAW</v>
      </c>
      <c r="C140" s="40">
        <v>24</v>
      </c>
      <c r="D140">
        <f>'Rod emissions'!D141</f>
        <v>7440484</v>
      </c>
      <c r="F140" s="1">
        <f>'Rod emissions'!I141*KVR!$M$35</f>
        <v>1.7510016564752523E-7</v>
      </c>
      <c r="G140" s="1">
        <f>'Rod emissions'!J141*KVR!$N$35</f>
        <v>1.8555335834214769E-2</v>
      </c>
      <c r="H140">
        <v>0</v>
      </c>
      <c r="I140">
        <v>0</v>
      </c>
      <c r="J140">
        <v>0</v>
      </c>
    </row>
    <row r="141" spans="1:10" x14ac:dyDescent="0.25">
      <c r="A141">
        <v>141</v>
      </c>
      <c r="B141" t="str">
        <f>'Rod emissions'!H142</f>
        <v>6013-SMAW</v>
      </c>
      <c r="C141" s="40">
        <v>24</v>
      </c>
      <c r="D141">
        <f>'Rod emissions'!D142</f>
        <v>7440473</v>
      </c>
      <c r="F141" s="1">
        <f>'Rod emissions'!I142*KVR!$M$35</f>
        <v>7.0040066259010093E-7</v>
      </c>
      <c r="G141" s="1">
        <f>'Rod emissions'!J142*KVR!$N$35</f>
        <v>7.4221343336859077E-2</v>
      </c>
      <c r="H141">
        <v>0</v>
      </c>
      <c r="I141">
        <v>0</v>
      </c>
      <c r="J141">
        <v>0</v>
      </c>
    </row>
    <row r="142" spans="1:10" x14ac:dyDescent="0.25">
      <c r="A142">
        <v>142</v>
      </c>
      <c r="B142" t="str">
        <f>'Rod emissions'!H143</f>
        <v>6013-SMAW</v>
      </c>
      <c r="C142" s="40">
        <v>24</v>
      </c>
      <c r="D142">
        <f>'Rod emissions'!D143</f>
        <v>18540299</v>
      </c>
      <c r="F142" s="1">
        <f>'Rod emissions'!I143*KVR!$M$35</f>
        <v>3.8522036442455557E-7</v>
      </c>
      <c r="G142" s="1">
        <f>'Rod emissions'!J143*KVR!$N$35</f>
        <v>4.08217388352725E-2</v>
      </c>
      <c r="H142">
        <v>0</v>
      </c>
      <c r="I142">
        <v>0</v>
      </c>
      <c r="J142">
        <v>0</v>
      </c>
    </row>
    <row r="143" spans="1:10" x14ac:dyDescent="0.25">
      <c r="A143">
        <v>143</v>
      </c>
      <c r="B143" t="str">
        <f>'Rod emissions'!H144</f>
        <v>6013-SMAW</v>
      </c>
      <c r="C143" s="40">
        <v>24</v>
      </c>
      <c r="D143">
        <f>'Rod emissions'!D144</f>
        <v>1175</v>
      </c>
      <c r="F143" s="1">
        <f>'Rod emissions'!I144*KVR!$M$35</f>
        <v>0</v>
      </c>
      <c r="G143" s="1">
        <f>'Rod emissions'!J144*KVR!$N$35</f>
        <v>0</v>
      </c>
      <c r="H143">
        <v>0</v>
      </c>
      <c r="I143">
        <v>0</v>
      </c>
      <c r="J143">
        <v>0</v>
      </c>
    </row>
    <row r="144" spans="1:10" x14ac:dyDescent="0.25">
      <c r="A144">
        <v>144</v>
      </c>
      <c r="B144" t="str">
        <f>'Rod emissions'!H145</f>
        <v>6013-SMAW</v>
      </c>
      <c r="C144" s="40">
        <v>24</v>
      </c>
      <c r="D144">
        <f>'Rod emissions'!D145</f>
        <v>7440508</v>
      </c>
      <c r="F144" s="1">
        <f>'Rod emissions'!I145*KVR!$M$35</f>
        <v>0</v>
      </c>
      <c r="G144" s="1">
        <f>'Rod emissions'!J145*KVR!$N$35</f>
        <v>0</v>
      </c>
      <c r="H144">
        <v>0</v>
      </c>
      <c r="I144">
        <v>0</v>
      </c>
      <c r="J144">
        <v>0</v>
      </c>
    </row>
    <row r="145" spans="1:10" x14ac:dyDescent="0.25">
      <c r="A145">
        <v>145</v>
      </c>
      <c r="B145" t="str">
        <f>'Rod emissions'!H146</f>
        <v>6013-SMAW</v>
      </c>
      <c r="C145" s="40">
        <v>24</v>
      </c>
      <c r="D145">
        <f>'Rod emissions'!D146</f>
        <v>7439965</v>
      </c>
      <c r="F145" s="1">
        <f>'Rod emissions'!I146*KVR!$M$35</f>
        <v>1.6546965653691135E-4</v>
      </c>
      <c r="G145" s="1">
        <f>'Rod emissions'!J146*KVR!$N$35</f>
        <v>17.534792363332958</v>
      </c>
      <c r="H145">
        <v>0</v>
      </c>
      <c r="I145">
        <v>0</v>
      </c>
      <c r="J145">
        <v>0</v>
      </c>
    </row>
    <row r="146" spans="1:10" x14ac:dyDescent="0.25">
      <c r="A146">
        <v>146</v>
      </c>
      <c r="B146" t="str">
        <f>'Rod emissions'!H147</f>
        <v>6013-SMAW</v>
      </c>
      <c r="C146" s="40">
        <v>24</v>
      </c>
      <c r="D146">
        <f>'Rod emissions'!D147</f>
        <v>7440020</v>
      </c>
      <c r="F146" s="1">
        <f>'Rod emissions'!I147*KVR!$M$35</f>
        <v>3.5020033129505046E-7</v>
      </c>
      <c r="G146" s="1">
        <f>'Rod emissions'!J147*KVR!$N$35</f>
        <v>3.7110671668429539E-2</v>
      </c>
      <c r="H146">
        <v>0</v>
      </c>
      <c r="I146">
        <v>0</v>
      </c>
      <c r="J146">
        <v>0</v>
      </c>
    </row>
    <row r="147" spans="1:10" x14ac:dyDescent="0.25">
      <c r="A147">
        <v>147</v>
      </c>
      <c r="B147" t="str">
        <f>'Rod emissions'!H148</f>
        <v>6013-SMAW</v>
      </c>
      <c r="C147" s="40">
        <v>24</v>
      </c>
      <c r="D147">
        <f>'Rod emissions'!D148</f>
        <v>7723140</v>
      </c>
      <c r="F147" s="1">
        <f>'Rod emissions'!I148*KVR!$M$35</f>
        <v>0</v>
      </c>
      <c r="G147" s="1">
        <f>'Rod emissions'!J148*KVR!$N$35</f>
        <v>0</v>
      </c>
      <c r="H147">
        <v>0</v>
      </c>
      <c r="I147">
        <v>0</v>
      </c>
      <c r="J147">
        <v>0</v>
      </c>
    </row>
    <row r="148" spans="1:10" x14ac:dyDescent="0.25">
      <c r="A148">
        <v>148</v>
      </c>
      <c r="B148" t="str">
        <f>'Rod emissions'!H149</f>
        <v>6013-SMAW</v>
      </c>
      <c r="C148" s="40">
        <v>24</v>
      </c>
      <c r="D148">
        <f>'Rod emissions'!D149</f>
        <v>7439921</v>
      </c>
      <c r="F148" s="1">
        <f>'Rod emissions'!I149*KVR!$M$35</f>
        <v>0</v>
      </c>
      <c r="G148" s="1">
        <f>'Rod emissions'!J149*KVR!$N$35</f>
        <v>0</v>
      </c>
      <c r="H148">
        <v>0</v>
      </c>
      <c r="I148">
        <v>0</v>
      </c>
      <c r="J148">
        <v>0</v>
      </c>
    </row>
    <row r="149" spans="1:10" x14ac:dyDescent="0.25">
      <c r="A149">
        <v>149</v>
      </c>
      <c r="B149" t="str">
        <f>'Rod emissions'!H150</f>
        <v>6013-SMAW</v>
      </c>
      <c r="C149" s="40">
        <v>24</v>
      </c>
      <c r="D149">
        <f>'Rod emissions'!D150</f>
        <v>7440622</v>
      </c>
      <c r="F149" s="1">
        <f>'Rod emissions'!I150*KVR!$M$35</f>
        <v>0</v>
      </c>
      <c r="G149" s="1">
        <f>'Rod emissions'!J150*KVR!$N$35</f>
        <v>0</v>
      </c>
      <c r="H149">
        <v>0</v>
      </c>
      <c r="I149">
        <v>0</v>
      </c>
      <c r="J149">
        <v>0</v>
      </c>
    </row>
    <row r="150" spans="1:10" x14ac:dyDescent="0.25">
      <c r="A150">
        <v>150</v>
      </c>
      <c r="B150" t="str">
        <f>'Rod emissions'!H151</f>
        <v>6013-SMAW</v>
      </c>
      <c r="C150" s="40">
        <v>24</v>
      </c>
      <c r="D150">
        <f>'Rod emissions'!D151</f>
        <v>7440666</v>
      </c>
      <c r="F150" s="1">
        <f>'Rod emissions'!I151*KVR!$M$35</f>
        <v>0</v>
      </c>
      <c r="G150" s="1">
        <f>'Rod emissions'!J151*KVR!$N$35</f>
        <v>0</v>
      </c>
      <c r="H150">
        <v>0</v>
      </c>
      <c r="I150">
        <v>0</v>
      </c>
      <c r="J150">
        <v>0</v>
      </c>
    </row>
    <row r="151" spans="1:10" x14ac:dyDescent="0.25">
      <c r="A151">
        <v>151</v>
      </c>
      <c r="B151" t="str">
        <f>'Rod emissions'!H152</f>
        <v>7018-SMAW</v>
      </c>
      <c r="C151" s="40">
        <v>24</v>
      </c>
      <c r="D151">
        <f>'Rod emissions'!D152</f>
        <v>7429905</v>
      </c>
      <c r="F151" s="1">
        <f>'Rod emissions'!I152*KVR!$M$35</f>
        <v>0</v>
      </c>
      <c r="G151" s="1">
        <f>'Rod emissions'!J152*KVR!$N$35</f>
        <v>0</v>
      </c>
      <c r="H151">
        <v>0</v>
      </c>
      <c r="I151">
        <v>0</v>
      </c>
      <c r="J151">
        <v>0</v>
      </c>
    </row>
    <row r="152" spans="1:10" x14ac:dyDescent="0.25">
      <c r="A152">
        <v>152</v>
      </c>
      <c r="B152" t="str">
        <f>'Rod emissions'!H153</f>
        <v>7018-SMAW</v>
      </c>
      <c r="C152" s="40">
        <v>24</v>
      </c>
      <c r="D152">
        <f>'Rod emissions'!D153</f>
        <v>1344281</v>
      </c>
      <c r="F152" s="1">
        <f>'Rod emissions'!I153*KVR!$M$35</f>
        <v>0</v>
      </c>
      <c r="G152" s="1">
        <f>'Rod emissions'!J153*KVR!$N$35</f>
        <v>0</v>
      </c>
      <c r="H152">
        <v>0</v>
      </c>
      <c r="I152">
        <v>0</v>
      </c>
      <c r="J152">
        <v>0</v>
      </c>
    </row>
    <row r="153" spans="1:10" x14ac:dyDescent="0.25">
      <c r="A153">
        <v>153</v>
      </c>
      <c r="B153" t="str">
        <f>'Rod emissions'!H154</f>
        <v>7018-SMAW</v>
      </c>
      <c r="C153" s="40">
        <v>24</v>
      </c>
      <c r="D153">
        <f>'Rod emissions'!D154</f>
        <v>7440417</v>
      </c>
      <c r="F153" s="1">
        <f>'Rod emissions'!I154*KVR!$M$35</f>
        <v>0</v>
      </c>
      <c r="G153" s="1">
        <f>'Rod emissions'!J154*KVR!$N$35</f>
        <v>0</v>
      </c>
      <c r="H153">
        <v>0</v>
      </c>
      <c r="I153">
        <v>0</v>
      </c>
      <c r="J153">
        <v>0</v>
      </c>
    </row>
    <row r="154" spans="1:10" x14ac:dyDescent="0.25">
      <c r="A154">
        <v>154</v>
      </c>
      <c r="B154" t="str">
        <f>'Rod emissions'!H155</f>
        <v>7018-SMAW</v>
      </c>
      <c r="C154" s="40">
        <v>24</v>
      </c>
      <c r="D154">
        <f>'Rod emissions'!D155</f>
        <v>7440439</v>
      </c>
      <c r="F154" s="1">
        <f>'Rod emissions'!I155*KVR!$M$35</f>
        <v>0</v>
      </c>
      <c r="G154" s="1">
        <f>'Rod emissions'!J155*KVR!$N$35</f>
        <v>0</v>
      </c>
      <c r="H154">
        <v>0</v>
      </c>
      <c r="I154">
        <v>0</v>
      </c>
      <c r="J154">
        <v>0</v>
      </c>
    </row>
    <row r="155" spans="1:10" x14ac:dyDescent="0.25">
      <c r="A155">
        <v>155</v>
      </c>
      <c r="B155" t="str">
        <f>'Rod emissions'!H156</f>
        <v>7018-SMAW</v>
      </c>
      <c r="C155" s="40">
        <v>24</v>
      </c>
      <c r="D155">
        <f>'Rod emissions'!D156</f>
        <v>7440484</v>
      </c>
      <c r="F155" s="1">
        <f>'Rod emissions'!I156*KVR!$M$35</f>
        <v>1.7510016564752523E-7</v>
      </c>
      <c r="G155" s="1">
        <f>'Rod emissions'!J156*KVR!$N$35</f>
        <v>1.8555335834214769E-2</v>
      </c>
      <c r="H155">
        <v>0</v>
      </c>
      <c r="I155">
        <v>0</v>
      </c>
      <c r="J155">
        <v>0</v>
      </c>
    </row>
    <row r="156" spans="1:10" x14ac:dyDescent="0.25">
      <c r="A156">
        <v>156</v>
      </c>
      <c r="B156" t="str">
        <f>'Rod emissions'!H157</f>
        <v>7018-SMAW</v>
      </c>
      <c r="C156" s="40">
        <v>24</v>
      </c>
      <c r="D156">
        <f>'Rod emissions'!D157</f>
        <v>7440473</v>
      </c>
      <c r="F156" s="1">
        <f>'Rod emissions'!I157*KVR!$M$35</f>
        <v>2.0486719380760454E-6</v>
      </c>
      <c r="G156" s="1">
        <f>'Rod emissions'!J157*KVR!$N$35</f>
        <v>0.21709742926031281</v>
      </c>
      <c r="H156">
        <v>0</v>
      </c>
      <c r="I156">
        <v>0</v>
      </c>
      <c r="J156">
        <v>0</v>
      </c>
    </row>
    <row r="157" spans="1:10" x14ac:dyDescent="0.25">
      <c r="A157">
        <v>157</v>
      </c>
      <c r="B157" t="str">
        <f>'Rod emissions'!H158</f>
        <v>7018-SMAW</v>
      </c>
      <c r="C157" s="40">
        <v>24</v>
      </c>
      <c r="D157">
        <f>'Rod emissions'!D158</f>
        <v>18540299</v>
      </c>
      <c r="F157" s="1">
        <f>'Rod emissions'!I158*KVR!$M$35</f>
        <v>1.1258940651135874E-6</v>
      </c>
      <c r="G157" s="1">
        <f>'Rod emissions'!J158*KVR!$N$35</f>
        <v>0.11931080941400098</v>
      </c>
      <c r="H157">
        <v>0</v>
      </c>
      <c r="I157">
        <v>0</v>
      </c>
      <c r="J157">
        <v>0</v>
      </c>
    </row>
    <row r="158" spans="1:10" x14ac:dyDescent="0.25">
      <c r="A158">
        <v>158</v>
      </c>
      <c r="B158" t="str">
        <f>'Rod emissions'!H159</f>
        <v>7018-SMAW</v>
      </c>
      <c r="C158" s="40">
        <v>24</v>
      </c>
      <c r="D158">
        <f>'Rod emissions'!D159</f>
        <v>1175</v>
      </c>
      <c r="F158" s="1">
        <f>'Rod emissions'!I159*KVR!$M$35</f>
        <v>0</v>
      </c>
      <c r="G158" s="1">
        <f>'Rod emissions'!J159*KVR!$N$35</f>
        <v>0</v>
      </c>
      <c r="H158">
        <v>0</v>
      </c>
      <c r="I158">
        <v>0</v>
      </c>
      <c r="J158">
        <v>0</v>
      </c>
    </row>
    <row r="159" spans="1:10" x14ac:dyDescent="0.25">
      <c r="A159">
        <v>159</v>
      </c>
      <c r="B159" t="str">
        <f>'Rod emissions'!H160</f>
        <v>7018-SMAW</v>
      </c>
      <c r="C159" s="40">
        <v>24</v>
      </c>
      <c r="D159">
        <f>'Rod emissions'!D160</f>
        <v>7440508</v>
      </c>
      <c r="F159" s="1">
        <f>'Rod emissions'!I160*KVR!$M$35</f>
        <v>0</v>
      </c>
      <c r="G159" s="1">
        <f>'Rod emissions'!J160*KVR!$N$35</f>
        <v>0</v>
      </c>
      <c r="H159">
        <v>0</v>
      </c>
      <c r="I159">
        <v>0</v>
      </c>
      <c r="J159">
        <v>0</v>
      </c>
    </row>
    <row r="160" spans="1:10" x14ac:dyDescent="0.25">
      <c r="A160">
        <v>160</v>
      </c>
      <c r="B160" t="str">
        <f>'Rod emissions'!H161</f>
        <v>7018-SMAW</v>
      </c>
      <c r="C160" s="40">
        <v>24</v>
      </c>
      <c r="D160">
        <f>'Rod emissions'!D161</f>
        <v>7439965</v>
      </c>
      <c r="F160" s="1">
        <f>'Rod emissions'!I161*KVR!$M$35</f>
        <v>1.8035317061695103E-4</v>
      </c>
      <c r="G160" s="1">
        <f>'Rod emissions'!J161*KVR!$N$35</f>
        <v>19.111995909241216</v>
      </c>
      <c r="H160">
        <v>0</v>
      </c>
      <c r="I160">
        <v>0</v>
      </c>
      <c r="J160">
        <v>0</v>
      </c>
    </row>
    <row r="161" spans="1:10" x14ac:dyDescent="0.25">
      <c r="A161">
        <v>161</v>
      </c>
      <c r="B161" t="str">
        <f>'Rod emissions'!H162</f>
        <v>7018-SMAW</v>
      </c>
      <c r="C161" s="40">
        <v>24</v>
      </c>
      <c r="D161">
        <f>'Rod emissions'!D162</f>
        <v>7440020</v>
      </c>
      <c r="F161" s="1">
        <f>'Rod emissions'!I162*KVR!$M$35</f>
        <v>3.5020033129505046E-7</v>
      </c>
      <c r="G161" s="1">
        <f>'Rod emissions'!J162*KVR!$N$35</f>
        <v>3.7110671668429539E-2</v>
      </c>
      <c r="H161">
        <v>0</v>
      </c>
      <c r="I161">
        <v>0</v>
      </c>
      <c r="J161">
        <v>0</v>
      </c>
    </row>
    <row r="162" spans="1:10" x14ac:dyDescent="0.25">
      <c r="A162">
        <v>162</v>
      </c>
      <c r="B162" t="str">
        <f>'Rod emissions'!H163</f>
        <v>7018-SMAW</v>
      </c>
      <c r="C162" s="40">
        <v>24</v>
      </c>
      <c r="D162">
        <f>'Rod emissions'!D163</f>
        <v>7723140</v>
      </c>
      <c r="F162" s="1">
        <f>'Rod emissions'!I163*KVR!$M$35</f>
        <v>0</v>
      </c>
      <c r="G162" s="1">
        <f>'Rod emissions'!J163*KVR!$N$35</f>
        <v>0</v>
      </c>
      <c r="H162">
        <v>0</v>
      </c>
      <c r="I162">
        <v>0</v>
      </c>
      <c r="J162">
        <v>0</v>
      </c>
    </row>
    <row r="163" spans="1:10" x14ac:dyDescent="0.25">
      <c r="A163">
        <v>163</v>
      </c>
      <c r="B163" t="str">
        <f>'Rod emissions'!H164</f>
        <v>7018-SMAW</v>
      </c>
      <c r="C163" s="40">
        <v>24</v>
      </c>
      <c r="D163">
        <f>'Rod emissions'!D164</f>
        <v>7439921</v>
      </c>
      <c r="F163" s="1">
        <f>'Rod emissions'!I164*KVR!$M$35</f>
        <v>0</v>
      </c>
      <c r="G163" s="1">
        <f>'Rod emissions'!J164*KVR!$N$35</f>
        <v>0</v>
      </c>
      <c r="H163">
        <v>0</v>
      </c>
      <c r="I163">
        <v>0</v>
      </c>
      <c r="J163">
        <v>0</v>
      </c>
    </row>
    <row r="164" spans="1:10" x14ac:dyDescent="0.25">
      <c r="A164">
        <v>164</v>
      </c>
      <c r="B164" t="str">
        <f>'Rod emissions'!H165</f>
        <v>7018-SMAW</v>
      </c>
      <c r="C164" s="40">
        <v>24</v>
      </c>
      <c r="D164">
        <f>'Rod emissions'!D165</f>
        <v>7440622</v>
      </c>
      <c r="F164" s="1">
        <f>'Rod emissions'!I165*KVR!$M$35</f>
        <v>0</v>
      </c>
      <c r="G164" s="1">
        <f>'Rod emissions'!J165*KVR!$N$35</f>
        <v>0</v>
      </c>
      <c r="H164">
        <v>0</v>
      </c>
      <c r="I164">
        <v>0</v>
      </c>
      <c r="J164">
        <v>0</v>
      </c>
    </row>
    <row r="165" spans="1:10" x14ac:dyDescent="0.25">
      <c r="A165">
        <v>165</v>
      </c>
      <c r="B165" t="str">
        <f>'Rod emissions'!H166</f>
        <v>7018-SMAW</v>
      </c>
      <c r="C165" s="40">
        <v>24</v>
      </c>
      <c r="D165">
        <f>'Rod emissions'!D166</f>
        <v>7440666</v>
      </c>
      <c r="F165" s="1">
        <f>'Rod emissions'!I166*KVR!$M$35</f>
        <v>0</v>
      </c>
      <c r="G165" s="1">
        <f>'Rod emissions'!J166*KVR!$N$35</f>
        <v>0</v>
      </c>
      <c r="H165">
        <v>0</v>
      </c>
      <c r="I165">
        <v>0</v>
      </c>
      <c r="J165">
        <v>0</v>
      </c>
    </row>
    <row r="166" spans="1:10" x14ac:dyDescent="0.25">
      <c r="A166">
        <v>166</v>
      </c>
      <c r="B166" t="str">
        <f>'Rod emissions'!H167</f>
        <v>7024-SMAW</v>
      </c>
      <c r="C166" s="40">
        <v>24</v>
      </c>
      <c r="D166">
        <f>'Rod emissions'!D167</f>
        <v>7429905</v>
      </c>
      <c r="F166" s="1">
        <f>'Rod emissions'!I167*KVR!$M$35</f>
        <v>0</v>
      </c>
      <c r="G166" s="1">
        <f>'Rod emissions'!J167*KVR!$N$35</f>
        <v>0</v>
      </c>
      <c r="H166">
        <v>0</v>
      </c>
      <c r="I166">
        <v>0</v>
      </c>
      <c r="J166">
        <v>0</v>
      </c>
    </row>
    <row r="167" spans="1:10" x14ac:dyDescent="0.25">
      <c r="A167">
        <v>167</v>
      </c>
      <c r="B167" t="str">
        <f>'Rod emissions'!H168</f>
        <v>7024-SMAW</v>
      </c>
      <c r="C167" s="40">
        <v>24</v>
      </c>
      <c r="D167">
        <f>'Rod emissions'!D168</f>
        <v>1344281</v>
      </c>
      <c r="F167" s="1">
        <f>'Rod emissions'!I168*KVR!$M$35</f>
        <v>0</v>
      </c>
      <c r="G167" s="1">
        <f>'Rod emissions'!J168*KVR!$N$35</f>
        <v>0</v>
      </c>
      <c r="H167">
        <v>0</v>
      </c>
      <c r="I167">
        <v>0</v>
      </c>
      <c r="J167">
        <v>0</v>
      </c>
    </row>
    <row r="168" spans="1:10" x14ac:dyDescent="0.25">
      <c r="A168">
        <v>168</v>
      </c>
      <c r="B168" t="str">
        <f>'Rod emissions'!H169</f>
        <v>7024-SMAW</v>
      </c>
      <c r="C168" s="40">
        <v>24</v>
      </c>
      <c r="D168">
        <f>'Rod emissions'!D169</f>
        <v>7440417</v>
      </c>
      <c r="F168" s="1">
        <f>'Rod emissions'!I169*KVR!$M$35</f>
        <v>0</v>
      </c>
      <c r="G168" s="1">
        <f>'Rod emissions'!J169*KVR!$N$35</f>
        <v>0</v>
      </c>
      <c r="H168">
        <v>0</v>
      </c>
      <c r="I168">
        <v>0</v>
      </c>
      <c r="J168">
        <v>0</v>
      </c>
    </row>
    <row r="169" spans="1:10" x14ac:dyDescent="0.25">
      <c r="A169">
        <v>169</v>
      </c>
      <c r="B169" t="str">
        <f>'Rod emissions'!H170</f>
        <v>7024-SMAW</v>
      </c>
      <c r="C169" s="40">
        <v>24</v>
      </c>
      <c r="D169">
        <f>'Rod emissions'!D170</f>
        <v>7440439</v>
      </c>
      <c r="F169" s="1">
        <f>'Rod emissions'!I170*KVR!$M$35</f>
        <v>0</v>
      </c>
      <c r="G169" s="1">
        <f>'Rod emissions'!J170*KVR!$N$35</f>
        <v>0</v>
      </c>
      <c r="H169">
        <v>0</v>
      </c>
      <c r="I169">
        <v>0</v>
      </c>
      <c r="J169">
        <v>0</v>
      </c>
    </row>
    <row r="170" spans="1:10" x14ac:dyDescent="0.25">
      <c r="A170">
        <v>170</v>
      </c>
      <c r="B170" t="str">
        <f>'Rod emissions'!H171</f>
        <v>7024-SMAW</v>
      </c>
      <c r="C170" s="40">
        <v>24</v>
      </c>
      <c r="D170">
        <f>'Rod emissions'!D171</f>
        <v>7440484</v>
      </c>
      <c r="F170" s="1">
        <f>'Rod emissions'!I171*KVR!$M$35</f>
        <v>0</v>
      </c>
      <c r="G170" s="1">
        <f>'Rod emissions'!J171*KVR!$N$35</f>
        <v>0</v>
      </c>
      <c r="H170">
        <v>0</v>
      </c>
      <c r="I170">
        <v>0</v>
      </c>
      <c r="J170">
        <v>0</v>
      </c>
    </row>
    <row r="171" spans="1:10" x14ac:dyDescent="0.25">
      <c r="A171">
        <v>171</v>
      </c>
      <c r="B171" t="str">
        <f>'Rod emissions'!H172</f>
        <v>7024-SMAW</v>
      </c>
      <c r="C171" s="40">
        <v>24</v>
      </c>
      <c r="D171">
        <f>'Rod emissions'!D172</f>
        <v>7440473</v>
      </c>
      <c r="F171" s="1">
        <f>'Rod emissions'!I172*KVR!$M$35</f>
        <v>1.7510016564752523E-7</v>
      </c>
      <c r="G171" s="1">
        <f>'Rod emissions'!J172*KVR!$N$35</f>
        <v>1.8555335834214769E-2</v>
      </c>
      <c r="H171">
        <v>0</v>
      </c>
      <c r="I171">
        <v>0</v>
      </c>
      <c r="J171">
        <v>0</v>
      </c>
    </row>
    <row r="172" spans="1:10" x14ac:dyDescent="0.25">
      <c r="A172">
        <v>172</v>
      </c>
      <c r="B172" t="str">
        <f>'Rod emissions'!H173</f>
        <v>7024-SMAW</v>
      </c>
      <c r="C172" s="40">
        <v>24</v>
      </c>
      <c r="D172">
        <f>'Rod emissions'!D173</f>
        <v>18540299</v>
      </c>
      <c r="F172" s="1">
        <f>'Rod emissions'!I173*KVR!$M$35</f>
        <v>9.6305091106138893E-8</v>
      </c>
      <c r="G172" s="1">
        <f>'Rod emissions'!J173*KVR!$N$35</f>
        <v>1.0205434708818125E-2</v>
      </c>
      <c r="H172">
        <v>0</v>
      </c>
      <c r="I172">
        <v>0</v>
      </c>
      <c r="J172">
        <v>0</v>
      </c>
    </row>
    <row r="173" spans="1:10" x14ac:dyDescent="0.25">
      <c r="A173">
        <v>173</v>
      </c>
      <c r="B173" t="str">
        <f>'Rod emissions'!H174</f>
        <v>7024-SMAW</v>
      </c>
      <c r="C173" s="40">
        <v>24</v>
      </c>
      <c r="D173">
        <f>'Rod emissions'!D174</f>
        <v>1175</v>
      </c>
      <c r="F173" s="1">
        <f>'Rod emissions'!I174*KVR!$M$35</f>
        <v>0</v>
      </c>
      <c r="G173" s="1">
        <f>'Rod emissions'!J174*KVR!$N$35</f>
        <v>0</v>
      </c>
      <c r="H173">
        <v>0</v>
      </c>
      <c r="I173">
        <v>0</v>
      </c>
      <c r="J173">
        <v>0</v>
      </c>
    </row>
    <row r="174" spans="1:10" x14ac:dyDescent="0.25">
      <c r="A174">
        <v>174</v>
      </c>
      <c r="B174" t="str">
        <f>'Rod emissions'!H175</f>
        <v>7024-SMAW</v>
      </c>
      <c r="C174" s="40">
        <v>24</v>
      </c>
      <c r="D174">
        <f>'Rod emissions'!D175</f>
        <v>7440508</v>
      </c>
      <c r="F174" s="1">
        <f>'Rod emissions'!I175*KVR!$M$35</f>
        <v>0</v>
      </c>
      <c r="G174" s="1">
        <f>'Rod emissions'!J175*KVR!$N$35</f>
        <v>0</v>
      </c>
      <c r="H174">
        <v>0</v>
      </c>
      <c r="I174">
        <v>0</v>
      </c>
      <c r="J174">
        <v>0</v>
      </c>
    </row>
    <row r="175" spans="1:10" x14ac:dyDescent="0.25">
      <c r="A175">
        <v>175</v>
      </c>
      <c r="B175" t="str">
        <f>'Rod emissions'!H176</f>
        <v>7024-SMAW</v>
      </c>
      <c r="C175" s="40">
        <v>24</v>
      </c>
      <c r="D175">
        <f>'Rod emissions'!D176</f>
        <v>7439965</v>
      </c>
      <c r="F175" s="1">
        <f>'Rod emissions'!I176*KVR!$M$35</f>
        <v>1.1013800419229338E-4</v>
      </c>
      <c r="G175" s="1">
        <f>'Rod emissions'!J176*KVR!$N$35</f>
        <v>11.67130623972109</v>
      </c>
      <c r="H175">
        <v>0</v>
      </c>
      <c r="I175">
        <v>0</v>
      </c>
      <c r="J175">
        <v>0</v>
      </c>
    </row>
    <row r="176" spans="1:10" x14ac:dyDescent="0.25">
      <c r="A176">
        <v>176</v>
      </c>
      <c r="B176" t="str">
        <f>'Rod emissions'!H177</f>
        <v>7024-SMAW</v>
      </c>
      <c r="C176" s="40">
        <v>24</v>
      </c>
      <c r="D176">
        <f>'Rod emissions'!D177</f>
        <v>7440020</v>
      </c>
      <c r="F176" s="1">
        <f>'Rod emissions'!I177*KVR!$M$35</f>
        <v>0</v>
      </c>
      <c r="G176" s="1">
        <f>'Rod emissions'!J177*KVR!$N$35</f>
        <v>0</v>
      </c>
      <c r="H176">
        <v>0</v>
      </c>
      <c r="I176">
        <v>0</v>
      </c>
      <c r="J176">
        <v>0</v>
      </c>
    </row>
    <row r="177" spans="1:10" x14ac:dyDescent="0.25">
      <c r="A177">
        <v>177</v>
      </c>
      <c r="B177" t="str">
        <f>'Rod emissions'!H178</f>
        <v>7024-SMAW</v>
      </c>
      <c r="C177" s="40">
        <v>24</v>
      </c>
      <c r="D177">
        <f>'Rod emissions'!D178</f>
        <v>7723140</v>
      </c>
      <c r="F177" s="1">
        <f>'Rod emissions'!I178*KVR!$M$35</f>
        <v>0</v>
      </c>
      <c r="G177" s="1">
        <f>'Rod emissions'!J178*KVR!$N$35</f>
        <v>0</v>
      </c>
      <c r="H177">
        <v>0</v>
      </c>
      <c r="I177">
        <v>0</v>
      </c>
      <c r="J177">
        <v>0</v>
      </c>
    </row>
    <row r="178" spans="1:10" x14ac:dyDescent="0.25">
      <c r="A178">
        <v>178</v>
      </c>
      <c r="B178" t="str">
        <f>'Rod emissions'!H179</f>
        <v>7024-SMAW</v>
      </c>
      <c r="C178" s="40">
        <v>24</v>
      </c>
      <c r="D178">
        <f>'Rod emissions'!D179</f>
        <v>7439921</v>
      </c>
      <c r="F178" s="1">
        <f>'Rod emissions'!I179*KVR!$M$35</f>
        <v>0</v>
      </c>
      <c r="G178" s="1">
        <f>'Rod emissions'!J179*KVR!$N$35</f>
        <v>0</v>
      </c>
      <c r="H178">
        <v>0</v>
      </c>
      <c r="I178">
        <v>0</v>
      </c>
      <c r="J178">
        <v>0</v>
      </c>
    </row>
    <row r="179" spans="1:10" x14ac:dyDescent="0.25">
      <c r="A179">
        <v>179</v>
      </c>
      <c r="B179" t="str">
        <f>'Rod emissions'!H180</f>
        <v>7024-SMAW</v>
      </c>
      <c r="C179" s="40">
        <v>24</v>
      </c>
      <c r="D179">
        <f>'Rod emissions'!D180</f>
        <v>7440622</v>
      </c>
      <c r="F179" s="1">
        <f>'Rod emissions'!I180*KVR!$M$35</f>
        <v>0</v>
      </c>
      <c r="G179" s="1">
        <f>'Rod emissions'!J180*KVR!$N$35</f>
        <v>0</v>
      </c>
      <c r="H179">
        <v>0</v>
      </c>
      <c r="I179">
        <v>0</v>
      </c>
      <c r="J179">
        <v>0</v>
      </c>
    </row>
    <row r="180" spans="1:10" x14ac:dyDescent="0.25">
      <c r="A180">
        <v>180</v>
      </c>
      <c r="B180" t="str">
        <f>'Rod emissions'!H181</f>
        <v>7024-SMAW</v>
      </c>
      <c r="C180" s="40">
        <v>24</v>
      </c>
      <c r="D180">
        <f>'Rod emissions'!D181</f>
        <v>7440666</v>
      </c>
      <c r="F180" s="1">
        <f>'Rod emissions'!I181*KVR!$M$35</f>
        <v>0</v>
      </c>
      <c r="G180" s="1">
        <f>'Rod emissions'!J181*KVR!$N$35</f>
        <v>0</v>
      </c>
      <c r="H180">
        <v>0</v>
      </c>
      <c r="I180">
        <v>0</v>
      </c>
      <c r="J180">
        <v>0</v>
      </c>
    </row>
    <row r="181" spans="1:10" x14ac:dyDescent="0.25">
      <c r="A181">
        <v>181</v>
      </c>
      <c r="B181" t="str">
        <f>'Rod emissions'!H182</f>
        <v>7028-SMAW</v>
      </c>
      <c r="C181" s="40">
        <v>24</v>
      </c>
      <c r="D181">
        <f>'Rod emissions'!D182</f>
        <v>7429905</v>
      </c>
      <c r="F181" s="1">
        <f>'Rod emissions'!I182*KVR!$M$35</f>
        <v>0</v>
      </c>
      <c r="G181" s="1">
        <f>'Rod emissions'!J182*KVR!$N$35</f>
        <v>0</v>
      </c>
      <c r="H181">
        <v>0</v>
      </c>
      <c r="I181">
        <v>0</v>
      </c>
      <c r="J181">
        <v>0</v>
      </c>
    </row>
    <row r="182" spans="1:10" x14ac:dyDescent="0.25">
      <c r="A182">
        <v>182</v>
      </c>
      <c r="B182" t="str">
        <f>'Rod emissions'!H183</f>
        <v>7028-SMAW</v>
      </c>
      <c r="C182" s="40">
        <v>24</v>
      </c>
      <c r="D182">
        <f>'Rod emissions'!D183</f>
        <v>1344281</v>
      </c>
      <c r="F182" s="1">
        <f>'Rod emissions'!I183*KVR!$M$35</f>
        <v>0</v>
      </c>
      <c r="G182" s="1">
        <f>'Rod emissions'!J183*KVR!$N$35</f>
        <v>0</v>
      </c>
      <c r="H182">
        <v>0</v>
      </c>
      <c r="I182">
        <v>0</v>
      </c>
      <c r="J182">
        <v>0</v>
      </c>
    </row>
    <row r="183" spans="1:10" x14ac:dyDescent="0.25">
      <c r="A183">
        <v>183</v>
      </c>
      <c r="B183" t="str">
        <f>'Rod emissions'!H184</f>
        <v>7028-SMAW</v>
      </c>
      <c r="C183" s="40">
        <v>24</v>
      </c>
      <c r="D183">
        <f>'Rod emissions'!D184</f>
        <v>7440417</v>
      </c>
      <c r="F183" s="1">
        <f>'Rod emissions'!I184*KVR!$M$35</f>
        <v>0</v>
      </c>
      <c r="G183" s="1">
        <f>'Rod emissions'!J184*KVR!$N$35</f>
        <v>0</v>
      </c>
      <c r="H183">
        <v>0</v>
      </c>
      <c r="I183">
        <v>0</v>
      </c>
      <c r="J183">
        <v>0</v>
      </c>
    </row>
    <row r="184" spans="1:10" x14ac:dyDescent="0.25">
      <c r="A184">
        <v>184</v>
      </c>
      <c r="B184" t="str">
        <f>'Rod emissions'!H185</f>
        <v>7028-SMAW</v>
      </c>
      <c r="C184" s="40">
        <v>24</v>
      </c>
      <c r="D184">
        <f>'Rod emissions'!D185</f>
        <v>7440439</v>
      </c>
      <c r="F184" s="1">
        <f>'Rod emissions'!I185*KVR!$M$35</f>
        <v>0</v>
      </c>
      <c r="G184" s="1">
        <f>'Rod emissions'!J185*KVR!$N$35</f>
        <v>0</v>
      </c>
      <c r="H184">
        <v>0</v>
      </c>
      <c r="I184">
        <v>0</v>
      </c>
      <c r="J184">
        <v>0</v>
      </c>
    </row>
    <row r="185" spans="1:10" x14ac:dyDescent="0.25">
      <c r="A185">
        <v>185</v>
      </c>
      <c r="B185" t="str">
        <f>'Rod emissions'!H186</f>
        <v>7028-SMAW</v>
      </c>
      <c r="C185" s="40">
        <v>24</v>
      </c>
      <c r="D185">
        <f>'Rod emissions'!D186</f>
        <v>7440484</v>
      </c>
      <c r="F185" s="1">
        <f>'Rod emissions'!I186*KVR!$M$35</f>
        <v>0</v>
      </c>
      <c r="G185" s="1">
        <f>'Rod emissions'!J186*KVR!$N$35</f>
        <v>0</v>
      </c>
      <c r="H185">
        <v>0</v>
      </c>
      <c r="I185">
        <v>0</v>
      </c>
      <c r="J185">
        <v>0</v>
      </c>
    </row>
    <row r="186" spans="1:10" x14ac:dyDescent="0.25">
      <c r="A186">
        <v>186</v>
      </c>
      <c r="B186" t="str">
        <f>'Rod emissions'!H187</f>
        <v>7028-SMAW</v>
      </c>
      <c r="C186" s="40">
        <v>24</v>
      </c>
      <c r="D186">
        <f>'Rod emissions'!D187</f>
        <v>7440473</v>
      </c>
      <c r="F186" s="1">
        <f>'Rod emissions'!I187*KVR!$M$35</f>
        <v>2.0486719380760454E-6</v>
      </c>
      <c r="G186" s="1">
        <f>'Rod emissions'!J187*KVR!$N$35</f>
        <v>0.21709742926031281</v>
      </c>
      <c r="H186">
        <v>0</v>
      </c>
      <c r="I186">
        <v>0</v>
      </c>
      <c r="J186">
        <v>0</v>
      </c>
    </row>
    <row r="187" spans="1:10" x14ac:dyDescent="0.25">
      <c r="A187">
        <v>187</v>
      </c>
      <c r="B187" t="str">
        <f>'Rod emissions'!H188</f>
        <v>7028-SMAW</v>
      </c>
      <c r="C187" s="40">
        <v>24</v>
      </c>
      <c r="D187">
        <f>'Rod emissions'!D188</f>
        <v>18540299</v>
      </c>
      <c r="F187" s="1">
        <f>'Rod emissions'!I188*KVR!$M$35</f>
        <v>1.1258940651135874E-6</v>
      </c>
      <c r="G187" s="1">
        <f>'Rod emissions'!J188*KVR!$N$35</f>
        <v>0.11931080941400098</v>
      </c>
      <c r="H187">
        <v>0</v>
      </c>
      <c r="I187">
        <v>0</v>
      </c>
      <c r="J187">
        <v>0</v>
      </c>
    </row>
    <row r="188" spans="1:10" x14ac:dyDescent="0.25">
      <c r="A188">
        <v>188</v>
      </c>
      <c r="B188" t="str">
        <f>'Rod emissions'!H189</f>
        <v>7028-SMAW</v>
      </c>
      <c r="C188" s="40">
        <v>24</v>
      </c>
      <c r="D188">
        <f>'Rod emissions'!D189</f>
        <v>1175</v>
      </c>
      <c r="F188" s="1">
        <f>'Rod emissions'!I189*KVR!$M$35</f>
        <v>0</v>
      </c>
      <c r="G188" s="1">
        <f>'Rod emissions'!J189*KVR!$N$35</f>
        <v>0</v>
      </c>
      <c r="H188">
        <v>0</v>
      </c>
      <c r="I188">
        <v>0</v>
      </c>
      <c r="J188">
        <v>0</v>
      </c>
    </row>
    <row r="189" spans="1:10" x14ac:dyDescent="0.25">
      <c r="A189">
        <v>189</v>
      </c>
      <c r="B189" t="str">
        <f>'Rod emissions'!H190</f>
        <v>7028-SMAW</v>
      </c>
      <c r="C189" s="40">
        <v>24</v>
      </c>
      <c r="D189">
        <f>'Rod emissions'!D190</f>
        <v>7440508</v>
      </c>
      <c r="F189" s="1">
        <f>'Rod emissions'!I190*KVR!$M$35</f>
        <v>0</v>
      </c>
      <c r="G189" s="1">
        <f>'Rod emissions'!J190*KVR!$N$35</f>
        <v>0</v>
      </c>
      <c r="H189">
        <v>0</v>
      </c>
      <c r="I189">
        <v>0</v>
      </c>
      <c r="J189">
        <v>0</v>
      </c>
    </row>
    <row r="190" spans="1:10" x14ac:dyDescent="0.25">
      <c r="A190">
        <v>190</v>
      </c>
      <c r="B190" t="str">
        <f>'Rod emissions'!H191</f>
        <v>7028-SMAW</v>
      </c>
      <c r="C190" s="40">
        <v>24</v>
      </c>
      <c r="D190">
        <f>'Rod emissions'!D191</f>
        <v>7439965</v>
      </c>
      <c r="F190" s="1">
        <f>'Rod emissions'!I191*KVR!$M$35</f>
        <v>1.4815575215768406E-4</v>
      </c>
      <c r="G190" s="1">
        <f>'Rod emissions'!J191*KVR!$N$35</f>
        <v>15.700040756045803</v>
      </c>
      <c r="H190">
        <v>0</v>
      </c>
      <c r="I190">
        <v>0</v>
      </c>
      <c r="J190">
        <v>0</v>
      </c>
    </row>
    <row r="191" spans="1:10" x14ac:dyDescent="0.25">
      <c r="A191">
        <v>191</v>
      </c>
      <c r="B191" t="str">
        <f>'Rod emissions'!H192</f>
        <v>7028-SMAW</v>
      </c>
      <c r="C191" s="40">
        <v>24</v>
      </c>
      <c r="D191">
        <f>'Rod emissions'!D192</f>
        <v>7440020</v>
      </c>
      <c r="F191" s="1">
        <f>'Rod emissions'!I192*KVR!$M$35</f>
        <v>0</v>
      </c>
      <c r="G191" s="1">
        <f>'Rod emissions'!J192*KVR!$N$35</f>
        <v>0</v>
      </c>
      <c r="H191">
        <v>0</v>
      </c>
      <c r="I191">
        <v>0</v>
      </c>
      <c r="J191">
        <v>0</v>
      </c>
    </row>
    <row r="192" spans="1:10" x14ac:dyDescent="0.25">
      <c r="A192">
        <v>192</v>
      </c>
      <c r="B192" t="str">
        <f>'Rod emissions'!H193</f>
        <v>7028-SMAW</v>
      </c>
      <c r="C192" s="40">
        <v>24</v>
      </c>
      <c r="D192">
        <f>'Rod emissions'!D193</f>
        <v>7723140</v>
      </c>
      <c r="F192" s="1">
        <f>'Rod emissions'!I193*KVR!$M$35</f>
        <v>0</v>
      </c>
      <c r="G192" s="1">
        <f>'Rod emissions'!J193*KVR!$N$35</f>
        <v>0</v>
      </c>
      <c r="H192">
        <v>0</v>
      </c>
      <c r="I192">
        <v>0</v>
      </c>
      <c r="J192">
        <v>0</v>
      </c>
    </row>
    <row r="193" spans="1:10" x14ac:dyDescent="0.25">
      <c r="A193">
        <v>193</v>
      </c>
      <c r="B193" t="str">
        <f>'Rod emissions'!H194</f>
        <v>7028-SMAW</v>
      </c>
      <c r="C193" s="40">
        <v>24</v>
      </c>
      <c r="D193">
        <f>'Rod emissions'!D194</f>
        <v>7439921</v>
      </c>
      <c r="F193" s="1">
        <f>'Rod emissions'!I194*KVR!$M$35</f>
        <v>2.8366226834899093E-5</v>
      </c>
      <c r="G193" s="1">
        <f>'Rod emissions'!J194*KVR!$N$35</f>
        <v>3.0059644051427936</v>
      </c>
      <c r="H193">
        <v>0</v>
      </c>
      <c r="I193">
        <v>0</v>
      </c>
      <c r="J193">
        <v>0</v>
      </c>
    </row>
    <row r="194" spans="1:10" x14ac:dyDescent="0.25">
      <c r="A194">
        <v>194</v>
      </c>
      <c r="B194" t="str">
        <f>'Rod emissions'!H195</f>
        <v>7028-SMAW</v>
      </c>
      <c r="C194" s="40">
        <v>24</v>
      </c>
      <c r="D194">
        <f>'Rod emissions'!D195</f>
        <v>7440622</v>
      </c>
      <c r="F194" s="1">
        <f>'Rod emissions'!I195*KVR!$M$35</f>
        <v>0</v>
      </c>
      <c r="G194" s="1">
        <f>'Rod emissions'!J195*KVR!$N$35</f>
        <v>0</v>
      </c>
      <c r="H194">
        <v>0</v>
      </c>
      <c r="I194">
        <v>0</v>
      </c>
      <c r="J194">
        <v>0</v>
      </c>
    </row>
    <row r="195" spans="1:10" x14ac:dyDescent="0.25">
      <c r="A195">
        <v>195</v>
      </c>
      <c r="B195" t="str">
        <f>'Rod emissions'!H196</f>
        <v>7028-SMAW</v>
      </c>
      <c r="C195" s="40">
        <v>24</v>
      </c>
      <c r="D195">
        <f>'Rod emissions'!D196</f>
        <v>7440666</v>
      </c>
      <c r="F195" s="1">
        <f>'Rod emissions'!I196*KVR!$M$35</f>
        <v>0</v>
      </c>
      <c r="G195" s="1">
        <f>'Rod emissions'!J196*KVR!$N$35</f>
        <v>0</v>
      </c>
      <c r="H195">
        <v>0</v>
      </c>
      <c r="I195">
        <v>0</v>
      </c>
      <c r="J195">
        <v>0</v>
      </c>
    </row>
    <row r="196" spans="1:10" x14ac:dyDescent="0.25">
      <c r="A196">
        <v>196</v>
      </c>
      <c r="B196" t="str">
        <f>'Rod emissions'!H197</f>
        <v>8018-SMAW</v>
      </c>
      <c r="C196" s="40">
        <v>24</v>
      </c>
      <c r="D196">
        <f>'Rod emissions'!D197</f>
        <v>7429905</v>
      </c>
      <c r="F196" s="1">
        <f>'Rod emissions'!I197*KVR!$M$35</f>
        <v>0</v>
      </c>
      <c r="G196" s="1">
        <f>'Rod emissions'!J197*KVR!$N$35</f>
        <v>0</v>
      </c>
      <c r="H196">
        <v>0</v>
      </c>
      <c r="I196">
        <v>0</v>
      </c>
      <c r="J196">
        <v>0</v>
      </c>
    </row>
    <row r="197" spans="1:10" x14ac:dyDescent="0.25">
      <c r="A197">
        <v>197</v>
      </c>
      <c r="B197" t="str">
        <f>'Rod emissions'!H198</f>
        <v>8018-SMAW</v>
      </c>
      <c r="C197" s="40">
        <v>24</v>
      </c>
      <c r="D197">
        <f>'Rod emissions'!D198</f>
        <v>1344281</v>
      </c>
      <c r="F197" s="1">
        <f>'Rod emissions'!I198*KVR!$M$35</f>
        <v>0</v>
      </c>
      <c r="G197" s="1">
        <f>'Rod emissions'!J198*KVR!$N$35</f>
        <v>0</v>
      </c>
      <c r="H197">
        <v>0</v>
      </c>
      <c r="I197">
        <v>0</v>
      </c>
      <c r="J197">
        <v>0</v>
      </c>
    </row>
    <row r="198" spans="1:10" x14ac:dyDescent="0.25">
      <c r="A198">
        <v>198</v>
      </c>
      <c r="B198" t="str">
        <f>'Rod emissions'!H199</f>
        <v>8018-SMAW</v>
      </c>
      <c r="C198" s="40">
        <v>24</v>
      </c>
      <c r="D198">
        <f>'Rod emissions'!D199</f>
        <v>7440417</v>
      </c>
      <c r="F198" s="1">
        <f>'Rod emissions'!I199*KVR!$M$35</f>
        <v>0</v>
      </c>
      <c r="G198" s="1">
        <f>'Rod emissions'!J199*KVR!$N$35</f>
        <v>0</v>
      </c>
      <c r="H198">
        <v>0</v>
      </c>
      <c r="I198">
        <v>0</v>
      </c>
      <c r="J198">
        <v>0</v>
      </c>
    </row>
    <row r="199" spans="1:10" x14ac:dyDescent="0.25">
      <c r="A199">
        <v>199</v>
      </c>
      <c r="B199" t="str">
        <f>'Rod emissions'!H200</f>
        <v>8018-SMAW</v>
      </c>
      <c r="C199" s="40">
        <v>24</v>
      </c>
      <c r="D199">
        <f>'Rod emissions'!D200</f>
        <v>7440439</v>
      </c>
      <c r="F199" s="1">
        <f>'Rod emissions'!I200*KVR!$M$35</f>
        <v>0</v>
      </c>
      <c r="G199" s="1">
        <f>'Rod emissions'!J200*KVR!$N$35</f>
        <v>0</v>
      </c>
      <c r="H199">
        <v>0</v>
      </c>
      <c r="I199">
        <v>0</v>
      </c>
      <c r="J199">
        <v>0</v>
      </c>
    </row>
    <row r="200" spans="1:10" x14ac:dyDescent="0.25">
      <c r="A200">
        <v>200</v>
      </c>
      <c r="B200" t="str">
        <f>'Rod emissions'!H201</f>
        <v>8018-SMAW</v>
      </c>
      <c r="C200" s="40">
        <v>24</v>
      </c>
      <c r="D200">
        <f>'Rod emissions'!D201</f>
        <v>7440484</v>
      </c>
      <c r="F200" s="1">
        <f>'Rod emissions'!I201*KVR!$M$35</f>
        <v>0</v>
      </c>
      <c r="G200" s="1">
        <f>'Rod emissions'!J201*KVR!$N$35</f>
        <v>0</v>
      </c>
      <c r="H200">
        <v>0</v>
      </c>
      <c r="I200">
        <v>0</v>
      </c>
      <c r="J200">
        <v>0</v>
      </c>
    </row>
    <row r="201" spans="1:10" x14ac:dyDescent="0.25">
      <c r="A201">
        <v>201</v>
      </c>
      <c r="B201" t="str">
        <f>'Rod emissions'!H202</f>
        <v>8018-SMAW</v>
      </c>
      <c r="C201" s="40">
        <v>24</v>
      </c>
      <c r="D201">
        <f>'Rod emissions'!D202</f>
        <v>7440473</v>
      </c>
      <c r="F201" s="1">
        <f>'Rod emissions'!I202*KVR!$M$35</f>
        <v>2.9767028160079289E-6</v>
      </c>
      <c r="G201" s="1">
        <f>'Rod emissions'!J202*KVR!$N$35</f>
        <v>0.31544070918165112</v>
      </c>
      <c r="H201">
        <v>0</v>
      </c>
      <c r="I201">
        <v>0</v>
      </c>
      <c r="J201">
        <v>0</v>
      </c>
    </row>
    <row r="202" spans="1:10" x14ac:dyDescent="0.25">
      <c r="A202">
        <v>202</v>
      </c>
      <c r="B202" t="str">
        <f>'Rod emissions'!H203</f>
        <v>8018-SMAW</v>
      </c>
      <c r="C202" s="40">
        <v>24</v>
      </c>
      <c r="D202">
        <f>'Rod emissions'!D203</f>
        <v>18540299</v>
      </c>
      <c r="F202" s="1">
        <f>'Rod emissions'!I203*KVR!$M$35</f>
        <v>1.637186548804361E-6</v>
      </c>
      <c r="G202" s="1">
        <f>'Rod emissions'!J203*KVR!$N$35</f>
        <v>0.1734923900499081</v>
      </c>
      <c r="H202">
        <v>0</v>
      </c>
      <c r="I202">
        <v>0</v>
      </c>
      <c r="J202">
        <v>0</v>
      </c>
    </row>
    <row r="203" spans="1:10" x14ac:dyDescent="0.25">
      <c r="A203">
        <v>203</v>
      </c>
      <c r="B203" t="str">
        <f>'Rod emissions'!H204</f>
        <v>8018-SMAW</v>
      </c>
      <c r="C203" s="40">
        <v>24</v>
      </c>
      <c r="D203">
        <f>'Rod emissions'!D204</f>
        <v>1175</v>
      </c>
      <c r="F203" s="1">
        <f>'Rod emissions'!I204*KVR!$M$35</f>
        <v>0</v>
      </c>
      <c r="G203" s="1">
        <f>'Rod emissions'!J204*KVR!$N$35</f>
        <v>0</v>
      </c>
      <c r="H203">
        <v>0</v>
      </c>
      <c r="I203">
        <v>0</v>
      </c>
      <c r="J203">
        <v>0</v>
      </c>
    </row>
    <row r="204" spans="1:10" x14ac:dyDescent="0.25">
      <c r="A204">
        <v>204</v>
      </c>
      <c r="B204" t="str">
        <f>'Rod emissions'!H205</f>
        <v>8018-SMAW</v>
      </c>
      <c r="C204" s="40">
        <v>24</v>
      </c>
      <c r="D204">
        <f>'Rod emissions'!D205</f>
        <v>7440508</v>
      </c>
      <c r="F204" s="1">
        <f>'Rod emissions'!I205*KVR!$M$35</f>
        <v>0</v>
      </c>
      <c r="G204" s="1">
        <f>'Rod emissions'!J205*KVR!$N$35</f>
        <v>0</v>
      </c>
      <c r="H204">
        <v>0</v>
      </c>
      <c r="I204">
        <v>0</v>
      </c>
      <c r="J204">
        <v>0</v>
      </c>
    </row>
    <row r="205" spans="1:10" x14ac:dyDescent="0.25">
      <c r="A205">
        <v>205</v>
      </c>
      <c r="B205" t="str">
        <f>'Rod emissions'!H206</f>
        <v>8018-SMAW</v>
      </c>
      <c r="C205" s="40">
        <v>24</v>
      </c>
      <c r="D205">
        <f>'Rod emissions'!D206</f>
        <v>7439965</v>
      </c>
      <c r="F205" s="1">
        <f>'Rod emissions'!I206*KVR!$M$35</f>
        <v>5.2530049694257561E-6</v>
      </c>
      <c r="G205" s="1">
        <f>'Rod emissions'!J206*KVR!$N$35</f>
        <v>0.5566600750264431</v>
      </c>
      <c r="H205">
        <v>0</v>
      </c>
      <c r="I205">
        <v>0</v>
      </c>
      <c r="J205">
        <v>0</v>
      </c>
    </row>
    <row r="206" spans="1:10" x14ac:dyDescent="0.25">
      <c r="A206">
        <v>206</v>
      </c>
      <c r="B206" t="str">
        <f>'Rod emissions'!H207</f>
        <v>8018-SMAW</v>
      </c>
      <c r="C206" s="40">
        <v>24</v>
      </c>
      <c r="D206">
        <f>'Rod emissions'!D207</f>
        <v>7440020</v>
      </c>
      <c r="F206" s="1">
        <f>'Rod emissions'!I207*KVR!$M$35</f>
        <v>8.9301084480237876E-6</v>
      </c>
      <c r="G206" s="1">
        <f>'Rod emissions'!J207*KVR!$N$35</f>
        <v>0.94632212754495337</v>
      </c>
      <c r="H206">
        <v>0</v>
      </c>
      <c r="I206">
        <v>0</v>
      </c>
      <c r="J206">
        <v>0</v>
      </c>
    </row>
    <row r="207" spans="1:10" x14ac:dyDescent="0.25">
      <c r="A207">
        <v>207</v>
      </c>
      <c r="B207" t="str">
        <f>'Rod emissions'!H208</f>
        <v>8018-SMAW</v>
      </c>
      <c r="C207" s="40">
        <v>24</v>
      </c>
      <c r="D207">
        <f>'Rod emissions'!D208</f>
        <v>7723140</v>
      </c>
      <c r="F207" s="1">
        <f>'Rod emissions'!I208*KVR!$M$35</f>
        <v>0</v>
      </c>
      <c r="G207" s="1">
        <f>'Rod emissions'!J208*KVR!$N$35</f>
        <v>0</v>
      </c>
      <c r="H207">
        <v>0</v>
      </c>
      <c r="I207">
        <v>0</v>
      </c>
      <c r="J207">
        <v>0</v>
      </c>
    </row>
    <row r="208" spans="1:10" x14ac:dyDescent="0.25">
      <c r="A208">
        <v>208</v>
      </c>
      <c r="B208" t="str">
        <f>'Rod emissions'!H209</f>
        <v>8018-SMAW</v>
      </c>
      <c r="C208" s="40">
        <v>24</v>
      </c>
      <c r="D208">
        <f>'Rod emissions'!D209</f>
        <v>7439921</v>
      </c>
      <c r="F208" s="1">
        <f>'Rod emissions'!I209*KVR!$M$35</f>
        <v>0</v>
      </c>
      <c r="G208" s="1">
        <f>'Rod emissions'!J209*KVR!$N$35</f>
        <v>0</v>
      </c>
      <c r="H208">
        <v>0</v>
      </c>
      <c r="I208">
        <v>0</v>
      </c>
      <c r="J208">
        <v>0</v>
      </c>
    </row>
    <row r="209" spans="1:10" x14ac:dyDescent="0.25">
      <c r="A209">
        <v>209</v>
      </c>
      <c r="B209" t="str">
        <f>'Rod emissions'!H210</f>
        <v>8018-SMAW</v>
      </c>
      <c r="C209" s="40">
        <v>24</v>
      </c>
      <c r="D209">
        <f>'Rod emissions'!D210</f>
        <v>7440622</v>
      </c>
      <c r="F209" s="1">
        <f>'Rod emissions'!I210*KVR!$M$35</f>
        <v>0</v>
      </c>
      <c r="G209" s="1">
        <f>'Rod emissions'!J210*KVR!$N$35</f>
        <v>0</v>
      </c>
      <c r="H209">
        <v>0</v>
      </c>
      <c r="I209">
        <v>0</v>
      </c>
      <c r="J209">
        <v>0</v>
      </c>
    </row>
    <row r="210" spans="1:10" x14ac:dyDescent="0.25">
      <c r="A210">
        <v>210</v>
      </c>
      <c r="B210" t="str">
        <f>'Rod emissions'!H211</f>
        <v>8018-SMAW</v>
      </c>
      <c r="C210" s="40">
        <v>24</v>
      </c>
      <c r="D210">
        <f>'Rod emissions'!D211</f>
        <v>7440666</v>
      </c>
      <c r="F210" s="1">
        <f>'Rod emissions'!I211*KVR!$M$35</f>
        <v>0</v>
      </c>
      <c r="G210" s="1">
        <f>'Rod emissions'!J211*KVR!$N$35</f>
        <v>0</v>
      </c>
      <c r="H210">
        <v>0</v>
      </c>
      <c r="I210">
        <v>0</v>
      </c>
      <c r="J210">
        <v>0</v>
      </c>
    </row>
    <row r="211" spans="1:10" x14ac:dyDescent="0.25">
      <c r="A211">
        <v>211</v>
      </c>
      <c r="B211" t="str">
        <f>'Rod emissions'!H212</f>
        <v>9018-SMAW</v>
      </c>
      <c r="C211" s="40">
        <v>24</v>
      </c>
      <c r="D211">
        <f>'Rod emissions'!D212</f>
        <v>7429905</v>
      </c>
      <c r="F211" s="1">
        <f>'Rod emissions'!I212*KVR!$M$35</f>
        <v>0</v>
      </c>
      <c r="G211" s="1">
        <f>'Rod emissions'!J212*KVR!$N$35</f>
        <v>0</v>
      </c>
      <c r="H211">
        <v>0</v>
      </c>
      <c r="I211">
        <v>0</v>
      </c>
      <c r="J211">
        <v>0</v>
      </c>
    </row>
    <row r="212" spans="1:10" x14ac:dyDescent="0.25">
      <c r="A212">
        <v>212</v>
      </c>
      <c r="B212" t="str">
        <f>'Rod emissions'!H213</f>
        <v>9018-SMAW</v>
      </c>
      <c r="C212" s="40">
        <v>24</v>
      </c>
      <c r="D212">
        <f>'Rod emissions'!D213</f>
        <v>1344281</v>
      </c>
      <c r="F212" s="1">
        <f>'Rod emissions'!I213*KVR!$M$35</f>
        <v>0</v>
      </c>
      <c r="G212" s="1">
        <f>'Rod emissions'!J213*KVR!$N$35</f>
        <v>0</v>
      </c>
      <c r="H212">
        <v>0</v>
      </c>
      <c r="I212">
        <v>0</v>
      </c>
      <c r="J212">
        <v>0</v>
      </c>
    </row>
    <row r="213" spans="1:10" x14ac:dyDescent="0.25">
      <c r="A213">
        <v>213</v>
      </c>
      <c r="B213" t="str">
        <f>'Rod emissions'!H214</f>
        <v>9018-SMAW</v>
      </c>
      <c r="C213" s="40">
        <v>24</v>
      </c>
      <c r="D213">
        <f>'Rod emissions'!D214</f>
        <v>7440417</v>
      </c>
      <c r="F213" s="1">
        <f>'Rod emissions'!I214*KVR!$M$35</f>
        <v>0</v>
      </c>
      <c r="G213" s="1">
        <f>'Rod emissions'!J214*KVR!$N$35</f>
        <v>0</v>
      </c>
      <c r="H213">
        <v>0</v>
      </c>
      <c r="I213">
        <v>0</v>
      </c>
      <c r="J213">
        <v>0</v>
      </c>
    </row>
    <row r="214" spans="1:10" x14ac:dyDescent="0.25">
      <c r="A214">
        <v>214</v>
      </c>
      <c r="B214" t="str">
        <f>'Rod emissions'!H215</f>
        <v>9018-SMAW</v>
      </c>
      <c r="C214" s="40">
        <v>24</v>
      </c>
      <c r="D214">
        <f>'Rod emissions'!D215</f>
        <v>7440439</v>
      </c>
      <c r="F214" s="1">
        <f>'Rod emissions'!I215*KVR!$M$35</f>
        <v>0</v>
      </c>
      <c r="G214" s="1">
        <f>'Rod emissions'!J215*KVR!$N$35</f>
        <v>0</v>
      </c>
      <c r="H214">
        <v>0</v>
      </c>
      <c r="I214">
        <v>0</v>
      </c>
      <c r="J214">
        <v>0</v>
      </c>
    </row>
    <row r="215" spans="1:10" x14ac:dyDescent="0.25">
      <c r="A215">
        <v>215</v>
      </c>
      <c r="B215" t="str">
        <f>'Rod emissions'!H216</f>
        <v>9018-SMAW</v>
      </c>
      <c r="C215" s="40">
        <v>24</v>
      </c>
      <c r="D215">
        <f>'Rod emissions'!D216</f>
        <v>7440484</v>
      </c>
      <c r="F215" s="1">
        <f>'Rod emissions'!I216*KVR!$M$35</f>
        <v>0</v>
      </c>
      <c r="G215" s="1">
        <f>'Rod emissions'!J216*KVR!$N$35</f>
        <v>0</v>
      </c>
      <c r="H215">
        <v>0</v>
      </c>
      <c r="I215">
        <v>0</v>
      </c>
      <c r="J215">
        <v>0</v>
      </c>
    </row>
    <row r="216" spans="1:10" x14ac:dyDescent="0.25">
      <c r="A216">
        <v>216</v>
      </c>
      <c r="B216" t="str">
        <f>'Rod emissions'!H217</f>
        <v>9018-SMAW</v>
      </c>
      <c r="C216" s="40">
        <v>24</v>
      </c>
      <c r="D216">
        <f>'Rod emissions'!D217</f>
        <v>7440473</v>
      </c>
      <c r="F216" s="1">
        <f>'Rod emissions'!I217*KVR!$M$35</f>
        <v>3.7121235117275352E-5</v>
      </c>
      <c r="G216" s="1">
        <f>'Rod emissions'!J217*KVR!$N$35</f>
        <v>3.933731196853532</v>
      </c>
      <c r="H216">
        <v>0</v>
      </c>
      <c r="I216">
        <v>0</v>
      </c>
      <c r="J216">
        <v>0</v>
      </c>
    </row>
    <row r="217" spans="1:10" x14ac:dyDescent="0.25">
      <c r="A217">
        <v>217</v>
      </c>
      <c r="B217" t="str">
        <f>'Rod emissions'!H218</f>
        <v>9018-SMAW</v>
      </c>
      <c r="C217" s="40">
        <v>24</v>
      </c>
      <c r="D217">
        <f>'Rod emissions'!D218</f>
        <v>18540299</v>
      </c>
      <c r="F217" s="1">
        <f>'Rod emissions'!I218*KVR!$M$35</f>
        <v>2.0416679314501449E-5</v>
      </c>
      <c r="G217" s="1">
        <f>'Rod emissions'!J218*KVR!$N$35</f>
        <v>2.1635521582694426</v>
      </c>
      <c r="H217">
        <v>0</v>
      </c>
      <c r="I217">
        <v>0</v>
      </c>
      <c r="J217">
        <v>0</v>
      </c>
    </row>
    <row r="218" spans="1:10" x14ac:dyDescent="0.25">
      <c r="A218">
        <v>218</v>
      </c>
      <c r="B218" t="str">
        <f>'Rod emissions'!H219</f>
        <v>9018-SMAW</v>
      </c>
      <c r="C218" s="40">
        <v>24</v>
      </c>
      <c r="D218">
        <f>'Rod emissions'!D219</f>
        <v>1175</v>
      </c>
      <c r="F218" s="1">
        <f>'Rod emissions'!I219*KVR!$M$35</f>
        <v>0</v>
      </c>
      <c r="G218" s="1">
        <f>'Rod emissions'!J219*KVR!$N$35</f>
        <v>0</v>
      </c>
      <c r="H218">
        <v>0</v>
      </c>
      <c r="I218">
        <v>0</v>
      </c>
      <c r="J218">
        <v>0</v>
      </c>
    </row>
    <row r="219" spans="1:10" x14ac:dyDescent="0.25">
      <c r="A219">
        <v>219</v>
      </c>
      <c r="B219" t="str">
        <f>'Rod emissions'!H220</f>
        <v>9018-SMAW</v>
      </c>
      <c r="C219" s="40">
        <v>24</v>
      </c>
      <c r="D219">
        <f>'Rod emissions'!D220</f>
        <v>7440508</v>
      </c>
      <c r="F219" s="1">
        <f>'Rod emissions'!I220*KVR!$M$35</f>
        <v>0</v>
      </c>
      <c r="G219" s="1">
        <f>'Rod emissions'!J220*KVR!$N$35</f>
        <v>0</v>
      </c>
      <c r="H219">
        <v>0</v>
      </c>
      <c r="I219">
        <v>0</v>
      </c>
      <c r="J219">
        <v>0</v>
      </c>
    </row>
    <row r="220" spans="1:10" x14ac:dyDescent="0.25">
      <c r="A220">
        <v>220</v>
      </c>
      <c r="B220" t="str">
        <f>'Rod emissions'!H221</f>
        <v>9018-SMAW</v>
      </c>
      <c r="C220" s="40">
        <v>24</v>
      </c>
      <c r="D220">
        <f>'Rod emissions'!D221</f>
        <v>7439965</v>
      </c>
      <c r="F220" s="1">
        <f>'Rod emissions'!I221*KVR!$M$35</f>
        <v>1.3710342970201227E-4</v>
      </c>
      <c r="G220" s="1">
        <f>'Rod emissions'!J221*KVR!$N$35</f>
        <v>14.528827958190165</v>
      </c>
      <c r="H220">
        <v>0</v>
      </c>
      <c r="I220">
        <v>0</v>
      </c>
      <c r="J220">
        <v>0</v>
      </c>
    </row>
    <row r="221" spans="1:10" x14ac:dyDescent="0.25">
      <c r="A221">
        <v>221</v>
      </c>
      <c r="B221" t="str">
        <f>'Rod emissions'!H222</f>
        <v>9018-SMAW</v>
      </c>
      <c r="C221" s="40">
        <v>24</v>
      </c>
      <c r="D221">
        <f>'Rod emissions'!D222</f>
        <v>7440020</v>
      </c>
      <c r="F221" s="1">
        <f>'Rod emissions'!I222*KVR!$M$35</f>
        <v>2.276302153417828E-6</v>
      </c>
      <c r="G221" s="1">
        <f>'Rod emissions'!J222*KVR!$N$35</f>
        <v>0.24121936584479203</v>
      </c>
      <c r="H221">
        <v>0</v>
      </c>
      <c r="I221">
        <v>0</v>
      </c>
      <c r="J221">
        <v>0</v>
      </c>
    </row>
    <row r="222" spans="1:10" x14ac:dyDescent="0.25">
      <c r="A222">
        <v>222</v>
      </c>
      <c r="B222" t="str">
        <f>'Rod emissions'!H223</f>
        <v>9018-SMAW</v>
      </c>
      <c r="C222" s="40">
        <v>24</v>
      </c>
      <c r="D222">
        <f>'Rod emissions'!D223</f>
        <v>7723140</v>
      </c>
      <c r="F222" s="1">
        <f>'Rod emissions'!I223*KVR!$M$35</f>
        <v>0</v>
      </c>
      <c r="G222" s="1">
        <f>'Rod emissions'!J223*KVR!$N$35</f>
        <v>0</v>
      </c>
      <c r="H222">
        <v>0</v>
      </c>
      <c r="I222">
        <v>0</v>
      </c>
      <c r="J222">
        <v>0</v>
      </c>
    </row>
    <row r="223" spans="1:10" x14ac:dyDescent="0.25">
      <c r="A223">
        <v>223</v>
      </c>
      <c r="B223" t="str">
        <f>'Rod emissions'!H224</f>
        <v>9018-SMAW</v>
      </c>
      <c r="C223" s="40">
        <v>24</v>
      </c>
      <c r="D223">
        <f>'Rod emissions'!D224</f>
        <v>7439921</v>
      </c>
      <c r="F223" s="1">
        <f>'Rod emissions'!I224*KVR!$M$35</f>
        <v>0</v>
      </c>
      <c r="G223" s="1">
        <f>'Rod emissions'!J224*KVR!$N$35</f>
        <v>0</v>
      </c>
      <c r="H223">
        <v>0</v>
      </c>
      <c r="I223">
        <v>0</v>
      </c>
      <c r="J223">
        <v>0</v>
      </c>
    </row>
    <row r="224" spans="1:10" x14ac:dyDescent="0.25">
      <c r="A224">
        <v>224</v>
      </c>
      <c r="B224" t="str">
        <f>'Rod emissions'!H225</f>
        <v>9018-SMAW</v>
      </c>
      <c r="C224" s="40">
        <v>24</v>
      </c>
      <c r="D224">
        <f>'Rod emissions'!D225</f>
        <v>7440622</v>
      </c>
      <c r="F224" s="1">
        <f>'Rod emissions'!I225*KVR!$M$35</f>
        <v>0</v>
      </c>
      <c r="G224" s="1">
        <f>'Rod emissions'!J225*KVR!$N$35</f>
        <v>0</v>
      </c>
      <c r="H224">
        <v>0</v>
      </c>
      <c r="I224">
        <v>0</v>
      </c>
      <c r="J224">
        <v>0</v>
      </c>
    </row>
    <row r="225" spans="1:10" x14ac:dyDescent="0.25">
      <c r="A225">
        <v>225</v>
      </c>
      <c r="B225" t="str">
        <f>'Rod emissions'!H226</f>
        <v>9018-SMAW</v>
      </c>
      <c r="C225" s="40">
        <v>24</v>
      </c>
      <c r="D225">
        <f>'Rod emissions'!D226</f>
        <v>7440666</v>
      </c>
      <c r="F225" s="1">
        <f>'Rod emissions'!I226*KVR!$M$35</f>
        <v>0</v>
      </c>
      <c r="G225" s="1">
        <f>'Rod emissions'!J226*KVR!$N$35</f>
        <v>0</v>
      </c>
      <c r="H225">
        <v>0</v>
      </c>
      <c r="I225">
        <v>0</v>
      </c>
      <c r="J225">
        <v>0</v>
      </c>
    </row>
    <row r="226" spans="1:10" x14ac:dyDescent="0.25">
      <c r="A226">
        <v>226</v>
      </c>
      <c r="B226" t="str">
        <f>'Rod emissions'!H227</f>
        <v>CoCr-SMAW</v>
      </c>
      <c r="C226" s="40">
        <v>24</v>
      </c>
      <c r="D226">
        <f>'Rod emissions'!D227</f>
        <v>7429905</v>
      </c>
      <c r="F226" s="1">
        <f>'Rod emissions'!I227*KVR!$M$35</f>
        <v>0</v>
      </c>
      <c r="G226" s="1">
        <f>'Rod emissions'!J227*KVR!$N$35</f>
        <v>0</v>
      </c>
      <c r="H226">
        <v>0</v>
      </c>
      <c r="I226">
        <v>0</v>
      </c>
      <c r="J226">
        <v>0</v>
      </c>
    </row>
    <row r="227" spans="1:10" x14ac:dyDescent="0.25">
      <c r="A227">
        <v>227</v>
      </c>
      <c r="B227" t="str">
        <f>'Rod emissions'!H228</f>
        <v>CoCr-SMAW</v>
      </c>
      <c r="C227" s="40">
        <v>24</v>
      </c>
      <c r="D227">
        <f>'Rod emissions'!D228</f>
        <v>1344281</v>
      </c>
      <c r="F227" s="1">
        <f>'Rod emissions'!I228*KVR!$M$35</f>
        <v>0</v>
      </c>
      <c r="G227" s="1">
        <f>'Rod emissions'!J228*KVR!$N$35</f>
        <v>0</v>
      </c>
      <c r="H227">
        <v>0</v>
      </c>
      <c r="I227">
        <v>0</v>
      </c>
      <c r="J227">
        <v>0</v>
      </c>
    </row>
    <row r="228" spans="1:10" x14ac:dyDescent="0.25">
      <c r="A228">
        <v>228</v>
      </c>
      <c r="B228" t="str">
        <f>'Rod emissions'!H229</f>
        <v>CoCr-SMAW</v>
      </c>
      <c r="C228" s="40">
        <v>24</v>
      </c>
      <c r="D228">
        <f>'Rod emissions'!D229</f>
        <v>7440417</v>
      </c>
      <c r="F228" s="1">
        <f>'Rod emissions'!I229*KVR!$M$35</f>
        <v>0</v>
      </c>
      <c r="G228" s="1">
        <f>'Rod emissions'!J229*KVR!$N$35</f>
        <v>0</v>
      </c>
      <c r="H228">
        <v>0</v>
      </c>
      <c r="I228">
        <v>0</v>
      </c>
      <c r="J228">
        <v>0</v>
      </c>
    </row>
    <row r="229" spans="1:10" x14ac:dyDescent="0.25">
      <c r="A229">
        <v>229</v>
      </c>
      <c r="B229" t="str">
        <f>'Rod emissions'!H230</f>
        <v>CoCr-SMAW</v>
      </c>
      <c r="C229" s="40">
        <v>24</v>
      </c>
      <c r="D229">
        <f>'Rod emissions'!D230</f>
        <v>7440439</v>
      </c>
      <c r="F229" s="1">
        <f>'Rod emissions'!I230*KVR!$M$35</f>
        <v>0</v>
      </c>
      <c r="G229" s="1">
        <f>'Rod emissions'!J230*KVR!$N$35</f>
        <v>0</v>
      </c>
      <c r="H229">
        <v>0</v>
      </c>
      <c r="I229">
        <v>0</v>
      </c>
      <c r="J229">
        <v>0</v>
      </c>
    </row>
    <row r="230" spans="1:10" x14ac:dyDescent="0.25">
      <c r="A230">
        <v>230</v>
      </c>
      <c r="B230" t="str">
        <f>'Rod emissions'!H231</f>
        <v>CoCr-SMAW</v>
      </c>
      <c r="C230" s="40">
        <v>24</v>
      </c>
      <c r="D230">
        <f>'Rod emissions'!D231</f>
        <v>7440484</v>
      </c>
      <c r="F230" s="1">
        <f>'Rod emissions'!I231*KVR!$M$35</f>
        <v>8.7659259615595559E-4</v>
      </c>
      <c r="G230" s="1">
        <f>'Rod emissions'!J231*KVR!$N$35</f>
        <v>92.892373638310417</v>
      </c>
      <c r="H230">
        <v>0</v>
      </c>
      <c r="I230">
        <v>0</v>
      </c>
      <c r="J230">
        <v>0</v>
      </c>
    </row>
    <row r="231" spans="1:10" x14ac:dyDescent="0.25">
      <c r="A231">
        <v>231</v>
      </c>
      <c r="B231" t="str">
        <f>'Rod emissions'!H232</f>
        <v>CoCr-SMAW</v>
      </c>
      <c r="C231" s="40">
        <v>24</v>
      </c>
      <c r="D231">
        <f>'Rod emissions'!D232</f>
        <v>7440473</v>
      </c>
      <c r="F231" s="1">
        <f>'Rod emissions'!I232*KVR!$M$35</f>
        <v>4.2632940250535541E-4</v>
      </c>
      <c r="G231" s="1">
        <f>'Rod emissions'!J232*KVR!$N$35</f>
        <v>45.17805685810211</v>
      </c>
      <c r="H231">
        <v>0</v>
      </c>
      <c r="I231">
        <v>0</v>
      </c>
      <c r="J231">
        <v>0</v>
      </c>
    </row>
    <row r="232" spans="1:10" x14ac:dyDescent="0.25">
      <c r="A232">
        <v>232</v>
      </c>
      <c r="B232" t="str">
        <f>'Rod emissions'!H233</f>
        <v>CoCr-SMAW</v>
      </c>
      <c r="C232" s="40">
        <v>24</v>
      </c>
      <c r="D232">
        <f>'Rod emissions'!D233</f>
        <v>18540299</v>
      </c>
      <c r="F232" s="1">
        <f>'Rod emissions'!I233*KVR!$M$35</f>
        <v>2.3448117137794548E-4</v>
      </c>
      <c r="G232" s="1">
        <f>'Rod emissions'!J233*KVR!$N$35</f>
        <v>24.847931271956167</v>
      </c>
      <c r="H232">
        <v>0</v>
      </c>
      <c r="I232">
        <v>0</v>
      </c>
      <c r="J232">
        <v>0</v>
      </c>
    </row>
    <row r="233" spans="1:10" x14ac:dyDescent="0.25">
      <c r="A233">
        <v>233</v>
      </c>
      <c r="B233" t="str">
        <f>'Rod emissions'!H234</f>
        <v>CoCr-SMAW</v>
      </c>
      <c r="C233" s="40">
        <v>24</v>
      </c>
      <c r="D233">
        <f>'Rod emissions'!D234</f>
        <v>1175</v>
      </c>
      <c r="F233" s="1">
        <f>'Rod emissions'!I234*KVR!$M$35</f>
        <v>0</v>
      </c>
      <c r="G233" s="1">
        <f>'Rod emissions'!J234*KVR!$N$35</f>
        <v>0</v>
      </c>
      <c r="H233">
        <v>0</v>
      </c>
      <c r="I233">
        <v>0</v>
      </c>
      <c r="J233">
        <v>0</v>
      </c>
    </row>
    <row r="234" spans="1:10" x14ac:dyDescent="0.25">
      <c r="A234">
        <v>234</v>
      </c>
      <c r="B234" t="str">
        <f>'Rod emissions'!H235</f>
        <v>CoCr-SMAW</v>
      </c>
      <c r="C234" s="40">
        <v>24</v>
      </c>
      <c r="D234">
        <f>'Rod emissions'!D235</f>
        <v>7440508</v>
      </c>
      <c r="F234" s="1">
        <f>'Rod emissions'!I235*KVR!$M$35</f>
        <v>0</v>
      </c>
      <c r="G234" s="1">
        <f>'Rod emissions'!J235*KVR!$N$35</f>
        <v>0</v>
      </c>
      <c r="H234">
        <v>0</v>
      </c>
      <c r="I234">
        <v>0</v>
      </c>
      <c r="J234">
        <v>0</v>
      </c>
    </row>
    <row r="235" spans="1:10" x14ac:dyDescent="0.25">
      <c r="A235">
        <v>235</v>
      </c>
      <c r="B235" t="str">
        <f>'Rod emissions'!H236</f>
        <v>CoCr-SMAW</v>
      </c>
      <c r="C235" s="40">
        <v>24</v>
      </c>
      <c r="D235">
        <f>'Rod emissions'!D236</f>
        <v>7439965</v>
      </c>
      <c r="F235" s="1">
        <f>'Rod emissions'!I236*KVR!$M$35</f>
        <v>1.3576478018062862E-5</v>
      </c>
      <c r="G235" s="1">
        <f>'Rod emissions'!J236*KVR!$N$35</f>
        <v>1.4386971487970797</v>
      </c>
      <c r="H235">
        <v>0</v>
      </c>
      <c r="I235">
        <v>0</v>
      </c>
      <c r="J235">
        <v>0</v>
      </c>
    </row>
    <row r="236" spans="1:10" x14ac:dyDescent="0.25">
      <c r="A236">
        <v>236</v>
      </c>
      <c r="B236" t="str">
        <f>'Rod emissions'!H237</f>
        <v>CoCr-SMAW</v>
      </c>
      <c r="C236" s="40">
        <v>24</v>
      </c>
      <c r="D236">
        <f>'Rod emissions'!D237</f>
        <v>7440020</v>
      </c>
      <c r="F236" s="1">
        <f>'Rod emissions'!I237*KVR!$M$35</f>
        <v>0</v>
      </c>
      <c r="G236" s="1">
        <f>'Rod emissions'!J237*KVR!$N$35</f>
        <v>0</v>
      </c>
      <c r="H236">
        <v>0</v>
      </c>
      <c r="I236">
        <v>0</v>
      </c>
      <c r="J236">
        <v>0</v>
      </c>
    </row>
    <row r="237" spans="1:10" x14ac:dyDescent="0.25">
      <c r="A237">
        <v>237</v>
      </c>
      <c r="B237" t="str">
        <f>'Rod emissions'!H238</f>
        <v>CoCr-SMAW</v>
      </c>
      <c r="C237" s="40">
        <v>24</v>
      </c>
      <c r="D237">
        <f>'Rod emissions'!D238</f>
        <v>7723140</v>
      </c>
      <c r="F237" s="1">
        <f>'Rod emissions'!I238*KVR!$M$35</f>
        <v>0</v>
      </c>
      <c r="G237" s="1">
        <f>'Rod emissions'!J238*KVR!$N$35</f>
        <v>0</v>
      </c>
      <c r="H237">
        <v>0</v>
      </c>
      <c r="I237">
        <v>0</v>
      </c>
      <c r="J237">
        <v>0</v>
      </c>
    </row>
    <row r="238" spans="1:10" x14ac:dyDescent="0.25">
      <c r="A238">
        <v>238</v>
      </c>
      <c r="B238" t="str">
        <f>'Rod emissions'!H239</f>
        <v>CoCr-SMAW</v>
      </c>
      <c r="C238" s="40">
        <v>24</v>
      </c>
      <c r="D238">
        <f>'Rod emissions'!D239</f>
        <v>7439921</v>
      </c>
      <c r="F238" s="1">
        <f>'Rod emissions'!I239*KVR!$M$35</f>
        <v>0</v>
      </c>
      <c r="G238" s="1">
        <f>'Rod emissions'!J239*KVR!$N$35</f>
        <v>0</v>
      </c>
      <c r="H238">
        <v>0</v>
      </c>
      <c r="I238">
        <v>0</v>
      </c>
      <c r="J238">
        <v>0</v>
      </c>
    </row>
    <row r="239" spans="1:10" x14ac:dyDescent="0.25">
      <c r="A239">
        <v>239</v>
      </c>
      <c r="B239" t="str">
        <f>'Rod emissions'!H240</f>
        <v>CoCr-SMAW</v>
      </c>
      <c r="C239" s="40">
        <v>24</v>
      </c>
      <c r="D239">
        <f>'Rod emissions'!D240</f>
        <v>7440622</v>
      </c>
      <c r="F239" s="1">
        <f>'Rod emissions'!I240*KVR!$M$35</f>
        <v>0</v>
      </c>
      <c r="G239" s="1">
        <f>'Rod emissions'!J240*KVR!$N$35</f>
        <v>0</v>
      </c>
      <c r="H239">
        <v>0</v>
      </c>
      <c r="I239">
        <v>0</v>
      </c>
      <c r="J239">
        <v>0</v>
      </c>
    </row>
    <row r="240" spans="1:10" x14ac:dyDescent="0.25">
      <c r="A240">
        <v>240</v>
      </c>
      <c r="B240" t="str">
        <f>'Rod emissions'!H241</f>
        <v>CoCr-SMAW</v>
      </c>
      <c r="C240" s="40">
        <v>24</v>
      </c>
      <c r="D240">
        <f>'Rod emissions'!D241</f>
        <v>7440666</v>
      </c>
      <c r="F240" s="1">
        <f>'Rod emissions'!I241*KVR!$M$35</f>
        <v>0</v>
      </c>
      <c r="G240" s="1">
        <f>'Rod emissions'!J241*KVR!$N$35</f>
        <v>0</v>
      </c>
      <c r="H240">
        <v>0</v>
      </c>
      <c r="I240">
        <v>0</v>
      </c>
      <c r="J240">
        <v>0</v>
      </c>
    </row>
    <row r="241" spans="1:10" x14ac:dyDescent="0.25">
      <c r="A241">
        <v>241</v>
      </c>
      <c r="B241" t="str">
        <f>'Rod emissions'!H242</f>
        <v>Ni-Cl-SMAW</v>
      </c>
      <c r="C241" s="40">
        <v>24</v>
      </c>
      <c r="D241">
        <f>'Rod emissions'!D242</f>
        <v>7429905</v>
      </c>
      <c r="F241" s="1">
        <f>'Rod emissions'!I242*KVR!$M$35</f>
        <v>0</v>
      </c>
      <c r="G241" s="1">
        <f>'Rod emissions'!J242*KVR!$N$35</f>
        <v>0</v>
      </c>
      <c r="H241">
        <v>0</v>
      </c>
      <c r="I241">
        <v>0</v>
      </c>
      <c r="J241">
        <v>0</v>
      </c>
    </row>
    <row r="242" spans="1:10" x14ac:dyDescent="0.25">
      <c r="A242">
        <v>242</v>
      </c>
      <c r="B242" t="str">
        <f>'Rod emissions'!H243</f>
        <v>Ni-Cl-SMAW</v>
      </c>
      <c r="C242" s="40">
        <v>24</v>
      </c>
      <c r="D242">
        <f>'Rod emissions'!D243</f>
        <v>1344281</v>
      </c>
      <c r="F242" s="1">
        <f>'Rod emissions'!I243*KVR!$M$35</f>
        <v>0</v>
      </c>
      <c r="G242" s="1">
        <f>'Rod emissions'!J243*KVR!$N$35</f>
        <v>0</v>
      </c>
      <c r="H242">
        <v>0</v>
      </c>
      <c r="I242">
        <v>0</v>
      </c>
      <c r="J242">
        <v>0</v>
      </c>
    </row>
    <row r="243" spans="1:10" x14ac:dyDescent="0.25">
      <c r="A243">
        <v>243</v>
      </c>
      <c r="B243" t="str">
        <f>'Rod emissions'!H244</f>
        <v>Ni-Cl-SMAW</v>
      </c>
      <c r="C243" s="40">
        <v>24</v>
      </c>
      <c r="D243">
        <f>'Rod emissions'!D244</f>
        <v>7440417</v>
      </c>
      <c r="F243" s="1">
        <f>'Rod emissions'!I244*KVR!$M$35</f>
        <v>0</v>
      </c>
      <c r="G243" s="1">
        <f>'Rod emissions'!J244*KVR!$N$35</f>
        <v>0</v>
      </c>
      <c r="H243">
        <v>0</v>
      </c>
      <c r="I243">
        <v>0</v>
      </c>
      <c r="J243">
        <v>0</v>
      </c>
    </row>
    <row r="244" spans="1:10" x14ac:dyDescent="0.25">
      <c r="A244">
        <v>244</v>
      </c>
      <c r="B244" t="str">
        <f>'Rod emissions'!H245</f>
        <v>Ni-Cl-SMAW</v>
      </c>
      <c r="C244" s="40">
        <v>24</v>
      </c>
      <c r="D244">
        <f>'Rod emissions'!D245</f>
        <v>7440439</v>
      </c>
      <c r="F244" s="1">
        <f>'Rod emissions'!I245*KVR!$M$35</f>
        <v>0</v>
      </c>
      <c r="G244" s="1">
        <f>'Rod emissions'!J245*KVR!$N$35</f>
        <v>0</v>
      </c>
      <c r="H244">
        <v>0</v>
      </c>
      <c r="I244">
        <v>0</v>
      </c>
      <c r="J244">
        <v>0</v>
      </c>
    </row>
    <row r="245" spans="1:10" x14ac:dyDescent="0.25">
      <c r="A245">
        <v>245</v>
      </c>
      <c r="B245" t="str">
        <f>'Rod emissions'!H246</f>
        <v>Ni-Cl-SMAW</v>
      </c>
      <c r="C245" s="40">
        <v>24</v>
      </c>
      <c r="D245">
        <f>'Rod emissions'!D246</f>
        <v>7440484</v>
      </c>
      <c r="F245" s="1">
        <f>'Rod emissions'!I246*KVR!$M$35</f>
        <v>0</v>
      </c>
      <c r="G245" s="1">
        <f>'Rod emissions'!J246*KVR!$N$35</f>
        <v>0</v>
      </c>
      <c r="H245">
        <v>0</v>
      </c>
      <c r="I245">
        <v>0</v>
      </c>
      <c r="J245">
        <v>0</v>
      </c>
    </row>
    <row r="246" spans="1:10" x14ac:dyDescent="0.25">
      <c r="A246">
        <v>246</v>
      </c>
      <c r="B246" t="str">
        <f>'Rod emissions'!H247</f>
        <v>Ni-Cl-SMAW</v>
      </c>
      <c r="C246" s="40">
        <v>24</v>
      </c>
      <c r="D246">
        <f>'Rod emissions'!D247</f>
        <v>7440473</v>
      </c>
      <c r="F246" s="1">
        <f>'Rod emissions'!I247*KVR!$M$35</f>
        <v>0</v>
      </c>
      <c r="G246" s="1">
        <f>'Rod emissions'!J247*KVR!$N$35</f>
        <v>0</v>
      </c>
      <c r="H246">
        <v>0</v>
      </c>
      <c r="I246">
        <v>0</v>
      </c>
      <c r="J246">
        <v>0</v>
      </c>
    </row>
    <row r="247" spans="1:10" x14ac:dyDescent="0.25">
      <c r="A247">
        <v>247</v>
      </c>
      <c r="B247" t="str">
        <f>'Rod emissions'!H248</f>
        <v>Ni-Cl-SMAW</v>
      </c>
      <c r="C247" s="40">
        <v>24</v>
      </c>
      <c r="D247">
        <f>'Rod emissions'!D248</f>
        <v>18540299</v>
      </c>
      <c r="F247" s="1">
        <f>'Rod emissions'!I248*KVR!$M$35</f>
        <v>0</v>
      </c>
      <c r="G247" s="1">
        <f>'Rod emissions'!J248*KVR!$N$35</f>
        <v>0</v>
      </c>
      <c r="H247">
        <v>0</v>
      </c>
      <c r="I247">
        <v>0</v>
      </c>
      <c r="J247">
        <v>0</v>
      </c>
    </row>
    <row r="248" spans="1:10" x14ac:dyDescent="0.25">
      <c r="A248">
        <v>248</v>
      </c>
      <c r="B248" t="str">
        <f>'Rod emissions'!H249</f>
        <v>Ni-Cl-SMAW</v>
      </c>
      <c r="C248" s="40">
        <v>24</v>
      </c>
      <c r="D248">
        <f>'Rod emissions'!D249</f>
        <v>1175</v>
      </c>
      <c r="F248" s="1">
        <f>'Rod emissions'!I249*KVR!$M$35</f>
        <v>0</v>
      </c>
      <c r="G248" s="1">
        <f>'Rod emissions'!J249*KVR!$N$35</f>
        <v>0</v>
      </c>
      <c r="H248">
        <v>0</v>
      </c>
      <c r="I248">
        <v>0</v>
      </c>
      <c r="J248">
        <v>0</v>
      </c>
    </row>
    <row r="249" spans="1:10" x14ac:dyDescent="0.25">
      <c r="A249">
        <v>249</v>
      </c>
      <c r="B249" t="str">
        <f>'Rod emissions'!H250</f>
        <v>Ni-Cl-SMAW</v>
      </c>
      <c r="C249" s="40">
        <v>24</v>
      </c>
      <c r="D249">
        <f>'Rod emissions'!D250</f>
        <v>7440508</v>
      </c>
      <c r="F249" s="1">
        <f>'Rod emissions'!I250*KVR!$M$35</f>
        <v>0</v>
      </c>
      <c r="G249" s="1">
        <f>'Rod emissions'!J250*KVR!$N$35</f>
        <v>0</v>
      </c>
      <c r="H249">
        <v>0</v>
      </c>
      <c r="I249">
        <v>0</v>
      </c>
      <c r="J249">
        <v>0</v>
      </c>
    </row>
    <row r="250" spans="1:10" x14ac:dyDescent="0.25">
      <c r="A250">
        <v>250</v>
      </c>
      <c r="B250" t="str">
        <f>'Rod emissions'!H251</f>
        <v>Ni-Cl-SMAW</v>
      </c>
      <c r="C250" s="40">
        <v>24</v>
      </c>
      <c r="D250">
        <f>'Rod emissions'!D251</f>
        <v>7439965</v>
      </c>
      <c r="F250" s="1">
        <f>'Rod emissions'!I251*KVR!$M$35</f>
        <v>6.8289064602534857E-6</v>
      </c>
      <c r="G250" s="1">
        <f>'Rod emissions'!J251*KVR!$N$35</f>
        <v>0.72365809753437627</v>
      </c>
      <c r="H250">
        <v>0</v>
      </c>
      <c r="I250">
        <v>0</v>
      </c>
      <c r="J250">
        <v>0</v>
      </c>
    </row>
    <row r="251" spans="1:10" x14ac:dyDescent="0.25">
      <c r="A251">
        <v>251</v>
      </c>
      <c r="B251" t="str">
        <f>'Rod emissions'!H252</f>
        <v>Ni-Cl-SMAW</v>
      </c>
      <c r="C251" s="40">
        <v>24</v>
      </c>
      <c r="D251">
        <f>'Rod emissions'!D252</f>
        <v>7440020</v>
      </c>
      <c r="F251" s="1">
        <f>'Rod emissions'!I252*KVR!$M$35</f>
        <v>1.5583914742629747E-4</v>
      </c>
      <c r="G251" s="1">
        <f>'Rod emissions'!J252*KVR!$N$35</f>
        <v>16.51424889245115</v>
      </c>
      <c r="H251">
        <v>0</v>
      </c>
      <c r="I251">
        <v>0</v>
      </c>
      <c r="J251">
        <v>0</v>
      </c>
    </row>
    <row r="252" spans="1:10" x14ac:dyDescent="0.25">
      <c r="A252">
        <v>252</v>
      </c>
      <c r="B252" t="str">
        <f>'Rod emissions'!H253</f>
        <v>Ni-Cl-SMAW</v>
      </c>
      <c r="C252" s="40">
        <v>24</v>
      </c>
      <c r="D252">
        <f>'Rod emissions'!D253</f>
        <v>7723140</v>
      </c>
      <c r="F252" s="1">
        <f>'Rod emissions'!I253*KVR!$M$35</f>
        <v>0</v>
      </c>
      <c r="G252" s="1">
        <f>'Rod emissions'!J253*KVR!$N$35</f>
        <v>0</v>
      </c>
      <c r="H252">
        <v>0</v>
      </c>
      <c r="I252">
        <v>0</v>
      </c>
      <c r="J252">
        <v>0</v>
      </c>
    </row>
    <row r="253" spans="1:10" x14ac:dyDescent="0.25">
      <c r="A253">
        <v>253</v>
      </c>
      <c r="B253" t="str">
        <f>'Rod emissions'!H254</f>
        <v>Ni-Cl-SMAW</v>
      </c>
      <c r="C253" s="40">
        <v>24</v>
      </c>
      <c r="D253">
        <f>'Rod emissions'!D254</f>
        <v>7439921</v>
      </c>
      <c r="F253" s="1">
        <f>'Rod emissions'!I254*KVR!$M$35</f>
        <v>0</v>
      </c>
      <c r="G253" s="1">
        <f>'Rod emissions'!J254*KVR!$N$35</f>
        <v>0</v>
      </c>
      <c r="H253">
        <v>0</v>
      </c>
      <c r="I253">
        <v>0</v>
      </c>
      <c r="J253">
        <v>0</v>
      </c>
    </row>
    <row r="254" spans="1:10" x14ac:dyDescent="0.25">
      <c r="A254">
        <v>254</v>
      </c>
      <c r="B254" t="str">
        <f>'Rod emissions'!H255</f>
        <v>Ni-Cl-SMAW</v>
      </c>
      <c r="C254" s="40">
        <v>24</v>
      </c>
      <c r="D254">
        <f>'Rod emissions'!D255</f>
        <v>7440622</v>
      </c>
      <c r="F254" s="1">
        <f>'Rod emissions'!I255*KVR!$M$35</f>
        <v>0</v>
      </c>
      <c r="G254" s="1">
        <f>'Rod emissions'!J255*KVR!$N$35</f>
        <v>0</v>
      </c>
      <c r="H254">
        <v>0</v>
      </c>
      <c r="I254">
        <v>0</v>
      </c>
      <c r="J254">
        <v>0</v>
      </c>
    </row>
    <row r="255" spans="1:10" x14ac:dyDescent="0.25">
      <c r="A255">
        <v>255</v>
      </c>
      <c r="B255" t="str">
        <f>'Rod emissions'!H256</f>
        <v>Ni-Cl-SMAW</v>
      </c>
      <c r="C255" s="40">
        <v>24</v>
      </c>
      <c r="D255">
        <f>'Rod emissions'!D256</f>
        <v>7440666</v>
      </c>
      <c r="F255" s="1">
        <f>'Rod emissions'!I256*KVR!$M$35</f>
        <v>0</v>
      </c>
      <c r="G255" s="1">
        <f>'Rod emissions'!J256*KVR!$N$35</f>
        <v>0</v>
      </c>
      <c r="H255">
        <v>0</v>
      </c>
      <c r="I255">
        <v>0</v>
      </c>
      <c r="J255">
        <v>0</v>
      </c>
    </row>
    <row r="256" spans="1:10" x14ac:dyDescent="0.25">
      <c r="A256">
        <v>256</v>
      </c>
      <c r="B256" t="str">
        <f>'Rod emissions'!H257</f>
        <v>NiCrMo-SMAW</v>
      </c>
      <c r="C256" s="40">
        <v>24</v>
      </c>
      <c r="D256">
        <f>'Rod emissions'!D257</f>
        <v>7429905</v>
      </c>
      <c r="F256" s="1">
        <f>'Rod emissions'!I257*KVR!$M$35</f>
        <v>0</v>
      </c>
      <c r="G256" s="1">
        <f>'Rod emissions'!J257*KVR!$N$35</f>
        <v>0</v>
      </c>
      <c r="H256">
        <v>0</v>
      </c>
      <c r="I256">
        <v>0</v>
      </c>
      <c r="J256">
        <v>0</v>
      </c>
    </row>
    <row r="257" spans="1:10" x14ac:dyDescent="0.25">
      <c r="A257">
        <v>257</v>
      </c>
      <c r="B257" t="str">
        <f>'Rod emissions'!H258</f>
        <v>NiCrMo-SMAW</v>
      </c>
      <c r="C257" s="40">
        <v>24</v>
      </c>
      <c r="D257">
        <f>'Rod emissions'!D258</f>
        <v>1344281</v>
      </c>
      <c r="F257" s="1">
        <f>'Rod emissions'!I258*KVR!$M$35</f>
        <v>0</v>
      </c>
      <c r="G257" s="1">
        <f>'Rod emissions'!J258*KVR!$N$35</f>
        <v>0</v>
      </c>
      <c r="H257">
        <v>0</v>
      </c>
      <c r="I257">
        <v>0</v>
      </c>
      <c r="J257">
        <v>0</v>
      </c>
    </row>
    <row r="258" spans="1:10" x14ac:dyDescent="0.25">
      <c r="A258">
        <v>258</v>
      </c>
      <c r="B258" t="str">
        <f>'Rod emissions'!H259</f>
        <v>NiCrMo-SMAW</v>
      </c>
      <c r="C258" s="40">
        <v>24</v>
      </c>
      <c r="D258">
        <f>'Rod emissions'!D259</f>
        <v>7440417</v>
      </c>
      <c r="F258" s="1">
        <f>'Rod emissions'!I259*KVR!$M$35</f>
        <v>0</v>
      </c>
      <c r="G258" s="1">
        <f>'Rod emissions'!J259*KVR!$N$35</f>
        <v>0</v>
      </c>
      <c r="H258">
        <v>0</v>
      </c>
      <c r="I258">
        <v>0</v>
      </c>
      <c r="J258">
        <v>0</v>
      </c>
    </row>
    <row r="259" spans="1:10" x14ac:dyDescent="0.25">
      <c r="A259">
        <v>259</v>
      </c>
      <c r="B259" t="str">
        <f>'Rod emissions'!H260</f>
        <v>NiCrMo-SMAW</v>
      </c>
      <c r="C259" s="40">
        <v>24</v>
      </c>
      <c r="D259">
        <f>'Rod emissions'!D260</f>
        <v>7440439</v>
      </c>
      <c r="F259" s="1">
        <f>'Rod emissions'!I260*KVR!$M$35</f>
        <v>0</v>
      </c>
      <c r="G259" s="1">
        <f>'Rod emissions'!J260*KVR!$N$35</f>
        <v>0</v>
      </c>
      <c r="H259">
        <v>0</v>
      </c>
      <c r="I259">
        <v>0</v>
      </c>
      <c r="J259">
        <v>0</v>
      </c>
    </row>
    <row r="260" spans="1:10" x14ac:dyDescent="0.25">
      <c r="A260">
        <v>260</v>
      </c>
      <c r="B260" t="str">
        <f>'Rod emissions'!H261</f>
        <v>NiCrMo-SMAW</v>
      </c>
      <c r="C260" s="40">
        <v>24</v>
      </c>
      <c r="D260">
        <f>'Rod emissions'!D261</f>
        <v>7440484</v>
      </c>
      <c r="F260" s="1">
        <f>'Rod emissions'!I261*KVR!$M$35</f>
        <v>0</v>
      </c>
      <c r="G260" s="1">
        <f>'Rod emissions'!J261*KVR!$N$35</f>
        <v>0</v>
      </c>
      <c r="H260">
        <v>0</v>
      </c>
      <c r="I260">
        <v>0</v>
      </c>
      <c r="J260">
        <v>0</v>
      </c>
    </row>
    <row r="261" spans="1:10" x14ac:dyDescent="0.25">
      <c r="A261">
        <v>261</v>
      </c>
      <c r="B261" t="str">
        <f>'Rod emissions'!H262</f>
        <v>NiCrMo-SMAW</v>
      </c>
      <c r="C261" s="40">
        <v>24</v>
      </c>
      <c r="D261">
        <f>'Rod emissions'!D262</f>
        <v>7440473</v>
      </c>
      <c r="F261" s="1">
        <f>'Rod emissions'!I262*KVR!$M$35</f>
        <v>7.3542069571960601E-5</v>
      </c>
      <c r="G261" s="1">
        <f>'Rod emissions'!J262*KVR!$N$35</f>
        <v>7.7932410503702041</v>
      </c>
      <c r="H261">
        <v>0</v>
      </c>
      <c r="I261">
        <v>0</v>
      </c>
      <c r="J261">
        <v>0</v>
      </c>
    </row>
    <row r="262" spans="1:10" x14ac:dyDescent="0.25">
      <c r="A262">
        <v>262</v>
      </c>
      <c r="B262" t="str">
        <f>'Rod emissions'!H263</f>
        <v>NiCrMo-SMAW</v>
      </c>
      <c r="C262" s="40">
        <v>24</v>
      </c>
      <c r="D262">
        <f>'Rod emissions'!D263</f>
        <v>18540299</v>
      </c>
      <c r="F262" s="1">
        <f>'Rod emissions'!I263*KVR!$M$35</f>
        <v>4.0448138264578331E-5</v>
      </c>
      <c r="G262" s="1">
        <f>'Rod emissions'!J263*KVR!$N$35</f>
        <v>4.286282577703612</v>
      </c>
      <c r="H262">
        <v>0</v>
      </c>
      <c r="I262">
        <v>0</v>
      </c>
      <c r="J262">
        <v>0</v>
      </c>
    </row>
    <row r="263" spans="1:10" x14ac:dyDescent="0.25">
      <c r="A263">
        <v>263</v>
      </c>
      <c r="B263" t="str">
        <f>'Rod emissions'!H264</f>
        <v>NiCrMo-SMAW</v>
      </c>
      <c r="C263" s="40">
        <v>24</v>
      </c>
      <c r="D263">
        <f>'Rod emissions'!D264</f>
        <v>1175</v>
      </c>
      <c r="F263" s="1">
        <f>'Rod emissions'!I264*KVR!$M$35</f>
        <v>0</v>
      </c>
      <c r="G263" s="1">
        <f>'Rod emissions'!J264*KVR!$N$35</f>
        <v>0</v>
      </c>
      <c r="H263">
        <v>0</v>
      </c>
      <c r="I263">
        <v>0</v>
      </c>
      <c r="J263">
        <v>0</v>
      </c>
    </row>
    <row r="264" spans="1:10" x14ac:dyDescent="0.25">
      <c r="A264">
        <v>264</v>
      </c>
      <c r="B264" t="str">
        <f>'Rod emissions'!H265</f>
        <v>NiCrMo-SMAW</v>
      </c>
      <c r="C264" s="40">
        <v>24</v>
      </c>
      <c r="D264">
        <f>'Rod emissions'!D265</f>
        <v>7440508</v>
      </c>
      <c r="F264" s="1">
        <f>'Rod emissions'!I265*KVR!$M$35</f>
        <v>0</v>
      </c>
      <c r="G264" s="1">
        <f>'Rod emissions'!J265*KVR!$N$35</f>
        <v>0</v>
      </c>
      <c r="H264">
        <v>0</v>
      </c>
      <c r="I264">
        <v>0</v>
      </c>
      <c r="J264">
        <v>0</v>
      </c>
    </row>
    <row r="265" spans="1:10" x14ac:dyDescent="0.25">
      <c r="A265">
        <v>265</v>
      </c>
      <c r="B265" t="str">
        <f>'Rod emissions'!H266</f>
        <v>NiCrMo-SMAW</v>
      </c>
      <c r="C265" s="40">
        <v>24</v>
      </c>
      <c r="D265">
        <f>'Rod emissions'!D266</f>
        <v>7439965</v>
      </c>
      <c r="F265" s="1">
        <f>'Rod emissions'!I266*KVR!$M$35</f>
        <v>7.529307122843585E-6</v>
      </c>
      <c r="G265" s="1">
        <f>'Rod emissions'!J266*KVR!$N$35</f>
        <v>0.79787944087123508</v>
      </c>
      <c r="H265">
        <v>0</v>
      </c>
      <c r="I265">
        <v>0</v>
      </c>
      <c r="J265">
        <v>0</v>
      </c>
    </row>
    <row r="266" spans="1:10" x14ac:dyDescent="0.25">
      <c r="A266">
        <v>266</v>
      </c>
      <c r="B266" t="str">
        <f>'Rod emissions'!H267</f>
        <v>NiCrMo-SMAW</v>
      </c>
      <c r="C266" s="40">
        <v>24</v>
      </c>
      <c r="D266">
        <f>'Rod emissions'!D267</f>
        <v>7440020</v>
      </c>
      <c r="F266" s="1">
        <f>'Rod emissions'!I267*KVR!$M$35</f>
        <v>4.3249740914938741E-5</v>
      </c>
      <c r="G266" s="1">
        <f>'Rod emissions'!J267*KVR!$N$35</f>
        <v>4.583167951051049</v>
      </c>
      <c r="H266">
        <v>0</v>
      </c>
      <c r="I266">
        <v>0</v>
      </c>
      <c r="J266">
        <v>0</v>
      </c>
    </row>
    <row r="267" spans="1:10" x14ac:dyDescent="0.25">
      <c r="A267">
        <v>267</v>
      </c>
      <c r="B267" t="str">
        <f>'Rod emissions'!H268</f>
        <v>NiCrMo-SMAW</v>
      </c>
      <c r="C267" s="40">
        <v>24</v>
      </c>
      <c r="D267">
        <f>'Rod emissions'!D268</f>
        <v>7723140</v>
      </c>
      <c r="F267" s="1">
        <f>'Rod emissions'!I268*KVR!$M$35</f>
        <v>0</v>
      </c>
      <c r="G267" s="1">
        <f>'Rod emissions'!J268*KVR!$N$35</f>
        <v>0</v>
      </c>
      <c r="H267">
        <v>0</v>
      </c>
      <c r="I267">
        <v>0</v>
      </c>
      <c r="J267">
        <v>0</v>
      </c>
    </row>
    <row r="268" spans="1:10" x14ac:dyDescent="0.25">
      <c r="A268">
        <v>268</v>
      </c>
      <c r="B268" t="str">
        <f>'Rod emissions'!H269</f>
        <v>NiCrMo-SMAW</v>
      </c>
      <c r="C268" s="40">
        <v>24</v>
      </c>
      <c r="D268">
        <f>'Rod emissions'!D269</f>
        <v>7439921</v>
      </c>
      <c r="F268" s="1">
        <f>'Rod emissions'!I269*KVR!$M$35</f>
        <v>0</v>
      </c>
      <c r="G268" s="1">
        <f>'Rod emissions'!J269*KVR!$N$35</f>
        <v>0</v>
      </c>
      <c r="H268">
        <v>0</v>
      </c>
      <c r="I268">
        <v>0</v>
      </c>
      <c r="J268">
        <v>0</v>
      </c>
    </row>
    <row r="269" spans="1:10" x14ac:dyDescent="0.25">
      <c r="A269">
        <v>269</v>
      </c>
      <c r="B269" t="str">
        <f>'Rod emissions'!H270</f>
        <v>NiCrMo-SMAW</v>
      </c>
      <c r="C269" s="40">
        <v>24</v>
      </c>
      <c r="D269">
        <f>'Rod emissions'!D270</f>
        <v>7440622</v>
      </c>
      <c r="F269" s="1">
        <f>'Rod emissions'!I270*KVR!$M$35</f>
        <v>0</v>
      </c>
      <c r="G269" s="1">
        <f>'Rod emissions'!J270*KVR!$N$35</f>
        <v>0</v>
      </c>
      <c r="H269">
        <v>0</v>
      </c>
      <c r="I269">
        <v>0</v>
      </c>
      <c r="J269">
        <v>0</v>
      </c>
    </row>
    <row r="270" spans="1:10" x14ac:dyDescent="0.25">
      <c r="A270">
        <v>270</v>
      </c>
      <c r="B270" t="str">
        <f>'Rod emissions'!H271</f>
        <v>NiCrMo-SMAW</v>
      </c>
      <c r="C270" s="40">
        <v>24</v>
      </c>
      <c r="D270">
        <f>'Rod emissions'!D271</f>
        <v>7440666</v>
      </c>
      <c r="F270" s="1">
        <f>'Rod emissions'!I271*KVR!$M$35</f>
        <v>0</v>
      </c>
      <c r="G270" s="1">
        <f>'Rod emissions'!J271*KVR!$N$35</f>
        <v>0</v>
      </c>
      <c r="H270">
        <v>0</v>
      </c>
      <c r="I270">
        <v>0</v>
      </c>
      <c r="J270">
        <v>0</v>
      </c>
    </row>
    <row r="271" spans="1:10" x14ac:dyDescent="0.25">
      <c r="A271">
        <v>271</v>
      </c>
      <c r="B271" t="str">
        <f>'Rod emissions'!H272</f>
        <v>ENi-Cu-SMAW</v>
      </c>
      <c r="C271" s="40">
        <v>24</v>
      </c>
      <c r="D271">
        <f>'Rod emissions'!D272</f>
        <v>7429905</v>
      </c>
      <c r="F271" s="1">
        <f>'Rod emissions'!I272*KVR!$M$35</f>
        <v>0</v>
      </c>
      <c r="G271" s="1">
        <f>'Rod emissions'!J272*KVR!$N$35</f>
        <v>0</v>
      </c>
      <c r="H271">
        <v>0</v>
      </c>
      <c r="I271">
        <v>0</v>
      </c>
      <c r="J271">
        <v>0</v>
      </c>
    </row>
    <row r="272" spans="1:10" x14ac:dyDescent="0.25">
      <c r="A272">
        <v>272</v>
      </c>
      <c r="B272" t="str">
        <f>'Rod emissions'!H273</f>
        <v>ENi-Cu-SMAW</v>
      </c>
      <c r="C272" s="40">
        <v>24</v>
      </c>
      <c r="D272">
        <f>'Rod emissions'!D273</f>
        <v>1344281</v>
      </c>
      <c r="F272" s="1">
        <f>'Rod emissions'!I273*KVR!$M$35</f>
        <v>0</v>
      </c>
      <c r="G272" s="1">
        <f>'Rod emissions'!J273*KVR!$N$35</f>
        <v>0</v>
      </c>
      <c r="H272">
        <v>0</v>
      </c>
      <c r="I272">
        <v>0</v>
      </c>
      <c r="J272">
        <v>0</v>
      </c>
    </row>
    <row r="273" spans="1:10" x14ac:dyDescent="0.25">
      <c r="A273">
        <v>273</v>
      </c>
      <c r="B273" t="str">
        <f>'Rod emissions'!H274</f>
        <v>ENi-Cu-SMAW</v>
      </c>
      <c r="C273" s="40">
        <v>24</v>
      </c>
      <c r="D273">
        <f>'Rod emissions'!D274</f>
        <v>7440417</v>
      </c>
      <c r="F273" s="1">
        <f>'Rod emissions'!I274*KVR!$M$35</f>
        <v>0</v>
      </c>
      <c r="G273" s="1">
        <f>'Rod emissions'!J274*KVR!$N$35</f>
        <v>0</v>
      </c>
      <c r="H273">
        <v>0</v>
      </c>
      <c r="I273">
        <v>0</v>
      </c>
      <c r="J273">
        <v>0</v>
      </c>
    </row>
    <row r="274" spans="1:10" x14ac:dyDescent="0.25">
      <c r="A274">
        <v>274</v>
      </c>
      <c r="B274" t="str">
        <f>'Rod emissions'!H275</f>
        <v>ENi-Cu-SMAW</v>
      </c>
      <c r="C274" s="40">
        <v>24</v>
      </c>
      <c r="D274">
        <f>'Rod emissions'!D275</f>
        <v>7440439</v>
      </c>
      <c r="F274" s="1">
        <f>'Rod emissions'!I275*KVR!$M$35</f>
        <v>0</v>
      </c>
      <c r="G274" s="1">
        <f>'Rod emissions'!J275*KVR!$N$35</f>
        <v>0</v>
      </c>
      <c r="H274">
        <v>0</v>
      </c>
      <c r="I274">
        <v>0</v>
      </c>
      <c r="J274">
        <v>0</v>
      </c>
    </row>
    <row r="275" spans="1:10" x14ac:dyDescent="0.25">
      <c r="A275">
        <v>275</v>
      </c>
      <c r="B275" t="str">
        <f>'Rod emissions'!H276</f>
        <v>ENi-Cu-SMAW</v>
      </c>
      <c r="C275" s="40">
        <v>24</v>
      </c>
      <c r="D275">
        <f>'Rod emissions'!D276</f>
        <v>7440484</v>
      </c>
      <c r="F275" s="1">
        <f>'Rod emissions'!I276*KVR!$M$35</f>
        <v>0</v>
      </c>
      <c r="G275" s="1">
        <f>'Rod emissions'!J276*KVR!$N$35</f>
        <v>0</v>
      </c>
      <c r="H275">
        <v>0</v>
      </c>
      <c r="I275">
        <v>0</v>
      </c>
      <c r="J275">
        <v>0</v>
      </c>
    </row>
    <row r="276" spans="1:10" x14ac:dyDescent="0.25">
      <c r="A276">
        <v>276</v>
      </c>
      <c r="B276" t="str">
        <f>'Rod emissions'!H277</f>
        <v>ENi-Cu-SMAW</v>
      </c>
      <c r="C276" s="40">
        <v>24</v>
      </c>
      <c r="D276">
        <f>'Rod emissions'!D277</f>
        <v>7440473</v>
      </c>
      <c r="F276" s="1">
        <f>'Rod emissions'!I277*KVR!$M$35</f>
        <v>0</v>
      </c>
      <c r="G276" s="1">
        <f>'Rod emissions'!J277*KVR!$N$35</f>
        <v>0</v>
      </c>
      <c r="H276">
        <v>0</v>
      </c>
      <c r="I276">
        <v>0</v>
      </c>
      <c r="J276">
        <v>0</v>
      </c>
    </row>
    <row r="277" spans="1:10" x14ac:dyDescent="0.25">
      <c r="A277">
        <v>277</v>
      </c>
      <c r="B277" t="str">
        <f>'Rod emissions'!H278</f>
        <v>ENi-Cu-SMAW</v>
      </c>
      <c r="C277" s="40">
        <v>24</v>
      </c>
      <c r="D277">
        <f>'Rod emissions'!D278</f>
        <v>18540299</v>
      </c>
      <c r="F277" s="1">
        <f>'Rod emissions'!I278*KVR!$M$35</f>
        <v>0</v>
      </c>
      <c r="G277" s="1">
        <f>'Rod emissions'!J278*KVR!$N$35</f>
        <v>0</v>
      </c>
      <c r="H277">
        <v>0</v>
      </c>
      <c r="I277">
        <v>0</v>
      </c>
      <c r="J277">
        <v>0</v>
      </c>
    </row>
    <row r="278" spans="1:10" x14ac:dyDescent="0.25">
      <c r="A278">
        <v>278</v>
      </c>
      <c r="B278" t="str">
        <f>'Rod emissions'!H279</f>
        <v>ENi-Cu-SMAW</v>
      </c>
      <c r="C278" s="40">
        <v>24</v>
      </c>
      <c r="D278">
        <f>'Rod emissions'!D279</f>
        <v>1175</v>
      </c>
      <c r="F278" s="1">
        <f>'Rod emissions'!I279*KVR!$M$35</f>
        <v>0</v>
      </c>
      <c r="G278" s="1">
        <f>'Rod emissions'!J279*KVR!$N$35</f>
        <v>0</v>
      </c>
      <c r="H278">
        <v>0</v>
      </c>
      <c r="I278">
        <v>0</v>
      </c>
      <c r="J278">
        <v>0</v>
      </c>
    </row>
    <row r="279" spans="1:10" x14ac:dyDescent="0.25">
      <c r="A279">
        <v>279</v>
      </c>
      <c r="B279" t="str">
        <f>'Rod emissions'!H280</f>
        <v>ENi-Cu-SMAW</v>
      </c>
      <c r="C279" s="40">
        <v>24</v>
      </c>
      <c r="D279">
        <f>'Rod emissions'!D280</f>
        <v>7440508</v>
      </c>
      <c r="F279" s="1">
        <f>'Rod emissions'!I280*KVR!$M$35</f>
        <v>0</v>
      </c>
      <c r="G279" s="1">
        <f>'Rod emissions'!J280*KVR!$N$35</f>
        <v>0</v>
      </c>
      <c r="H279">
        <v>0</v>
      </c>
      <c r="I279">
        <v>0</v>
      </c>
      <c r="J279">
        <v>0</v>
      </c>
    </row>
    <row r="280" spans="1:10" x14ac:dyDescent="0.25">
      <c r="A280">
        <v>280</v>
      </c>
      <c r="B280" t="str">
        <f>'Rod emissions'!H281</f>
        <v>ENi-Cu-SMAW</v>
      </c>
      <c r="C280" s="40">
        <v>24</v>
      </c>
      <c r="D280">
        <f>'Rod emissions'!D281</f>
        <v>7439965</v>
      </c>
      <c r="F280" s="1">
        <f>'Rod emissions'!I281*KVR!$M$35</f>
        <v>3.7121235117275352E-5</v>
      </c>
      <c r="G280" s="1">
        <f>'Rod emissions'!J281*KVR!$N$35</f>
        <v>3.933731196853532</v>
      </c>
      <c r="H280">
        <v>0</v>
      </c>
      <c r="I280">
        <v>0</v>
      </c>
      <c r="J280">
        <v>0</v>
      </c>
    </row>
    <row r="281" spans="1:10" x14ac:dyDescent="0.25">
      <c r="A281">
        <v>281</v>
      </c>
      <c r="B281" t="str">
        <f>'Rod emissions'!H282</f>
        <v>ENi-Cu-SMAW</v>
      </c>
      <c r="C281" s="40">
        <v>24</v>
      </c>
      <c r="D281">
        <f>'Rod emissions'!D282</f>
        <v>7440020</v>
      </c>
      <c r="F281" s="1">
        <f>'Rod emissions'!I282*KVR!$M$35</f>
        <v>7.4067370068903182E-5</v>
      </c>
      <c r="G281" s="1">
        <f>'Rod emissions'!J282*KVR!$N$35</f>
        <v>7.8489070578728484</v>
      </c>
      <c r="H281">
        <v>0</v>
      </c>
      <c r="I281">
        <v>0</v>
      </c>
      <c r="J281">
        <v>0</v>
      </c>
    </row>
    <row r="282" spans="1:10" x14ac:dyDescent="0.25">
      <c r="A282">
        <v>282</v>
      </c>
      <c r="B282" t="str">
        <f>'Rod emissions'!H283</f>
        <v>ENi-Cu-SMAW</v>
      </c>
      <c r="C282" s="40">
        <v>24</v>
      </c>
      <c r="D282">
        <f>'Rod emissions'!D283</f>
        <v>7723140</v>
      </c>
      <c r="F282" s="1">
        <f>'Rod emissions'!I283*KVR!$M$35</f>
        <v>0</v>
      </c>
      <c r="G282" s="1">
        <f>'Rod emissions'!J283*KVR!$N$35</f>
        <v>0</v>
      </c>
      <c r="H282">
        <v>0</v>
      </c>
      <c r="I282">
        <v>0</v>
      </c>
      <c r="J282">
        <v>0</v>
      </c>
    </row>
    <row r="283" spans="1:10" x14ac:dyDescent="0.25">
      <c r="A283">
        <v>283</v>
      </c>
      <c r="B283" t="str">
        <f>'Rod emissions'!H284</f>
        <v>ENi-Cu-SMAW</v>
      </c>
      <c r="C283" s="40">
        <v>24</v>
      </c>
      <c r="D283">
        <f>'Rod emissions'!D284</f>
        <v>7439921</v>
      </c>
      <c r="F283" s="1">
        <f>'Rod emissions'!I284*KVR!$M$35</f>
        <v>0</v>
      </c>
      <c r="G283" s="1">
        <f>'Rod emissions'!J284*KVR!$N$35</f>
        <v>0</v>
      </c>
      <c r="H283">
        <v>0</v>
      </c>
      <c r="I283">
        <v>0</v>
      </c>
      <c r="J283">
        <v>0</v>
      </c>
    </row>
    <row r="284" spans="1:10" x14ac:dyDescent="0.25">
      <c r="A284">
        <v>284</v>
      </c>
      <c r="B284" t="str">
        <f>'Rod emissions'!H285</f>
        <v>ENi-Cu-SMAW</v>
      </c>
      <c r="C284" s="40">
        <v>24</v>
      </c>
      <c r="D284">
        <f>'Rod emissions'!D285</f>
        <v>7440622</v>
      </c>
      <c r="F284" s="1">
        <f>'Rod emissions'!I285*KVR!$M$35</f>
        <v>0</v>
      </c>
      <c r="G284" s="1">
        <f>'Rod emissions'!J285*KVR!$N$35</f>
        <v>0</v>
      </c>
      <c r="H284">
        <v>0</v>
      </c>
      <c r="I284">
        <v>0</v>
      </c>
      <c r="J284">
        <v>0</v>
      </c>
    </row>
    <row r="285" spans="1:10" x14ac:dyDescent="0.25">
      <c r="A285">
        <v>285</v>
      </c>
      <c r="B285" t="str">
        <f>'Rod emissions'!H286</f>
        <v>ENi-Cu-SMAW</v>
      </c>
      <c r="C285" s="40">
        <v>24</v>
      </c>
      <c r="D285">
        <f>'Rod emissions'!D286</f>
        <v>7440666</v>
      </c>
      <c r="F285" s="1">
        <f>'Rod emissions'!I286*KVR!$M$35</f>
        <v>0</v>
      </c>
      <c r="G285" s="1">
        <f>'Rod emissions'!J286*KVR!$N$35</f>
        <v>0</v>
      </c>
      <c r="H285">
        <v>0</v>
      </c>
      <c r="I285">
        <v>0</v>
      </c>
      <c r="J285">
        <v>0</v>
      </c>
    </row>
    <row r="286" spans="1:10" x14ac:dyDescent="0.25">
      <c r="A286">
        <v>286</v>
      </c>
      <c r="B286" t="str">
        <f>'Rod emissions'!H287</f>
        <v>4043-SMAW</v>
      </c>
      <c r="C286" s="40">
        <v>24</v>
      </c>
      <c r="D286">
        <f>'Rod emissions'!D287</f>
        <v>7429905</v>
      </c>
      <c r="F286" s="1">
        <f>'Rod emissions'!I287*KVR!$M$35</f>
        <v>9.2656966704955494E-4</v>
      </c>
      <c r="G286" s="1">
        <f>'Rod emissions'!J287*KVR!$N$35</f>
        <v>98.188435643801739</v>
      </c>
      <c r="H286">
        <v>0</v>
      </c>
      <c r="I286">
        <v>0</v>
      </c>
      <c r="J286">
        <v>0</v>
      </c>
    </row>
    <row r="287" spans="1:10" x14ac:dyDescent="0.25">
      <c r="A287">
        <v>287</v>
      </c>
      <c r="B287" t="str">
        <f>'Rod emissions'!H288</f>
        <v>4043-SMAW</v>
      </c>
      <c r="C287" s="40">
        <v>24</v>
      </c>
      <c r="D287">
        <f>'Rod emissions'!D288</f>
        <v>1344281</v>
      </c>
      <c r="F287" s="1">
        <f>'Rod emissions'!I288*KVR!$M$35</f>
        <v>0</v>
      </c>
      <c r="G287" s="1">
        <f>'Rod emissions'!J288*KVR!$N$35</f>
        <v>0</v>
      </c>
      <c r="H287">
        <v>0</v>
      </c>
      <c r="I287">
        <v>0</v>
      </c>
      <c r="J287">
        <v>0</v>
      </c>
    </row>
    <row r="288" spans="1:10" x14ac:dyDescent="0.25">
      <c r="A288">
        <v>288</v>
      </c>
      <c r="B288" t="str">
        <f>'Rod emissions'!H289</f>
        <v>4043-SMAW</v>
      </c>
      <c r="C288" s="40">
        <v>24</v>
      </c>
      <c r="D288">
        <f>'Rod emissions'!D289</f>
        <v>7440417</v>
      </c>
      <c r="F288" s="1">
        <f>'Rod emissions'!I289*KVR!$M$35</f>
        <v>0</v>
      </c>
      <c r="G288" s="1">
        <f>'Rod emissions'!J289*KVR!$N$35</f>
        <v>0</v>
      </c>
      <c r="H288">
        <v>0</v>
      </c>
      <c r="I288">
        <v>0</v>
      </c>
      <c r="J288">
        <v>0</v>
      </c>
    </row>
    <row r="289" spans="1:10" x14ac:dyDescent="0.25">
      <c r="A289">
        <v>289</v>
      </c>
      <c r="B289" t="str">
        <f>'Rod emissions'!H290</f>
        <v>4043-SMAW</v>
      </c>
      <c r="C289" s="40">
        <v>24</v>
      </c>
      <c r="D289">
        <f>'Rod emissions'!D290</f>
        <v>7440439</v>
      </c>
      <c r="F289" s="1">
        <f>'Rod emissions'!I290*KVR!$M$35</f>
        <v>0</v>
      </c>
      <c r="G289" s="1">
        <f>'Rod emissions'!J290*KVR!$N$35</f>
        <v>0</v>
      </c>
      <c r="H289">
        <v>0</v>
      </c>
      <c r="I289">
        <v>0</v>
      </c>
      <c r="J289">
        <v>0</v>
      </c>
    </row>
    <row r="290" spans="1:10" x14ac:dyDescent="0.25">
      <c r="A290">
        <v>290</v>
      </c>
      <c r="B290" t="str">
        <f>'Rod emissions'!H291</f>
        <v>4043-SMAW</v>
      </c>
      <c r="C290" s="40">
        <v>24</v>
      </c>
      <c r="D290">
        <f>'Rod emissions'!D291</f>
        <v>7440484</v>
      </c>
      <c r="F290" s="1">
        <f>'Rod emissions'!I291*KVR!$M$35</f>
        <v>0</v>
      </c>
      <c r="G290" s="1">
        <f>'Rod emissions'!J291*KVR!$N$35</f>
        <v>0</v>
      </c>
      <c r="H290">
        <v>0</v>
      </c>
      <c r="I290">
        <v>0</v>
      </c>
      <c r="J290">
        <v>0</v>
      </c>
    </row>
    <row r="291" spans="1:10" x14ac:dyDescent="0.25">
      <c r="A291">
        <v>291</v>
      </c>
      <c r="B291" t="str">
        <f>'Rod emissions'!H292</f>
        <v>4043-SMAW</v>
      </c>
      <c r="C291" s="40">
        <v>24</v>
      </c>
      <c r="D291">
        <f>'Rod emissions'!D292</f>
        <v>7440473</v>
      </c>
      <c r="F291" s="1">
        <f>'Rod emissions'!I292*KVR!$M$35</f>
        <v>0</v>
      </c>
      <c r="G291" s="1">
        <f>'Rod emissions'!J292*KVR!$N$35</f>
        <v>0</v>
      </c>
      <c r="H291">
        <v>0</v>
      </c>
      <c r="I291">
        <v>0</v>
      </c>
      <c r="J291">
        <v>0</v>
      </c>
    </row>
    <row r="292" spans="1:10" x14ac:dyDescent="0.25">
      <c r="A292">
        <v>292</v>
      </c>
      <c r="B292" t="str">
        <f>'Rod emissions'!H293</f>
        <v>4043-SMAW</v>
      </c>
      <c r="C292" s="40">
        <v>24</v>
      </c>
      <c r="D292">
        <f>'Rod emissions'!D293</f>
        <v>18540299</v>
      </c>
      <c r="F292" s="1">
        <f>'Rod emissions'!I293*KVR!$M$35</f>
        <v>0</v>
      </c>
      <c r="G292" s="1">
        <f>'Rod emissions'!J293*KVR!$N$35</f>
        <v>0</v>
      </c>
      <c r="H292">
        <v>0</v>
      </c>
      <c r="I292">
        <v>0</v>
      </c>
      <c r="J292">
        <v>0</v>
      </c>
    </row>
    <row r="293" spans="1:10" x14ac:dyDescent="0.25">
      <c r="A293">
        <v>293</v>
      </c>
      <c r="B293" t="str">
        <f>'Rod emissions'!H294</f>
        <v>4043-SMAW</v>
      </c>
      <c r="C293" s="40">
        <v>24</v>
      </c>
      <c r="D293">
        <f>'Rod emissions'!D294</f>
        <v>1175</v>
      </c>
      <c r="F293" s="1">
        <f>'Rod emissions'!I294*KVR!$M$35</f>
        <v>0</v>
      </c>
      <c r="G293" s="1">
        <f>'Rod emissions'!J294*KVR!$N$35</f>
        <v>0</v>
      </c>
      <c r="H293">
        <v>0</v>
      </c>
      <c r="I293">
        <v>0</v>
      </c>
      <c r="J293">
        <v>0</v>
      </c>
    </row>
    <row r="294" spans="1:10" x14ac:dyDescent="0.25">
      <c r="A294">
        <v>294</v>
      </c>
      <c r="B294" t="str">
        <f>'Rod emissions'!H295</f>
        <v>4043-SMAW</v>
      </c>
      <c r="C294" s="40">
        <v>24</v>
      </c>
      <c r="D294">
        <f>'Rod emissions'!D295</f>
        <v>7440508</v>
      </c>
      <c r="F294" s="1">
        <f>'Rod emissions'!I295*KVR!$M$35</f>
        <v>3.0099718474809585E-6</v>
      </c>
      <c r="G294" s="1">
        <f>'Rod emissions'!J295*KVR!$N$35</f>
        <v>0.31896622299015193</v>
      </c>
      <c r="H294">
        <v>0</v>
      </c>
      <c r="I294">
        <v>0</v>
      </c>
      <c r="J294">
        <v>0</v>
      </c>
    </row>
    <row r="295" spans="1:10" x14ac:dyDescent="0.25">
      <c r="A295">
        <v>295</v>
      </c>
      <c r="B295" t="str">
        <f>'Rod emissions'!H296</f>
        <v>4043-SMAW</v>
      </c>
      <c r="C295" s="40">
        <v>24</v>
      </c>
      <c r="D295">
        <f>'Rod emissions'!D296</f>
        <v>7439965</v>
      </c>
      <c r="F295" s="1">
        <f>'Rod emissions'!I296*KVR!$M$35</f>
        <v>5.0166197458015978E-7</v>
      </c>
      <c r="G295" s="1">
        <f>'Rod emissions'!J296*KVR!$N$35</f>
        <v>5.3161037165025321E-2</v>
      </c>
      <c r="H295">
        <v>0</v>
      </c>
      <c r="I295">
        <v>0</v>
      </c>
      <c r="J295">
        <v>0</v>
      </c>
    </row>
    <row r="296" spans="1:10" x14ac:dyDescent="0.25">
      <c r="A296">
        <v>296</v>
      </c>
      <c r="B296" t="str">
        <f>'Rod emissions'!H297</f>
        <v>4043-SMAW</v>
      </c>
      <c r="C296" s="40">
        <v>24</v>
      </c>
      <c r="D296">
        <f>'Rod emissions'!D297</f>
        <v>7440020</v>
      </c>
      <c r="F296" s="1">
        <f>'Rod emissions'!I297*KVR!$M$35</f>
        <v>0</v>
      </c>
      <c r="G296" s="1">
        <f>'Rod emissions'!J297*KVR!$N$35</f>
        <v>0</v>
      </c>
      <c r="H296">
        <v>0</v>
      </c>
      <c r="I296">
        <v>0</v>
      </c>
      <c r="J296">
        <v>0</v>
      </c>
    </row>
    <row r="297" spans="1:10" x14ac:dyDescent="0.25">
      <c r="A297">
        <v>297</v>
      </c>
      <c r="B297" t="str">
        <f>'Rod emissions'!H298</f>
        <v>4043-SMAW</v>
      </c>
      <c r="C297" s="40">
        <v>24</v>
      </c>
      <c r="D297">
        <f>'Rod emissions'!D298</f>
        <v>7723140</v>
      </c>
      <c r="F297" s="1">
        <f>'Rod emissions'!I298*KVR!$M$35</f>
        <v>0</v>
      </c>
      <c r="G297" s="1">
        <f>'Rod emissions'!J298*KVR!$N$35</f>
        <v>0</v>
      </c>
      <c r="H297">
        <v>0</v>
      </c>
      <c r="I297">
        <v>0</v>
      </c>
      <c r="J297">
        <v>0</v>
      </c>
    </row>
    <row r="298" spans="1:10" x14ac:dyDescent="0.25">
      <c r="A298">
        <v>298</v>
      </c>
      <c r="B298" t="str">
        <f>'Rod emissions'!H299</f>
        <v>4043-SMAW</v>
      </c>
      <c r="C298" s="40">
        <v>24</v>
      </c>
      <c r="D298">
        <f>'Rod emissions'!D299</f>
        <v>7439921</v>
      </c>
      <c r="F298" s="1">
        <f>'Rod emissions'!I299*KVR!$M$35</f>
        <v>0</v>
      </c>
      <c r="G298" s="1">
        <f>'Rod emissions'!J299*KVR!$N$35</f>
        <v>0</v>
      </c>
      <c r="H298">
        <v>0</v>
      </c>
      <c r="I298">
        <v>0</v>
      </c>
      <c r="J298">
        <v>0</v>
      </c>
    </row>
    <row r="299" spans="1:10" x14ac:dyDescent="0.25">
      <c r="A299">
        <v>299</v>
      </c>
      <c r="B299" t="str">
        <f>'Rod emissions'!H300</f>
        <v>4043-SMAW</v>
      </c>
      <c r="C299" s="40">
        <v>24</v>
      </c>
      <c r="D299">
        <f>'Rod emissions'!D300</f>
        <v>7440622</v>
      </c>
      <c r="F299" s="1">
        <f>'Rod emissions'!I300*KVR!$M$35</f>
        <v>0</v>
      </c>
      <c r="G299" s="1">
        <f>'Rod emissions'!J300*KVR!$N$35</f>
        <v>0</v>
      </c>
      <c r="H299">
        <v>0</v>
      </c>
      <c r="I299">
        <v>0</v>
      </c>
      <c r="J299">
        <v>0</v>
      </c>
    </row>
    <row r="300" spans="1:10" x14ac:dyDescent="0.25">
      <c r="A300">
        <v>300</v>
      </c>
      <c r="B300" t="str">
        <f>'Rod emissions'!H301</f>
        <v>4043-SMAW</v>
      </c>
      <c r="C300" s="40">
        <v>24</v>
      </c>
      <c r="D300">
        <f>'Rod emissions'!D301</f>
        <v>7440666</v>
      </c>
      <c r="F300" s="1">
        <f>'Rod emissions'!I301*KVR!$M$35</f>
        <v>0</v>
      </c>
      <c r="G300" s="1">
        <f>'Rod emissions'!J301*KVR!$N$35</f>
        <v>0</v>
      </c>
      <c r="H300">
        <v>0</v>
      </c>
      <c r="I300">
        <v>0</v>
      </c>
      <c r="J300">
        <v>0</v>
      </c>
    </row>
    <row r="301" spans="1:10" x14ac:dyDescent="0.25">
      <c r="A301">
        <v>301</v>
      </c>
      <c r="B301" t="str">
        <f>'Rod emissions'!H302</f>
        <v>5356-SMAW</v>
      </c>
      <c r="C301" s="40">
        <v>24</v>
      </c>
      <c r="D301">
        <f>'Rod emissions'!D302</f>
        <v>7429905</v>
      </c>
      <c r="F301" s="1">
        <f>'Rod emissions'!I302*KVR!$M$35</f>
        <v>8.5282535678627151E-4</v>
      </c>
      <c r="G301" s="1">
        <f>'Rod emissions'!J302*KVR!$N$35</f>
        <v>90.373763180543037</v>
      </c>
      <c r="H301">
        <v>0</v>
      </c>
      <c r="I301">
        <v>0</v>
      </c>
      <c r="J301">
        <v>0</v>
      </c>
    </row>
    <row r="302" spans="1:10" x14ac:dyDescent="0.25">
      <c r="A302">
        <v>302</v>
      </c>
      <c r="B302" t="str">
        <f>'Rod emissions'!H303</f>
        <v>5356-SMAW</v>
      </c>
      <c r="C302" s="40">
        <v>24</v>
      </c>
      <c r="D302">
        <f>'Rod emissions'!D303</f>
        <v>1344281</v>
      </c>
      <c r="F302" s="1">
        <f>'Rod emissions'!I303*KVR!$M$35</f>
        <v>0</v>
      </c>
      <c r="G302" s="1">
        <f>'Rod emissions'!J303*KVR!$N$35</f>
        <v>0</v>
      </c>
      <c r="H302">
        <v>0</v>
      </c>
      <c r="I302">
        <v>0</v>
      </c>
      <c r="J302">
        <v>0</v>
      </c>
    </row>
    <row r="303" spans="1:10" x14ac:dyDescent="0.25">
      <c r="A303">
        <v>303</v>
      </c>
      <c r="B303" t="str">
        <f>'Rod emissions'!H304</f>
        <v>5356-SMAW</v>
      </c>
      <c r="C303" s="40">
        <v>24</v>
      </c>
      <c r="D303">
        <f>'Rod emissions'!D304</f>
        <v>7440417</v>
      </c>
      <c r="F303" s="1">
        <f>'Rod emissions'!I304*KVR!$M$35</f>
        <v>0</v>
      </c>
      <c r="G303" s="1">
        <f>'Rod emissions'!J304*KVR!$N$35</f>
        <v>0</v>
      </c>
      <c r="H303">
        <v>0</v>
      </c>
      <c r="I303">
        <v>0</v>
      </c>
      <c r="J303">
        <v>0</v>
      </c>
    </row>
    <row r="304" spans="1:10" x14ac:dyDescent="0.25">
      <c r="A304">
        <v>304</v>
      </c>
      <c r="B304" t="str">
        <f>'Rod emissions'!H305</f>
        <v>5356-SMAW</v>
      </c>
      <c r="C304" s="40">
        <v>24</v>
      </c>
      <c r="D304">
        <f>'Rod emissions'!D305</f>
        <v>7440439</v>
      </c>
      <c r="F304" s="1">
        <f>'Rod emissions'!I305*KVR!$M$35</f>
        <v>0</v>
      </c>
      <c r="G304" s="1">
        <f>'Rod emissions'!J305*KVR!$N$35</f>
        <v>0</v>
      </c>
      <c r="H304">
        <v>0</v>
      </c>
      <c r="I304">
        <v>0</v>
      </c>
      <c r="J304">
        <v>0</v>
      </c>
    </row>
    <row r="305" spans="1:10" x14ac:dyDescent="0.25">
      <c r="A305">
        <v>305</v>
      </c>
      <c r="B305" t="str">
        <f>'Rod emissions'!H306</f>
        <v>5356-SMAW</v>
      </c>
      <c r="C305" s="40">
        <v>24</v>
      </c>
      <c r="D305">
        <f>'Rod emissions'!D306</f>
        <v>7440484</v>
      </c>
      <c r="F305" s="1">
        <f>'Rod emissions'!I306*KVR!$M$35</f>
        <v>0</v>
      </c>
      <c r="G305" s="1">
        <f>'Rod emissions'!J306*KVR!$N$35</f>
        <v>0</v>
      </c>
      <c r="H305">
        <v>0</v>
      </c>
      <c r="I305">
        <v>0</v>
      </c>
      <c r="J305">
        <v>0</v>
      </c>
    </row>
    <row r="306" spans="1:10" x14ac:dyDescent="0.25">
      <c r="A306">
        <v>306</v>
      </c>
      <c r="B306" t="str">
        <f>'Rod emissions'!H307</f>
        <v>5356-SMAW</v>
      </c>
      <c r="C306" s="40">
        <v>24</v>
      </c>
      <c r="D306">
        <f>'Rod emissions'!D307</f>
        <v>7440473</v>
      </c>
      <c r="F306" s="1">
        <f>'Rod emissions'!I307*KVR!$M$35</f>
        <v>1.0033239491603195E-5</v>
      </c>
      <c r="G306" s="1">
        <f>'Rod emissions'!J307*KVR!$N$35</f>
        <v>1.0632207433005063</v>
      </c>
      <c r="H306">
        <v>0</v>
      </c>
      <c r="I306">
        <v>0</v>
      </c>
      <c r="J306">
        <v>0</v>
      </c>
    </row>
    <row r="307" spans="1:10" x14ac:dyDescent="0.25">
      <c r="A307">
        <v>307</v>
      </c>
      <c r="B307" t="str">
        <f>'Rod emissions'!H308</f>
        <v>5356-SMAW</v>
      </c>
      <c r="C307" s="40">
        <v>24</v>
      </c>
      <c r="D307">
        <f>'Rod emissions'!D308</f>
        <v>18540299</v>
      </c>
      <c r="F307" s="1">
        <f>'Rod emissions'!I308*KVR!$M$35</f>
        <v>5.5182817203817577E-6</v>
      </c>
      <c r="G307" s="1">
        <f>'Rod emissions'!J308*KVR!$N$35</f>
        <v>0.58477140881527845</v>
      </c>
      <c r="H307">
        <v>0</v>
      </c>
      <c r="I307">
        <v>0</v>
      </c>
      <c r="J307">
        <v>0</v>
      </c>
    </row>
    <row r="308" spans="1:10" x14ac:dyDescent="0.25">
      <c r="A308">
        <v>308</v>
      </c>
      <c r="B308" t="str">
        <f>'Rod emissions'!H309</f>
        <v>5356-SMAW</v>
      </c>
      <c r="C308" s="40">
        <v>24</v>
      </c>
      <c r="D308">
        <f>'Rod emissions'!D309</f>
        <v>1175</v>
      </c>
      <c r="F308" s="1">
        <f>'Rod emissions'!I309*KVR!$M$35</f>
        <v>0</v>
      </c>
      <c r="G308" s="1">
        <f>'Rod emissions'!J309*KVR!$N$35</f>
        <v>0</v>
      </c>
      <c r="H308">
        <v>0</v>
      </c>
      <c r="I308">
        <v>0</v>
      </c>
      <c r="J308">
        <v>0</v>
      </c>
    </row>
    <row r="309" spans="1:10" x14ac:dyDescent="0.25">
      <c r="A309">
        <v>309</v>
      </c>
      <c r="B309" t="str">
        <f>'Rod emissions'!H310</f>
        <v>5356-SMAW</v>
      </c>
      <c r="C309" s="40">
        <v>24</v>
      </c>
      <c r="D309">
        <f>'Rod emissions'!D310</f>
        <v>7440508</v>
      </c>
      <c r="F309" s="1">
        <f>'Rod emissions'!I310*KVR!$M$35</f>
        <v>0</v>
      </c>
      <c r="G309" s="1">
        <f>'Rod emissions'!J310*KVR!$N$35</f>
        <v>0</v>
      </c>
      <c r="H309">
        <v>0</v>
      </c>
      <c r="I309">
        <v>0</v>
      </c>
      <c r="J309">
        <v>0</v>
      </c>
    </row>
    <row r="310" spans="1:10" x14ac:dyDescent="0.25">
      <c r="A310">
        <v>310</v>
      </c>
      <c r="B310" t="str">
        <f>'Rod emissions'!H311</f>
        <v>5356-SMAW</v>
      </c>
      <c r="C310" s="40">
        <v>24</v>
      </c>
      <c r="D310">
        <f>'Rod emissions'!D311</f>
        <v>7439965</v>
      </c>
      <c r="F310" s="1">
        <f>'Rod emissions'!I311*KVR!$M$35</f>
        <v>1.0033239491603195E-5</v>
      </c>
      <c r="G310" s="1">
        <f>'Rod emissions'!J311*KVR!$N$35</f>
        <v>1.0632207433005063</v>
      </c>
      <c r="H310">
        <v>0</v>
      </c>
      <c r="I310">
        <v>0</v>
      </c>
      <c r="J310">
        <v>0</v>
      </c>
    </row>
    <row r="311" spans="1:10" x14ac:dyDescent="0.25">
      <c r="A311">
        <v>311</v>
      </c>
      <c r="B311" t="str">
        <f>'Rod emissions'!H312</f>
        <v>5356-SMAW</v>
      </c>
      <c r="C311" s="40">
        <v>24</v>
      </c>
      <c r="D311">
        <f>'Rod emissions'!D312</f>
        <v>7440020</v>
      </c>
      <c r="F311" s="1">
        <f>'Rod emissions'!I312*KVR!$M$35</f>
        <v>0</v>
      </c>
      <c r="G311" s="1">
        <f>'Rod emissions'!J312*KVR!$N$35</f>
        <v>0</v>
      </c>
      <c r="H311">
        <v>0</v>
      </c>
      <c r="I311">
        <v>0</v>
      </c>
      <c r="J311">
        <v>0</v>
      </c>
    </row>
    <row r="312" spans="1:10" x14ac:dyDescent="0.25">
      <c r="A312">
        <v>312</v>
      </c>
      <c r="B312" t="str">
        <f>'Rod emissions'!H313</f>
        <v>5356-SMAW</v>
      </c>
      <c r="C312" s="40">
        <v>24</v>
      </c>
      <c r="D312">
        <f>'Rod emissions'!D313</f>
        <v>7723140</v>
      </c>
      <c r="F312" s="1">
        <f>'Rod emissions'!I313*KVR!$M$35</f>
        <v>0</v>
      </c>
      <c r="G312" s="1">
        <f>'Rod emissions'!J313*KVR!$N$35</f>
        <v>0</v>
      </c>
      <c r="H312">
        <v>0</v>
      </c>
      <c r="I312">
        <v>0</v>
      </c>
      <c r="J312">
        <v>0</v>
      </c>
    </row>
    <row r="313" spans="1:10" x14ac:dyDescent="0.25">
      <c r="A313">
        <v>313</v>
      </c>
      <c r="B313" t="str">
        <f>'Rod emissions'!H314</f>
        <v>5356-SMAW</v>
      </c>
      <c r="C313" s="40">
        <v>24</v>
      </c>
      <c r="D313">
        <f>'Rod emissions'!D314</f>
        <v>7439921</v>
      </c>
      <c r="F313" s="1">
        <f>'Rod emissions'!I314*KVR!$M$35</f>
        <v>0</v>
      </c>
      <c r="G313" s="1">
        <f>'Rod emissions'!J314*KVR!$N$35</f>
        <v>0</v>
      </c>
      <c r="H313">
        <v>0</v>
      </c>
      <c r="I313">
        <v>0</v>
      </c>
      <c r="J313">
        <v>0</v>
      </c>
    </row>
    <row r="314" spans="1:10" x14ac:dyDescent="0.25">
      <c r="A314">
        <v>314</v>
      </c>
      <c r="B314" t="str">
        <f>'Rod emissions'!H315</f>
        <v>5356-SMAW</v>
      </c>
      <c r="C314" s="40">
        <v>24</v>
      </c>
      <c r="D314">
        <f>'Rod emissions'!D315</f>
        <v>7440622</v>
      </c>
      <c r="F314" s="1">
        <f>'Rod emissions'!I315*KVR!$M$35</f>
        <v>0</v>
      </c>
      <c r="G314" s="1">
        <f>'Rod emissions'!J315*KVR!$N$35</f>
        <v>0</v>
      </c>
      <c r="H314">
        <v>0</v>
      </c>
      <c r="I314">
        <v>0</v>
      </c>
      <c r="J314">
        <v>0</v>
      </c>
    </row>
    <row r="315" spans="1:10" x14ac:dyDescent="0.25">
      <c r="A315">
        <v>315</v>
      </c>
      <c r="B315" t="str">
        <f>'Rod emissions'!H316</f>
        <v>5356-SMAW</v>
      </c>
      <c r="C315" s="40">
        <v>24</v>
      </c>
      <c r="D315">
        <f>'Rod emissions'!D316</f>
        <v>7440666</v>
      </c>
      <c r="F315" s="1">
        <f>'Rod emissions'!I316*KVR!$M$35</f>
        <v>0</v>
      </c>
      <c r="G315" s="1">
        <f>'Rod emissions'!J316*KVR!$N$35</f>
        <v>0</v>
      </c>
      <c r="H315">
        <v>0</v>
      </c>
      <c r="I315">
        <v>0</v>
      </c>
      <c r="J315">
        <v>0</v>
      </c>
    </row>
    <row r="316" spans="1:10" x14ac:dyDescent="0.25">
      <c r="A316">
        <v>316</v>
      </c>
      <c r="B316" t="str">
        <f>'Rod emissions'!H317</f>
        <v>309-SMAW</v>
      </c>
      <c r="C316" s="40">
        <v>24</v>
      </c>
      <c r="D316">
        <f>'Rod emissions'!D317</f>
        <v>7429905</v>
      </c>
      <c r="F316" s="1">
        <f>'Rod emissions'!I317*KVR!$M$35</f>
        <v>0</v>
      </c>
      <c r="G316" s="1">
        <f>'Rod emissions'!J317*KVR!$N$35</f>
        <v>0</v>
      </c>
      <c r="H316">
        <v>0</v>
      </c>
      <c r="I316">
        <v>0</v>
      </c>
      <c r="J316">
        <v>0</v>
      </c>
    </row>
    <row r="317" spans="1:10" x14ac:dyDescent="0.25">
      <c r="A317">
        <v>317</v>
      </c>
      <c r="B317" t="str">
        <f>'Rod emissions'!H318</f>
        <v>309-SMAW</v>
      </c>
      <c r="C317" s="40">
        <v>24</v>
      </c>
      <c r="D317">
        <f>'Rod emissions'!D318</f>
        <v>1344281</v>
      </c>
      <c r="F317" s="1">
        <f>'Rod emissions'!I318*KVR!$M$35</f>
        <v>0</v>
      </c>
      <c r="G317" s="1">
        <f>'Rod emissions'!J318*KVR!$N$35</f>
        <v>0</v>
      </c>
      <c r="H317">
        <v>0</v>
      </c>
      <c r="I317">
        <v>0</v>
      </c>
      <c r="J317">
        <v>0</v>
      </c>
    </row>
    <row r="318" spans="1:10" x14ac:dyDescent="0.25">
      <c r="A318">
        <v>318</v>
      </c>
      <c r="B318" t="str">
        <f>'Rod emissions'!H319</f>
        <v>309-SMAW</v>
      </c>
      <c r="C318" s="40">
        <v>24</v>
      </c>
      <c r="D318">
        <f>'Rod emissions'!D319</f>
        <v>7440417</v>
      </c>
      <c r="F318" s="1">
        <f>'Rod emissions'!I319*KVR!$M$35</f>
        <v>0</v>
      </c>
      <c r="G318" s="1">
        <f>'Rod emissions'!J319*KVR!$N$35</f>
        <v>0</v>
      </c>
      <c r="H318">
        <v>0</v>
      </c>
      <c r="I318">
        <v>0</v>
      </c>
      <c r="J318">
        <v>0</v>
      </c>
    </row>
    <row r="319" spans="1:10" x14ac:dyDescent="0.25">
      <c r="A319">
        <v>319</v>
      </c>
      <c r="B319" t="str">
        <f>'Rod emissions'!H320</f>
        <v>309-SMAW</v>
      </c>
      <c r="C319" s="40">
        <v>24</v>
      </c>
      <c r="D319">
        <f>'Rod emissions'!D320</f>
        <v>7440439</v>
      </c>
      <c r="F319" s="1">
        <f>'Rod emissions'!I320*KVR!$M$35</f>
        <v>0</v>
      </c>
      <c r="G319" s="1">
        <f>'Rod emissions'!J320*KVR!$N$35</f>
        <v>0</v>
      </c>
      <c r="H319">
        <v>0</v>
      </c>
      <c r="I319">
        <v>0</v>
      </c>
      <c r="J319">
        <v>0</v>
      </c>
    </row>
    <row r="320" spans="1:10" x14ac:dyDescent="0.25">
      <c r="A320">
        <v>320</v>
      </c>
      <c r="B320" t="str">
        <f>'Rod emissions'!H321</f>
        <v>309-SMAW</v>
      </c>
      <c r="C320" s="40">
        <v>24</v>
      </c>
      <c r="D320">
        <f>'Rod emissions'!D321</f>
        <v>7440484</v>
      </c>
      <c r="F320" s="1">
        <f>'Rod emissions'!I321*KVR!$M$35</f>
        <v>0</v>
      </c>
      <c r="G320" s="1">
        <f>'Rod emissions'!J321*KVR!$N$35</f>
        <v>0</v>
      </c>
      <c r="H320">
        <v>0</v>
      </c>
      <c r="I320">
        <v>0</v>
      </c>
      <c r="J320">
        <v>0</v>
      </c>
    </row>
    <row r="321" spans="1:10" x14ac:dyDescent="0.25">
      <c r="A321">
        <v>321</v>
      </c>
      <c r="B321" t="str">
        <f>'Rod emissions'!H322</f>
        <v>309-SMAW</v>
      </c>
      <c r="C321" s="40">
        <v>24</v>
      </c>
      <c r="D321">
        <f>'Rod emissions'!D322</f>
        <v>7440473</v>
      </c>
      <c r="F321" s="1">
        <f>'Rod emissions'!I322*KVR!$M$35</f>
        <v>1.4060543301496275E-4</v>
      </c>
      <c r="G321" s="1">
        <f>'Rod emissions'!J322*KVR!$N$35</f>
        <v>14.89993467487446</v>
      </c>
      <c r="H321">
        <v>0</v>
      </c>
      <c r="I321">
        <v>0</v>
      </c>
      <c r="J321">
        <v>0</v>
      </c>
    </row>
    <row r="322" spans="1:10" x14ac:dyDescent="0.25">
      <c r="A322">
        <v>322</v>
      </c>
      <c r="B322" t="str">
        <f>'Rod emissions'!H323</f>
        <v>309-SMAW</v>
      </c>
      <c r="C322" s="40">
        <v>24</v>
      </c>
      <c r="D322">
        <f>'Rod emissions'!D323</f>
        <v>18540299</v>
      </c>
      <c r="F322" s="1">
        <f>'Rod emissions'!I323*KVR!$M$35</f>
        <v>2.4689123356301058E-5</v>
      </c>
      <c r="G322" s="1">
        <f>'Rod emissions'!J323*KVR!$N$35</f>
        <v>2.6163023526242823</v>
      </c>
      <c r="H322">
        <v>0</v>
      </c>
      <c r="I322">
        <v>0</v>
      </c>
      <c r="J322">
        <v>0</v>
      </c>
    </row>
    <row r="323" spans="1:10" x14ac:dyDescent="0.25">
      <c r="A323">
        <v>323</v>
      </c>
      <c r="B323" t="str">
        <f>'Rod emissions'!H324</f>
        <v>309-SMAW</v>
      </c>
      <c r="C323" s="40">
        <v>24</v>
      </c>
      <c r="D323">
        <f>'Rod emissions'!D324</f>
        <v>1175</v>
      </c>
      <c r="F323" s="1">
        <f>'Rod emissions'!I324*KVR!$M$35</f>
        <v>0</v>
      </c>
      <c r="G323" s="1">
        <f>'Rod emissions'!J324*KVR!$N$35</f>
        <v>0</v>
      </c>
      <c r="H323">
        <v>0</v>
      </c>
      <c r="I323">
        <v>0</v>
      </c>
      <c r="J323">
        <v>0</v>
      </c>
    </row>
    <row r="324" spans="1:10" x14ac:dyDescent="0.25">
      <c r="A324">
        <v>324</v>
      </c>
      <c r="B324" t="str">
        <f>'Rod emissions'!H325</f>
        <v>309-SMAW</v>
      </c>
      <c r="C324" s="40">
        <v>24</v>
      </c>
      <c r="D324">
        <f>'Rod emissions'!D325</f>
        <v>7440508</v>
      </c>
      <c r="F324" s="1">
        <f>'Rod emissions'!I325*KVR!$M$35</f>
        <v>7.0232676441222375E-7</v>
      </c>
      <c r="G324" s="1">
        <f>'Rod emissions'!J325*KVR!$N$35</f>
        <v>7.4425452031035455E-2</v>
      </c>
      <c r="H324">
        <v>0</v>
      </c>
      <c r="I324">
        <v>0</v>
      </c>
      <c r="J324">
        <v>0</v>
      </c>
    </row>
    <row r="325" spans="1:10" x14ac:dyDescent="0.25">
      <c r="A325">
        <v>325</v>
      </c>
      <c r="B325" t="str">
        <f>'Rod emissions'!H326</f>
        <v>309-SMAW</v>
      </c>
      <c r="C325" s="40">
        <v>24</v>
      </c>
      <c r="D325">
        <f>'Rod emissions'!D326</f>
        <v>7439965</v>
      </c>
      <c r="F325" s="1">
        <f>'Rod emissions'!I326*KVR!$M$35</f>
        <v>1.6053183186565113E-5</v>
      </c>
      <c r="G325" s="1">
        <f>'Rod emissions'!J326*KVR!$N$35</f>
        <v>1.7011531892808103</v>
      </c>
      <c r="H325">
        <v>0</v>
      </c>
      <c r="I325">
        <v>0</v>
      </c>
      <c r="J325">
        <v>0</v>
      </c>
    </row>
    <row r="326" spans="1:10" x14ac:dyDescent="0.25">
      <c r="A326">
        <v>326</v>
      </c>
      <c r="B326" t="str">
        <f>'Rod emissions'!H327</f>
        <v>309-SMAW</v>
      </c>
      <c r="C326" s="40">
        <v>24</v>
      </c>
      <c r="D326">
        <f>'Rod emissions'!D327</f>
        <v>7440020</v>
      </c>
      <c r="F326" s="1">
        <f>'Rod emissions'!I327*KVR!$M$35</f>
        <v>1.3645205708580347E-4</v>
      </c>
      <c r="G326" s="1">
        <f>'Rod emissions'!J327*KVR!$N$35</f>
        <v>14.459802108886885</v>
      </c>
      <c r="H326">
        <v>0</v>
      </c>
      <c r="I326">
        <v>0</v>
      </c>
      <c r="J326">
        <v>0</v>
      </c>
    </row>
    <row r="327" spans="1:10" x14ac:dyDescent="0.25">
      <c r="A327">
        <v>327</v>
      </c>
      <c r="B327" t="str">
        <f>'Rod emissions'!H328</f>
        <v>309-SMAW</v>
      </c>
      <c r="C327" s="40">
        <v>24</v>
      </c>
      <c r="D327">
        <f>'Rod emissions'!D328</f>
        <v>7723140</v>
      </c>
      <c r="F327" s="1">
        <f>'Rod emissions'!I328*KVR!$M$35</f>
        <v>2.006647898320639E-7</v>
      </c>
      <c r="G327" s="1">
        <f>'Rod emissions'!J328*KVR!$N$35</f>
        <v>2.1264414866010127E-2</v>
      </c>
      <c r="H327">
        <v>0</v>
      </c>
      <c r="I327">
        <v>0</v>
      </c>
      <c r="J327">
        <v>0</v>
      </c>
    </row>
    <row r="328" spans="1:10" x14ac:dyDescent="0.25">
      <c r="A328">
        <v>328</v>
      </c>
      <c r="B328" t="str">
        <f>'Rod emissions'!H329</f>
        <v>309-SMAW</v>
      </c>
      <c r="C328" s="40">
        <v>24</v>
      </c>
      <c r="D328">
        <f>'Rod emissions'!D329</f>
        <v>7439921</v>
      </c>
      <c r="F328" s="1">
        <f>'Rod emissions'!I329*KVR!$M$35</f>
        <v>0</v>
      </c>
      <c r="G328" s="1">
        <f>'Rod emissions'!J329*KVR!$N$35</f>
        <v>0</v>
      </c>
      <c r="H328">
        <v>0</v>
      </c>
      <c r="I328">
        <v>0</v>
      </c>
      <c r="J328">
        <v>0</v>
      </c>
    </row>
    <row r="329" spans="1:10" x14ac:dyDescent="0.25">
      <c r="A329">
        <v>329</v>
      </c>
      <c r="B329" t="str">
        <f>'Rod emissions'!H330</f>
        <v>309-SMAW</v>
      </c>
      <c r="C329" s="40">
        <v>24</v>
      </c>
      <c r="D329">
        <f>'Rod emissions'!D330</f>
        <v>7440622</v>
      </c>
      <c r="F329" s="1">
        <f>'Rod emissions'!I330*KVR!$M$35</f>
        <v>0</v>
      </c>
      <c r="G329" s="1">
        <f>'Rod emissions'!J330*KVR!$N$35</f>
        <v>0</v>
      </c>
      <c r="H329">
        <v>0</v>
      </c>
      <c r="I329">
        <v>0</v>
      </c>
      <c r="J329">
        <v>0</v>
      </c>
    </row>
    <row r="330" spans="1:10" x14ac:dyDescent="0.25">
      <c r="A330">
        <v>330</v>
      </c>
      <c r="B330" t="str">
        <f>'Rod emissions'!H331</f>
        <v>309-SMAW</v>
      </c>
      <c r="C330" s="40">
        <v>24</v>
      </c>
      <c r="D330">
        <f>'Rod emissions'!D331</f>
        <v>7440666</v>
      </c>
      <c r="F330" s="1">
        <f>'Rod emissions'!I331*KVR!$M$35</f>
        <v>0</v>
      </c>
      <c r="G330" s="1">
        <f>'Rod emissions'!J331*KVR!$N$35</f>
        <v>0</v>
      </c>
      <c r="H330">
        <v>0</v>
      </c>
      <c r="I330">
        <v>0</v>
      </c>
      <c r="J330">
        <v>0</v>
      </c>
    </row>
    <row r="331" spans="1:10" x14ac:dyDescent="0.25">
      <c r="A331">
        <v>331</v>
      </c>
      <c r="B331" t="str">
        <f>'Rod emissions'!H332</f>
        <v>347-SMAW</v>
      </c>
      <c r="C331" s="40">
        <v>24</v>
      </c>
      <c r="D331">
        <f>'Rod emissions'!D332</f>
        <v>7429905</v>
      </c>
      <c r="F331" s="1">
        <f>'Rod emissions'!I332*KVR!$M$35</f>
        <v>0</v>
      </c>
      <c r="G331" s="1">
        <f>'Rod emissions'!J332*KVR!$N$35</f>
        <v>0</v>
      </c>
      <c r="H331">
        <v>0</v>
      </c>
      <c r="I331">
        <v>0</v>
      </c>
      <c r="J331">
        <v>0</v>
      </c>
    </row>
    <row r="332" spans="1:10" x14ac:dyDescent="0.25">
      <c r="A332">
        <v>332</v>
      </c>
      <c r="B332" t="str">
        <f>'Rod emissions'!H333</f>
        <v>347-SMAW</v>
      </c>
      <c r="C332" s="40">
        <v>24</v>
      </c>
      <c r="D332">
        <f>'Rod emissions'!D333</f>
        <v>1344281</v>
      </c>
      <c r="F332" s="1">
        <f>'Rod emissions'!I333*KVR!$M$35</f>
        <v>0</v>
      </c>
      <c r="G332" s="1">
        <f>'Rod emissions'!J333*KVR!$N$35</f>
        <v>0</v>
      </c>
      <c r="H332">
        <v>0</v>
      </c>
      <c r="I332">
        <v>0</v>
      </c>
      <c r="J332">
        <v>0</v>
      </c>
    </row>
    <row r="333" spans="1:10" x14ac:dyDescent="0.25">
      <c r="A333">
        <v>333</v>
      </c>
      <c r="B333" t="str">
        <f>'Rod emissions'!H334</f>
        <v>347-SMAW</v>
      </c>
      <c r="C333" s="40">
        <v>24</v>
      </c>
      <c r="D333">
        <f>'Rod emissions'!D334</f>
        <v>7440417</v>
      </c>
      <c r="F333" s="1">
        <f>'Rod emissions'!I334*KVR!$M$35</f>
        <v>0</v>
      </c>
      <c r="G333" s="1">
        <f>'Rod emissions'!J334*KVR!$N$35</f>
        <v>0</v>
      </c>
      <c r="H333">
        <v>0</v>
      </c>
      <c r="I333">
        <v>0</v>
      </c>
      <c r="J333">
        <v>0</v>
      </c>
    </row>
    <row r="334" spans="1:10" x14ac:dyDescent="0.25">
      <c r="A334">
        <v>334</v>
      </c>
      <c r="B334" t="str">
        <f>'Rod emissions'!H335</f>
        <v>347-SMAW</v>
      </c>
      <c r="C334" s="40">
        <v>24</v>
      </c>
      <c r="D334">
        <f>'Rod emissions'!D335</f>
        <v>7440439</v>
      </c>
      <c r="F334" s="1">
        <f>'Rod emissions'!I335*KVR!$M$35</f>
        <v>0</v>
      </c>
      <c r="G334" s="1">
        <f>'Rod emissions'!J335*KVR!$N$35</f>
        <v>0</v>
      </c>
      <c r="H334">
        <v>0</v>
      </c>
      <c r="I334">
        <v>0</v>
      </c>
      <c r="J334">
        <v>0</v>
      </c>
    </row>
    <row r="335" spans="1:10" x14ac:dyDescent="0.25">
      <c r="A335">
        <v>335</v>
      </c>
      <c r="B335" t="str">
        <f>'Rod emissions'!H336</f>
        <v>347-SMAW</v>
      </c>
      <c r="C335" s="40">
        <v>24</v>
      </c>
      <c r="D335">
        <f>'Rod emissions'!D336</f>
        <v>7440484</v>
      </c>
      <c r="F335" s="1">
        <f>'Rod emissions'!I336*KVR!$M$35</f>
        <v>0</v>
      </c>
      <c r="G335" s="1">
        <f>'Rod emissions'!J336*KVR!$N$35</f>
        <v>0</v>
      </c>
      <c r="H335">
        <v>0</v>
      </c>
      <c r="I335">
        <v>0</v>
      </c>
      <c r="J335">
        <v>0</v>
      </c>
    </row>
    <row r="336" spans="1:10" x14ac:dyDescent="0.25">
      <c r="A336">
        <v>336</v>
      </c>
      <c r="B336" t="str">
        <f>'Rod emissions'!H337</f>
        <v>347-SMAW</v>
      </c>
      <c r="C336" s="40">
        <v>24</v>
      </c>
      <c r="D336">
        <f>'Rod emissions'!D337</f>
        <v>7440473</v>
      </c>
      <c r="F336" s="1">
        <f>'Rod emissions'!I337*KVR!$M$35</f>
        <v>1.8561493059465915E-4</v>
      </c>
      <c r="G336" s="1">
        <f>'Rod emissions'!J337*KVR!$N$35</f>
        <v>19.669583751059367</v>
      </c>
      <c r="H336">
        <v>0</v>
      </c>
      <c r="I336">
        <v>0</v>
      </c>
      <c r="J336">
        <v>0</v>
      </c>
    </row>
    <row r="337" spans="1:10" x14ac:dyDescent="0.25">
      <c r="A337">
        <v>337</v>
      </c>
      <c r="B337" t="str">
        <f>'Rod emissions'!H338</f>
        <v>347-SMAW</v>
      </c>
      <c r="C337" s="40">
        <v>24</v>
      </c>
      <c r="D337">
        <f>'Rod emissions'!D338</f>
        <v>18540299</v>
      </c>
      <c r="F337" s="1">
        <f>'Rod emissions'!I338*KVR!$M$35</f>
        <v>1.0208821182706254E-4</v>
      </c>
      <c r="G337" s="1">
        <f>'Rod emissions'!J338*KVR!$N$35</f>
        <v>10.818271063082655</v>
      </c>
      <c r="H337">
        <v>0</v>
      </c>
      <c r="I337">
        <v>0</v>
      </c>
      <c r="J337">
        <v>0</v>
      </c>
    </row>
    <row r="338" spans="1:10" x14ac:dyDescent="0.25">
      <c r="A338">
        <v>338</v>
      </c>
      <c r="B338" t="str">
        <f>'Rod emissions'!H339</f>
        <v>347-SMAW</v>
      </c>
      <c r="C338" s="40">
        <v>24</v>
      </c>
      <c r="D338">
        <f>'Rod emissions'!D339</f>
        <v>1175</v>
      </c>
      <c r="F338" s="1">
        <f>'Rod emissions'!I339*KVR!$M$35</f>
        <v>0</v>
      </c>
      <c r="G338" s="1">
        <f>'Rod emissions'!J339*KVR!$N$35</f>
        <v>0</v>
      </c>
      <c r="H338">
        <v>0</v>
      </c>
      <c r="I338">
        <v>0</v>
      </c>
      <c r="J338">
        <v>0</v>
      </c>
    </row>
    <row r="339" spans="1:10" x14ac:dyDescent="0.25">
      <c r="A339">
        <v>339</v>
      </c>
      <c r="B339" t="str">
        <f>'Rod emissions'!H340</f>
        <v>347-SMAW</v>
      </c>
      <c r="C339" s="40">
        <v>24</v>
      </c>
      <c r="D339">
        <f>'Rod emissions'!D340</f>
        <v>7440508</v>
      </c>
      <c r="F339" s="1">
        <f>'Rod emissions'!I340*KVR!$M$35</f>
        <v>0</v>
      </c>
      <c r="G339" s="1">
        <f>'Rod emissions'!J340*KVR!$N$35</f>
        <v>0</v>
      </c>
      <c r="H339">
        <v>0</v>
      </c>
      <c r="I339">
        <v>0</v>
      </c>
      <c r="J339">
        <v>0</v>
      </c>
    </row>
    <row r="340" spans="1:10" x14ac:dyDescent="0.25">
      <c r="A340">
        <v>340</v>
      </c>
      <c r="B340" t="str">
        <f>'Rod emissions'!H341</f>
        <v>347-SMAW</v>
      </c>
      <c r="C340" s="40">
        <v>24</v>
      </c>
      <c r="D340">
        <f>'Rod emissions'!D341</f>
        <v>7439965</v>
      </c>
      <c r="F340" s="1">
        <f>'Rod emissions'!I341*KVR!$M$35</f>
        <v>0</v>
      </c>
      <c r="G340" s="1">
        <f>'Rod emissions'!J341*KVR!$N$35</f>
        <v>0</v>
      </c>
      <c r="H340">
        <v>0</v>
      </c>
      <c r="I340">
        <v>0</v>
      </c>
      <c r="J340">
        <v>0</v>
      </c>
    </row>
    <row r="341" spans="1:10" x14ac:dyDescent="0.25">
      <c r="A341">
        <v>341</v>
      </c>
      <c r="B341" t="str">
        <f>'Rod emissions'!H342</f>
        <v>347-SMAW</v>
      </c>
      <c r="C341" s="40">
        <v>24</v>
      </c>
      <c r="D341">
        <f>'Rod emissions'!D342</f>
        <v>7440020</v>
      </c>
      <c r="F341" s="1">
        <f>'Rod emissions'!I342*KVR!$M$35</f>
        <v>1.1036563440763517E-4</v>
      </c>
      <c r="G341" s="1">
        <f>'Rod emissions'!J342*KVR!$N$35</f>
        <v>11.695428176305571</v>
      </c>
      <c r="H341">
        <v>0</v>
      </c>
      <c r="I341">
        <v>0</v>
      </c>
      <c r="J341">
        <v>0</v>
      </c>
    </row>
    <row r="342" spans="1:10" x14ac:dyDescent="0.25">
      <c r="A342">
        <v>342</v>
      </c>
      <c r="B342" t="str">
        <f>'Rod emissions'!H343</f>
        <v>347-SMAW</v>
      </c>
      <c r="C342" s="40">
        <v>24</v>
      </c>
      <c r="D342">
        <f>'Rod emissions'!D343</f>
        <v>7723140</v>
      </c>
      <c r="F342" s="1">
        <f>'Rod emissions'!I343*KVR!$M$35</f>
        <v>0</v>
      </c>
      <c r="G342" s="1">
        <f>'Rod emissions'!J343*KVR!$N$35</f>
        <v>0</v>
      </c>
      <c r="H342">
        <v>0</v>
      </c>
      <c r="I342">
        <v>0</v>
      </c>
      <c r="J342">
        <v>0</v>
      </c>
    </row>
    <row r="343" spans="1:10" x14ac:dyDescent="0.25">
      <c r="A343">
        <v>343</v>
      </c>
      <c r="B343" t="str">
        <f>'Rod emissions'!H344</f>
        <v>347-SMAW</v>
      </c>
      <c r="C343" s="40">
        <v>24</v>
      </c>
      <c r="D343">
        <f>'Rod emissions'!D344</f>
        <v>7439921</v>
      </c>
      <c r="F343" s="1">
        <f>'Rod emissions'!I344*KVR!$M$35</f>
        <v>0</v>
      </c>
      <c r="G343" s="1">
        <f>'Rod emissions'!J344*KVR!$N$35</f>
        <v>0</v>
      </c>
      <c r="H343">
        <v>0</v>
      </c>
      <c r="I343">
        <v>0</v>
      </c>
      <c r="J343">
        <v>0</v>
      </c>
    </row>
    <row r="344" spans="1:10" x14ac:dyDescent="0.25">
      <c r="A344">
        <v>344</v>
      </c>
      <c r="B344" t="str">
        <f>'Rod emissions'!H345</f>
        <v>347-SMAW</v>
      </c>
      <c r="C344" s="40">
        <v>24</v>
      </c>
      <c r="D344">
        <f>'Rod emissions'!D345</f>
        <v>7440622</v>
      </c>
      <c r="F344" s="1">
        <f>'Rod emissions'!I345*KVR!$M$35</f>
        <v>0</v>
      </c>
      <c r="G344" s="1">
        <f>'Rod emissions'!J345*KVR!$N$35</f>
        <v>0</v>
      </c>
      <c r="H344">
        <v>0</v>
      </c>
      <c r="I344">
        <v>0</v>
      </c>
      <c r="J344">
        <v>0</v>
      </c>
    </row>
    <row r="345" spans="1:10" x14ac:dyDescent="0.25">
      <c r="A345">
        <v>345</v>
      </c>
      <c r="B345" t="str">
        <f>'Rod emissions'!H346</f>
        <v>347-SMAW</v>
      </c>
      <c r="C345" s="40">
        <v>24</v>
      </c>
      <c r="D345">
        <f>'Rod emissions'!D346</f>
        <v>7440666</v>
      </c>
      <c r="F345" s="1">
        <f>'Rod emissions'!I346*KVR!$M$35</f>
        <v>0</v>
      </c>
      <c r="G345" s="1">
        <f>'Rod emissions'!J346*KVR!$N$35</f>
        <v>0</v>
      </c>
      <c r="H345">
        <v>0</v>
      </c>
      <c r="I345">
        <v>0</v>
      </c>
      <c r="J345">
        <v>0</v>
      </c>
    </row>
    <row r="346" spans="1:10" x14ac:dyDescent="0.25">
      <c r="A346">
        <v>346</v>
      </c>
      <c r="B346" t="str">
        <f>'Rod emissions'!H347</f>
        <v>RN60-SMAW</v>
      </c>
      <c r="C346" s="40">
        <v>24</v>
      </c>
      <c r="D346">
        <f>'Rod emissions'!D347</f>
        <v>7429905</v>
      </c>
      <c r="F346" s="1">
        <f>'Rod emissions'!I347*KVR!$M$35</f>
        <v>0</v>
      </c>
      <c r="G346" s="1">
        <f>'Rod emissions'!J347*KVR!$N$35</f>
        <v>0</v>
      </c>
      <c r="H346">
        <v>0</v>
      </c>
      <c r="I346">
        <v>0</v>
      </c>
      <c r="J346">
        <v>0</v>
      </c>
    </row>
    <row r="347" spans="1:10" x14ac:dyDescent="0.25">
      <c r="A347">
        <v>347</v>
      </c>
      <c r="B347" t="str">
        <f>'Rod emissions'!H348</f>
        <v>RN60-SMAW</v>
      </c>
      <c r="C347" s="40">
        <v>24</v>
      </c>
      <c r="D347">
        <f>'Rod emissions'!D348</f>
        <v>1344281</v>
      </c>
      <c r="F347" s="1">
        <f>'Rod emissions'!I348*KVR!$M$35</f>
        <v>0</v>
      </c>
      <c r="G347" s="1">
        <f>'Rod emissions'!J348*KVR!$N$35</f>
        <v>0</v>
      </c>
      <c r="H347">
        <v>0</v>
      </c>
      <c r="I347">
        <v>0</v>
      </c>
      <c r="J347">
        <v>0</v>
      </c>
    </row>
    <row r="348" spans="1:10" x14ac:dyDescent="0.25">
      <c r="A348">
        <v>348</v>
      </c>
      <c r="B348" t="str">
        <f>'Rod emissions'!H349</f>
        <v>RN60-SMAW</v>
      </c>
      <c r="C348" s="40">
        <v>24</v>
      </c>
      <c r="D348">
        <f>'Rod emissions'!D349</f>
        <v>7440417</v>
      </c>
      <c r="F348" s="1">
        <f>'Rod emissions'!I349*KVR!$M$35</f>
        <v>0</v>
      </c>
      <c r="G348" s="1">
        <f>'Rod emissions'!J349*KVR!$N$35</f>
        <v>0</v>
      </c>
      <c r="H348">
        <v>0</v>
      </c>
      <c r="I348">
        <v>0</v>
      </c>
      <c r="J348">
        <v>0</v>
      </c>
    </row>
    <row r="349" spans="1:10" x14ac:dyDescent="0.25">
      <c r="A349">
        <v>349</v>
      </c>
      <c r="B349" t="str">
        <f>'Rod emissions'!H350</f>
        <v>RN60-SMAW</v>
      </c>
      <c r="C349" s="40">
        <v>24</v>
      </c>
      <c r="D349">
        <f>'Rod emissions'!D350</f>
        <v>7440439</v>
      </c>
      <c r="F349" s="1">
        <f>'Rod emissions'!I350*KVR!$M$35</f>
        <v>0</v>
      </c>
      <c r="G349" s="1">
        <f>'Rod emissions'!J350*KVR!$N$35</f>
        <v>0</v>
      </c>
      <c r="H349">
        <v>0</v>
      </c>
      <c r="I349">
        <v>0</v>
      </c>
      <c r="J349">
        <v>0</v>
      </c>
    </row>
    <row r="350" spans="1:10" x14ac:dyDescent="0.25">
      <c r="A350">
        <v>350</v>
      </c>
      <c r="B350" t="str">
        <f>'Rod emissions'!H351</f>
        <v>RN60-SMAW</v>
      </c>
      <c r="C350" s="40">
        <v>24</v>
      </c>
      <c r="D350">
        <f>'Rod emissions'!D351</f>
        <v>7440484</v>
      </c>
      <c r="F350" s="1">
        <f>'Rod emissions'!I351*KVR!$M$35</f>
        <v>0</v>
      </c>
      <c r="G350" s="1">
        <f>'Rod emissions'!J351*KVR!$N$35</f>
        <v>0</v>
      </c>
      <c r="H350">
        <v>0</v>
      </c>
      <c r="I350">
        <v>0</v>
      </c>
      <c r="J350">
        <v>0</v>
      </c>
    </row>
    <row r="351" spans="1:10" x14ac:dyDescent="0.25">
      <c r="A351">
        <v>351</v>
      </c>
      <c r="B351" t="str">
        <f>'Rod emissions'!H352</f>
        <v>RN60-SMAW</v>
      </c>
      <c r="C351" s="40">
        <v>24</v>
      </c>
      <c r="D351">
        <f>'Rod emissions'!D352</f>
        <v>7440473</v>
      </c>
      <c r="F351" s="1">
        <f>'Rod emissions'!I352*KVR!$M$35</f>
        <v>1.5049859237404792E-6</v>
      </c>
      <c r="G351" s="1">
        <f>'Rod emissions'!J352*KVR!$N$35</f>
        <v>0.15948311149507596</v>
      </c>
      <c r="H351">
        <v>0</v>
      </c>
      <c r="I351">
        <v>0</v>
      </c>
      <c r="J351">
        <v>0</v>
      </c>
    </row>
    <row r="352" spans="1:10" x14ac:dyDescent="0.25">
      <c r="A352">
        <v>352</v>
      </c>
      <c r="B352" t="str">
        <f>'Rod emissions'!H353</f>
        <v>RN60-SMAW</v>
      </c>
      <c r="C352" s="40">
        <v>24</v>
      </c>
      <c r="D352">
        <f>'Rod emissions'!D353</f>
        <v>18540299</v>
      </c>
      <c r="F352" s="1">
        <f>'Rod emissions'!I353*KVR!$M$35</f>
        <v>8.2774225805726357E-7</v>
      </c>
      <c r="G352" s="1">
        <f>'Rod emissions'!J353*KVR!$N$35</f>
        <v>8.7715711322291778E-2</v>
      </c>
      <c r="H352">
        <v>0</v>
      </c>
      <c r="I352">
        <v>0</v>
      </c>
      <c r="J352">
        <v>0</v>
      </c>
    </row>
    <row r="353" spans="1:10" x14ac:dyDescent="0.25">
      <c r="A353">
        <v>353</v>
      </c>
      <c r="B353" t="str">
        <f>'Rod emissions'!H354</f>
        <v>RN60-SMAW</v>
      </c>
      <c r="C353" s="40">
        <v>24</v>
      </c>
      <c r="D353">
        <f>'Rod emissions'!D354</f>
        <v>1175</v>
      </c>
      <c r="F353" s="1">
        <f>'Rod emissions'!I354*KVR!$M$35</f>
        <v>0</v>
      </c>
      <c r="G353" s="1">
        <f>'Rod emissions'!J354*KVR!$N$35</f>
        <v>0</v>
      </c>
      <c r="H353">
        <v>0</v>
      </c>
      <c r="I353">
        <v>0</v>
      </c>
      <c r="J353">
        <v>0</v>
      </c>
    </row>
    <row r="354" spans="1:10" x14ac:dyDescent="0.25">
      <c r="A354">
        <v>354</v>
      </c>
      <c r="B354" t="str">
        <f>'Rod emissions'!H355</f>
        <v>RN60-SMAW</v>
      </c>
      <c r="C354" s="40">
        <v>24</v>
      </c>
      <c r="D354">
        <f>'Rod emissions'!D355</f>
        <v>7440508</v>
      </c>
      <c r="F354" s="1">
        <f>'Rod emissions'!I355*KVR!$M$35</f>
        <v>2.1972794486610991E-4</v>
      </c>
      <c r="G354" s="1">
        <f>'Rod emissions'!J355*KVR!$N$35</f>
        <v>23.284534278281082</v>
      </c>
      <c r="H354">
        <v>0</v>
      </c>
      <c r="I354">
        <v>0</v>
      </c>
      <c r="J354">
        <v>0</v>
      </c>
    </row>
    <row r="355" spans="1:10" x14ac:dyDescent="0.25">
      <c r="A355">
        <v>355</v>
      </c>
      <c r="B355" t="str">
        <f>'Rod emissions'!H356</f>
        <v>RN60-SMAW</v>
      </c>
      <c r="C355" s="40">
        <v>24</v>
      </c>
      <c r="D355">
        <f>'Rod emissions'!D356</f>
        <v>7439965</v>
      </c>
      <c r="F355" s="1">
        <f>'Rod emissions'!I356*KVR!$M$35</f>
        <v>4.0132957966412781E-5</v>
      </c>
      <c r="G355" s="1">
        <f>'Rod emissions'!J356*KVR!$N$35</f>
        <v>4.2528829732020252</v>
      </c>
      <c r="H355">
        <v>0</v>
      </c>
      <c r="I355">
        <v>0</v>
      </c>
      <c r="J355">
        <v>0</v>
      </c>
    </row>
    <row r="356" spans="1:10" x14ac:dyDescent="0.25">
      <c r="A356">
        <v>356</v>
      </c>
      <c r="B356" t="str">
        <f>'Rod emissions'!H357</f>
        <v>RN60-SMAW</v>
      </c>
      <c r="C356" s="40">
        <v>24</v>
      </c>
      <c r="D356">
        <f>'Rod emissions'!D357</f>
        <v>7440020</v>
      </c>
      <c r="F356" s="1">
        <f>'Rod emissions'!I357*KVR!$M$35</f>
        <v>6.922935249206205E-4</v>
      </c>
      <c r="G356" s="1">
        <f>'Rod emissions'!J357*KVR!$N$35</f>
        <v>73.362231287734929</v>
      </c>
      <c r="H356">
        <v>0</v>
      </c>
      <c r="I356">
        <v>0</v>
      </c>
      <c r="J356">
        <v>0</v>
      </c>
    </row>
    <row r="357" spans="1:10" x14ac:dyDescent="0.25">
      <c r="A357">
        <v>357</v>
      </c>
      <c r="B357" t="str">
        <f>'Rod emissions'!H358</f>
        <v>RN60-SMAW</v>
      </c>
      <c r="C357" s="40">
        <v>24</v>
      </c>
      <c r="D357">
        <f>'Rod emissions'!D358</f>
        <v>7723140</v>
      </c>
      <c r="F357" s="1">
        <f>'Rod emissions'!I358*KVR!$M$35</f>
        <v>0</v>
      </c>
      <c r="G357" s="1">
        <f>'Rod emissions'!J358*KVR!$N$35</f>
        <v>0</v>
      </c>
      <c r="H357">
        <v>0</v>
      </c>
      <c r="I357">
        <v>0</v>
      </c>
      <c r="J357">
        <v>0</v>
      </c>
    </row>
    <row r="358" spans="1:10" x14ac:dyDescent="0.25">
      <c r="A358">
        <v>358</v>
      </c>
      <c r="B358" t="str">
        <f>'Rod emissions'!H359</f>
        <v>RN60-SMAW</v>
      </c>
      <c r="C358" s="40">
        <v>24</v>
      </c>
      <c r="D358">
        <f>'Rod emissions'!D359</f>
        <v>7439921</v>
      </c>
      <c r="F358" s="1">
        <f>'Rod emissions'!I359*KVR!$M$35</f>
        <v>0</v>
      </c>
      <c r="G358" s="1">
        <f>'Rod emissions'!J359*KVR!$N$35</f>
        <v>0</v>
      </c>
      <c r="H358">
        <v>0</v>
      </c>
      <c r="I358">
        <v>0</v>
      </c>
      <c r="J358">
        <v>0</v>
      </c>
    </row>
    <row r="359" spans="1:10" x14ac:dyDescent="0.25">
      <c r="A359">
        <v>359</v>
      </c>
      <c r="B359" t="str">
        <f>'Rod emissions'!H360</f>
        <v>RN60-SMAW</v>
      </c>
      <c r="C359" s="40">
        <v>24</v>
      </c>
      <c r="D359">
        <f>'Rod emissions'!D360</f>
        <v>7440622</v>
      </c>
      <c r="F359" s="1">
        <f>'Rod emissions'!I360*KVR!$M$35</f>
        <v>0</v>
      </c>
      <c r="G359" s="1">
        <f>'Rod emissions'!J360*KVR!$N$35</f>
        <v>0</v>
      </c>
      <c r="H359">
        <v>0</v>
      </c>
      <c r="I359">
        <v>0</v>
      </c>
      <c r="J359">
        <v>0</v>
      </c>
    </row>
    <row r="360" spans="1:10" x14ac:dyDescent="0.25">
      <c r="A360">
        <v>360</v>
      </c>
      <c r="B360" t="str">
        <f>'Rod emissions'!H361</f>
        <v>RN60-SMAW</v>
      </c>
      <c r="C360" s="40">
        <v>24</v>
      </c>
      <c r="D360">
        <f>'Rod emissions'!D361</f>
        <v>7440666</v>
      </c>
      <c r="F360" s="1">
        <f>'Rod emissions'!I361*KVR!$M$35</f>
        <v>0</v>
      </c>
      <c r="G360" s="1">
        <f>'Rod emissions'!J361*KVR!$N$35</f>
        <v>0</v>
      </c>
      <c r="H360">
        <v>0</v>
      </c>
      <c r="I360">
        <v>0</v>
      </c>
      <c r="J360">
        <v>0</v>
      </c>
    </row>
    <row r="361" spans="1:10" x14ac:dyDescent="0.25">
      <c r="A361">
        <v>361</v>
      </c>
      <c r="B361" t="str">
        <f>'Rod emissions'!H362</f>
        <v>RN67-SMAW</v>
      </c>
      <c r="C361" s="40">
        <v>24</v>
      </c>
      <c r="D361">
        <f>'Rod emissions'!D362</f>
        <v>7429905</v>
      </c>
      <c r="F361" s="1">
        <f>'Rod emissions'!I362*KVR!$M$35</f>
        <v>0</v>
      </c>
      <c r="G361" s="1">
        <f>'Rod emissions'!J362*KVR!$N$35</f>
        <v>0</v>
      </c>
      <c r="H361">
        <v>0</v>
      </c>
      <c r="I361">
        <v>0</v>
      </c>
      <c r="J361">
        <v>0</v>
      </c>
    </row>
    <row r="362" spans="1:10" x14ac:dyDescent="0.25">
      <c r="A362">
        <v>362</v>
      </c>
      <c r="B362" t="str">
        <f>'Rod emissions'!H363</f>
        <v>RN67-SMAW</v>
      </c>
      <c r="C362" s="40">
        <v>24</v>
      </c>
      <c r="D362">
        <f>'Rod emissions'!D363</f>
        <v>1344281</v>
      </c>
      <c r="F362" s="1">
        <f>'Rod emissions'!I363*KVR!$M$35</f>
        <v>0</v>
      </c>
      <c r="G362" s="1">
        <f>'Rod emissions'!J363*KVR!$N$35</f>
        <v>0</v>
      </c>
      <c r="H362">
        <v>0</v>
      </c>
      <c r="I362">
        <v>0</v>
      </c>
      <c r="J362">
        <v>0</v>
      </c>
    </row>
    <row r="363" spans="1:10" x14ac:dyDescent="0.25">
      <c r="A363">
        <v>363</v>
      </c>
      <c r="B363" t="str">
        <f>'Rod emissions'!H364</f>
        <v>RN67-SMAW</v>
      </c>
      <c r="C363" s="40">
        <v>24</v>
      </c>
      <c r="D363">
        <f>'Rod emissions'!D364</f>
        <v>7440417</v>
      </c>
      <c r="F363" s="1">
        <f>'Rod emissions'!I364*KVR!$M$35</f>
        <v>0</v>
      </c>
      <c r="G363" s="1">
        <f>'Rod emissions'!J364*KVR!$N$35</f>
        <v>0</v>
      </c>
      <c r="H363">
        <v>0</v>
      </c>
      <c r="I363">
        <v>0</v>
      </c>
      <c r="J363">
        <v>0</v>
      </c>
    </row>
    <row r="364" spans="1:10" x14ac:dyDescent="0.25">
      <c r="A364">
        <v>364</v>
      </c>
      <c r="B364" t="str">
        <f>'Rod emissions'!H365</f>
        <v>RN67-SMAW</v>
      </c>
      <c r="C364" s="40">
        <v>24</v>
      </c>
      <c r="D364">
        <f>'Rod emissions'!D365</f>
        <v>7440439</v>
      </c>
      <c r="F364" s="1">
        <f>'Rod emissions'!I365*KVR!$M$35</f>
        <v>0</v>
      </c>
      <c r="G364" s="1">
        <f>'Rod emissions'!J365*KVR!$N$35</f>
        <v>0</v>
      </c>
      <c r="H364">
        <v>0</v>
      </c>
      <c r="I364">
        <v>0</v>
      </c>
      <c r="J364">
        <v>0</v>
      </c>
    </row>
    <row r="365" spans="1:10" x14ac:dyDescent="0.25">
      <c r="A365">
        <v>365</v>
      </c>
      <c r="B365" t="str">
        <f>'Rod emissions'!H366</f>
        <v>RN67-SMAW</v>
      </c>
      <c r="C365" s="40">
        <v>24</v>
      </c>
      <c r="D365">
        <f>'Rod emissions'!D366</f>
        <v>7440484</v>
      </c>
      <c r="F365" s="1">
        <f>'Rod emissions'!I366*KVR!$M$35</f>
        <v>0</v>
      </c>
      <c r="G365" s="1">
        <f>'Rod emissions'!J366*KVR!$N$35</f>
        <v>0</v>
      </c>
      <c r="H365">
        <v>0</v>
      </c>
      <c r="I365">
        <v>0</v>
      </c>
      <c r="J365">
        <v>0</v>
      </c>
    </row>
    <row r="366" spans="1:10" x14ac:dyDescent="0.25">
      <c r="A366">
        <v>366</v>
      </c>
      <c r="B366" t="str">
        <f>'Rod emissions'!H367</f>
        <v>RN67-SMAW</v>
      </c>
      <c r="C366" s="40">
        <v>24</v>
      </c>
      <c r="D366">
        <f>'Rod emissions'!D367</f>
        <v>7440473</v>
      </c>
      <c r="F366" s="1">
        <f>'Rod emissions'!I367*KVR!$M$35</f>
        <v>0</v>
      </c>
      <c r="G366" s="1">
        <f>'Rod emissions'!J367*KVR!$N$35</f>
        <v>0</v>
      </c>
      <c r="H366">
        <v>0</v>
      </c>
      <c r="I366">
        <v>0</v>
      </c>
      <c r="J366">
        <v>0</v>
      </c>
    </row>
    <row r="367" spans="1:10" x14ac:dyDescent="0.25">
      <c r="A367">
        <v>367</v>
      </c>
      <c r="B367" t="str">
        <f>'Rod emissions'!H368</f>
        <v>RN67-SMAW</v>
      </c>
      <c r="C367" s="40">
        <v>24</v>
      </c>
      <c r="D367">
        <f>'Rod emissions'!D368</f>
        <v>18540299</v>
      </c>
      <c r="F367" s="1">
        <f>'Rod emissions'!I368*KVR!$M$35</f>
        <v>0</v>
      </c>
      <c r="G367" s="1">
        <f>'Rod emissions'!J368*KVR!$N$35</f>
        <v>0</v>
      </c>
      <c r="H367">
        <v>0</v>
      </c>
      <c r="I367">
        <v>0</v>
      </c>
      <c r="J367">
        <v>0</v>
      </c>
    </row>
    <row r="368" spans="1:10" x14ac:dyDescent="0.25">
      <c r="A368">
        <v>368</v>
      </c>
      <c r="B368" t="str">
        <f>'Rod emissions'!H369</f>
        <v>RN67-SMAW</v>
      </c>
      <c r="C368" s="40">
        <v>24</v>
      </c>
      <c r="D368">
        <f>'Rod emissions'!D369</f>
        <v>1175</v>
      </c>
      <c r="F368" s="1">
        <f>'Rod emissions'!I369*KVR!$M$35</f>
        <v>0</v>
      </c>
      <c r="G368" s="1">
        <f>'Rod emissions'!J369*KVR!$N$35</f>
        <v>0</v>
      </c>
      <c r="H368">
        <v>0</v>
      </c>
      <c r="I368">
        <v>0</v>
      </c>
      <c r="J368">
        <v>0</v>
      </c>
    </row>
    <row r="369" spans="1:10" x14ac:dyDescent="0.25">
      <c r="A369">
        <v>369</v>
      </c>
      <c r="B369" t="str">
        <f>'Rod emissions'!H370</f>
        <v>RN67-SMAW</v>
      </c>
      <c r="C369" s="40">
        <v>24</v>
      </c>
      <c r="D369">
        <f>'Rod emissions'!D370</f>
        <v>7440508</v>
      </c>
      <c r="F369" s="1">
        <f>'Rod emissions'!I370*KVR!$M$35</f>
        <v>6.722270459374141E-4</v>
      </c>
      <c r="G369" s="1">
        <f>'Rod emissions'!J370*KVR!$N$35</f>
        <v>71.235789801133919</v>
      </c>
      <c r="H369">
        <v>0</v>
      </c>
      <c r="I369">
        <v>0</v>
      </c>
      <c r="J369">
        <v>0</v>
      </c>
    </row>
    <row r="370" spans="1:10" x14ac:dyDescent="0.25">
      <c r="A370">
        <v>370</v>
      </c>
      <c r="B370" t="str">
        <f>'Rod emissions'!H371</f>
        <v>RN67-SMAW</v>
      </c>
      <c r="C370" s="40">
        <v>24</v>
      </c>
      <c r="D370">
        <f>'Rod emissions'!D371</f>
        <v>7439965</v>
      </c>
      <c r="F370" s="1">
        <f>'Rod emissions'!I371*KVR!$M$35</f>
        <v>0</v>
      </c>
      <c r="G370" s="1">
        <f>'Rod emissions'!J371*KVR!$N$35</f>
        <v>0</v>
      </c>
      <c r="H370">
        <v>0</v>
      </c>
      <c r="I370">
        <v>0</v>
      </c>
      <c r="J370">
        <v>0</v>
      </c>
    </row>
    <row r="371" spans="1:10" x14ac:dyDescent="0.25">
      <c r="A371">
        <v>371</v>
      </c>
      <c r="B371" t="str">
        <f>'Rod emissions'!H372</f>
        <v>RN67-SMAW</v>
      </c>
      <c r="C371" s="40">
        <v>24</v>
      </c>
      <c r="D371">
        <f>'Rod emissions'!D372</f>
        <v>7440020</v>
      </c>
      <c r="F371" s="1">
        <f>'Rod emissions'!I372*KVR!$M$35</f>
        <v>3.2106366373130225E-4</v>
      </c>
      <c r="G371" s="1">
        <f>'Rod emissions'!J372*KVR!$N$35</f>
        <v>34.023063785616202</v>
      </c>
      <c r="H371">
        <v>0</v>
      </c>
      <c r="I371">
        <v>0</v>
      </c>
      <c r="J371">
        <v>0</v>
      </c>
    </row>
    <row r="372" spans="1:10" x14ac:dyDescent="0.25">
      <c r="A372">
        <v>372</v>
      </c>
      <c r="B372" t="str">
        <f>'Rod emissions'!H373</f>
        <v>RN67-SMAW</v>
      </c>
      <c r="C372" s="40">
        <v>24</v>
      </c>
      <c r="D372">
        <f>'Rod emissions'!D373</f>
        <v>7723140</v>
      </c>
      <c r="F372" s="1">
        <f>'Rod emissions'!I373*KVR!$M$35</f>
        <v>0</v>
      </c>
      <c r="G372" s="1">
        <f>'Rod emissions'!J373*KVR!$N$35</f>
        <v>0</v>
      </c>
      <c r="H372">
        <v>0</v>
      </c>
      <c r="I372">
        <v>0</v>
      </c>
      <c r="J372">
        <v>0</v>
      </c>
    </row>
    <row r="373" spans="1:10" x14ac:dyDescent="0.25">
      <c r="A373">
        <v>373</v>
      </c>
      <c r="B373" t="str">
        <f>'Rod emissions'!H374</f>
        <v>RN67-SMAW</v>
      </c>
      <c r="C373" s="40">
        <v>24</v>
      </c>
      <c r="D373">
        <f>'Rod emissions'!D374</f>
        <v>7439921</v>
      </c>
      <c r="F373" s="1">
        <f>'Rod emissions'!I374*KVR!$M$35</f>
        <v>0</v>
      </c>
      <c r="G373" s="1">
        <f>'Rod emissions'!J374*KVR!$N$35</f>
        <v>0</v>
      </c>
      <c r="H373">
        <v>0</v>
      </c>
      <c r="I373">
        <v>0</v>
      </c>
      <c r="J373">
        <v>0</v>
      </c>
    </row>
    <row r="374" spans="1:10" x14ac:dyDescent="0.25">
      <c r="A374">
        <v>374</v>
      </c>
      <c r="B374" t="str">
        <f>'Rod emissions'!H375</f>
        <v>RN67-SMAW</v>
      </c>
      <c r="C374" s="40">
        <v>24</v>
      </c>
      <c r="D374">
        <f>'Rod emissions'!D375</f>
        <v>7440622</v>
      </c>
      <c r="F374" s="1">
        <f>'Rod emissions'!I375*KVR!$M$35</f>
        <v>0</v>
      </c>
      <c r="G374" s="1">
        <f>'Rod emissions'!J375*KVR!$N$35</f>
        <v>0</v>
      </c>
      <c r="H374">
        <v>0</v>
      </c>
      <c r="I374">
        <v>0</v>
      </c>
      <c r="J374">
        <v>0</v>
      </c>
    </row>
    <row r="375" spans="1:10" x14ac:dyDescent="0.25">
      <c r="A375">
        <v>375</v>
      </c>
      <c r="B375" t="str">
        <f>'Rod emissions'!H376</f>
        <v>RN67-SMAW</v>
      </c>
      <c r="C375" s="40">
        <v>24</v>
      </c>
      <c r="D375">
        <f>'Rod emissions'!D376</f>
        <v>7440666</v>
      </c>
      <c r="F375" s="1">
        <f>'Rod emissions'!I376*KVR!$M$35</f>
        <v>0</v>
      </c>
      <c r="G375" s="1">
        <f>'Rod emissions'!J376*KVR!$N$35</f>
        <v>0</v>
      </c>
      <c r="H375">
        <v>0</v>
      </c>
      <c r="I375">
        <v>0</v>
      </c>
      <c r="J375">
        <v>0</v>
      </c>
    </row>
    <row r="376" spans="1:10" x14ac:dyDescent="0.25">
      <c r="A376">
        <v>376</v>
      </c>
      <c r="B376" t="str">
        <f>'Rod emissions'!H377</f>
        <v>4130-SMAW</v>
      </c>
      <c r="C376" s="40">
        <v>24</v>
      </c>
      <c r="D376">
        <f>'Rod emissions'!D377</f>
        <v>7429905</v>
      </c>
      <c r="F376" s="1">
        <f>'Rod emissions'!I377*KVR!$M$35</f>
        <v>0</v>
      </c>
      <c r="G376" s="1">
        <f>'Rod emissions'!J377*KVR!$N$35</f>
        <v>0</v>
      </c>
      <c r="H376">
        <v>0</v>
      </c>
      <c r="I376">
        <v>0</v>
      </c>
      <c r="J376">
        <v>0</v>
      </c>
    </row>
    <row r="377" spans="1:10" x14ac:dyDescent="0.25">
      <c r="A377">
        <v>377</v>
      </c>
      <c r="B377" t="str">
        <f>'Rod emissions'!H378</f>
        <v>4130-SMAW</v>
      </c>
      <c r="C377" s="40">
        <v>24</v>
      </c>
      <c r="D377">
        <f>'Rod emissions'!D378</f>
        <v>1344281</v>
      </c>
      <c r="F377" s="1">
        <f>'Rod emissions'!I378*KVR!$M$35</f>
        <v>0</v>
      </c>
      <c r="G377" s="1">
        <f>'Rod emissions'!J378*KVR!$N$35</f>
        <v>0</v>
      </c>
      <c r="H377">
        <v>0</v>
      </c>
      <c r="I377">
        <v>0</v>
      </c>
      <c r="J377">
        <v>0</v>
      </c>
    </row>
    <row r="378" spans="1:10" x14ac:dyDescent="0.25">
      <c r="A378">
        <v>378</v>
      </c>
      <c r="B378" t="str">
        <f>'Rod emissions'!H379</f>
        <v>4130-SMAW</v>
      </c>
      <c r="C378" s="40">
        <v>24</v>
      </c>
      <c r="D378">
        <f>'Rod emissions'!D379</f>
        <v>7440417</v>
      </c>
      <c r="F378" s="1">
        <f>'Rod emissions'!I379*KVR!$M$35</f>
        <v>0</v>
      </c>
      <c r="G378" s="1">
        <f>'Rod emissions'!J379*KVR!$N$35</f>
        <v>0</v>
      </c>
      <c r="H378">
        <v>0</v>
      </c>
      <c r="I378">
        <v>0</v>
      </c>
      <c r="J378">
        <v>0</v>
      </c>
    </row>
    <row r="379" spans="1:10" x14ac:dyDescent="0.25">
      <c r="A379">
        <v>379</v>
      </c>
      <c r="B379" t="str">
        <f>'Rod emissions'!H380</f>
        <v>4130-SMAW</v>
      </c>
      <c r="C379" s="40">
        <v>24</v>
      </c>
      <c r="D379">
        <f>'Rod emissions'!D380</f>
        <v>7440439</v>
      </c>
      <c r="F379" s="1">
        <f>'Rod emissions'!I380*KVR!$M$35</f>
        <v>0</v>
      </c>
      <c r="G379" s="1">
        <f>'Rod emissions'!J380*KVR!$N$35</f>
        <v>0</v>
      </c>
      <c r="H379">
        <v>0</v>
      </c>
      <c r="I379">
        <v>0</v>
      </c>
      <c r="J379">
        <v>0</v>
      </c>
    </row>
    <row r="380" spans="1:10" x14ac:dyDescent="0.25">
      <c r="A380">
        <v>380</v>
      </c>
      <c r="B380" t="str">
        <f>'Rod emissions'!H381</f>
        <v>4130-SMAW</v>
      </c>
      <c r="C380" s="40">
        <v>24</v>
      </c>
      <c r="D380">
        <f>'Rod emissions'!D381</f>
        <v>7440484</v>
      </c>
      <c r="F380" s="1">
        <f>'Rod emissions'!I381*KVR!$M$35</f>
        <v>0</v>
      </c>
      <c r="G380" s="1">
        <f>'Rod emissions'!J381*KVR!$N$35</f>
        <v>0</v>
      </c>
      <c r="H380">
        <v>0</v>
      </c>
      <c r="I380">
        <v>0</v>
      </c>
      <c r="J380">
        <v>0</v>
      </c>
    </row>
    <row r="381" spans="1:10" x14ac:dyDescent="0.25">
      <c r="A381">
        <v>381</v>
      </c>
      <c r="B381" t="str">
        <f>'Rod emissions'!H382</f>
        <v>4130-SMAW</v>
      </c>
      <c r="C381" s="40">
        <v>24</v>
      </c>
      <c r="D381">
        <f>'Rod emissions'!D382</f>
        <v>7440473</v>
      </c>
      <c r="F381" s="1">
        <f>'Rod emissions'!I382*KVR!$M$35</f>
        <v>1.1036563440763515E-5</v>
      </c>
      <c r="G381" s="1">
        <f>'Rod emissions'!J382*KVR!$N$35</f>
        <v>1.1695428176305569</v>
      </c>
      <c r="H381">
        <v>0</v>
      </c>
      <c r="I381">
        <v>0</v>
      </c>
      <c r="J381">
        <v>0</v>
      </c>
    </row>
    <row r="382" spans="1:10" x14ac:dyDescent="0.25">
      <c r="A382">
        <v>382</v>
      </c>
      <c r="B382" t="str">
        <f>'Rod emissions'!H383</f>
        <v>4130-SMAW</v>
      </c>
      <c r="C382" s="40">
        <v>24</v>
      </c>
      <c r="D382">
        <f>'Rod emissions'!D383</f>
        <v>18540299</v>
      </c>
      <c r="F382" s="1">
        <f>'Rod emissions'!I383*KVR!$M$35</f>
        <v>6.070109892419934E-6</v>
      </c>
      <c r="G382" s="1">
        <f>'Rod emissions'!J383*KVR!$N$35</f>
        <v>0.64324854969680634</v>
      </c>
      <c r="H382">
        <v>0</v>
      </c>
      <c r="I382">
        <v>0</v>
      </c>
      <c r="J382">
        <v>0</v>
      </c>
    </row>
    <row r="383" spans="1:10" x14ac:dyDescent="0.25">
      <c r="A383">
        <v>383</v>
      </c>
      <c r="B383" t="str">
        <f>'Rod emissions'!H384</f>
        <v>4130-SMAW</v>
      </c>
      <c r="C383" s="40">
        <v>24</v>
      </c>
      <c r="D383">
        <f>'Rod emissions'!D384</f>
        <v>1175</v>
      </c>
      <c r="F383" s="1">
        <f>'Rod emissions'!I384*KVR!$M$35</f>
        <v>0</v>
      </c>
      <c r="G383" s="1">
        <f>'Rod emissions'!J384*KVR!$N$35</f>
        <v>0</v>
      </c>
      <c r="H383">
        <v>0</v>
      </c>
      <c r="I383">
        <v>0</v>
      </c>
      <c r="J383">
        <v>0</v>
      </c>
    </row>
    <row r="384" spans="1:10" x14ac:dyDescent="0.25">
      <c r="A384">
        <v>384</v>
      </c>
      <c r="B384" t="str">
        <f>'Rod emissions'!H385</f>
        <v>4130-SMAW</v>
      </c>
      <c r="C384" s="40">
        <v>24</v>
      </c>
      <c r="D384">
        <f>'Rod emissions'!D385</f>
        <v>7440508</v>
      </c>
      <c r="F384" s="1">
        <f>'Rod emissions'!I385*KVR!$M$35</f>
        <v>1.0033239491603196E-6</v>
      </c>
      <c r="G384" s="1">
        <f>'Rod emissions'!J385*KVR!$N$35</f>
        <v>0.10632207433005064</v>
      </c>
      <c r="H384">
        <v>0</v>
      </c>
      <c r="I384">
        <v>0</v>
      </c>
      <c r="J384">
        <v>0</v>
      </c>
    </row>
    <row r="385" spans="1:10" x14ac:dyDescent="0.25">
      <c r="A385">
        <v>385</v>
      </c>
      <c r="B385" t="str">
        <f>'Rod emissions'!H386</f>
        <v>4130-SMAW</v>
      </c>
      <c r="C385" s="40">
        <v>24</v>
      </c>
      <c r="D385">
        <f>'Rod emissions'!D386</f>
        <v>7439965</v>
      </c>
      <c r="F385" s="1">
        <f>'Rod emissions'!I386*KVR!$M$35</f>
        <v>6.0199436949619169E-6</v>
      </c>
      <c r="G385" s="1">
        <f>'Rod emissions'!J386*KVR!$N$35</f>
        <v>0.63793244598030385</v>
      </c>
      <c r="H385">
        <v>0</v>
      </c>
      <c r="I385">
        <v>0</v>
      </c>
      <c r="J385">
        <v>0</v>
      </c>
    </row>
    <row r="386" spans="1:10" x14ac:dyDescent="0.25">
      <c r="A386">
        <v>386</v>
      </c>
      <c r="B386" t="str">
        <f>'Rod emissions'!H387</f>
        <v>4130-SMAW</v>
      </c>
      <c r="C386" s="40">
        <v>24</v>
      </c>
      <c r="D386">
        <f>'Rod emissions'!D387</f>
        <v>7440020</v>
      </c>
      <c r="F386" s="1">
        <f>'Rod emissions'!I387*KVR!$M$35</f>
        <v>2.5083098729007988E-6</v>
      </c>
      <c r="G386" s="1">
        <f>'Rod emissions'!J387*KVR!$N$35</f>
        <v>0.26580518582512658</v>
      </c>
      <c r="H386">
        <v>0</v>
      </c>
      <c r="I386">
        <v>0</v>
      </c>
      <c r="J386">
        <v>0</v>
      </c>
    </row>
    <row r="387" spans="1:10" x14ac:dyDescent="0.25">
      <c r="A387">
        <v>387</v>
      </c>
      <c r="B387" t="str">
        <f>'Rod emissions'!H388</f>
        <v>4130-SMAW</v>
      </c>
      <c r="C387" s="40">
        <v>24</v>
      </c>
      <c r="D387">
        <f>'Rod emissions'!D388</f>
        <v>7723140</v>
      </c>
      <c r="F387" s="1">
        <f>'Rod emissions'!I388*KVR!$M$35</f>
        <v>8.0265915932825574E-8</v>
      </c>
      <c r="G387" s="1">
        <f>'Rod emissions'!J388*KVR!$N$35</f>
        <v>8.5057659464040525E-3</v>
      </c>
      <c r="H387">
        <v>0</v>
      </c>
      <c r="I387">
        <v>0</v>
      </c>
      <c r="J387">
        <v>0</v>
      </c>
    </row>
    <row r="388" spans="1:10" x14ac:dyDescent="0.25">
      <c r="A388">
        <v>388</v>
      </c>
      <c r="B388" t="str">
        <f>'Rod emissions'!H389</f>
        <v>4130-SMAW</v>
      </c>
      <c r="C388" s="40">
        <v>24</v>
      </c>
      <c r="D388">
        <f>'Rod emissions'!D389</f>
        <v>7439921</v>
      </c>
      <c r="F388" s="1">
        <f>'Rod emissions'!I389*KVR!$M$35</f>
        <v>0</v>
      </c>
      <c r="G388" s="1">
        <f>'Rod emissions'!J389*KVR!$N$35</f>
        <v>0</v>
      </c>
      <c r="H388">
        <v>0</v>
      </c>
      <c r="I388">
        <v>0</v>
      </c>
      <c r="J388">
        <v>0</v>
      </c>
    </row>
    <row r="389" spans="1:10" x14ac:dyDescent="0.25">
      <c r="A389">
        <v>389</v>
      </c>
      <c r="B389" t="str">
        <f>'Rod emissions'!H390</f>
        <v>4130-SMAW</v>
      </c>
      <c r="C389" s="40">
        <v>24</v>
      </c>
      <c r="D389">
        <f>'Rod emissions'!D390</f>
        <v>7440622</v>
      </c>
      <c r="F389" s="1">
        <f>'Rod emissions'!I390*KVR!$M$35</f>
        <v>6.0199436949619171E-7</v>
      </c>
      <c r="G389" s="1">
        <f>'Rod emissions'!J390*KVR!$N$35</f>
        <v>6.3793244598030374E-2</v>
      </c>
      <c r="H389">
        <v>0</v>
      </c>
      <c r="I389">
        <v>0</v>
      </c>
      <c r="J389">
        <v>0</v>
      </c>
    </row>
    <row r="390" spans="1:10" x14ac:dyDescent="0.25">
      <c r="A390">
        <v>390</v>
      </c>
      <c r="B390" t="str">
        <f>'Rod emissions'!H391</f>
        <v>4130-SMAW</v>
      </c>
      <c r="C390" s="40">
        <v>24</v>
      </c>
      <c r="D390">
        <f>'Rod emissions'!D391</f>
        <v>7440666</v>
      </c>
      <c r="F390" s="1">
        <f>'Rod emissions'!I391*KVR!$M$35</f>
        <v>0</v>
      </c>
      <c r="G390" s="1">
        <f>'Rod emissions'!J391*KVR!$N$35</f>
        <v>0</v>
      </c>
      <c r="H390">
        <v>0</v>
      </c>
      <c r="I390">
        <v>0</v>
      </c>
      <c r="J390">
        <v>0</v>
      </c>
    </row>
    <row r="391" spans="1:10" x14ac:dyDescent="0.25">
      <c r="A391">
        <v>391</v>
      </c>
      <c r="B391" t="str">
        <f>'Rod emissions'!H392</f>
        <v>5554-SMAW</v>
      </c>
      <c r="C391" s="40">
        <v>24</v>
      </c>
      <c r="D391">
        <f>'Rod emissions'!D392</f>
        <v>7429905</v>
      </c>
      <c r="F391" s="1">
        <f>'Rod emissions'!I392*KVR!$M$35</f>
        <v>9.4914445590566225E-4</v>
      </c>
      <c r="G391" s="1">
        <f>'Rod emissions'!J392*KVR!$N$35</f>
        <v>100.58068231622789</v>
      </c>
      <c r="H391">
        <v>0</v>
      </c>
      <c r="I391">
        <v>0</v>
      </c>
      <c r="J391">
        <v>0</v>
      </c>
    </row>
    <row r="392" spans="1:10" x14ac:dyDescent="0.25">
      <c r="A392">
        <v>392</v>
      </c>
      <c r="B392" t="str">
        <f>'Rod emissions'!H393</f>
        <v>5554-SMAW</v>
      </c>
      <c r="C392" s="40">
        <v>24</v>
      </c>
      <c r="D392">
        <f>'Rod emissions'!D393</f>
        <v>1344281</v>
      </c>
      <c r="F392" s="1">
        <f>'Rod emissions'!I393*KVR!$M$35</f>
        <v>0</v>
      </c>
      <c r="G392" s="1">
        <f>'Rod emissions'!J393*KVR!$N$35</f>
        <v>0</v>
      </c>
      <c r="H392">
        <v>0</v>
      </c>
      <c r="I392">
        <v>0</v>
      </c>
      <c r="J392">
        <v>0</v>
      </c>
    </row>
    <row r="393" spans="1:10" x14ac:dyDescent="0.25">
      <c r="A393">
        <v>393</v>
      </c>
      <c r="B393" t="str">
        <f>'Rod emissions'!H394</f>
        <v>5554-SMAW</v>
      </c>
      <c r="C393" s="40">
        <v>24</v>
      </c>
      <c r="D393">
        <f>'Rod emissions'!D394</f>
        <v>7440417</v>
      </c>
      <c r="F393" s="1">
        <f>'Rod emissions'!I394*KVR!$M$35</f>
        <v>0</v>
      </c>
      <c r="G393" s="1">
        <f>'Rod emissions'!J394*KVR!$N$35</f>
        <v>0</v>
      </c>
      <c r="H393">
        <v>0</v>
      </c>
      <c r="I393">
        <v>0</v>
      </c>
      <c r="J393">
        <v>0</v>
      </c>
    </row>
    <row r="394" spans="1:10" x14ac:dyDescent="0.25">
      <c r="A394">
        <v>394</v>
      </c>
      <c r="B394" t="str">
        <f>'Rod emissions'!H395</f>
        <v>5554-SMAW</v>
      </c>
      <c r="C394" s="40">
        <v>24</v>
      </c>
      <c r="D394">
        <f>'Rod emissions'!D395</f>
        <v>7440439</v>
      </c>
      <c r="F394" s="1">
        <f>'Rod emissions'!I395*KVR!$M$35</f>
        <v>0</v>
      </c>
      <c r="G394" s="1">
        <f>'Rod emissions'!J395*KVR!$N$35</f>
        <v>0</v>
      </c>
      <c r="H394">
        <v>0</v>
      </c>
      <c r="I394">
        <v>0</v>
      </c>
      <c r="J394">
        <v>0</v>
      </c>
    </row>
    <row r="395" spans="1:10" x14ac:dyDescent="0.25">
      <c r="A395">
        <v>395</v>
      </c>
      <c r="B395" t="str">
        <f>'Rod emissions'!H396</f>
        <v>5554-SMAW</v>
      </c>
      <c r="C395" s="40">
        <v>24</v>
      </c>
      <c r="D395">
        <f>'Rod emissions'!D396</f>
        <v>7440484</v>
      </c>
      <c r="F395" s="1">
        <f>'Rod emissions'!I396*KVR!$M$35</f>
        <v>0</v>
      </c>
      <c r="G395" s="1">
        <f>'Rod emissions'!J396*KVR!$N$35</f>
        <v>0</v>
      </c>
      <c r="H395">
        <v>0</v>
      </c>
      <c r="I395">
        <v>0</v>
      </c>
      <c r="J395">
        <v>0</v>
      </c>
    </row>
    <row r="396" spans="1:10" x14ac:dyDescent="0.25">
      <c r="A396">
        <v>396</v>
      </c>
      <c r="B396" t="str">
        <f>'Rod emissions'!H397</f>
        <v>5554-SMAW</v>
      </c>
      <c r="C396" s="40">
        <v>24</v>
      </c>
      <c r="D396">
        <f>'Rod emissions'!D397</f>
        <v>7440473</v>
      </c>
      <c r="F396" s="1">
        <f>'Rod emissions'!I397*KVR!$M$35</f>
        <v>2.0066478983206391E-6</v>
      </c>
      <c r="G396" s="1">
        <f>'Rod emissions'!J397*KVR!$N$35</f>
        <v>0.21264414866010128</v>
      </c>
      <c r="H396">
        <v>0</v>
      </c>
      <c r="I396">
        <v>0</v>
      </c>
      <c r="J396">
        <v>0</v>
      </c>
    </row>
    <row r="397" spans="1:10" x14ac:dyDescent="0.25">
      <c r="A397">
        <v>397</v>
      </c>
      <c r="B397" t="str">
        <f>'Rod emissions'!H398</f>
        <v>5554-SMAW</v>
      </c>
      <c r="C397" s="40">
        <v>24</v>
      </c>
      <c r="D397">
        <f>'Rod emissions'!D398</f>
        <v>18540299</v>
      </c>
      <c r="F397" s="1">
        <f>'Rod emissions'!I398*KVR!$M$35</f>
        <v>1.1036563440763517E-6</v>
      </c>
      <c r="G397" s="1">
        <f>'Rod emissions'!J398*KVR!$N$35</f>
        <v>0.1169542817630557</v>
      </c>
      <c r="H397">
        <v>0</v>
      </c>
      <c r="I397">
        <v>0</v>
      </c>
      <c r="J397">
        <v>0</v>
      </c>
    </row>
    <row r="398" spans="1:10" x14ac:dyDescent="0.25">
      <c r="A398">
        <v>398</v>
      </c>
      <c r="B398" t="str">
        <f>'Rod emissions'!H399</f>
        <v>5554-SMAW</v>
      </c>
      <c r="C398" s="40">
        <v>24</v>
      </c>
      <c r="D398">
        <f>'Rod emissions'!D399</f>
        <v>1175</v>
      </c>
      <c r="F398" s="1">
        <f>'Rod emissions'!I399*KVR!$M$35</f>
        <v>0</v>
      </c>
      <c r="G398" s="1">
        <f>'Rod emissions'!J399*KVR!$N$35</f>
        <v>0</v>
      </c>
      <c r="H398">
        <v>0</v>
      </c>
      <c r="I398">
        <v>0</v>
      </c>
      <c r="J398">
        <v>0</v>
      </c>
    </row>
    <row r="399" spans="1:10" x14ac:dyDescent="0.25">
      <c r="A399">
        <v>399</v>
      </c>
      <c r="B399" t="str">
        <f>'Rod emissions'!H400</f>
        <v>5554-SMAW</v>
      </c>
      <c r="C399" s="40">
        <v>24</v>
      </c>
      <c r="D399">
        <f>'Rod emissions'!D400</f>
        <v>7440508</v>
      </c>
      <c r="F399" s="1">
        <f>'Rod emissions'!I400*KVR!$M$35</f>
        <v>1.0033239491603196E-6</v>
      </c>
      <c r="G399" s="1">
        <f>'Rod emissions'!J400*KVR!$N$35</f>
        <v>0.10632207433005064</v>
      </c>
      <c r="H399">
        <v>0</v>
      </c>
      <c r="I399">
        <v>0</v>
      </c>
      <c r="J399">
        <v>0</v>
      </c>
    </row>
    <row r="400" spans="1:10" x14ac:dyDescent="0.25">
      <c r="A400">
        <v>400</v>
      </c>
      <c r="B400" t="str">
        <f>'Rod emissions'!H401</f>
        <v>5554-SMAW</v>
      </c>
      <c r="C400" s="40">
        <v>24</v>
      </c>
      <c r="D400">
        <f>'Rod emissions'!D401</f>
        <v>7439965</v>
      </c>
      <c r="F400" s="1">
        <f>'Rod emissions'!I401*KVR!$M$35</f>
        <v>1.0033239491603195E-5</v>
      </c>
      <c r="G400" s="1">
        <f>'Rod emissions'!J401*KVR!$N$35</f>
        <v>1.0632207433005063</v>
      </c>
      <c r="H400">
        <v>0</v>
      </c>
      <c r="I400">
        <v>0</v>
      </c>
      <c r="J400">
        <v>0</v>
      </c>
    </row>
    <row r="401" spans="1:10" x14ac:dyDescent="0.25">
      <c r="A401">
        <v>401</v>
      </c>
      <c r="B401" t="str">
        <f>'Rod emissions'!H402</f>
        <v>5554-SMAW</v>
      </c>
      <c r="C401" s="40">
        <v>24</v>
      </c>
      <c r="D401">
        <f>'Rod emissions'!D402</f>
        <v>7440020</v>
      </c>
      <c r="F401" s="1">
        <f>'Rod emissions'!I402*KVR!$M$35</f>
        <v>0</v>
      </c>
      <c r="G401" s="1">
        <f>'Rod emissions'!J402*KVR!$N$35</f>
        <v>0</v>
      </c>
      <c r="H401">
        <v>0</v>
      </c>
      <c r="I401">
        <v>0</v>
      </c>
      <c r="J401">
        <v>0</v>
      </c>
    </row>
    <row r="402" spans="1:10" x14ac:dyDescent="0.25">
      <c r="A402">
        <v>402</v>
      </c>
      <c r="B402" t="str">
        <f>'Rod emissions'!H403</f>
        <v>5554-SMAW</v>
      </c>
      <c r="C402" s="40">
        <v>24</v>
      </c>
      <c r="D402">
        <f>'Rod emissions'!D403</f>
        <v>7723140</v>
      </c>
      <c r="F402" s="1">
        <f>'Rod emissions'!I403*KVR!$M$35</f>
        <v>0</v>
      </c>
      <c r="G402" s="1">
        <f>'Rod emissions'!J403*KVR!$N$35</f>
        <v>0</v>
      </c>
      <c r="H402">
        <v>0</v>
      </c>
      <c r="I402">
        <v>0</v>
      </c>
      <c r="J402">
        <v>0</v>
      </c>
    </row>
    <row r="403" spans="1:10" x14ac:dyDescent="0.25">
      <c r="A403">
        <v>403</v>
      </c>
      <c r="B403" t="str">
        <f>'Rod emissions'!H404</f>
        <v>5554-SMAW</v>
      </c>
      <c r="C403" s="40">
        <v>24</v>
      </c>
      <c r="D403">
        <f>'Rod emissions'!D404</f>
        <v>7439921</v>
      </c>
      <c r="F403" s="1">
        <f>'Rod emissions'!I404*KVR!$M$35</f>
        <v>0</v>
      </c>
      <c r="G403" s="1">
        <f>'Rod emissions'!J404*KVR!$N$35</f>
        <v>0</v>
      </c>
      <c r="H403">
        <v>0</v>
      </c>
      <c r="I403">
        <v>0</v>
      </c>
      <c r="J403">
        <v>0</v>
      </c>
    </row>
    <row r="404" spans="1:10" x14ac:dyDescent="0.25">
      <c r="A404">
        <v>404</v>
      </c>
      <c r="B404" t="str">
        <f>'Rod emissions'!H405</f>
        <v>5554-SMAW</v>
      </c>
      <c r="C404" s="40">
        <v>24</v>
      </c>
      <c r="D404">
        <f>'Rod emissions'!D405</f>
        <v>7440622</v>
      </c>
      <c r="F404" s="1">
        <f>'Rod emissions'!I405*KVR!$M$35</f>
        <v>0</v>
      </c>
      <c r="G404" s="1">
        <f>'Rod emissions'!J405*KVR!$N$35</f>
        <v>0</v>
      </c>
      <c r="H404">
        <v>0</v>
      </c>
      <c r="I404">
        <v>0</v>
      </c>
      <c r="J404">
        <v>0</v>
      </c>
    </row>
    <row r="405" spans="1:10" x14ac:dyDescent="0.25">
      <c r="A405">
        <v>405</v>
      </c>
      <c r="B405" t="str">
        <f>'Rod emissions'!H406</f>
        <v>5554-SMAW</v>
      </c>
      <c r="C405" s="40">
        <v>24</v>
      </c>
      <c r="D405">
        <f>'Rod emissions'!D406</f>
        <v>7440666</v>
      </c>
      <c r="F405" s="1">
        <f>'Rod emissions'!I406*KVR!$M$35</f>
        <v>2.5083098729007988E-6</v>
      </c>
      <c r="G405" s="1">
        <f>'Rod emissions'!J406*KVR!$N$35</f>
        <v>0.26580518582512658</v>
      </c>
      <c r="H405">
        <v>0</v>
      </c>
      <c r="I405">
        <v>0</v>
      </c>
      <c r="J405">
        <v>0</v>
      </c>
    </row>
    <row r="406" spans="1:10" x14ac:dyDescent="0.25">
      <c r="A406">
        <v>406</v>
      </c>
      <c r="B406" t="str">
        <f>'Rod emissions'!H407</f>
        <v>5556-SMAW</v>
      </c>
      <c r="C406" s="40">
        <v>24</v>
      </c>
      <c r="D406">
        <f>'Rod emissions'!D407</f>
        <v>7429905</v>
      </c>
      <c r="F406" s="1">
        <f>'Rod emissions'!I407*KVR!$M$35</f>
        <v>9.3258158415292366E-4</v>
      </c>
      <c r="G406" s="1">
        <f>'Rod emissions'!J407*KVR!$N$35</f>
        <v>98.825517513187421</v>
      </c>
      <c r="H406">
        <v>0</v>
      </c>
      <c r="I406">
        <v>0</v>
      </c>
      <c r="J406">
        <v>0</v>
      </c>
    </row>
    <row r="407" spans="1:10" x14ac:dyDescent="0.25">
      <c r="A407">
        <v>407</v>
      </c>
      <c r="B407" t="str">
        <f>'Rod emissions'!H408</f>
        <v>5556-SMAW</v>
      </c>
      <c r="C407" s="40">
        <v>24</v>
      </c>
      <c r="D407">
        <f>'Rod emissions'!D408</f>
        <v>1344281</v>
      </c>
      <c r="F407" s="1">
        <f>'Rod emissions'!I408*KVR!$M$35</f>
        <v>0</v>
      </c>
      <c r="G407" s="1">
        <f>'Rod emissions'!J408*KVR!$N$35</f>
        <v>0</v>
      </c>
      <c r="H407">
        <v>0</v>
      </c>
      <c r="I407">
        <v>0</v>
      </c>
      <c r="J407">
        <v>0</v>
      </c>
    </row>
    <row r="408" spans="1:10" x14ac:dyDescent="0.25">
      <c r="A408">
        <v>408</v>
      </c>
      <c r="B408" t="str">
        <f>'Rod emissions'!H409</f>
        <v>5556-SMAW</v>
      </c>
      <c r="C408" s="40">
        <v>24</v>
      </c>
      <c r="D408">
        <f>'Rod emissions'!D409</f>
        <v>7440417</v>
      </c>
      <c r="F408" s="1">
        <f>'Rod emissions'!I409*KVR!$M$35</f>
        <v>8.0265915932825574E-9</v>
      </c>
      <c r="G408" s="1">
        <f>'Rod emissions'!J409*KVR!$N$35</f>
        <v>8.5057659464040519E-4</v>
      </c>
      <c r="H408">
        <v>0</v>
      </c>
      <c r="I408">
        <v>0</v>
      </c>
      <c r="J408">
        <v>0</v>
      </c>
    </row>
    <row r="409" spans="1:10" x14ac:dyDescent="0.25">
      <c r="A409">
        <v>409</v>
      </c>
      <c r="B409" t="str">
        <f>'Rod emissions'!H410</f>
        <v>5556-SMAW</v>
      </c>
      <c r="C409" s="40">
        <v>24</v>
      </c>
      <c r="D409">
        <f>'Rod emissions'!D410</f>
        <v>7440439</v>
      </c>
      <c r="F409" s="1">
        <f>'Rod emissions'!I410*KVR!$M$35</f>
        <v>0</v>
      </c>
      <c r="G409" s="1">
        <f>'Rod emissions'!J410*KVR!$N$35</f>
        <v>0</v>
      </c>
      <c r="H409">
        <v>0</v>
      </c>
      <c r="I409">
        <v>0</v>
      </c>
      <c r="J409">
        <v>0</v>
      </c>
    </row>
    <row r="410" spans="1:10" x14ac:dyDescent="0.25">
      <c r="A410">
        <v>410</v>
      </c>
      <c r="B410" t="str">
        <f>'Rod emissions'!H411</f>
        <v>5556-SMAW</v>
      </c>
      <c r="C410" s="40">
        <v>24</v>
      </c>
      <c r="D410">
        <f>'Rod emissions'!D411</f>
        <v>7440484</v>
      </c>
      <c r="F410" s="1">
        <f>'Rod emissions'!I411*KVR!$M$35</f>
        <v>0</v>
      </c>
      <c r="G410" s="1">
        <f>'Rod emissions'!J411*KVR!$N$35</f>
        <v>0</v>
      </c>
      <c r="H410">
        <v>0</v>
      </c>
      <c r="I410">
        <v>0</v>
      </c>
      <c r="J410">
        <v>0</v>
      </c>
    </row>
    <row r="411" spans="1:10" x14ac:dyDescent="0.25">
      <c r="A411">
        <v>411</v>
      </c>
      <c r="B411" t="str">
        <f>'Rod emissions'!H412</f>
        <v>5556-SMAW</v>
      </c>
      <c r="C411" s="40">
        <v>24</v>
      </c>
      <c r="D411">
        <f>'Rod emissions'!D412</f>
        <v>7440473</v>
      </c>
      <c r="F411" s="1">
        <f>'Rod emissions'!I412*KVR!$M$35</f>
        <v>2.0066478983206391E-6</v>
      </c>
      <c r="G411" s="1">
        <f>'Rod emissions'!J412*KVR!$N$35</f>
        <v>0.21264414866010128</v>
      </c>
      <c r="H411">
        <v>0</v>
      </c>
      <c r="I411">
        <v>0</v>
      </c>
      <c r="J411">
        <v>0</v>
      </c>
    </row>
    <row r="412" spans="1:10" x14ac:dyDescent="0.25">
      <c r="A412">
        <v>412</v>
      </c>
      <c r="B412" t="str">
        <f>'Rod emissions'!H413</f>
        <v>5556-SMAW</v>
      </c>
      <c r="C412" s="40">
        <v>24</v>
      </c>
      <c r="D412">
        <f>'Rod emissions'!D413</f>
        <v>18540299</v>
      </c>
      <c r="F412" s="1">
        <f>'Rod emissions'!I413*KVR!$M$35</f>
        <v>1.1036563440763517E-6</v>
      </c>
      <c r="G412" s="1">
        <f>'Rod emissions'!J413*KVR!$N$35</f>
        <v>0.1169542817630557</v>
      </c>
      <c r="H412">
        <v>0</v>
      </c>
      <c r="I412">
        <v>0</v>
      </c>
      <c r="J412">
        <v>0</v>
      </c>
    </row>
    <row r="413" spans="1:10" x14ac:dyDescent="0.25">
      <c r="A413">
        <v>413</v>
      </c>
      <c r="B413" t="str">
        <f>'Rod emissions'!H414</f>
        <v>5556-SMAW</v>
      </c>
      <c r="C413" s="40">
        <v>24</v>
      </c>
      <c r="D413">
        <f>'Rod emissions'!D414</f>
        <v>1175</v>
      </c>
      <c r="F413" s="1">
        <f>'Rod emissions'!I414*KVR!$M$35</f>
        <v>0</v>
      </c>
      <c r="G413" s="1">
        <f>'Rod emissions'!J414*KVR!$N$35</f>
        <v>0</v>
      </c>
      <c r="H413">
        <v>0</v>
      </c>
      <c r="I413">
        <v>0</v>
      </c>
      <c r="J413">
        <v>0</v>
      </c>
    </row>
    <row r="414" spans="1:10" x14ac:dyDescent="0.25">
      <c r="A414">
        <v>414</v>
      </c>
      <c r="B414" t="str">
        <f>'Rod emissions'!H415</f>
        <v>5556-SMAW</v>
      </c>
      <c r="C414" s="40">
        <v>24</v>
      </c>
      <c r="D414">
        <f>'Rod emissions'!D415</f>
        <v>7440508</v>
      </c>
      <c r="F414" s="1">
        <f>'Rod emissions'!I415*KVR!$M$35</f>
        <v>1.0033239491603196E-6</v>
      </c>
      <c r="G414" s="1">
        <f>'Rod emissions'!J415*KVR!$N$35</f>
        <v>0.10632207433005064</v>
      </c>
      <c r="H414">
        <v>0</v>
      </c>
      <c r="I414">
        <v>0</v>
      </c>
      <c r="J414">
        <v>0</v>
      </c>
    </row>
    <row r="415" spans="1:10" x14ac:dyDescent="0.25">
      <c r="A415">
        <v>415</v>
      </c>
      <c r="B415" t="str">
        <f>'Rod emissions'!H416</f>
        <v>5556-SMAW</v>
      </c>
      <c r="C415" s="40">
        <v>24</v>
      </c>
      <c r="D415">
        <f>'Rod emissions'!D416</f>
        <v>7439965</v>
      </c>
      <c r="F415" s="1">
        <f>'Rod emissions'!I416*KVR!$M$35</f>
        <v>1.0033239491603196E-6</v>
      </c>
      <c r="G415" s="1">
        <f>'Rod emissions'!J416*KVR!$N$35</f>
        <v>0.10632207433005064</v>
      </c>
      <c r="H415">
        <v>0</v>
      </c>
      <c r="I415">
        <v>0</v>
      </c>
      <c r="J415">
        <v>0</v>
      </c>
    </row>
    <row r="416" spans="1:10" x14ac:dyDescent="0.25">
      <c r="A416">
        <v>416</v>
      </c>
      <c r="B416" t="str">
        <f>'Rod emissions'!H417</f>
        <v>5556-SMAW</v>
      </c>
      <c r="C416" s="40">
        <v>24</v>
      </c>
      <c r="D416">
        <f>'Rod emissions'!D417</f>
        <v>7440020</v>
      </c>
      <c r="F416" s="1">
        <f>'Rod emissions'!I417*KVR!$M$35</f>
        <v>0</v>
      </c>
      <c r="G416" s="1">
        <f>'Rod emissions'!J417*KVR!$N$35</f>
        <v>0</v>
      </c>
      <c r="H416">
        <v>0</v>
      </c>
      <c r="I416">
        <v>0</v>
      </c>
      <c r="J416">
        <v>0</v>
      </c>
    </row>
    <row r="417" spans="1:10" x14ac:dyDescent="0.25">
      <c r="A417">
        <v>417</v>
      </c>
      <c r="B417" t="str">
        <f>'Rod emissions'!H418</f>
        <v>5556-SMAW</v>
      </c>
      <c r="C417" s="40">
        <v>24</v>
      </c>
      <c r="D417">
        <f>'Rod emissions'!D418</f>
        <v>7723140</v>
      </c>
      <c r="F417" s="1">
        <f>'Rod emissions'!I418*KVR!$M$35</f>
        <v>0</v>
      </c>
      <c r="G417" s="1">
        <f>'Rod emissions'!J418*KVR!$N$35</f>
        <v>0</v>
      </c>
      <c r="H417">
        <v>0</v>
      </c>
      <c r="I417">
        <v>0</v>
      </c>
      <c r="J417">
        <v>0</v>
      </c>
    </row>
    <row r="418" spans="1:10" x14ac:dyDescent="0.25">
      <c r="A418">
        <v>418</v>
      </c>
      <c r="B418" t="str">
        <f>'Rod emissions'!H419</f>
        <v>5556-SMAW</v>
      </c>
      <c r="C418" s="40">
        <v>24</v>
      </c>
      <c r="D418">
        <f>'Rod emissions'!D419</f>
        <v>7439921</v>
      </c>
      <c r="F418" s="1">
        <f>'Rod emissions'!I419*KVR!$M$35</f>
        <v>0</v>
      </c>
      <c r="G418" s="1">
        <f>'Rod emissions'!J419*KVR!$N$35</f>
        <v>0</v>
      </c>
      <c r="H418">
        <v>0</v>
      </c>
      <c r="I418">
        <v>0</v>
      </c>
      <c r="J418">
        <v>0</v>
      </c>
    </row>
    <row r="419" spans="1:10" x14ac:dyDescent="0.25">
      <c r="A419">
        <v>419</v>
      </c>
      <c r="B419" t="str">
        <f>'Rod emissions'!H420</f>
        <v>5556-SMAW</v>
      </c>
      <c r="C419" s="40">
        <v>24</v>
      </c>
      <c r="D419">
        <f>'Rod emissions'!D420</f>
        <v>7440622</v>
      </c>
      <c r="F419" s="1">
        <f>'Rod emissions'!I420*KVR!$M$35</f>
        <v>0</v>
      </c>
      <c r="G419" s="1">
        <f>'Rod emissions'!J420*KVR!$N$35</f>
        <v>0</v>
      </c>
      <c r="H419">
        <v>0</v>
      </c>
      <c r="I419">
        <v>0</v>
      </c>
      <c r="J419">
        <v>0</v>
      </c>
    </row>
    <row r="420" spans="1:10" x14ac:dyDescent="0.25">
      <c r="A420">
        <v>420</v>
      </c>
      <c r="B420" t="str">
        <f>'Rod emissions'!H421</f>
        <v>5556-SMAW</v>
      </c>
      <c r="C420" s="40">
        <v>24</v>
      </c>
      <c r="D420">
        <f>'Rod emissions'!D421</f>
        <v>7440666</v>
      </c>
      <c r="F420" s="1">
        <f>'Rod emissions'!I421*KVR!$M$35</f>
        <v>2.5083098729007988E-6</v>
      </c>
      <c r="G420" s="1">
        <f>'Rod emissions'!J421*KVR!$N$35</f>
        <v>0.26580518582512658</v>
      </c>
      <c r="H420">
        <v>0</v>
      </c>
      <c r="I420">
        <v>0</v>
      </c>
      <c r="J420">
        <v>0</v>
      </c>
    </row>
    <row r="421" spans="1:10" x14ac:dyDescent="0.25">
      <c r="A421">
        <v>421</v>
      </c>
      <c r="B421" t="str">
        <f>'Rod emissions'!H422</f>
        <v>718-SMAW</v>
      </c>
      <c r="C421" s="40">
        <v>24</v>
      </c>
      <c r="D421">
        <f>'Rod emissions'!D422</f>
        <v>7429905</v>
      </c>
      <c r="F421" s="1">
        <f>'Rod emissions'!I422*KVR!$M$35</f>
        <v>8.0265915932825565E-6</v>
      </c>
      <c r="G421" s="1">
        <f>'Rod emissions'!J422*KVR!$N$35</f>
        <v>0.85057659464040514</v>
      </c>
      <c r="H421">
        <v>0</v>
      </c>
      <c r="I421">
        <v>0</v>
      </c>
      <c r="J421">
        <v>0</v>
      </c>
    </row>
    <row r="422" spans="1:10" x14ac:dyDescent="0.25">
      <c r="A422">
        <v>422</v>
      </c>
      <c r="B422" t="str">
        <f>'Rod emissions'!H423</f>
        <v>718-SMAW</v>
      </c>
      <c r="C422" s="40">
        <v>24</v>
      </c>
      <c r="D422">
        <f>'Rod emissions'!D423</f>
        <v>1344281</v>
      </c>
      <c r="F422" s="1">
        <f>'Rod emissions'!I423*KVR!$M$35</f>
        <v>0</v>
      </c>
      <c r="G422" s="1">
        <f>'Rod emissions'!J423*KVR!$N$35</f>
        <v>0</v>
      </c>
      <c r="H422">
        <v>0</v>
      </c>
      <c r="I422">
        <v>0</v>
      </c>
      <c r="J422">
        <v>0</v>
      </c>
    </row>
    <row r="423" spans="1:10" x14ac:dyDescent="0.25">
      <c r="A423">
        <v>423</v>
      </c>
      <c r="B423" t="str">
        <f>'Rod emissions'!H424</f>
        <v>718-SMAW</v>
      </c>
      <c r="C423" s="40">
        <v>24</v>
      </c>
      <c r="D423">
        <f>'Rod emissions'!D424</f>
        <v>7440417</v>
      </c>
      <c r="F423" s="1">
        <f>'Rod emissions'!I424*KVR!$M$35</f>
        <v>0</v>
      </c>
      <c r="G423" s="1">
        <f>'Rod emissions'!J424*KVR!$N$35</f>
        <v>0</v>
      </c>
      <c r="H423">
        <v>0</v>
      </c>
      <c r="I423">
        <v>0</v>
      </c>
      <c r="J423">
        <v>0</v>
      </c>
    </row>
    <row r="424" spans="1:10" x14ac:dyDescent="0.25">
      <c r="A424">
        <v>424</v>
      </c>
      <c r="B424" t="str">
        <f>'Rod emissions'!H425</f>
        <v>718-SMAW</v>
      </c>
      <c r="C424" s="40">
        <v>24</v>
      </c>
      <c r="D424">
        <f>'Rod emissions'!D425</f>
        <v>7440439</v>
      </c>
      <c r="F424" s="1">
        <f>'Rod emissions'!I425*KVR!$M$35</f>
        <v>0</v>
      </c>
      <c r="G424" s="1">
        <f>'Rod emissions'!J425*KVR!$N$35</f>
        <v>0</v>
      </c>
      <c r="H424">
        <v>0</v>
      </c>
      <c r="I424">
        <v>0</v>
      </c>
      <c r="J424">
        <v>0</v>
      </c>
    </row>
    <row r="425" spans="1:10" x14ac:dyDescent="0.25">
      <c r="A425">
        <v>425</v>
      </c>
      <c r="B425" t="str">
        <f>'Rod emissions'!H426</f>
        <v>718-SMAW</v>
      </c>
      <c r="C425" s="40">
        <v>24</v>
      </c>
      <c r="D425">
        <f>'Rod emissions'!D426</f>
        <v>7440484</v>
      </c>
      <c r="F425" s="1">
        <f>'Rod emissions'!I426*KVR!$M$35</f>
        <v>1.0033239491603195E-5</v>
      </c>
      <c r="G425" s="1">
        <f>'Rod emissions'!J426*KVR!$N$35</f>
        <v>1.0632207433005063</v>
      </c>
      <c r="H425">
        <v>0</v>
      </c>
      <c r="I425">
        <v>0</v>
      </c>
      <c r="J425">
        <v>0</v>
      </c>
    </row>
    <row r="426" spans="1:10" x14ac:dyDescent="0.25">
      <c r="A426">
        <v>426</v>
      </c>
      <c r="B426" t="str">
        <f>'Rod emissions'!H427</f>
        <v>718-SMAW</v>
      </c>
      <c r="C426" s="40">
        <v>24</v>
      </c>
      <c r="D426">
        <f>'Rod emissions'!D427</f>
        <v>7440473</v>
      </c>
      <c r="F426" s="1">
        <f>'Rod emissions'!I427*KVR!$M$35</f>
        <v>2.1069802932366713E-4</v>
      </c>
      <c r="G426" s="1">
        <f>'Rod emissions'!J427*KVR!$N$35</f>
        <v>22.327635609310633</v>
      </c>
      <c r="H426">
        <v>0</v>
      </c>
      <c r="I426">
        <v>0</v>
      </c>
      <c r="J426">
        <v>0</v>
      </c>
    </row>
    <row r="427" spans="1:10" x14ac:dyDescent="0.25">
      <c r="A427">
        <v>427</v>
      </c>
      <c r="B427" t="str">
        <f>'Rod emissions'!H428</f>
        <v>718-SMAW</v>
      </c>
      <c r="C427" s="40">
        <v>24</v>
      </c>
      <c r="D427">
        <f>'Rod emissions'!D428</f>
        <v>18540299</v>
      </c>
      <c r="F427" s="1">
        <f>'Rod emissions'!I428*KVR!$M$35</f>
        <v>1.1588391612801691E-4</v>
      </c>
      <c r="G427" s="1">
        <f>'Rod emissions'!J428*KVR!$N$35</f>
        <v>12.280199585120849</v>
      </c>
      <c r="H427">
        <v>0</v>
      </c>
      <c r="I427">
        <v>0</v>
      </c>
      <c r="J427">
        <v>0</v>
      </c>
    </row>
    <row r="428" spans="1:10" x14ac:dyDescent="0.25">
      <c r="A428">
        <v>428</v>
      </c>
      <c r="B428" t="str">
        <f>'Rod emissions'!H429</f>
        <v>718-SMAW</v>
      </c>
      <c r="C428" s="40">
        <v>24</v>
      </c>
      <c r="D428">
        <f>'Rod emissions'!D429</f>
        <v>1175</v>
      </c>
      <c r="F428" s="1">
        <f>'Rod emissions'!I429*KVR!$M$35</f>
        <v>0</v>
      </c>
      <c r="G428" s="1">
        <f>'Rod emissions'!J429*KVR!$N$35</f>
        <v>0</v>
      </c>
      <c r="H428">
        <v>0</v>
      </c>
      <c r="I428">
        <v>0</v>
      </c>
      <c r="J428">
        <v>0</v>
      </c>
    </row>
    <row r="429" spans="1:10" x14ac:dyDescent="0.25">
      <c r="A429">
        <v>429</v>
      </c>
      <c r="B429" t="str">
        <f>'Rod emissions'!H430</f>
        <v>718-SMAW</v>
      </c>
      <c r="C429" s="40">
        <v>24</v>
      </c>
      <c r="D429">
        <f>'Rod emissions'!D430</f>
        <v>7440508</v>
      </c>
      <c r="F429" s="1">
        <f>'Rod emissions'!I430*KVR!$M$35</f>
        <v>3.0099718474809585E-6</v>
      </c>
      <c r="G429" s="1">
        <f>'Rod emissions'!J430*KVR!$N$35</f>
        <v>0.31896622299015193</v>
      </c>
      <c r="H429">
        <v>0</v>
      </c>
      <c r="I429">
        <v>0</v>
      </c>
      <c r="J429">
        <v>0</v>
      </c>
    </row>
    <row r="430" spans="1:10" x14ac:dyDescent="0.25">
      <c r="A430">
        <v>430</v>
      </c>
      <c r="B430" t="str">
        <f>'Rod emissions'!H431</f>
        <v>718-SMAW</v>
      </c>
      <c r="C430" s="40">
        <v>24</v>
      </c>
      <c r="D430">
        <f>'Rod emissions'!D431</f>
        <v>7439965</v>
      </c>
      <c r="F430" s="1">
        <f>'Rod emissions'!I431*KVR!$M$35</f>
        <v>3.5116338220611186E-6</v>
      </c>
      <c r="G430" s="1">
        <f>'Rod emissions'!J431*KVR!$N$35</f>
        <v>0.37212726015517728</v>
      </c>
      <c r="H430">
        <v>0</v>
      </c>
      <c r="I430">
        <v>0</v>
      </c>
      <c r="J430">
        <v>0</v>
      </c>
    </row>
    <row r="431" spans="1:10" x14ac:dyDescent="0.25">
      <c r="A431">
        <v>431</v>
      </c>
      <c r="B431" t="str">
        <f>'Rod emissions'!H432</f>
        <v>718-SMAW</v>
      </c>
      <c r="C431" s="40">
        <v>24</v>
      </c>
      <c r="D431">
        <f>'Rod emissions'!D432</f>
        <v>7440020</v>
      </c>
      <c r="F431" s="1">
        <f>'Rod emissions'!I432*KVR!$M$35</f>
        <v>5.5182817203817578E-4</v>
      </c>
      <c r="G431" s="1">
        <f>'Rod emissions'!J432*KVR!$N$35</f>
        <v>58.477140881527838</v>
      </c>
      <c r="H431">
        <v>0</v>
      </c>
      <c r="I431">
        <v>0</v>
      </c>
      <c r="J431">
        <v>0</v>
      </c>
    </row>
    <row r="432" spans="1:10" x14ac:dyDescent="0.25">
      <c r="A432">
        <v>432</v>
      </c>
      <c r="B432" t="str">
        <f>'Rod emissions'!H433</f>
        <v>718-SMAW</v>
      </c>
      <c r="C432" s="40">
        <v>24</v>
      </c>
      <c r="D432">
        <f>'Rod emissions'!D433</f>
        <v>7723140</v>
      </c>
      <c r="F432" s="1">
        <f>'Rod emissions'!I433*KVR!$M$35</f>
        <v>0</v>
      </c>
      <c r="G432" s="1">
        <f>'Rod emissions'!J433*KVR!$N$35</f>
        <v>0</v>
      </c>
      <c r="H432">
        <v>0</v>
      </c>
      <c r="I432">
        <v>0</v>
      </c>
      <c r="J432">
        <v>0</v>
      </c>
    </row>
    <row r="433" spans="1:10" x14ac:dyDescent="0.25">
      <c r="A433">
        <v>433</v>
      </c>
      <c r="B433" t="str">
        <f>'Rod emissions'!H434</f>
        <v>718-SMAW</v>
      </c>
      <c r="C433" s="40">
        <v>24</v>
      </c>
      <c r="D433">
        <f>'Rod emissions'!D434</f>
        <v>7439921</v>
      </c>
      <c r="F433" s="1">
        <f>'Rod emissions'!I434*KVR!$M$35</f>
        <v>0</v>
      </c>
      <c r="G433" s="1">
        <f>'Rod emissions'!J434*KVR!$N$35</f>
        <v>0</v>
      </c>
      <c r="H433">
        <v>0</v>
      </c>
      <c r="I433">
        <v>0</v>
      </c>
      <c r="J433">
        <v>0</v>
      </c>
    </row>
    <row r="434" spans="1:10" x14ac:dyDescent="0.25">
      <c r="A434">
        <v>434</v>
      </c>
      <c r="B434" t="str">
        <f>'Rod emissions'!H435</f>
        <v>718-SMAW</v>
      </c>
      <c r="C434" s="40">
        <v>24</v>
      </c>
      <c r="D434">
        <f>'Rod emissions'!D435</f>
        <v>7440622</v>
      </c>
      <c r="F434" s="1">
        <f>'Rod emissions'!I435*KVR!$M$35</f>
        <v>0</v>
      </c>
      <c r="G434" s="1">
        <f>'Rod emissions'!J435*KVR!$N$35</f>
        <v>0</v>
      </c>
      <c r="H434">
        <v>0</v>
      </c>
      <c r="I434">
        <v>0</v>
      </c>
      <c r="J434">
        <v>0</v>
      </c>
    </row>
    <row r="435" spans="1:10" x14ac:dyDescent="0.25">
      <c r="A435">
        <v>435</v>
      </c>
      <c r="B435" t="str">
        <f>'Rod emissions'!H436</f>
        <v>718-SMAW</v>
      </c>
      <c r="C435" s="40">
        <v>24</v>
      </c>
      <c r="D435">
        <f>'Rod emissions'!D436</f>
        <v>7440666</v>
      </c>
      <c r="F435" s="1">
        <f>'Rod emissions'!I436*KVR!$M$35</f>
        <v>0</v>
      </c>
      <c r="G435" s="1">
        <f>'Rod emissions'!J436*KVR!$N$35</f>
        <v>0</v>
      </c>
      <c r="H435">
        <v>0</v>
      </c>
      <c r="I435">
        <v>0</v>
      </c>
      <c r="J435">
        <v>0</v>
      </c>
    </row>
    <row r="436" spans="1:10" x14ac:dyDescent="0.25">
      <c r="A436">
        <v>436</v>
      </c>
      <c r="B436" t="str">
        <f>'Rod emissions'!H437</f>
        <v>80S-SMAW</v>
      </c>
      <c r="C436" s="40">
        <v>24</v>
      </c>
      <c r="D436">
        <f>'Rod emissions'!D437</f>
        <v>7429905</v>
      </c>
      <c r="F436" s="1">
        <f>'Rod emissions'!I437*KVR!$M$35</f>
        <v>0</v>
      </c>
      <c r="G436" s="1">
        <f>'Rod emissions'!J437*KVR!$N$35</f>
        <v>0</v>
      </c>
      <c r="H436">
        <v>0</v>
      </c>
      <c r="I436">
        <v>0</v>
      </c>
      <c r="J436">
        <v>0</v>
      </c>
    </row>
    <row r="437" spans="1:10" x14ac:dyDescent="0.25">
      <c r="A437">
        <v>437</v>
      </c>
      <c r="B437" t="str">
        <f>'Rod emissions'!H438</f>
        <v>80S-SMAW</v>
      </c>
      <c r="C437" s="40">
        <v>24</v>
      </c>
      <c r="D437">
        <f>'Rod emissions'!D438</f>
        <v>1344281</v>
      </c>
      <c r="F437" s="1">
        <f>'Rod emissions'!I438*KVR!$M$35</f>
        <v>0</v>
      </c>
      <c r="G437" s="1">
        <f>'Rod emissions'!J438*KVR!$N$35</f>
        <v>0</v>
      </c>
      <c r="H437">
        <v>0</v>
      </c>
      <c r="I437">
        <v>0</v>
      </c>
      <c r="J437">
        <v>0</v>
      </c>
    </row>
    <row r="438" spans="1:10" x14ac:dyDescent="0.25">
      <c r="A438">
        <v>438</v>
      </c>
      <c r="B438" t="str">
        <f>'Rod emissions'!H439</f>
        <v>80S-SMAW</v>
      </c>
      <c r="C438" s="40">
        <v>24</v>
      </c>
      <c r="D438">
        <f>'Rod emissions'!D439</f>
        <v>7440417</v>
      </c>
      <c r="F438" s="1">
        <f>'Rod emissions'!I439*KVR!$M$35</f>
        <v>0</v>
      </c>
      <c r="G438" s="1">
        <f>'Rod emissions'!J439*KVR!$N$35</f>
        <v>0</v>
      </c>
      <c r="H438">
        <v>0</v>
      </c>
      <c r="I438">
        <v>0</v>
      </c>
      <c r="J438">
        <v>0</v>
      </c>
    </row>
    <row r="439" spans="1:10" x14ac:dyDescent="0.25">
      <c r="A439">
        <v>439</v>
      </c>
      <c r="B439" t="str">
        <f>'Rod emissions'!H440</f>
        <v>80S-SMAW</v>
      </c>
      <c r="C439" s="40">
        <v>24</v>
      </c>
      <c r="D439">
        <f>'Rod emissions'!D440</f>
        <v>7440439</v>
      </c>
      <c r="F439" s="1">
        <f>'Rod emissions'!I440*KVR!$M$35</f>
        <v>0</v>
      </c>
      <c r="G439" s="1">
        <f>'Rod emissions'!J440*KVR!$N$35</f>
        <v>0</v>
      </c>
      <c r="H439">
        <v>0</v>
      </c>
      <c r="I439">
        <v>0</v>
      </c>
      <c r="J439">
        <v>0</v>
      </c>
    </row>
    <row r="440" spans="1:10" x14ac:dyDescent="0.25">
      <c r="A440">
        <v>440</v>
      </c>
      <c r="B440" t="str">
        <f>'Rod emissions'!H441</f>
        <v>80S-SMAW</v>
      </c>
      <c r="C440" s="40">
        <v>24</v>
      </c>
      <c r="D440">
        <f>'Rod emissions'!D441</f>
        <v>7440484</v>
      </c>
      <c r="F440" s="1">
        <f>'Rod emissions'!I441*KVR!$M$35</f>
        <v>0</v>
      </c>
      <c r="G440" s="1">
        <f>'Rod emissions'!J441*KVR!$N$35</f>
        <v>0</v>
      </c>
      <c r="H440">
        <v>0</v>
      </c>
      <c r="I440">
        <v>0</v>
      </c>
      <c r="J440">
        <v>0</v>
      </c>
    </row>
    <row r="441" spans="1:10" x14ac:dyDescent="0.25">
      <c r="A441">
        <v>441</v>
      </c>
      <c r="B441" t="str">
        <f>'Rod emissions'!H442</f>
        <v>80S-SMAW</v>
      </c>
      <c r="C441" s="40">
        <v>24</v>
      </c>
      <c r="D441">
        <f>'Rod emissions'!D442</f>
        <v>7440473</v>
      </c>
      <c r="F441" s="1">
        <f>'Rod emissions'!I442*KVR!$M$35</f>
        <v>0</v>
      </c>
      <c r="G441" s="1">
        <f>'Rod emissions'!J442*KVR!$N$35</f>
        <v>0</v>
      </c>
      <c r="H441">
        <v>0</v>
      </c>
      <c r="I441">
        <v>0</v>
      </c>
      <c r="J441">
        <v>0</v>
      </c>
    </row>
    <row r="442" spans="1:10" x14ac:dyDescent="0.25">
      <c r="A442">
        <v>442</v>
      </c>
      <c r="B442" t="str">
        <f>'Rod emissions'!H443</f>
        <v>80S-SMAW</v>
      </c>
      <c r="C442" s="40">
        <v>24</v>
      </c>
      <c r="D442">
        <f>'Rod emissions'!D443</f>
        <v>18540299</v>
      </c>
      <c r="F442" s="1">
        <f>'Rod emissions'!I443*KVR!$M$35</f>
        <v>0</v>
      </c>
      <c r="G442" s="1">
        <f>'Rod emissions'!J443*KVR!$N$35</f>
        <v>0</v>
      </c>
      <c r="H442">
        <v>0</v>
      </c>
      <c r="I442">
        <v>0</v>
      </c>
      <c r="J442">
        <v>0</v>
      </c>
    </row>
    <row r="443" spans="1:10" x14ac:dyDescent="0.25">
      <c r="A443">
        <v>443</v>
      </c>
      <c r="B443" t="str">
        <f>'Rod emissions'!H444</f>
        <v>80S-SMAW</v>
      </c>
      <c r="C443" s="40">
        <v>24</v>
      </c>
      <c r="D443">
        <f>'Rod emissions'!D444</f>
        <v>1175</v>
      </c>
      <c r="F443" s="1">
        <f>'Rod emissions'!I444*KVR!$M$35</f>
        <v>0</v>
      </c>
      <c r="G443" s="1">
        <f>'Rod emissions'!J444*KVR!$N$35</f>
        <v>0</v>
      </c>
      <c r="H443">
        <v>0</v>
      </c>
      <c r="I443">
        <v>0</v>
      </c>
      <c r="J443">
        <v>0</v>
      </c>
    </row>
    <row r="444" spans="1:10" x14ac:dyDescent="0.25">
      <c r="A444">
        <v>444</v>
      </c>
      <c r="B444" t="str">
        <f>'Rod emissions'!H445</f>
        <v>80S-SMAW</v>
      </c>
      <c r="C444" s="40">
        <v>24</v>
      </c>
      <c r="D444">
        <f>'Rod emissions'!D445</f>
        <v>7440508</v>
      </c>
      <c r="F444" s="1">
        <f>'Rod emissions'!I445*KVR!$M$35</f>
        <v>1.0033239491603196E-6</v>
      </c>
      <c r="G444" s="1">
        <f>'Rod emissions'!J445*KVR!$N$35</f>
        <v>0.10632207433005064</v>
      </c>
      <c r="H444">
        <v>0</v>
      </c>
      <c r="I444">
        <v>0</v>
      </c>
      <c r="J444">
        <v>0</v>
      </c>
    </row>
    <row r="445" spans="1:10" x14ac:dyDescent="0.25">
      <c r="A445">
        <v>445</v>
      </c>
      <c r="B445" t="str">
        <f>'Rod emissions'!H446</f>
        <v>80S-SMAW</v>
      </c>
      <c r="C445" s="40">
        <v>24</v>
      </c>
      <c r="D445">
        <f>'Rod emissions'!D446</f>
        <v>7439965</v>
      </c>
      <c r="F445" s="1">
        <f>'Rod emissions'!I446*KVR!$M$35</f>
        <v>1.9564817008626234E-5</v>
      </c>
      <c r="G445" s="1">
        <f>'Rod emissions'!J446*KVR!$N$35</f>
        <v>2.0732804494359875</v>
      </c>
      <c r="H445">
        <v>0</v>
      </c>
      <c r="I445">
        <v>0</v>
      </c>
      <c r="J445">
        <v>0</v>
      </c>
    </row>
    <row r="446" spans="1:10" x14ac:dyDescent="0.25">
      <c r="A446">
        <v>446</v>
      </c>
      <c r="B446" t="str">
        <f>'Rod emissions'!H447</f>
        <v>80S-SMAW</v>
      </c>
      <c r="C446" s="40">
        <v>24</v>
      </c>
      <c r="D446">
        <f>'Rod emissions'!D447</f>
        <v>7440020</v>
      </c>
      <c r="F446" s="1">
        <f>'Rod emissions'!I447*KVR!$M$35</f>
        <v>2.006647898320639E-7</v>
      </c>
      <c r="G446" s="1">
        <f>'Rod emissions'!J447*KVR!$N$35</f>
        <v>2.1264414866010127E-2</v>
      </c>
      <c r="H446">
        <v>0</v>
      </c>
      <c r="I446">
        <v>0</v>
      </c>
      <c r="J446">
        <v>0</v>
      </c>
    </row>
    <row r="447" spans="1:10" x14ac:dyDescent="0.25">
      <c r="A447">
        <v>447</v>
      </c>
      <c r="B447" t="str">
        <f>'Rod emissions'!H448</f>
        <v>80S-SMAW</v>
      </c>
      <c r="C447" s="40">
        <v>24</v>
      </c>
      <c r="D447">
        <f>'Rod emissions'!D448</f>
        <v>7723140</v>
      </c>
      <c r="F447" s="1">
        <f>'Rod emissions'!I448*KVR!$M$35</f>
        <v>1.2039887389923835E-7</v>
      </c>
      <c r="G447" s="1">
        <f>'Rod emissions'!J448*KVR!$N$35</f>
        <v>1.2758648919606076E-2</v>
      </c>
      <c r="H447">
        <v>0</v>
      </c>
      <c r="I447">
        <v>0</v>
      </c>
      <c r="J447">
        <v>0</v>
      </c>
    </row>
    <row r="448" spans="1:10" x14ac:dyDescent="0.25">
      <c r="A448">
        <v>448</v>
      </c>
      <c r="B448" t="str">
        <f>'Rod emissions'!H449</f>
        <v>80S-SMAW</v>
      </c>
      <c r="C448" s="40">
        <v>24</v>
      </c>
      <c r="D448">
        <f>'Rod emissions'!D449</f>
        <v>7439921</v>
      </c>
      <c r="F448" s="1">
        <f>'Rod emissions'!I449*KVR!$M$35</f>
        <v>0</v>
      </c>
      <c r="G448" s="1">
        <f>'Rod emissions'!J449*KVR!$N$35</f>
        <v>0</v>
      </c>
      <c r="H448">
        <v>0</v>
      </c>
      <c r="I448">
        <v>0</v>
      </c>
      <c r="J448">
        <v>0</v>
      </c>
    </row>
    <row r="449" spans="1:10" x14ac:dyDescent="0.25">
      <c r="A449">
        <v>449</v>
      </c>
      <c r="B449" t="str">
        <f>'Rod emissions'!H450</f>
        <v>80S-SMAW</v>
      </c>
      <c r="C449" s="40">
        <v>24</v>
      </c>
      <c r="D449">
        <f>'Rod emissions'!D450</f>
        <v>7440622</v>
      </c>
      <c r="F449" s="1">
        <f>'Rod emissions'!I450*KVR!$M$35</f>
        <v>0</v>
      </c>
      <c r="G449" s="1">
        <f>'Rod emissions'!J450*KVR!$N$35</f>
        <v>0</v>
      </c>
      <c r="H449">
        <v>0</v>
      </c>
      <c r="I449">
        <v>0</v>
      </c>
      <c r="J449">
        <v>0</v>
      </c>
    </row>
    <row r="450" spans="1:10" x14ac:dyDescent="0.25">
      <c r="A450">
        <v>450</v>
      </c>
      <c r="B450" t="str">
        <f>'Rod emissions'!H451</f>
        <v>80S-SMAW</v>
      </c>
      <c r="C450" s="40">
        <v>24</v>
      </c>
      <c r="D450">
        <f>'Rod emissions'!D451</f>
        <v>7440666</v>
      </c>
      <c r="F450" s="1">
        <f>'Rod emissions'!I451*KVR!$M$35</f>
        <v>0</v>
      </c>
      <c r="G450" s="1">
        <f>'Rod emissions'!J451*KVR!$N$35</f>
        <v>0</v>
      </c>
      <c r="H450">
        <v>0</v>
      </c>
      <c r="I450">
        <v>0</v>
      </c>
      <c r="J450">
        <v>0</v>
      </c>
    </row>
    <row r="451" spans="1:10" x14ac:dyDescent="0.25">
      <c r="A451">
        <v>451</v>
      </c>
      <c r="B451" t="str">
        <f>'Rod emissions'!H452</f>
        <v>90S-SMAW</v>
      </c>
      <c r="C451" s="40">
        <v>24</v>
      </c>
      <c r="D451">
        <f>'Rod emissions'!D452</f>
        <v>7429905</v>
      </c>
      <c r="F451" s="1">
        <f>'Rod emissions'!I452*KVR!$M$35</f>
        <v>0</v>
      </c>
      <c r="G451" s="1">
        <f>'Rod emissions'!J452*KVR!$N$35</f>
        <v>0</v>
      </c>
      <c r="H451">
        <v>0</v>
      </c>
      <c r="I451">
        <v>0</v>
      </c>
      <c r="J451">
        <v>0</v>
      </c>
    </row>
    <row r="452" spans="1:10" x14ac:dyDescent="0.25">
      <c r="A452">
        <v>452</v>
      </c>
      <c r="B452" t="str">
        <f>'Rod emissions'!H453</f>
        <v>90S-SMAW</v>
      </c>
      <c r="C452" s="40">
        <v>24</v>
      </c>
      <c r="D452">
        <f>'Rod emissions'!D453</f>
        <v>1344281</v>
      </c>
      <c r="F452" s="1">
        <f>'Rod emissions'!I453*KVR!$M$35</f>
        <v>0</v>
      </c>
      <c r="G452" s="1">
        <f>'Rod emissions'!J453*KVR!$N$35</f>
        <v>0</v>
      </c>
      <c r="H452">
        <v>0</v>
      </c>
      <c r="I452">
        <v>0</v>
      </c>
      <c r="J452">
        <v>0</v>
      </c>
    </row>
    <row r="453" spans="1:10" x14ac:dyDescent="0.25">
      <c r="A453">
        <v>453</v>
      </c>
      <c r="B453" t="str">
        <f>'Rod emissions'!H454</f>
        <v>90S-SMAW</v>
      </c>
      <c r="C453" s="40">
        <v>24</v>
      </c>
      <c r="D453">
        <f>'Rod emissions'!D454</f>
        <v>7440417</v>
      </c>
      <c r="F453" s="1">
        <f>'Rod emissions'!I454*KVR!$M$35</f>
        <v>0</v>
      </c>
      <c r="G453" s="1">
        <f>'Rod emissions'!J454*KVR!$N$35</f>
        <v>0</v>
      </c>
      <c r="H453">
        <v>0</v>
      </c>
      <c r="I453">
        <v>0</v>
      </c>
      <c r="J453">
        <v>0</v>
      </c>
    </row>
    <row r="454" spans="1:10" x14ac:dyDescent="0.25">
      <c r="A454">
        <v>454</v>
      </c>
      <c r="B454" t="str">
        <f>'Rod emissions'!H455</f>
        <v>90S-SMAW</v>
      </c>
      <c r="C454" s="40">
        <v>24</v>
      </c>
      <c r="D454">
        <f>'Rod emissions'!D455</f>
        <v>7440439</v>
      </c>
      <c r="F454" s="1">
        <f>'Rod emissions'!I455*KVR!$M$35</f>
        <v>0</v>
      </c>
      <c r="G454" s="1">
        <f>'Rod emissions'!J455*KVR!$N$35</f>
        <v>0</v>
      </c>
      <c r="H454">
        <v>0</v>
      </c>
      <c r="I454">
        <v>0</v>
      </c>
      <c r="J454">
        <v>0</v>
      </c>
    </row>
    <row r="455" spans="1:10" x14ac:dyDescent="0.25">
      <c r="A455">
        <v>455</v>
      </c>
      <c r="B455" t="str">
        <f>'Rod emissions'!H456</f>
        <v>90S-SMAW</v>
      </c>
      <c r="C455" s="40">
        <v>24</v>
      </c>
      <c r="D455">
        <f>'Rod emissions'!D456</f>
        <v>7440484</v>
      </c>
      <c r="F455" s="1">
        <f>'Rod emissions'!I456*KVR!$M$35</f>
        <v>0</v>
      </c>
      <c r="G455" s="1">
        <f>'Rod emissions'!J456*KVR!$N$35</f>
        <v>0</v>
      </c>
      <c r="H455">
        <v>0</v>
      </c>
      <c r="I455">
        <v>0</v>
      </c>
      <c r="J455">
        <v>0</v>
      </c>
    </row>
    <row r="456" spans="1:10" x14ac:dyDescent="0.25">
      <c r="A456">
        <v>456</v>
      </c>
      <c r="B456" t="str">
        <f>'Rod emissions'!H457</f>
        <v>90S-SMAW</v>
      </c>
      <c r="C456" s="40">
        <v>24</v>
      </c>
      <c r="D456">
        <f>'Rod emissions'!D457</f>
        <v>7440473</v>
      </c>
      <c r="F456" s="1">
        <f>'Rod emissions'!I457*KVR!$M$35</f>
        <v>2.4079774779847668E-5</v>
      </c>
      <c r="G456" s="1">
        <f>'Rod emissions'!J457*KVR!$N$35</f>
        <v>2.5517297839212154</v>
      </c>
      <c r="H456">
        <v>0</v>
      </c>
      <c r="I456">
        <v>0</v>
      </c>
      <c r="J456">
        <v>0</v>
      </c>
    </row>
    <row r="457" spans="1:10" x14ac:dyDescent="0.25">
      <c r="A457">
        <v>457</v>
      </c>
      <c r="B457" t="str">
        <f>'Rod emissions'!H458</f>
        <v>90S-SMAW</v>
      </c>
      <c r="C457" s="40">
        <v>24</v>
      </c>
      <c r="D457">
        <f>'Rod emissions'!D458</f>
        <v>18540299</v>
      </c>
      <c r="F457" s="1">
        <f>'Rod emissions'!I458*KVR!$M$35</f>
        <v>1.3243876128916217E-5</v>
      </c>
      <c r="G457" s="1">
        <f>'Rod emissions'!J458*KVR!$N$35</f>
        <v>1.4034513811566685</v>
      </c>
      <c r="H457">
        <v>0</v>
      </c>
      <c r="I457">
        <v>0</v>
      </c>
      <c r="J457">
        <v>0</v>
      </c>
    </row>
    <row r="458" spans="1:10" x14ac:dyDescent="0.25">
      <c r="A458">
        <v>458</v>
      </c>
      <c r="B458" t="str">
        <f>'Rod emissions'!H459</f>
        <v>90S-SMAW</v>
      </c>
      <c r="C458" s="40">
        <v>24</v>
      </c>
      <c r="D458">
        <f>'Rod emissions'!D459</f>
        <v>1175</v>
      </c>
      <c r="F458" s="1">
        <f>'Rod emissions'!I459*KVR!$M$35</f>
        <v>0</v>
      </c>
      <c r="G458" s="1">
        <f>'Rod emissions'!J459*KVR!$N$35</f>
        <v>0</v>
      </c>
      <c r="H458">
        <v>0</v>
      </c>
      <c r="I458">
        <v>0</v>
      </c>
      <c r="J458">
        <v>0</v>
      </c>
    </row>
    <row r="459" spans="1:10" x14ac:dyDescent="0.25">
      <c r="A459">
        <v>459</v>
      </c>
      <c r="B459" t="str">
        <f>'Rod emissions'!H460</f>
        <v>90S-SMAW</v>
      </c>
      <c r="C459" s="40">
        <v>24</v>
      </c>
      <c r="D459">
        <f>'Rod emissions'!D460</f>
        <v>7440508</v>
      </c>
      <c r="F459" s="1">
        <f>'Rod emissions'!I460*KVR!$M$35</f>
        <v>8.0265915932825558E-7</v>
      </c>
      <c r="G459" s="1">
        <f>'Rod emissions'!J460*KVR!$N$35</f>
        <v>8.5057659464040508E-2</v>
      </c>
      <c r="H459">
        <v>0</v>
      </c>
      <c r="I459">
        <v>0</v>
      </c>
      <c r="J459">
        <v>0</v>
      </c>
    </row>
    <row r="460" spans="1:10" x14ac:dyDescent="0.25">
      <c r="A460">
        <v>460</v>
      </c>
      <c r="B460" t="str">
        <f>'Rod emissions'!H461</f>
        <v>90S-SMAW</v>
      </c>
      <c r="C460" s="40">
        <v>24</v>
      </c>
      <c r="D460">
        <f>'Rod emissions'!D461</f>
        <v>7439965</v>
      </c>
      <c r="F460" s="1">
        <f>'Rod emissions'!I461*KVR!$M$35</f>
        <v>5.8192789051298539E-6</v>
      </c>
      <c r="G460" s="1">
        <f>'Rod emissions'!J461*KVR!$N$35</f>
        <v>0.61666803111429369</v>
      </c>
      <c r="H460">
        <v>0</v>
      </c>
      <c r="I460">
        <v>0</v>
      </c>
      <c r="J460">
        <v>0</v>
      </c>
    </row>
    <row r="461" spans="1:10" x14ac:dyDescent="0.25">
      <c r="A461">
        <v>461</v>
      </c>
      <c r="B461" t="str">
        <f>'Rod emissions'!H462</f>
        <v>90S-SMAW</v>
      </c>
      <c r="C461" s="40">
        <v>24</v>
      </c>
      <c r="D461">
        <f>'Rod emissions'!D462</f>
        <v>7440020</v>
      </c>
      <c r="F461" s="1">
        <f>'Rod emissions'!I462*KVR!$M$35</f>
        <v>4.0132957966412779E-7</v>
      </c>
      <c r="G461" s="1">
        <f>'Rod emissions'!J462*KVR!$N$35</f>
        <v>4.2528829732020254E-2</v>
      </c>
      <c r="H461">
        <v>0</v>
      </c>
      <c r="I461">
        <v>0</v>
      </c>
      <c r="J461">
        <v>0</v>
      </c>
    </row>
    <row r="462" spans="1:10" x14ac:dyDescent="0.25">
      <c r="A462">
        <v>462</v>
      </c>
      <c r="B462" t="str">
        <f>'Rod emissions'!H463</f>
        <v>90S-SMAW</v>
      </c>
      <c r="C462" s="40">
        <v>24</v>
      </c>
      <c r="D462">
        <f>'Rod emissions'!D463</f>
        <v>7723140</v>
      </c>
      <c r="F462" s="1">
        <f>'Rod emissions'!I463*KVR!$M$35</f>
        <v>5.0166197458015974E-8</v>
      </c>
      <c r="G462" s="1">
        <f>'Rod emissions'!J463*KVR!$N$35</f>
        <v>5.3161037165025318E-3</v>
      </c>
      <c r="H462">
        <v>0</v>
      </c>
      <c r="I462">
        <v>0</v>
      </c>
      <c r="J462">
        <v>0</v>
      </c>
    </row>
    <row r="463" spans="1:10" x14ac:dyDescent="0.25">
      <c r="A463">
        <v>463</v>
      </c>
      <c r="B463" t="str">
        <f>'Rod emissions'!H464</f>
        <v>90S-SMAW</v>
      </c>
      <c r="C463" s="40">
        <v>24</v>
      </c>
      <c r="D463">
        <f>'Rod emissions'!D464</f>
        <v>7439921</v>
      </c>
      <c r="F463" s="1">
        <f>'Rod emissions'!I464*KVR!$M$35</f>
        <v>0</v>
      </c>
      <c r="G463" s="1">
        <f>'Rod emissions'!J464*KVR!$N$35</f>
        <v>0</v>
      </c>
      <c r="H463">
        <v>0</v>
      </c>
      <c r="I463">
        <v>0</v>
      </c>
      <c r="J463">
        <v>0</v>
      </c>
    </row>
    <row r="464" spans="1:10" x14ac:dyDescent="0.25">
      <c r="A464">
        <v>464</v>
      </c>
      <c r="B464" t="str">
        <f>'Rod emissions'!H465</f>
        <v>90S-SMAW</v>
      </c>
      <c r="C464" s="40">
        <v>24</v>
      </c>
      <c r="D464">
        <f>'Rod emissions'!D465</f>
        <v>7440622</v>
      </c>
      <c r="F464" s="1">
        <f>'Rod emissions'!I465*KVR!$M$35</f>
        <v>0</v>
      </c>
      <c r="G464" s="1">
        <f>'Rod emissions'!J465*KVR!$N$35</f>
        <v>0</v>
      </c>
      <c r="H464">
        <v>0</v>
      </c>
      <c r="I464">
        <v>0</v>
      </c>
      <c r="J464">
        <v>0</v>
      </c>
    </row>
    <row r="465" spans="1:10" x14ac:dyDescent="0.25">
      <c r="A465">
        <v>465</v>
      </c>
      <c r="B465" t="str">
        <f>'Rod emissions'!H466</f>
        <v>90S-SMAW</v>
      </c>
      <c r="C465" s="40">
        <v>24</v>
      </c>
      <c r="D465">
        <f>'Rod emissions'!D466</f>
        <v>7440666</v>
      </c>
      <c r="F465" s="1">
        <f>'Rod emissions'!I466*KVR!$M$35</f>
        <v>0</v>
      </c>
      <c r="G465" s="1">
        <f>'Rod emissions'!J466*KVR!$N$35</f>
        <v>0</v>
      </c>
      <c r="H465">
        <v>0</v>
      </c>
      <c r="I465">
        <v>0</v>
      </c>
      <c r="J465">
        <v>0</v>
      </c>
    </row>
    <row r="466" spans="1:10" x14ac:dyDescent="0.25">
      <c r="A466">
        <v>466</v>
      </c>
      <c r="B466" t="str">
        <f>'Rod emissions'!H467</f>
        <v>5786-SMAW</v>
      </c>
      <c r="C466" s="40">
        <v>24</v>
      </c>
      <c r="D466">
        <f>'Rod emissions'!D467</f>
        <v>7429905</v>
      </c>
      <c r="F466" s="1">
        <f>'Rod emissions'!I467*KVR!$M$35</f>
        <v>0</v>
      </c>
      <c r="G466" s="1">
        <f>'Rod emissions'!J467*KVR!$N$35</f>
        <v>0</v>
      </c>
      <c r="H466">
        <v>0</v>
      </c>
      <c r="I466">
        <v>0</v>
      </c>
      <c r="J466">
        <v>0</v>
      </c>
    </row>
    <row r="467" spans="1:10" x14ac:dyDescent="0.25">
      <c r="A467">
        <v>467</v>
      </c>
      <c r="B467" t="str">
        <f>'Rod emissions'!H468</f>
        <v>5786-SMAW</v>
      </c>
      <c r="C467" s="40">
        <v>24</v>
      </c>
      <c r="D467">
        <f>'Rod emissions'!D468</f>
        <v>1344281</v>
      </c>
      <c r="F467" s="1">
        <f>'Rod emissions'!I468*KVR!$M$35</f>
        <v>0</v>
      </c>
      <c r="G467" s="1">
        <f>'Rod emissions'!J468*KVR!$N$35</f>
        <v>0</v>
      </c>
      <c r="H467">
        <v>0</v>
      </c>
      <c r="I467">
        <v>0</v>
      </c>
      <c r="J467">
        <v>0</v>
      </c>
    </row>
    <row r="468" spans="1:10" x14ac:dyDescent="0.25">
      <c r="A468">
        <v>468</v>
      </c>
      <c r="B468" t="str">
        <f>'Rod emissions'!H469</f>
        <v>5786-SMAW</v>
      </c>
      <c r="C468" s="40">
        <v>24</v>
      </c>
      <c r="D468">
        <f>'Rod emissions'!D469</f>
        <v>7440417</v>
      </c>
      <c r="F468" s="1">
        <f>'Rod emissions'!I469*KVR!$M$35</f>
        <v>0</v>
      </c>
      <c r="G468" s="1">
        <f>'Rod emissions'!J469*KVR!$N$35</f>
        <v>0</v>
      </c>
      <c r="H468">
        <v>0</v>
      </c>
      <c r="I468">
        <v>0</v>
      </c>
      <c r="J468">
        <v>0</v>
      </c>
    </row>
    <row r="469" spans="1:10" x14ac:dyDescent="0.25">
      <c r="A469">
        <v>469</v>
      </c>
      <c r="B469" t="str">
        <f>'Rod emissions'!H470</f>
        <v>5786-SMAW</v>
      </c>
      <c r="C469" s="40">
        <v>24</v>
      </c>
      <c r="D469">
        <f>'Rod emissions'!D470</f>
        <v>7440439</v>
      </c>
      <c r="F469" s="1">
        <f>'Rod emissions'!I470*KVR!$M$35</f>
        <v>0</v>
      </c>
      <c r="G469" s="1">
        <f>'Rod emissions'!J470*KVR!$N$35</f>
        <v>0</v>
      </c>
      <c r="H469">
        <v>0</v>
      </c>
      <c r="I469">
        <v>0</v>
      </c>
      <c r="J469">
        <v>0</v>
      </c>
    </row>
    <row r="470" spans="1:10" x14ac:dyDescent="0.25">
      <c r="A470">
        <v>470</v>
      </c>
      <c r="B470" t="str">
        <f>'Rod emissions'!H471</f>
        <v>5786-SMAW</v>
      </c>
      <c r="C470" s="40">
        <v>24</v>
      </c>
      <c r="D470">
        <f>'Rod emissions'!D471</f>
        <v>7440484</v>
      </c>
      <c r="F470" s="1">
        <f>'Rod emissions'!I471*KVR!$M$35</f>
        <v>2.5083098729007988E-5</v>
      </c>
      <c r="G470" s="1">
        <f>'Rod emissions'!J471*KVR!$N$35</f>
        <v>2.6580518582512651</v>
      </c>
      <c r="H470">
        <v>0</v>
      </c>
      <c r="I470">
        <v>0</v>
      </c>
      <c r="J470">
        <v>0</v>
      </c>
    </row>
    <row r="471" spans="1:10" x14ac:dyDescent="0.25">
      <c r="A471">
        <v>471</v>
      </c>
      <c r="B471" t="str">
        <f>'Rod emissions'!H472</f>
        <v>5786-SMAW</v>
      </c>
      <c r="C471" s="40">
        <v>24</v>
      </c>
      <c r="D471">
        <f>'Rod emissions'!D472</f>
        <v>7440473</v>
      </c>
      <c r="F471" s="1">
        <f>'Rod emissions'!I472*KVR!$M$35</f>
        <v>5.0166197458015976E-5</v>
      </c>
      <c r="G471" s="1">
        <f>'Rod emissions'!J472*KVR!$N$35</f>
        <v>5.3161037165025302</v>
      </c>
      <c r="H471">
        <v>0</v>
      </c>
      <c r="I471">
        <v>0</v>
      </c>
      <c r="J471">
        <v>0</v>
      </c>
    </row>
    <row r="472" spans="1:10" x14ac:dyDescent="0.25">
      <c r="A472">
        <v>472</v>
      </c>
      <c r="B472" t="str">
        <f>'Rod emissions'!H473</f>
        <v>5786-SMAW</v>
      </c>
      <c r="C472" s="40">
        <v>24</v>
      </c>
      <c r="D472">
        <f>'Rod emissions'!D473</f>
        <v>18540299</v>
      </c>
      <c r="F472" s="1">
        <f>'Rod emissions'!I473*KVR!$M$35</f>
        <v>2.7591408601908792E-5</v>
      </c>
      <c r="G472" s="1">
        <f>'Rod emissions'!J473*KVR!$N$35</f>
        <v>2.9238570440763927</v>
      </c>
      <c r="H472">
        <v>0</v>
      </c>
      <c r="I472">
        <v>0</v>
      </c>
      <c r="J472">
        <v>0</v>
      </c>
    </row>
    <row r="473" spans="1:10" x14ac:dyDescent="0.25">
      <c r="A473">
        <v>473</v>
      </c>
      <c r="B473" t="str">
        <f>'Rod emissions'!H474</f>
        <v>5786-SMAW</v>
      </c>
      <c r="C473" s="40">
        <v>24</v>
      </c>
      <c r="D473">
        <f>'Rod emissions'!D474</f>
        <v>1175</v>
      </c>
      <c r="F473" s="1">
        <f>'Rod emissions'!I474*KVR!$M$35</f>
        <v>0</v>
      </c>
      <c r="G473" s="1">
        <f>'Rod emissions'!J474*KVR!$N$35</f>
        <v>0</v>
      </c>
      <c r="H473">
        <v>0</v>
      </c>
      <c r="I473">
        <v>0</v>
      </c>
      <c r="J473">
        <v>0</v>
      </c>
    </row>
    <row r="474" spans="1:10" x14ac:dyDescent="0.25">
      <c r="A474">
        <v>474</v>
      </c>
      <c r="B474" t="str">
        <f>'Rod emissions'!H475</f>
        <v>5786-SMAW</v>
      </c>
      <c r="C474" s="40">
        <v>24</v>
      </c>
      <c r="D474">
        <f>'Rod emissions'!D475</f>
        <v>7440508</v>
      </c>
      <c r="F474" s="1">
        <f>'Rod emissions'!I475*KVR!$M$35</f>
        <v>0</v>
      </c>
      <c r="G474" s="1">
        <f>'Rod emissions'!J475*KVR!$N$35</f>
        <v>0</v>
      </c>
      <c r="H474">
        <v>0</v>
      </c>
      <c r="I474">
        <v>0</v>
      </c>
      <c r="J474">
        <v>0</v>
      </c>
    </row>
    <row r="475" spans="1:10" x14ac:dyDescent="0.25">
      <c r="A475">
        <v>475</v>
      </c>
      <c r="B475" t="str">
        <f>'Rod emissions'!H476</f>
        <v>5786-SMAW</v>
      </c>
      <c r="C475" s="40">
        <v>24</v>
      </c>
      <c r="D475">
        <f>'Rod emissions'!D476</f>
        <v>7439965</v>
      </c>
      <c r="F475" s="1">
        <f>'Rod emissions'!I476*KVR!$M$35</f>
        <v>1.0033239491603195E-5</v>
      </c>
      <c r="G475" s="1">
        <f>'Rod emissions'!J476*KVR!$N$35</f>
        <v>1.0632207433005063</v>
      </c>
      <c r="H475">
        <v>0</v>
      </c>
      <c r="I475">
        <v>0</v>
      </c>
      <c r="J475">
        <v>0</v>
      </c>
    </row>
    <row r="476" spans="1:10" x14ac:dyDescent="0.25">
      <c r="A476">
        <v>476</v>
      </c>
      <c r="B476" t="str">
        <f>'Rod emissions'!H477</f>
        <v>5786-SMAW</v>
      </c>
      <c r="C476" s="40">
        <v>24</v>
      </c>
      <c r="D476">
        <f>'Rod emissions'!D477</f>
        <v>7440020</v>
      </c>
      <c r="F476" s="1">
        <f>'Rod emissions'!I477*KVR!$M$35</f>
        <v>6.3209408797100129E-4</v>
      </c>
      <c r="G476" s="1">
        <f>'Rod emissions'!J477*KVR!$N$35</f>
        <v>66.982906827931885</v>
      </c>
      <c r="H476">
        <v>0</v>
      </c>
      <c r="I476">
        <v>0</v>
      </c>
      <c r="J476">
        <v>0</v>
      </c>
    </row>
    <row r="477" spans="1:10" x14ac:dyDescent="0.25">
      <c r="A477">
        <v>477</v>
      </c>
      <c r="B477" t="str">
        <f>'Rod emissions'!H478</f>
        <v>5786-SMAW</v>
      </c>
      <c r="C477" s="40">
        <v>24</v>
      </c>
      <c r="D477">
        <f>'Rod emissions'!D478</f>
        <v>7723140</v>
      </c>
      <c r="F477" s="1">
        <f>'Rod emissions'!I478*KVR!$M$35</f>
        <v>0</v>
      </c>
      <c r="G477" s="1">
        <f>'Rod emissions'!J478*KVR!$N$35</f>
        <v>0</v>
      </c>
      <c r="H477">
        <v>0</v>
      </c>
      <c r="I477">
        <v>0</v>
      </c>
      <c r="J477">
        <v>0</v>
      </c>
    </row>
    <row r="478" spans="1:10" x14ac:dyDescent="0.25">
      <c r="A478">
        <v>478</v>
      </c>
      <c r="B478" t="str">
        <f>'Rod emissions'!H479</f>
        <v>5786-SMAW</v>
      </c>
      <c r="C478" s="40">
        <v>24</v>
      </c>
      <c r="D478">
        <f>'Rod emissions'!D479</f>
        <v>7439921</v>
      </c>
      <c r="F478" s="1">
        <f>'Rod emissions'!I479*KVR!$M$35</f>
        <v>0</v>
      </c>
      <c r="G478" s="1">
        <f>'Rod emissions'!J479*KVR!$N$35</f>
        <v>0</v>
      </c>
      <c r="H478">
        <v>0</v>
      </c>
      <c r="I478">
        <v>0</v>
      </c>
      <c r="J478">
        <v>0</v>
      </c>
    </row>
    <row r="479" spans="1:10" x14ac:dyDescent="0.25">
      <c r="A479">
        <v>479</v>
      </c>
      <c r="B479" t="str">
        <f>'Rod emissions'!H480</f>
        <v>5786-SMAW</v>
      </c>
      <c r="C479" s="40">
        <v>24</v>
      </c>
      <c r="D479">
        <f>'Rod emissions'!D480</f>
        <v>7440622</v>
      </c>
      <c r="F479" s="1">
        <f>'Rod emissions'!I480*KVR!$M$35</f>
        <v>6.0199436949619169E-6</v>
      </c>
      <c r="G479" s="1">
        <f>'Rod emissions'!J480*KVR!$N$35</f>
        <v>0.63793244598030385</v>
      </c>
      <c r="H479">
        <v>0</v>
      </c>
      <c r="I479">
        <v>0</v>
      </c>
      <c r="J479">
        <v>0</v>
      </c>
    </row>
    <row r="480" spans="1:10" x14ac:dyDescent="0.25">
      <c r="A480">
        <v>480</v>
      </c>
      <c r="B480" t="str">
        <f>'Rod emissions'!H481</f>
        <v>5786-SMAW</v>
      </c>
      <c r="C480" s="40">
        <v>24</v>
      </c>
      <c r="D480">
        <f>'Rod emissions'!D481</f>
        <v>7440666</v>
      </c>
      <c r="F480" s="1">
        <f>'Rod emissions'!I481*KVR!$M$35</f>
        <v>0</v>
      </c>
      <c r="G480" s="1">
        <f>'Rod emissions'!J481*KVR!$N$35</f>
        <v>0</v>
      </c>
      <c r="H480">
        <v>0</v>
      </c>
      <c r="I480">
        <v>0</v>
      </c>
      <c r="J480">
        <v>0</v>
      </c>
    </row>
    <row r="481" spans="1:10" x14ac:dyDescent="0.25">
      <c r="A481">
        <v>481</v>
      </c>
      <c r="B481" t="str">
        <f>'Rod emissions'!H482</f>
        <v>4643-SMAW</v>
      </c>
      <c r="C481" s="40">
        <v>24</v>
      </c>
      <c r="D481">
        <f>'Rod emissions'!D482</f>
        <v>7429905</v>
      </c>
      <c r="F481" s="1">
        <f>'Rod emissions'!I482*KVR!$M$35</f>
        <v>0</v>
      </c>
      <c r="G481" s="1">
        <f>'Rod emissions'!J482*KVR!$N$35</f>
        <v>0</v>
      </c>
      <c r="H481">
        <v>0</v>
      </c>
      <c r="I481">
        <v>0</v>
      </c>
      <c r="J481">
        <v>0</v>
      </c>
    </row>
    <row r="482" spans="1:10" x14ac:dyDescent="0.25">
      <c r="A482">
        <v>482</v>
      </c>
      <c r="B482" t="str">
        <f>'Rod emissions'!H483</f>
        <v>4643-SMAW</v>
      </c>
      <c r="C482" s="40">
        <v>24</v>
      </c>
      <c r="D482">
        <f>'Rod emissions'!D483</f>
        <v>1344281</v>
      </c>
      <c r="F482" s="1">
        <f>'Rod emissions'!I483*KVR!$M$35</f>
        <v>0</v>
      </c>
      <c r="G482" s="1">
        <f>'Rod emissions'!J483*KVR!$N$35</f>
        <v>0</v>
      </c>
      <c r="H482">
        <v>0</v>
      </c>
      <c r="I482">
        <v>0</v>
      </c>
      <c r="J482">
        <v>0</v>
      </c>
    </row>
    <row r="483" spans="1:10" x14ac:dyDescent="0.25">
      <c r="A483">
        <v>483</v>
      </c>
      <c r="B483" t="str">
        <f>'Rod emissions'!H484</f>
        <v>4643-SMAW</v>
      </c>
      <c r="C483" s="40">
        <v>24</v>
      </c>
      <c r="D483">
        <f>'Rod emissions'!D484</f>
        <v>7440417</v>
      </c>
      <c r="F483" s="1">
        <f>'Rod emissions'!I484*KVR!$M$35</f>
        <v>8.0265915932825574E-9</v>
      </c>
      <c r="G483" s="1">
        <f>'Rod emissions'!J484*KVR!$N$35</f>
        <v>8.5057659464040519E-4</v>
      </c>
      <c r="H483">
        <v>0</v>
      </c>
      <c r="I483">
        <v>0</v>
      </c>
      <c r="J483">
        <v>0</v>
      </c>
    </row>
    <row r="484" spans="1:10" x14ac:dyDescent="0.25">
      <c r="A484">
        <v>484</v>
      </c>
      <c r="B484" t="str">
        <f>'Rod emissions'!H485</f>
        <v>4643-SMAW</v>
      </c>
      <c r="C484" s="40">
        <v>24</v>
      </c>
      <c r="D484">
        <f>'Rod emissions'!D485</f>
        <v>7440439</v>
      </c>
      <c r="F484" s="1">
        <f>'Rod emissions'!I485*KVR!$M$35</f>
        <v>0</v>
      </c>
      <c r="G484" s="1">
        <f>'Rod emissions'!J485*KVR!$N$35</f>
        <v>0</v>
      </c>
      <c r="H484">
        <v>0</v>
      </c>
      <c r="I484">
        <v>0</v>
      </c>
      <c r="J484">
        <v>0</v>
      </c>
    </row>
    <row r="485" spans="1:10" x14ac:dyDescent="0.25">
      <c r="A485">
        <v>485</v>
      </c>
      <c r="B485" t="str">
        <f>'Rod emissions'!H486</f>
        <v>4643-SMAW</v>
      </c>
      <c r="C485" s="40">
        <v>24</v>
      </c>
      <c r="D485">
        <f>'Rod emissions'!D486</f>
        <v>7440484</v>
      </c>
      <c r="F485" s="1">
        <f>'Rod emissions'!I486*KVR!$M$35</f>
        <v>0</v>
      </c>
      <c r="G485" s="1">
        <f>'Rod emissions'!J486*KVR!$N$35</f>
        <v>0</v>
      </c>
      <c r="H485">
        <v>0</v>
      </c>
      <c r="I485">
        <v>0</v>
      </c>
      <c r="J485">
        <v>0</v>
      </c>
    </row>
    <row r="486" spans="1:10" x14ac:dyDescent="0.25">
      <c r="A486">
        <v>486</v>
      </c>
      <c r="B486" t="str">
        <f>'Rod emissions'!H487</f>
        <v>4643-SMAW</v>
      </c>
      <c r="C486" s="40">
        <v>24</v>
      </c>
      <c r="D486">
        <f>'Rod emissions'!D487</f>
        <v>7440473</v>
      </c>
      <c r="F486" s="1">
        <f>'Rod emissions'!I487*KVR!$M$35</f>
        <v>0</v>
      </c>
      <c r="G486" s="1">
        <f>'Rod emissions'!J487*KVR!$N$35</f>
        <v>0</v>
      </c>
      <c r="H486">
        <v>0</v>
      </c>
      <c r="I486">
        <v>0</v>
      </c>
      <c r="J486">
        <v>0</v>
      </c>
    </row>
    <row r="487" spans="1:10" x14ac:dyDescent="0.25">
      <c r="A487">
        <v>487</v>
      </c>
      <c r="B487" t="str">
        <f>'Rod emissions'!H488</f>
        <v>4643-SMAW</v>
      </c>
      <c r="C487" s="40">
        <v>24</v>
      </c>
      <c r="D487">
        <f>'Rod emissions'!D488</f>
        <v>18540299</v>
      </c>
      <c r="F487" s="1">
        <f>'Rod emissions'!I488*KVR!$M$35</f>
        <v>0</v>
      </c>
      <c r="G487" s="1">
        <f>'Rod emissions'!J488*KVR!$N$35</f>
        <v>0</v>
      </c>
      <c r="H487">
        <v>0</v>
      </c>
      <c r="I487">
        <v>0</v>
      </c>
      <c r="J487">
        <v>0</v>
      </c>
    </row>
    <row r="488" spans="1:10" x14ac:dyDescent="0.25">
      <c r="A488">
        <v>488</v>
      </c>
      <c r="B488" t="str">
        <f>'Rod emissions'!H489</f>
        <v>4643-SMAW</v>
      </c>
      <c r="C488" s="40">
        <v>24</v>
      </c>
      <c r="D488">
        <f>'Rod emissions'!D489</f>
        <v>1175</v>
      </c>
      <c r="F488" s="1">
        <f>'Rod emissions'!I489*KVR!$M$35</f>
        <v>0</v>
      </c>
      <c r="G488" s="1">
        <f>'Rod emissions'!J489*KVR!$N$35</f>
        <v>0</v>
      </c>
      <c r="H488">
        <v>0</v>
      </c>
      <c r="I488">
        <v>0</v>
      </c>
      <c r="J488">
        <v>0</v>
      </c>
    </row>
    <row r="489" spans="1:10" x14ac:dyDescent="0.25">
      <c r="A489">
        <v>489</v>
      </c>
      <c r="B489" t="str">
        <f>'Rod emissions'!H490</f>
        <v>4643-SMAW</v>
      </c>
      <c r="C489" s="40">
        <v>24</v>
      </c>
      <c r="D489">
        <f>'Rod emissions'!D490</f>
        <v>7440508</v>
      </c>
      <c r="F489" s="1">
        <f>'Rod emissions'!I490*KVR!$M$35</f>
        <v>1.0033239491603196E-6</v>
      </c>
      <c r="G489" s="1">
        <f>'Rod emissions'!J490*KVR!$N$35</f>
        <v>0.10632207433005064</v>
      </c>
      <c r="H489">
        <v>0</v>
      </c>
      <c r="I489">
        <v>0</v>
      </c>
      <c r="J489">
        <v>0</v>
      </c>
    </row>
    <row r="490" spans="1:10" x14ac:dyDescent="0.25">
      <c r="A490">
        <v>490</v>
      </c>
      <c r="B490" t="str">
        <f>'Rod emissions'!H491</f>
        <v>4643-SMAW</v>
      </c>
      <c r="C490" s="40">
        <v>24</v>
      </c>
      <c r="D490">
        <f>'Rod emissions'!D491</f>
        <v>7439965</v>
      </c>
      <c r="F490" s="1">
        <f>'Rod emissions'!I491*KVR!$M$35</f>
        <v>5.0166197458015978E-7</v>
      </c>
      <c r="G490" s="1">
        <f>'Rod emissions'!J491*KVR!$N$35</f>
        <v>5.3161037165025321E-2</v>
      </c>
      <c r="H490">
        <v>0</v>
      </c>
      <c r="I490">
        <v>0</v>
      </c>
      <c r="J490">
        <v>0</v>
      </c>
    </row>
    <row r="491" spans="1:10" x14ac:dyDescent="0.25">
      <c r="A491">
        <v>491</v>
      </c>
      <c r="B491" t="str">
        <f>'Rod emissions'!H492</f>
        <v>4643-SMAW</v>
      </c>
      <c r="C491" s="40">
        <v>24</v>
      </c>
      <c r="D491">
        <f>'Rod emissions'!D492</f>
        <v>7440020</v>
      </c>
      <c r="F491" s="1">
        <f>'Rod emissions'!I492*KVR!$M$35</f>
        <v>0</v>
      </c>
      <c r="G491" s="1">
        <f>'Rod emissions'!J492*KVR!$N$35</f>
        <v>0</v>
      </c>
      <c r="H491">
        <v>0</v>
      </c>
      <c r="I491">
        <v>0</v>
      </c>
      <c r="J491">
        <v>0</v>
      </c>
    </row>
    <row r="492" spans="1:10" x14ac:dyDescent="0.25">
      <c r="A492">
        <v>492</v>
      </c>
      <c r="B492" t="str">
        <f>'Rod emissions'!H493</f>
        <v>4643-SMAW</v>
      </c>
      <c r="C492" s="40">
        <v>24</v>
      </c>
      <c r="D492">
        <f>'Rod emissions'!D493</f>
        <v>7723140</v>
      </c>
      <c r="F492" s="1">
        <f>'Rod emissions'!I493*KVR!$M$35</f>
        <v>0</v>
      </c>
      <c r="G492" s="1">
        <f>'Rod emissions'!J493*KVR!$N$35</f>
        <v>0</v>
      </c>
      <c r="H492">
        <v>0</v>
      </c>
      <c r="I492">
        <v>0</v>
      </c>
      <c r="J492">
        <v>0</v>
      </c>
    </row>
    <row r="493" spans="1:10" x14ac:dyDescent="0.25">
      <c r="A493">
        <v>493</v>
      </c>
      <c r="B493" t="str">
        <f>'Rod emissions'!H494</f>
        <v>4643-SMAW</v>
      </c>
      <c r="C493" s="40">
        <v>24</v>
      </c>
      <c r="D493">
        <f>'Rod emissions'!D494</f>
        <v>7439921</v>
      </c>
      <c r="F493" s="1">
        <f>'Rod emissions'!I494*KVR!$M$35</f>
        <v>0</v>
      </c>
      <c r="G493" s="1">
        <f>'Rod emissions'!J494*KVR!$N$35</f>
        <v>0</v>
      </c>
      <c r="H493">
        <v>0</v>
      </c>
      <c r="I493">
        <v>0</v>
      </c>
      <c r="J493">
        <v>0</v>
      </c>
    </row>
    <row r="494" spans="1:10" x14ac:dyDescent="0.25">
      <c r="A494">
        <v>494</v>
      </c>
      <c r="B494" t="str">
        <f>'Rod emissions'!H495</f>
        <v>4643-SMAW</v>
      </c>
      <c r="C494" s="40">
        <v>24</v>
      </c>
      <c r="D494">
        <f>'Rod emissions'!D495</f>
        <v>7440622</v>
      </c>
      <c r="F494" s="1">
        <f>'Rod emissions'!I495*KVR!$M$35</f>
        <v>0</v>
      </c>
      <c r="G494" s="1">
        <f>'Rod emissions'!J495*KVR!$N$35</f>
        <v>0</v>
      </c>
      <c r="H494">
        <v>0</v>
      </c>
      <c r="I494">
        <v>0</v>
      </c>
      <c r="J494">
        <v>0</v>
      </c>
    </row>
    <row r="495" spans="1:10" x14ac:dyDescent="0.25">
      <c r="A495">
        <v>495</v>
      </c>
      <c r="B495" t="str">
        <f>'Rod emissions'!H496</f>
        <v>4643-SMAW</v>
      </c>
      <c r="C495" s="40">
        <v>24</v>
      </c>
      <c r="D495">
        <f>'Rod emissions'!D496</f>
        <v>7440666</v>
      </c>
      <c r="F495" s="1">
        <f>'Rod emissions'!I496*KVR!$M$35</f>
        <v>1.0033239491603196E-6</v>
      </c>
      <c r="G495" s="1">
        <f>'Rod emissions'!J496*KVR!$N$35</f>
        <v>0.10632207433005064</v>
      </c>
      <c r="H495">
        <v>0</v>
      </c>
      <c r="I495">
        <v>0</v>
      </c>
      <c r="J495">
        <v>0</v>
      </c>
    </row>
    <row r="496" spans="1:10" x14ac:dyDescent="0.25">
      <c r="A496">
        <v>496</v>
      </c>
      <c r="B496" t="str">
        <f>'Rod emissions'!H497</f>
        <v>9015-SMAW</v>
      </c>
      <c r="C496" s="40">
        <v>24</v>
      </c>
      <c r="D496">
        <f>'Rod emissions'!D497</f>
        <v>7429905</v>
      </c>
      <c r="F496" s="1">
        <f>'Rod emissions'!I497*KVR!$M$35</f>
        <v>0</v>
      </c>
      <c r="G496" s="1">
        <f>'Rod emissions'!J497*KVR!$N$35</f>
        <v>0</v>
      </c>
      <c r="H496">
        <v>0</v>
      </c>
      <c r="I496">
        <v>0</v>
      </c>
      <c r="J496">
        <v>0</v>
      </c>
    </row>
    <row r="497" spans="1:10" x14ac:dyDescent="0.25">
      <c r="A497">
        <v>497</v>
      </c>
      <c r="B497" t="str">
        <f>'Rod emissions'!H498</f>
        <v>9015-SMAW</v>
      </c>
      <c r="C497" s="40">
        <v>24</v>
      </c>
      <c r="D497">
        <f>'Rod emissions'!D498</f>
        <v>1344281</v>
      </c>
      <c r="F497" s="1">
        <f>'Rod emissions'!I498*KVR!$M$35</f>
        <v>0</v>
      </c>
      <c r="G497" s="1">
        <f>'Rod emissions'!J498*KVR!$N$35</f>
        <v>0</v>
      </c>
      <c r="H497">
        <v>0</v>
      </c>
      <c r="I497">
        <v>0</v>
      </c>
      <c r="J497">
        <v>0</v>
      </c>
    </row>
    <row r="498" spans="1:10" x14ac:dyDescent="0.25">
      <c r="A498">
        <v>498</v>
      </c>
      <c r="B498" t="str">
        <f>'Rod emissions'!H499</f>
        <v>9015-SMAW</v>
      </c>
      <c r="C498" s="40">
        <v>24</v>
      </c>
      <c r="D498">
        <f>'Rod emissions'!D499</f>
        <v>7440417</v>
      </c>
      <c r="F498" s="1">
        <f>'Rod emissions'!I499*KVR!$M$35</f>
        <v>0</v>
      </c>
      <c r="G498" s="1">
        <f>'Rod emissions'!J499*KVR!$N$35</f>
        <v>0</v>
      </c>
      <c r="H498">
        <v>0</v>
      </c>
      <c r="I498">
        <v>0</v>
      </c>
      <c r="J498">
        <v>0</v>
      </c>
    </row>
    <row r="499" spans="1:10" x14ac:dyDescent="0.25">
      <c r="A499">
        <v>499</v>
      </c>
      <c r="B499" t="str">
        <f>'Rod emissions'!H500</f>
        <v>9015-SMAW</v>
      </c>
      <c r="C499" s="40">
        <v>24</v>
      </c>
      <c r="D499">
        <f>'Rod emissions'!D500</f>
        <v>7440439</v>
      </c>
      <c r="F499" s="1">
        <f>'Rod emissions'!I500*KVR!$M$35</f>
        <v>0</v>
      </c>
      <c r="G499" s="1">
        <f>'Rod emissions'!J500*KVR!$N$35</f>
        <v>0</v>
      </c>
      <c r="H499">
        <v>0</v>
      </c>
      <c r="I499">
        <v>0</v>
      </c>
      <c r="J499">
        <v>0</v>
      </c>
    </row>
    <row r="500" spans="1:10" x14ac:dyDescent="0.25">
      <c r="A500">
        <v>500</v>
      </c>
      <c r="B500" t="str">
        <f>'Rod emissions'!H501</f>
        <v>9015-SMAW</v>
      </c>
      <c r="C500" s="40">
        <v>24</v>
      </c>
      <c r="D500">
        <f>'Rod emissions'!D501</f>
        <v>7440484</v>
      </c>
      <c r="F500" s="1">
        <f>'Rod emissions'!I501*KVR!$M$35</f>
        <v>0</v>
      </c>
      <c r="G500" s="1">
        <f>'Rod emissions'!J501*KVR!$N$35</f>
        <v>0</v>
      </c>
      <c r="H500">
        <v>0</v>
      </c>
      <c r="I500">
        <v>0</v>
      </c>
      <c r="J500">
        <v>0</v>
      </c>
    </row>
    <row r="501" spans="1:10" x14ac:dyDescent="0.25">
      <c r="A501">
        <v>501</v>
      </c>
      <c r="B501" t="str">
        <f>'Rod emissions'!H502</f>
        <v>9015-SMAW</v>
      </c>
      <c r="C501" s="40">
        <v>24</v>
      </c>
      <c r="D501">
        <f>'Rod emissions'!D502</f>
        <v>7440473</v>
      </c>
      <c r="F501" s="1">
        <f>'Rod emissions'!I502*KVR!$M$35</f>
        <v>8.5282535678627162E-5</v>
      </c>
      <c r="G501" s="1">
        <f>'Rod emissions'!J502*KVR!$N$35</f>
        <v>9.037376318054303</v>
      </c>
      <c r="H501">
        <v>0</v>
      </c>
      <c r="I501">
        <v>0</v>
      </c>
      <c r="J501">
        <v>0</v>
      </c>
    </row>
    <row r="502" spans="1:10" x14ac:dyDescent="0.25">
      <c r="A502">
        <v>502</v>
      </c>
      <c r="B502" t="str">
        <f>'Rod emissions'!H503</f>
        <v>9015-SMAW</v>
      </c>
      <c r="C502" s="40">
        <v>24</v>
      </c>
      <c r="D502">
        <f>'Rod emissions'!D503</f>
        <v>18540299</v>
      </c>
      <c r="F502" s="1">
        <f>'Rod emissions'!I503*KVR!$M$35</f>
        <v>4.6905394623244942E-5</v>
      </c>
      <c r="G502" s="1">
        <f>'Rod emissions'!J503*KVR!$N$35</f>
        <v>4.9705569749298677</v>
      </c>
      <c r="H502">
        <v>0</v>
      </c>
      <c r="I502">
        <v>0</v>
      </c>
      <c r="J502">
        <v>0</v>
      </c>
    </row>
    <row r="503" spans="1:10" x14ac:dyDescent="0.25">
      <c r="A503">
        <v>503</v>
      </c>
      <c r="B503" t="str">
        <f>'Rod emissions'!H504</f>
        <v>9015-SMAW</v>
      </c>
      <c r="C503" s="40">
        <v>24</v>
      </c>
      <c r="D503">
        <f>'Rod emissions'!D504</f>
        <v>1175</v>
      </c>
      <c r="F503" s="1">
        <f>'Rod emissions'!I504*KVR!$M$35</f>
        <v>8.5282535678627166E-6</v>
      </c>
      <c r="G503" s="1">
        <f>'Rod emissions'!J504*KVR!$N$35</f>
        <v>0.90373763180543032</v>
      </c>
      <c r="H503">
        <v>0</v>
      </c>
      <c r="I503">
        <v>0</v>
      </c>
      <c r="J503">
        <v>0</v>
      </c>
    </row>
    <row r="504" spans="1:10" x14ac:dyDescent="0.25">
      <c r="A504">
        <v>504</v>
      </c>
      <c r="B504" t="str">
        <f>'Rod emissions'!H505</f>
        <v>9015-SMAW</v>
      </c>
      <c r="C504" s="40">
        <v>24</v>
      </c>
      <c r="D504">
        <f>'Rod emissions'!D505</f>
        <v>7440508</v>
      </c>
      <c r="F504" s="1">
        <f>'Rod emissions'!I505*KVR!$M$35</f>
        <v>0</v>
      </c>
      <c r="G504" s="1">
        <f>'Rod emissions'!J505*KVR!$N$35</f>
        <v>0</v>
      </c>
      <c r="H504">
        <v>0</v>
      </c>
      <c r="I504">
        <v>0</v>
      </c>
      <c r="J504">
        <v>0</v>
      </c>
    </row>
    <row r="505" spans="1:10" x14ac:dyDescent="0.25">
      <c r="A505">
        <v>505</v>
      </c>
      <c r="B505" t="str">
        <f>'Rod emissions'!H506</f>
        <v>9015-SMAW</v>
      </c>
      <c r="C505" s="40">
        <v>24</v>
      </c>
      <c r="D505">
        <f>'Rod emissions'!D506</f>
        <v>7439965</v>
      </c>
      <c r="F505" s="1">
        <f>'Rod emissions'!I506*KVR!$M$35</f>
        <v>4.2641267839313581E-5</v>
      </c>
      <c r="G505" s="1">
        <f>'Rod emissions'!J506*KVR!$N$35</f>
        <v>4.5186881590271515</v>
      </c>
      <c r="H505">
        <v>0</v>
      </c>
      <c r="I505">
        <v>0</v>
      </c>
      <c r="J505">
        <v>0</v>
      </c>
    </row>
    <row r="506" spans="1:10" x14ac:dyDescent="0.25">
      <c r="A506">
        <v>506</v>
      </c>
      <c r="B506" t="str">
        <f>'Rod emissions'!H507</f>
        <v>9015-SMAW</v>
      </c>
      <c r="C506" s="40">
        <v>24</v>
      </c>
      <c r="D506">
        <f>'Rod emissions'!D507</f>
        <v>7440020</v>
      </c>
      <c r="F506" s="1">
        <f>'Rod emissions'!I507*KVR!$M$35</f>
        <v>8.5282535678627166E-6</v>
      </c>
      <c r="G506" s="1">
        <f>'Rod emissions'!J507*KVR!$N$35</f>
        <v>0.90373763180543032</v>
      </c>
      <c r="H506">
        <v>0</v>
      </c>
      <c r="I506">
        <v>0</v>
      </c>
      <c r="J506">
        <v>0</v>
      </c>
    </row>
    <row r="507" spans="1:10" x14ac:dyDescent="0.25">
      <c r="A507">
        <v>507</v>
      </c>
      <c r="B507" t="str">
        <f>'Rod emissions'!H508</f>
        <v>9015-SMAW</v>
      </c>
      <c r="C507" s="40">
        <v>24</v>
      </c>
      <c r="D507">
        <f>'Rod emissions'!D508</f>
        <v>7723140</v>
      </c>
      <c r="F507" s="1">
        <f>'Rod emissions'!I508*KVR!$M$35</f>
        <v>0</v>
      </c>
      <c r="G507" s="1">
        <f>'Rod emissions'!J508*KVR!$N$35</f>
        <v>0</v>
      </c>
      <c r="H507">
        <v>0</v>
      </c>
      <c r="I507">
        <v>0</v>
      </c>
      <c r="J507">
        <v>0</v>
      </c>
    </row>
    <row r="508" spans="1:10" x14ac:dyDescent="0.25">
      <c r="A508">
        <v>508</v>
      </c>
      <c r="B508" t="str">
        <f>'Rod emissions'!H509</f>
        <v>9015-SMAW</v>
      </c>
      <c r="C508" s="40">
        <v>24</v>
      </c>
      <c r="D508">
        <f>'Rod emissions'!D509</f>
        <v>7439921</v>
      </c>
      <c r="F508" s="1">
        <f>'Rod emissions'!I509*KVR!$M$35</f>
        <v>0</v>
      </c>
      <c r="G508" s="1">
        <f>'Rod emissions'!J509*KVR!$N$35</f>
        <v>0</v>
      </c>
      <c r="H508">
        <v>0</v>
      </c>
      <c r="I508">
        <v>0</v>
      </c>
      <c r="J508">
        <v>0</v>
      </c>
    </row>
    <row r="509" spans="1:10" x14ac:dyDescent="0.25">
      <c r="A509">
        <v>509</v>
      </c>
      <c r="B509" t="str">
        <f>'Rod emissions'!H510</f>
        <v>9015-SMAW</v>
      </c>
      <c r="C509" s="40">
        <v>24</v>
      </c>
      <c r="D509">
        <f>'Rod emissions'!D510</f>
        <v>7440622</v>
      </c>
      <c r="F509" s="1">
        <f>'Rod emissions'!I510*KVR!$M$35</f>
        <v>0</v>
      </c>
      <c r="G509" s="1">
        <f>'Rod emissions'!J510*KVR!$N$35</f>
        <v>0</v>
      </c>
      <c r="H509">
        <v>0</v>
      </c>
      <c r="I509">
        <v>0</v>
      </c>
      <c r="J509">
        <v>0</v>
      </c>
    </row>
    <row r="510" spans="1:10" x14ac:dyDescent="0.25">
      <c r="A510">
        <v>510</v>
      </c>
      <c r="B510" t="str">
        <f>'Rod emissions'!H511</f>
        <v>9015-SMAW</v>
      </c>
      <c r="C510" s="40">
        <v>24</v>
      </c>
      <c r="D510">
        <f>'Rod emissions'!D511</f>
        <v>7440666</v>
      </c>
      <c r="F510" s="1">
        <f>'Rod emissions'!I511*KVR!$M$35</f>
        <v>0</v>
      </c>
      <c r="G510" s="1">
        <f>'Rod emissions'!J511*KVR!$N$35</f>
        <v>0</v>
      </c>
      <c r="H510">
        <v>0</v>
      </c>
      <c r="I510">
        <v>0</v>
      </c>
      <c r="J510">
        <v>0</v>
      </c>
    </row>
    <row r="511" spans="1:10" x14ac:dyDescent="0.25">
      <c r="A511">
        <v>511</v>
      </c>
      <c r="B511" t="str">
        <f>'Rod emissions'!H512</f>
        <v>Ti-2-SMAW</v>
      </c>
      <c r="C511" s="40">
        <v>24</v>
      </c>
      <c r="D511">
        <f>'Rod emissions'!D512</f>
        <v>7429905</v>
      </c>
      <c r="F511" s="1">
        <f>'Rod emissions'!I512*KVR!$M$35</f>
        <v>0</v>
      </c>
      <c r="G511" s="1">
        <f>'Rod emissions'!J512*KVR!$N$35</f>
        <v>0</v>
      </c>
      <c r="H511">
        <v>0</v>
      </c>
      <c r="I511">
        <v>0</v>
      </c>
      <c r="J511">
        <v>0</v>
      </c>
    </row>
    <row r="512" spans="1:10" x14ac:dyDescent="0.25">
      <c r="A512">
        <v>512</v>
      </c>
      <c r="B512" t="str">
        <f>'Rod emissions'!H513</f>
        <v>Ti-2-SMAW</v>
      </c>
      <c r="C512" s="40">
        <v>24</v>
      </c>
      <c r="D512">
        <f>'Rod emissions'!D513</f>
        <v>1344281</v>
      </c>
      <c r="F512" s="1">
        <f>'Rod emissions'!I513*KVR!$M$35</f>
        <v>0</v>
      </c>
      <c r="G512" s="1">
        <f>'Rod emissions'!J513*KVR!$N$35</f>
        <v>0</v>
      </c>
      <c r="H512">
        <v>0</v>
      </c>
      <c r="I512">
        <v>0</v>
      </c>
      <c r="J512">
        <v>0</v>
      </c>
    </row>
    <row r="513" spans="1:10" x14ac:dyDescent="0.25">
      <c r="A513">
        <v>513</v>
      </c>
      <c r="B513" t="str">
        <f>'Rod emissions'!H514</f>
        <v>Ti-2-SMAW</v>
      </c>
      <c r="C513" s="40">
        <v>24</v>
      </c>
      <c r="D513">
        <f>'Rod emissions'!D514</f>
        <v>7440417</v>
      </c>
      <c r="F513" s="1">
        <f>'Rod emissions'!I514*KVR!$M$35</f>
        <v>0</v>
      </c>
      <c r="G513" s="1">
        <f>'Rod emissions'!J514*KVR!$N$35</f>
        <v>0</v>
      </c>
      <c r="H513">
        <v>0</v>
      </c>
      <c r="I513">
        <v>0</v>
      </c>
      <c r="J513">
        <v>0</v>
      </c>
    </row>
    <row r="514" spans="1:10" x14ac:dyDescent="0.25">
      <c r="A514">
        <v>514</v>
      </c>
      <c r="B514" t="str">
        <f>'Rod emissions'!H515</f>
        <v>Ti-2-SMAW</v>
      </c>
      <c r="C514" s="40">
        <v>24</v>
      </c>
      <c r="D514">
        <f>'Rod emissions'!D515</f>
        <v>7440439</v>
      </c>
      <c r="F514" s="1">
        <f>'Rod emissions'!I515*KVR!$M$35</f>
        <v>0</v>
      </c>
      <c r="G514" s="1">
        <f>'Rod emissions'!J515*KVR!$N$35</f>
        <v>0</v>
      </c>
      <c r="H514">
        <v>0</v>
      </c>
      <c r="I514">
        <v>0</v>
      </c>
      <c r="J514">
        <v>0</v>
      </c>
    </row>
    <row r="515" spans="1:10" x14ac:dyDescent="0.25">
      <c r="A515">
        <v>515</v>
      </c>
      <c r="B515" t="str">
        <f>'Rod emissions'!H516</f>
        <v>Ti-2-SMAW</v>
      </c>
      <c r="C515" s="40">
        <v>24</v>
      </c>
      <c r="D515">
        <f>'Rod emissions'!D516</f>
        <v>7440484</v>
      </c>
      <c r="F515" s="1">
        <f>'Rod emissions'!I516*KVR!$M$35</f>
        <v>0</v>
      </c>
      <c r="G515" s="1">
        <f>'Rod emissions'!J516*KVR!$N$35</f>
        <v>0</v>
      </c>
      <c r="H515">
        <v>0</v>
      </c>
      <c r="I515">
        <v>0</v>
      </c>
      <c r="J515">
        <v>0</v>
      </c>
    </row>
    <row r="516" spans="1:10" x14ac:dyDescent="0.25">
      <c r="A516">
        <v>516</v>
      </c>
      <c r="B516" t="str">
        <f>'Rod emissions'!H517</f>
        <v>Ti-2-SMAW</v>
      </c>
      <c r="C516" s="40">
        <v>24</v>
      </c>
      <c r="D516">
        <f>'Rod emissions'!D517</f>
        <v>7440473</v>
      </c>
      <c r="F516" s="1">
        <f>'Rod emissions'!I517*KVR!$M$35</f>
        <v>0</v>
      </c>
      <c r="G516" s="1">
        <f>'Rod emissions'!J517*KVR!$N$35</f>
        <v>0</v>
      </c>
      <c r="H516">
        <v>0</v>
      </c>
      <c r="I516">
        <v>0</v>
      </c>
      <c r="J516">
        <v>0</v>
      </c>
    </row>
    <row r="517" spans="1:10" x14ac:dyDescent="0.25">
      <c r="A517">
        <v>517</v>
      </c>
      <c r="B517" t="str">
        <f>'Rod emissions'!H518</f>
        <v>Ti-2-SMAW</v>
      </c>
      <c r="C517" s="40">
        <v>24</v>
      </c>
      <c r="D517">
        <f>'Rod emissions'!D518</f>
        <v>18540299</v>
      </c>
      <c r="F517" s="1">
        <f>'Rod emissions'!I518*KVR!$M$35</f>
        <v>0</v>
      </c>
      <c r="G517" s="1">
        <f>'Rod emissions'!J518*KVR!$N$35</f>
        <v>0</v>
      </c>
      <c r="H517">
        <v>0</v>
      </c>
      <c r="I517">
        <v>0</v>
      </c>
      <c r="J517">
        <v>0</v>
      </c>
    </row>
    <row r="518" spans="1:10" x14ac:dyDescent="0.25">
      <c r="A518">
        <v>518</v>
      </c>
      <c r="B518" t="str">
        <f>'Rod emissions'!H519</f>
        <v>Ti-2-SMAW</v>
      </c>
      <c r="C518" s="40">
        <v>24</v>
      </c>
      <c r="D518">
        <f>'Rod emissions'!D519</f>
        <v>1175</v>
      </c>
      <c r="F518" s="1">
        <f>'Rod emissions'!I519*KVR!$M$35</f>
        <v>0</v>
      </c>
      <c r="G518" s="1">
        <f>'Rod emissions'!J519*KVR!$N$35</f>
        <v>0</v>
      </c>
      <c r="H518">
        <v>0</v>
      </c>
      <c r="I518">
        <v>0</v>
      </c>
      <c r="J518">
        <v>0</v>
      </c>
    </row>
    <row r="519" spans="1:10" x14ac:dyDescent="0.25">
      <c r="A519">
        <v>519</v>
      </c>
      <c r="B519" t="str">
        <f>'Rod emissions'!H520</f>
        <v>Ti-2-SMAW</v>
      </c>
      <c r="C519" s="40">
        <v>24</v>
      </c>
      <c r="D519">
        <f>'Rod emissions'!D520</f>
        <v>7440508</v>
      </c>
      <c r="F519" s="1">
        <f>'Rod emissions'!I520*KVR!$M$35</f>
        <v>0</v>
      </c>
      <c r="G519" s="1">
        <f>'Rod emissions'!J520*KVR!$N$35</f>
        <v>0</v>
      </c>
      <c r="H519">
        <v>0</v>
      </c>
      <c r="I519">
        <v>0</v>
      </c>
      <c r="J519">
        <v>0</v>
      </c>
    </row>
    <row r="520" spans="1:10" x14ac:dyDescent="0.25">
      <c r="A520">
        <v>520</v>
      </c>
      <c r="B520" t="str">
        <f>'Rod emissions'!H521</f>
        <v>Ti-2-SMAW</v>
      </c>
      <c r="C520" s="40">
        <v>24</v>
      </c>
      <c r="D520">
        <f>'Rod emissions'!D521</f>
        <v>7439965</v>
      </c>
      <c r="F520" s="1">
        <f>'Rod emissions'!I521*KVR!$M$35</f>
        <v>0</v>
      </c>
      <c r="G520" s="1">
        <f>'Rod emissions'!J521*KVR!$N$35</f>
        <v>0</v>
      </c>
      <c r="H520">
        <v>0</v>
      </c>
      <c r="I520">
        <v>0</v>
      </c>
      <c r="J520">
        <v>0</v>
      </c>
    </row>
    <row r="521" spans="1:10" x14ac:dyDescent="0.25">
      <c r="A521">
        <v>521</v>
      </c>
      <c r="B521" t="str">
        <f>'Rod emissions'!H522</f>
        <v>Ti-2-SMAW</v>
      </c>
      <c r="C521" s="40">
        <v>24</v>
      </c>
      <c r="D521">
        <f>'Rod emissions'!D522</f>
        <v>7440020</v>
      </c>
      <c r="F521" s="1">
        <f>'Rod emissions'!I522*KVR!$M$35</f>
        <v>0</v>
      </c>
      <c r="G521" s="1">
        <f>'Rod emissions'!J522*KVR!$N$35</f>
        <v>0</v>
      </c>
      <c r="H521">
        <v>0</v>
      </c>
      <c r="I521">
        <v>0</v>
      </c>
      <c r="J521">
        <v>0</v>
      </c>
    </row>
    <row r="522" spans="1:10" x14ac:dyDescent="0.25">
      <c r="A522">
        <v>522</v>
      </c>
      <c r="B522" t="str">
        <f>'Rod emissions'!H523</f>
        <v>Ti-2-SMAW</v>
      </c>
      <c r="C522" s="40">
        <v>24</v>
      </c>
      <c r="D522">
        <f>'Rod emissions'!D523</f>
        <v>7723140</v>
      </c>
      <c r="F522" s="1">
        <f>'Rod emissions'!I523*KVR!$M$35</f>
        <v>0</v>
      </c>
      <c r="G522" s="1">
        <f>'Rod emissions'!J523*KVR!$N$35</f>
        <v>0</v>
      </c>
      <c r="H522">
        <v>0</v>
      </c>
      <c r="I522">
        <v>0</v>
      </c>
      <c r="J522">
        <v>0</v>
      </c>
    </row>
    <row r="523" spans="1:10" x14ac:dyDescent="0.25">
      <c r="A523">
        <v>523</v>
      </c>
      <c r="B523" t="str">
        <f>'Rod emissions'!H524</f>
        <v>Ti-2-SMAW</v>
      </c>
      <c r="C523" s="40">
        <v>24</v>
      </c>
      <c r="D523">
        <f>'Rod emissions'!D524</f>
        <v>7439921</v>
      </c>
      <c r="F523" s="1">
        <f>'Rod emissions'!I524*KVR!$M$35</f>
        <v>0</v>
      </c>
      <c r="G523" s="1">
        <f>'Rod emissions'!J524*KVR!$N$35</f>
        <v>0</v>
      </c>
      <c r="H523">
        <v>0</v>
      </c>
      <c r="I523">
        <v>0</v>
      </c>
      <c r="J523">
        <v>0</v>
      </c>
    </row>
    <row r="524" spans="1:10" x14ac:dyDescent="0.25">
      <c r="A524">
        <v>524</v>
      </c>
      <c r="B524" t="str">
        <f>'Rod emissions'!H525</f>
        <v>Ti-2-SMAW</v>
      </c>
      <c r="C524" s="40">
        <v>24</v>
      </c>
      <c r="D524">
        <f>'Rod emissions'!D525</f>
        <v>7440622</v>
      </c>
      <c r="F524" s="1">
        <f>'Rod emissions'!I525*KVR!$M$35</f>
        <v>0</v>
      </c>
      <c r="G524" s="1">
        <f>'Rod emissions'!J525*KVR!$N$35</f>
        <v>0</v>
      </c>
      <c r="H524">
        <v>0</v>
      </c>
      <c r="I524">
        <v>0</v>
      </c>
      <c r="J524">
        <v>0</v>
      </c>
    </row>
    <row r="525" spans="1:10" x14ac:dyDescent="0.25">
      <c r="A525">
        <v>525</v>
      </c>
      <c r="B525" t="str">
        <f>'Rod emissions'!H526</f>
        <v>Ti-2-SMAW</v>
      </c>
      <c r="C525" s="40">
        <v>24</v>
      </c>
      <c r="D525">
        <f>'Rod emissions'!D526</f>
        <v>7440666</v>
      </c>
      <c r="F525" s="1">
        <f>'Rod emissions'!I526*KVR!$M$35</f>
        <v>0</v>
      </c>
      <c r="G525" s="1">
        <f>'Rod emissions'!J526*KVR!$N$35</f>
        <v>0</v>
      </c>
      <c r="H525">
        <v>0</v>
      </c>
      <c r="I525">
        <v>0</v>
      </c>
      <c r="J525">
        <v>0</v>
      </c>
    </row>
    <row r="526" spans="1:10" x14ac:dyDescent="0.25">
      <c r="A526">
        <v>526</v>
      </c>
      <c r="B526" t="str">
        <f>'Rod emissions'!H527</f>
        <v>INCO 62-SMAW</v>
      </c>
      <c r="C526" s="40">
        <v>24</v>
      </c>
      <c r="D526">
        <f>'Rod emissions'!D527</f>
        <v>7429905</v>
      </c>
      <c r="F526" s="1">
        <f>'Rod emissions'!I527*KVR!$M$35</f>
        <v>0</v>
      </c>
      <c r="G526" s="1">
        <f>'Rod emissions'!J527*KVR!$N$35</f>
        <v>0</v>
      </c>
      <c r="H526">
        <v>0</v>
      </c>
      <c r="I526">
        <v>0</v>
      </c>
      <c r="J526">
        <v>0</v>
      </c>
    </row>
    <row r="527" spans="1:10" x14ac:dyDescent="0.25">
      <c r="A527">
        <v>527</v>
      </c>
      <c r="B527" t="str">
        <f>'Rod emissions'!H528</f>
        <v>INCO 62-SMAW</v>
      </c>
      <c r="C527" s="40">
        <v>24</v>
      </c>
      <c r="D527">
        <f>'Rod emissions'!D528</f>
        <v>1344281</v>
      </c>
      <c r="F527" s="1">
        <f>'Rod emissions'!I528*KVR!$M$35</f>
        <v>0</v>
      </c>
      <c r="G527" s="1">
        <f>'Rod emissions'!J528*KVR!$N$35</f>
        <v>0</v>
      </c>
      <c r="H527">
        <v>0</v>
      </c>
      <c r="I527">
        <v>0</v>
      </c>
      <c r="J527">
        <v>0</v>
      </c>
    </row>
    <row r="528" spans="1:10" x14ac:dyDescent="0.25">
      <c r="A528">
        <v>528</v>
      </c>
      <c r="B528" t="str">
        <f>'Rod emissions'!H529</f>
        <v>INCO 63-SMAW</v>
      </c>
      <c r="C528" s="40">
        <v>24</v>
      </c>
      <c r="D528">
        <f>'Rod emissions'!D529</f>
        <v>7440417</v>
      </c>
      <c r="F528" s="1">
        <f>'Rod emissions'!I529*KVR!$M$35</f>
        <v>0</v>
      </c>
      <c r="G528" s="1">
        <f>'Rod emissions'!J529*KVR!$N$35</f>
        <v>0</v>
      </c>
      <c r="H528">
        <v>0</v>
      </c>
      <c r="I528">
        <v>0</v>
      </c>
      <c r="J528">
        <v>0</v>
      </c>
    </row>
    <row r="529" spans="1:10" x14ac:dyDescent="0.25">
      <c r="A529">
        <v>529</v>
      </c>
      <c r="B529" t="str">
        <f>'Rod emissions'!H530</f>
        <v>INCO 64-SMAW</v>
      </c>
      <c r="C529" s="40">
        <v>24</v>
      </c>
      <c r="D529">
        <f>'Rod emissions'!D530</f>
        <v>7440439</v>
      </c>
      <c r="F529" s="1">
        <f>'Rod emissions'!I530*KVR!$M$35</f>
        <v>0</v>
      </c>
      <c r="G529" s="1">
        <f>'Rod emissions'!J530*KVR!$N$35</f>
        <v>0</v>
      </c>
      <c r="H529">
        <v>0</v>
      </c>
      <c r="I529">
        <v>0</v>
      </c>
      <c r="J529">
        <v>0</v>
      </c>
    </row>
    <row r="530" spans="1:10" x14ac:dyDescent="0.25">
      <c r="A530">
        <v>530</v>
      </c>
      <c r="B530" t="str">
        <f>'Rod emissions'!H531</f>
        <v>INCO 65-SMAW</v>
      </c>
      <c r="C530" s="40">
        <v>24</v>
      </c>
      <c r="D530">
        <f>'Rod emissions'!D531</f>
        <v>7440484</v>
      </c>
      <c r="F530" s="1">
        <f>'Rod emissions'!I531*KVR!$M$35</f>
        <v>0</v>
      </c>
      <c r="G530" s="1">
        <f>'Rod emissions'!J531*KVR!$N$35</f>
        <v>0</v>
      </c>
      <c r="H530">
        <v>0</v>
      </c>
      <c r="I530">
        <v>0</v>
      </c>
      <c r="J530">
        <v>0</v>
      </c>
    </row>
    <row r="531" spans="1:10" x14ac:dyDescent="0.25">
      <c r="A531">
        <v>531</v>
      </c>
      <c r="B531" t="str">
        <f>'Rod emissions'!H532</f>
        <v>INCO 66-SMAW</v>
      </c>
      <c r="C531" s="40">
        <v>24</v>
      </c>
      <c r="D531">
        <f>'Rod emissions'!D532</f>
        <v>7440473</v>
      </c>
      <c r="F531" s="1">
        <f>'Rod emissions'!I532*KVR!$M$35</f>
        <v>1.7056507135725432E-4</v>
      </c>
      <c r="G531" s="1">
        <f>'Rod emissions'!J532*KVR!$N$35</f>
        <v>18.074752636108606</v>
      </c>
      <c r="H531">
        <v>0</v>
      </c>
      <c r="I531">
        <v>0</v>
      </c>
      <c r="J531">
        <v>0</v>
      </c>
    </row>
    <row r="532" spans="1:10" x14ac:dyDescent="0.25">
      <c r="A532">
        <v>532</v>
      </c>
      <c r="B532" t="str">
        <f>'Rod emissions'!H533</f>
        <v>INCO 67-SMAW</v>
      </c>
      <c r="C532" s="40">
        <v>24</v>
      </c>
      <c r="D532">
        <f>'Rod emissions'!D533</f>
        <v>18540299</v>
      </c>
      <c r="F532" s="1">
        <f>'Rod emissions'!I533*KVR!$M$35</f>
        <v>9.3810789246489884E-5</v>
      </c>
      <c r="G532" s="1">
        <f>'Rod emissions'!J533*KVR!$N$35</f>
        <v>9.9411139498597354</v>
      </c>
      <c r="H532">
        <v>0</v>
      </c>
      <c r="I532">
        <v>0</v>
      </c>
      <c r="J532">
        <v>0</v>
      </c>
    </row>
    <row r="533" spans="1:10" x14ac:dyDescent="0.25">
      <c r="A533">
        <v>533</v>
      </c>
      <c r="B533" t="str">
        <f>'Rod emissions'!H534</f>
        <v>INCO 68-SMAW</v>
      </c>
      <c r="C533" s="40">
        <v>24</v>
      </c>
      <c r="D533">
        <f>'Rod emissions'!D534</f>
        <v>1175</v>
      </c>
      <c r="F533" s="1">
        <f>'Rod emissions'!I534*KVR!$M$35</f>
        <v>0</v>
      </c>
      <c r="G533" s="1">
        <f>'Rod emissions'!J534*KVR!$N$35</f>
        <v>0</v>
      </c>
      <c r="H533">
        <v>0</v>
      </c>
      <c r="I533">
        <v>0</v>
      </c>
      <c r="J533">
        <v>0</v>
      </c>
    </row>
    <row r="534" spans="1:10" x14ac:dyDescent="0.25">
      <c r="A534">
        <v>534</v>
      </c>
      <c r="B534" t="str">
        <f>'Rod emissions'!H535</f>
        <v>INCO 69-SMAW</v>
      </c>
      <c r="C534" s="40">
        <v>24</v>
      </c>
      <c r="D534">
        <f>'Rod emissions'!D535</f>
        <v>7440508</v>
      </c>
      <c r="F534" s="1">
        <f>'Rod emissions'!I535*KVR!$M$35</f>
        <v>5.0166197458015976E-6</v>
      </c>
      <c r="G534" s="1">
        <f>'Rod emissions'!J535*KVR!$N$35</f>
        <v>0.53161037165025316</v>
      </c>
      <c r="H534">
        <v>0</v>
      </c>
      <c r="I534">
        <v>0</v>
      </c>
      <c r="J534">
        <v>0</v>
      </c>
    </row>
    <row r="535" spans="1:10" x14ac:dyDescent="0.25">
      <c r="A535">
        <v>535</v>
      </c>
      <c r="B535" t="str">
        <f>'Rod emissions'!H536</f>
        <v>INCO 70-SMAW</v>
      </c>
      <c r="C535" s="40">
        <v>24</v>
      </c>
      <c r="D535">
        <f>'Rod emissions'!D536</f>
        <v>7439965</v>
      </c>
      <c r="F535" s="1">
        <f>'Rod emissions'!I536*KVR!$M$35</f>
        <v>1.0033239491603195E-5</v>
      </c>
      <c r="G535" s="1">
        <f>'Rod emissions'!J536*KVR!$N$35</f>
        <v>1.0632207433005063</v>
      </c>
      <c r="H535">
        <v>0</v>
      </c>
      <c r="I535">
        <v>0</v>
      </c>
      <c r="J535">
        <v>0</v>
      </c>
    </row>
    <row r="536" spans="1:10" x14ac:dyDescent="0.25">
      <c r="A536">
        <v>536</v>
      </c>
      <c r="B536" t="str">
        <f>'Rod emissions'!H537</f>
        <v>INCO 71-SMAW</v>
      </c>
      <c r="C536" s="40">
        <v>24</v>
      </c>
      <c r="D536">
        <f>'Rod emissions'!D537</f>
        <v>7440020</v>
      </c>
      <c r="F536" s="1">
        <f>'Rod emissions'!I537*KVR!$M$35</f>
        <v>7.023267644122237E-4</v>
      </c>
      <c r="G536" s="1">
        <f>'Rod emissions'!J537*KVR!$N$35</f>
        <v>74.425452031035448</v>
      </c>
      <c r="H536">
        <v>0</v>
      </c>
      <c r="I536">
        <v>0</v>
      </c>
      <c r="J536">
        <v>0</v>
      </c>
    </row>
    <row r="537" spans="1:10" x14ac:dyDescent="0.25">
      <c r="A537">
        <v>537</v>
      </c>
      <c r="B537" t="str">
        <f>'Rod emissions'!H538</f>
        <v>INCO 72-SMAW</v>
      </c>
      <c r="C537" s="40">
        <v>24</v>
      </c>
      <c r="D537">
        <f>'Rod emissions'!D538</f>
        <v>7723140</v>
      </c>
      <c r="F537" s="1">
        <f>'Rod emissions'!I538*KVR!$M$35</f>
        <v>3.0099718474809586E-7</v>
      </c>
      <c r="G537" s="1">
        <f>'Rod emissions'!J538*KVR!$N$35</f>
        <v>3.1896622299015187E-2</v>
      </c>
      <c r="H537">
        <v>0</v>
      </c>
      <c r="I537">
        <v>0</v>
      </c>
      <c r="J537">
        <v>0</v>
      </c>
    </row>
    <row r="538" spans="1:10" x14ac:dyDescent="0.25">
      <c r="A538">
        <v>538</v>
      </c>
      <c r="B538" t="str">
        <f>'Rod emissions'!H539</f>
        <v>INCO 73-SMAW</v>
      </c>
      <c r="C538" s="40">
        <v>24</v>
      </c>
      <c r="D538">
        <f>'Rod emissions'!D539</f>
        <v>7439921</v>
      </c>
      <c r="F538" s="1">
        <f>'Rod emissions'!I539*KVR!$M$35</f>
        <v>0</v>
      </c>
      <c r="G538" s="1">
        <f>'Rod emissions'!J539*KVR!$N$35</f>
        <v>0</v>
      </c>
      <c r="H538">
        <v>0</v>
      </c>
      <c r="I538">
        <v>0</v>
      </c>
      <c r="J538">
        <v>0</v>
      </c>
    </row>
    <row r="539" spans="1:10" x14ac:dyDescent="0.25">
      <c r="A539">
        <v>539</v>
      </c>
      <c r="B539" t="str">
        <f>'Rod emissions'!H540</f>
        <v>INCO 74-SMAW</v>
      </c>
      <c r="C539" s="40">
        <v>24</v>
      </c>
      <c r="D539">
        <f>'Rod emissions'!D540</f>
        <v>7440622</v>
      </c>
      <c r="F539" s="1">
        <f>'Rod emissions'!I540*KVR!$M$35</f>
        <v>0</v>
      </c>
      <c r="G539" s="1">
        <f>'Rod emissions'!J540*KVR!$N$35</f>
        <v>0</v>
      </c>
      <c r="H539">
        <v>0</v>
      </c>
      <c r="I539">
        <v>0</v>
      </c>
      <c r="J539">
        <v>0</v>
      </c>
    </row>
    <row r="540" spans="1:10" x14ac:dyDescent="0.25">
      <c r="A540">
        <v>540</v>
      </c>
      <c r="B540" t="str">
        <f>'Rod emissions'!H541</f>
        <v>INCO 75-SMAW</v>
      </c>
      <c r="C540" s="40">
        <v>24</v>
      </c>
      <c r="D540">
        <f>'Rod emissions'!D541</f>
        <v>7440666</v>
      </c>
      <c r="F540" s="1">
        <f>'Rod emissions'!I541*KVR!$M$35</f>
        <v>0</v>
      </c>
      <c r="G540" s="1">
        <f>'Rod emissions'!J541*KVR!$N$35</f>
        <v>0</v>
      </c>
      <c r="H540">
        <v>0</v>
      </c>
      <c r="I540">
        <v>0</v>
      </c>
      <c r="J540">
        <v>0</v>
      </c>
    </row>
    <row r="541" spans="1:10" x14ac:dyDescent="0.25">
      <c r="A541">
        <v>541</v>
      </c>
      <c r="B541" t="str">
        <f>'Rod emissions'!H542</f>
        <v>L-56-SMAW</v>
      </c>
      <c r="C541" s="40">
        <v>24</v>
      </c>
      <c r="D541">
        <f>'Rod emissions'!D542</f>
        <v>7429905</v>
      </c>
      <c r="F541" s="1">
        <f>'Rod emissions'!I542*KVR!$M$35</f>
        <v>0</v>
      </c>
      <c r="G541" s="1">
        <f>'Rod emissions'!J542*KVR!$N$35</f>
        <v>0</v>
      </c>
      <c r="H541">
        <v>0</v>
      </c>
      <c r="I541">
        <v>0</v>
      </c>
      <c r="J541">
        <v>0</v>
      </c>
    </row>
    <row r="542" spans="1:10" x14ac:dyDescent="0.25">
      <c r="A542">
        <v>542</v>
      </c>
      <c r="B542" t="str">
        <f>'Rod emissions'!H543</f>
        <v>L-56-SMAW</v>
      </c>
      <c r="C542" s="40">
        <v>24</v>
      </c>
      <c r="D542">
        <f>'Rod emissions'!D543</f>
        <v>1344281</v>
      </c>
      <c r="F542" s="1">
        <f>'Rod emissions'!I543*KVR!$M$35</f>
        <v>0</v>
      </c>
      <c r="G542" s="1">
        <f>'Rod emissions'!J543*KVR!$N$35</f>
        <v>0</v>
      </c>
      <c r="H542">
        <v>0</v>
      </c>
      <c r="I542">
        <v>0</v>
      </c>
      <c r="J542">
        <v>0</v>
      </c>
    </row>
    <row r="543" spans="1:10" x14ac:dyDescent="0.25">
      <c r="A543">
        <v>543</v>
      </c>
      <c r="B543" t="str">
        <f>'Rod emissions'!H544</f>
        <v>L-56-SMAW</v>
      </c>
      <c r="C543" s="40">
        <v>24</v>
      </c>
      <c r="D543">
        <f>'Rod emissions'!D544</f>
        <v>7440417</v>
      </c>
      <c r="F543" s="1">
        <f>'Rod emissions'!I544*KVR!$M$35</f>
        <v>0</v>
      </c>
      <c r="G543" s="1">
        <f>'Rod emissions'!J544*KVR!$N$35</f>
        <v>0</v>
      </c>
      <c r="H543">
        <v>0</v>
      </c>
      <c r="I543">
        <v>0</v>
      </c>
      <c r="J543">
        <v>0</v>
      </c>
    </row>
    <row r="544" spans="1:10" x14ac:dyDescent="0.25">
      <c r="A544">
        <v>544</v>
      </c>
      <c r="B544" t="str">
        <f>'Rod emissions'!H545</f>
        <v>L-56-SMAW</v>
      </c>
      <c r="C544" s="40">
        <v>24</v>
      </c>
      <c r="D544">
        <f>'Rod emissions'!D545</f>
        <v>7440439</v>
      </c>
      <c r="F544" s="1">
        <f>'Rod emissions'!I545*KVR!$M$35</f>
        <v>0</v>
      </c>
      <c r="G544" s="1">
        <f>'Rod emissions'!J545*KVR!$N$35</f>
        <v>0</v>
      </c>
      <c r="H544">
        <v>0</v>
      </c>
      <c r="I544">
        <v>0</v>
      </c>
      <c r="J544">
        <v>0</v>
      </c>
    </row>
    <row r="545" spans="1:10" x14ac:dyDescent="0.25">
      <c r="A545">
        <v>545</v>
      </c>
      <c r="B545" t="str">
        <f>'Rod emissions'!H546</f>
        <v>L-56-SMAW</v>
      </c>
      <c r="C545" s="40">
        <v>24</v>
      </c>
      <c r="D545">
        <f>'Rod emissions'!D546</f>
        <v>7440484</v>
      </c>
      <c r="F545" s="1">
        <f>'Rod emissions'!I546*KVR!$M$35</f>
        <v>0</v>
      </c>
      <c r="G545" s="1">
        <f>'Rod emissions'!J546*KVR!$N$35</f>
        <v>0</v>
      </c>
      <c r="H545">
        <v>0</v>
      </c>
      <c r="I545">
        <v>0</v>
      </c>
      <c r="J545">
        <v>0</v>
      </c>
    </row>
    <row r="546" spans="1:10" x14ac:dyDescent="0.25">
      <c r="A546">
        <v>546</v>
      </c>
      <c r="B546" t="str">
        <f>'Rod emissions'!H547</f>
        <v>L-56-SMAW</v>
      </c>
      <c r="C546" s="40">
        <v>24</v>
      </c>
      <c r="D546">
        <f>'Rod emissions'!D547</f>
        <v>7440473</v>
      </c>
      <c r="F546" s="1">
        <f>'Rod emissions'!I547*KVR!$M$35</f>
        <v>0</v>
      </c>
      <c r="G546" s="1">
        <f>'Rod emissions'!J547*KVR!$N$35</f>
        <v>0</v>
      </c>
      <c r="H546">
        <v>0</v>
      </c>
      <c r="I546">
        <v>0</v>
      </c>
      <c r="J546">
        <v>0</v>
      </c>
    </row>
    <row r="547" spans="1:10" x14ac:dyDescent="0.25">
      <c r="A547">
        <v>547</v>
      </c>
      <c r="B547" t="str">
        <f>'Rod emissions'!H548</f>
        <v>L-56-SMAW</v>
      </c>
      <c r="C547" s="40">
        <v>24</v>
      </c>
      <c r="D547">
        <f>'Rod emissions'!D548</f>
        <v>18540299</v>
      </c>
      <c r="F547" s="1">
        <f>'Rod emissions'!I548*KVR!$M$35</f>
        <v>0</v>
      </c>
      <c r="G547" s="1">
        <f>'Rod emissions'!J548*KVR!$N$35</f>
        <v>0</v>
      </c>
      <c r="H547">
        <v>0</v>
      </c>
      <c r="I547">
        <v>0</v>
      </c>
      <c r="J547">
        <v>0</v>
      </c>
    </row>
    <row r="548" spans="1:10" x14ac:dyDescent="0.25">
      <c r="A548">
        <v>548</v>
      </c>
      <c r="B548" t="str">
        <f>'Rod emissions'!H549</f>
        <v>L-56-SMAW</v>
      </c>
      <c r="C548" s="40">
        <v>24</v>
      </c>
      <c r="D548">
        <f>'Rod emissions'!D549</f>
        <v>1175</v>
      </c>
      <c r="F548" s="1">
        <f>'Rod emissions'!I549*KVR!$M$35</f>
        <v>0</v>
      </c>
      <c r="G548" s="1">
        <f>'Rod emissions'!J549*KVR!$N$35</f>
        <v>0</v>
      </c>
      <c r="H548">
        <v>0</v>
      </c>
      <c r="I548">
        <v>0</v>
      </c>
      <c r="J548">
        <v>0</v>
      </c>
    </row>
    <row r="549" spans="1:10" x14ac:dyDescent="0.25">
      <c r="A549">
        <v>549</v>
      </c>
      <c r="B549" t="str">
        <f>'Rod emissions'!H550</f>
        <v>L-56-SMAW</v>
      </c>
      <c r="C549" s="40">
        <v>24</v>
      </c>
      <c r="D549">
        <f>'Rod emissions'!D550</f>
        <v>7440508</v>
      </c>
      <c r="F549" s="1">
        <f>'Rod emissions'!I550*KVR!$M$35</f>
        <v>0</v>
      </c>
      <c r="G549" s="1">
        <f>'Rod emissions'!J550*KVR!$N$35</f>
        <v>0</v>
      </c>
      <c r="H549">
        <v>0</v>
      </c>
      <c r="I549">
        <v>0</v>
      </c>
      <c r="J549">
        <v>0</v>
      </c>
    </row>
    <row r="550" spans="1:10" x14ac:dyDescent="0.25">
      <c r="A550">
        <v>550</v>
      </c>
      <c r="B550" t="str">
        <f>'Rod emissions'!H551</f>
        <v>L-56-SMAW</v>
      </c>
      <c r="C550" s="40">
        <v>24</v>
      </c>
      <c r="D550">
        <f>'Rod emissions'!D551</f>
        <v>7439965</v>
      </c>
      <c r="F550" s="1">
        <f>'Rod emissions'!I551*KVR!$M$35</f>
        <v>5.0166197458015976E-5</v>
      </c>
      <c r="G550" s="1">
        <f>'Rod emissions'!J551*KVR!$N$35</f>
        <v>5.3161037165025302</v>
      </c>
      <c r="H550">
        <v>0</v>
      </c>
      <c r="I550">
        <v>0</v>
      </c>
      <c r="J550">
        <v>0</v>
      </c>
    </row>
    <row r="551" spans="1:10" x14ac:dyDescent="0.25">
      <c r="A551">
        <v>551</v>
      </c>
      <c r="B551" t="str">
        <f>'Rod emissions'!H552</f>
        <v>L-56-SMAW</v>
      </c>
      <c r="C551" s="40">
        <v>24</v>
      </c>
      <c r="D551">
        <f>'Rod emissions'!D552</f>
        <v>7440020</v>
      </c>
      <c r="F551" s="1">
        <f>'Rod emissions'!I552*KVR!$M$35</f>
        <v>0</v>
      </c>
      <c r="G551" s="1">
        <f>'Rod emissions'!J552*KVR!$N$35</f>
        <v>0</v>
      </c>
      <c r="H551">
        <v>0</v>
      </c>
      <c r="I551">
        <v>0</v>
      </c>
      <c r="J551">
        <v>0</v>
      </c>
    </row>
    <row r="552" spans="1:10" x14ac:dyDescent="0.25">
      <c r="A552">
        <v>552</v>
      </c>
      <c r="B552" t="str">
        <f>'Rod emissions'!H553</f>
        <v>L-56-SMAW</v>
      </c>
      <c r="C552" s="40">
        <v>24</v>
      </c>
      <c r="D552">
        <f>'Rod emissions'!D553</f>
        <v>7723140</v>
      </c>
      <c r="F552" s="1">
        <f>'Rod emissions'!I553*KVR!$M$35</f>
        <v>0</v>
      </c>
      <c r="G552" s="1">
        <f>'Rod emissions'!J553*KVR!$N$35</f>
        <v>0</v>
      </c>
      <c r="H552">
        <v>0</v>
      </c>
      <c r="I552">
        <v>0</v>
      </c>
      <c r="J552">
        <v>0</v>
      </c>
    </row>
    <row r="553" spans="1:10" x14ac:dyDescent="0.25">
      <c r="A553">
        <v>553</v>
      </c>
      <c r="B553" t="str">
        <f>'Rod emissions'!H554</f>
        <v>L-56-SMAW</v>
      </c>
      <c r="C553" s="40">
        <v>24</v>
      </c>
      <c r="D553">
        <f>'Rod emissions'!D554</f>
        <v>7439921</v>
      </c>
      <c r="F553" s="1">
        <f>'Rod emissions'!I554*KVR!$M$35</f>
        <v>0</v>
      </c>
      <c r="G553" s="1">
        <f>'Rod emissions'!J554*KVR!$N$35</f>
        <v>0</v>
      </c>
      <c r="H553">
        <v>0</v>
      </c>
      <c r="I553">
        <v>0</v>
      </c>
      <c r="J553">
        <v>0</v>
      </c>
    </row>
    <row r="554" spans="1:10" x14ac:dyDescent="0.25">
      <c r="A554">
        <v>554</v>
      </c>
      <c r="B554" t="str">
        <f>'Rod emissions'!H555</f>
        <v>L-56-SMAW</v>
      </c>
      <c r="C554" s="40">
        <v>24</v>
      </c>
      <c r="D554">
        <f>'Rod emissions'!D555</f>
        <v>7440622</v>
      </c>
      <c r="F554" s="1">
        <f>'Rod emissions'!I555*KVR!$M$35</f>
        <v>0</v>
      </c>
      <c r="G554" s="1">
        <f>'Rod emissions'!J555*KVR!$N$35</f>
        <v>0</v>
      </c>
      <c r="H554">
        <v>0</v>
      </c>
      <c r="I554">
        <v>0</v>
      </c>
      <c r="J554">
        <v>0</v>
      </c>
    </row>
    <row r="555" spans="1:10" x14ac:dyDescent="0.25">
      <c r="A555">
        <v>555</v>
      </c>
      <c r="B555" t="str">
        <f>'Rod emissions'!H556</f>
        <v>L-56-SMAW</v>
      </c>
      <c r="C555" s="40">
        <v>24</v>
      </c>
      <c r="D555">
        <f>'Rod emissions'!D556</f>
        <v>7440666</v>
      </c>
      <c r="F555" s="1">
        <f>'Rod emissions'!I556*KVR!$M$35</f>
        <v>0</v>
      </c>
      <c r="G555" s="1">
        <f>'Rod emissions'!J556*KVR!$N$35</f>
        <v>0</v>
      </c>
      <c r="H555">
        <v>0</v>
      </c>
      <c r="I555">
        <v>0</v>
      </c>
      <c r="J555">
        <v>0</v>
      </c>
    </row>
    <row r="556" spans="1:10" x14ac:dyDescent="0.25">
      <c r="A556">
        <v>556</v>
      </c>
      <c r="B556" t="str">
        <f>'Rod emissions'!H557</f>
        <v>308-GMAW</v>
      </c>
      <c r="C556" s="40">
        <v>24</v>
      </c>
      <c r="D556">
        <f>'Rod emissions'!D557</f>
        <v>7429905</v>
      </c>
      <c r="F556" s="1">
        <f>'Rod emissions'!I557*KVR!$M$35</f>
        <v>0</v>
      </c>
      <c r="G556" s="1">
        <f>'Rod emissions'!J557*KVR!$N$35</f>
        <v>0</v>
      </c>
      <c r="H556">
        <v>0</v>
      </c>
      <c r="I556">
        <v>0</v>
      </c>
      <c r="J556">
        <v>0</v>
      </c>
    </row>
    <row r="557" spans="1:10" x14ac:dyDescent="0.25">
      <c r="A557">
        <v>557</v>
      </c>
      <c r="B557" t="str">
        <f>'Rod emissions'!H558</f>
        <v>308-GMAW</v>
      </c>
      <c r="C557" s="40">
        <v>24</v>
      </c>
      <c r="D557">
        <f>'Rod emissions'!D558</f>
        <v>1344281</v>
      </c>
      <c r="F557" s="1">
        <f>'Rod emissions'!I558*KVR!$M$35</f>
        <v>0</v>
      </c>
      <c r="G557" s="1">
        <f>'Rod emissions'!J558*KVR!$N$35</f>
        <v>0</v>
      </c>
      <c r="H557">
        <v>0</v>
      </c>
      <c r="I557">
        <v>0</v>
      </c>
      <c r="J557">
        <v>0</v>
      </c>
    </row>
    <row r="558" spans="1:10" x14ac:dyDescent="0.25">
      <c r="A558">
        <v>558</v>
      </c>
      <c r="B558" t="str">
        <f>'Rod emissions'!H559</f>
        <v>308-GMAW</v>
      </c>
      <c r="C558" s="40">
        <v>24</v>
      </c>
      <c r="D558">
        <f>'Rod emissions'!D559</f>
        <v>7440417</v>
      </c>
      <c r="F558" s="1">
        <f>'Rod emissions'!I559*KVR!$M$35</f>
        <v>0</v>
      </c>
      <c r="G558" s="1">
        <f>'Rod emissions'!J559*KVR!$N$35</f>
        <v>0</v>
      </c>
      <c r="H558">
        <v>0</v>
      </c>
      <c r="I558">
        <v>0</v>
      </c>
      <c r="J558">
        <v>0</v>
      </c>
    </row>
    <row r="559" spans="1:10" x14ac:dyDescent="0.25">
      <c r="A559">
        <v>559</v>
      </c>
      <c r="B559" t="str">
        <f>'Rod emissions'!H560</f>
        <v>308-GMAW</v>
      </c>
      <c r="C559" s="40">
        <v>24</v>
      </c>
      <c r="D559">
        <f>'Rod emissions'!D560</f>
        <v>7440439</v>
      </c>
      <c r="F559" s="1">
        <f>'Rod emissions'!I560*KVR!$M$35</f>
        <v>0</v>
      </c>
      <c r="G559" s="1">
        <f>'Rod emissions'!J560*KVR!$N$35</f>
        <v>0</v>
      </c>
      <c r="H559">
        <v>0</v>
      </c>
      <c r="I559">
        <v>0</v>
      </c>
      <c r="J559">
        <v>0</v>
      </c>
    </row>
    <row r="560" spans="1:10" x14ac:dyDescent="0.25">
      <c r="A560">
        <v>560</v>
      </c>
      <c r="B560" t="str">
        <f>'Rod emissions'!H561</f>
        <v>308-GMAW</v>
      </c>
      <c r="C560" s="40">
        <v>24</v>
      </c>
      <c r="D560">
        <f>'Rod emissions'!D561</f>
        <v>7440484</v>
      </c>
      <c r="F560" s="1">
        <f>'Rod emissions'!I561*KVR!$M$35</f>
        <v>1.7510016564752523E-7</v>
      </c>
      <c r="G560" s="1">
        <f>'Rod emissions'!J561*KVR!$N$35</f>
        <v>1.8555335834214769E-2</v>
      </c>
      <c r="H560">
        <v>0</v>
      </c>
      <c r="I560">
        <v>0</v>
      </c>
      <c r="J560">
        <v>0</v>
      </c>
    </row>
    <row r="561" spans="1:10" x14ac:dyDescent="0.25">
      <c r="A561">
        <v>561</v>
      </c>
      <c r="B561" t="str">
        <f>'Rod emissions'!H562</f>
        <v>308-GMAW</v>
      </c>
      <c r="C561" s="40">
        <v>24</v>
      </c>
      <c r="D561">
        <f>'Rod emissions'!D562</f>
        <v>7440473</v>
      </c>
      <c r="F561" s="1">
        <f>'Rod emissions'!I562*KVR!$M$35</f>
        <v>1.3517732787988947E-3</v>
      </c>
      <c r="G561" s="1">
        <f>'Rod emissions'!J562*KVR!$N$35</f>
        <v>143.24719264013802</v>
      </c>
      <c r="H561">
        <v>0</v>
      </c>
      <c r="I561">
        <v>0</v>
      </c>
      <c r="J561">
        <v>0</v>
      </c>
    </row>
    <row r="562" spans="1:10" x14ac:dyDescent="0.25">
      <c r="A562">
        <v>562</v>
      </c>
      <c r="B562" t="str">
        <f>'Rod emissions'!H563</f>
        <v>308-GMAW</v>
      </c>
      <c r="C562" s="40">
        <v>24</v>
      </c>
      <c r="D562">
        <f>'Rod emissions'!D563</f>
        <v>18540299</v>
      </c>
      <c r="F562" s="1">
        <f>'Rod emissions'!I563*KVR!$M$35</f>
        <v>4.9728447043897178E-6</v>
      </c>
      <c r="G562" s="1">
        <f>'Rod emissions'!J563*KVR!$N$35</f>
        <v>0.52697153769169947</v>
      </c>
      <c r="H562">
        <v>0</v>
      </c>
      <c r="I562">
        <v>0</v>
      </c>
      <c r="J562">
        <v>0</v>
      </c>
    </row>
    <row r="563" spans="1:10" x14ac:dyDescent="0.25">
      <c r="A563">
        <v>563</v>
      </c>
      <c r="B563" t="str">
        <f>'Rod emissions'!H564</f>
        <v>308-GMAW</v>
      </c>
      <c r="C563" s="40">
        <v>24</v>
      </c>
      <c r="D563">
        <f>'Rod emissions'!D564</f>
        <v>1175</v>
      </c>
      <c r="F563" s="1">
        <f>'Rod emissions'!I564*KVR!$M$35</f>
        <v>0</v>
      </c>
      <c r="G563" s="1">
        <f>'Rod emissions'!J564*KVR!$N$35</f>
        <v>0</v>
      </c>
      <c r="H563">
        <v>0</v>
      </c>
      <c r="I563">
        <v>0</v>
      </c>
      <c r="J563">
        <v>0</v>
      </c>
    </row>
    <row r="564" spans="1:10" x14ac:dyDescent="0.25">
      <c r="A564">
        <v>564</v>
      </c>
      <c r="B564" t="str">
        <f>'Rod emissions'!H565</f>
        <v>308-GMAW</v>
      </c>
      <c r="C564" s="40">
        <v>24</v>
      </c>
      <c r="D564">
        <f>'Rod emissions'!D565</f>
        <v>7440508</v>
      </c>
      <c r="F564" s="1">
        <f>'Rod emissions'!I565*KVR!$M$35</f>
        <v>0</v>
      </c>
      <c r="G564" s="1">
        <f>'Rod emissions'!J565*KVR!$N$35</f>
        <v>0</v>
      </c>
      <c r="H564">
        <v>0</v>
      </c>
      <c r="I564">
        <v>0</v>
      </c>
      <c r="J564">
        <v>0</v>
      </c>
    </row>
    <row r="565" spans="1:10" x14ac:dyDescent="0.25">
      <c r="A565">
        <v>565</v>
      </c>
      <c r="B565" t="str">
        <f>'Rod emissions'!H566</f>
        <v>308-GMAW</v>
      </c>
      <c r="C565" s="40">
        <v>24</v>
      </c>
      <c r="D565">
        <f>'Rod emissions'!D566</f>
        <v>7439965</v>
      </c>
      <c r="F565" s="1">
        <f>'Rod emissions'!I566*KVR!$M$35</f>
        <v>6.0584657314043745E-5</v>
      </c>
      <c r="G565" s="1">
        <f>'Rod emissions'!J566*KVR!$N$35</f>
        <v>6.420146198638311</v>
      </c>
      <c r="H565">
        <v>0</v>
      </c>
      <c r="I565">
        <v>0</v>
      </c>
      <c r="J565">
        <v>0</v>
      </c>
    </row>
    <row r="566" spans="1:10" x14ac:dyDescent="0.25">
      <c r="A566">
        <v>566</v>
      </c>
      <c r="B566" t="str">
        <f>'Rod emissions'!H567</f>
        <v>308-GMAW</v>
      </c>
      <c r="C566" s="40">
        <v>24</v>
      </c>
      <c r="D566">
        <f>'Rod emissions'!D567</f>
        <v>7440020</v>
      </c>
      <c r="F566" s="1">
        <f>'Rod emissions'!I567*KVR!$M$35</f>
        <v>3.2218430479144649E-5</v>
      </c>
      <c r="G566" s="1">
        <f>'Rod emissions'!J567*KVR!$N$35</f>
        <v>3.4141817934955183</v>
      </c>
      <c r="H566">
        <v>0</v>
      </c>
      <c r="I566">
        <v>0</v>
      </c>
      <c r="J566">
        <v>0</v>
      </c>
    </row>
    <row r="567" spans="1:10" x14ac:dyDescent="0.25">
      <c r="A567">
        <v>567</v>
      </c>
      <c r="B567" t="str">
        <f>'Rod emissions'!H568</f>
        <v>308-GMAW</v>
      </c>
      <c r="C567" s="40">
        <v>24</v>
      </c>
      <c r="D567">
        <f>'Rod emissions'!D568</f>
        <v>7723140</v>
      </c>
      <c r="F567" s="1">
        <f>'Rod emissions'!I568*KVR!$M$35</f>
        <v>0</v>
      </c>
      <c r="G567" s="1">
        <f>'Rod emissions'!J568*KVR!$N$35</f>
        <v>0</v>
      </c>
      <c r="H567">
        <v>0</v>
      </c>
      <c r="I567">
        <v>0</v>
      </c>
      <c r="J567">
        <v>0</v>
      </c>
    </row>
    <row r="568" spans="1:10" x14ac:dyDescent="0.25">
      <c r="A568">
        <v>568</v>
      </c>
      <c r="B568" t="str">
        <f>'Rod emissions'!H569</f>
        <v>308-GMAW</v>
      </c>
      <c r="C568" s="40">
        <v>24</v>
      </c>
      <c r="D568">
        <f>'Rod emissions'!D569</f>
        <v>7439921</v>
      </c>
      <c r="F568" s="1">
        <f>'Rod emissions'!I569*KVR!$M$35</f>
        <v>0</v>
      </c>
      <c r="G568" s="1">
        <f>'Rod emissions'!J569*KVR!$N$35</f>
        <v>0</v>
      </c>
      <c r="H568">
        <v>0</v>
      </c>
      <c r="I568">
        <v>0</v>
      </c>
      <c r="J568">
        <v>0</v>
      </c>
    </row>
    <row r="569" spans="1:10" x14ac:dyDescent="0.25">
      <c r="A569">
        <v>569</v>
      </c>
      <c r="B569" t="str">
        <f>'Rod emissions'!H570</f>
        <v>308-GMAW</v>
      </c>
      <c r="C569" s="40">
        <v>24</v>
      </c>
      <c r="D569">
        <f>'Rod emissions'!D570</f>
        <v>7440622</v>
      </c>
      <c r="F569" s="1">
        <f>'Rod emissions'!I570*KVR!$M$35</f>
        <v>0</v>
      </c>
      <c r="G569" s="1">
        <f>'Rod emissions'!J570*KVR!$N$35</f>
        <v>0</v>
      </c>
      <c r="H569">
        <v>0</v>
      </c>
      <c r="I569">
        <v>0</v>
      </c>
      <c r="J569">
        <v>0</v>
      </c>
    </row>
    <row r="570" spans="1:10" x14ac:dyDescent="0.25">
      <c r="A570">
        <v>570</v>
      </c>
      <c r="B570" t="str">
        <f>'Rod emissions'!H571</f>
        <v>308-GMAW</v>
      </c>
      <c r="C570" s="40">
        <v>24</v>
      </c>
      <c r="D570">
        <f>'Rod emissions'!D571</f>
        <v>7440666</v>
      </c>
      <c r="F570" s="1">
        <f>'Rod emissions'!I571*KVR!$M$35</f>
        <v>0</v>
      </c>
      <c r="G570" s="1">
        <f>'Rod emissions'!J571*KVR!$N$35</f>
        <v>0</v>
      </c>
      <c r="H570">
        <v>0</v>
      </c>
      <c r="I570">
        <v>0</v>
      </c>
      <c r="J570">
        <v>0</v>
      </c>
    </row>
    <row r="571" spans="1:10" x14ac:dyDescent="0.25">
      <c r="A571">
        <v>571</v>
      </c>
      <c r="B571" t="str">
        <f>'Rod emissions'!H572</f>
        <v>70S-GMAW</v>
      </c>
      <c r="C571" s="40">
        <v>24</v>
      </c>
      <c r="D571">
        <f>'Rod emissions'!D572</f>
        <v>7429905</v>
      </c>
      <c r="F571" s="1">
        <f>'Rod emissions'!I572*KVR!$M$35</f>
        <v>0</v>
      </c>
      <c r="G571" s="1">
        <f>'Rod emissions'!J572*KVR!$N$35</f>
        <v>0</v>
      </c>
      <c r="H571">
        <v>0</v>
      </c>
      <c r="I571">
        <v>0</v>
      </c>
      <c r="J571">
        <v>0</v>
      </c>
    </row>
    <row r="572" spans="1:10" x14ac:dyDescent="0.25">
      <c r="A572">
        <v>572</v>
      </c>
      <c r="B572" t="str">
        <f>'Rod emissions'!H573</f>
        <v>70S-GMAW</v>
      </c>
      <c r="C572" s="40">
        <v>24</v>
      </c>
      <c r="D572">
        <f>'Rod emissions'!D573</f>
        <v>1344281</v>
      </c>
      <c r="F572" s="1">
        <f>'Rod emissions'!I573*KVR!$M$35</f>
        <v>0</v>
      </c>
      <c r="G572" s="1">
        <f>'Rod emissions'!J573*KVR!$N$35</f>
        <v>0</v>
      </c>
      <c r="H572">
        <v>0</v>
      </c>
      <c r="I572">
        <v>0</v>
      </c>
      <c r="J572">
        <v>0</v>
      </c>
    </row>
    <row r="573" spans="1:10" x14ac:dyDescent="0.25">
      <c r="A573">
        <v>573</v>
      </c>
      <c r="B573" t="str">
        <f>'Rod emissions'!H574</f>
        <v>70S-GMAW</v>
      </c>
      <c r="C573" s="40">
        <v>24</v>
      </c>
      <c r="D573">
        <f>'Rod emissions'!D574</f>
        <v>7440417</v>
      </c>
      <c r="F573" s="1">
        <f>'Rod emissions'!I574*KVR!$M$35</f>
        <v>0</v>
      </c>
      <c r="G573" s="1">
        <f>'Rod emissions'!J574*KVR!$N$35</f>
        <v>0</v>
      </c>
      <c r="H573">
        <v>0</v>
      </c>
      <c r="I573">
        <v>0</v>
      </c>
      <c r="J573">
        <v>0</v>
      </c>
    </row>
    <row r="574" spans="1:10" x14ac:dyDescent="0.25">
      <c r="A574">
        <v>574</v>
      </c>
      <c r="B574" t="str">
        <f>'Rod emissions'!H575</f>
        <v>70S-GMAW</v>
      </c>
      <c r="C574" s="40">
        <v>24</v>
      </c>
      <c r="D574">
        <f>'Rod emissions'!D575</f>
        <v>7440439</v>
      </c>
      <c r="F574" s="1">
        <f>'Rod emissions'!I575*KVR!$M$35</f>
        <v>0</v>
      </c>
      <c r="G574" s="1">
        <f>'Rod emissions'!J575*KVR!$N$35</f>
        <v>0</v>
      </c>
      <c r="H574">
        <v>0</v>
      </c>
      <c r="I574">
        <v>0</v>
      </c>
      <c r="J574">
        <v>0</v>
      </c>
    </row>
    <row r="575" spans="1:10" x14ac:dyDescent="0.25">
      <c r="A575">
        <v>575</v>
      </c>
      <c r="B575" t="str">
        <f>'Rod emissions'!H576</f>
        <v>70S-GMAW</v>
      </c>
      <c r="C575" s="40">
        <v>24</v>
      </c>
      <c r="D575">
        <f>'Rod emissions'!D576</f>
        <v>7440484</v>
      </c>
      <c r="F575" s="1">
        <f>'Rod emissions'!I576*KVR!$M$35</f>
        <v>1.7510016564752523E-7</v>
      </c>
      <c r="G575" s="1">
        <f>'Rod emissions'!J576*KVR!$N$35</f>
        <v>1.8555335834214769E-2</v>
      </c>
      <c r="H575">
        <v>0</v>
      </c>
      <c r="I575">
        <v>0</v>
      </c>
      <c r="J575">
        <v>0</v>
      </c>
    </row>
    <row r="576" spans="1:10" x14ac:dyDescent="0.25">
      <c r="A576">
        <v>576</v>
      </c>
      <c r="B576" t="str">
        <f>'Rod emissions'!H577</f>
        <v>70S-GMAW</v>
      </c>
      <c r="C576" s="40">
        <v>24</v>
      </c>
      <c r="D576">
        <f>'Rod emissions'!D577</f>
        <v>7440473</v>
      </c>
      <c r="F576" s="1">
        <f>'Rod emissions'!I577*KVR!$M$35</f>
        <v>1.4025523268366773E-5</v>
      </c>
      <c r="G576" s="1">
        <f>'Rod emissions'!J577*KVR!$N$35</f>
        <v>1.4862824003206032</v>
      </c>
      <c r="H576">
        <v>0</v>
      </c>
      <c r="I576">
        <v>0</v>
      </c>
      <c r="J576">
        <v>0</v>
      </c>
    </row>
    <row r="577" spans="1:10" x14ac:dyDescent="0.25">
      <c r="A577">
        <v>577</v>
      </c>
      <c r="B577" t="str">
        <f>'Rod emissions'!H578</f>
        <v>70S-GMAW</v>
      </c>
      <c r="C577" s="40">
        <v>24</v>
      </c>
      <c r="D577">
        <f>'Rod emissions'!D578</f>
        <v>18540299</v>
      </c>
      <c r="F577" s="1">
        <f>'Rod emissions'!I578*KVR!$M$35</f>
        <v>7.1791067915485353E-7</v>
      </c>
      <c r="G577" s="1">
        <f>'Rod emissions'!J578*KVR!$N$35</f>
        <v>7.6076876920280576E-2</v>
      </c>
      <c r="H577">
        <v>0</v>
      </c>
      <c r="I577">
        <v>0</v>
      </c>
      <c r="J577">
        <v>0</v>
      </c>
    </row>
    <row r="578" spans="1:10" x14ac:dyDescent="0.25">
      <c r="A578">
        <v>578</v>
      </c>
      <c r="B578" t="str">
        <f>'Rod emissions'!H579</f>
        <v>70S-GMAW</v>
      </c>
      <c r="C578" s="40">
        <v>24</v>
      </c>
      <c r="D578">
        <f>'Rod emissions'!D579</f>
        <v>1175</v>
      </c>
      <c r="F578" s="1">
        <f>'Rod emissions'!I579*KVR!$M$35</f>
        <v>0</v>
      </c>
      <c r="G578" s="1">
        <f>'Rod emissions'!J579*KVR!$N$35</f>
        <v>0</v>
      </c>
      <c r="H578">
        <v>0</v>
      </c>
      <c r="I578">
        <v>0</v>
      </c>
      <c r="J578">
        <v>0</v>
      </c>
    </row>
    <row r="579" spans="1:10" x14ac:dyDescent="0.25">
      <c r="A579">
        <v>579</v>
      </c>
      <c r="B579" t="str">
        <f>'Rod emissions'!H580</f>
        <v>70S-GMAW</v>
      </c>
      <c r="C579" s="40">
        <v>24</v>
      </c>
      <c r="D579">
        <f>'Rod emissions'!D580</f>
        <v>7440508</v>
      </c>
      <c r="F579" s="1">
        <f>'Rod emissions'!I580*KVR!$M$35</f>
        <v>0</v>
      </c>
      <c r="G579" s="1">
        <f>'Rod emissions'!J580*KVR!$N$35</f>
        <v>0</v>
      </c>
      <c r="H579">
        <v>0</v>
      </c>
      <c r="I579">
        <v>0</v>
      </c>
      <c r="J579">
        <v>0</v>
      </c>
    </row>
    <row r="580" spans="1:10" x14ac:dyDescent="0.25">
      <c r="A580">
        <v>580</v>
      </c>
      <c r="B580" t="str">
        <f>'Rod emissions'!H581</f>
        <v>70S-GMAW</v>
      </c>
      <c r="C580" s="40">
        <v>24</v>
      </c>
      <c r="D580">
        <f>'Rod emissions'!D581</f>
        <v>7439965</v>
      </c>
      <c r="F580" s="1">
        <f>'Rod emissions'!I581*KVR!$M$35</f>
        <v>5.5681852675913035E-5</v>
      </c>
      <c r="G580" s="1">
        <f>'Rod emissions'!J581*KVR!$N$35</f>
        <v>5.9005967952802978</v>
      </c>
      <c r="H580">
        <v>0</v>
      </c>
      <c r="I580">
        <v>0</v>
      </c>
      <c r="J580">
        <v>0</v>
      </c>
    </row>
    <row r="581" spans="1:10" x14ac:dyDescent="0.25">
      <c r="A581">
        <v>581</v>
      </c>
      <c r="B581" t="str">
        <f>'Rod emissions'!H582</f>
        <v>70S-GMAW</v>
      </c>
      <c r="C581" s="40">
        <v>24</v>
      </c>
      <c r="D581">
        <f>'Rod emissions'!D582</f>
        <v>7440020</v>
      </c>
      <c r="F581" s="1">
        <f>'Rod emissions'!I582*KVR!$M$35</f>
        <v>1.7510016564752523E-7</v>
      </c>
      <c r="G581" s="1">
        <f>'Rod emissions'!J582*KVR!$N$35</f>
        <v>1.8555335834214769E-2</v>
      </c>
      <c r="H581">
        <v>0</v>
      </c>
      <c r="I581">
        <v>0</v>
      </c>
      <c r="J581">
        <v>0</v>
      </c>
    </row>
    <row r="582" spans="1:10" x14ac:dyDescent="0.25">
      <c r="A582">
        <v>582</v>
      </c>
      <c r="B582" t="str">
        <f>'Rod emissions'!H583</f>
        <v>70S-GMAW</v>
      </c>
      <c r="C582" s="40">
        <v>24</v>
      </c>
      <c r="D582">
        <f>'Rod emissions'!D583</f>
        <v>7723140</v>
      </c>
      <c r="F582" s="1">
        <f>'Rod emissions'!I583*KVR!$M$35</f>
        <v>0</v>
      </c>
      <c r="G582" s="1">
        <f>'Rod emissions'!J583*KVR!$N$35</f>
        <v>0</v>
      </c>
      <c r="H582">
        <v>0</v>
      </c>
      <c r="I582">
        <v>0</v>
      </c>
      <c r="J582">
        <v>0</v>
      </c>
    </row>
    <row r="583" spans="1:10" x14ac:dyDescent="0.25">
      <c r="A583">
        <v>583</v>
      </c>
      <c r="B583" t="str">
        <f>'Rod emissions'!H584</f>
        <v>70S-GMAW</v>
      </c>
      <c r="C583" s="40">
        <v>24</v>
      </c>
      <c r="D583">
        <f>'Rod emissions'!D584</f>
        <v>7439921</v>
      </c>
      <c r="F583" s="1">
        <f>'Rod emissions'!I584*KVR!$M$35</f>
        <v>0</v>
      </c>
      <c r="G583" s="1">
        <f>'Rod emissions'!J584*KVR!$N$35</f>
        <v>0</v>
      </c>
      <c r="H583">
        <v>0</v>
      </c>
      <c r="I583">
        <v>0</v>
      </c>
      <c r="J583">
        <v>0</v>
      </c>
    </row>
    <row r="584" spans="1:10" x14ac:dyDescent="0.25">
      <c r="A584">
        <v>584</v>
      </c>
      <c r="B584" t="str">
        <f>'Rod emissions'!H585</f>
        <v>70S-GMAW</v>
      </c>
      <c r="C584" s="40">
        <v>24</v>
      </c>
      <c r="D584">
        <f>'Rod emissions'!D585</f>
        <v>7440622</v>
      </c>
      <c r="F584" s="1">
        <f>'Rod emissions'!I585*KVR!$M$35</f>
        <v>0</v>
      </c>
      <c r="G584" s="1">
        <f>'Rod emissions'!J585*KVR!$N$35</f>
        <v>0</v>
      </c>
      <c r="H584">
        <v>0</v>
      </c>
      <c r="I584">
        <v>0</v>
      </c>
      <c r="J584">
        <v>0</v>
      </c>
    </row>
    <row r="585" spans="1:10" x14ac:dyDescent="0.25">
      <c r="A585">
        <v>585</v>
      </c>
      <c r="B585" t="str">
        <f>'Rod emissions'!H586</f>
        <v>70S-GMAW</v>
      </c>
      <c r="C585" s="40">
        <v>24</v>
      </c>
      <c r="D585">
        <f>'Rod emissions'!D586</f>
        <v>7440666</v>
      </c>
      <c r="F585" s="1">
        <f>'Rod emissions'!I586*KVR!$M$35</f>
        <v>0</v>
      </c>
      <c r="G585" s="1">
        <f>'Rod emissions'!J586*KVR!$N$35</f>
        <v>0</v>
      </c>
      <c r="H585">
        <v>0</v>
      </c>
      <c r="I585">
        <v>0</v>
      </c>
      <c r="J585">
        <v>0</v>
      </c>
    </row>
    <row r="586" spans="1:10" x14ac:dyDescent="0.25">
      <c r="A586">
        <v>586</v>
      </c>
      <c r="B586" t="str">
        <f>'Rod emissions'!H587</f>
        <v>1260-GMAW</v>
      </c>
      <c r="C586" s="40">
        <v>24</v>
      </c>
      <c r="D586">
        <f>'Rod emissions'!D587</f>
        <v>7429905</v>
      </c>
      <c r="F586" s="1">
        <f>'Rod emissions'!I587*KVR!$M$35</f>
        <v>0</v>
      </c>
      <c r="G586" s="1">
        <f>'Rod emissions'!J587*KVR!$N$35</f>
        <v>0</v>
      </c>
      <c r="H586">
        <v>0</v>
      </c>
      <c r="I586">
        <v>0</v>
      </c>
      <c r="J586">
        <v>0</v>
      </c>
    </row>
    <row r="587" spans="1:10" x14ac:dyDescent="0.25">
      <c r="A587">
        <v>587</v>
      </c>
      <c r="B587" t="str">
        <f>'Rod emissions'!H588</f>
        <v>1260-GMAW</v>
      </c>
      <c r="C587" s="40">
        <v>24</v>
      </c>
      <c r="D587">
        <f>'Rod emissions'!D588</f>
        <v>1344281</v>
      </c>
      <c r="F587" s="1">
        <f>'Rod emissions'!I588*KVR!$M$35</f>
        <v>0</v>
      </c>
      <c r="G587" s="1">
        <f>'Rod emissions'!J588*KVR!$N$35</f>
        <v>0</v>
      </c>
      <c r="H587">
        <v>0</v>
      </c>
      <c r="I587">
        <v>0</v>
      </c>
      <c r="J587">
        <v>0</v>
      </c>
    </row>
    <row r="588" spans="1:10" x14ac:dyDescent="0.25">
      <c r="A588">
        <v>588</v>
      </c>
      <c r="B588" t="str">
        <f>'Rod emissions'!H589</f>
        <v>1260-GMAW</v>
      </c>
      <c r="C588" s="40">
        <v>24</v>
      </c>
      <c r="D588">
        <f>'Rod emissions'!D589</f>
        <v>7440417</v>
      </c>
      <c r="F588" s="1">
        <f>'Rod emissions'!I589*KVR!$M$35</f>
        <v>0</v>
      </c>
      <c r="G588" s="1">
        <f>'Rod emissions'!J589*KVR!$N$35</f>
        <v>0</v>
      </c>
      <c r="H588">
        <v>0</v>
      </c>
      <c r="I588">
        <v>0</v>
      </c>
      <c r="J588">
        <v>0</v>
      </c>
    </row>
    <row r="589" spans="1:10" x14ac:dyDescent="0.25">
      <c r="A589">
        <v>589</v>
      </c>
      <c r="B589" t="str">
        <f>'Rod emissions'!H590</f>
        <v>1260-GMAW</v>
      </c>
      <c r="C589" s="40">
        <v>24</v>
      </c>
      <c r="D589">
        <f>'Rod emissions'!D590</f>
        <v>7440439</v>
      </c>
      <c r="F589" s="1">
        <f>'Rod emissions'!I590*KVR!$M$35</f>
        <v>0</v>
      </c>
      <c r="G589" s="1">
        <f>'Rod emissions'!J590*KVR!$N$35</f>
        <v>0</v>
      </c>
      <c r="H589">
        <v>0</v>
      </c>
      <c r="I589">
        <v>0</v>
      </c>
      <c r="J589">
        <v>0</v>
      </c>
    </row>
    <row r="590" spans="1:10" x14ac:dyDescent="0.25">
      <c r="A590">
        <v>590</v>
      </c>
      <c r="B590" t="str">
        <f>'Rod emissions'!H591</f>
        <v>1260-GMAW</v>
      </c>
      <c r="C590" s="40">
        <v>24</v>
      </c>
      <c r="D590">
        <f>'Rod emissions'!D591</f>
        <v>7440484</v>
      </c>
      <c r="F590" s="1">
        <f>'Rod emissions'!I591*KVR!$M$35</f>
        <v>0</v>
      </c>
      <c r="G590" s="1">
        <f>'Rod emissions'!J591*KVR!$N$35</f>
        <v>0</v>
      </c>
      <c r="H590">
        <v>0</v>
      </c>
      <c r="I590">
        <v>0</v>
      </c>
      <c r="J590">
        <v>0</v>
      </c>
    </row>
    <row r="591" spans="1:10" x14ac:dyDescent="0.25">
      <c r="A591">
        <v>591</v>
      </c>
      <c r="B591" t="str">
        <f>'Rod emissions'!H592</f>
        <v>1260-GMAW</v>
      </c>
      <c r="C591" s="40">
        <v>24</v>
      </c>
      <c r="D591">
        <f>'Rod emissions'!D592</f>
        <v>7440473</v>
      </c>
      <c r="F591" s="1">
        <f>'Rod emissions'!I592*KVR!$M$35</f>
        <v>7.0040066259010093E-7</v>
      </c>
      <c r="G591" s="1">
        <f>'Rod emissions'!J592*KVR!$N$35</f>
        <v>7.4221343336859077E-2</v>
      </c>
      <c r="H591">
        <v>0</v>
      </c>
      <c r="I591">
        <v>0</v>
      </c>
      <c r="J591">
        <v>0</v>
      </c>
    </row>
    <row r="592" spans="1:10" x14ac:dyDescent="0.25">
      <c r="A592">
        <v>592</v>
      </c>
      <c r="B592" t="str">
        <f>'Rod emissions'!H593</f>
        <v>1260-GMAW</v>
      </c>
      <c r="C592" s="40">
        <v>24</v>
      </c>
      <c r="D592">
        <f>'Rod emissions'!D593</f>
        <v>18540299</v>
      </c>
      <c r="F592" s="1">
        <f>'Rod emissions'!I593*KVR!$M$35</f>
        <v>3.5020033129505044E-8</v>
      </c>
      <c r="G592" s="1">
        <f>'Rod emissions'!J593*KVR!$N$35</f>
        <v>3.7110671668429537E-3</v>
      </c>
      <c r="H592">
        <v>0</v>
      </c>
      <c r="I592">
        <v>0</v>
      </c>
      <c r="J592">
        <v>0</v>
      </c>
    </row>
    <row r="593" spans="1:10" x14ac:dyDescent="0.25">
      <c r="A593">
        <v>593</v>
      </c>
      <c r="B593" t="str">
        <f>'Rod emissions'!H594</f>
        <v>1260-GMAW</v>
      </c>
      <c r="C593" s="40">
        <v>24</v>
      </c>
      <c r="D593">
        <f>'Rod emissions'!D594</f>
        <v>1175</v>
      </c>
      <c r="F593" s="1">
        <f>'Rod emissions'!I594*KVR!$M$35</f>
        <v>0</v>
      </c>
      <c r="G593" s="1">
        <f>'Rod emissions'!J594*KVR!$N$35</f>
        <v>0</v>
      </c>
      <c r="H593">
        <v>0</v>
      </c>
      <c r="I593">
        <v>0</v>
      </c>
      <c r="J593">
        <v>0</v>
      </c>
    </row>
    <row r="594" spans="1:10" x14ac:dyDescent="0.25">
      <c r="A594">
        <v>594</v>
      </c>
      <c r="B594" t="str">
        <f>'Rod emissions'!H595</f>
        <v>1260-GMAW</v>
      </c>
      <c r="C594" s="40">
        <v>24</v>
      </c>
      <c r="D594">
        <f>'Rod emissions'!D595</f>
        <v>7440508</v>
      </c>
      <c r="F594" s="1">
        <f>'Rod emissions'!I595*KVR!$M$35</f>
        <v>0</v>
      </c>
      <c r="G594" s="1">
        <f>'Rod emissions'!J595*KVR!$N$35</f>
        <v>0</v>
      </c>
      <c r="H594">
        <v>0</v>
      </c>
      <c r="I594">
        <v>0</v>
      </c>
      <c r="J594">
        <v>0</v>
      </c>
    </row>
    <row r="595" spans="1:10" x14ac:dyDescent="0.25">
      <c r="A595">
        <v>595</v>
      </c>
      <c r="B595" t="str">
        <f>'Rod emissions'!H596</f>
        <v>1260-GMAW</v>
      </c>
      <c r="C595" s="40">
        <v>24</v>
      </c>
      <c r="D595">
        <f>'Rod emissions'!D596</f>
        <v>7439965</v>
      </c>
      <c r="F595" s="1">
        <f>'Rod emissions'!I596*KVR!$M$35</f>
        <v>0</v>
      </c>
      <c r="G595" s="1">
        <f>'Rod emissions'!J596*KVR!$N$35</f>
        <v>0</v>
      </c>
      <c r="H595">
        <v>0</v>
      </c>
      <c r="I595">
        <v>0</v>
      </c>
      <c r="J595">
        <v>0</v>
      </c>
    </row>
    <row r="596" spans="1:10" x14ac:dyDescent="0.25">
      <c r="A596">
        <v>596</v>
      </c>
      <c r="B596" t="str">
        <f>'Rod emissions'!H597</f>
        <v>1260-GMAW</v>
      </c>
      <c r="C596" s="40">
        <v>24</v>
      </c>
      <c r="D596">
        <f>'Rod emissions'!D597</f>
        <v>7440020</v>
      </c>
      <c r="F596" s="1">
        <f>'Rod emissions'!I597*KVR!$M$35</f>
        <v>0</v>
      </c>
      <c r="G596" s="1">
        <f>'Rod emissions'!J597*KVR!$N$35</f>
        <v>0</v>
      </c>
      <c r="H596">
        <v>0</v>
      </c>
      <c r="I596">
        <v>0</v>
      </c>
      <c r="J596">
        <v>0</v>
      </c>
    </row>
    <row r="597" spans="1:10" x14ac:dyDescent="0.25">
      <c r="A597">
        <v>597</v>
      </c>
      <c r="B597" t="str">
        <f>'Rod emissions'!H598</f>
        <v>1260-GMAW</v>
      </c>
      <c r="C597" s="40">
        <v>24</v>
      </c>
      <c r="D597">
        <f>'Rod emissions'!D598</f>
        <v>7723140</v>
      </c>
      <c r="F597" s="1">
        <f>'Rod emissions'!I598*KVR!$M$35</f>
        <v>0</v>
      </c>
      <c r="G597" s="1">
        <f>'Rod emissions'!J598*KVR!$N$35</f>
        <v>0</v>
      </c>
      <c r="H597">
        <v>0</v>
      </c>
      <c r="I597">
        <v>0</v>
      </c>
      <c r="J597">
        <v>0</v>
      </c>
    </row>
    <row r="598" spans="1:10" x14ac:dyDescent="0.25">
      <c r="A598">
        <v>598</v>
      </c>
      <c r="B598" t="str">
        <f>'Rod emissions'!H599</f>
        <v>1260-GMAW</v>
      </c>
      <c r="C598" s="40">
        <v>24</v>
      </c>
      <c r="D598">
        <f>'Rod emissions'!D599</f>
        <v>7439921</v>
      </c>
      <c r="F598" s="1">
        <f>'Rod emissions'!I599*KVR!$M$35</f>
        <v>0</v>
      </c>
      <c r="G598" s="1">
        <f>'Rod emissions'!J599*KVR!$N$35</f>
        <v>0</v>
      </c>
      <c r="H598">
        <v>0</v>
      </c>
      <c r="I598">
        <v>0</v>
      </c>
      <c r="J598">
        <v>0</v>
      </c>
    </row>
    <row r="599" spans="1:10" x14ac:dyDescent="0.25">
      <c r="A599">
        <v>599</v>
      </c>
      <c r="B599" t="str">
        <f>'Rod emissions'!H600</f>
        <v>1260-GMAW</v>
      </c>
      <c r="C599" s="40">
        <v>24</v>
      </c>
      <c r="D599">
        <f>'Rod emissions'!D600</f>
        <v>7440622</v>
      </c>
      <c r="F599" s="1">
        <f>'Rod emissions'!I600*KVR!$M$35</f>
        <v>0</v>
      </c>
      <c r="G599" s="1">
        <f>'Rod emissions'!J600*KVR!$N$35</f>
        <v>0</v>
      </c>
      <c r="H599">
        <v>0</v>
      </c>
      <c r="I599">
        <v>0</v>
      </c>
      <c r="J599">
        <v>0</v>
      </c>
    </row>
    <row r="600" spans="1:10" x14ac:dyDescent="0.25">
      <c r="A600">
        <v>600</v>
      </c>
      <c r="B600" t="str">
        <f>'Rod emissions'!H601</f>
        <v>1260-GMAW</v>
      </c>
      <c r="C600" s="40">
        <v>24</v>
      </c>
      <c r="D600">
        <f>'Rod emissions'!D601</f>
        <v>7440666</v>
      </c>
      <c r="F600" s="1">
        <f>'Rod emissions'!I601*KVR!$M$35</f>
        <v>0</v>
      </c>
      <c r="G600" s="1">
        <f>'Rod emissions'!J601*KVR!$N$35</f>
        <v>0</v>
      </c>
      <c r="H600">
        <v>0</v>
      </c>
      <c r="I600">
        <v>0</v>
      </c>
      <c r="J600">
        <v>0</v>
      </c>
    </row>
    <row r="601" spans="1:10" x14ac:dyDescent="0.25">
      <c r="A601">
        <v>601</v>
      </c>
      <c r="B601" t="str">
        <f>'Rod emissions'!H602</f>
        <v>5154-GMAW</v>
      </c>
      <c r="C601" s="40">
        <v>24</v>
      </c>
      <c r="D601">
        <f>'Rod emissions'!D602</f>
        <v>7429905</v>
      </c>
      <c r="F601" s="1">
        <f>'Rod emissions'!I602*KVR!$M$35</f>
        <v>0</v>
      </c>
      <c r="G601" s="1">
        <f>'Rod emissions'!J602*KVR!$N$35</f>
        <v>0</v>
      </c>
      <c r="H601">
        <v>0</v>
      </c>
      <c r="I601">
        <v>0</v>
      </c>
      <c r="J601">
        <v>0</v>
      </c>
    </row>
    <row r="602" spans="1:10" x14ac:dyDescent="0.25">
      <c r="A602">
        <v>602</v>
      </c>
      <c r="B602" t="str">
        <f>'Rod emissions'!H603</f>
        <v>5154-GMAW</v>
      </c>
      <c r="C602" s="40">
        <v>24</v>
      </c>
      <c r="D602">
        <f>'Rod emissions'!D603</f>
        <v>1344281</v>
      </c>
      <c r="F602" s="1">
        <f>'Rod emissions'!I603*KVR!$M$35</f>
        <v>0</v>
      </c>
      <c r="G602" s="1">
        <f>'Rod emissions'!J603*KVR!$N$35</f>
        <v>0</v>
      </c>
      <c r="H602">
        <v>0</v>
      </c>
      <c r="I602">
        <v>0</v>
      </c>
      <c r="J602">
        <v>0</v>
      </c>
    </row>
    <row r="603" spans="1:10" x14ac:dyDescent="0.25">
      <c r="A603">
        <v>603</v>
      </c>
      <c r="B603" t="str">
        <f>'Rod emissions'!H604</f>
        <v>5154-GMAW</v>
      </c>
      <c r="C603" s="40">
        <v>24</v>
      </c>
      <c r="D603">
        <f>'Rod emissions'!D604</f>
        <v>7440417</v>
      </c>
      <c r="F603" s="1">
        <f>'Rod emissions'!I604*KVR!$M$35</f>
        <v>0</v>
      </c>
      <c r="G603" s="1">
        <f>'Rod emissions'!J604*KVR!$N$35</f>
        <v>0</v>
      </c>
      <c r="H603">
        <v>0</v>
      </c>
      <c r="I603">
        <v>0</v>
      </c>
      <c r="J603">
        <v>0</v>
      </c>
    </row>
    <row r="604" spans="1:10" x14ac:dyDescent="0.25">
      <c r="A604">
        <v>604</v>
      </c>
      <c r="B604" t="str">
        <f>'Rod emissions'!H605</f>
        <v>5154-GMAW</v>
      </c>
      <c r="C604" s="40">
        <v>24</v>
      </c>
      <c r="D604">
        <f>'Rod emissions'!D605</f>
        <v>7440439</v>
      </c>
      <c r="F604" s="1">
        <f>'Rod emissions'!I605*KVR!$M$35</f>
        <v>0</v>
      </c>
      <c r="G604" s="1">
        <f>'Rod emissions'!J605*KVR!$N$35</f>
        <v>0</v>
      </c>
      <c r="H604">
        <v>0</v>
      </c>
      <c r="I604">
        <v>0</v>
      </c>
      <c r="J604">
        <v>0</v>
      </c>
    </row>
    <row r="605" spans="1:10" x14ac:dyDescent="0.25">
      <c r="A605">
        <v>605</v>
      </c>
      <c r="B605" t="str">
        <f>'Rod emissions'!H606</f>
        <v>5154-GMAW</v>
      </c>
      <c r="C605" s="40">
        <v>24</v>
      </c>
      <c r="D605">
        <f>'Rod emissions'!D606</f>
        <v>7440484</v>
      </c>
      <c r="F605" s="1">
        <f>'Rod emissions'!I606*KVR!$M$35</f>
        <v>0</v>
      </c>
      <c r="G605" s="1">
        <f>'Rod emissions'!J606*KVR!$N$35</f>
        <v>0</v>
      </c>
      <c r="H605">
        <v>0</v>
      </c>
      <c r="I605">
        <v>0</v>
      </c>
      <c r="J605">
        <v>0</v>
      </c>
    </row>
    <row r="606" spans="1:10" x14ac:dyDescent="0.25">
      <c r="A606">
        <v>606</v>
      </c>
      <c r="B606" t="str">
        <f>'Rod emissions'!H607</f>
        <v>5154-GMAW</v>
      </c>
      <c r="C606" s="40">
        <v>24</v>
      </c>
      <c r="D606">
        <f>'Rod emissions'!D607</f>
        <v>7440473</v>
      </c>
      <c r="F606" s="1">
        <f>'Rod emissions'!I607*KVR!$M$35</f>
        <v>1.7510016564752527E-6</v>
      </c>
      <c r="G606" s="1">
        <f>'Rod emissions'!J607*KVR!$N$35</f>
        <v>0.18555335834214776</v>
      </c>
      <c r="H606">
        <v>0</v>
      </c>
      <c r="I606">
        <v>0</v>
      </c>
      <c r="J606">
        <v>0</v>
      </c>
    </row>
    <row r="607" spans="1:10" x14ac:dyDescent="0.25">
      <c r="A607">
        <v>607</v>
      </c>
      <c r="B607" t="str">
        <f>'Rod emissions'!H608</f>
        <v>5154-GMAW</v>
      </c>
      <c r="C607" s="40">
        <v>24</v>
      </c>
      <c r="D607">
        <f>'Rod emissions'!D608</f>
        <v>18540299</v>
      </c>
      <c r="F607" s="1">
        <f>'Rod emissions'!I608*KVR!$M$35</f>
        <v>8.7550082823762655E-8</v>
      </c>
      <c r="G607" s="1">
        <f>'Rod emissions'!J608*KVR!$N$35</f>
        <v>9.2776679171073899E-3</v>
      </c>
      <c r="H607">
        <v>0</v>
      </c>
      <c r="I607">
        <v>0</v>
      </c>
      <c r="J607">
        <v>0</v>
      </c>
    </row>
    <row r="608" spans="1:10" x14ac:dyDescent="0.25">
      <c r="A608">
        <v>608</v>
      </c>
      <c r="B608" t="str">
        <f>'Rod emissions'!H609</f>
        <v>5154-GMAW</v>
      </c>
      <c r="C608" s="40">
        <v>24</v>
      </c>
      <c r="D608">
        <f>'Rod emissions'!D609</f>
        <v>1175</v>
      </c>
      <c r="F608" s="1">
        <f>'Rod emissions'!I609*KVR!$M$35</f>
        <v>0</v>
      </c>
      <c r="G608" s="1">
        <f>'Rod emissions'!J609*KVR!$N$35</f>
        <v>0</v>
      </c>
      <c r="H608">
        <v>0</v>
      </c>
      <c r="I608">
        <v>0</v>
      </c>
      <c r="J608">
        <v>0</v>
      </c>
    </row>
    <row r="609" spans="1:10" x14ac:dyDescent="0.25">
      <c r="A609">
        <v>609</v>
      </c>
      <c r="B609" t="str">
        <f>'Rod emissions'!H610</f>
        <v>5154-GMAW</v>
      </c>
      <c r="C609" s="40">
        <v>24</v>
      </c>
      <c r="D609">
        <f>'Rod emissions'!D610</f>
        <v>7440508</v>
      </c>
      <c r="F609" s="1">
        <f>'Rod emissions'!I610*KVR!$M$35</f>
        <v>0</v>
      </c>
      <c r="G609" s="1">
        <f>'Rod emissions'!J610*KVR!$N$35</f>
        <v>0</v>
      </c>
      <c r="H609">
        <v>0</v>
      </c>
      <c r="I609">
        <v>0</v>
      </c>
      <c r="J609">
        <v>0</v>
      </c>
    </row>
    <row r="610" spans="1:10" x14ac:dyDescent="0.25">
      <c r="A610">
        <v>610</v>
      </c>
      <c r="B610" t="str">
        <f>'Rod emissions'!H611</f>
        <v>5154-GMAW</v>
      </c>
      <c r="C610" s="40">
        <v>24</v>
      </c>
      <c r="D610">
        <f>'Rod emissions'!D611</f>
        <v>7439965</v>
      </c>
      <c r="F610" s="1">
        <f>'Rod emissions'!I611*KVR!$M$35</f>
        <v>5.9534056320158579E-6</v>
      </c>
      <c r="G610" s="1">
        <f>'Rod emissions'!J611*KVR!$N$35</f>
        <v>0.63088141836330225</v>
      </c>
      <c r="H610">
        <v>0</v>
      </c>
      <c r="I610">
        <v>0</v>
      </c>
      <c r="J610">
        <v>0</v>
      </c>
    </row>
    <row r="611" spans="1:10" x14ac:dyDescent="0.25">
      <c r="A611">
        <v>611</v>
      </c>
      <c r="B611" t="str">
        <f>'Rod emissions'!H612</f>
        <v>5154-GMAW</v>
      </c>
      <c r="C611" s="40">
        <v>24</v>
      </c>
      <c r="D611">
        <f>'Rod emissions'!D612</f>
        <v>7440020</v>
      </c>
      <c r="F611" s="1">
        <f>'Rod emissions'!I612*KVR!$M$35</f>
        <v>0</v>
      </c>
      <c r="G611" s="1">
        <f>'Rod emissions'!J612*KVR!$N$35</f>
        <v>0</v>
      </c>
      <c r="H611">
        <v>0</v>
      </c>
      <c r="I611">
        <v>0</v>
      </c>
      <c r="J611">
        <v>0</v>
      </c>
    </row>
    <row r="612" spans="1:10" x14ac:dyDescent="0.25">
      <c r="A612">
        <v>612</v>
      </c>
      <c r="B612" t="str">
        <f>'Rod emissions'!H613</f>
        <v>5154-GMAW</v>
      </c>
      <c r="C612" s="40">
        <v>24</v>
      </c>
      <c r="D612">
        <f>'Rod emissions'!D613</f>
        <v>7723140</v>
      </c>
      <c r="F612" s="1">
        <f>'Rod emissions'!I613*KVR!$M$35</f>
        <v>0</v>
      </c>
      <c r="G612" s="1">
        <f>'Rod emissions'!J613*KVR!$N$35</f>
        <v>0</v>
      </c>
      <c r="H612">
        <v>0</v>
      </c>
      <c r="I612">
        <v>0</v>
      </c>
      <c r="J612">
        <v>0</v>
      </c>
    </row>
    <row r="613" spans="1:10" x14ac:dyDescent="0.25">
      <c r="A613">
        <v>613</v>
      </c>
      <c r="B613" t="str">
        <f>'Rod emissions'!H614</f>
        <v>5154-GMAW</v>
      </c>
      <c r="C613" s="40">
        <v>24</v>
      </c>
      <c r="D613">
        <f>'Rod emissions'!D614</f>
        <v>7439921</v>
      </c>
      <c r="F613" s="1">
        <f>'Rod emissions'!I614*KVR!$M$35</f>
        <v>0</v>
      </c>
      <c r="G613" s="1">
        <f>'Rod emissions'!J614*KVR!$N$35</f>
        <v>0</v>
      </c>
      <c r="H613">
        <v>0</v>
      </c>
      <c r="I613">
        <v>0</v>
      </c>
      <c r="J613">
        <v>0</v>
      </c>
    </row>
    <row r="614" spans="1:10" x14ac:dyDescent="0.25">
      <c r="A614">
        <v>614</v>
      </c>
      <c r="B614" t="str">
        <f>'Rod emissions'!H615</f>
        <v>5154-GMAW</v>
      </c>
      <c r="C614" s="40">
        <v>24</v>
      </c>
      <c r="D614">
        <f>'Rod emissions'!D615</f>
        <v>7440622</v>
      </c>
      <c r="F614" s="1">
        <f>'Rod emissions'!I615*KVR!$M$35</f>
        <v>0</v>
      </c>
      <c r="G614" s="1">
        <f>'Rod emissions'!J615*KVR!$N$35</f>
        <v>0</v>
      </c>
      <c r="H614">
        <v>0</v>
      </c>
      <c r="I614">
        <v>0</v>
      </c>
      <c r="J614">
        <v>0</v>
      </c>
    </row>
    <row r="615" spans="1:10" x14ac:dyDescent="0.25">
      <c r="A615">
        <v>615</v>
      </c>
      <c r="B615" t="str">
        <f>'Rod emissions'!H616</f>
        <v>5154-GMAW</v>
      </c>
      <c r="C615" s="40">
        <v>24</v>
      </c>
      <c r="D615">
        <f>'Rod emissions'!D616</f>
        <v>7440666</v>
      </c>
      <c r="F615" s="1">
        <f>'Rod emissions'!I616*KVR!$M$35</f>
        <v>0</v>
      </c>
      <c r="G615" s="1">
        <f>'Rod emissions'!J616*KVR!$N$35</f>
        <v>0</v>
      </c>
      <c r="H615">
        <v>0</v>
      </c>
      <c r="I615">
        <v>0</v>
      </c>
      <c r="J615">
        <v>0</v>
      </c>
    </row>
    <row r="616" spans="1:10" x14ac:dyDescent="0.25">
      <c r="A616">
        <v>616</v>
      </c>
      <c r="B616" t="str">
        <f>'Rod emissions'!H617</f>
        <v>316-GMAW</v>
      </c>
      <c r="C616" s="40">
        <v>24</v>
      </c>
      <c r="D616">
        <f>'Rod emissions'!D617</f>
        <v>7429905</v>
      </c>
      <c r="F616" s="1">
        <f>'Rod emissions'!I617*KVR!$M$35</f>
        <v>0</v>
      </c>
      <c r="G616" s="1">
        <f>'Rod emissions'!J617*KVR!$N$35</f>
        <v>0</v>
      </c>
      <c r="H616">
        <v>0</v>
      </c>
      <c r="I616">
        <v>0</v>
      </c>
      <c r="J616">
        <v>0</v>
      </c>
    </row>
    <row r="617" spans="1:10" x14ac:dyDescent="0.25">
      <c r="A617">
        <v>617</v>
      </c>
      <c r="B617" t="str">
        <f>'Rod emissions'!H618</f>
        <v>316-GMAW</v>
      </c>
      <c r="C617" s="40">
        <v>24</v>
      </c>
      <c r="D617">
        <f>'Rod emissions'!D618</f>
        <v>1344281</v>
      </c>
      <c r="F617" s="1">
        <f>'Rod emissions'!I618*KVR!$M$35</f>
        <v>0</v>
      </c>
      <c r="G617" s="1">
        <f>'Rod emissions'!J618*KVR!$N$35</f>
        <v>0</v>
      </c>
      <c r="H617">
        <v>0</v>
      </c>
      <c r="I617">
        <v>0</v>
      </c>
      <c r="J617">
        <v>0</v>
      </c>
    </row>
    <row r="618" spans="1:10" x14ac:dyDescent="0.25">
      <c r="A618">
        <v>618</v>
      </c>
      <c r="B618" t="str">
        <f>'Rod emissions'!H619</f>
        <v>316-GMAW</v>
      </c>
      <c r="C618" s="40">
        <v>24</v>
      </c>
      <c r="D618">
        <f>'Rod emissions'!D619</f>
        <v>7440417</v>
      </c>
      <c r="F618" s="1">
        <f>'Rod emissions'!I619*KVR!$M$35</f>
        <v>0</v>
      </c>
      <c r="G618" s="1">
        <f>'Rod emissions'!J619*KVR!$N$35</f>
        <v>0</v>
      </c>
      <c r="H618">
        <v>0</v>
      </c>
      <c r="I618">
        <v>0</v>
      </c>
      <c r="J618">
        <v>0</v>
      </c>
    </row>
    <row r="619" spans="1:10" x14ac:dyDescent="0.25">
      <c r="A619">
        <v>619</v>
      </c>
      <c r="B619" t="str">
        <f>'Rod emissions'!H620</f>
        <v>316-GMAW</v>
      </c>
      <c r="C619" s="40">
        <v>24</v>
      </c>
      <c r="D619">
        <f>'Rod emissions'!D620</f>
        <v>7440439</v>
      </c>
      <c r="F619" s="1">
        <f>'Rod emissions'!I620*KVR!$M$35</f>
        <v>0</v>
      </c>
      <c r="G619" s="1">
        <f>'Rod emissions'!J620*KVR!$N$35</f>
        <v>0</v>
      </c>
      <c r="H619">
        <v>0</v>
      </c>
      <c r="I619">
        <v>0</v>
      </c>
      <c r="J619">
        <v>0</v>
      </c>
    </row>
    <row r="620" spans="1:10" x14ac:dyDescent="0.25">
      <c r="A620">
        <v>620</v>
      </c>
      <c r="B620" t="str">
        <f>'Rod emissions'!H621</f>
        <v>316-GMAW</v>
      </c>
      <c r="C620" s="40">
        <v>24</v>
      </c>
      <c r="D620">
        <f>'Rod emissions'!D621</f>
        <v>7440484</v>
      </c>
      <c r="F620" s="1">
        <f>'Rod emissions'!I621*KVR!$M$35</f>
        <v>0</v>
      </c>
      <c r="G620" s="1">
        <f>'Rod emissions'!J621*KVR!$N$35</f>
        <v>0</v>
      </c>
      <c r="H620">
        <v>0</v>
      </c>
      <c r="I620">
        <v>0</v>
      </c>
      <c r="J620">
        <v>0</v>
      </c>
    </row>
    <row r="621" spans="1:10" x14ac:dyDescent="0.25">
      <c r="A621">
        <v>621</v>
      </c>
      <c r="B621" t="str">
        <f>'Rod emissions'!H622</f>
        <v>316-GMAW</v>
      </c>
      <c r="C621" s="40">
        <v>24</v>
      </c>
      <c r="D621">
        <f>'Rod emissions'!D622</f>
        <v>7440473</v>
      </c>
      <c r="F621" s="1">
        <f>'Rod emissions'!I622*KVR!$M$35</f>
        <v>1.3517732787988947E-3</v>
      </c>
      <c r="G621" s="1">
        <f>'Rod emissions'!J622*KVR!$N$35</f>
        <v>143.24719264013802</v>
      </c>
      <c r="H621">
        <v>0</v>
      </c>
      <c r="I621">
        <v>0</v>
      </c>
      <c r="J621">
        <v>0</v>
      </c>
    </row>
    <row r="622" spans="1:10" x14ac:dyDescent="0.25">
      <c r="A622">
        <v>622</v>
      </c>
      <c r="B622" t="str">
        <f>'Rod emissions'!H623</f>
        <v>316-GMAW</v>
      </c>
      <c r="C622" s="40">
        <v>24</v>
      </c>
      <c r="D622">
        <f>'Rod emissions'!D623</f>
        <v>18540299</v>
      </c>
      <c r="F622" s="1">
        <f>'Rod emissions'!I623*KVR!$M$35</f>
        <v>4.9728447043897178E-6</v>
      </c>
      <c r="G622" s="1">
        <f>'Rod emissions'!J623*KVR!$N$35</f>
        <v>0.52697153769169947</v>
      </c>
      <c r="H622">
        <v>0</v>
      </c>
      <c r="I622">
        <v>0</v>
      </c>
      <c r="J622">
        <v>0</v>
      </c>
    </row>
    <row r="623" spans="1:10" x14ac:dyDescent="0.25">
      <c r="A623">
        <v>623</v>
      </c>
      <c r="B623" t="str">
        <f>'Rod emissions'!H624</f>
        <v>316-GMAW</v>
      </c>
      <c r="C623" s="40">
        <v>24</v>
      </c>
      <c r="D623">
        <f>'Rod emissions'!D624</f>
        <v>1175</v>
      </c>
      <c r="F623" s="1">
        <f>'Rod emissions'!I624*KVR!$M$35</f>
        <v>0</v>
      </c>
      <c r="G623" s="1">
        <f>'Rod emissions'!J624*KVR!$N$35</f>
        <v>0</v>
      </c>
      <c r="H623">
        <v>0</v>
      </c>
      <c r="I623">
        <v>0</v>
      </c>
      <c r="J623">
        <v>0</v>
      </c>
    </row>
    <row r="624" spans="1:10" x14ac:dyDescent="0.25">
      <c r="A624">
        <v>624</v>
      </c>
      <c r="B624" t="str">
        <f>'Rod emissions'!H625</f>
        <v>316-GMAW</v>
      </c>
      <c r="C624" s="40">
        <v>24</v>
      </c>
      <c r="D624">
        <f>'Rod emissions'!D625</f>
        <v>7440508</v>
      </c>
      <c r="F624" s="1">
        <f>'Rod emissions'!I625*KVR!$M$35</f>
        <v>0</v>
      </c>
      <c r="G624" s="1">
        <f>'Rod emissions'!J625*KVR!$N$35</f>
        <v>0</v>
      </c>
      <c r="H624">
        <v>0</v>
      </c>
      <c r="I624">
        <v>0</v>
      </c>
      <c r="J624">
        <v>0</v>
      </c>
    </row>
    <row r="625" spans="1:10" x14ac:dyDescent="0.25">
      <c r="A625">
        <v>625</v>
      </c>
      <c r="B625" t="str">
        <f>'Rod emissions'!H626</f>
        <v>316-GMAW</v>
      </c>
      <c r="C625" s="40">
        <v>24</v>
      </c>
      <c r="D625">
        <f>'Rod emissions'!D626</f>
        <v>7439965</v>
      </c>
      <c r="F625" s="1">
        <f>'Rod emissions'!I626*KVR!$M$35</f>
        <v>4.2899540583643689E-5</v>
      </c>
      <c r="G625" s="1">
        <f>'Rod emissions'!J626*KVR!$N$35</f>
        <v>4.5460572793826195</v>
      </c>
      <c r="H625">
        <v>0</v>
      </c>
      <c r="I625">
        <v>0</v>
      </c>
      <c r="J625">
        <v>0</v>
      </c>
    </row>
    <row r="626" spans="1:10" x14ac:dyDescent="0.25">
      <c r="A626">
        <v>626</v>
      </c>
      <c r="B626" t="str">
        <f>'Rod emissions'!H627</f>
        <v>316-GMAW</v>
      </c>
      <c r="C626" s="40">
        <v>24</v>
      </c>
      <c r="D626">
        <f>'Rod emissions'!D627</f>
        <v>7440020</v>
      </c>
      <c r="F626" s="1">
        <f>'Rod emissions'!I627*KVR!$M$35</f>
        <v>3.9572637436340704E-5</v>
      </c>
      <c r="G626" s="1">
        <f>'Rod emissions'!J627*KVR!$N$35</f>
        <v>4.1935058985325382</v>
      </c>
      <c r="H626">
        <v>0</v>
      </c>
      <c r="I626">
        <v>0</v>
      </c>
      <c r="J626">
        <v>0</v>
      </c>
    </row>
    <row r="627" spans="1:10" x14ac:dyDescent="0.25">
      <c r="A627">
        <v>627</v>
      </c>
      <c r="B627" t="str">
        <f>'Rod emissions'!H628</f>
        <v>316-GMAW</v>
      </c>
      <c r="C627" s="40">
        <v>24</v>
      </c>
      <c r="D627">
        <f>'Rod emissions'!D628</f>
        <v>7723140</v>
      </c>
      <c r="F627" s="1">
        <f>'Rod emissions'!I628*KVR!$M$35</f>
        <v>0</v>
      </c>
      <c r="G627" s="1">
        <f>'Rod emissions'!J628*KVR!$N$35</f>
        <v>0</v>
      </c>
      <c r="H627">
        <v>0</v>
      </c>
      <c r="I627">
        <v>0</v>
      </c>
      <c r="J627">
        <v>0</v>
      </c>
    </row>
    <row r="628" spans="1:10" x14ac:dyDescent="0.25">
      <c r="A628">
        <v>628</v>
      </c>
      <c r="B628" t="str">
        <f>'Rod emissions'!H629</f>
        <v>316-GMAW</v>
      </c>
      <c r="C628" s="40">
        <v>24</v>
      </c>
      <c r="D628">
        <f>'Rod emissions'!D629</f>
        <v>7439921</v>
      </c>
      <c r="F628" s="1">
        <f>'Rod emissions'!I629*KVR!$M$35</f>
        <v>0</v>
      </c>
      <c r="G628" s="1">
        <f>'Rod emissions'!J629*KVR!$N$35</f>
        <v>0</v>
      </c>
      <c r="H628">
        <v>0</v>
      </c>
      <c r="I628">
        <v>0</v>
      </c>
      <c r="J628">
        <v>0</v>
      </c>
    </row>
    <row r="629" spans="1:10" x14ac:dyDescent="0.25">
      <c r="A629">
        <v>629</v>
      </c>
      <c r="B629" t="str">
        <f>'Rod emissions'!H630</f>
        <v>316-GMAW</v>
      </c>
      <c r="C629" s="40">
        <v>24</v>
      </c>
      <c r="D629">
        <f>'Rod emissions'!D630</f>
        <v>7440622</v>
      </c>
      <c r="F629" s="1">
        <f>'Rod emissions'!I630*KVR!$M$35</f>
        <v>0</v>
      </c>
      <c r="G629" s="1">
        <f>'Rod emissions'!J630*KVR!$N$35</f>
        <v>0</v>
      </c>
      <c r="H629">
        <v>0</v>
      </c>
      <c r="I629">
        <v>0</v>
      </c>
      <c r="J629">
        <v>0</v>
      </c>
    </row>
    <row r="630" spans="1:10" x14ac:dyDescent="0.25">
      <c r="A630">
        <v>630</v>
      </c>
      <c r="B630" t="str">
        <f>'Rod emissions'!H631</f>
        <v>316-GMAW</v>
      </c>
      <c r="C630" s="40">
        <v>24</v>
      </c>
      <c r="D630">
        <f>'Rod emissions'!D631</f>
        <v>7440666</v>
      </c>
      <c r="F630" s="1">
        <f>'Rod emissions'!I631*KVR!$M$35</f>
        <v>0</v>
      </c>
      <c r="G630" s="1">
        <f>'Rod emissions'!J631*KVR!$N$35</f>
        <v>0</v>
      </c>
      <c r="H630">
        <v>0</v>
      </c>
      <c r="I630">
        <v>0</v>
      </c>
      <c r="J630">
        <v>0</v>
      </c>
    </row>
    <row r="631" spans="1:10" x14ac:dyDescent="0.25">
      <c r="A631">
        <v>631</v>
      </c>
      <c r="B631" t="str">
        <f>'Rod emissions'!H632</f>
        <v>NiCrMo-GMAW</v>
      </c>
      <c r="C631" s="40">
        <v>24</v>
      </c>
      <c r="D631">
        <f>'Rod emissions'!D632</f>
        <v>7429905</v>
      </c>
      <c r="F631" s="1">
        <f>'Rod emissions'!I632*KVR!$M$35</f>
        <v>0</v>
      </c>
      <c r="G631" s="1">
        <f>'Rod emissions'!J632*KVR!$N$35</f>
        <v>0</v>
      </c>
      <c r="H631">
        <v>0</v>
      </c>
      <c r="I631">
        <v>0</v>
      </c>
      <c r="J631">
        <v>0</v>
      </c>
    </row>
    <row r="632" spans="1:10" x14ac:dyDescent="0.25">
      <c r="A632">
        <v>632</v>
      </c>
      <c r="B632" t="str">
        <f>'Rod emissions'!H633</f>
        <v>NiCrMo-GMAW</v>
      </c>
      <c r="C632" s="40">
        <v>24</v>
      </c>
      <c r="D632">
        <f>'Rod emissions'!D633</f>
        <v>1344281</v>
      </c>
      <c r="F632" s="1">
        <f>'Rod emissions'!I633*KVR!$M$35</f>
        <v>0</v>
      </c>
      <c r="G632" s="1">
        <f>'Rod emissions'!J633*KVR!$N$35</f>
        <v>0</v>
      </c>
      <c r="H632">
        <v>0</v>
      </c>
      <c r="I632">
        <v>0</v>
      </c>
      <c r="J632">
        <v>0</v>
      </c>
    </row>
    <row r="633" spans="1:10" x14ac:dyDescent="0.25">
      <c r="A633">
        <v>633</v>
      </c>
      <c r="B633" t="str">
        <f>'Rod emissions'!H634</f>
        <v>NiCrMo-GMAW</v>
      </c>
      <c r="C633" s="40">
        <v>24</v>
      </c>
      <c r="D633">
        <f>'Rod emissions'!D634</f>
        <v>7440417</v>
      </c>
      <c r="F633" s="1">
        <f>'Rod emissions'!I634*KVR!$M$35</f>
        <v>0</v>
      </c>
      <c r="G633" s="1">
        <f>'Rod emissions'!J634*KVR!$N$35</f>
        <v>0</v>
      </c>
      <c r="H633">
        <v>0</v>
      </c>
      <c r="I633">
        <v>0</v>
      </c>
      <c r="J633">
        <v>0</v>
      </c>
    </row>
    <row r="634" spans="1:10" x14ac:dyDescent="0.25">
      <c r="A634">
        <v>634</v>
      </c>
      <c r="B634" t="str">
        <f>'Rod emissions'!H635</f>
        <v>NiCrMo-GMAW</v>
      </c>
      <c r="C634" s="40">
        <v>24</v>
      </c>
      <c r="D634">
        <f>'Rod emissions'!D635</f>
        <v>7440439</v>
      </c>
      <c r="F634" s="1">
        <f>'Rod emissions'!I635*KVR!$M$35</f>
        <v>0</v>
      </c>
      <c r="G634" s="1">
        <f>'Rod emissions'!J635*KVR!$N$35</f>
        <v>0</v>
      </c>
      <c r="H634">
        <v>0</v>
      </c>
      <c r="I634">
        <v>0</v>
      </c>
      <c r="J634">
        <v>0</v>
      </c>
    </row>
    <row r="635" spans="1:10" x14ac:dyDescent="0.25">
      <c r="A635">
        <v>635</v>
      </c>
      <c r="B635" t="str">
        <f>'Rod emissions'!H636</f>
        <v>NiCrMo-GMAW</v>
      </c>
      <c r="C635" s="40">
        <v>24</v>
      </c>
      <c r="D635">
        <f>'Rod emissions'!D636</f>
        <v>7440484</v>
      </c>
      <c r="F635" s="1">
        <f>'Rod emissions'!I636*KVR!$M$35</f>
        <v>0</v>
      </c>
      <c r="G635" s="1">
        <f>'Rod emissions'!J636*KVR!$N$35</f>
        <v>0</v>
      </c>
      <c r="H635">
        <v>0</v>
      </c>
      <c r="I635">
        <v>0</v>
      </c>
      <c r="J635">
        <v>0</v>
      </c>
    </row>
    <row r="636" spans="1:10" x14ac:dyDescent="0.25">
      <c r="A636">
        <v>636</v>
      </c>
      <c r="B636" t="str">
        <f>'Rod emissions'!H637</f>
        <v>NiCrMo-GMAW</v>
      </c>
      <c r="C636" s="40">
        <v>24</v>
      </c>
      <c r="D636">
        <f>'Rod emissions'!D637</f>
        <v>7440473</v>
      </c>
      <c r="F636" s="1">
        <f>'Rod emissions'!I637*KVR!$M$35</f>
        <v>6.1810358473576391E-5</v>
      </c>
      <c r="G636" s="1">
        <f>'Rod emissions'!J637*KVR!$N$35</f>
        <v>6.5500335494778126</v>
      </c>
      <c r="H636">
        <v>0</v>
      </c>
      <c r="I636">
        <v>0</v>
      </c>
      <c r="J636">
        <v>0</v>
      </c>
    </row>
    <row r="637" spans="1:10" x14ac:dyDescent="0.25">
      <c r="A637">
        <v>637</v>
      </c>
      <c r="B637" t="str">
        <f>'Rod emissions'!H638</f>
        <v>NiCrMo-GMAW</v>
      </c>
      <c r="C637" s="40">
        <v>24</v>
      </c>
      <c r="D637">
        <f>'Rod emissions'!D638</f>
        <v>18540299</v>
      </c>
      <c r="F637" s="1">
        <f>'Rod emissions'!I638*KVR!$M$35</f>
        <v>3.0905179236788205E-6</v>
      </c>
      <c r="G637" s="1">
        <f>'Rod emissions'!J638*KVR!$N$35</f>
        <v>0.32750167747389064</v>
      </c>
      <c r="H637">
        <v>0</v>
      </c>
      <c r="I637">
        <v>0</v>
      </c>
      <c r="J637">
        <v>0</v>
      </c>
    </row>
    <row r="638" spans="1:10" x14ac:dyDescent="0.25">
      <c r="A638">
        <v>638</v>
      </c>
      <c r="B638" t="str">
        <f>'Rod emissions'!H639</f>
        <v>NiCrMo-GMAW</v>
      </c>
      <c r="C638" s="40">
        <v>24</v>
      </c>
      <c r="D638">
        <f>'Rod emissions'!D639</f>
        <v>1175</v>
      </c>
      <c r="F638" s="1">
        <f>'Rod emissions'!I639*KVR!$M$35</f>
        <v>0</v>
      </c>
      <c r="G638" s="1">
        <f>'Rod emissions'!J639*KVR!$N$35</f>
        <v>0</v>
      </c>
      <c r="H638">
        <v>0</v>
      </c>
      <c r="I638">
        <v>0</v>
      </c>
      <c r="J638">
        <v>0</v>
      </c>
    </row>
    <row r="639" spans="1:10" x14ac:dyDescent="0.25">
      <c r="A639">
        <v>639</v>
      </c>
      <c r="B639" t="str">
        <f>'Rod emissions'!H640</f>
        <v>NiCrMo-GMAW</v>
      </c>
      <c r="C639" s="40">
        <v>24</v>
      </c>
      <c r="D639">
        <f>'Rod emissions'!D640</f>
        <v>7440508</v>
      </c>
      <c r="F639" s="1">
        <f>'Rod emissions'!I640*KVR!$M$35</f>
        <v>0</v>
      </c>
      <c r="G639" s="1">
        <f>'Rod emissions'!J640*KVR!$N$35</f>
        <v>0</v>
      </c>
      <c r="H639">
        <v>0</v>
      </c>
      <c r="I639">
        <v>0</v>
      </c>
      <c r="J639">
        <v>0</v>
      </c>
    </row>
    <row r="640" spans="1:10" x14ac:dyDescent="0.25">
      <c r="A640">
        <v>640</v>
      </c>
      <c r="B640" t="str">
        <f>'Rod emissions'!H641</f>
        <v>NiCrMo-GMAW</v>
      </c>
      <c r="C640" s="40">
        <v>24</v>
      </c>
      <c r="D640">
        <f>'Rod emissions'!D641</f>
        <v>7439965</v>
      </c>
      <c r="F640" s="1">
        <f>'Rod emissions'!I641*KVR!$M$35</f>
        <v>1.2257011595326765E-5</v>
      </c>
      <c r="G640" s="1">
        <f>'Rod emissions'!J641*KVR!$N$35</f>
        <v>1.2988735083950338</v>
      </c>
      <c r="H640">
        <v>0</v>
      </c>
      <c r="I640">
        <v>0</v>
      </c>
      <c r="J640">
        <v>0</v>
      </c>
    </row>
    <row r="641" spans="1:10" x14ac:dyDescent="0.25">
      <c r="A641">
        <v>641</v>
      </c>
      <c r="B641" t="str">
        <f>'Rod emissions'!H642</f>
        <v>NiCrMo-GMAW</v>
      </c>
      <c r="C641" s="40">
        <v>24</v>
      </c>
      <c r="D641">
        <f>'Rod emissions'!D642</f>
        <v>7440020</v>
      </c>
      <c r="F641" s="1">
        <f>'Rod emissions'!I642*KVR!$M$35</f>
        <v>2.1887520705940659E-4</v>
      </c>
      <c r="G641" s="1">
        <f>'Rod emissions'!J642*KVR!$N$35</f>
        <v>23.194169792768466</v>
      </c>
      <c r="H641">
        <v>0</v>
      </c>
      <c r="I641">
        <v>0</v>
      </c>
      <c r="J641">
        <v>0</v>
      </c>
    </row>
    <row r="642" spans="1:10" x14ac:dyDescent="0.25">
      <c r="A642">
        <v>642</v>
      </c>
      <c r="B642" t="str">
        <f>'Rod emissions'!H643</f>
        <v>NiCrMo-GMAW</v>
      </c>
      <c r="C642" s="40">
        <v>24</v>
      </c>
      <c r="D642">
        <f>'Rod emissions'!D643</f>
        <v>7723140</v>
      </c>
      <c r="F642" s="1">
        <f>'Rod emissions'!I643*KVR!$M$35</f>
        <v>0</v>
      </c>
      <c r="G642" s="1">
        <f>'Rod emissions'!J643*KVR!$N$35</f>
        <v>0</v>
      </c>
      <c r="H642">
        <v>0</v>
      </c>
      <c r="I642">
        <v>0</v>
      </c>
      <c r="J642">
        <v>0</v>
      </c>
    </row>
    <row r="643" spans="1:10" x14ac:dyDescent="0.25">
      <c r="A643">
        <v>643</v>
      </c>
      <c r="B643" t="str">
        <f>'Rod emissions'!H644</f>
        <v>NiCrMo-GMAW</v>
      </c>
      <c r="C643" s="40">
        <v>24</v>
      </c>
      <c r="D643">
        <f>'Rod emissions'!D644</f>
        <v>7439921</v>
      </c>
      <c r="F643" s="1">
        <f>'Rod emissions'!I644*KVR!$M$35</f>
        <v>0</v>
      </c>
      <c r="G643" s="1">
        <f>'Rod emissions'!J644*KVR!$N$35</f>
        <v>0</v>
      </c>
      <c r="H643">
        <v>0</v>
      </c>
      <c r="I643">
        <v>0</v>
      </c>
      <c r="J643">
        <v>0</v>
      </c>
    </row>
    <row r="644" spans="1:10" x14ac:dyDescent="0.25">
      <c r="A644">
        <v>644</v>
      </c>
      <c r="B644" t="str">
        <f>'Rod emissions'!H645</f>
        <v>NiCrMo-GMAW</v>
      </c>
      <c r="C644" s="40">
        <v>24</v>
      </c>
      <c r="D644">
        <f>'Rod emissions'!D645</f>
        <v>7440622</v>
      </c>
      <c r="F644" s="1">
        <f>'Rod emissions'!I645*KVR!$M$35</f>
        <v>0</v>
      </c>
      <c r="G644" s="1">
        <f>'Rod emissions'!J645*KVR!$N$35</f>
        <v>0</v>
      </c>
      <c r="H644">
        <v>0</v>
      </c>
      <c r="I644">
        <v>0</v>
      </c>
      <c r="J644">
        <v>0</v>
      </c>
    </row>
    <row r="645" spans="1:10" x14ac:dyDescent="0.25">
      <c r="A645">
        <v>645</v>
      </c>
      <c r="B645" t="str">
        <f>'Rod emissions'!H646</f>
        <v>NiCrMo-GMAW</v>
      </c>
      <c r="C645" s="40">
        <v>24</v>
      </c>
      <c r="D645">
        <f>'Rod emissions'!D646</f>
        <v>7440666</v>
      </c>
      <c r="F645" s="1">
        <f>'Rod emissions'!I646*KVR!$M$35</f>
        <v>0</v>
      </c>
      <c r="G645" s="1">
        <f>'Rod emissions'!J646*KVR!$N$35</f>
        <v>0</v>
      </c>
      <c r="H645">
        <v>0</v>
      </c>
      <c r="I645">
        <v>0</v>
      </c>
      <c r="J645">
        <v>0</v>
      </c>
    </row>
    <row r="646" spans="1:10" x14ac:dyDescent="0.25">
      <c r="A646">
        <v>646</v>
      </c>
      <c r="B646" t="str">
        <f>'Rod emissions'!H647</f>
        <v>NiCu-GMAW</v>
      </c>
      <c r="C646" s="40">
        <v>24</v>
      </c>
      <c r="D646">
        <f>'Rod emissions'!D647</f>
        <v>7429905</v>
      </c>
      <c r="F646" s="1">
        <f>'Rod emissions'!I647*KVR!$M$35</f>
        <v>1.9900343946040021E-7</v>
      </c>
      <c r="G646" s="1">
        <f>'Rod emissions'!J647*KVR!$N$35</f>
        <v>2.1088361839615096E-2</v>
      </c>
      <c r="H646">
        <v>0</v>
      </c>
      <c r="I646">
        <v>0</v>
      </c>
      <c r="J646">
        <v>0</v>
      </c>
    </row>
    <row r="647" spans="1:10" x14ac:dyDescent="0.25">
      <c r="A647">
        <v>647</v>
      </c>
      <c r="B647" t="str">
        <f>'Rod emissions'!H648</f>
        <v>NiCu-GMAW</v>
      </c>
      <c r="C647" s="40">
        <v>24</v>
      </c>
      <c r="D647">
        <f>'Rod emissions'!D648</f>
        <v>1344281</v>
      </c>
      <c r="F647" s="1">
        <f>'Rod emissions'!I648*KVR!$M$35</f>
        <v>0</v>
      </c>
      <c r="G647" s="1">
        <f>'Rod emissions'!J648*KVR!$N$35</f>
        <v>0</v>
      </c>
      <c r="H647">
        <v>0</v>
      </c>
      <c r="I647">
        <v>0</v>
      </c>
      <c r="J647">
        <v>0</v>
      </c>
    </row>
    <row r="648" spans="1:10" x14ac:dyDescent="0.25">
      <c r="A648">
        <v>648</v>
      </c>
      <c r="B648" t="str">
        <f>'Rod emissions'!H649</f>
        <v>NiCu-GMAW</v>
      </c>
      <c r="C648" s="40">
        <v>24</v>
      </c>
      <c r="D648">
        <f>'Rod emissions'!D649</f>
        <v>7440417</v>
      </c>
      <c r="F648" s="1">
        <f>'Rod emissions'!I649*KVR!$M$35</f>
        <v>0</v>
      </c>
      <c r="G648" s="1">
        <f>'Rod emissions'!J649*KVR!$N$35</f>
        <v>0</v>
      </c>
      <c r="H648">
        <v>0</v>
      </c>
      <c r="I648">
        <v>0</v>
      </c>
      <c r="J648">
        <v>0</v>
      </c>
    </row>
    <row r="649" spans="1:10" x14ac:dyDescent="0.25">
      <c r="A649">
        <v>649</v>
      </c>
      <c r="B649" t="str">
        <f>'Rod emissions'!H650</f>
        <v>NiCu-GMAW</v>
      </c>
      <c r="C649" s="40">
        <v>24</v>
      </c>
      <c r="D649">
        <f>'Rod emissions'!D650</f>
        <v>7440439</v>
      </c>
      <c r="F649" s="1">
        <f>'Rod emissions'!I650*KVR!$M$35</f>
        <v>0</v>
      </c>
      <c r="G649" s="1">
        <f>'Rod emissions'!J650*KVR!$N$35</f>
        <v>0</v>
      </c>
      <c r="H649">
        <v>0</v>
      </c>
      <c r="I649">
        <v>0</v>
      </c>
      <c r="J649">
        <v>0</v>
      </c>
    </row>
    <row r="650" spans="1:10" x14ac:dyDescent="0.25">
      <c r="A650">
        <v>650</v>
      </c>
      <c r="B650" t="str">
        <f>'Rod emissions'!H651</f>
        <v>NiCu-GMAW</v>
      </c>
      <c r="C650" s="40">
        <v>24</v>
      </c>
      <c r="D650">
        <f>'Rod emissions'!D651</f>
        <v>7440484</v>
      </c>
      <c r="F650" s="1">
        <f>'Rod emissions'!I651*KVR!$M$35</f>
        <v>0</v>
      </c>
      <c r="G650" s="1">
        <f>'Rod emissions'!J651*KVR!$N$35</f>
        <v>0</v>
      </c>
      <c r="H650">
        <v>0</v>
      </c>
      <c r="I650">
        <v>0</v>
      </c>
      <c r="J650">
        <v>0</v>
      </c>
    </row>
    <row r="651" spans="1:10" x14ac:dyDescent="0.25">
      <c r="A651">
        <v>651</v>
      </c>
      <c r="B651" t="str">
        <f>'Rod emissions'!H652</f>
        <v>NiCu-GMAW</v>
      </c>
      <c r="C651" s="40">
        <v>24</v>
      </c>
      <c r="D651">
        <f>'Rod emissions'!D652</f>
        <v>7440473</v>
      </c>
      <c r="F651" s="1">
        <f>'Rod emissions'!I652*KVR!$M$35</f>
        <v>1.7510016564752523E-7</v>
      </c>
      <c r="G651" s="1">
        <f>'Rod emissions'!J652*KVR!$N$35</f>
        <v>1.8555335834214769E-2</v>
      </c>
      <c r="H651">
        <v>0</v>
      </c>
      <c r="I651">
        <v>0</v>
      </c>
      <c r="J651">
        <v>0</v>
      </c>
    </row>
    <row r="652" spans="1:10" x14ac:dyDescent="0.25">
      <c r="A652">
        <v>652</v>
      </c>
      <c r="B652" t="str">
        <f>'Rod emissions'!H653</f>
        <v>NiCu-GMAW</v>
      </c>
      <c r="C652" s="40">
        <v>24</v>
      </c>
      <c r="D652">
        <f>'Rod emissions'!D653</f>
        <v>18540299</v>
      </c>
      <c r="F652" s="1">
        <f>'Rod emissions'!I653*KVR!$M$35</f>
        <v>8.7550082823762609E-9</v>
      </c>
      <c r="G652" s="1">
        <f>'Rod emissions'!J653*KVR!$N$35</f>
        <v>9.2776679171073843E-4</v>
      </c>
      <c r="H652">
        <v>0</v>
      </c>
      <c r="I652">
        <v>0</v>
      </c>
      <c r="J652">
        <v>0</v>
      </c>
    </row>
    <row r="653" spans="1:10" x14ac:dyDescent="0.25">
      <c r="A653">
        <v>653</v>
      </c>
      <c r="B653" t="str">
        <f>'Rod emissions'!H654</f>
        <v>NiCu-GMAW</v>
      </c>
      <c r="C653" s="40">
        <v>24</v>
      </c>
      <c r="D653">
        <f>'Rod emissions'!D654</f>
        <v>1175</v>
      </c>
      <c r="F653" s="1">
        <f>'Rod emissions'!I654*KVR!$M$35</f>
        <v>0</v>
      </c>
      <c r="G653" s="1">
        <f>'Rod emissions'!J654*KVR!$N$35</f>
        <v>0</v>
      </c>
      <c r="H653">
        <v>0</v>
      </c>
      <c r="I653">
        <v>0</v>
      </c>
      <c r="J653">
        <v>0</v>
      </c>
    </row>
    <row r="654" spans="1:10" x14ac:dyDescent="0.25">
      <c r="A654">
        <v>654</v>
      </c>
      <c r="B654" t="str">
        <f>'Rod emissions'!H655</f>
        <v>NiCu-GMAW</v>
      </c>
      <c r="C654" s="40">
        <v>24</v>
      </c>
      <c r="D654">
        <f>'Rod emissions'!D655</f>
        <v>7440508</v>
      </c>
      <c r="F654" s="1">
        <f>'Rod emissions'!I655*KVR!$M$35</f>
        <v>5.7538782928598408E-5</v>
      </c>
      <c r="G654" s="1">
        <f>'Rod emissions'!J655*KVR!$N$35</f>
        <v>6.0973753895887119</v>
      </c>
      <c r="H654">
        <v>0</v>
      </c>
      <c r="I654">
        <v>0</v>
      </c>
      <c r="J654">
        <v>0</v>
      </c>
    </row>
    <row r="655" spans="1:10" x14ac:dyDescent="0.25">
      <c r="A655">
        <v>655</v>
      </c>
      <c r="B655" t="str">
        <f>'Rod emissions'!H656</f>
        <v>NiCu-GMAW</v>
      </c>
      <c r="C655" s="40">
        <v>24</v>
      </c>
      <c r="D655">
        <f>'Rod emissions'!D656</f>
        <v>7439965</v>
      </c>
      <c r="F655" s="1">
        <f>'Rod emissions'!I656*KVR!$M$35</f>
        <v>3.8522036442455559E-6</v>
      </c>
      <c r="G655" s="1">
        <f>'Rod emissions'!J656*KVR!$N$35</f>
        <v>0.40821738835272497</v>
      </c>
      <c r="H655">
        <v>0</v>
      </c>
      <c r="I655">
        <v>0</v>
      </c>
      <c r="J655">
        <v>0</v>
      </c>
    </row>
    <row r="656" spans="1:10" x14ac:dyDescent="0.25">
      <c r="A656">
        <v>656</v>
      </c>
      <c r="B656" t="str">
        <f>'Rod emissions'!H657</f>
        <v>NiCu-GMAW</v>
      </c>
      <c r="C656" s="40">
        <v>24</v>
      </c>
      <c r="D656">
        <f>'Rod emissions'!D657</f>
        <v>7440020</v>
      </c>
      <c r="F656" s="1">
        <f>'Rod emissions'!I657*KVR!$M$35</f>
        <v>7.8970174707033885E-5</v>
      </c>
      <c r="G656" s="1">
        <f>'Rod emissions'!J657*KVR!$N$35</f>
        <v>8.3684564612308616</v>
      </c>
      <c r="H656">
        <v>0</v>
      </c>
      <c r="I656">
        <v>0</v>
      </c>
      <c r="J656">
        <v>0</v>
      </c>
    </row>
    <row r="657" spans="1:10" x14ac:dyDescent="0.25">
      <c r="A657">
        <v>657</v>
      </c>
      <c r="B657" t="str">
        <f>'Rod emissions'!H658</f>
        <v>NiCu-GMAW</v>
      </c>
      <c r="C657" s="40">
        <v>24</v>
      </c>
      <c r="D657">
        <f>'Rod emissions'!D658</f>
        <v>7723140</v>
      </c>
      <c r="F657" s="1">
        <f>'Rod emissions'!I658*KVR!$M$35</f>
        <v>3.8269892203923124E-9</v>
      </c>
      <c r="G657" s="1">
        <f>'Rod emissions'!J658*KVR!$N$35</f>
        <v>4.0554541999259815E-4</v>
      </c>
      <c r="H657">
        <v>0</v>
      </c>
      <c r="I657">
        <v>0</v>
      </c>
      <c r="J657">
        <v>0</v>
      </c>
    </row>
    <row r="658" spans="1:10" x14ac:dyDescent="0.25">
      <c r="A658">
        <v>658</v>
      </c>
      <c r="B658" t="str">
        <f>'Rod emissions'!H659</f>
        <v>NiCu-GMAW</v>
      </c>
      <c r="C658" s="40">
        <v>24</v>
      </c>
      <c r="D658">
        <f>'Rod emissions'!D659</f>
        <v>7439921</v>
      </c>
      <c r="F658" s="1">
        <f>'Rod emissions'!I659*KVR!$M$35</f>
        <v>0</v>
      </c>
      <c r="G658" s="1">
        <f>'Rod emissions'!J659*KVR!$N$35</f>
        <v>0</v>
      </c>
      <c r="H658">
        <v>0</v>
      </c>
      <c r="I658">
        <v>0</v>
      </c>
      <c r="J658">
        <v>0</v>
      </c>
    </row>
    <row r="659" spans="1:10" x14ac:dyDescent="0.25">
      <c r="A659">
        <v>659</v>
      </c>
      <c r="B659" t="str">
        <f>'Rod emissions'!H660</f>
        <v>NiCu-GMAW</v>
      </c>
      <c r="C659" s="40">
        <v>24</v>
      </c>
      <c r="D659">
        <f>'Rod emissions'!D660</f>
        <v>7440622</v>
      </c>
      <c r="F659" s="1">
        <f>'Rod emissions'!I660*KVR!$M$35</f>
        <v>0</v>
      </c>
      <c r="G659" s="1">
        <f>'Rod emissions'!J660*KVR!$N$35</f>
        <v>0</v>
      </c>
      <c r="H659">
        <v>0</v>
      </c>
      <c r="I659">
        <v>0</v>
      </c>
      <c r="J659">
        <v>0</v>
      </c>
    </row>
    <row r="660" spans="1:10" x14ac:dyDescent="0.25">
      <c r="A660">
        <v>660</v>
      </c>
      <c r="B660" t="str">
        <f>'Rod emissions'!H661</f>
        <v>NiCu-GMAW</v>
      </c>
      <c r="C660" s="40">
        <v>24</v>
      </c>
      <c r="D660">
        <f>'Rod emissions'!D661</f>
        <v>7440666</v>
      </c>
      <c r="F660" s="1">
        <f>'Rod emissions'!I661*KVR!$M$35</f>
        <v>0</v>
      </c>
      <c r="G660" s="1">
        <f>'Rod emissions'!J661*KVR!$N$35</f>
        <v>0</v>
      </c>
      <c r="H660">
        <v>0</v>
      </c>
      <c r="I660">
        <v>0</v>
      </c>
      <c r="J660">
        <v>0</v>
      </c>
    </row>
    <row r="661" spans="1:10" x14ac:dyDescent="0.25">
      <c r="A661">
        <v>661</v>
      </c>
      <c r="B661" t="str">
        <f>'Rod emissions'!H662</f>
        <v>4043-GMAW</v>
      </c>
      <c r="C661" s="40">
        <v>24</v>
      </c>
      <c r="D661">
        <f>'Rod emissions'!D662</f>
        <v>7429905</v>
      </c>
      <c r="F661" s="1">
        <f>'Rod emissions'!I662*KVR!$M$35</f>
        <v>8.83556136258075E-4</v>
      </c>
      <c r="G661" s="1">
        <f>'Rod emissions'!J662*KVR!$N$35</f>
        <v>93.63029884079107</v>
      </c>
      <c r="H661">
        <v>0</v>
      </c>
      <c r="I661">
        <v>0</v>
      </c>
      <c r="J661">
        <v>0</v>
      </c>
    </row>
    <row r="662" spans="1:10" x14ac:dyDescent="0.25">
      <c r="A662">
        <v>662</v>
      </c>
      <c r="B662" t="str">
        <f>'Rod emissions'!H663</f>
        <v>4043-GMAW</v>
      </c>
      <c r="C662" s="40">
        <v>24</v>
      </c>
      <c r="D662">
        <f>'Rod emissions'!D663</f>
        <v>1344281</v>
      </c>
      <c r="F662" s="1">
        <f>'Rod emissions'!I663*KVR!$M$35</f>
        <v>0</v>
      </c>
      <c r="G662" s="1">
        <f>'Rod emissions'!J663*KVR!$N$35</f>
        <v>0</v>
      </c>
      <c r="H662">
        <v>0</v>
      </c>
      <c r="I662">
        <v>0</v>
      </c>
      <c r="J662">
        <v>0</v>
      </c>
    </row>
    <row r="663" spans="1:10" x14ac:dyDescent="0.25">
      <c r="A663">
        <v>663</v>
      </c>
      <c r="B663" t="str">
        <f>'Rod emissions'!H664</f>
        <v>4043-GMAW</v>
      </c>
      <c r="C663" s="40">
        <v>24</v>
      </c>
      <c r="D663">
        <f>'Rod emissions'!D664</f>
        <v>7440417</v>
      </c>
      <c r="F663" s="1">
        <f>'Rod emissions'!I664*KVR!$M$35</f>
        <v>0</v>
      </c>
      <c r="G663" s="1">
        <f>'Rod emissions'!J664*KVR!$N$35</f>
        <v>0</v>
      </c>
      <c r="H663">
        <v>0</v>
      </c>
      <c r="I663">
        <v>0</v>
      </c>
      <c r="J663">
        <v>0</v>
      </c>
    </row>
    <row r="664" spans="1:10" x14ac:dyDescent="0.25">
      <c r="A664">
        <v>664</v>
      </c>
      <c r="B664" t="str">
        <f>'Rod emissions'!H665</f>
        <v>4043-GMAW</v>
      </c>
      <c r="C664" s="40">
        <v>24</v>
      </c>
      <c r="D664">
        <f>'Rod emissions'!D665</f>
        <v>7440439</v>
      </c>
      <c r="F664" s="1">
        <f>'Rod emissions'!I665*KVR!$M$35</f>
        <v>0</v>
      </c>
      <c r="G664" s="1">
        <f>'Rod emissions'!J665*KVR!$N$35</f>
        <v>0</v>
      </c>
      <c r="H664">
        <v>0</v>
      </c>
      <c r="I664">
        <v>0</v>
      </c>
      <c r="J664">
        <v>0</v>
      </c>
    </row>
    <row r="665" spans="1:10" x14ac:dyDescent="0.25">
      <c r="A665">
        <v>665</v>
      </c>
      <c r="B665" t="str">
        <f>'Rod emissions'!H666</f>
        <v>4043-GMAW</v>
      </c>
      <c r="C665" s="40">
        <v>24</v>
      </c>
      <c r="D665">
        <f>'Rod emissions'!D666</f>
        <v>7440484</v>
      </c>
      <c r="F665" s="1">
        <f>'Rod emissions'!I666*KVR!$M$35</f>
        <v>0</v>
      </c>
      <c r="G665" s="1">
        <f>'Rod emissions'!J666*KVR!$N$35</f>
        <v>0</v>
      </c>
      <c r="H665">
        <v>0</v>
      </c>
      <c r="I665">
        <v>0</v>
      </c>
      <c r="J665">
        <v>0</v>
      </c>
    </row>
    <row r="666" spans="1:10" x14ac:dyDescent="0.25">
      <c r="A666">
        <v>666</v>
      </c>
      <c r="B666" t="str">
        <f>'Rod emissions'!H667</f>
        <v>4043-GMAW</v>
      </c>
      <c r="C666" s="40">
        <v>24</v>
      </c>
      <c r="D666">
        <f>'Rod emissions'!D667</f>
        <v>7440473</v>
      </c>
      <c r="F666" s="1">
        <f>'Rod emissions'!I667*KVR!$M$35</f>
        <v>0</v>
      </c>
      <c r="G666" s="1">
        <f>'Rod emissions'!J667*KVR!$N$35</f>
        <v>0</v>
      </c>
      <c r="H666">
        <v>0</v>
      </c>
      <c r="I666">
        <v>0</v>
      </c>
      <c r="J666">
        <v>0</v>
      </c>
    </row>
    <row r="667" spans="1:10" x14ac:dyDescent="0.25">
      <c r="A667">
        <v>667</v>
      </c>
      <c r="B667" t="str">
        <f>'Rod emissions'!H668</f>
        <v>4043-GMAW</v>
      </c>
      <c r="C667" s="40">
        <v>24</v>
      </c>
      <c r="D667">
        <f>'Rod emissions'!D668</f>
        <v>18540299</v>
      </c>
      <c r="F667" s="1">
        <f>'Rod emissions'!I668*KVR!$M$35</f>
        <v>0</v>
      </c>
      <c r="G667" s="1">
        <f>'Rod emissions'!J668*KVR!$N$35</f>
        <v>0</v>
      </c>
      <c r="H667">
        <v>0</v>
      </c>
      <c r="I667">
        <v>0</v>
      </c>
      <c r="J667">
        <v>0</v>
      </c>
    </row>
    <row r="668" spans="1:10" x14ac:dyDescent="0.25">
      <c r="A668">
        <v>668</v>
      </c>
      <c r="B668" t="str">
        <f>'Rod emissions'!H669</f>
        <v>4043-GMAW</v>
      </c>
      <c r="C668" s="40">
        <v>24</v>
      </c>
      <c r="D668">
        <f>'Rod emissions'!D669</f>
        <v>1175</v>
      </c>
      <c r="F668" s="1">
        <f>'Rod emissions'!I669*KVR!$M$35</f>
        <v>0</v>
      </c>
      <c r="G668" s="1">
        <f>'Rod emissions'!J669*KVR!$N$35</f>
        <v>0</v>
      </c>
      <c r="H668">
        <v>0</v>
      </c>
      <c r="I668">
        <v>0</v>
      </c>
      <c r="J668">
        <v>0</v>
      </c>
    </row>
    <row r="669" spans="1:10" x14ac:dyDescent="0.25">
      <c r="A669">
        <v>669</v>
      </c>
      <c r="B669" t="str">
        <f>'Rod emissions'!H670</f>
        <v>4043-GMAW</v>
      </c>
      <c r="C669" s="40">
        <v>24</v>
      </c>
      <c r="D669">
        <f>'Rod emissions'!D670</f>
        <v>7440508</v>
      </c>
      <c r="F669" s="1">
        <f>'Rod emissions'!I670*KVR!$M$35</f>
        <v>2.8702419152942336E-6</v>
      </c>
      <c r="G669" s="1">
        <f>'Rod emissions'!J670*KVR!$N$35</f>
        <v>0.3041590649944485</v>
      </c>
      <c r="H669">
        <v>0</v>
      </c>
      <c r="I669">
        <v>0</v>
      </c>
      <c r="J669">
        <v>0</v>
      </c>
    </row>
    <row r="670" spans="1:10" x14ac:dyDescent="0.25">
      <c r="A670">
        <v>670</v>
      </c>
      <c r="B670" t="str">
        <f>'Rod emissions'!H671</f>
        <v>4043-GMAW</v>
      </c>
      <c r="C670" s="40">
        <v>24</v>
      </c>
      <c r="D670">
        <f>'Rod emissions'!D671</f>
        <v>7439965</v>
      </c>
      <c r="F670" s="1">
        <f>'Rod emissions'!I671*KVR!$M$35</f>
        <v>4.78373652549039E-7</v>
      </c>
      <c r="G670" s="1">
        <f>'Rod emissions'!J671*KVR!$N$35</f>
        <v>5.069317749907476E-2</v>
      </c>
      <c r="H670">
        <v>0</v>
      </c>
      <c r="I670">
        <v>0</v>
      </c>
      <c r="J670">
        <v>0</v>
      </c>
    </row>
    <row r="671" spans="1:10" x14ac:dyDescent="0.25">
      <c r="A671">
        <v>671</v>
      </c>
      <c r="B671" t="str">
        <f>'Rod emissions'!H672</f>
        <v>4043-GMAW</v>
      </c>
      <c r="C671" s="40">
        <v>24</v>
      </c>
      <c r="D671">
        <f>'Rod emissions'!D672</f>
        <v>7440020</v>
      </c>
      <c r="F671" s="1">
        <f>'Rod emissions'!I672*KVR!$M$35</f>
        <v>0</v>
      </c>
      <c r="G671" s="1">
        <f>'Rod emissions'!J672*KVR!$N$35</f>
        <v>0</v>
      </c>
      <c r="H671">
        <v>0</v>
      </c>
      <c r="I671">
        <v>0</v>
      </c>
      <c r="J671">
        <v>0</v>
      </c>
    </row>
    <row r="672" spans="1:10" x14ac:dyDescent="0.25">
      <c r="A672">
        <v>672</v>
      </c>
      <c r="B672" t="str">
        <f>'Rod emissions'!H673</f>
        <v>4043-GMAW</v>
      </c>
      <c r="C672" s="40">
        <v>24</v>
      </c>
      <c r="D672">
        <f>'Rod emissions'!D673</f>
        <v>7723140</v>
      </c>
      <c r="F672" s="1">
        <f>'Rod emissions'!I673*KVR!$M$35</f>
        <v>0</v>
      </c>
      <c r="G672" s="1">
        <f>'Rod emissions'!J673*KVR!$N$35</f>
        <v>0</v>
      </c>
      <c r="H672">
        <v>0</v>
      </c>
      <c r="I672">
        <v>0</v>
      </c>
      <c r="J672">
        <v>0</v>
      </c>
    </row>
    <row r="673" spans="1:10" x14ac:dyDescent="0.25">
      <c r="A673">
        <v>673</v>
      </c>
      <c r="B673" t="str">
        <f>'Rod emissions'!H674</f>
        <v>4043-GMAW</v>
      </c>
      <c r="C673" s="40">
        <v>24</v>
      </c>
      <c r="D673">
        <f>'Rod emissions'!D674</f>
        <v>7439921</v>
      </c>
      <c r="F673" s="1">
        <f>'Rod emissions'!I674*KVR!$M$35</f>
        <v>0</v>
      </c>
      <c r="G673" s="1">
        <f>'Rod emissions'!J674*KVR!$N$35</f>
        <v>0</v>
      </c>
      <c r="H673">
        <v>0</v>
      </c>
      <c r="I673">
        <v>0</v>
      </c>
      <c r="J673">
        <v>0</v>
      </c>
    </row>
    <row r="674" spans="1:10" x14ac:dyDescent="0.25">
      <c r="A674">
        <v>674</v>
      </c>
      <c r="B674" t="str">
        <f>'Rod emissions'!H675</f>
        <v>4043-GMAW</v>
      </c>
      <c r="C674" s="40">
        <v>24</v>
      </c>
      <c r="D674">
        <f>'Rod emissions'!D675</f>
        <v>7440622</v>
      </c>
      <c r="F674" s="1">
        <f>'Rod emissions'!I675*KVR!$M$35</f>
        <v>0</v>
      </c>
      <c r="G674" s="1">
        <f>'Rod emissions'!J675*KVR!$N$35</f>
        <v>0</v>
      </c>
      <c r="H674">
        <v>0</v>
      </c>
      <c r="I674">
        <v>0</v>
      </c>
      <c r="J674">
        <v>0</v>
      </c>
    </row>
    <row r="675" spans="1:10" x14ac:dyDescent="0.25">
      <c r="A675">
        <v>675</v>
      </c>
      <c r="B675" t="str">
        <f>'Rod emissions'!H676</f>
        <v>4043-GMAW</v>
      </c>
      <c r="C675" s="40">
        <v>24</v>
      </c>
      <c r="D675">
        <f>'Rod emissions'!D676</f>
        <v>7440666</v>
      </c>
      <c r="F675" s="1">
        <f>'Rod emissions'!I676*KVR!$M$35</f>
        <v>0</v>
      </c>
      <c r="G675" s="1">
        <f>'Rod emissions'!J676*KVR!$N$35</f>
        <v>0</v>
      </c>
      <c r="H675">
        <v>0</v>
      </c>
      <c r="I675">
        <v>0</v>
      </c>
      <c r="J675">
        <v>0</v>
      </c>
    </row>
    <row r="676" spans="1:10" x14ac:dyDescent="0.25">
      <c r="A676">
        <v>676</v>
      </c>
      <c r="B676" t="str">
        <f>'Rod emissions'!H677</f>
        <v>5356-GMAW</v>
      </c>
      <c r="C676" s="40">
        <v>24</v>
      </c>
      <c r="D676">
        <f>'Rod emissions'!D677</f>
        <v>7429905</v>
      </c>
      <c r="F676" s="1">
        <f>'Rod emissions'!I677*KVR!$M$35</f>
        <v>8.1323520933336622E-4</v>
      </c>
      <c r="G676" s="1">
        <f>'Rod emissions'!J677*KVR!$N$35</f>
        <v>86.178401748427092</v>
      </c>
      <c r="H676">
        <v>0</v>
      </c>
      <c r="I676">
        <v>0</v>
      </c>
      <c r="J676">
        <v>0</v>
      </c>
    </row>
    <row r="677" spans="1:10" x14ac:dyDescent="0.25">
      <c r="A677">
        <v>677</v>
      </c>
      <c r="B677" t="str">
        <f>'Rod emissions'!H678</f>
        <v>5356-GMAW</v>
      </c>
      <c r="C677" s="40">
        <v>24</v>
      </c>
      <c r="D677">
        <f>'Rod emissions'!D678</f>
        <v>1344281</v>
      </c>
      <c r="F677" s="1">
        <f>'Rod emissions'!I678*KVR!$M$35</f>
        <v>0</v>
      </c>
      <c r="G677" s="1">
        <f>'Rod emissions'!J678*KVR!$N$35</f>
        <v>0</v>
      </c>
      <c r="H677">
        <v>0</v>
      </c>
      <c r="I677">
        <v>0</v>
      </c>
      <c r="J677">
        <v>0</v>
      </c>
    </row>
    <row r="678" spans="1:10" x14ac:dyDescent="0.25">
      <c r="A678">
        <v>678</v>
      </c>
      <c r="B678" t="str">
        <f>'Rod emissions'!H679</f>
        <v>5356-GMAW</v>
      </c>
      <c r="C678" s="40">
        <v>24</v>
      </c>
      <c r="D678">
        <f>'Rod emissions'!D679</f>
        <v>7440417</v>
      </c>
      <c r="F678" s="1">
        <f>'Rod emissions'!I679*KVR!$M$35</f>
        <v>0</v>
      </c>
      <c r="G678" s="1">
        <f>'Rod emissions'!J679*KVR!$N$35</f>
        <v>0</v>
      </c>
      <c r="H678">
        <v>0</v>
      </c>
      <c r="I678">
        <v>0</v>
      </c>
      <c r="J678">
        <v>0</v>
      </c>
    </row>
    <row r="679" spans="1:10" x14ac:dyDescent="0.25">
      <c r="A679">
        <v>679</v>
      </c>
      <c r="B679" t="str">
        <f>'Rod emissions'!H680</f>
        <v>5356-GMAW</v>
      </c>
      <c r="C679" s="40">
        <v>24</v>
      </c>
      <c r="D679">
        <f>'Rod emissions'!D680</f>
        <v>7440439</v>
      </c>
      <c r="F679" s="1">
        <f>'Rod emissions'!I680*KVR!$M$35</f>
        <v>0</v>
      </c>
      <c r="G679" s="1">
        <f>'Rod emissions'!J680*KVR!$N$35</f>
        <v>0</v>
      </c>
      <c r="H679">
        <v>0</v>
      </c>
      <c r="I679">
        <v>0</v>
      </c>
      <c r="J679">
        <v>0</v>
      </c>
    </row>
    <row r="680" spans="1:10" x14ac:dyDescent="0.25">
      <c r="A680">
        <v>680</v>
      </c>
      <c r="B680" t="str">
        <f>'Rod emissions'!H681</f>
        <v>5356-GMAW</v>
      </c>
      <c r="C680" s="40">
        <v>24</v>
      </c>
      <c r="D680">
        <f>'Rod emissions'!D681</f>
        <v>7440484</v>
      </c>
      <c r="F680" s="1">
        <f>'Rod emissions'!I681*KVR!$M$35</f>
        <v>0</v>
      </c>
      <c r="G680" s="1">
        <f>'Rod emissions'!J681*KVR!$N$35</f>
        <v>0</v>
      </c>
      <c r="H680">
        <v>0</v>
      </c>
      <c r="I680">
        <v>0</v>
      </c>
      <c r="J680">
        <v>0</v>
      </c>
    </row>
    <row r="681" spans="1:10" x14ac:dyDescent="0.25">
      <c r="A681">
        <v>681</v>
      </c>
      <c r="B681" t="str">
        <f>'Rod emissions'!H682</f>
        <v>5356-GMAW</v>
      </c>
      <c r="C681" s="40">
        <v>24</v>
      </c>
      <c r="D681">
        <f>'Rod emissions'!D682</f>
        <v>7440473</v>
      </c>
      <c r="F681" s="1">
        <f>'Rod emissions'!I682*KVR!$M$35</f>
        <v>9.5674730509807792E-6</v>
      </c>
      <c r="G681" s="1">
        <f>'Rod emissions'!J682*KVR!$N$35</f>
        <v>1.0138635499814952</v>
      </c>
      <c r="H681">
        <v>0</v>
      </c>
      <c r="I681">
        <v>0</v>
      </c>
      <c r="J681">
        <v>0</v>
      </c>
    </row>
    <row r="682" spans="1:10" x14ac:dyDescent="0.25">
      <c r="A682">
        <v>682</v>
      </c>
      <c r="B682" t="str">
        <f>'Rod emissions'!H683</f>
        <v>5356-GMAW</v>
      </c>
      <c r="C682" s="40">
        <v>24</v>
      </c>
      <c r="D682">
        <f>'Rod emissions'!D683</f>
        <v>18540299</v>
      </c>
      <c r="F682" s="1">
        <f>'Rod emissions'!I683*KVR!$M$35</f>
        <v>4.78373652549039E-7</v>
      </c>
      <c r="G682" s="1">
        <f>'Rod emissions'!J683*KVR!$N$35</f>
        <v>5.069317749907476E-2</v>
      </c>
      <c r="H682">
        <v>0</v>
      </c>
      <c r="I682">
        <v>0</v>
      </c>
      <c r="J682">
        <v>0</v>
      </c>
    </row>
    <row r="683" spans="1:10" x14ac:dyDescent="0.25">
      <c r="A683">
        <v>683</v>
      </c>
      <c r="B683" t="str">
        <f>'Rod emissions'!H684</f>
        <v>5356-GMAW</v>
      </c>
      <c r="C683" s="40">
        <v>24</v>
      </c>
      <c r="D683">
        <f>'Rod emissions'!D684</f>
        <v>1175</v>
      </c>
      <c r="F683" s="1">
        <f>'Rod emissions'!I684*KVR!$M$35</f>
        <v>0</v>
      </c>
      <c r="G683" s="1">
        <f>'Rod emissions'!J684*KVR!$N$35</f>
        <v>0</v>
      </c>
      <c r="H683">
        <v>0</v>
      </c>
      <c r="I683">
        <v>0</v>
      </c>
      <c r="J683">
        <v>0</v>
      </c>
    </row>
    <row r="684" spans="1:10" x14ac:dyDescent="0.25">
      <c r="A684">
        <v>684</v>
      </c>
      <c r="B684" t="str">
        <f>'Rod emissions'!H685</f>
        <v>5356-GMAW</v>
      </c>
      <c r="C684" s="40">
        <v>24</v>
      </c>
      <c r="D684">
        <f>'Rod emissions'!D685</f>
        <v>7440508</v>
      </c>
      <c r="F684" s="1">
        <f>'Rod emissions'!I685*KVR!$M$35</f>
        <v>0</v>
      </c>
      <c r="G684" s="1">
        <f>'Rod emissions'!J685*KVR!$N$35</f>
        <v>0</v>
      </c>
      <c r="H684">
        <v>0</v>
      </c>
      <c r="I684">
        <v>0</v>
      </c>
      <c r="J684">
        <v>0</v>
      </c>
    </row>
    <row r="685" spans="1:10" x14ac:dyDescent="0.25">
      <c r="A685">
        <v>685</v>
      </c>
      <c r="B685" t="str">
        <f>'Rod emissions'!H686</f>
        <v>5356-GMAW</v>
      </c>
      <c r="C685" s="40">
        <v>24</v>
      </c>
      <c r="D685">
        <f>'Rod emissions'!D686</f>
        <v>7439965</v>
      </c>
      <c r="F685" s="1">
        <f>'Rod emissions'!I686*KVR!$M$35</f>
        <v>9.5674730509807792E-6</v>
      </c>
      <c r="G685" s="1">
        <f>'Rod emissions'!J686*KVR!$N$35</f>
        <v>1.0138635499814952</v>
      </c>
      <c r="H685">
        <v>0</v>
      </c>
      <c r="I685">
        <v>0</v>
      </c>
      <c r="J685">
        <v>0</v>
      </c>
    </row>
    <row r="686" spans="1:10" x14ac:dyDescent="0.25">
      <c r="A686">
        <v>686</v>
      </c>
      <c r="B686" t="str">
        <f>'Rod emissions'!H687</f>
        <v>5356-GMAW</v>
      </c>
      <c r="C686" s="40">
        <v>24</v>
      </c>
      <c r="D686">
        <f>'Rod emissions'!D687</f>
        <v>7440020</v>
      </c>
      <c r="F686" s="1">
        <f>'Rod emissions'!I687*KVR!$M$35</f>
        <v>0</v>
      </c>
      <c r="G686" s="1">
        <f>'Rod emissions'!J687*KVR!$N$35</f>
        <v>0</v>
      </c>
      <c r="H686">
        <v>0</v>
      </c>
      <c r="I686">
        <v>0</v>
      </c>
      <c r="J686">
        <v>0</v>
      </c>
    </row>
    <row r="687" spans="1:10" x14ac:dyDescent="0.25">
      <c r="A687">
        <v>687</v>
      </c>
      <c r="B687" t="str">
        <f>'Rod emissions'!H688</f>
        <v>5356-GMAW</v>
      </c>
      <c r="C687" s="40">
        <v>24</v>
      </c>
      <c r="D687">
        <f>'Rod emissions'!D688</f>
        <v>7723140</v>
      </c>
      <c r="F687" s="1">
        <f>'Rod emissions'!I688*KVR!$M$35</f>
        <v>0</v>
      </c>
      <c r="G687" s="1">
        <f>'Rod emissions'!J688*KVR!$N$35</f>
        <v>0</v>
      </c>
      <c r="H687">
        <v>0</v>
      </c>
      <c r="I687">
        <v>0</v>
      </c>
      <c r="J687">
        <v>0</v>
      </c>
    </row>
    <row r="688" spans="1:10" x14ac:dyDescent="0.25">
      <c r="A688">
        <v>688</v>
      </c>
      <c r="B688" t="str">
        <f>'Rod emissions'!H689</f>
        <v>5356-GMAW</v>
      </c>
      <c r="C688" s="40">
        <v>24</v>
      </c>
      <c r="D688">
        <f>'Rod emissions'!D689</f>
        <v>7439921</v>
      </c>
      <c r="F688" s="1">
        <f>'Rod emissions'!I689*KVR!$M$35</f>
        <v>0</v>
      </c>
      <c r="G688" s="1">
        <f>'Rod emissions'!J689*KVR!$N$35</f>
        <v>0</v>
      </c>
      <c r="H688">
        <v>0</v>
      </c>
      <c r="I688">
        <v>0</v>
      </c>
      <c r="J688">
        <v>0</v>
      </c>
    </row>
    <row r="689" spans="1:10" x14ac:dyDescent="0.25">
      <c r="A689">
        <v>689</v>
      </c>
      <c r="B689" t="str">
        <f>'Rod emissions'!H690</f>
        <v>5356-GMAW</v>
      </c>
      <c r="C689" s="40">
        <v>24</v>
      </c>
      <c r="D689">
        <f>'Rod emissions'!D690</f>
        <v>7440622</v>
      </c>
      <c r="F689" s="1">
        <f>'Rod emissions'!I690*KVR!$M$35</f>
        <v>0</v>
      </c>
      <c r="G689" s="1">
        <f>'Rod emissions'!J690*KVR!$N$35</f>
        <v>0</v>
      </c>
      <c r="H689">
        <v>0</v>
      </c>
      <c r="I689">
        <v>0</v>
      </c>
      <c r="J689">
        <v>0</v>
      </c>
    </row>
    <row r="690" spans="1:10" x14ac:dyDescent="0.25">
      <c r="A690">
        <v>690</v>
      </c>
      <c r="B690" t="str">
        <f>'Rod emissions'!H691</f>
        <v>5356-GMAW</v>
      </c>
      <c r="C690" s="40">
        <v>24</v>
      </c>
      <c r="D690">
        <f>'Rod emissions'!D691</f>
        <v>7440666</v>
      </c>
      <c r="F690" s="1">
        <f>'Rod emissions'!I691*KVR!$M$35</f>
        <v>0</v>
      </c>
      <c r="G690" s="1">
        <f>'Rod emissions'!J691*KVR!$N$35</f>
        <v>0</v>
      </c>
      <c r="H690">
        <v>0</v>
      </c>
      <c r="I690">
        <v>0</v>
      </c>
      <c r="J690">
        <v>0</v>
      </c>
    </row>
    <row r="691" spans="1:10" x14ac:dyDescent="0.25">
      <c r="A691">
        <v>691</v>
      </c>
      <c r="B691" t="str">
        <f>'Rod emissions'!H692</f>
        <v>309-GMAW</v>
      </c>
      <c r="C691" s="40">
        <v>24</v>
      </c>
      <c r="D691">
        <f>'Rod emissions'!D692</f>
        <v>7429905</v>
      </c>
      <c r="F691" s="1">
        <f>'Rod emissions'!I692*KVR!$M$35</f>
        <v>0</v>
      </c>
      <c r="G691" s="1">
        <f>'Rod emissions'!J692*KVR!$N$35</f>
        <v>0</v>
      </c>
      <c r="H691">
        <v>0</v>
      </c>
      <c r="I691">
        <v>0</v>
      </c>
      <c r="J691">
        <v>0</v>
      </c>
    </row>
    <row r="692" spans="1:10" x14ac:dyDescent="0.25">
      <c r="A692">
        <v>692</v>
      </c>
      <c r="B692" t="str">
        <f>'Rod emissions'!H693</f>
        <v>309-GMAW</v>
      </c>
      <c r="C692" s="40">
        <v>24</v>
      </c>
      <c r="D692">
        <f>'Rod emissions'!D693</f>
        <v>1344281</v>
      </c>
      <c r="F692" s="1">
        <f>'Rod emissions'!I693*KVR!$M$35</f>
        <v>0</v>
      </c>
      <c r="G692" s="1">
        <f>'Rod emissions'!J693*KVR!$N$35</f>
        <v>0</v>
      </c>
      <c r="H692">
        <v>0</v>
      </c>
      <c r="I692">
        <v>0</v>
      </c>
      <c r="J692">
        <v>0</v>
      </c>
    </row>
    <row r="693" spans="1:10" x14ac:dyDescent="0.25">
      <c r="A693">
        <v>693</v>
      </c>
      <c r="B693" t="str">
        <f>'Rod emissions'!H694</f>
        <v>309-GMAW</v>
      </c>
      <c r="C693" s="40">
        <v>24</v>
      </c>
      <c r="D693">
        <f>'Rod emissions'!D694</f>
        <v>7440417</v>
      </c>
      <c r="F693" s="1">
        <f>'Rod emissions'!I694*KVR!$M$35</f>
        <v>0</v>
      </c>
      <c r="G693" s="1">
        <f>'Rod emissions'!J694*KVR!$N$35</f>
        <v>0</v>
      </c>
      <c r="H693">
        <v>0</v>
      </c>
      <c r="I693">
        <v>0</v>
      </c>
      <c r="J693">
        <v>0</v>
      </c>
    </row>
    <row r="694" spans="1:10" x14ac:dyDescent="0.25">
      <c r="A694">
        <v>694</v>
      </c>
      <c r="B694" t="str">
        <f>'Rod emissions'!H695</f>
        <v>309-GMAW</v>
      </c>
      <c r="C694" s="40">
        <v>24</v>
      </c>
      <c r="D694">
        <f>'Rod emissions'!D695</f>
        <v>7440439</v>
      </c>
      <c r="F694" s="1">
        <f>'Rod emissions'!I695*KVR!$M$35</f>
        <v>0</v>
      </c>
      <c r="G694" s="1">
        <f>'Rod emissions'!J695*KVR!$N$35</f>
        <v>0</v>
      </c>
      <c r="H694">
        <v>0</v>
      </c>
      <c r="I694">
        <v>0</v>
      </c>
      <c r="J694">
        <v>0</v>
      </c>
    </row>
    <row r="695" spans="1:10" x14ac:dyDescent="0.25">
      <c r="A695">
        <v>695</v>
      </c>
      <c r="B695" t="str">
        <f>'Rod emissions'!H696</f>
        <v>309-GMAW</v>
      </c>
      <c r="C695" s="40">
        <v>24</v>
      </c>
      <c r="D695">
        <f>'Rod emissions'!D696</f>
        <v>7440484</v>
      </c>
      <c r="F695" s="1">
        <f>'Rod emissions'!I696*KVR!$M$35</f>
        <v>0</v>
      </c>
      <c r="G695" s="1">
        <f>'Rod emissions'!J696*KVR!$N$35</f>
        <v>0</v>
      </c>
      <c r="H695">
        <v>0</v>
      </c>
      <c r="I695">
        <v>0</v>
      </c>
      <c r="J695">
        <v>0</v>
      </c>
    </row>
    <row r="696" spans="1:10" x14ac:dyDescent="0.25">
      <c r="A696">
        <v>696</v>
      </c>
      <c r="B696" t="str">
        <f>'Rod emissions'!H697</f>
        <v>309-GMAW</v>
      </c>
      <c r="C696" s="40">
        <v>24</v>
      </c>
      <c r="D696">
        <f>'Rod emissions'!D697</f>
        <v>7440473</v>
      </c>
      <c r="F696" s="1">
        <f>'Rod emissions'!I697*KVR!$M$35</f>
        <v>1.3325122605776672E-3</v>
      </c>
      <c r="G696" s="1">
        <f>'Rod emissions'!J697*KVR!$N$35</f>
        <v>141.20610569837442</v>
      </c>
      <c r="H696">
        <v>0</v>
      </c>
      <c r="I696">
        <v>0</v>
      </c>
      <c r="J696">
        <v>0</v>
      </c>
    </row>
    <row r="697" spans="1:10" x14ac:dyDescent="0.25">
      <c r="A697">
        <v>697</v>
      </c>
      <c r="B697" t="str">
        <f>'Rod emissions'!H698</f>
        <v>309-GMAW</v>
      </c>
      <c r="C697" s="40">
        <v>24</v>
      </c>
      <c r="D697">
        <f>'Rod emissions'!D698</f>
        <v>18540299</v>
      </c>
      <c r="F697" s="1">
        <f>'Rod emissions'!I698*KVR!$M$35</f>
        <v>1.4025523268366773E-5</v>
      </c>
      <c r="G697" s="1">
        <f>'Rod emissions'!J698*KVR!$N$35</f>
        <v>1.4862824003206032</v>
      </c>
      <c r="H697">
        <v>0</v>
      </c>
      <c r="I697">
        <v>0</v>
      </c>
      <c r="J697">
        <v>0</v>
      </c>
    </row>
    <row r="698" spans="1:10" x14ac:dyDescent="0.25">
      <c r="A698">
        <v>698</v>
      </c>
      <c r="B698" t="str">
        <f>'Rod emissions'!H699</f>
        <v>309-GMAW</v>
      </c>
      <c r="C698" s="40">
        <v>24</v>
      </c>
      <c r="D698">
        <f>'Rod emissions'!D699</f>
        <v>1175</v>
      </c>
      <c r="F698" s="1">
        <f>'Rod emissions'!I699*KVR!$M$35</f>
        <v>0</v>
      </c>
      <c r="G698" s="1">
        <f>'Rod emissions'!J699*KVR!$N$35</f>
        <v>0</v>
      </c>
      <c r="H698">
        <v>0</v>
      </c>
      <c r="I698">
        <v>0</v>
      </c>
      <c r="J698">
        <v>0</v>
      </c>
    </row>
    <row r="699" spans="1:10" x14ac:dyDescent="0.25">
      <c r="A699">
        <v>699</v>
      </c>
      <c r="B699" t="str">
        <f>'Rod emissions'!H700</f>
        <v>309-GMAW</v>
      </c>
      <c r="C699" s="40">
        <v>24</v>
      </c>
      <c r="D699">
        <f>'Rod emissions'!D700</f>
        <v>7440508</v>
      </c>
      <c r="F699" s="1">
        <f>'Rod emissions'!I700*KVR!$M$35</f>
        <v>6.6972311356865452E-7</v>
      </c>
      <c r="G699" s="1">
        <f>'Rod emissions'!J700*KVR!$N$35</f>
        <v>7.0970448498704652E-2</v>
      </c>
      <c r="H699">
        <v>0</v>
      </c>
      <c r="I699">
        <v>0</v>
      </c>
      <c r="J699">
        <v>0</v>
      </c>
    </row>
    <row r="700" spans="1:10" x14ac:dyDescent="0.25">
      <c r="A700">
        <v>700</v>
      </c>
      <c r="B700" t="str">
        <f>'Rod emissions'!H701</f>
        <v>309-GMAW</v>
      </c>
      <c r="C700" s="40">
        <v>24</v>
      </c>
      <c r="D700">
        <f>'Rod emissions'!D701</f>
        <v>7439965</v>
      </c>
      <c r="F700" s="1">
        <f>'Rod emissions'!I701*KVR!$M$35</f>
        <v>1.5307956881569248E-5</v>
      </c>
      <c r="G700" s="1">
        <f>'Rod emissions'!J701*KVR!$N$35</f>
        <v>1.6221816799703923</v>
      </c>
      <c r="H700">
        <v>0</v>
      </c>
      <c r="I700">
        <v>0</v>
      </c>
      <c r="J700">
        <v>0</v>
      </c>
    </row>
    <row r="701" spans="1:10" x14ac:dyDescent="0.25">
      <c r="A701">
        <v>701</v>
      </c>
      <c r="B701" t="str">
        <f>'Rod emissions'!H702</f>
        <v>309-GMAW</v>
      </c>
      <c r="C701" s="40">
        <v>24</v>
      </c>
      <c r="D701">
        <f>'Rod emissions'!D702</f>
        <v>7440020</v>
      </c>
      <c r="F701" s="1">
        <f>'Rod emissions'!I702*KVR!$M$35</f>
        <v>1.3011763349333858E-4</v>
      </c>
      <c r="G701" s="1">
        <f>'Rod emissions'!J702*KVR!$N$35</f>
        <v>13.788544279748333</v>
      </c>
      <c r="H701">
        <v>0</v>
      </c>
      <c r="I701">
        <v>0</v>
      </c>
      <c r="J701">
        <v>0</v>
      </c>
    </row>
    <row r="702" spans="1:10" x14ac:dyDescent="0.25">
      <c r="A702">
        <v>702</v>
      </c>
      <c r="B702" t="str">
        <f>'Rod emissions'!H703</f>
        <v>309-GMAW</v>
      </c>
      <c r="C702" s="40">
        <v>24</v>
      </c>
      <c r="D702">
        <f>'Rod emissions'!D703</f>
        <v>7723140</v>
      </c>
      <c r="F702" s="1">
        <f>'Rod emissions'!I703*KVR!$M$35</f>
        <v>1.913494610196156E-7</v>
      </c>
      <c r="G702" s="1">
        <f>'Rod emissions'!J703*KVR!$N$35</f>
        <v>2.0277270999629907E-2</v>
      </c>
      <c r="H702">
        <v>0</v>
      </c>
      <c r="I702">
        <v>0</v>
      </c>
      <c r="J702">
        <v>0</v>
      </c>
    </row>
    <row r="703" spans="1:10" x14ac:dyDescent="0.25">
      <c r="A703">
        <v>703</v>
      </c>
      <c r="B703" t="str">
        <f>'Rod emissions'!H704</f>
        <v>309-GMAW</v>
      </c>
      <c r="C703" s="40">
        <v>24</v>
      </c>
      <c r="D703">
        <f>'Rod emissions'!D704</f>
        <v>7439921</v>
      </c>
      <c r="F703" s="1">
        <f>'Rod emissions'!I704*KVR!$M$35</f>
        <v>0</v>
      </c>
      <c r="G703" s="1">
        <f>'Rod emissions'!J704*KVR!$N$35</f>
        <v>0</v>
      </c>
      <c r="H703">
        <v>0</v>
      </c>
      <c r="I703">
        <v>0</v>
      </c>
      <c r="J703">
        <v>0</v>
      </c>
    </row>
    <row r="704" spans="1:10" x14ac:dyDescent="0.25">
      <c r="A704">
        <v>704</v>
      </c>
      <c r="B704" t="str">
        <f>'Rod emissions'!H705</f>
        <v>309-GMAW</v>
      </c>
      <c r="C704" s="40">
        <v>24</v>
      </c>
      <c r="D704">
        <f>'Rod emissions'!D705</f>
        <v>7440622</v>
      </c>
      <c r="F704" s="1">
        <f>'Rod emissions'!I705*KVR!$M$35</f>
        <v>0</v>
      </c>
      <c r="G704" s="1">
        <f>'Rod emissions'!J705*KVR!$N$35</f>
        <v>0</v>
      </c>
      <c r="H704">
        <v>0</v>
      </c>
      <c r="I704">
        <v>0</v>
      </c>
      <c r="J704">
        <v>0</v>
      </c>
    </row>
    <row r="705" spans="1:10" x14ac:dyDescent="0.25">
      <c r="A705">
        <v>705</v>
      </c>
      <c r="B705" t="str">
        <f>'Rod emissions'!H706</f>
        <v>309-GMAW</v>
      </c>
      <c r="C705" s="40">
        <v>24</v>
      </c>
      <c r="D705">
        <f>'Rod emissions'!D706</f>
        <v>7440666</v>
      </c>
      <c r="F705" s="1">
        <f>'Rod emissions'!I706*KVR!$M$35</f>
        <v>0</v>
      </c>
      <c r="G705" s="1">
        <f>'Rod emissions'!J706*KVR!$N$35</f>
        <v>0</v>
      </c>
      <c r="H705">
        <v>0</v>
      </c>
      <c r="I705">
        <v>0</v>
      </c>
      <c r="J705">
        <v>0</v>
      </c>
    </row>
    <row r="706" spans="1:10" x14ac:dyDescent="0.25">
      <c r="A706">
        <v>706</v>
      </c>
      <c r="B706" t="str">
        <f>'Rod emissions'!H707</f>
        <v>347-GMAW</v>
      </c>
      <c r="C706" s="40">
        <v>24</v>
      </c>
      <c r="D706">
        <f>'Rod emissions'!D707</f>
        <v>7429905</v>
      </c>
      <c r="F706" s="1">
        <f>'Rod emissions'!I707*KVR!$M$35</f>
        <v>0</v>
      </c>
      <c r="G706" s="1">
        <f>'Rod emissions'!J707*KVR!$N$35</f>
        <v>0</v>
      </c>
      <c r="H706">
        <v>0</v>
      </c>
      <c r="I706">
        <v>0</v>
      </c>
      <c r="J706">
        <v>0</v>
      </c>
    </row>
    <row r="707" spans="1:10" x14ac:dyDescent="0.25">
      <c r="A707">
        <v>707</v>
      </c>
      <c r="B707" t="str">
        <f>'Rod emissions'!H708</f>
        <v>347-GMAW</v>
      </c>
      <c r="C707" s="40">
        <v>24</v>
      </c>
      <c r="D707">
        <f>'Rod emissions'!D708</f>
        <v>1344281</v>
      </c>
      <c r="F707" s="1">
        <f>'Rod emissions'!I708*KVR!$M$35</f>
        <v>0</v>
      </c>
      <c r="G707" s="1">
        <f>'Rod emissions'!J708*KVR!$N$35</f>
        <v>0</v>
      </c>
      <c r="H707">
        <v>0</v>
      </c>
      <c r="I707">
        <v>0</v>
      </c>
      <c r="J707">
        <v>0</v>
      </c>
    </row>
    <row r="708" spans="1:10" x14ac:dyDescent="0.25">
      <c r="A708">
        <v>708</v>
      </c>
      <c r="B708" t="str">
        <f>'Rod emissions'!H709</f>
        <v>347-GMAW</v>
      </c>
      <c r="C708" s="40">
        <v>24</v>
      </c>
      <c r="D708">
        <f>'Rod emissions'!D709</f>
        <v>7440417</v>
      </c>
      <c r="F708" s="1">
        <f>'Rod emissions'!I709*KVR!$M$35</f>
        <v>0</v>
      </c>
      <c r="G708" s="1">
        <f>'Rod emissions'!J709*KVR!$N$35</f>
        <v>0</v>
      </c>
      <c r="H708">
        <v>0</v>
      </c>
      <c r="I708">
        <v>0</v>
      </c>
      <c r="J708">
        <v>0</v>
      </c>
    </row>
    <row r="709" spans="1:10" x14ac:dyDescent="0.25">
      <c r="A709">
        <v>709</v>
      </c>
      <c r="B709" t="str">
        <f>'Rod emissions'!H710</f>
        <v>347-GMAW</v>
      </c>
      <c r="C709" s="40">
        <v>24</v>
      </c>
      <c r="D709">
        <f>'Rod emissions'!D710</f>
        <v>7440439</v>
      </c>
      <c r="F709" s="1">
        <f>'Rod emissions'!I710*KVR!$M$35</f>
        <v>0</v>
      </c>
      <c r="G709" s="1">
        <f>'Rod emissions'!J710*KVR!$N$35</f>
        <v>0</v>
      </c>
      <c r="H709">
        <v>0</v>
      </c>
      <c r="I709">
        <v>0</v>
      </c>
      <c r="J709">
        <v>0</v>
      </c>
    </row>
    <row r="710" spans="1:10" x14ac:dyDescent="0.25">
      <c r="A710">
        <v>710</v>
      </c>
      <c r="B710" t="str">
        <f>'Rod emissions'!H711</f>
        <v>347-GMAW</v>
      </c>
      <c r="C710" s="40">
        <v>24</v>
      </c>
      <c r="D710">
        <f>'Rod emissions'!D711</f>
        <v>7440484</v>
      </c>
      <c r="F710" s="1">
        <f>'Rod emissions'!I711*KVR!$M$35</f>
        <v>0</v>
      </c>
      <c r="G710" s="1">
        <f>'Rod emissions'!J711*KVR!$N$35</f>
        <v>0</v>
      </c>
      <c r="H710">
        <v>0</v>
      </c>
      <c r="I710">
        <v>0</v>
      </c>
      <c r="J710">
        <v>0</v>
      </c>
    </row>
    <row r="711" spans="1:10" x14ac:dyDescent="0.25">
      <c r="A711">
        <v>711</v>
      </c>
      <c r="B711" t="str">
        <f>'Rod emissions'!H712</f>
        <v>347-GMAW</v>
      </c>
      <c r="C711" s="40">
        <v>24</v>
      </c>
      <c r="D711">
        <f>'Rod emissions'!D712</f>
        <v>7440473</v>
      </c>
      <c r="F711" s="1">
        <f>'Rod emissions'!I712*KVR!$M$35</f>
        <v>1.769982514431444E-4</v>
      </c>
      <c r="G711" s="1">
        <f>'Rod emissions'!J712*KVR!$N$35</f>
        <v>18.756475674657658</v>
      </c>
      <c r="H711">
        <v>0</v>
      </c>
      <c r="I711">
        <v>0</v>
      </c>
      <c r="J711">
        <v>0</v>
      </c>
    </row>
    <row r="712" spans="1:10" x14ac:dyDescent="0.25">
      <c r="A712">
        <v>712</v>
      </c>
      <c r="B712" t="str">
        <f>'Rod emissions'!H713</f>
        <v>347-GMAW</v>
      </c>
      <c r="C712" s="40">
        <v>24</v>
      </c>
      <c r="D712">
        <f>'Rod emissions'!D713</f>
        <v>18540299</v>
      </c>
      <c r="F712" s="1">
        <f>'Rod emissions'!I713*KVR!$M$35</f>
        <v>8.8499125721572212E-6</v>
      </c>
      <c r="G712" s="1">
        <f>'Rod emissions'!J713*KVR!$N$35</f>
        <v>0.93782378373288311</v>
      </c>
      <c r="H712">
        <v>0</v>
      </c>
      <c r="I712">
        <v>0</v>
      </c>
      <c r="J712">
        <v>0</v>
      </c>
    </row>
    <row r="713" spans="1:10" x14ac:dyDescent="0.25">
      <c r="A713">
        <v>713</v>
      </c>
      <c r="B713" t="str">
        <f>'Rod emissions'!H714</f>
        <v>347-GMAW</v>
      </c>
      <c r="C713" s="40">
        <v>24</v>
      </c>
      <c r="D713">
        <f>'Rod emissions'!D714</f>
        <v>1175</v>
      </c>
      <c r="F713" s="1">
        <f>'Rod emissions'!I714*KVR!$M$35</f>
        <v>0</v>
      </c>
      <c r="G713" s="1">
        <f>'Rod emissions'!J714*KVR!$N$35</f>
        <v>0</v>
      </c>
      <c r="H713">
        <v>0</v>
      </c>
      <c r="I713">
        <v>0</v>
      </c>
      <c r="J713">
        <v>0</v>
      </c>
    </row>
    <row r="714" spans="1:10" x14ac:dyDescent="0.25">
      <c r="A714">
        <v>714</v>
      </c>
      <c r="B714" t="str">
        <f>'Rod emissions'!H715</f>
        <v>347-GMAW</v>
      </c>
      <c r="C714" s="40">
        <v>24</v>
      </c>
      <c r="D714">
        <f>'Rod emissions'!D715</f>
        <v>7440508</v>
      </c>
      <c r="F714" s="1">
        <f>'Rod emissions'!I715*KVR!$M$35</f>
        <v>0</v>
      </c>
      <c r="G714" s="1">
        <f>'Rod emissions'!J715*KVR!$N$35</f>
        <v>0</v>
      </c>
      <c r="H714">
        <v>0</v>
      </c>
      <c r="I714">
        <v>0</v>
      </c>
      <c r="J714">
        <v>0</v>
      </c>
    </row>
    <row r="715" spans="1:10" x14ac:dyDescent="0.25">
      <c r="A715">
        <v>715</v>
      </c>
      <c r="B715" t="str">
        <f>'Rod emissions'!H716</f>
        <v>347-GMAW</v>
      </c>
      <c r="C715" s="40">
        <v>24</v>
      </c>
      <c r="D715">
        <f>'Rod emissions'!D716</f>
        <v>7439965</v>
      </c>
      <c r="F715" s="1">
        <f>'Rod emissions'!I716*KVR!$M$35</f>
        <v>0</v>
      </c>
      <c r="G715" s="1">
        <f>'Rod emissions'!J716*KVR!$N$35</f>
        <v>0</v>
      </c>
      <c r="H715">
        <v>0</v>
      </c>
      <c r="I715">
        <v>0</v>
      </c>
      <c r="J715">
        <v>0</v>
      </c>
    </row>
    <row r="716" spans="1:10" x14ac:dyDescent="0.25">
      <c r="A716">
        <v>716</v>
      </c>
      <c r="B716" t="str">
        <f>'Rod emissions'!H717</f>
        <v>347-GMAW</v>
      </c>
      <c r="C716" s="40">
        <v>24</v>
      </c>
      <c r="D716">
        <f>'Rod emissions'!D717</f>
        <v>7440020</v>
      </c>
      <c r="F716" s="1">
        <f>'Rod emissions'!I717*KVR!$M$35</f>
        <v>1.0524220356078857E-4</v>
      </c>
      <c r="G716" s="1">
        <f>'Rod emissions'!J717*KVR!$N$35</f>
        <v>11.152499049796447</v>
      </c>
      <c r="H716">
        <v>0</v>
      </c>
      <c r="I716">
        <v>0</v>
      </c>
      <c r="J716">
        <v>0</v>
      </c>
    </row>
    <row r="717" spans="1:10" x14ac:dyDescent="0.25">
      <c r="A717">
        <v>717</v>
      </c>
      <c r="B717" t="str">
        <f>'Rod emissions'!H718</f>
        <v>347-GMAW</v>
      </c>
      <c r="C717" s="40">
        <v>24</v>
      </c>
      <c r="D717">
        <f>'Rod emissions'!D718</f>
        <v>7723140</v>
      </c>
      <c r="F717" s="1">
        <f>'Rod emissions'!I718*KVR!$M$35</f>
        <v>0</v>
      </c>
      <c r="G717" s="1">
        <f>'Rod emissions'!J718*KVR!$N$35</f>
        <v>0</v>
      </c>
      <c r="H717">
        <v>0</v>
      </c>
      <c r="I717">
        <v>0</v>
      </c>
      <c r="J717">
        <v>0</v>
      </c>
    </row>
    <row r="718" spans="1:10" x14ac:dyDescent="0.25">
      <c r="A718">
        <v>718</v>
      </c>
      <c r="B718" t="str">
        <f>'Rod emissions'!H719</f>
        <v>347-GMAW</v>
      </c>
      <c r="C718" s="40">
        <v>24</v>
      </c>
      <c r="D718">
        <f>'Rod emissions'!D719</f>
        <v>7439921</v>
      </c>
      <c r="F718" s="1">
        <f>'Rod emissions'!I719*KVR!$M$35</f>
        <v>0</v>
      </c>
      <c r="G718" s="1">
        <f>'Rod emissions'!J719*KVR!$N$35</f>
        <v>0</v>
      </c>
      <c r="H718">
        <v>0</v>
      </c>
      <c r="I718">
        <v>0</v>
      </c>
      <c r="J718">
        <v>0</v>
      </c>
    </row>
    <row r="719" spans="1:10" x14ac:dyDescent="0.25">
      <c r="A719">
        <v>719</v>
      </c>
      <c r="B719" t="str">
        <f>'Rod emissions'!H720</f>
        <v>347-GMAW</v>
      </c>
      <c r="C719" s="40">
        <v>24</v>
      </c>
      <c r="D719">
        <f>'Rod emissions'!D720</f>
        <v>7440622</v>
      </c>
      <c r="F719" s="1">
        <f>'Rod emissions'!I720*KVR!$M$35</f>
        <v>0</v>
      </c>
      <c r="G719" s="1">
        <f>'Rod emissions'!J720*KVR!$N$35</f>
        <v>0</v>
      </c>
      <c r="H719">
        <v>0</v>
      </c>
      <c r="I719">
        <v>0</v>
      </c>
      <c r="J719">
        <v>0</v>
      </c>
    </row>
    <row r="720" spans="1:10" x14ac:dyDescent="0.25">
      <c r="A720">
        <v>720</v>
      </c>
      <c r="B720" t="str">
        <f>'Rod emissions'!H721</f>
        <v>347-GMAW</v>
      </c>
      <c r="C720" s="40">
        <v>24</v>
      </c>
      <c r="D720">
        <f>'Rod emissions'!D721</f>
        <v>7440666</v>
      </c>
      <c r="F720" s="1">
        <f>'Rod emissions'!I721*KVR!$M$35</f>
        <v>0</v>
      </c>
      <c r="G720" s="1">
        <f>'Rod emissions'!J721*KVR!$N$35</f>
        <v>0</v>
      </c>
      <c r="H720">
        <v>0</v>
      </c>
      <c r="I720">
        <v>0</v>
      </c>
      <c r="J720">
        <v>0</v>
      </c>
    </row>
    <row r="721" spans="1:10" x14ac:dyDescent="0.25">
      <c r="A721">
        <v>721</v>
      </c>
      <c r="B721" t="str">
        <f>'Rod emissions'!H722</f>
        <v>RN60-GMAW</v>
      </c>
      <c r="C721" s="40">
        <v>24</v>
      </c>
      <c r="D721">
        <f>'Rod emissions'!D722</f>
        <v>7429905</v>
      </c>
      <c r="F721" s="1">
        <f>'Rod emissions'!I722*KVR!$M$35</f>
        <v>0</v>
      </c>
      <c r="G721" s="1">
        <f>'Rod emissions'!J722*KVR!$N$35</f>
        <v>0</v>
      </c>
      <c r="H721">
        <v>0</v>
      </c>
      <c r="I721">
        <v>0</v>
      </c>
      <c r="J721">
        <v>0</v>
      </c>
    </row>
    <row r="722" spans="1:10" x14ac:dyDescent="0.25">
      <c r="A722">
        <v>722</v>
      </c>
      <c r="B722" t="str">
        <f>'Rod emissions'!H723</f>
        <v>RN60-GMAW</v>
      </c>
      <c r="C722" s="40">
        <v>24</v>
      </c>
      <c r="D722">
        <f>'Rod emissions'!D723</f>
        <v>1344281</v>
      </c>
      <c r="F722" s="1">
        <f>'Rod emissions'!I723*KVR!$M$35</f>
        <v>0</v>
      </c>
      <c r="G722" s="1">
        <f>'Rod emissions'!J723*KVR!$N$35</f>
        <v>0</v>
      </c>
      <c r="H722">
        <v>0</v>
      </c>
      <c r="I722">
        <v>0</v>
      </c>
      <c r="J722">
        <v>0</v>
      </c>
    </row>
    <row r="723" spans="1:10" x14ac:dyDescent="0.25">
      <c r="A723">
        <v>723</v>
      </c>
      <c r="B723" t="str">
        <f>'Rod emissions'!H724</f>
        <v>RN60-GMAW</v>
      </c>
      <c r="C723" s="40">
        <v>24</v>
      </c>
      <c r="D723">
        <f>'Rod emissions'!D724</f>
        <v>7440417</v>
      </c>
      <c r="F723" s="1">
        <f>'Rod emissions'!I724*KVR!$M$35</f>
        <v>0</v>
      </c>
      <c r="G723" s="1">
        <f>'Rod emissions'!J724*KVR!$N$35</f>
        <v>0</v>
      </c>
      <c r="H723">
        <v>0</v>
      </c>
      <c r="I723">
        <v>0</v>
      </c>
      <c r="J723">
        <v>0</v>
      </c>
    </row>
    <row r="724" spans="1:10" x14ac:dyDescent="0.25">
      <c r="A724">
        <v>724</v>
      </c>
      <c r="B724" t="str">
        <f>'Rod emissions'!H725</f>
        <v>RN60-GMAW</v>
      </c>
      <c r="C724" s="40">
        <v>24</v>
      </c>
      <c r="D724">
        <f>'Rod emissions'!D725</f>
        <v>7440439</v>
      </c>
      <c r="F724" s="1">
        <f>'Rod emissions'!I725*KVR!$M$35</f>
        <v>0</v>
      </c>
      <c r="G724" s="1">
        <f>'Rod emissions'!J725*KVR!$N$35</f>
        <v>0</v>
      </c>
      <c r="H724">
        <v>0</v>
      </c>
      <c r="I724">
        <v>0</v>
      </c>
      <c r="J724">
        <v>0</v>
      </c>
    </row>
    <row r="725" spans="1:10" x14ac:dyDescent="0.25">
      <c r="A725">
        <v>725</v>
      </c>
      <c r="B725" t="str">
        <f>'Rod emissions'!H726</f>
        <v>RN60-GMAW</v>
      </c>
      <c r="C725" s="40">
        <v>24</v>
      </c>
      <c r="D725">
        <f>'Rod emissions'!D726</f>
        <v>7440484</v>
      </c>
      <c r="F725" s="1">
        <f>'Rod emissions'!I726*KVR!$M$35</f>
        <v>0</v>
      </c>
      <c r="G725" s="1">
        <f>'Rod emissions'!J726*KVR!$N$35</f>
        <v>0</v>
      </c>
      <c r="H725">
        <v>0</v>
      </c>
      <c r="I725">
        <v>0</v>
      </c>
      <c r="J725">
        <v>0</v>
      </c>
    </row>
    <row r="726" spans="1:10" x14ac:dyDescent="0.25">
      <c r="A726">
        <v>726</v>
      </c>
      <c r="B726" t="str">
        <f>'Rod emissions'!H727</f>
        <v>RN60-GMAW</v>
      </c>
      <c r="C726" s="40">
        <v>24</v>
      </c>
      <c r="D726">
        <f>'Rod emissions'!D727</f>
        <v>7440473</v>
      </c>
      <c r="F726" s="1">
        <f>'Rod emissions'!I727*KVR!$M$35</f>
        <v>1.4351209576471168E-6</v>
      </c>
      <c r="G726" s="1">
        <f>'Rod emissions'!J727*KVR!$N$35</f>
        <v>0.15207953249722425</v>
      </c>
      <c r="H726">
        <v>0</v>
      </c>
      <c r="I726">
        <v>0</v>
      </c>
      <c r="J726">
        <v>0</v>
      </c>
    </row>
    <row r="727" spans="1:10" x14ac:dyDescent="0.25">
      <c r="A727">
        <v>727</v>
      </c>
      <c r="B727" t="str">
        <f>'Rod emissions'!H728</f>
        <v>RN60-GMAW</v>
      </c>
      <c r="C727" s="40">
        <v>24</v>
      </c>
      <c r="D727">
        <f>'Rod emissions'!D728</f>
        <v>18540299</v>
      </c>
      <c r="F727" s="1">
        <f>'Rod emissions'!I728*KVR!$M$35</f>
        <v>7.1756047882355832E-8</v>
      </c>
      <c r="G727" s="1">
        <f>'Rod emissions'!J728*KVR!$N$35</f>
        <v>7.6039766248612115E-3</v>
      </c>
      <c r="H727">
        <v>0</v>
      </c>
      <c r="I727">
        <v>0</v>
      </c>
      <c r="J727">
        <v>0</v>
      </c>
    </row>
    <row r="728" spans="1:10" x14ac:dyDescent="0.25">
      <c r="A728">
        <v>728</v>
      </c>
      <c r="B728" t="str">
        <f>'Rod emissions'!H729</f>
        <v>RN60-GMAW</v>
      </c>
      <c r="C728" s="40">
        <v>24</v>
      </c>
      <c r="D728">
        <f>'Rod emissions'!D729</f>
        <v>1175</v>
      </c>
      <c r="F728" s="1">
        <f>'Rod emissions'!I729*KVR!$M$35</f>
        <v>0</v>
      </c>
      <c r="G728" s="1">
        <f>'Rod emissions'!J729*KVR!$N$35</f>
        <v>0</v>
      </c>
      <c r="H728">
        <v>0</v>
      </c>
      <c r="I728">
        <v>0</v>
      </c>
      <c r="J728">
        <v>0</v>
      </c>
    </row>
    <row r="729" spans="1:10" x14ac:dyDescent="0.25">
      <c r="A729">
        <v>729</v>
      </c>
      <c r="B729" t="str">
        <f>'Rod emissions'!H730</f>
        <v>RN60-GMAW</v>
      </c>
      <c r="C729" s="40">
        <v>24</v>
      </c>
      <c r="D729">
        <f>'Rod emissions'!D730</f>
        <v>7440508</v>
      </c>
      <c r="F729" s="1">
        <f>'Rod emissions'!I730*KVR!$M$35</f>
        <v>2.0952765981647898E-4</v>
      </c>
      <c r="G729" s="1">
        <f>'Rod emissions'!J730*KVR!$N$35</f>
        <v>22.203611744594731</v>
      </c>
      <c r="H729">
        <v>0</v>
      </c>
      <c r="I729">
        <v>0</v>
      </c>
      <c r="J729">
        <v>0</v>
      </c>
    </row>
    <row r="730" spans="1:10" x14ac:dyDescent="0.25">
      <c r="A730">
        <v>730</v>
      </c>
      <c r="B730" t="str">
        <f>'Rod emissions'!H731</f>
        <v>RN60-GMAW</v>
      </c>
      <c r="C730" s="40">
        <v>24</v>
      </c>
      <c r="D730">
        <f>'Rod emissions'!D731</f>
        <v>7439965</v>
      </c>
      <c r="F730" s="1">
        <f>'Rod emissions'!I731*KVR!$M$35</f>
        <v>3.8269892203923117E-5</v>
      </c>
      <c r="G730" s="1">
        <f>'Rod emissions'!J731*KVR!$N$35</f>
        <v>4.0554541999259808</v>
      </c>
      <c r="H730">
        <v>0</v>
      </c>
      <c r="I730">
        <v>0</v>
      </c>
      <c r="J730">
        <v>0</v>
      </c>
    </row>
    <row r="731" spans="1:10" x14ac:dyDescent="0.25">
      <c r="A731">
        <v>731</v>
      </c>
      <c r="B731" t="str">
        <f>'Rod emissions'!H732</f>
        <v>RN60-GMAW</v>
      </c>
      <c r="C731" s="40">
        <v>24</v>
      </c>
      <c r="D731">
        <f>'Rod emissions'!D732</f>
        <v>7440020</v>
      </c>
      <c r="F731" s="1">
        <f>'Rod emissions'!I732*KVR!$M$35</f>
        <v>6.6015564051767378E-4</v>
      </c>
      <c r="G731" s="1">
        <f>'Rod emissions'!J732*KVR!$N$35</f>
        <v>69.956584948723162</v>
      </c>
      <c r="H731">
        <v>0</v>
      </c>
      <c r="I731">
        <v>0</v>
      </c>
      <c r="J731">
        <v>0</v>
      </c>
    </row>
    <row r="732" spans="1:10" x14ac:dyDescent="0.25">
      <c r="A732">
        <v>732</v>
      </c>
      <c r="B732" t="str">
        <f>'Rod emissions'!H733</f>
        <v>RN60-GMAW</v>
      </c>
      <c r="C732" s="40">
        <v>24</v>
      </c>
      <c r="D732">
        <f>'Rod emissions'!D733</f>
        <v>7723140</v>
      </c>
      <c r="F732" s="1">
        <f>'Rod emissions'!I733*KVR!$M$35</f>
        <v>0</v>
      </c>
      <c r="G732" s="1">
        <f>'Rod emissions'!J733*KVR!$N$35</f>
        <v>0</v>
      </c>
      <c r="H732">
        <v>0</v>
      </c>
      <c r="I732">
        <v>0</v>
      </c>
      <c r="J732">
        <v>0</v>
      </c>
    </row>
    <row r="733" spans="1:10" x14ac:dyDescent="0.25">
      <c r="A733">
        <v>733</v>
      </c>
      <c r="B733" t="str">
        <f>'Rod emissions'!H734</f>
        <v>RN60-GMAW</v>
      </c>
      <c r="C733" s="40">
        <v>24</v>
      </c>
      <c r="D733">
        <f>'Rod emissions'!D734</f>
        <v>7439921</v>
      </c>
      <c r="F733" s="1">
        <f>'Rod emissions'!I734*KVR!$M$35</f>
        <v>0</v>
      </c>
      <c r="G733" s="1">
        <f>'Rod emissions'!J734*KVR!$N$35</f>
        <v>0</v>
      </c>
      <c r="H733">
        <v>0</v>
      </c>
      <c r="I733">
        <v>0</v>
      </c>
      <c r="J733">
        <v>0</v>
      </c>
    </row>
    <row r="734" spans="1:10" x14ac:dyDescent="0.25">
      <c r="A734">
        <v>734</v>
      </c>
      <c r="B734" t="str">
        <f>'Rod emissions'!H735</f>
        <v>RN60-GMAW</v>
      </c>
      <c r="C734" s="40">
        <v>24</v>
      </c>
      <c r="D734">
        <f>'Rod emissions'!D735</f>
        <v>7440622</v>
      </c>
      <c r="F734" s="1">
        <f>'Rod emissions'!I735*KVR!$M$35</f>
        <v>0</v>
      </c>
      <c r="G734" s="1">
        <f>'Rod emissions'!J735*KVR!$N$35</f>
        <v>0</v>
      </c>
      <c r="H734">
        <v>0</v>
      </c>
      <c r="I734">
        <v>0</v>
      </c>
      <c r="J734">
        <v>0</v>
      </c>
    </row>
    <row r="735" spans="1:10" x14ac:dyDescent="0.25">
      <c r="A735">
        <v>735</v>
      </c>
      <c r="B735" t="str">
        <f>'Rod emissions'!H736</f>
        <v>RN60-GMAW</v>
      </c>
      <c r="C735" s="40">
        <v>24</v>
      </c>
      <c r="D735">
        <f>'Rod emissions'!D736</f>
        <v>7440666</v>
      </c>
      <c r="F735" s="1">
        <f>'Rod emissions'!I736*KVR!$M$35</f>
        <v>0</v>
      </c>
      <c r="G735" s="1">
        <f>'Rod emissions'!J736*KVR!$N$35</f>
        <v>0</v>
      </c>
      <c r="H735">
        <v>0</v>
      </c>
      <c r="I735">
        <v>0</v>
      </c>
      <c r="J735">
        <v>0</v>
      </c>
    </row>
    <row r="736" spans="1:10" x14ac:dyDescent="0.25">
      <c r="A736">
        <v>736</v>
      </c>
      <c r="B736" t="str">
        <f>'Rod emissions'!H737</f>
        <v>RN67-GMAW</v>
      </c>
      <c r="C736" s="40">
        <v>24</v>
      </c>
      <c r="D736">
        <f>'Rod emissions'!D737</f>
        <v>7429905</v>
      </c>
      <c r="F736" s="1">
        <f>'Rod emissions'!I737*KVR!$M$35</f>
        <v>0</v>
      </c>
      <c r="G736" s="1">
        <f>'Rod emissions'!J737*KVR!$N$35</f>
        <v>0</v>
      </c>
      <c r="H736">
        <v>0</v>
      </c>
      <c r="I736">
        <v>0</v>
      </c>
      <c r="J736">
        <v>0</v>
      </c>
    </row>
    <row r="737" spans="1:10" x14ac:dyDescent="0.25">
      <c r="A737">
        <v>737</v>
      </c>
      <c r="B737" t="str">
        <f>'Rod emissions'!H738</f>
        <v>RN67-GMAW</v>
      </c>
      <c r="C737" s="40">
        <v>24</v>
      </c>
      <c r="D737">
        <f>'Rod emissions'!D738</f>
        <v>1344281</v>
      </c>
      <c r="F737" s="1">
        <f>'Rod emissions'!I738*KVR!$M$35</f>
        <v>0</v>
      </c>
      <c r="G737" s="1">
        <f>'Rod emissions'!J738*KVR!$N$35</f>
        <v>0</v>
      </c>
      <c r="H737">
        <v>0</v>
      </c>
      <c r="I737">
        <v>0</v>
      </c>
      <c r="J737">
        <v>0</v>
      </c>
    </row>
    <row r="738" spans="1:10" x14ac:dyDescent="0.25">
      <c r="A738">
        <v>738</v>
      </c>
      <c r="B738" t="str">
        <f>'Rod emissions'!H739</f>
        <v>RN67-GMAW</v>
      </c>
      <c r="C738" s="40">
        <v>24</v>
      </c>
      <c r="D738">
        <f>'Rod emissions'!D739</f>
        <v>7440417</v>
      </c>
      <c r="F738" s="1">
        <f>'Rod emissions'!I739*KVR!$M$35</f>
        <v>0</v>
      </c>
      <c r="G738" s="1">
        <f>'Rod emissions'!J739*KVR!$N$35</f>
        <v>0</v>
      </c>
      <c r="H738">
        <v>0</v>
      </c>
      <c r="I738">
        <v>0</v>
      </c>
      <c r="J738">
        <v>0</v>
      </c>
    </row>
    <row r="739" spans="1:10" x14ac:dyDescent="0.25">
      <c r="A739">
        <v>739</v>
      </c>
      <c r="B739" t="str">
        <f>'Rod emissions'!H740</f>
        <v>RN67-GMAW</v>
      </c>
      <c r="C739" s="40">
        <v>24</v>
      </c>
      <c r="D739">
        <f>'Rod emissions'!D740</f>
        <v>7440439</v>
      </c>
      <c r="F739" s="1">
        <f>'Rod emissions'!I740*KVR!$M$35</f>
        <v>0</v>
      </c>
      <c r="G739" s="1">
        <f>'Rod emissions'!J740*KVR!$N$35</f>
        <v>0</v>
      </c>
      <c r="H739">
        <v>0</v>
      </c>
      <c r="I739">
        <v>0</v>
      </c>
      <c r="J739">
        <v>0</v>
      </c>
    </row>
    <row r="740" spans="1:10" x14ac:dyDescent="0.25">
      <c r="A740">
        <v>740</v>
      </c>
      <c r="B740" t="str">
        <f>'Rod emissions'!H741</f>
        <v>RN67-GMAW</v>
      </c>
      <c r="C740" s="40">
        <v>24</v>
      </c>
      <c r="D740">
        <f>'Rod emissions'!D741</f>
        <v>7440484</v>
      </c>
      <c r="F740" s="1">
        <f>'Rod emissions'!I741*KVR!$M$35</f>
        <v>0</v>
      </c>
      <c r="G740" s="1">
        <f>'Rod emissions'!J741*KVR!$N$35</f>
        <v>0</v>
      </c>
      <c r="H740">
        <v>0</v>
      </c>
      <c r="I740">
        <v>0</v>
      </c>
      <c r="J740">
        <v>0</v>
      </c>
    </row>
    <row r="741" spans="1:10" x14ac:dyDescent="0.25">
      <c r="A741">
        <v>741</v>
      </c>
      <c r="B741" t="str">
        <f>'Rod emissions'!H742</f>
        <v>RN67-GMAW</v>
      </c>
      <c r="C741" s="40">
        <v>24</v>
      </c>
      <c r="D741">
        <f>'Rod emissions'!D742</f>
        <v>7440473</v>
      </c>
      <c r="F741" s="1">
        <f>'Rod emissions'!I742*KVR!$M$35</f>
        <v>0</v>
      </c>
      <c r="G741" s="1">
        <f>'Rod emissions'!J742*KVR!$N$35</f>
        <v>0</v>
      </c>
      <c r="H741">
        <v>0</v>
      </c>
      <c r="I741">
        <v>0</v>
      </c>
      <c r="J741">
        <v>0</v>
      </c>
    </row>
    <row r="742" spans="1:10" x14ac:dyDescent="0.25">
      <c r="A742">
        <v>742</v>
      </c>
      <c r="B742" t="str">
        <f>'Rod emissions'!H743</f>
        <v>RN67-GMAW</v>
      </c>
      <c r="C742" s="40">
        <v>24</v>
      </c>
      <c r="D742">
        <f>'Rod emissions'!D743</f>
        <v>18540299</v>
      </c>
      <c r="F742" s="1">
        <f>'Rod emissions'!I743*KVR!$M$35</f>
        <v>0</v>
      </c>
      <c r="G742" s="1">
        <f>'Rod emissions'!J743*KVR!$N$35</f>
        <v>0</v>
      </c>
      <c r="H742">
        <v>0</v>
      </c>
      <c r="I742">
        <v>0</v>
      </c>
      <c r="J742">
        <v>0</v>
      </c>
    </row>
    <row r="743" spans="1:10" x14ac:dyDescent="0.25">
      <c r="A743">
        <v>743</v>
      </c>
      <c r="B743" t="str">
        <f>'Rod emissions'!H744</f>
        <v>RN67-GMAW</v>
      </c>
      <c r="C743" s="40">
        <v>24</v>
      </c>
      <c r="D743">
        <f>'Rod emissions'!D744</f>
        <v>1175</v>
      </c>
      <c r="F743" s="1">
        <f>'Rod emissions'!I744*KVR!$M$35</f>
        <v>0</v>
      </c>
      <c r="G743" s="1">
        <f>'Rod emissions'!J744*KVR!$N$35</f>
        <v>0</v>
      </c>
      <c r="H743">
        <v>0</v>
      </c>
      <c r="I743">
        <v>0</v>
      </c>
      <c r="J743">
        <v>0</v>
      </c>
    </row>
    <row r="744" spans="1:10" x14ac:dyDescent="0.25">
      <c r="A744">
        <v>744</v>
      </c>
      <c r="B744" t="str">
        <f>'Rod emissions'!H745</f>
        <v>RN67-GMAW</v>
      </c>
      <c r="C744" s="40">
        <v>24</v>
      </c>
      <c r="D744">
        <f>'Rod emissions'!D745</f>
        <v>7440508</v>
      </c>
      <c r="F744" s="1">
        <f>'Rod emissions'!I745*KVR!$M$35</f>
        <v>6.4102069441571217E-4</v>
      </c>
      <c r="G744" s="1">
        <f>'Rod emissions'!J745*KVR!$N$35</f>
        <v>67.928857848760174</v>
      </c>
      <c r="H744">
        <v>0</v>
      </c>
      <c r="I744">
        <v>0</v>
      </c>
      <c r="J744">
        <v>0</v>
      </c>
    </row>
    <row r="745" spans="1:10" x14ac:dyDescent="0.25">
      <c r="A745">
        <v>745</v>
      </c>
      <c r="B745" t="str">
        <f>'Rod emissions'!H746</f>
        <v>RN67-GMAW</v>
      </c>
      <c r="C745" s="40">
        <v>24</v>
      </c>
      <c r="D745">
        <f>'Rod emissions'!D746</f>
        <v>7439965</v>
      </c>
      <c r="F745" s="1">
        <f>'Rod emissions'!I746*KVR!$M$35</f>
        <v>0</v>
      </c>
      <c r="G745" s="1">
        <f>'Rod emissions'!J746*KVR!$N$35</f>
        <v>0</v>
      </c>
      <c r="H745">
        <v>0</v>
      </c>
      <c r="I745">
        <v>0</v>
      </c>
      <c r="J745">
        <v>0</v>
      </c>
    </row>
    <row r="746" spans="1:10" x14ac:dyDescent="0.25">
      <c r="A746">
        <v>746</v>
      </c>
      <c r="B746" t="str">
        <f>'Rod emissions'!H747</f>
        <v>RN67-GMAW</v>
      </c>
      <c r="C746" s="40">
        <v>24</v>
      </c>
      <c r="D746">
        <f>'Rod emissions'!D747</f>
        <v>7440020</v>
      </c>
      <c r="F746" s="1">
        <f>'Rod emissions'!I747*KVR!$M$35</f>
        <v>3.0615913763138493E-4</v>
      </c>
      <c r="G746" s="1">
        <f>'Rod emissions'!J747*KVR!$N$35</f>
        <v>32.443633599407846</v>
      </c>
      <c r="H746">
        <v>0</v>
      </c>
      <c r="I746">
        <v>0</v>
      </c>
      <c r="J746">
        <v>0</v>
      </c>
    </row>
    <row r="747" spans="1:10" x14ac:dyDescent="0.25">
      <c r="A747">
        <v>747</v>
      </c>
      <c r="B747" t="str">
        <f>'Rod emissions'!H748</f>
        <v>RN67-GMAW</v>
      </c>
      <c r="C747" s="40">
        <v>24</v>
      </c>
      <c r="D747">
        <f>'Rod emissions'!D748</f>
        <v>7723140</v>
      </c>
      <c r="F747" s="1">
        <f>'Rod emissions'!I748*KVR!$M$35</f>
        <v>0</v>
      </c>
      <c r="G747" s="1">
        <f>'Rod emissions'!J748*KVR!$N$35</f>
        <v>0</v>
      </c>
      <c r="H747">
        <v>0</v>
      </c>
      <c r="I747">
        <v>0</v>
      </c>
      <c r="J747">
        <v>0</v>
      </c>
    </row>
    <row r="748" spans="1:10" x14ac:dyDescent="0.25">
      <c r="A748">
        <v>748</v>
      </c>
      <c r="B748" t="str">
        <f>'Rod emissions'!H749</f>
        <v>RN67-GMAW</v>
      </c>
      <c r="C748" s="40">
        <v>24</v>
      </c>
      <c r="D748">
        <f>'Rod emissions'!D749</f>
        <v>7439921</v>
      </c>
      <c r="F748" s="1">
        <f>'Rod emissions'!I749*KVR!$M$35</f>
        <v>0</v>
      </c>
      <c r="G748" s="1">
        <f>'Rod emissions'!J749*KVR!$N$35</f>
        <v>0</v>
      </c>
      <c r="H748">
        <v>0</v>
      </c>
      <c r="I748">
        <v>0</v>
      </c>
      <c r="J748">
        <v>0</v>
      </c>
    </row>
    <row r="749" spans="1:10" x14ac:dyDescent="0.25">
      <c r="A749">
        <v>749</v>
      </c>
      <c r="B749" t="str">
        <f>'Rod emissions'!H750</f>
        <v>RN67-GMAW</v>
      </c>
      <c r="C749" s="40">
        <v>24</v>
      </c>
      <c r="D749">
        <f>'Rod emissions'!D750</f>
        <v>7440622</v>
      </c>
      <c r="F749" s="1">
        <f>'Rod emissions'!I750*KVR!$M$35</f>
        <v>0</v>
      </c>
      <c r="G749" s="1">
        <f>'Rod emissions'!J750*KVR!$N$35</f>
        <v>0</v>
      </c>
      <c r="H749">
        <v>0</v>
      </c>
      <c r="I749">
        <v>0</v>
      </c>
      <c r="J749">
        <v>0</v>
      </c>
    </row>
    <row r="750" spans="1:10" x14ac:dyDescent="0.25">
      <c r="A750">
        <v>750</v>
      </c>
      <c r="B750" t="str">
        <f>'Rod emissions'!H751</f>
        <v>RN67-GMAW</v>
      </c>
      <c r="C750" s="40">
        <v>24</v>
      </c>
      <c r="D750">
        <f>'Rod emissions'!D751</f>
        <v>7440666</v>
      </c>
      <c r="F750" s="1">
        <f>'Rod emissions'!I751*KVR!$M$35</f>
        <v>0</v>
      </c>
      <c r="G750" s="1">
        <f>'Rod emissions'!J751*KVR!$N$35</f>
        <v>0</v>
      </c>
      <c r="H750">
        <v>0</v>
      </c>
      <c r="I750">
        <v>0</v>
      </c>
      <c r="J750">
        <v>0</v>
      </c>
    </row>
    <row r="751" spans="1:10" x14ac:dyDescent="0.25">
      <c r="A751">
        <v>751</v>
      </c>
      <c r="B751" t="str">
        <f>'Rod emissions'!H752</f>
        <v>4130-GMAW</v>
      </c>
      <c r="C751" s="40">
        <v>24</v>
      </c>
      <c r="D751">
        <f>'Rod emissions'!D752</f>
        <v>7429905</v>
      </c>
      <c r="F751" s="1">
        <f>'Rod emissions'!I752*KVR!$M$35</f>
        <v>0</v>
      </c>
      <c r="G751" s="1">
        <f>'Rod emissions'!J752*KVR!$N$35</f>
        <v>0</v>
      </c>
      <c r="H751">
        <v>0</v>
      </c>
      <c r="I751">
        <v>0</v>
      </c>
      <c r="J751">
        <v>0</v>
      </c>
    </row>
    <row r="752" spans="1:10" x14ac:dyDescent="0.25">
      <c r="A752">
        <v>752</v>
      </c>
      <c r="B752" t="str">
        <f>'Rod emissions'!H753</f>
        <v>4130-GMAW</v>
      </c>
      <c r="C752" s="40">
        <v>24</v>
      </c>
      <c r="D752">
        <f>'Rod emissions'!D753</f>
        <v>1344281</v>
      </c>
      <c r="F752" s="1">
        <f>'Rod emissions'!I753*KVR!$M$35</f>
        <v>0</v>
      </c>
      <c r="G752" s="1">
        <f>'Rod emissions'!J753*KVR!$N$35</f>
        <v>0</v>
      </c>
      <c r="H752">
        <v>0</v>
      </c>
      <c r="I752">
        <v>0</v>
      </c>
      <c r="J752">
        <v>0</v>
      </c>
    </row>
    <row r="753" spans="1:10" x14ac:dyDescent="0.25">
      <c r="A753">
        <v>753</v>
      </c>
      <c r="B753" t="str">
        <f>'Rod emissions'!H754</f>
        <v>4130-GMAW</v>
      </c>
      <c r="C753" s="40">
        <v>24</v>
      </c>
      <c r="D753">
        <f>'Rod emissions'!D754</f>
        <v>7440417</v>
      </c>
      <c r="F753" s="1">
        <f>'Rod emissions'!I754*KVR!$M$35</f>
        <v>0</v>
      </c>
      <c r="G753" s="1">
        <f>'Rod emissions'!J754*KVR!$N$35</f>
        <v>0</v>
      </c>
      <c r="H753">
        <v>0</v>
      </c>
      <c r="I753">
        <v>0</v>
      </c>
      <c r="J753">
        <v>0</v>
      </c>
    </row>
    <row r="754" spans="1:10" x14ac:dyDescent="0.25">
      <c r="A754">
        <v>754</v>
      </c>
      <c r="B754" t="str">
        <f>'Rod emissions'!H755</f>
        <v>4130-GMAW</v>
      </c>
      <c r="C754" s="40">
        <v>24</v>
      </c>
      <c r="D754">
        <f>'Rod emissions'!D755</f>
        <v>7440439</v>
      </c>
      <c r="F754" s="1">
        <f>'Rod emissions'!I755*KVR!$M$35</f>
        <v>0</v>
      </c>
      <c r="G754" s="1">
        <f>'Rod emissions'!J755*KVR!$N$35</f>
        <v>0</v>
      </c>
      <c r="H754">
        <v>0</v>
      </c>
      <c r="I754">
        <v>0</v>
      </c>
      <c r="J754">
        <v>0</v>
      </c>
    </row>
    <row r="755" spans="1:10" x14ac:dyDescent="0.25">
      <c r="A755">
        <v>755</v>
      </c>
      <c r="B755" t="str">
        <f>'Rod emissions'!H756</f>
        <v>4130-GMAW</v>
      </c>
      <c r="C755" s="40">
        <v>24</v>
      </c>
      <c r="D755">
        <f>'Rod emissions'!D756</f>
        <v>7440484</v>
      </c>
      <c r="F755" s="1">
        <f>'Rod emissions'!I756*KVR!$M$35</f>
        <v>0</v>
      </c>
      <c r="G755" s="1">
        <f>'Rod emissions'!J756*KVR!$N$35</f>
        <v>0</v>
      </c>
      <c r="H755">
        <v>0</v>
      </c>
      <c r="I755">
        <v>0</v>
      </c>
      <c r="J755">
        <v>0</v>
      </c>
    </row>
    <row r="756" spans="1:10" x14ac:dyDescent="0.25">
      <c r="A756">
        <v>756</v>
      </c>
      <c r="B756" t="str">
        <f>'Rod emissions'!H757</f>
        <v>4130-GMAW</v>
      </c>
      <c r="C756" s="40">
        <v>24</v>
      </c>
      <c r="D756">
        <f>'Rod emissions'!D757</f>
        <v>7440473</v>
      </c>
      <c r="F756" s="1">
        <f>'Rod emissions'!I757*KVR!$M$35</f>
        <v>1.0524220356078858E-5</v>
      </c>
      <c r="G756" s="1">
        <f>'Rod emissions'!J757*KVR!$N$35</f>
        <v>1.1152499049796447</v>
      </c>
      <c r="H756">
        <v>0</v>
      </c>
      <c r="I756">
        <v>0</v>
      </c>
      <c r="J756">
        <v>0</v>
      </c>
    </row>
    <row r="757" spans="1:10" x14ac:dyDescent="0.25">
      <c r="A757">
        <v>757</v>
      </c>
      <c r="B757" t="str">
        <f>'Rod emissions'!H758</f>
        <v>4130-GMAW</v>
      </c>
      <c r="C757" s="40">
        <v>24</v>
      </c>
      <c r="D757">
        <f>'Rod emissions'!D758</f>
        <v>18540299</v>
      </c>
      <c r="F757" s="1">
        <f>'Rod emissions'!I758*KVR!$M$35</f>
        <v>5.2621101780394288E-7</v>
      </c>
      <c r="G757" s="1">
        <f>'Rod emissions'!J758*KVR!$N$35</f>
        <v>5.5762495248982233E-2</v>
      </c>
      <c r="H757">
        <v>0</v>
      </c>
      <c r="I757">
        <v>0</v>
      </c>
      <c r="J757">
        <v>0</v>
      </c>
    </row>
    <row r="758" spans="1:10" x14ac:dyDescent="0.25">
      <c r="A758">
        <v>758</v>
      </c>
      <c r="B758" t="str">
        <f>'Rod emissions'!H759</f>
        <v>4130-GMAW</v>
      </c>
      <c r="C758" s="40">
        <v>24</v>
      </c>
      <c r="D758">
        <f>'Rod emissions'!D759</f>
        <v>1175</v>
      </c>
      <c r="F758" s="1">
        <f>'Rod emissions'!I759*KVR!$M$35</f>
        <v>0</v>
      </c>
      <c r="G758" s="1">
        <f>'Rod emissions'!J759*KVR!$N$35</f>
        <v>0</v>
      </c>
      <c r="H758">
        <v>0</v>
      </c>
      <c r="I758">
        <v>0</v>
      </c>
      <c r="J758">
        <v>0</v>
      </c>
    </row>
    <row r="759" spans="1:10" x14ac:dyDescent="0.25">
      <c r="A759">
        <v>759</v>
      </c>
      <c r="B759" t="str">
        <f>'Rod emissions'!H760</f>
        <v>4130-GMAW</v>
      </c>
      <c r="C759" s="40">
        <v>24</v>
      </c>
      <c r="D759">
        <f>'Rod emissions'!D760</f>
        <v>7440508</v>
      </c>
      <c r="F759" s="1">
        <f>'Rod emissions'!I760*KVR!$M$35</f>
        <v>9.56747305098078E-7</v>
      </c>
      <c r="G759" s="1">
        <f>'Rod emissions'!J760*KVR!$N$35</f>
        <v>0.10138635499814952</v>
      </c>
      <c r="H759">
        <v>0</v>
      </c>
      <c r="I759">
        <v>0</v>
      </c>
      <c r="J759">
        <v>0</v>
      </c>
    </row>
    <row r="760" spans="1:10" x14ac:dyDescent="0.25">
      <c r="A760">
        <v>760</v>
      </c>
      <c r="B760" t="str">
        <f>'Rod emissions'!H761</f>
        <v>4130-GMAW</v>
      </c>
      <c r="C760" s="40">
        <v>24</v>
      </c>
      <c r="D760">
        <f>'Rod emissions'!D761</f>
        <v>7439965</v>
      </c>
      <c r="F760" s="1">
        <f>'Rod emissions'!I761*KVR!$M$35</f>
        <v>5.7404838305884672E-6</v>
      </c>
      <c r="G760" s="1">
        <f>'Rod emissions'!J761*KVR!$N$35</f>
        <v>0.60831812998889701</v>
      </c>
      <c r="H760">
        <v>0</v>
      </c>
      <c r="I760">
        <v>0</v>
      </c>
      <c r="J760">
        <v>0</v>
      </c>
    </row>
    <row r="761" spans="1:10" x14ac:dyDescent="0.25">
      <c r="A761">
        <v>761</v>
      </c>
      <c r="B761" t="str">
        <f>'Rod emissions'!H762</f>
        <v>4130-GMAW</v>
      </c>
      <c r="C761" s="40">
        <v>24</v>
      </c>
      <c r="D761">
        <f>'Rod emissions'!D762</f>
        <v>7440020</v>
      </c>
      <c r="F761" s="1">
        <f>'Rod emissions'!I762*KVR!$M$35</f>
        <v>2.3918682627451948E-6</v>
      </c>
      <c r="G761" s="1">
        <f>'Rod emissions'!J762*KVR!$N$35</f>
        <v>0.2534658874953738</v>
      </c>
      <c r="H761">
        <v>0</v>
      </c>
      <c r="I761">
        <v>0</v>
      </c>
      <c r="J761">
        <v>0</v>
      </c>
    </row>
    <row r="762" spans="1:10" x14ac:dyDescent="0.25">
      <c r="A762">
        <v>762</v>
      </c>
      <c r="B762" t="str">
        <f>'Rod emissions'!H763</f>
        <v>4130-GMAW</v>
      </c>
      <c r="C762" s="40">
        <v>24</v>
      </c>
      <c r="D762">
        <f>'Rod emissions'!D763</f>
        <v>7723140</v>
      </c>
      <c r="F762" s="1">
        <f>'Rod emissions'!I763*KVR!$M$35</f>
        <v>7.6539784407846238E-8</v>
      </c>
      <c r="G762" s="1">
        <f>'Rod emissions'!J763*KVR!$N$35</f>
        <v>8.1109083998519606E-3</v>
      </c>
      <c r="H762">
        <v>0</v>
      </c>
      <c r="I762">
        <v>0</v>
      </c>
      <c r="J762">
        <v>0</v>
      </c>
    </row>
    <row r="763" spans="1:10" x14ac:dyDescent="0.25">
      <c r="A763">
        <v>763</v>
      </c>
      <c r="B763" t="str">
        <f>'Rod emissions'!H764</f>
        <v>4130-GMAW</v>
      </c>
      <c r="C763" s="40">
        <v>24</v>
      </c>
      <c r="D763">
        <f>'Rod emissions'!D764</f>
        <v>7439921</v>
      </c>
      <c r="F763" s="1">
        <f>'Rod emissions'!I764*KVR!$M$35</f>
        <v>0</v>
      </c>
      <c r="G763" s="1">
        <f>'Rod emissions'!J764*KVR!$N$35</f>
        <v>0</v>
      </c>
      <c r="H763">
        <v>0</v>
      </c>
      <c r="I763">
        <v>0</v>
      </c>
      <c r="J763">
        <v>0</v>
      </c>
    </row>
    <row r="764" spans="1:10" x14ac:dyDescent="0.25">
      <c r="A764">
        <v>764</v>
      </c>
      <c r="B764" t="str">
        <f>'Rod emissions'!H765</f>
        <v>4130-GMAW</v>
      </c>
      <c r="C764" s="40">
        <v>24</v>
      </c>
      <c r="D764">
        <f>'Rod emissions'!D765</f>
        <v>7440622</v>
      </c>
      <c r="F764" s="1">
        <f>'Rod emissions'!I765*KVR!$M$35</f>
        <v>5.7404838305884665E-7</v>
      </c>
      <c r="G764" s="1">
        <f>'Rod emissions'!J765*KVR!$N$35</f>
        <v>6.0831812998889692E-2</v>
      </c>
      <c r="H764">
        <v>0</v>
      </c>
      <c r="I764">
        <v>0</v>
      </c>
      <c r="J764">
        <v>0</v>
      </c>
    </row>
    <row r="765" spans="1:10" x14ac:dyDescent="0.25">
      <c r="A765">
        <v>765</v>
      </c>
      <c r="B765" t="str">
        <f>'Rod emissions'!H766</f>
        <v>4130-GMAW</v>
      </c>
      <c r="C765" s="40">
        <v>24</v>
      </c>
      <c r="D765">
        <f>'Rod emissions'!D766</f>
        <v>7440666</v>
      </c>
      <c r="F765" s="1">
        <f>'Rod emissions'!I766*KVR!$M$35</f>
        <v>0</v>
      </c>
      <c r="G765" s="1">
        <f>'Rod emissions'!J766*KVR!$N$35</f>
        <v>0</v>
      </c>
      <c r="H765">
        <v>0</v>
      </c>
      <c r="I765">
        <v>0</v>
      </c>
      <c r="J765">
        <v>0</v>
      </c>
    </row>
    <row r="766" spans="1:10" x14ac:dyDescent="0.25">
      <c r="A766">
        <v>766</v>
      </c>
      <c r="B766" t="str">
        <f>'Rod emissions'!H767</f>
        <v>5554-GMAW</v>
      </c>
      <c r="C766" s="40">
        <v>24</v>
      </c>
      <c r="D766">
        <f>'Rod emissions'!D767</f>
        <v>7429905</v>
      </c>
      <c r="F766" s="1">
        <f>'Rod emissions'!I767*KVR!$M$35</f>
        <v>9.0508295062278175E-4</v>
      </c>
      <c r="G766" s="1">
        <f>'Rod emissions'!J767*KVR!$N$35</f>
        <v>95.911491828249439</v>
      </c>
      <c r="H766">
        <v>0</v>
      </c>
      <c r="I766">
        <v>0</v>
      </c>
      <c r="J766">
        <v>0</v>
      </c>
    </row>
    <row r="767" spans="1:10" x14ac:dyDescent="0.25">
      <c r="A767">
        <v>767</v>
      </c>
      <c r="B767" t="str">
        <f>'Rod emissions'!H768</f>
        <v>5554-GMAW</v>
      </c>
      <c r="C767" s="40">
        <v>24</v>
      </c>
      <c r="D767">
        <f>'Rod emissions'!D768</f>
        <v>1344281</v>
      </c>
      <c r="F767" s="1">
        <f>'Rod emissions'!I768*KVR!$M$35</f>
        <v>0</v>
      </c>
      <c r="G767" s="1">
        <f>'Rod emissions'!J768*KVR!$N$35</f>
        <v>0</v>
      </c>
      <c r="H767">
        <v>0</v>
      </c>
      <c r="I767">
        <v>0</v>
      </c>
      <c r="J767">
        <v>0</v>
      </c>
    </row>
    <row r="768" spans="1:10" x14ac:dyDescent="0.25">
      <c r="A768">
        <v>768</v>
      </c>
      <c r="B768" t="str">
        <f>'Rod emissions'!H769</f>
        <v>5554-GMAW</v>
      </c>
      <c r="C768" s="40">
        <v>24</v>
      </c>
      <c r="D768">
        <f>'Rod emissions'!D769</f>
        <v>7440417</v>
      </c>
      <c r="F768" s="1">
        <f>'Rod emissions'!I769*KVR!$M$35</f>
        <v>0</v>
      </c>
      <c r="G768" s="1">
        <f>'Rod emissions'!J769*KVR!$N$35</f>
        <v>0</v>
      </c>
      <c r="H768">
        <v>0</v>
      </c>
      <c r="I768">
        <v>0</v>
      </c>
      <c r="J768">
        <v>0</v>
      </c>
    </row>
    <row r="769" spans="1:10" x14ac:dyDescent="0.25">
      <c r="A769">
        <v>769</v>
      </c>
      <c r="B769" t="str">
        <f>'Rod emissions'!H770</f>
        <v>5554-GMAW</v>
      </c>
      <c r="C769" s="40">
        <v>24</v>
      </c>
      <c r="D769">
        <f>'Rod emissions'!D770</f>
        <v>7440439</v>
      </c>
      <c r="F769" s="1">
        <f>'Rod emissions'!I770*KVR!$M$35</f>
        <v>0</v>
      </c>
      <c r="G769" s="1">
        <f>'Rod emissions'!J770*KVR!$N$35</f>
        <v>0</v>
      </c>
      <c r="H769">
        <v>0</v>
      </c>
      <c r="I769">
        <v>0</v>
      </c>
      <c r="J769">
        <v>0</v>
      </c>
    </row>
    <row r="770" spans="1:10" x14ac:dyDescent="0.25">
      <c r="A770">
        <v>770</v>
      </c>
      <c r="B770" t="str">
        <f>'Rod emissions'!H771</f>
        <v>5554-GMAW</v>
      </c>
      <c r="C770" s="40">
        <v>24</v>
      </c>
      <c r="D770">
        <f>'Rod emissions'!D771</f>
        <v>7440484</v>
      </c>
      <c r="F770" s="1">
        <f>'Rod emissions'!I771*KVR!$M$35</f>
        <v>0</v>
      </c>
      <c r="G770" s="1">
        <f>'Rod emissions'!J771*KVR!$N$35</f>
        <v>0</v>
      </c>
      <c r="H770">
        <v>0</v>
      </c>
      <c r="I770">
        <v>0</v>
      </c>
      <c r="J770">
        <v>0</v>
      </c>
    </row>
    <row r="771" spans="1:10" x14ac:dyDescent="0.25">
      <c r="A771">
        <v>771</v>
      </c>
      <c r="B771" t="str">
        <f>'Rod emissions'!H772</f>
        <v>5554-GMAW</v>
      </c>
      <c r="C771" s="40">
        <v>24</v>
      </c>
      <c r="D771">
        <f>'Rod emissions'!D772</f>
        <v>7440473</v>
      </c>
      <c r="F771" s="1">
        <f>'Rod emissions'!I772*KVR!$M$35</f>
        <v>1.913494610196156E-6</v>
      </c>
      <c r="G771" s="1">
        <f>'Rod emissions'!J772*KVR!$N$35</f>
        <v>0.20277270999629904</v>
      </c>
      <c r="H771">
        <v>0</v>
      </c>
      <c r="I771">
        <v>0</v>
      </c>
      <c r="J771">
        <v>0</v>
      </c>
    </row>
    <row r="772" spans="1:10" x14ac:dyDescent="0.25">
      <c r="A772">
        <v>772</v>
      </c>
      <c r="B772" t="str">
        <f>'Rod emissions'!H773</f>
        <v>5554-GMAW</v>
      </c>
      <c r="C772" s="40">
        <v>24</v>
      </c>
      <c r="D772">
        <f>'Rod emissions'!D773</f>
        <v>18540299</v>
      </c>
      <c r="F772" s="1">
        <f>'Rod emissions'!I773*KVR!$M$35</f>
        <v>9.5674730509807798E-8</v>
      </c>
      <c r="G772" s="1">
        <f>'Rod emissions'!J773*KVR!$N$35</f>
        <v>1.0138635499814953E-2</v>
      </c>
      <c r="H772">
        <v>0</v>
      </c>
      <c r="I772">
        <v>0</v>
      </c>
      <c r="J772">
        <v>0</v>
      </c>
    </row>
    <row r="773" spans="1:10" x14ac:dyDescent="0.25">
      <c r="A773">
        <v>773</v>
      </c>
      <c r="B773" t="str">
        <f>'Rod emissions'!H774</f>
        <v>5554-GMAW</v>
      </c>
      <c r="C773" s="40">
        <v>24</v>
      </c>
      <c r="D773">
        <f>'Rod emissions'!D774</f>
        <v>1175</v>
      </c>
      <c r="F773" s="1">
        <f>'Rod emissions'!I774*KVR!$M$35</f>
        <v>0</v>
      </c>
      <c r="G773" s="1">
        <f>'Rod emissions'!J774*KVR!$N$35</f>
        <v>0</v>
      </c>
      <c r="H773">
        <v>0</v>
      </c>
      <c r="I773">
        <v>0</v>
      </c>
      <c r="J773">
        <v>0</v>
      </c>
    </row>
    <row r="774" spans="1:10" x14ac:dyDescent="0.25">
      <c r="A774">
        <v>774</v>
      </c>
      <c r="B774" t="str">
        <f>'Rod emissions'!H775</f>
        <v>5554-GMAW</v>
      </c>
      <c r="C774" s="40">
        <v>24</v>
      </c>
      <c r="D774">
        <f>'Rod emissions'!D775</f>
        <v>7440508</v>
      </c>
      <c r="F774" s="1">
        <f>'Rod emissions'!I775*KVR!$M$35</f>
        <v>9.56747305098078E-7</v>
      </c>
      <c r="G774" s="1">
        <f>'Rod emissions'!J775*KVR!$N$35</f>
        <v>0.10138635499814952</v>
      </c>
      <c r="H774">
        <v>0</v>
      </c>
      <c r="I774">
        <v>0</v>
      </c>
      <c r="J774">
        <v>0</v>
      </c>
    </row>
    <row r="775" spans="1:10" x14ac:dyDescent="0.25">
      <c r="A775">
        <v>775</v>
      </c>
      <c r="B775" t="str">
        <f>'Rod emissions'!H776</f>
        <v>5554-GMAW</v>
      </c>
      <c r="C775" s="40">
        <v>24</v>
      </c>
      <c r="D775">
        <f>'Rod emissions'!D776</f>
        <v>7439965</v>
      </c>
      <c r="F775" s="1">
        <f>'Rod emissions'!I776*KVR!$M$35</f>
        <v>9.5674730509807792E-6</v>
      </c>
      <c r="G775" s="1">
        <f>'Rod emissions'!J776*KVR!$N$35</f>
        <v>1.0138635499814952</v>
      </c>
      <c r="H775">
        <v>0</v>
      </c>
      <c r="I775">
        <v>0</v>
      </c>
      <c r="J775">
        <v>0</v>
      </c>
    </row>
    <row r="776" spans="1:10" x14ac:dyDescent="0.25">
      <c r="A776">
        <v>776</v>
      </c>
      <c r="B776" t="str">
        <f>'Rod emissions'!H777</f>
        <v>5554-GMAW</v>
      </c>
      <c r="C776" s="40">
        <v>24</v>
      </c>
      <c r="D776">
        <f>'Rod emissions'!D777</f>
        <v>7440020</v>
      </c>
      <c r="F776" s="1">
        <f>'Rod emissions'!I777*KVR!$M$35</f>
        <v>0</v>
      </c>
      <c r="G776" s="1">
        <f>'Rod emissions'!J777*KVR!$N$35</f>
        <v>0</v>
      </c>
      <c r="H776">
        <v>0</v>
      </c>
      <c r="I776">
        <v>0</v>
      </c>
      <c r="J776">
        <v>0</v>
      </c>
    </row>
    <row r="777" spans="1:10" x14ac:dyDescent="0.25">
      <c r="A777">
        <v>777</v>
      </c>
      <c r="B777" t="str">
        <f>'Rod emissions'!H778</f>
        <v>5554-GMAW</v>
      </c>
      <c r="C777" s="40">
        <v>24</v>
      </c>
      <c r="D777">
        <f>'Rod emissions'!D778</f>
        <v>7723140</v>
      </c>
      <c r="F777" s="1">
        <f>'Rod emissions'!I778*KVR!$M$35</f>
        <v>0</v>
      </c>
      <c r="G777" s="1">
        <f>'Rod emissions'!J778*KVR!$N$35</f>
        <v>0</v>
      </c>
      <c r="H777">
        <v>0</v>
      </c>
      <c r="I777">
        <v>0</v>
      </c>
      <c r="J777">
        <v>0</v>
      </c>
    </row>
    <row r="778" spans="1:10" x14ac:dyDescent="0.25">
      <c r="A778">
        <v>778</v>
      </c>
      <c r="B778" t="str">
        <f>'Rod emissions'!H779</f>
        <v>5554-GMAW</v>
      </c>
      <c r="C778" s="40">
        <v>24</v>
      </c>
      <c r="D778">
        <f>'Rod emissions'!D779</f>
        <v>7439921</v>
      </c>
      <c r="F778" s="1">
        <f>'Rod emissions'!I779*KVR!$M$35</f>
        <v>0</v>
      </c>
      <c r="G778" s="1">
        <f>'Rod emissions'!J779*KVR!$N$35</f>
        <v>0</v>
      </c>
      <c r="H778">
        <v>0</v>
      </c>
      <c r="I778">
        <v>0</v>
      </c>
      <c r="J778">
        <v>0</v>
      </c>
    </row>
    <row r="779" spans="1:10" x14ac:dyDescent="0.25">
      <c r="A779">
        <v>779</v>
      </c>
      <c r="B779" t="str">
        <f>'Rod emissions'!H780</f>
        <v>5554-GMAW</v>
      </c>
      <c r="C779" s="40">
        <v>24</v>
      </c>
      <c r="D779">
        <f>'Rod emissions'!D780</f>
        <v>7440622</v>
      </c>
      <c r="F779" s="1">
        <f>'Rod emissions'!I780*KVR!$M$35</f>
        <v>0</v>
      </c>
      <c r="G779" s="1">
        <f>'Rod emissions'!J780*KVR!$N$35</f>
        <v>0</v>
      </c>
      <c r="H779">
        <v>0</v>
      </c>
      <c r="I779">
        <v>0</v>
      </c>
      <c r="J779">
        <v>0</v>
      </c>
    </row>
    <row r="780" spans="1:10" x14ac:dyDescent="0.25">
      <c r="A780">
        <v>780</v>
      </c>
      <c r="B780" t="str">
        <f>'Rod emissions'!H781</f>
        <v>5554-GMAW</v>
      </c>
      <c r="C780" s="40">
        <v>24</v>
      </c>
      <c r="D780">
        <f>'Rod emissions'!D781</f>
        <v>7440666</v>
      </c>
      <c r="F780" s="1">
        <f>'Rod emissions'!I781*KVR!$M$35</f>
        <v>2.3918682627451948E-6</v>
      </c>
      <c r="G780" s="1">
        <f>'Rod emissions'!J781*KVR!$N$35</f>
        <v>0.2534658874953738</v>
      </c>
      <c r="H780">
        <v>0</v>
      </c>
      <c r="I780">
        <v>0</v>
      </c>
      <c r="J780">
        <v>0</v>
      </c>
    </row>
    <row r="781" spans="1:10" x14ac:dyDescent="0.25">
      <c r="A781">
        <v>781</v>
      </c>
      <c r="B781" t="str">
        <f>'Rod emissions'!H782</f>
        <v>5556-GMAW</v>
      </c>
      <c r="C781" s="40">
        <v>24</v>
      </c>
      <c r="D781">
        <f>'Rod emissions'!D782</f>
        <v>7429905</v>
      </c>
      <c r="F781" s="1">
        <f>'Rod emissions'!I782*KVR!$M$35</f>
        <v>8.8928896611022254E-4</v>
      </c>
      <c r="G781" s="1">
        <f>'Rod emissions'!J782*KVR!$N$35</f>
        <v>94.237805879939984</v>
      </c>
      <c r="H781">
        <v>0</v>
      </c>
      <c r="I781">
        <v>0</v>
      </c>
      <c r="J781">
        <v>0</v>
      </c>
    </row>
    <row r="782" spans="1:10" x14ac:dyDescent="0.25">
      <c r="A782">
        <v>782</v>
      </c>
      <c r="B782" t="str">
        <f>'Rod emissions'!H783</f>
        <v>5556-GMAW</v>
      </c>
      <c r="C782" s="40">
        <v>24</v>
      </c>
      <c r="D782">
        <f>'Rod emissions'!D783</f>
        <v>1344281</v>
      </c>
      <c r="F782" s="1">
        <f>'Rod emissions'!I783*KVR!$M$35</f>
        <v>0</v>
      </c>
      <c r="G782" s="1">
        <f>'Rod emissions'!J783*KVR!$N$35</f>
        <v>0</v>
      </c>
      <c r="H782">
        <v>0</v>
      </c>
      <c r="I782">
        <v>0</v>
      </c>
      <c r="J782">
        <v>0</v>
      </c>
    </row>
    <row r="783" spans="1:10" x14ac:dyDescent="0.25">
      <c r="A783">
        <v>783</v>
      </c>
      <c r="B783" t="str">
        <f>'Rod emissions'!H784</f>
        <v>5556-GMAW</v>
      </c>
      <c r="C783" s="40">
        <v>24</v>
      </c>
      <c r="D783">
        <f>'Rod emissions'!D784</f>
        <v>7440417</v>
      </c>
      <c r="F783" s="1">
        <f>'Rod emissions'!I784*KVR!$M$35</f>
        <v>7.6539784407846248E-9</v>
      </c>
      <c r="G783" s="1">
        <f>'Rod emissions'!J784*KVR!$N$35</f>
        <v>8.110908399851963E-4</v>
      </c>
      <c r="H783">
        <v>0</v>
      </c>
      <c r="I783">
        <v>0</v>
      </c>
      <c r="J783">
        <v>0</v>
      </c>
    </row>
    <row r="784" spans="1:10" x14ac:dyDescent="0.25">
      <c r="A784">
        <v>784</v>
      </c>
      <c r="B784" t="str">
        <f>'Rod emissions'!H785</f>
        <v>5556-GMAW</v>
      </c>
      <c r="C784" s="40">
        <v>24</v>
      </c>
      <c r="D784">
        <f>'Rod emissions'!D785</f>
        <v>7440439</v>
      </c>
      <c r="F784" s="1">
        <f>'Rod emissions'!I785*KVR!$M$35</f>
        <v>0</v>
      </c>
      <c r="G784" s="1">
        <f>'Rod emissions'!J785*KVR!$N$35</f>
        <v>0</v>
      </c>
      <c r="H784">
        <v>0</v>
      </c>
      <c r="I784">
        <v>0</v>
      </c>
      <c r="J784">
        <v>0</v>
      </c>
    </row>
    <row r="785" spans="1:10" x14ac:dyDescent="0.25">
      <c r="A785">
        <v>785</v>
      </c>
      <c r="B785" t="str">
        <f>'Rod emissions'!H786</f>
        <v>5556-GMAW</v>
      </c>
      <c r="C785" s="40">
        <v>24</v>
      </c>
      <c r="D785">
        <f>'Rod emissions'!D786</f>
        <v>7440484</v>
      </c>
      <c r="F785" s="1">
        <f>'Rod emissions'!I786*KVR!$M$35</f>
        <v>0</v>
      </c>
      <c r="G785" s="1">
        <f>'Rod emissions'!J786*KVR!$N$35</f>
        <v>0</v>
      </c>
      <c r="H785">
        <v>0</v>
      </c>
      <c r="I785">
        <v>0</v>
      </c>
      <c r="J785">
        <v>0</v>
      </c>
    </row>
    <row r="786" spans="1:10" x14ac:dyDescent="0.25">
      <c r="A786">
        <v>786</v>
      </c>
      <c r="B786" t="str">
        <f>'Rod emissions'!H787</f>
        <v>5556-GMAW</v>
      </c>
      <c r="C786" s="40">
        <v>24</v>
      </c>
      <c r="D786">
        <f>'Rod emissions'!D787</f>
        <v>7440473</v>
      </c>
      <c r="F786" s="1">
        <f>'Rod emissions'!I787*KVR!$M$35</f>
        <v>1.913494610196156E-6</v>
      </c>
      <c r="G786" s="1">
        <f>'Rod emissions'!J787*KVR!$N$35</f>
        <v>0.20277270999629904</v>
      </c>
      <c r="H786">
        <v>0</v>
      </c>
      <c r="I786">
        <v>0</v>
      </c>
      <c r="J786">
        <v>0</v>
      </c>
    </row>
    <row r="787" spans="1:10" x14ac:dyDescent="0.25">
      <c r="A787">
        <v>787</v>
      </c>
      <c r="B787" t="str">
        <f>'Rod emissions'!H788</f>
        <v>5556-GMAW</v>
      </c>
      <c r="C787" s="40">
        <v>24</v>
      </c>
      <c r="D787">
        <f>'Rod emissions'!D788</f>
        <v>18540299</v>
      </c>
      <c r="F787" s="1">
        <f>'Rod emissions'!I788*KVR!$M$35</f>
        <v>9.5674730509807798E-8</v>
      </c>
      <c r="G787" s="1">
        <f>'Rod emissions'!J788*KVR!$N$35</f>
        <v>1.0138635499814953E-2</v>
      </c>
      <c r="H787">
        <v>0</v>
      </c>
      <c r="I787">
        <v>0</v>
      </c>
      <c r="J787">
        <v>0</v>
      </c>
    </row>
    <row r="788" spans="1:10" x14ac:dyDescent="0.25">
      <c r="A788">
        <v>788</v>
      </c>
      <c r="B788" t="str">
        <f>'Rod emissions'!H789</f>
        <v>5556-GMAW</v>
      </c>
      <c r="C788" s="40">
        <v>24</v>
      </c>
      <c r="D788">
        <f>'Rod emissions'!D789</f>
        <v>1175</v>
      </c>
      <c r="F788" s="1">
        <f>'Rod emissions'!I789*KVR!$M$35</f>
        <v>0</v>
      </c>
      <c r="G788" s="1">
        <f>'Rod emissions'!J789*KVR!$N$35</f>
        <v>0</v>
      </c>
      <c r="H788">
        <v>0</v>
      </c>
      <c r="I788">
        <v>0</v>
      </c>
      <c r="J788">
        <v>0</v>
      </c>
    </row>
    <row r="789" spans="1:10" x14ac:dyDescent="0.25">
      <c r="A789">
        <v>789</v>
      </c>
      <c r="B789" t="str">
        <f>'Rod emissions'!H790</f>
        <v>5556-GMAW</v>
      </c>
      <c r="C789" s="40">
        <v>24</v>
      </c>
      <c r="D789">
        <f>'Rod emissions'!D790</f>
        <v>7440508</v>
      </c>
      <c r="F789" s="1">
        <f>'Rod emissions'!I790*KVR!$M$35</f>
        <v>9.56747305098078E-7</v>
      </c>
      <c r="G789" s="1">
        <f>'Rod emissions'!J790*KVR!$N$35</f>
        <v>0.10138635499814952</v>
      </c>
      <c r="H789">
        <v>0</v>
      </c>
      <c r="I789">
        <v>0</v>
      </c>
      <c r="J789">
        <v>0</v>
      </c>
    </row>
    <row r="790" spans="1:10" x14ac:dyDescent="0.25">
      <c r="A790">
        <v>790</v>
      </c>
      <c r="B790" t="str">
        <f>'Rod emissions'!H791</f>
        <v>5556-GMAW</v>
      </c>
      <c r="C790" s="40">
        <v>24</v>
      </c>
      <c r="D790">
        <f>'Rod emissions'!D791</f>
        <v>7439965</v>
      </c>
      <c r="F790" s="1">
        <f>'Rod emissions'!I791*KVR!$M$35</f>
        <v>9.56747305098078E-7</v>
      </c>
      <c r="G790" s="1">
        <f>'Rod emissions'!J791*KVR!$N$35</f>
        <v>0.10138635499814952</v>
      </c>
      <c r="H790">
        <v>0</v>
      </c>
      <c r="I790">
        <v>0</v>
      </c>
      <c r="J790">
        <v>0</v>
      </c>
    </row>
    <row r="791" spans="1:10" x14ac:dyDescent="0.25">
      <c r="A791">
        <v>791</v>
      </c>
      <c r="B791" t="str">
        <f>'Rod emissions'!H792</f>
        <v>5556-GMAW</v>
      </c>
      <c r="C791" s="40">
        <v>24</v>
      </c>
      <c r="D791">
        <f>'Rod emissions'!D792</f>
        <v>7440020</v>
      </c>
      <c r="F791" s="1">
        <f>'Rod emissions'!I792*KVR!$M$35</f>
        <v>0</v>
      </c>
      <c r="G791" s="1">
        <f>'Rod emissions'!J792*KVR!$N$35</f>
        <v>0</v>
      </c>
      <c r="H791">
        <v>0</v>
      </c>
      <c r="I791">
        <v>0</v>
      </c>
      <c r="J791">
        <v>0</v>
      </c>
    </row>
    <row r="792" spans="1:10" x14ac:dyDescent="0.25">
      <c r="A792">
        <v>792</v>
      </c>
      <c r="B792" t="str">
        <f>'Rod emissions'!H793</f>
        <v>5556-GMAW</v>
      </c>
      <c r="C792" s="40">
        <v>24</v>
      </c>
      <c r="D792">
        <f>'Rod emissions'!D793</f>
        <v>7723140</v>
      </c>
      <c r="F792" s="1">
        <f>'Rod emissions'!I793*KVR!$M$35</f>
        <v>0</v>
      </c>
      <c r="G792" s="1">
        <f>'Rod emissions'!J793*KVR!$N$35</f>
        <v>0</v>
      </c>
      <c r="H792">
        <v>0</v>
      </c>
      <c r="I792">
        <v>0</v>
      </c>
      <c r="J792">
        <v>0</v>
      </c>
    </row>
    <row r="793" spans="1:10" x14ac:dyDescent="0.25">
      <c r="A793">
        <v>793</v>
      </c>
      <c r="B793" t="str">
        <f>'Rod emissions'!H794</f>
        <v>5556-GMAW</v>
      </c>
      <c r="C793" s="40">
        <v>24</v>
      </c>
      <c r="D793">
        <f>'Rod emissions'!D794</f>
        <v>7439921</v>
      </c>
      <c r="F793" s="1">
        <f>'Rod emissions'!I794*KVR!$M$35</f>
        <v>0</v>
      </c>
      <c r="G793" s="1">
        <f>'Rod emissions'!J794*KVR!$N$35</f>
        <v>0</v>
      </c>
      <c r="H793">
        <v>0</v>
      </c>
      <c r="I793">
        <v>0</v>
      </c>
      <c r="J793">
        <v>0</v>
      </c>
    </row>
    <row r="794" spans="1:10" x14ac:dyDescent="0.25">
      <c r="A794">
        <v>794</v>
      </c>
      <c r="B794" t="str">
        <f>'Rod emissions'!H795</f>
        <v>5556-GMAW</v>
      </c>
      <c r="C794" s="40">
        <v>24</v>
      </c>
      <c r="D794">
        <f>'Rod emissions'!D795</f>
        <v>7440622</v>
      </c>
      <c r="F794" s="1">
        <f>'Rod emissions'!I795*KVR!$M$35</f>
        <v>0</v>
      </c>
      <c r="G794" s="1">
        <f>'Rod emissions'!J795*KVR!$N$35</f>
        <v>0</v>
      </c>
      <c r="H794">
        <v>0</v>
      </c>
      <c r="I794">
        <v>0</v>
      </c>
      <c r="J794">
        <v>0</v>
      </c>
    </row>
    <row r="795" spans="1:10" x14ac:dyDescent="0.25">
      <c r="A795">
        <v>795</v>
      </c>
      <c r="B795" t="str">
        <f>'Rod emissions'!H796</f>
        <v>5556-GMAW</v>
      </c>
      <c r="C795" s="40">
        <v>24</v>
      </c>
      <c r="D795">
        <f>'Rod emissions'!D796</f>
        <v>7440666</v>
      </c>
      <c r="F795" s="1">
        <f>'Rod emissions'!I796*KVR!$M$35</f>
        <v>2.3918682627451948E-6</v>
      </c>
      <c r="G795" s="1">
        <f>'Rod emissions'!J796*KVR!$N$35</f>
        <v>0.2534658874953738</v>
      </c>
      <c r="H795">
        <v>0</v>
      </c>
      <c r="I795">
        <v>0</v>
      </c>
      <c r="J795">
        <v>0</v>
      </c>
    </row>
    <row r="796" spans="1:10" x14ac:dyDescent="0.25">
      <c r="A796">
        <v>796</v>
      </c>
      <c r="B796" t="str">
        <f>'Rod emissions'!H797</f>
        <v>718-GMAW</v>
      </c>
      <c r="C796" s="40">
        <v>24</v>
      </c>
      <c r="D796">
        <f>'Rod emissions'!D797</f>
        <v>7429905</v>
      </c>
      <c r="F796" s="1">
        <f>'Rod emissions'!I797*KVR!$M$35</f>
        <v>7.653978440784624E-6</v>
      </c>
      <c r="G796" s="1">
        <f>'Rod emissions'!J797*KVR!$N$35</f>
        <v>0.81109083998519615</v>
      </c>
      <c r="H796">
        <v>0</v>
      </c>
      <c r="I796">
        <v>0</v>
      </c>
      <c r="J796">
        <v>0</v>
      </c>
    </row>
    <row r="797" spans="1:10" x14ac:dyDescent="0.25">
      <c r="A797">
        <v>797</v>
      </c>
      <c r="B797" t="str">
        <f>'Rod emissions'!H798</f>
        <v>718-GMAW</v>
      </c>
      <c r="C797" s="40">
        <v>24</v>
      </c>
      <c r="D797">
        <f>'Rod emissions'!D798</f>
        <v>1344281</v>
      </c>
      <c r="F797" s="1">
        <f>'Rod emissions'!I798*KVR!$M$35</f>
        <v>0</v>
      </c>
      <c r="G797" s="1">
        <f>'Rod emissions'!J798*KVR!$N$35</f>
        <v>0</v>
      </c>
      <c r="H797">
        <v>0</v>
      </c>
      <c r="I797">
        <v>0</v>
      </c>
      <c r="J797">
        <v>0</v>
      </c>
    </row>
    <row r="798" spans="1:10" x14ac:dyDescent="0.25">
      <c r="A798">
        <v>798</v>
      </c>
      <c r="B798" t="str">
        <f>'Rod emissions'!H799</f>
        <v>718-GMAW</v>
      </c>
      <c r="C798" s="40">
        <v>24</v>
      </c>
      <c r="D798">
        <f>'Rod emissions'!D799</f>
        <v>7440417</v>
      </c>
      <c r="F798" s="1">
        <f>'Rod emissions'!I799*KVR!$M$35</f>
        <v>0</v>
      </c>
      <c r="G798" s="1">
        <f>'Rod emissions'!J799*KVR!$N$35</f>
        <v>0</v>
      </c>
      <c r="H798">
        <v>0</v>
      </c>
      <c r="I798">
        <v>0</v>
      </c>
      <c r="J798">
        <v>0</v>
      </c>
    </row>
    <row r="799" spans="1:10" x14ac:dyDescent="0.25">
      <c r="A799">
        <v>799</v>
      </c>
      <c r="B799" t="str">
        <f>'Rod emissions'!H800</f>
        <v>718-GMAW</v>
      </c>
      <c r="C799" s="40">
        <v>24</v>
      </c>
      <c r="D799">
        <f>'Rod emissions'!D800</f>
        <v>7440439</v>
      </c>
      <c r="F799" s="1">
        <f>'Rod emissions'!I800*KVR!$M$35</f>
        <v>0</v>
      </c>
      <c r="G799" s="1">
        <f>'Rod emissions'!J800*KVR!$N$35</f>
        <v>0</v>
      </c>
      <c r="H799">
        <v>0</v>
      </c>
      <c r="I799">
        <v>0</v>
      </c>
      <c r="J799">
        <v>0</v>
      </c>
    </row>
    <row r="800" spans="1:10" x14ac:dyDescent="0.25">
      <c r="A800">
        <v>800</v>
      </c>
      <c r="B800" t="str">
        <f>'Rod emissions'!H801</f>
        <v>718-GMAW</v>
      </c>
      <c r="C800" s="40">
        <v>24</v>
      </c>
      <c r="D800">
        <f>'Rod emissions'!D801</f>
        <v>7440484</v>
      </c>
      <c r="F800" s="1">
        <f>'Rod emissions'!I801*KVR!$M$35</f>
        <v>9.5674730509807792E-6</v>
      </c>
      <c r="G800" s="1">
        <f>'Rod emissions'!J801*KVR!$N$35</f>
        <v>1.0138635499814952</v>
      </c>
      <c r="H800">
        <v>0</v>
      </c>
      <c r="I800">
        <v>0</v>
      </c>
      <c r="J800">
        <v>0</v>
      </c>
    </row>
    <row r="801" spans="1:10" x14ac:dyDescent="0.25">
      <c r="A801">
        <v>801</v>
      </c>
      <c r="B801" t="str">
        <f>'Rod emissions'!H802</f>
        <v>718-GMAW</v>
      </c>
      <c r="C801" s="40">
        <v>24</v>
      </c>
      <c r="D801">
        <f>'Rod emissions'!D802</f>
        <v>7440473</v>
      </c>
      <c r="F801" s="1">
        <f>'Rod emissions'!I802*KVR!$M$35</f>
        <v>2.0091693407059638E-4</v>
      </c>
      <c r="G801" s="1">
        <f>'Rod emissions'!J802*KVR!$N$35</f>
        <v>21.291134549611396</v>
      </c>
      <c r="H801">
        <v>0</v>
      </c>
      <c r="I801">
        <v>0</v>
      </c>
      <c r="J801">
        <v>0</v>
      </c>
    </row>
    <row r="802" spans="1:10" x14ac:dyDescent="0.25">
      <c r="A802">
        <v>802</v>
      </c>
      <c r="B802" t="str">
        <f>'Rod emissions'!H803</f>
        <v>718-GMAW</v>
      </c>
      <c r="C802" s="40">
        <v>24</v>
      </c>
      <c r="D802">
        <f>'Rod emissions'!D803</f>
        <v>18540299</v>
      </c>
      <c r="F802" s="1">
        <f>'Rod emissions'!I803*KVR!$M$35</f>
        <v>1.0045846703529818E-5</v>
      </c>
      <c r="G802" s="1">
        <f>'Rod emissions'!J803*KVR!$N$35</f>
        <v>1.0645567274805701</v>
      </c>
      <c r="H802">
        <v>0</v>
      </c>
      <c r="I802">
        <v>0</v>
      </c>
      <c r="J802">
        <v>0</v>
      </c>
    </row>
    <row r="803" spans="1:10" x14ac:dyDescent="0.25">
      <c r="A803">
        <v>803</v>
      </c>
      <c r="B803" t="str">
        <f>'Rod emissions'!H804</f>
        <v>718-GMAW</v>
      </c>
      <c r="C803" s="40">
        <v>24</v>
      </c>
      <c r="D803">
        <f>'Rod emissions'!D804</f>
        <v>1175</v>
      </c>
      <c r="F803" s="1">
        <f>'Rod emissions'!I804*KVR!$M$35</f>
        <v>0</v>
      </c>
      <c r="G803" s="1">
        <f>'Rod emissions'!J804*KVR!$N$35</f>
        <v>0</v>
      </c>
      <c r="H803">
        <v>0</v>
      </c>
      <c r="I803">
        <v>0</v>
      </c>
      <c r="J803">
        <v>0</v>
      </c>
    </row>
    <row r="804" spans="1:10" x14ac:dyDescent="0.25">
      <c r="A804">
        <v>804</v>
      </c>
      <c r="B804" t="str">
        <f>'Rod emissions'!H805</f>
        <v>718-GMAW</v>
      </c>
      <c r="C804" s="40">
        <v>24</v>
      </c>
      <c r="D804">
        <f>'Rod emissions'!D805</f>
        <v>7440508</v>
      </c>
      <c r="F804" s="1">
        <f>'Rod emissions'!I805*KVR!$M$35</f>
        <v>2.8702419152942336E-6</v>
      </c>
      <c r="G804" s="1">
        <f>'Rod emissions'!J805*KVR!$N$35</f>
        <v>0.3041590649944485</v>
      </c>
      <c r="H804">
        <v>0</v>
      </c>
      <c r="I804">
        <v>0</v>
      </c>
      <c r="J804">
        <v>0</v>
      </c>
    </row>
    <row r="805" spans="1:10" x14ac:dyDescent="0.25">
      <c r="A805">
        <v>805</v>
      </c>
      <c r="B805" t="str">
        <f>'Rod emissions'!H806</f>
        <v>718-GMAW</v>
      </c>
      <c r="C805" s="40">
        <v>24</v>
      </c>
      <c r="D805">
        <f>'Rod emissions'!D806</f>
        <v>7439965</v>
      </c>
      <c r="F805" s="1">
        <f>'Rod emissions'!I806*KVR!$M$35</f>
        <v>3.3486155678432728E-6</v>
      </c>
      <c r="G805" s="1">
        <f>'Rod emissions'!J806*KVR!$N$35</f>
        <v>0.35485224249352326</v>
      </c>
      <c r="H805">
        <v>0</v>
      </c>
      <c r="I805">
        <v>0</v>
      </c>
      <c r="J805">
        <v>0</v>
      </c>
    </row>
    <row r="806" spans="1:10" x14ac:dyDescent="0.25">
      <c r="A806">
        <v>806</v>
      </c>
      <c r="B806" t="str">
        <f>'Rod emissions'!H807</f>
        <v>718-GMAW</v>
      </c>
      <c r="C806" s="40">
        <v>24</v>
      </c>
      <c r="D806">
        <f>'Rod emissions'!D807</f>
        <v>7440020</v>
      </c>
      <c r="F806" s="1">
        <f>'Rod emissions'!I807*KVR!$M$35</f>
        <v>5.2621101780394284E-4</v>
      </c>
      <c r="G806" s="1">
        <f>'Rod emissions'!J807*KVR!$N$35</f>
        <v>55.762495248982226</v>
      </c>
      <c r="H806">
        <v>0</v>
      </c>
      <c r="I806">
        <v>0</v>
      </c>
      <c r="J806">
        <v>0</v>
      </c>
    </row>
    <row r="807" spans="1:10" x14ac:dyDescent="0.25">
      <c r="A807">
        <v>807</v>
      </c>
      <c r="B807" t="str">
        <f>'Rod emissions'!H808</f>
        <v>718-GMAW</v>
      </c>
      <c r="C807" s="40">
        <v>24</v>
      </c>
      <c r="D807">
        <f>'Rod emissions'!D808</f>
        <v>7723140</v>
      </c>
      <c r="F807" s="1">
        <f>'Rod emissions'!I808*KVR!$M$35</f>
        <v>0</v>
      </c>
      <c r="G807" s="1">
        <f>'Rod emissions'!J808*KVR!$N$35</f>
        <v>0</v>
      </c>
      <c r="H807">
        <v>0</v>
      </c>
      <c r="I807">
        <v>0</v>
      </c>
      <c r="J807">
        <v>0</v>
      </c>
    </row>
    <row r="808" spans="1:10" x14ac:dyDescent="0.25">
      <c r="A808">
        <v>808</v>
      </c>
      <c r="B808" t="str">
        <f>'Rod emissions'!H809</f>
        <v>718-GMAW</v>
      </c>
      <c r="C808" s="40">
        <v>24</v>
      </c>
      <c r="D808">
        <f>'Rod emissions'!D809</f>
        <v>7439921</v>
      </c>
      <c r="F808" s="1">
        <f>'Rod emissions'!I809*KVR!$M$35</f>
        <v>0</v>
      </c>
      <c r="G808" s="1">
        <f>'Rod emissions'!J809*KVR!$N$35</f>
        <v>0</v>
      </c>
      <c r="H808">
        <v>0</v>
      </c>
      <c r="I808">
        <v>0</v>
      </c>
      <c r="J808">
        <v>0</v>
      </c>
    </row>
    <row r="809" spans="1:10" x14ac:dyDescent="0.25">
      <c r="A809">
        <v>809</v>
      </c>
      <c r="B809" t="str">
        <f>'Rod emissions'!H810</f>
        <v>718-GMAW</v>
      </c>
      <c r="C809" s="40">
        <v>24</v>
      </c>
      <c r="D809">
        <f>'Rod emissions'!D810</f>
        <v>7440622</v>
      </c>
      <c r="F809" s="1">
        <f>'Rod emissions'!I810*KVR!$M$35</f>
        <v>0</v>
      </c>
      <c r="G809" s="1">
        <f>'Rod emissions'!J810*KVR!$N$35</f>
        <v>0</v>
      </c>
      <c r="H809">
        <v>0</v>
      </c>
      <c r="I809">
        <v>0</v>
      </c>
      <c r="J809">
        <v>0</v>
      </c>
    </row>
    <row r="810" spans="1:10" x14ac:dyDescent="0.25">
      <c r="A810">
        <v>810</v>
      </c>
      <c r="B810" t="str">
        <f>'Rod emissions'!H811</f>
        <v>718-GMAW</v>
      </c>
      <c r="C810" s="40">
        <v>24</v>
      </c>
      <c r="D810">
        <f>'Rod emissions'!D811</f>
        <v>7440666</v>
      </c>
      <c r="F810" s="1">
        <f>'Rod emissions'!I811*KVR!$M$35</f>
        <v>0</v>
      </c>
      <c r="G810" s="1">
        <f>'Rod emissions'!J811*KVR!$N$35</f>
        <v>0</v>
      </c>
      <c r="H810">
        <v>0</v>
      </c>
      <c r="I810">
        <v>0</v>
      </c>
      <c r="J810">
        <v>0</v>
      </c>
    </row>
    <row r="811" spans="1:10" x14ac:dyDescent="0.25">
      <c r="A811">
        <v>811</v>
      </c>
      <c r="B811" t="str">
        <f>'Rod emissions'!H812</f>
        <v>80S-GMAW</v>
      </c>
      <c r="C811" s="40">
        <v>24</v>
      </c>
      <c r="D811">
        <f>'Rod emissions'!D812</f>
        <v>7429905</v>
      </c>
      <c r="F811" s="1">
        <f>'Rod emissions'!I812*KVR!$M$35</f>
        <v>0</v>
      </c>
      <c r="G811" s="1">
        <f>'Rod emissions'!J812*KVR!$N$35</f>
        <v>0</v>
      </c>
      <c r="H811">
        <v>0</v>
      </c>
      <c r="I811">
        <v>0</v>
      </c>
      <c r="J811">
        <v>0</v>
      </c>
    </row>
    <row r="812" spans="1:10" x14ac:dyDescent="0.25">
      <c r="A812">
        <v>812</v>
      </c>
      <c r="B812" t="str">
        <f>'Rod emissions'!H813</f>
        <v>80S-GMAW</v>
      </c>
      <c r="C812" s="40">
        <v>24</v>
      </c>
      <c r="D812">
        <f>'Rod emissions'!D813</f>
        <v>1344281</v>
      </c>
      <c r="F812" s="1">
        <f>'Rod emissions'!I813*KVR!$M$35</f>
        <v>0</v>
      </c>
      <c r="G812" s="1">
        <f>'Rod emissions'!J813*KVR!$N$35</f>
        <v>0</v>
      </c>
      <c r="H812">
        <v>0</v>
      </c>
      <c r="I812">
        <v>0</v>
      </c>
      <c r="J812">
        <v>0</v>
      </c>
    </row>
    <row r="813" spans="1:10" x14ac:dyDescent="0.25">
      <c r="A813">
        <v>813</v>
      </c>
      <c r="B813" t="str">
        <f>'Rod emissions'!H814</f>
        <v>80S-GMAW</v>
      </c>
      <c r="C813" s="40">
        <v>24</v>
      </c>
      <c r="D813">
        <f>'Rod emissions'!D814</f>
        <v>7440417</v>
      </c>
      <c r="F813" s="1">
        <f>'Rod emissions'!I814*KVR!$M$35</f>
        <v>0</v>
      </c>
      <c r="G813" s="1">
        <f>'Rod emissions'!J814*KVR!$N$35</f>
        <v>0</v>
      </c>
      <c r="H813">
        <v>0</v>
      </c>
      <c r="I813">
        <v>0</v>
      </c>
      <c r="J813">
        <v>0</v>
      </c>
    </row>
    <row r="814" spans="1:10" x14ac:dyDescent="0.25">
      <c r="A814">
        <v>814</v>
      </c>
      <c r="B814" t="str">
        <f>'Rod emissions'!H815</f>
        <v>80S-GMAW</v>
      </c>
      <c r="C814" s="40">
        <v>24</v>
      </c>
      <c r="D814">
        <f>'Rod emissions'!D815</f>
        <v>7440439</v>
      </c>
      <c r="F814" s="1">
        <f>'Rod emissions'!I815*KVR!$M$35</f>
        <v>0</v>
      </c>
      <c r="G814" s="1">
        <f>'Rod emissions'!J815*KVR!$N$35</f>
        <v>0</v>
      </c>
      <c r="H814">
        <v>0</v>
      </c>
      <c r="I814">
        <v>0</v>
      </c>
      <c r="J814">
        <v>0</v>
      </c>
    </row>
    <row r="815" spans="1:10" x14ac:dyDescent="0.25">
      <c r="A815">
        <v>815</v>
      </c>
      <c r="B815" t="str">
        <f>'Rod emissions'!H816</f>
        <v>80S-GMAW</v>
      </c>
      <c r="C815" s="40">
        <v>24</v>
      </c>
      <c r="D815">
        <f>'Rod emissions'!D816</f>
        <v>7440484</v>
      </c>
      <c r="F815" s="1">
        <f>'Rod emissions'!I816*KVR!$M$35</f>
        <v>0</v>
      </c>
      <c r="G815" s="1">
        <f>'Rod emissions'!J816*KVR!$N$35</f>
        <v>0</v>
      </c>
      <c r="H815">
        <v>0</v>
      </c>
      <c r="I815">
        <v>0</v>
      </c>
      <c r="J815">
        <v>0</v>
      </c>
    </row>
    <row r="816" spans="1:10" x14ac:dyDescent="0.25">
      <c r="A816">
        <v>816</v>
      </c>
      <c r="B816" t="str">
        <f>'Rod emissions'!H817</f>
        <v>80S-GMAW</v>
      </c>
      <c r="C816" s="40">
        <v>24</v>
      </c>
      <c r="D816">
        <f>'Rod emissions'!D817</f>
        <v>7440473</v>
      </c>
      <c r="F816" s="1">
        <f>'Rod emissions'!I817*KVR!$M$35</f>
        <v>0</v>
      </c>
      <c r="G816" s="1">
        <f>'Rod emissions'!J817*KVR!$N$35</f>
        <v>0</v>
      </c>
      <c r="H816">
        <v>0</v>
      </c>
      <c r="I816">
        <v>0</v>
      </c>
      <c r="J816">
        <v>0</v>
      </c>
    </row>
    <row r="817" spans="1:10" x14ac:dyDescent="0.25">
      <c r="A817">
        <v>817</v>
      </c>
      <c r="B817" t="str">
        <f>'Rod emissions'!H818</f>
        <v>80S-GMAW</v>
      </c>
      <c r="C817" s="40">
        <v>24</v>
      </c>
      <c r="D817">
        <f>'Rod emissions'!D818</f>
        <v>18540299</v>
      </c>
      <c r="F817" s="1">
        <f>'Rod emissions'!I818*KVR!$M$35</f>
        <v>0</v>
      </c>
      <c r="G817" s="1">
        <f>'Rod emissions'!J818*KVR!$N$35</f>
        <v>0</v>
      </c>
      <c r="H817">
        <v>0</v>
      </c>
      <c r="I817">
        <v>0</v>
      </c>
      <c r="J817">
        <v>0</v>
      </c>
    </row>
    <row r="818" spans="1:10" x14ac:dyDescent="0.25">
      <c r="A818">
        <v>818</v>
      </c>
      <c r="B818" t="str">
        <f>'Rod emissions'!H819</f>
        <v>80S-GMAW</v>
      </c>
      <c r="C818" s="40">
        <v>24</v>
      </c>
      <c r="D818">
        <f>'Rod emissions'!D819</f>
        <v>1175</v>
      </c>
      <c r="F818" s="1">
        <f>'Rod emissions'!I819*KVR!$M$35</f>
        <v>0</v>
      </c>
      <c r="G818" s="1">
        <f>'Rod emissions'!J819*KVR!$N$35</f>
        <v>0</v>
      </c>
      <c r="H818">
        <v>0</v>
      </c>
      <c r="I818">
        <v>0</v>
      </c>
      <c r="J818">
        <v>0</v>
      </c>
    </row>
    <row r="819" spans="1:10" x14ac:dyDescent="0.25">
      <c r="A819">
        <v>819</v>
      </c>
      <c r="B819" t="str">
        <f>'Rod emissions'!H820</f>
        <v>80S-GMAW</v>
      </c>
      <c r="C819" s="40">
        <v>24</v>
      </c>
      <c r="D819">
        <f>'Rod emissions'!D820</f>
        <v>7440508</v>
      </c>
      <c r="F819" s="1">
        <f>'Rod emissions'!I820*KVR!$M$35</f>
        <v>9.56747305098078E-7</v>
      </c>
      <c r="G819" s="1">
        <f>'Rod emissions'!J820*KVR!$N$35</f>
        <v>0.10138635499814952</v>
      </c>
      <c r="H819">
        <v>0</v>
      </c>
      <c r="I819">
        <v>0</v>
      </c>
      <c r="J819">
        <v>0</v>
      </c>
    </row>
    <row r="820" spans="1:10" x14ac:dyDescent="0.25">
      <c r="A820">
        <v>820</v>
      </c>
      <c r="B820" t="str">
        <f>'Rod emissions'!H821</f>
        <v>80S-GMAW</v>
      </c>
      <c r="C820" s="40">
        <v>24</v>
      </c>
      <c r="D820">
        <f>'Rod emissions'!D821</f>
        <v>7439965</v>
      </c>
      <c r="F820" s="1">
        <f>'Rod emissions'!I821*KVR!$M$35</f>
        <v>1.8656572449412521E-5</v>
      </c>
      <c r="G820" s="1">
        <f>'Rod emissions'!J821*KVR!$N$35</f>
        <v>1.9770339224639155</v>
      </c>
      <c r="H820">
        <v>0</v>
      </c>
      <c r="I820">
        <v>0</v>
      </c>
      <c r="J820">
        <v>0</v>
      </c>
    </row>
    <row r="821" spans="1:10" x14ac:dyDescent="0.25">
      <c r="A821">
        <v>821</v>
      </c>
      <c r="B821" t="str">
        <f>'Rod emissions'!H822</f>
        <v>80S-GMAW</v>
      </c>
      <c r="C821" s="40">
        <v>24</v>
      </c>
      <c r="D821">
        <f>'Rod emissions'!D822</f>
        <v>7440020</v>
      </c>
      <c r="F821" s="1">
        <f>'Rod emissions'!I822*KVR!$M$35</f>
        <v>1.913494610196156E-7</v>
      </c>
      <c r="G821" s="1">
        <f>'Rod emissions'!J822*KVR!$N$35</f>
        <v>2.0277270999629907E-2</v>
      </c>
      <c r="H821">
        <v>0</v>
      </c>
      <c r="I821">
        <v>0</v>
      </c>
      <c r="J821">
        <v>0</v>
      </c>
    </row>
    <row r="822" spans="1:10" x14ac:dyDescent="0.25">
      <c r="A822">
        <v>822</v>
      </c>
      <c r="B822" t="str">
        <f>'Rod emissions'!H823</f>
        <v>80S-GMAW</v>
      </c>
      <c r="C822" s="40">
        <v>24</v>
      </c>
      <c r="D822">
        <f>'Rod emissions'!D823</f>
        <v>7723140</v>
      </c>
      <c r="F822" s="1">
        <f>'Rod emissions'!I823*KVR!$M$35</f>
        <v>1.1480967661176936E-7</v>
      </c>
      <c r="G822" s="1">
        <f>'Rod emissions'!J823*KVR!$N$35</f>
        <v>1.2166362599777941E-2</v>
      </c>
      <c r="H822">
        <v>0</v>
      </c>
      <c r="I822">
        <v>0</v>
      </c>
      <c r="J822">
        <v>0</v>
      </c>
    </row>
    <row r="823" spans="1:10" x14ac:dyDescent="0.25">
      <c r="A823">
        <v>823</v>
      </c>
      <c r="B823" t="str">
        <f>'Rod emissions'!H824</f>
        <v>80S-GMAW</v>
      </c>
      <c r="C823" s="40">
        <v>24</v>
      </c>
      <c r="D823">
        <f>'Rod emissions'!D824</f>
        <v>7439921</v>
      </c>
      <c r="F823" s="1">
        <f>'Rod emissions'!I824*KVR!$M$35</f>
        <v>0</v>
      </c>
      <c r="G823" s="1">
        <f>'Rod emissions'!J824*KVR!$N$35</f>
        <v>0</v>
      </c>
      <c r="H823">
        <v>0</v>
      </c>
      <c r="I823">
        <v>0</v>
      </c>
      <c r="J823">
        <v>0</v>
      </c>
    </row>
    <row r="824" spans="1:10" x14ac:dyDescent="0.25">
      <c r="A824">
        <v>824</v>
      </c>
      <c r="B824" t="str">
        <f>'Rod emissions'!H825</f>
        <v>80S-GMAW</v>
      </c>
      <c r="C824" s="40">
        <v>24</v>
      </c>
      <c r="D824">
        <f>'Rod emissions'!D825</f>
        <v>7440622</v>
      </c>
      <c r="F824" s="1">
        <f>'Rod emissions'!I825*KVR!$M$35</f>
        <v>0</v>
      </c>
      <c r="G824" s="1">
        <f>'Rod emissions'!J825*KVR!$N$35</f>
        <v>0</v>
      </c>
      <c r="H824">
        <v>0</v>
      </c>
      <c r="I824">
        <v>0</v>
      </c>
      <c r="J824">
        <v>0</v>
      </c>
    </row>
    <row r="825" spans="1:10" x14ac:dyDescent="0.25">
      <c r="A825">
        <v>825</v>
      </c>
      <c r="B825" t="str">
        <f>'Rod emissions'!H826</f>
        <v>80S-GMAW</v>
      </c>
      <c r="C825" s="40">
        <v>24</v>
      </c>
      <c r="D825">
        <f>'Rod emissions'!D826</f>
        <v>7440666</v>
      </c>
      <c r="F825" s="1">
        <f>'Rod emissions'!I826*KVR!$M$35</f>
        <v>0</v>
      </c>
      <c r="G825" s="1">
        <f>'Rod emissions'!J826*KVR!$N$35</f>
        <v>0</v>
      </c>
      <c r="H825">
        <v>0</v>
      </c>
      <c r="I825">
        <v>0</v>
      </c>
      <c r="J825">
        <v>0</v>
      </c>
    </row>
    <row r="826" spans="1:10" x14ac:dyDescent="0.25">
      <c r="A826">
        <v>826</v>
      </c>
      <c r="B826" t="str">
        <f>'Rod emissions'!H827</f>
        <v>90S-GMAW</v>
      </c>
      <c r="C826" s="40">
        <v>24</v>
      </c>
      <c r="D826">
        <f>'Rod emissions'!D827</f>
        <v>7429905</v>
      </c>
      <c r="F826" s="1">
        <f>'Rod emissions'!I827*KVR!$M$35</f>
        <v>0</v>
      </c>
      <c r="G826" s="1">
        <f>'Rod emissions'!J827*KVR!$N$35</f>
        <v>0</v>
      </c>
      <c r="H826">
        <v>0</v>
      </c>
      <c r="I826">
        <v>0</v>
      </c>
      <c r="J826">
        <v>0</v>
      </c>
    </row>
    <row r="827" spans="1:10" x14ac:dyDescent="0.25">
      <c r="A827">
        <v>827</v>
      </c>
      <c r="B827" t="str">
        <f>'Rod emissions'!H828</f>
        <v>90S-GMAW</v>
      </c>
      <c r="C827" s="40">
        <v>24</v>
      </c>
      <c r="D827">
        <f>'Rod emissions'!D828</f>
        <v>1344281</v>
      </c>
      <c r="F827" s="1">
        <f>'Rod emissions'!I828*KVR!$M$35</f>
        <v>0</v>
      </c>
      <c r="G827" s="1">
        <f>'Rod emissions'!J828*KVR!$N$35</f>
        <v>0</v>
      </c>
      <c r="H827">
        <v>0</v>
      </c>
      <c r="I827">
        <v>0</v>
      </c>
      <c r="J827">
        <v>0</v>
      </c>
    </row>
    <row r="828" spans="1:10" x14ac:dyDescent="0.25">
      <c r="A828">
        <v>828</v>
      </c>
      <c r="B828" t="str">
        <f>'Rod emissions'!H829</f>
        <v>90S-GMAW</v>
      </c>
      <c r="C828" s="40">
        <v>24</v>
      </c>
      <c r="D828">
        <f>'Rod emissions'!D829</f>
        <v>7440417</v>
      </c>
      <c r="F828" s="1">
        <f>'Rod emissions'!I829*KVR!$M$35</f>
        <v>0</v>
      </c>
      <c r="G828" s="1">
        <f>'Rod emissions'!J829*KVR!$N$35</f>
        <v>0</v>
      </c>
      <c r="H828">
        <v>0</v>
      </c>
      <c r="I828">
        <v>0</v>
      </c>
      <c r="J828">
        <v>0</v>
      </c>
    </row>
    <row r="829" spans="1:10" x14ac:dyDescent="0.25">
      <c r="A829">
        <v>829</v>
      </c>
      <c r="B829" t="str">
        <f>'Rod emissions'!H830</f>
        <v>90S-GMAW</v>
      </c>
      <c r="C829" s="40">
        <v>24</v>
      </c>
      <c r="D829">
        <f>'Rod emissions'!D830</f>
        <v>7440439</v>
      </c>
      <c r="F829" s="1">
        <f>'Rod emissions'!I830*KVR!$M$35</f>
        <v>0</v>
      </c>
      <c r="G829" s="1">
        <f>'Rod emissions'!J830*KVR!$N$35</f>
        <v>0</v>
      </c>
      <c r="H829">
        <v>0</v>
      </c>
      <c r="I829">
        <v>0</v>
      </c>
      <c r="J829">
        <v>0</v>
      </c>
    </row>
    <row r="830" spans="1:10" x14ac:dyDescent="0.25">
      <c r="A830">
        <v>830</v>
      </c>
      <c r="B830" t="str">
        <f>'Rod emissions'!H831</f>
        <v>90S-GMAW</v>
      </c>
      <c r="C830" s="40">
        <v>24</v>
      </c>
      <c r="D830">
        <f>'Rod emissions'!D831</f>
        <v>7440484</v>
      </c>
      <c r="F830" s="1">
        <f>'Rod emissions'!I831*KVR!$M$35</f>
        <v>0</v>
      </c>
      <c r="G830" s="1">
        <f>'Rod emissions'!J831*KVR!$N$35</f>
        <v>0</v>
      </c>
      <c r="H830">
        <v>0</v>
      </c>
      <c r="I830">
        <v>0</v>
      </c>
      <c r="J830">
        <v>0</v>
      </c>
    </row>
    <row r="831" spans="1:10" x14ac:dyDescent="0.25">
      <c r="A831">
        <v>831</v>
      </c>
      <c r="B831" t="str">
        <f>'Rod emissions'!H832</f>
        <v>90S-GMAW</v>
      </c>
      <c r="C831" s="40">
        <v>24</v>
      </c>
      <c r="D831">
        <f>'Rod emissions'!D832</f>
        <v>7440473</v>
      </c>
      <c r="F831" s="1">
        <f>'Rod emissions'!I832*KVR!$M$35</f>
        <v>2.2961935322353869E-5</v>
      </c>
      <c r="G831" s="1">
        <f>'Rod emissions'!J832*KVR!$N$35</f>
        <v>2.433272519955588</v>
      </c>
      <c r="H831">
        <v>0</v>
      </c>
      <c r="I831">
        <v>0</v>
      </c>
      <c r="J831">
        <v>0</v>
      </c>
    </row>
    <row r="832" spans="1:10" x14ac:dyDescent="0.25">
      <c r="A832">
        <v>832</v>
      </c>
      <c r="B832" t="str">
        <f>'Rod emissions'!H833</f>
        <v>90S-GMAW</v>
      </c>
      <c r="C832" s="40">
        <v>24</v>
      </c>
      <c r="D832">
        <f>'Rod emissions'!D833</f>
        <v>18540299</v>
      </c>
      <c r="F832" s="1">
        <f>'Rod emissions'!I833*KVR!$M$35</f>
        <v>1.1480967661176933E-6</v>
      </c>
      <c r="G832" s="1">
        <f>'Rod emissions'!J833*KVR!$N$35</f>
        <v>0.12166362599777938</v>
      </c>
      <c r="H832">
        <v>0</v>
      </c>
      <c r="I832">
        <v>0</v>
      </c>
      <c r="J832">
        <v>0</v>
      </c>
    </row>
    <row r="833" spans="1:10" x14ac:dyDescent="0.25">
      <c r="A833">
        <v>833</v>
      </c>
      <c r="B833" t="str">
        <f>'Rod emissions'!H834</f>
        <v>90S-GMAW</v>
      </c>
      <c r="C833" s="40">
        <v>24</v>
      </c>
      <c r="D833">
        <f>'Rod emissions'!D834</f>
        <v>1175</v>
      </c>
      <c r="F833" s="1">
        <f>'Rod emissions'!I834*KVR!$M$35</f>
        <v>0</v>
      </c>
      <c r="G833" s="1">
        <f>'Rod emissions'!J834*KVR!$N$35</f>
        <v>0</v>
      </c>
      <c r="H833">
        <v>0</v>
      </c>
      <c r="I833">
        <v>0</v>
      </c>
      <c r="J833">
        <v>0</v>
      </c>
    </row>
    <row r="834" spans="1:10" x14ac:dyDescent="0.25">
      <c r="A834">
        <v>834</v>
      </c>
      <c r="B834" t="str">
        <f>'Rod emissions'!H835</f>
        <v>90S-GMAW</v>
      </c>
      <c r="C834" s="40">
        <v>24</v>
      </c>
      <c r="D834">
        <f>'Rod emissions'!D835</f>
        <v>7440508</v>
      </c>
      <c r="F834" s="1">
        <f>'Rod emissions'!I835*KVR!$M$35</f>
        <v>7.6539784407846238E-7</v>
      </c>
      <c r="G834" s="1">
        <f>'Rod emissions'!J835*KVR!$N$35</f>
        <v>8.1109083998519627E-2</v>
      </c>
      <c r="H834">
        <v>0</v>
      </c>
      <c r="I834">
        <v>0</v>
      </c>
      <c r="J834">
        <v>0</v>
      </c>
    </row>
    <row r="835" spans="1:10" x14ac:dyDescent="0.25">
      <c r="A835">
        <v>835</v>
      </c>
      <c r="B835" t="str">
        <f>'Rod emissions'!H836</f>
        <v>90S-GMAW</v>
      </c>
      <c r="C835" s="40">
        <v>24</v>
      </c>
      <c r="D835">
        <f>'Rod emissions'!D836</f>
        <v>7439965</v>
      </c>
      <c r="F835" s="1">
        <f>'Rod emissions'!I836*KVR!$M$35</f>
        <v>5.5491343695688517E-6</v>
      </c>
      <c r="G835" s="1">
        <f>'Rod emissions'!J836*KVR!$N$35</f>
        <v>0.58804085898926717</v>
      </c>
      <c r="H835">
        <v>0</v>
      </c>
      <c r="I835">
        <v>0</v>
      </c>
      <c r="J835">
        <v>0</v>
      </c>
    </row>
    <row r="836" spans="1:10" x14ac:dyDescent="0.25">
      <c r="A836">
        <v>836</v>
      </c>
      <c r="B836" t="str">
        <f>'Rod emissions'!H837</f>
        <v>90S-GMAW</v>
      </c>
      <c r="C836" s="40">
        <v>24</v>
      </c>
      <c r="D836">
        <f>'Rod emissions'!D837</f>
        <v>7440020</v>
      </c>
      <c r="F836" s="1">
        <f>'Rod emissions'!I837*KVR!$M$35</f>
        <v>3.8269892203923119E-7</v>
      </c>
      <c r="G836" s="1">
        <f>'Rod emissions'!J837*KVR!$N$35</f>
        <v>4.0554541999259813E-2</v>
      </c>
      <c r="H836">
        <v>0</v>
      </c>
      <c r="I836">
        <v>0</v>
      </c>
      <c r="J836">
        <v>0</v>
      </c>
    </row>
    <row r="837" spans="1:10" x14ac:dyDescent="0.25">
      <c r="A837">
        <v>837</v>
      </c>
      <c r="B837" t="str">
        <f>'Rod emissions'!H838</f>
        <v>90S-GMAW</v>
      </c>
      <c r="C837" s="40">
        <v>24</v>
      </c>
      <c r="D837">
        <f>'Rod emissions'!D838</f>
        <v>7723140</v>
      </c>
      <c r="F837" s="1">
        <f>'Rod emissions'!I838*KVR!$M$35</f>
        <v>4.7837365254903899E-8</v>
      </c>
      <c r="G837" s="1">
        <f>'Rod emissions'!J838*KVR!$N$35</f>
        <v>5.0693177499074767E-3</v>
      </c>
      <c r="H837">
        <v>0</v>
      </c>
      <c r="I837">
        <v>0</v>
      </c>
      <c r="J837">
        <v>0</v>
      </c>
    </row>
    <row r="838" spans="1:10" x14ac:dyDescent="0.25">
      <c r="A838">
        <v>838</v>
      </c>
      <c r="B838" t="str">
        <f>'Rod emissions'!H839</f>
        <v>90S-GMAW</v>
      </c>
      <c r="C838" s="40">
        <v>24</v>
      </c>
      <c r="D838">
        <f>'Rod emissions'!D839</f>
        <v>7439921</v>
      </c>
      <c r="F838" s="1">
        <f>'Rod emissions'!I839*KVR!$M$35</f>
        <v>0</v>
      </c>
      <c r="G838" s="1">
        <f>'Rod emissions'!J839*KVR!$N$35</f>
        <v>0</v>
      </c>
      <c r="H838">
        <v>0</v>
      </c>
      <c r="I838">
        <v>0</v>
      </c>
      <c r="J838">
        <v>0</v>
      </c>
    </row>
    <row r="839" spans="1:10" x14ac:dyDescent="0.25">
      <c r="A839">
        <v>839</v>
      </c>
      <c r="B839" t="str">
        <f>'Rod emissions'!H840</f>
        <v>90S-GMAW</v>
      </c>
      <c r="C839" s="40">
        <v>24</v>
      </c>
      <c r="D839">
        <f>'Rod emissions'!D840</f>
        <v>7440622</v>
      </c>
      <c r="F839" s="1">
        <f>'Rod emissions'!I840*KVR!$M$35</f>
        <v>0</v>
      </c>
      <c r="G839" s="1">
        <f>'Rod emissions'!J840*KVR!$N$35</f>
        <v>0</v>
      </c>
      <c r="H839">
        <v>0</v>
      </c>
      <c r="I839">
        <v>0</v>
      </c>
      <c r="J839">
        <v>0</v>
      </c>
    </row>
    <row r="840" spans="1:10" x14ac:dyDescent="0.25">
      <c r="A840">
        <v>840</v>
      </c>
      <c r="B840" t="str">
        <f>'Rod emissions'!H841</f>
        <v>90S-GMAW</v>
      </c>
      <c r="C840" s="40">
        <v>24</v>
      </c>
      <c r="D840">
        <f>'Rod emissions'!D841</f>
        <v>7440666</v>
      </c>
      <c r="F840" s="1">
        <f>'Rod emissions'!I841*KVR!$M$35</f>
        <v>0</v>
      </c>
      <c r="G840" s="1">
        <f>'Rod emissions'!J841*KVR!$N$35</f>
        <v>0</v>
      </c>
      <c r="H840">
        <v>0</v>
      </c>
      <c r="I840">
        <v>0</v>
      </c>
      <c r="J840">
        <v>0</v>
      </c>
    </row>
    <row r="841" spans="1:10" x14ac:dyDescent="0.25">
      <c r="A841">
        <v>841</v>
      </c>
      <c r="B841" t="str">
        <f>'Rod emissions'!H842</f>
        <v>5786-GMAW</v>
      </c>
      <c r="C841" s="40">
        <v>24</v>
      </c>
      <c r="D841">
        <f>'Rod emissions'!D842</f>
        <v>7429905</v>
      </c>
      <c r="F841" s="1">
        <f>'Rod emissions'!I842*KVR!$M$35</f>
        <v>0</v>
      </c>
      <c r="G841" s="1">
        <f>'Rod emissions'!J842*KVR!$N$35</f>
        <v>0</v>
      </c>
      <c r="H841">
        <v>0</v>
      </c>
      <c r="I841">
        <v>0</v>
      </c>
      <c r="J841">
        <v>0</v>
      </c>
    </row>
    <row r="842" spans="1:10" x14ac:dyDescent="0.25">
      <c r="A842">
        <v>842</v>
      </c>
      <c r="B842" t="str">
        <f>'Rod emissions'!H843</f>
        <v>5786-GMAW</v>
      </c>
      <c r="C842" s="40">
        <v>24</v>
      </c>
      <c r="D842">
        <f>'Rod emissions'!D843</f>
        <v>1344281</v>
      </c>
      <c r="F842" s="1">
        <f>'Rod emissions'!I843*KVR!$M$35</f>
        <v>0</v>
      </c>
      <c r="G842" s="1">
        <f>'Rod emissions'!J843*KVR!$N$35</f>
        <v>0</v>
      </c>
      <c r="H842">
        <v>0</v>
      </c>
      <c r="I842">
        <v>0</v>
      </c>
      <c r="J842">
        <v>0</v>
      </c>
    </row>
    <row r="843" spans="1:10" x14ac:dyDescent="0.25">
      <c r="A843">
        <v>843</v>
      </c>
      <c r="B843" t="str">
        <f>'Rod emissions'!H844</f>
        <v>5786-GMAW</v>
      </c>
      <c r="C843" s="40">
        <v>24</v>
      </c>
      <c r="D843">
        <f>'Rod emissions'!D844</f>
        <v>7440417</v>
      </c>
      <c r="F843" s="1">
        <f>'Rod emissions'!I844*KVR!$M$35</f>
        <v>0</v>
      </c>
      <c r="G843" s="1">
        <f>'Rod emissions'!J844*KVR!$N$35</f>
        <v>0</v>
      </c>
      <c r="H843">
        <v>0</v>
      </c>
      <c r="I843">
        <v>0</v>
      </c>
      <c r="J843">
        <v>0</v>
      </c>
    </row>
    <row r="844" spans="1:10" x14ac:dyDescent="0.25">
      <c r="A844">
        <v>844</v>
      </c>
      <c r="B844" t="str">
        <f>'Rod emissions'!H845</f>
        <v>5786-GMAW</v>
      </c>
      <c r="C844" s="40">
        <v>24</v>
      </c>
      <c r="D844">
        <f>'Rod emissions'!D845</f>
        <v>7440439</v>
      </c>
      <c r="F844" s="1">
        <f>'Rod emissions'!I845*KVR!$M$35</f>
        <v>0</v>
      </c>
      <c r="G844" s="1">
        <f>'Rod emissions'!J845*KVR!$N$35</f>
        <v>0</v>
      </c>
      <c r="H844">
        <v>0</v>
      </c>
      <c r="I844">
        <v>0</v>
      </c>
      <c r="J844">
        <v>0</v>
      </c>
    </row>
    <row r="845" spans="1:10" x14ac:dyDescent="0.25">
      <c r="A845">
        <v>845</v>
      </c>
      <c r="B845" t="str">
        <f>'Rod emissions'!H846</f>
        <v>5786-GMAW</v>
      </c>
      <c r="C845" s="40">
        <v>24</v>
      </c>
      <c r="D845">
        <f>'Rod emissions'!D846</f>
        <v>7440484</v>
      </c>
      <c r="F845" s="1">
        <f>'Rod emissions'!I846*KVR!$M$35</f>
        <v>2.3918682627451947E-5</v>
      </c>
      <c r="G845" s="1">
        <f>'Rod emissions'!J846*KVR!$N$35</f>
        <v>2.5346588749537382</v>
      </c>
      <c r="H845">
        <v>0</v>
      </c>
      <c r="I845">
        <v>0</v>
      </c>
      <c r="J845">
        <v>0</v>
      </c>
    </row>
    <row r="846" spans="1:10" x14ac:dyDescent="0.25">
      <c r="A846">
        <v>846</v>
      </c>
      <c r="B846" t="str">
        <f>'Rod emissions'!H847</f>
        <v>5786-GMAW</v>
      </c>
      <c r="C846" s="40">
        <v>24</v>
      </c>
      <c r="D846">
        <f>'Rod emissions'!D847</f>
        <v>7440473</v>
      </c>
      <c r="F846" s="1">
        <f>'Rod emissions'!I847*KVR!$M$35</f>
        <v>4.7837365254903894E-5</v>
      </c>
      <c r="G846" s="1">
        <f>'Rod emissions'!J847*KVR!$N$35</f>
        <v>5.0693177499074764</v>
      </c>
      <c r="H846">
        <v>0</v>
      </c>
      <c r="I846">
        <v>0</v>
      </c>
      <c r="J846">
        <v>0</v>
      </c>
    </row>
    <row r="847" spans="1:10" x14ac:dyDescent="0.25">
      <c r="A847">
        <v>847</v>
      </c>
      <c r="B847" t="str">
        <f>'Rod emissions'!H848</f>
        <v>5786-GMAW</v>
      </c>
      <c r="C847" s="40">
        <v>24</v>
      </c>
      <c r="D847">
        <f>'Rod emissions'!D848</f>
        <v>18540299</v>
      </c>
      <c r="F847" s="1">
        <f>'Rod emissions'!I848*KVR!$M$35</f>
        <v>2.3918682627451948E-6</v>
      </c>
      <c r="G847" s="1">
        <f>'Rod emissions'!J848*KVR!$N$35</f>
        <v>0.2534658874953738</v>
      </c>
      <c r="H847">
        <v>0</v>
      </c>
      <c r="I847">
        <v>0</v>
      </c>
      <c r="J847">
        <v>0</v>
      </c>
    </row>
    <row r="848" spans="1:10" x14ac:dyDescent="0.25">
      <c r="A848">
        <v>848</v>
      </c>
      <c r="B848" t="str">
        <f>'Rod emissions'!H849</f>
        <v>5786-GMAW</v>
      </c>
      <c r="C848" s="40">
        <v>24</v>
      </c>
      <c r="D848">
        <f>'Rod emissions'!D849</f>
        <v>1175</v>
      </c>
      <c r="F848" s="1">
        <f>'Rod emissions'!I849*KVR!$M$35</f>
        <v>0</v>
      </c>
      <c r="G848" s="1">
        <f>'Rod emissions'!J849*KVR!$N$35</f>
        <v>0</v>
      </c>
      <c r="H848">
        <v>0</v>
      </c>
      <c r="I848">
        <v>0</v>
      </c>
      <c r="J848">
        <v>0</v>
      </c>
    </row>
    <row r="849" spans="1:10" x14ac:dyDescent="0.25">
      <c r="A849">
        <v>849</v>
      </c>
      <c r="B849" t="str">
        <f>'Rod emissions'!H850</f>
        <v>5786-GMAW</v>
      </c>
      <c r="C849" s="40">
        <v>24</v>
      </c>
      <c r="D849">
        <f>'Rod emissions'!D850</f>
        <v>7440508</v>
      </c>
      <c r="F849" s="1">
        <f>'Rod emissions'!I850*KVR!$M$35</f>
        <v>0</v>
      </c>
      <c r="G849" s="1">
        <f>'Rod emissions'!J850*KVR!$N$35</f>
        <v>0</v>
      </c>
      <c r="H849">
        <v>0</v>
      </c>
      <c r="I849">
        <v>0</v>
      </c>
      <c r="J849">
        <v>0</v>
      </c>
    </row>
    <row r="850" spans="1:10" x14ac:dyDescent="0.25">
      <c r="A850">
        <v>850</v>
      </c>
      <c r="B850" t="str">
        <f>'Rod emissions'!H851</f>
        <v>5786-GMAW</v>
      </c>
      <c r="C850" s="40">
        <v>24</v>
      </c>
      <c r="D850">
        <f>'Rod emissions'!D851</f>
        <v>7439965</v>
      </c>
      <c r="F850" s="1">
        <f>'Rod emissions'!I851*KVR!$M$35</f>
        <v>9.5674730509807792E-6</v>
      </c>
      <c r="G850" s="1">
        <f>'Rod emissions'!J851*KVR!$N$35</f>
        <v>1.0138635499814952</v>
      </c>
      <c r="H850">
        <v>0</v>
      </c>
      <c r="I850">
        <v>0</v>
      </c>
      <c r="J850">
        <v>0</v>
      </c>
    </row>
    <row r="851" spans="1:10" x14ac:dyDescent="0.25">
      <c r="A851">
        <v>851</v>
      </c>
      <c r="B851" t="str">
        <f>'Rod emissions'!H852</f>
        <v>5786-GMAW</v>
      </c>
      <c r="C851" s="40">
        <v>24</v>
      </c>
      <c r="D851">
        <f>'Rod emissions'!D852</f>
        <v>7440020</v>
      </c>
      <c r="F851" s="1">
        <f>'Rod emissions'!I852*KVR!$M$35</f>
        <v>6.0275080221178906E-4</v>
      </c>
      <c r="G851" s="1">
        <f>'Rod emissions'!J852*KVR!$N$35</f>
        <v>63.873403648834184</v>
      </c>
      <c r="H851">
        <v>0</v>
      </c>
      <c r="I851">
        <v>0</v>
      </c>
      <c r="J851">
        <v>0</v>
      </c>
    </row>
    <row r="852" spans="1:10" x14ac:dyDescent="0.25">
      <c r="A852">
        <v>852</v>
      </c>
      <c r="B852" t="str">
        <f>'Rod emissions'!H853</f>
        <v>5786-GMAW</v>
      </c>
      <c r="C852" s="40">
        <v>24</v>
      </c>
      <c r="D852">
        <f>'Rod emissions'!D853</f>
        <v>7723140</v>
      </c>
      <c r="F852" s="1">
        <f>'Rod emissions'!I853*KVR!$M$35</f>
        <v>0</v>
      </c>
      <c r="G852" s="1">
        <f>'Rod emissions'!J853*KVR!$N$35</f>
        <v>0</v>
      </c>
      <c r="H852">
        <v>0</v>
      </c>
      <c r="I852">
        <v>0</v>
      </c>
      <c r="J852">
        <v>0</v>
      </c>
    </row>
    <row r="853" spans="1:10" x14ac:dyDescent="0.25">
      <c r="A853">
        <v>853</v>
      </c>
      <c r="B853" t="str">
        <f>'Rod emissions'!H854</f>
        <v>5786-GMAW</v>
      </c>
      <c r="C853" s="40">
        <v>24</v>
      </c>
      <c r="D853">
        <f>'Rod emissions'!D854</f>
        <v>7439921</v>
      </c>
      <c r="F853" s="1">
        <f>'Rod emissions'!I854*KVR!$M$35</f>
        <v>0</v>
      </c>
      <c r="G853" s="1">
        <f>'Rod emissions'!J854*KVR!$N$35</f>
        <v>0</v>
      </c>
      <c r="H853">
        <v>0</v>
      </c>
      <c r="I853">
        <v>0</v>
      </c>
      <c r="J853">
        <v>0</v>
      </c>
    </row>
    <row r="854" spans="1:10" x14ac:dyDescent="0.25">
      <c r="A854">
        <v>854</v>
      </c>
      <c r="B854" t="str">
        <f>'Rod emissions'!H855</f>
        <v>5786-GMAW</v>
      </c>
      <c r="C854" s="40">
        <v>24</v>
      </c>
      <c r="D854">
        <f>'Rod emissions'!D855</f>
        <v>7440622</v>
      </c>
      <c r="F854" s="1">
        <f>'Rod emissions'!I855*KVR!$M$35</f>
        <v>5.7404838305884672E-6</v>
      </c>
      <c r="G854" s="1">
        <f>'Rod emissions'!J855*KVR!$N$35</f>
        <v>0.60831812998889701</v>
      </c>
      <c r="H854">
        <v>0</v>
      </c>
      <c r="I854">
        <v>0</v>
      </c>
      <c r="J854">
        <v>0</v>
      </c>
    </row>
    <row r="855" spans="1:10" x14ac:dyDescent="0.25">
      <c r="A855">
        <v>855</v>
      </c>
      <c r="B855" t="str">
        <f>'Rod emissions'!H856</f>
        <v>5786-GMAW</v>
      </c>
      <c r="C855" s="40">
        <v>24</v>
      </c>
      <c r="D855">
        <f>'Rod emissions'!D856</f>
        <v>7440666</v>
      </c>
      <c r="F855" s="1">
        <f>'Rod emissions'!I856*KVR!$M$35</f>
        <v>0</v>
      </c>
      <c r="G855" s="1">
        <f>'Rod emissions'!J856*KVR!$N$35</f>
        <v>0</v>
      </c>
      <c r="H855">
        <v>0</v>
      </c>
      <c r="I855">
        <v>0</v>
      </c>
      <c r="J855">
        <v>0</v>
      </c>
    </row>
    <row r="856" spans="1:10" x14ac:dyDescent="0.25">
      <c r="A856">
        <v>856</v>
      </c>
      <c r="B856" t="str">
        <f>'Rod emissions'!H857</f>
        <v>4643-GMAW</v>
      </c>
      <c r="C856" s="40">
        <v>24</v>
      </c>
      <c r="D856">
        <f>'Rod emissions'!D857</f>
        <v>7429905</v>
      </c>
      <c r="F856" s="1">
        <f>'Rod emissions'!I857*KVR!$M$35</f>
        <v>0</v>
      </c>
      <c r="G856" s="1">
        <f>'Rod emissions'!J857*KVR!$N$35</f>
        <v>0</v>
      </c>
      <c r="H856">
        <v>0</v>
      </c>
      <c r="I856">
        <v>0</v>
      </c>
      <c r="J856">
        <v>0</v>
      </c>
    </row>
    <row r="857" spans="1:10" x14ac:dyDescent="0.25">
      <c r="A857">
        <v>857</v>
      </c>
      <c r="B857" t="str">
        <f>'Rod emissions'!H858</f>
        <v>4643-GMAW</v>
      </c>
      <c r="C857" s="40">
        <v>24</v>
      </c>
      <c r="D857">
        <f>'Rod emissions'!D858</f>
        <v>1344281</v>
      </c>
      <c r="F857" s="1">
        <f>'Rod emissions'!I858*KVR!$M$35</f>
        <v>0</v>
      </c>
      <c r="G857" s="1">
        <f>'Rod emissions'!J858*KVR!$N$35</f>
        <v>0</v>
      </c>
      <c r="H857">
        <v>0</v>
      </c>
      <c r="I857">
        <v>0</v>
      </c>
      <c r="J857">
        <v>0</v>
      </c>
    </row>
    <row r="858" spans="1:10" x14ac:dyDescent="0.25">
      <c r="A858">
        <v>858</v>
      </c>
      <c r="B858" t="str">
        <f>'Rod emissions'!H859</f>
        <v>4643-GMAW</v>
      </c>
      <c r="C858" s="40">
        <v>24</v>
      </c>
      <c r="D858">
        <f>'Rod emissions'!D859</f>
        <v>7440417</v>
      </c>
      <c r="F858" s="1">
        <f>'Rod emissions'!I859*KVR!$M$35</f>
        <v>7.6539784407846248E-9</v>
      </c>
      <c r="G858" s="1">
        <f>'Rod emissions'!J859*KVR!$N$35</f>
        <v>8.110908399851963E-4</v>
      </c>
      <c r="H858">
        <v>0</v>
      </c>
      <c r="I858">
        <v>0</v>
      </c>
      <c r="J858">
        <v>0</v>
      </c>
    </row>
    <row r="859" spans="1:10" x14ac:dyDescent="0.25">
      <c r="A859">
        <v>859</v>
      </c>
      <c r="B859" t="str">
        <f>'Rod emissions'!H860</f>
        <v>4643-GMAW</v>
      </c>
      <c r="C859" s="40">
        <v>24</v>
      </c>
      <c r="D859">
        <f>'Rod emissions'!D860</f>
        <v>7440439</v>
      </c>
      <c r="F859" s="1">
        <f>'Rod emissions'!I860*KVR!$M$35</f>
        <v>0</v>
      </c>
      <c r="G859" s="1">
        <f>'Rod emissions'!J860*KVR!$N$35</f>
        <v>0</v>
      </c>
      <c r="H859">
        <v>0</v>
      </c>
      <c r="I859">
        <v>0</v>
      </c>
      <c r="J859">
        <v>0</v>
      </c>
    </row>
    <row r="860" spans="1:10" x14ac:dyDescent="0.25">
      <c r="A860">
        <v>860</v>
      </c>
      <c r="B860" t="str">
        <f>'Rod emissions'!H861</f>
        <v>4643-GMAW</v>
      </c>
      <c r="C860" s="40">
        <v>24</v>
      </c>
      <c r="D860">
        <f>'Rod emissions'!D861</f>
        <v>7440484</v>
      </c>
      <c r="F860" s="1">
        <f>'Rod emissions'!I861*KVR!$M$35</f>
        <v>0</v>
      </c>
      <c r="G860" s="1">
        <f>'Rod emissions'!J861*KVR!$N$35</f>
        <v>0</v>
      </c>
      <c r="H860">
        <v>0</v>
      </c>
      <c r="I860">
        <v>0</v>
      </c>
      <c r="J860">
        <v>0</v>
      </c>
    </row>
    <row r="861" spans="1:10" x14ac:dyDescent="0.25">
      <c r="A861">
        <v>861</v>
      </c>
      <c r="B861" t="str">
        <f>'Rod emissions'!H862</f>
        <v>4643-GMAW</v>
      </c>
      <c r="C861" s="40">
        <v>24</v>
      </c>
      <c r="D861">
        <f>'Rod emissions'!D862</f>
        <v>7440473</v>
      </c>
      <c r="F861" s="1">
        <f>'Rod emissions'!I862*KVR!$M$35</f>
        <v>0</v>
      </c>
      <c r="G861" s="1">
        <f>'Rod emissions'!J862*KVR!$N$35</f>
        <v>0</v>
      </c>
      <c r="H861">
        <v>0</v>
      </c>
      <c r="I861">
        <v>0</v>
      </c>
      <c r="J861">
        <v>0</v>
      </c>
    </row>
    <row r="862" spans="1:10" x14ac:dyDescent="0.25">
      <c r="A862">
        <v>862</v>
      </c>
      <c r="B862" t="str">
        <f>'Rod emissions'!H863</f>
        <v>4643-GMAW</v>
      </c>
      <c r="C862" s="40">
        <v>24</v>
      </c>
      <c r="D862">
        <f>'Rod emissions'!D863</f>
        <v>18540299</v>
      </c>
      <c r="F862" s="1">
        <f>'Rod emissions'!I863*KVR!$M$35</f>
        <v>0</v>
      </c>
      <c r="G862" s="1">
        <f>'Rod emissions'!J863*KVR!$N$35</f>
        <v>0</v>
      </c>
      <c r="H862">
        <v>0</v>
      </c>
      <c r="I862">
        <v>0</v>
      </c>
      <c r="J862">
        <v>0</v>
      </c>
    </row>
    <row r="863" spans="1:10" x14ac:dyDescent="0.25">
      <c r="A863">
        <v>863</v>
      </c>
      <c r="B863" t="str">
        <f>'Rod emissions'!H864</f>
        <v>4643-GMAW</v>
      </c>
      <c r="C863" s="40">
        <v>24</v>
      </c>
      <c r="D863">
        <f>'Rod emissions'!D864</f>
        <v>1175</v>
      </c>
      <c r="F863" s="1">
        <f>'Rod emissions'!I864*KVR!$M$35</f>
        <v>0</v>
      </c>
      <c r="G863" s="1">
        <f>'Rod emissions'!J864*KVR!$N$35</f>
        <v>0</v>
      </c>
      <c r="H863">
        <v>0</v>
      </c>
      <c r="I863">
        <v>0</v>
      </c>
      <c r="J863">
        <v>0</v>
      </c>
    </row>
    <row r="864" spans="1:10" x14ac:dyDescent="0.25">
      <c r="A864">
        <v>864</v>
      </c>
      <c r="B864" t="str">
        <f>'Rod emissions'!H865</f>
        <v>4643-GMAW</v>
      </c>
      <c r="C864" s="40">
        <v>24</v>
      </c>
      <c r="D864">
        <f>'Rod emissions'!D865</f>
        <v>7440508</v>
      </c>
      <c r="F864" s="1">
        <f>'Rod emissions'!I865*KVR!$M$35</f>
        <v>9.56747305098078E-7</v>
      </c>
      <c r="G864" s="1">
        <f>'Rod emissions'!J865*KVR!$N$35</f>
        <v>0.10138635499814952</v>
      </c>
      <c r="H864">
        <v>0</v>
      </c>
      <c r="I864">
        <v>0</v>
      </c>
      <c r="J864">
        <v>0</v>
      </c>
    </row>
    <row r="865" spans="1:10" x14ac:dyDescent="0.25">
      <c r="A865">
        <v>865</v>
      </c>
      <c r="B865" t="str">
        <f>'Rod emissions'!H866</f>
        <v>4643-GMAW</v>
      </c>
      <c r="C865" s="40">
        <v>24</v>
      </c>
      <c r="D865">
        <f>'Rod emissions'!D866</f>
        <v>7439965</v>
      </c>
      <c r="F865" s="1">
        <f>'Rod emissions'!I866*KVR!$M$35</f>
        <v>4.78373652549039E-7</v>
      </c>
      <c r="G865" s="1">
        <f>'Rod emissions'!J866*KVR!$N$35</f>
        <v>5.069317749907476E-2</v>
      </c>
      <c r="H865">
        <v>0</v>
      </c>
      <c r="I865">
        <v>0</v>
      </c>
      <c r="J865">
        <v>0</v>
      </c>
    </row>
    <row r="866" spans="1:10" x14ac:dyDescent="0.25">
      <c r="A866">
        <v>866</v>
      </c>
      <c r="B866" t="str">
        <f>'Rod emissions'!H867</f>
        <v>4643-GMAW</v>
      </c>
      <c r="C866" s="40">
        <v>24</v>
      </c>
      <c r="D866">
        <f>'Rod emissions'!D867</f>
        <v>7440020</v>
      </c>
      <c r="F866" s="1">
        <f>'Rod emissions'!I867*KVR!$M$35</f>
        <v>0</v>
      </c>
      <c r="G866" s="1">
        <f>'Rod emissions'!J867*KVR!$N$35</f>
        <v>0</v>
      </c>
      <c r="H866">
        <v>0</v>
      </c>
      <c r="I866">
        <v>0</v>
      </c>
      <c r="J866">
        <v>0</v>
      </c>
    </row>
    <row r="867" spans="1:10" x14ac:dyDescent="0.25">
      <c r="A867">
        <v>867</v>
      </c>
      <c r="B867" t="str">
        <f>'Rod emissions'!H868</f>
        <v>4643-GMAW</v>
      </c>
      <c r="C867" s="40">
        <v>24</v>
      </c>
      <c r="D867">
        <f>'Rod emissions'!D868</f>
        <v>7723140</v>
      </c>
      <c r="F867" s="1">
        <f>'Rod emissions'!I868*KVR!$M$35</f>
        <v>0</v>
      </c>
      <c r="G867" s="1">
        <f>'Rod emissions'!J868*KVR!$N$35</f>
        <v>0</v>
      </c>
      <c r="H867">
        <v>0</v>
      </c>
      <c r="I867">
        <v>0</v>
      </c>
      <c r="J867">
        <v>0</v>
      </c>
    </row>
    <row r="868" spans="1:10" x14ac:dyDescent="0.25">
      <c r="A868">
        <v>868</v>
      </c>
      <c r="B868" t="str">
        <f>'Rod emissions'!H869</f>
        <v>4643-GMAW</v>
      </c>
      <c r="C868" s="40">
        <v>24</v>
      </c>
      <c r="D868">
        <f>'Rod emissions'!D869</f>
        <v>7439921</v>
      </c>
      <c r="F868" s="1">
        <f>'Rod emissions'!I869*KVR!$M$35</f>
        <v>0</v>
      </c>
      <c r="G868" s="1">
        <f>'Rod emissions'!J869*KVR!$N$35</f>
        <v>0</v>
      </c>
      <c r="H868">
        <v>0</v>
      </c>
      <c r="I868">
        <v>0</v>
      </c>
      <c r="J868">
        <v>0</v>
      </c>
    </row>
    <row r="869" spans="1:10" x14ac:dyDescent="0.25">
      <c r="A869">
        <v>869</v>
      </c>
      <c r="B869" t="str">
        <f>'Rod emissions'!H870</f>
        <v>4643-GMAW</v>
      </c>
      <c r="C869" s="40">
        <v>24</v>
      </c>
      <c r="D869">
        <f>'Rod emissions'!D870</f>
        <v>7440622</v>
      </c>
      <c r="F869" s="1">
        <f>'Rod emissions'!I870*KVR!$M$35</f>
        <v>0</v>
      </c>
      <c r="G869" s="1">
        <f>'Rod emissions'!J870*KVR!$N$35</f>
        <v>0</v>
      </c>
      <c r="H869">
        <v>0</v>
      </c>
      <c r="I869">
        <v>0</v>
      </c>
      <c r="J869">
        <v>0</v>
      </c>
    </row>
    <row r="870" spans="1:10" x14ac:dyDescent="0.25">
      <c r="A870">
        <v>870</v>
      </c>
      <c r="B870" t="str">
        <f>'Rod emissions'!H871</f>
        <v>4643-GMAW</v>
      </c>
      <c r="C870" s="40">
        <v>24</v>
      </c>
      <c r="D870">
        <f>'Rod emissions'!D871</f>
        <v>7440666</v>
      </c>
      <c r="F870" s="1">
        <f>'Rod emissions'!I871*KVR!$M$35</f>
        <v>9.56747305098078E-7</v>
      </c>
      <c r="G870" s="1">
        <f>'Rod emissions'!J871*KVR!$N$35</f>
        <v>0.10138635499814952</v>
      </c>
      <c r="H870">
        <v>0</v>
      </c>
      <c r="I870">
        <v>0</v>
      </c>
      <c r="J870">
        <v>0</v>
      </c>
    </row>
    <row r="871" spans="1:10" x14ac:dyDescent="0.25">
      <c r="A871">
        <v>871</v>
      </c>
      <c r="B871" t="str">
        <f>'Rod emissions'!H872</f>
        <v>9015-GMAW</v>
      </c>
      <c r="C871" s="40">
        <v>24</v>
      </c>
      <c r="D871">
        <f>'Rod emissions'!D872</f>
        <v>7429905</v>
      </c>
      <c r="F871" s="1">
        <f>'Rod emissions'!I872*KVR!$M$35</f>
        <v>0</v>
      </c>
      <c r="G871" s="1">
        <f>'Rod emissions'!J872*KVR!$N$35</f>
        <v>0</v>
      </c>
      <c r="H871">
        <v>0</v>
      </c>
      <c r="I871">
        <v>0</v>
      </c>
      <c r="J871">
        <v>0</v>
      </c>
    </row>
    <row r="872" spans="1:10" x14ac:dyDescent="0.25">
      <c r="A872">
        <v>872</v>
      </c>
      <c r="B872" t="str">
        <f>'Rod emissions'!H873</f>
        <v>9015-GMAW</v>
      </c>
      <c r="C872" s="40">
        <v>24</v>
      </c>
      <c r="D872">
        <f>'Rod emissions'!D873</f>
        <v>1344281</v>
      </c>
      <c r="F872" s="1">
        <f>'Rod emissions'!I873*KVR!$M$35</f>
        <v>0</v>
      </c>
      <c r="G872" s="1">
        <f>'Rod emissions'!J873*KVR!$N$35</f>
        <v>0</v>
      </c>
      <c r="H872">
        <v>0</v>
      </c>
      <c r="I872">
        <v>0</v>
      </c>
      <c r="J872">
        <v>0</v>
      </c>
    </row>
    <row r="873" spans="1:10" x14ac:dyDescent="0.25">
      <c r="A873">
        <v>873</v>
      </c>
      <c r="B873" t="str">
        <f>'Rod emissions'!H874</f>
        <v>9015-GMAW</v>
      </c>
      <c r="C873" s="40">
        <v>24</v>
      </c>
      <c r="D873">
        <f>'Rod emissions'!D874</f>
        <v>7440417</v>
      </c>
      <c r="F873" s="1">
        <f>'Rod emissions'!I874*KVR!$M$35</f>
        <v>0</v>
      </c>
      <c r="G873" s="1">
        <f>'Rod emissions'!J874*KVR!$N$35</f>
        <v>0</v>
      </c>
      <c r="H873">
        <v>0</v>
      </c>
      <c r="I873">
        <v>0</v>
      </c>
      <c r="J873">
        <v>0</v>
      </c>
    </row>
    <row r="874" spans="1:10" x14ac:dyDescent="0.25">
      <c r="A874">
        <v>874</v>
      </c>
      <c r="B874" t="str">
        <f>'Rod emissions'!H875</f>
        <v>9015-GMAW</v>
      </c>
      <c r="C874" s="40">
        <v>24</v>
      </c>
      <c r="D874">
        <f>'Rod emissions'!D875</f>
        <v>7440439</v>
      </c>
      <c r="F874" s="1">
        <f>'Rod emissions'!I875*KVR!$M$35</f>
        <v>0</v>
      </c>
      <c r="G874" s="1">
        <f>'Rod emissions'!J875*KVR!$N$35</f>
        <v>0</v>
      </c>
      <c r="H874">
        <v>0</v>
      </c>
      <c r="I874">
        <v>0</v>
      </c>
      <c r="J874">
        <v>0</v>
      </c>
    </row>
    <row r="875" spans="1:10" x14ac:dyDescent="0.25">
      <c r="A875">
        <v>875</v>
      </c>
      <c r="B875" t="str">
        <f>'Rod emissions'!H876</f>
        <v>9015-GMAW</v>
      </c>
      <c r="C875" s="40">
        <v>24</v>
      </c>
      <c r="D875">
        <f>'Rod emissions'!D876</f>
        <v>7440484</v>
      </c>
      <c r="F875" s="1">
        <f>'Rod emissions'!I876*KVR!$M$35</f>
        <v>0</v>
      </c>
      <c r="G875" s="1">
        <f>'Rod emissions'!J876*KVR!$N$35</f>
        <v>0</v>
      </c>
      <c r="H875">
        <v>0</v>
      </c>
      <c r="I875">
        <v>0</v>
      </c>
      <c r="J875">
        <v>0</v>
      </c>
    </row>
    <row r="876" spans="1:10" x14ac:dyDescent="0.25">
      <c r="A876">
        <v>876</v>
      </c>
      <c r="B876" t="str">
        <f>'Rod emissions'!H877</f>
        <v>9015-GMAW</v>
      </c>
      <c r="C876" s="40">
        <v>24</v>
      </c>
      <c r="D876">
        <f>'Rod emissions'!D877</f>
        <v>7440473</v>
      </c>
      <c r="F876" s="1">
        <f>'Rod emissions'!I877*KVR!$M$35</f>
        <v>9.5674730509807788E-5</v>
      </c>
      <c r="G876" s="1">
        <f>'Rod emissions'!J877*KVR!$N$35</f>
        <v>10.138635499814953</v>
      </c>
      <c r="H876">
        <v>0</v>
      </c>
      <c r="I876">
        <v>0</v>
      </c>
      <c r="J876">
        <v>0</v>
      </c>
    </row>
    <row r="877" spans="1:10" x14ac:dyDescent="0.25">
      <c r="A877">
        <v>877</v>
      </c>
      <c r="B877" t="str">
        <f>'Rod emissions'!H878</f>
        <v>9015-GMAW</v>
      </c>
      <c r="C877" s="40">
        <v>24</v>
      </c>
      <c r="D877">
        <f>'Rod emissions'!D878</f>
        <v>18540299</v>
      </c>
      <c r="F877" s="1">
        <f>'Rod emissions'!I878*KVR!$M$35</f>
        <v>4.7837365254903896E-6</v>
      </c>
      <c r="G877" s="1">
        <f>'Rod emissions'!J878*KVR!$N$35</f>
        <v>0.5069317749907476</v>
      </c>
      <c r="H877">
        <v>0</v>
      </c>
      <c r="I877">
        <v>0</v>
      </c>
      <c r="J877">
        <v>0</v>
      </c>
    </row>
    <row r="878" spans="1:10" x14ac:dyDescent="0.25">
      <c r="A878">
        <v>878</v>
      </c>
      <c r="B878" t="str">
        <f>'Rod emissions'!H879</f>
        <v>9015-GMAW</v>
      </c>
      <c r="C878" s="40">
        <v>24</v>
      </c>
      <c r="D878">
        <f>'Rod emissions'!D879</f>
        <v>1175</v>
      </c>
      <c r="F878" s="1">
        <f>'Rod emissions'!I879*KVR!$M$35</f>
        <v>9.5674730509807792E-6</v>
      </c>
      <c r="G878" s="1">
        <f>'Rod emissions'!J879*KVR!$N$35</f>
        <v>1.0138635499814952</v>
      </c>
      <c r="H878">
        <v>0</v>
      </c>
      <c r="I878">
        <v>0</v>
      </c>
      <c r="J878">
        <v>0</v>
      </c>
    </row>
    <row r="879" spans="1:10" x14ac:dyDescent="0.25">
      <c r="A879">
        <v>879</v>
      </c>
      <c r="B879" t="str">
        <f>'Rod emissions'!H880</f>
        <v>9015-GMAW</v>
      </c>
      <c r="C879" s="40">
        <v>24</v>
      </c>
      <c r="D879">
        <f>'Rod emissions'!D880</f>
        <v>7440508</v>
      </c>
      <c r="F879" s="1">
        <f>'Rod emissions'!I880*KVR!$M$35</f>
        <v>0</v>
      </c>
      <c r="G879" s="1">
        <f>'Rod emissions'!J880*KVR!$N$35</f>
        <v>0</v>
      </c>
      <c r="H879">
        <v>0</v>
      </c>
      <c r="I879">
        <v>0</v>
      </c>
      <c r="J879">
        <v>0</v>
      </c>
    </row>
    <row r="880" spans="1:10" x14ac:dyDescent="0.25">
      <c r="A880">
        <v>880</v>
      </c>
      <c r="B880" t="str">
        <f>'Rod emissions'!H881</f>
        <v>9015-GMAW</v>
      </c>
      <c r="C880" s="40">
        <v>24</v>
      </c>
      <c r="D880">
        <f>'Rod emissions'!D881</f>
        <v>7439965</v>
      </c>
      <c r="F880" s="1">
        <f>'Rod emissions'!I881*KVR!$M$35</f>
        <v>4.7837365254903894E-5</v>
      </c>
      <c r="G880" s="1">
        <f>'Rod emissions'!J881*KVR!$N$35</f>
        <v>5.0693177499074764</v>
      </c>
      <c r="H880">
        <v>0</v>
      </c>
      <c r="I880">
        <v>0</v>
      </c>
      <c r="J880">
        <v>0</v>
      </c>
    </row>
    <row r="881" spans="1:10" x14ac:dyDescent="0.25">
      <c r="A881">
        <v>881</v>
      </c>
      <c r="B881" t="str">
        <f>'Rod emissions'!H882</f>
        <v>9015-GMAW</v>
      </c>
      <c r="C881" s="40">
        <v>24</v>
      </c>
      <c r="D881">
        <f>'Rod emissions'!D882</f>
        <v>7440020</v>
      </c>
      <c r="F881" s="1">
        <f>'Rod emissions'!I882*KVR!$M$35</f>
        <v>9.5674730509807792E-6</v>
      </c>
      <c r="G881" s="1">
        <f>'Rod emissions'!J882*KVR!$N$35</f>
        <v>1.0138635499814952</v>
      </c>
      <c r="H881">
        <v>0</v>
      </c>
      <c r="I881">
        <v>0</v>
      </c>
      <c r="J881">
        <v>0</v>
      </c>
    </row>
    <row r="882" spans="1:10" x14ac:dyDescent="0.25">
      <c r="A882">
        <v>882</v>
      </c>
      <c r="B882" t="str">
        <f>'Rod emissions'!H883</f>
        <v>9015-GMAW</v>
      </c>
      <c r="C882" s="40">
        <v>24</v>
      </c>
      <c r="D882">
        <f>'Rod emissions'!D883</f>
        <v>7723140</v>
      </c>
      <c r="F882" s="1">
        <f>'Rod emissions'!I883*KVR!$M$35</f>
        <v>0</v>
      </c>
      <c r="G882" s="1">
        <f>'Rod emissions'!J883*KVR!$N$35</f>
        <v>0</v>
      </c>
      <c r="H882">
        <v>0</v>
      </c>
      <c r="I882">
        <v>0</v>
      </c>
      <c r="J882">
        <v>0</v>
      </c>
    </row>
    <row r="883" spans="1:10" x14ac:dyDescent="0.25">
      <c r="A883">
        <v>883</v>
      </c>
      <c r="B883" t="str">
        <f>'Rod emissions'!H884</f>
        <v>9015-GMAW</v>
      </c>
      <c r="C883" s="40">
        <v>24</v>
      </c>
      <c r="D883">
        <f>'Rod emissions'!D884</f>
        <v>7439921</v>
      </c>
      <c r="F883" s="1">
        <f>'Rod emissions'!I884*KVR!$M$35</f>
        <v>0</v>
      </c>
      <c r="G883" s="1">
        <f>'Rod emissions'!J884*KVR!$N$35</f>
        <v>0</v>
      </c>
      <c r="H883">
        <v>0</v>
      </c>
      <c r="I883">
        <v>0</v>
      </c>
      <c r="J883">
        <v>0</v>
      </c>
    </row>
    <row r="884" spans="1:10" x14ac:dyDescent="0.25">
      <c r="A884">
        <v>884</v>
      </c>
      <c r="B884" t="str">
        <f>'Rod emissions'!H885</f>
        <v>9015-GMAW</v>
      </c>
      <c r="C884" s="40">
        <v>24</v>
      </c>
      <c r="D884">
        <f>'Rod emissions'!D885</f>
        <v>7440622</v>
      </c>
      <c r="F884" s="1">
        <f>'Rod emissions'!I885*KVR!$M$35</f>
        <v>0</v>
      </c>
      <c r="G884" s="1">
        <f>'Rod emissions'!J885*KVR!$N$35</f>
        <v>0</v>
      </c>
      <c r="H884">
        <v>0</v>
      </c>
      <c r="I884">
        <v>0</v>
      </c>
      <c r="J884">
        <v>0</v>
      </c>
    </row>
    <row r="885" spans="1:10" x14ac:dyDescent="0.25">
      <c r="A885">
        <v>885</v>
      </c>
      <c r="B885" t="str">
        <f>'Rod emissions'!H886</f>
        <v>9015-GMAW</v>
      </c>
      <c r="C885" s="40">
        <v>24</v>
      </c>
      <c r="D885">
        <f>'Rod emissions'!D886</f>
        <v>7440666</v>
      </c>
      <c r="F885" s="1">
        <f>'Rod emissions'!I886*KVR!$M$35</f>
        <v>0</v>
      </c>
      <c r="G885" s="1">
        <f>'Rod emissions'!J886*KVR!$N$35</f>
        <v>0</v>
      </c>
      <c r="H885">
        <v>0</v>
      </c>
      <c r="I885">
        <v>0</v>
      </c>
      <c r="J885">
        <v>0</v>
      </c>
    </row>
    <row r="886" spans="1:10" x14ac:dyDescent="0.25">
      <c r="A886">
        <v>886</v>
      </c>
      <c r="B886" t="str">
        <f>'Rod emissions'!H887</f>
        <v>Ti-2-GMAW</v>
      </c>
      <c r="C886" s="40">
        <v>24</v>
      </c>
      <c r="D886">
        <f>'Rod emissions'!D887</f>
        <v>7429905</v>
      </c>
      <c r="F886" s="1">
        <f>'Rod emissions'!I887*KVR!$M$35</f>
        <v>0</v>
      </c>
      <c r="G886" s="1">
        <f>'Rod emissions'!J887*KVR!$N$35</f>
        <v>0</v>
      </c>
      <c r="H886">
        <v>0</v>
      </c>
      <c r="I886">
        <v>0</v>
      </c>
      <c r="J886">
        <v>0</v>
      </c>
    </row>
    <row r="887" spans="1:10" x14ac:dyDescent="0.25">
      <c r="A887">
        <v>887</v>
      </c>
      <c r="B887" t="str">
        <f>'Rod emissions'!H888</f>
        <v>Ti-2-GMAW</v>
      </c>
      <c r="C887" s="40">
        <v>24</v>
      </c>
      <c r="D887">
        <f>'Rod emissions'!D888</f>
        <v>1344281</v>
      </c>
      <c r="F887" s="1">
        <f>'Rod emissions'!I888*KVR!$M$35</f>
        <v>0</v>
      </c>
      <c r="G887" s="1">
        <f>'Rod emissions'!J888*KVR!$N$35</f>
        <v>0</v>
      </c>
      <c r="H887">
        <v>0</v>
      </c>
      <c r="I887">
        <v>0</v>
      </c>
      <c r="J887">
        <v>0</v>
      </c>
    </row>
    <row r="888" spans="1:10" x14ac:dyDescent="0.25">
      <c r="A888">
        <v>888</v>
      </c>
      <c r="B888" t="str">
        <f>'Rod emissions'!H889</f>
        <v>Ti-2-GMAW</v>
      </c>
      <c r="C888" s="40">
        <v>24</v>
      </c>
      <c r="D888">
        <f>'Rod emissions'!D889</f>
        <v>7440417</v>
      </c>
      <c r="F888" s="1">
        <f>'Rod emissions'!I889*KVR!$M$35</f>
        <v>0</v>
      </c>
      <c r="G888" s="1">
        <f>'Rod emissions'!J889*KVR!$N$35</f>
        <v>0</v>
      </c>
      <c r="H888">
        <v>0</v>
      </c>
      <c r="I888">
        <v>0</v>
      </c>
      <c r="J888">
        <v>0</v>
      </c>
    </row>
    <row r="889" spans="1:10" x14ac:dyDescent="0.25">
      <c r="A889">
        <v>889</v>
      </c>
      <c r="B889" t="str">
        <f>'Rod emissions'!H890</f>
        <v>Ti-2-GMAW</v>
      </c>
      <c r="C889" s="40">
        <v>24</v>
      </c>
      <c r="D889">
        <f>'Rod emissions'!D890</f>
        <v>7440439</v>
      </c>
      <c r="F889" s="1">
        <f>'Rod emissions'!I890*KVR!$M$35</f>
        <v>0</v>
      </c>
      <c r="G889" s="1">
        <f>'Rod emissions'!J890*KVR!$N$35</f>
        <v>0</v>
      </c>
      <c r="H889">
        <v>0</v>
      </c>
      <c r="I889">
        <v>0</v>
      </c>
      <c r="J889">
        <v>0</v>
      </c>
    </row>
    <row r="890" spans="1:10" x14ac:dyDescent="0.25">
      <c r="A890">
        <v>890</v>
      </c>
      <c r="B890" t="str">
        <f>'Rod emissions'!H891</f>
        <v>Ti-2-GMAW</v>
      </c>
      <c r="C890" s="40">
        <v>24</v>
      </c>
      <c r="D890">
        <f>'Rod emissions'!D891</f>
        <v>7440484</v>
      </c>
      <c r="F890" s="1">
        <f>'Rod emissions'!I891*KVR!$M$35</f>
        <v>0</v>
      </c>
      <c r="G890" s="1">
        <f>'Rod emissions'!J891*KVR!$N$35</f>
        <v>0</v>
      </c>
      <c r="H890">
        <v>0</v>
      </c>
      <c r="I890">
        <v>0</v>
      </c>
      <c r="J890">
        <v>0</v>
      </c>
    </row>
    <row r="891" spans="1:10" x14ac:dyDescent="0.25">
      <c r="A891">
        <v>891</v>
      </c>
      <c r="B891" t="str">
        <f>'Rod emissions'!H892</f>
        <v>Ti-2-GMAW</v>
      </c>
      <c r="C891" s="40">
        <v>24</v>
      </c>
      <c r="D891">
        <f>'Rod emissions'!D892</f>
        <v>7440473</v>
      </c>
      <c r="F891" s="1">
        <f>'Rod emissions'!I892*KVR!$M$35</f>
        <v>0</v>
      </c>
      <c r="G891" s="1">
        <f>'Rod emissions'!J892*KVR!$N$35</f>
        <v>0</v>
      </c>
      <c r="H891">
        <v>0</v>
      </c>
      <c r="I891">
        <v>0</v>
      </c>
      <c r="J891">
        <v>0</v>
      </c>
    </row>
    <row r="892" spans="1:10" x14ac:dyDescent="0.25">
      <c r="A892">
        <v>892</v>
      </c>
      <c r="B892" t="str">
        <f>'Rod emissions'!H893</f>
        <v>Ti-2-GMAW</v>
      </c>
      <c r="C892" s="40">
        <v>24</v>
      </c>
      <c r="D892">
        <f>'Rod emissions'!D893</f>
        <v>18540299</v>
      </c>
      <c r="F892" s="1">
        <f>'Rod emissions'!I893*KVR!$M$35</f>
        <v>0</v>
      </c>
      <c r="G892" s="1">
        <f>'Rod emissions'!J893*KVR!$N$35</f>
        <v>0</v>
      </c>
      <c r="H892">
        <v>0</v>
      </c>
      <c r="I892">
        <v>0</v>
      </c>
      <c r="J892">
        <v>0</v>
      </c>
    </row>
    <row r="893" spans="1:10" x14ac:dyDescent="0.25">
      <c r="A893">
        <v>893</v>
      </c>
      <c r="B893" t="str">
        <f>'Rod emissions'!H894</f>
        <v>Ti-2-GMAW</v>
      </c>
      <c r="C893" s="40">
        <v>24</v>
      </c>
      <c r="D893">
        <f>'Rod emissions'!D894</f>
        <v>1175</v>
      </c>
      <c r="F893" s="1">
        <f>'Rod emissions'!I894*KVR!$M$35</f>
        <v>0</v>
      </c>
      <c r="G893" s="1">
        <f>'Rod emissions'!J894*KVR!$N$35</f>
        <v>0</v>
      </c>
      <c r="H893">
        <v>0</v>
      </c>
      <c r="I893">
        <v>0</v>
      </c>
      <c r="J893">
        <v>0</v>
      </c>
    </row>
    <row r="894" spans="1:10" x14ac:dyDescent="0.25">
      <c r="A894">
        <v>894</v>
      </c>
      <c r="B894" t="str">
        <f>'Rod emissions'!H895</f>
        <v>Ti-2-GMAW</v>
      </c>
      <c r="C894" s="40">
        <v>24</v>
      </c>
      <c r="D894">
        <f>'Rod emissions'!D895</f>
        <v>7440508</v>
      </c>
      <c r="F894" s="1">
        <f>'Rod emissions'!I895*KVR!$M$35</f>
        <v>0</v>
      </c>
      <c r="G894" s="1">
        <f>'Rod emissions'!J895*KVR!$N$35</f>
        <v>0</v>
      </c>
      <c r="H894">
        <v>0</v>
      </c>
      <c r="I894">
        <v>0</v>
      </c>
      <c r="J894">
        <v>0</v>
      </c>
    </row>
    <row r="895" spans="1:10" x14ac:dyDescent="0.25">
      <c r="A895">
        <v>895</v>
      </c>
      <c r="B895" t="str">
        <f>'Rod emissions'!H896</f>
        <v>Ti-2-GMAW</v>
      </c>
      <c r="C895" s="40">
        <v>24</v>
      </c>
      <c r="D895">
        <f>'Rod emissions'!D896</f>
        <v>7439965</v>
      </c>
      <c r="F895" s="1">
        <f>'Rod emissions'!I896*KVR!$M$35</f>
        <v>0</v>
      </c>
      <c r="G895" s="1">
        <f>'Rod emissions'!J896*KVR!$N$35</f>
        <v>0</v>
      </c>
      <c r="H895">
        <v>0</v>
      </c>
      <c r="I895">
        <v>0</v>
      </c>
      <c r="J895">
        <v>0</v>
      </c>
    </row>
    <row r="896" spans="1:10" x14ac:dyDescent="0.25">
      <c r="A896">
        <v>896</v>
      </c>
      <c r="B896" t="str">
        <f>'Rod emissions'!H897</f>
        <v>Ti-2-GMAW</v>
      </c>
      <c r="C896" s="40">
        <v>24</v>
      </c>
      <c r="D896">
        <f>'Rod emissions'!D897</f>
        <v>7440020</v>
      </c>
      <c r="F896" s="1">
        <f>'Rod emissions'!I897*KVR!$M$35</f>
        <v>0</v>
      </c>
      <c r="G896" s="1">
        <f>'Rod emissions'!J897*KVR!$N$35</f>
        <v>0</v>
      </c>
      <c r="H896">
        <v>0</v>
      </c>
      <c r="I896">
        <v>0</v>
      </c>
      <c r="J896">
        <v>0</v>
      </c>
    </row>
    <row r="897" spans="1:10" x14ac:dyDescent="0.25">
      <c r="A897">
        <v>897</v>
      </c>
      <c r="B897" t="str">
        <f>'Rod emissions'!H898</f>
        <v>Ti-2-GMAW</v>
      </c>
      <c r="C897" s="40">
        <v>24</v>
      </c>
      <c r="D897">
        <f>'Rod emissions'!D898</f>
        <v>7723140</v>
      </c>
      <c r="F897" s="1">
        <f>'Rod emissions'!I898*KVR!$M$35</f>
        <v>0</v>
      </c>
      <c r="G897" s="1">
        <f>'Rod emissions'!J898*KVR!$N$35</f>
        <v>0</v>
      </c>
      <c r="H897">
        <v>0</v>
      </c>
      <c r="I897">
        <v>0</v>
      </c>
      <c r="J897">
        <v>0</v>
      </c>
    </row>
    <row r="898" spans="1:10" x14ac:dyDescent="0.25">
      <c r="A898">
        <v>898</v>
      </c>
      <c r="B898" t="str">
        <f>'Rod emissions'!H899</f>
        <v>Ti-2-GMAW</v>
      </c>
      <c r="C898" s="40">
        <v>24</v>
      </c>
      <c r="D898">
        <f>'Rod emissions'!D899</f>
        <v>7439921</v>
      </c>
      <c r="F898" s="1">
        <f>'Rod emissions'!I899*KVR!$M$35</f>
        <v>0</v>
      </c>
      <c r="G898" s="1">
        <f>'Rod emissions'!J899*KVR!$N$35</f>
        <v>0</v>
      </c>
      <c r="H898">
        <v>0</v>
      </c>
      <c r="I898">
        <v>0</v>
      </c>
      <c r="J898">
        <v>0</v>
      </c>
    </row>
    <row r="899" spans="1:10" x14ac:dyDescent="0.25">
      <c r="A899">
        <v>899</v>
      </c>
      <c r="B899" t="str">
        <f>'Rod emissions'!H900</f>
        <v>Ti-2-GMAW</v>
      </c>
      <c r="C899" s="40">
        <v>24</v>
      </c>
      <c r="D899">
        <f>'Rod emissions'!D900</f>
        <v>7440622</v>
      </c>
      <c r="F899" s="1">
        <f>'Rod emissions'!I900*KVR!$M$35</f>
        <v>0</v>
      </c>
      <c r="G899" s="1">
        <f>'Rod emissions'!J900*KVR!$N$35</f>
        <v>0</v>
      </c>
      <c r="H899">
        <v>0</v>
      </c>
      <c r="I899">
        <v>0</v>
      </c>
      <c r="J899">
        <v>0</v>
      </c>
    </row>
    <row r="900" spans="1:10" x14ac:dyDescent="0.25">
      <c r="A900">
        <v>900</v>
      </c>
      <c r="B900" t="str">
        <f>'Rod emissions'!H901</f>
        <v>Ti-2-GMAW</v>
      </c>
      <c r="C900" s="40">
        <v>24</v>
      </c>
      <c r="D900">
        <f>'Rod emissions'!D901</f>
        <v>7440666</v>
      </c>
      <c r="F900" s="1">
        <f>'Rod emissions'!I901*KVR!$M$35</f>
        <v>0</v>
      </c>
      <c r="G900" s="1">
        <f>'Rod emissions'!J901*KVR!$N$35</f>
        <v>0</v>
      </c>
      <c r="H900">
        <v>0</v>
      </c>
      <c r="I900">
        <v>0</v>
      </c>
      <c r="J900">
        <v>0</v>
      </c>
    </row>
    <row r="901" spans="1:10" x14ac:dyDescent="0.25">
      <c r="A901">
        <v>901</v>
      </c>
      <c r="B901" t="str">
        <f>'Rod emissions'!H902</f>
        <v>INCO 62-GMAW</v>
      </c>
      <c r="C901" s="40">
        <v>24</v>
      </c>
      <c r="D901">
        <f>'Rod emissions'!D902</f>
        <v>7429905</v>
      </c>
      <c r="F901" s="1">
        <f>'Rod emissions'!I902*KVR!$M$35</f>
        <v>0</v>
      </c>
      <c r="G901" s="1">
        <f>'Rod emissions'!J902*KVR!$N$35</f>
        <v>0</v>
      </c>
      <c r="H901">
        <v>0</v>
      </c>
      <c r="I901">
        <v>0</v>
      </c>
      <c r="J901">
        <v>0</v>
      </c>
    </row>
    <row r="902" spans="1:10" x14ac:dyDescent="0.25">
      <c r="A902">
        <v>902</v>
      </c>
      <c r="B902" t="str">
        <f>'Rod emissions'!H903</f>
        <v>INCO 62-GMAW</v>
      </c>
      <c r="C902" s="40">
        <v>24</v>
      </c>
      <c r="D902">
        <f>'Rod emissions'!D903</f>
        <v>1344281</v>
      </c>
      <c r="F902" s="1">
        <f>'Rod emissions'!I903*KVR!$M$35</f>
        <v>0</v>
      </c>
      <c r="G902" s="1">
        <f>'Rod emissions'!J903*KVR!$N$35</f>
        <v>0</v>
      </c>
      <c r="H902">
        <v>0</v>
      </c>
      <c r="I902">
        <v>0</v>
      </c>
      <c r="J902">
        <v>0</v>
      </c>
    </row>
    <row r="903" spans="1:10" x14ac:dyDescent="0.25">
      <c r="A903">
        <v>903</v>
      </c>
      <c r="B903" t="str">
        <f>'Rod emissions'!H904</f>
        <v>INCO 63-GMAW</v>
      </c>
      <c r="C903" s="40">
        <v>24</v>
      </c>
      <c r="D903">
        <f>'Rod emissions'!D904</f>
        <v>7440417</v>
      </c>
      <c r="F903" s="1">
        <f>'Rod emissions'!I904*KVR!$M$35</f>
        <v>0</v>
      </c>
      <c r="G903" s="1">
        <f>'Rod emissions'!J904*KVR!$N$35</f>
        <v>0</v>
      </c>
      <c r="H903">
        <v>0</v>
      </c>
      <c r="I903">
        <v>0</v>
      </c>
      <c r="J903">
        <v>0</v>
      </c>
    </row>
    <row r="904" spans="1:10" x14ac:dyDescent="0.25">
      <c r="A904">
        <v>904</v>
      </c>
      <c r="B904" t="str">
        <f>'Rod emissions'!H905</f>
        <v>INCO 64-GMAW</v>
      </c>
      <c r="C904" s="40">
        <v>24</v>
      </c>
      <c r="D904">
        <f>'Rod emissions'!D905</f>
        <v>7440439</v>
      </c>
      <c r="F904" s="1">
        <f>'Rod emissions'!I905*KVR!$M$35</f>
        <v>0</v>
      </c>
      <c r="G904" s="1">
        <f>'Rod emissions'!J905*KVR!$N$35</f>
        <v>0</v>
      </c>
      <c r="H904">
        <v>0</v>
      </c>
      <c r="I904">
        <v>0</v>
      </c>
      <c r="J904">
        <v>0</v>
      </c>
    </row>
    <row r="905" spans="1:10" x14ac:dyDescent="0.25">
      <c r="A905">
        <v>905</v>
      </c>
      <c r="B905" t="str">
        <f>'Rod emissions'!H906</f>
        <v>INCO 65-GMAW</v>
      </c>
      <c r="C905" s="40">
        <v>24</v>
      </c>
      <c r="D905">
        <f>'Rod emissions'!D906</f>
        <v>7440484</v>
      </c>
      <c r="F905" s="1">
        <f>'Rod emissions'!I906*KVR!$M$35</f>
        <v>0</v>
      </c>
      <c r="G905" s="1">
        <f>'Rod emissions'!J906*KVR!$N$35</f>
        <v>0</v>
      </c>
      <c r="H905">
        <v>0</v>
      </c>
      <c r="I905">
        <v>0</v>
      </c>
      <c r="J905">
        <v>0</v>
      </c>
    </row>
    <row r="906" spans="1:10" x14ac:dyDescent="0.25">
      <c r="A906">
        <v>906</v>
      </c>
      <c r="B906" t="str">
        <f>'Rod emissions'!H907</f>
        <v>INCO 66-GMAW</v>
      </c>
      <c r="C906" s="40">
        <v>24</v>
      </c>
      <c r="D906">
        <f>'Rod emissions'!D907</f>
        <v>7440473</v>
      </c>
      <c r="F906" s="1">
        <f>'Rod emissions'!I907*KVR!$M$35</f>
        <v>1.6264704186667324E-4</v>
      </c>
      <c r="G906" s="1">
        <f>'Rod emissions'!J907*KVR!$N$35</f>
        <v>17.235680349685413</v>
      </c>
      <c r="H906">
        <v>0</v>
      </c>
      <c r="I906">
        <v>0</v>
      </c>
      <c r="J906">
        <v>0</v>
      </c>
    </row>
    <row r="907" spans="1:10" x14ac:dyDescent="0.25">
      <c r="A907">
        <v>907</v>
      </c>
      <c r="B907" t="str">
        <f>'Rod emissions'!H908</f>
        <v>INCO 67-GMAW</v>
      </c>
      <c r="C907" s="40">
        <v>24</v>
      </c>
      <c r="D907">
        <f>'Rod emissions'!D908</f>
        <v>18540299</v>
      </c>
      <c r="F907" s="1">
        <f>'Rod emissions'!I908*KVR!$M$35</f>
        <v>8.1323520933336632E-6</v>
      </c>
      <c r="G907" s="1">
        <f>'Rod emissions'!J908*KVR!$N$35</f>
        <v>0.86178401748427091</v>
      </c>
      <c r="H907">
        <v>0</v>
      </c>
      <c r="I907">
        <v>0</v>
      </c>
      <c r="J907">
        <v>0</v>
      </c>
    </row>
    <row r="908" spans="1:10" x14ac:dyDescent="0.25">
      <c r="A908">
        <v>908</v>
      </c>
      <c r="B908" t="str">
        <f>'Rod emissions'!H909</f>
        <v>INCO 68-GMAW</v>
      </c>
      <c r="C908" s="40">
        <v>24</v>
      </c>
      <c r="D908">
        <f>'Rod emissions'!D909</f>
        <v>1175</v>
      </c>
      <c r="F908" s="1">
        <f>'Rod emissions'!I909*KVR!$M$35</f>
        <v>0</v>
      </c>
      <c r="G908" s="1">
        <f>'Rod emissions'!J909*KVR!$N$35</f>
        <v>0</v>
      </c>
      <c r="H908">
        <v>0</v>
      </c>
      <c r="I908">
        <v>0</v>
      </c>
      <c r="J908">
        <v>0</v>
      </c>
    </row>
    <row r="909" spans="1:10" x14ac:dyDescent="0.25">
      <c r="A909">
        <v>909</v>
      </c>
      <c r="B909" t="str">
        <f>'Rod emissions'!H910</f>
        <v>INCO 69-GMAW</v>
      </c>
      <c r="C909" s="40">
        <v>24</v>
      </c>
      <c r="D909">
        <f>'Rod emissions'!D910</f>
        <v>7440508</v>
      </c>
      <c r="F909" s="1">
        <f>'Rod emissions'!I910*KVR!$M$35</f>
        <v>4.7837365254903896E-6</v>
      </c>
      <c r="G909" s="1">
        <f>'Rod emissions'!J910*KVR!$N$35</f>
        <v>0.5069317749907476</v>
      </c>
      <c r="H909">
        <v>0</v>
      </c>
      <c r="I909">
        <v>0</v>
      </c>
      <c r="J909">
        <v>0</v>
      </c>
    </row>
    <row r="910" spans="1:10" x14ac:dyDescent="0.25">
      <c r="A910">
        <v>910</v>
      </c>
      <c r="B910" t="str">
        <f>'Rod emissions'!H911</f>
        <v>INCO 70-GMAW</v>
      </c>
      <c r="C910" s="40">
        <v>24</v>
      </c>
      <c r="D910">
        <f>'Rod emissions'!D911</f>
        <v>7439965</v>
      </c>
      <c r="F910" s="1">
        <f>'Rod emissions'!I911*KVR!$M$35</f>
        <v>9.5674730509807792E-6</v>
      </c>
      <c r="G910" s="1">
        <f>'Rod emissions'!J911*KVR!$N$35</f>
        <v>1.0138635499814952</v>
      </c>
      <c r="H910">
        <v>0</v>
      </c>
      <c r="I910">
        <v>0</v>
      </c>
      <c r="J910">
        <v>0</v>
      </c>
    </row>
    <row r="911" spans="1:10" x14ac:dyDescent="0.25">
      <c r="A911">
        <v>911</v>
      </c>
      <c r="B911" t="str">
        <f>'Rod emissions'!H912</f>
        <v>INCO 71-GMAW</v>
      </c>
      <c r="C911" s="40">
        <v>24</v>
      </c>
      <c r="D911">
        <f>'Rod emissions'!D912</f>
        <v>7440020</v>
      </c>
      <c r="F911" s="1">
        <f>'Rod emissions'!I912*KVR!$M$35</f>
        <v>6.6972311356865448E-4</v>
      </c>
      <c r="G911" s="1">
        <f>'Rod emissions'!J912*KVR!$N$35</f>
        <v>70.970448498704656</v>
      </c>
      <c r="H911">
        <v>0</v>
      </c>
      <c r="I911">
        <v>0</v>
      </c>
      <c r="J911">
        <v>0</v>
      </c>
    </row>
    <row r="912" spans="1:10" x14ac:dyDescent="0.25">
      <c r="A912">
        <v>912</v>
      </c>
      <c r="B912" t="str">
        <f>'Rod emissions'!H913</f>
        <v>INCO 72-GMAW</v>
      </c>
      <c r="C912" s="40">
        <v>24</v>
      </c>
      <c r="D912">
        <f>'Rod emissions'!D913</f>
        <v>7723140</v>
      </c>
      <c r="F912" s="1">
        <f>'Rod emissions'!I913*KVR!$M$35</f>
        <v>2.8702419152942333E-7</v>
      </c>
      <c r="G912" s="1">
        <f>'Rod emissions'!J913*KVR!$N$35</f>
        <v>3.0415906499444846E-2</v>
      </c>
      <c r="H912">
        <v>0</v>
      </c>
      <c r="I912">
        <v>0</v>
      </c>
      <c r="J912">
        <v>0</v>
      </c>
    </row>
    <row r="913" spans="1:10" x14ac:dyDescent="0.25">
      <c r="A913">
        <v>913</v>
      </c>
      <c r="B913" t="str">
        <f>'Rod emissions'!H914</f>
        <v>INCO 73-GMAW</v>
      </c>
      <c r="C913" s="40">
        <v>24</v>
      </c>
      <c r="D913">
        <f>'Rod emissions'!D914</f>
        <v>7439921</v>
      </c>
      <c r="F913" s="1">
        <f>'Rod emissions'!I914*KVR!$M$35</f>
        <v>0</v>
      </c>
      <c r="G913" s="1">
        <f>'Rod emissions'!J914*KVR!$N$35</f>
        <v>0</v>
      </c>
      <c r="H913">
        <v>0</v>
      </c>
      <c r="I913">
        <v>0</v>
      </c>
      <c r="J913">
        <v>0</v>
      </c>
    </row>
    <row r="914" spans="1:10" x14ac:dyDescent="0.25">
      <c r="A914">
        <v>914</v>
      </c>
      <c r="B914" t="str">
        <f>'Rod emissions'!H915</f>
        <v>INCO 74-GMAW</v>
      </c>
      <c r="C914" s="40">
        <v>24</v>
      </c>
      <c r="D914">
        <f>'Rod emissions'!D915</f>
        <v>7440622</v>
      </c>
      <c r="F914" s="1">
        <f>'Rod emissions'!I915*KVR!$M$35</f>
        <v>0</v>
      </c>
      <c r="G914" s="1">
        <f>'Rod emissions'!J915*KVR!$N$35</f>
        <v>0</v>
      </c>
      <c r="H914">
        <v>0</v>
      </c>
      <c r="I914">
        <v>0</v>
      </c>
      <c r="J914">
        <v>0</v>
      </c>
    </row>
    <row r="915" spans="1:10" x14ac:dyDescent="0.25">
      <c r="A915">
        <v>915</v>
      </c>
      <c r="B915" t="str">
        <f>'Rod emissions'!H916</f>
        <v>INCO 75-GMAW</v>
      </c>
      <c r="C915" s="40">
        <v>24</v>
      </c>
      <c r="D915">
        <f>'Rod emissions'!D916</f>
        <v>7440666</v>
      </c>
      <c r="F915" s="1">
        <f>'Rod emissions'!I916*KVR!$M$35</f>
        <v>0</v>
      </c>
      <c r="G915" s="1">
        <f>'Rod emissions'!J916*KVR!$N$35</f>
        <v>0</v>
      </c>
      <c r="H915">
        <v>0</v>
      </c>
      <c r="I915">
        <v>0</v>
      </c>
      <c r="J915">
        <v>0</v>
      </c>
    </row>
    <row r="916" spans="1:10" x14ac:dyDescent="0.25">
      <c r="A916">
        <v>916</v>
      </c>
      <c r="B916" t="str">
        <f>'Rod emissions'!H917</f>
        <v>L-56-GMAW</v>
      </c>
      <c r="C916" s="40">
        <v>24</v>
      </c>
      <c r="D916">
        <f>'Rod emissions'!D917</f>
        <v>7429905</v>
      </c>
      <c r="F916" s="1">
        <f>'Rod emissions'!I917*KVR!$M$35</f>
        <v>0</v>
      </c>
      <c r="G916" s="1">
        <f>'Rod emissions'!J917*KVR!$N$35</f>
        <v>0</v>
      </c>
      <c r="H916">
        <v>0</v>
      </c>
      <c r="I916">
        <v>0</v>
      </c>
      <c r="J916">
        <v>0</v>
      </c>
    </row>
    <row r="917" spans="1:10" x14ac:dyDescent="0.25">
      <c r="A917">
        <v>917</v>
      </c>
      <c r="B917" t="str">
        <f>'Rod emissions'!H918</f>
        <v>L-56-GMAW</v>
      </c>
      <c r="C917" s="40">
        <v>24</v>
      </c>
      <c r="D917">
        <f>'Rod emissions'!D918</f>
        <v>1344281</v>
      </c>
      <c r="F917" s="1">
        <f>'Rod emissions'!I918*KVR!$M$35</f>
        <v>0</v>
      </c>
      <c r="G917" s="1">
        <f>'Rod emissions'!J918*KVR!$N$35</f>
        <v>0</v>
      </c>
      <c r="H917">
        <v>0</v>
      </c>
      <c r="I917">
        <v>0</v>
      </c>
      <c r="J917">
        <v>0</v>
      </c>
    </row>
    <row r="918" spans="1:10" x14ac:dyDescent="0.25">
      <c r="A918">
        <v>918</v>
      </c>
      <c r="B918" t="str">
        <f>'Rod emissions'!H919</f>
        <v>L-56-GMAW</v>
      </c>
      <c r="C918" s="40">
        <v>24</v>
      </c>
      <c r="D918">
        <f>'Rod emissions'!D919</f>
        <v>7440417</v>
      </c>
      <c r="F918" s="1">
        <f>'Rod emissions'!I919*KVR!$M$35</f>
        <v>0</v>
      </c>
      <c r="G918" s="1">
        <f>'Rod emissions'!J919*KVR!$N$35</f>
        <v>0</v>
      </c>
      <c r="H918">
        <v>0</v>
      </c>
      <c r="I918">
        <v>0</v>
      </c>
      <c r="J918">
        <v>0</v>
      </c>
    </row>
    <row r="919" spans="1:10" x14ac:dyDescent="0.25">
      <c r="A919">
        <v>919</v>
      </c>
      <c r="B919" t="str">
        <f>'Rod emissions'!H920</f>
        <v>L-56-GMAW</v>
      </c>
      <c r="C919" s="40">
        <v>24</v>
      </c>
      <c r="D919">
        <f>'Rod emissions'!D920</f>
        <v>7440439</v>
      </c>
      <c r="F919" s="1">
        <f>'Rod emissions'!I920*KVR!$M$35</f>
        <v>0</v>
      </c>
      <c r="G919" s="1">
        <f>'Rod emissions'!J920*KVR!$N$35</f>
        <v>0</v>
      </c>
      <c r="H919">
        <v>0</v>
      </c>
      <c r="I919">
        <v>0</v>
      </c>
      <c r="J919">
        <v>0</v>
      </c>
    </row>
    <row r="920" spans="1:10" x14ac:dyDescent="0.25">
      <c r="A920">
        <v>920</v>
      </c>
      <c r="B920" t="str">
        <f>'Rod emissions'!H921</f>
        <v>L-56-GMAW</v>
      </c>
      <c r="C920" s="40">
        <v>24</v>
      </c>
      <c r="D920">
        <f>'Rod emissions'!D921</f>
        <v>7440484</v>
      </c>
      <c r="F920" s="1">
        <f>'Rod emissions'!I921*KVR!$M$35</f>
        <v>0</v>
      </c>
      <c r="G920" s="1">
        <f>'Rod emissions'!J921*KVR!$N$35</f>
        <v>0</v>
      </c>
      <c r="H920">
        <v>0</v>
      </c>
      <c r="I920">
        <v>0</v>
      </c>
      <c r="J920">
        <v>0</v>
      </c>
    </row>
    <row r="921" spans="1:10" x14ac:dyDescent="0.25">
      <c r="A921">
        <v>921</v>
      </c>
      <c r="B921" t="str">
        <f>'Rod emissions'!H922</f>
        <v>L-56-GMAW</v>
      </c>
      <c r="C921" s="40">
        <v>24</v>
      </c>
      <c r="D921">
        <f>'Rod emissions'!D922</f>
        <v>7440473</v>
      </c>
      <c r="F921" s="1">
        <f>'Rod emissions'!I922*KVR!$M$35</f>
        <v>0</v>
      </c>
      <c r="G921" s="1">
        <f>'Rod emissions'!J922*KVR!$N$35</f>
        <v>0</v>
      </c>
      <c r="H921">
        <v>0</v>
      </c>
      <c r="I921">
        <v>0</v>
      </c>
      <c r="J921">
        <v>0</v>
      </c>
    </row>
    <row r="922" spans="1:10" x14ac:dyDescent="0.25">
      <c r="A922">
        <v>922</v>
      </c>
      <c r="B922" t="str">
        <f>'Rod emissions'!H923</f>
        <v>L-56-GMAW</v>
      </c>
      <c r="C922" s="40">
        <v>24</v>
      </c>
      <c r="D922">
        <f>'Rod emissions'!D923</f>
        <v>18540299</v>
      </c>
      <c r="F922" s="1">
        <f>'Rod emissions'!I923*KVR!$M$35</f>
        <v>0</v>
      </c>
      <c r="G922" s="1">
        <f>'Rod emissions'!J923*KVR!$N$35</f>
        <v>0</v>
      </c>
      <c r="H922">
        <v>0</v>
      </c>
      <c r="I922">
        <v>0</v>
      </c>
      <c r="J922">
        <v>0</v>
      </c>
    </row>
    <row r="923" spans="1:10" x14ac:dyDescent="0.25">
      <c r="A923">
        <v>923</v>
      </c>
      <c r="B923" t="str">
        <f>'Rod emissions'!H924</f>
        <v>L-56-GMAW</v>
      </c>
      <c r="C923" s="40">
        <v>24</v>
      </c>
      <c r="D923">
        <f>'Rod emissions'!D924</f>
        <v>1175</v>
      </c>
      <c r="F923" s="1">
        <f>'Rod emissions'!I924*KVR!$M$35</f>
        <v>0</v>
      </c>
      <c r="G923" s="1">
        <f>'Rod emissions'!J924*KVR!$N$35</f>
        <v>0</v>
      </c>
      <c r="H923">
        <v>0</v>
      </c>
      <c r="I923">
        <v>0</v>
      </c>
      <c r="J923">
        <v>0</v>
      </c>
    </row>
    <row r="924" spans="1:10" x14ac:dyDescent="0.25">
      <c r="A924">
        <v>924</v>
      </c>
      <c r="B924" t="str">
        <f>'Rod emissions'!H925</f>
        <v>L-56-GMAW</v>
      </c>
      <c r="C924" s="40">
        <v>24</v>
      </c>
      <c r="D924">
        <f>'Rod emissions'!D925</f>
        <v>7440508</v>
      </c>
      <c r="F924" s="1">
        <f>'Rod emissions'!I925*KVR!$M$35</f>
        <v>0</v>
      </c>
      <c r="G924" s="1">
        <f>'Rod emissions'!J925*KVR!$N$35</f>
        <v>0</v>
      </c>
      <c r="H924">
        <v>0</v>
      </c>
      <c r="I924">
        <v>0</v>
      </c>
      <c r="J924">
        <v>0</v>
      </c>
    </row>
    <row r="925" spans="1:10" x14ac:dyDescent="0.25">
      <c r="A925">
        <v>925</v>
      </c>
      <c r="B925" t="str">
        <f>'Rod emissions'!H926</f>
        <v>L-56-GMAW</v>
      </c>
      <c r="C925" s="40">
        <v>24</v>
      </c>
      <c r="D925">
        <f>'Rod emissions'!D926</f>
        <v>7439965</v>
      </c>
      <c r="F925" s="1">
        <f>'Rod emissions'!I926*KVR!$M$35</f>
        <v>4.7837365254903894E-5</v>
      </c>
      <c r="G925" s="1">
        <f>'Rod emissions'!J926*KVR!$N$35</f>
        <v>5.0693177499074764</v>
      </c>
      <c r="H925">
        <v>0</v>
      </c>
      <c r="I925">
        <v>0</v>
      </c>
      <c r="J925">
        <v>0</v>
      </c>
    </row>
    <row r="926" spans="1:10" x14ac:dyDescent="0.25">
      <c r="A926">
        <v>926</v>
      </c>
      <c r="B926" t="str">
        <f>'Rod emissions'!H927</f>
        <v>L-56-GMAW</v>
      </c>
      <c r="C926" s="40">
        <v>24</v>
      </c>
      <c r="D926">
        <f>'Rod emissions'!D927</f>
        <v>7440020</v>
      </c>
      <c r="F926" s="1">
        <f>'Rod emissions'!I927*KVR!$M$35</f>
        <v>0</v>
      </c>
      <c r="G926" s="1">
        <f>'Rod emissions'!J927*KVR!$N$35</f>
        <v>0</v>
      </c>
      <c r="H926">
        <v>0</v>
      </c>
      <c r="I926">
        <v>0</v>
      </c>
      <c r="J926">
        <v>0</v>
      </c>
    </row>
    <row r="927" spans="1:10" x14ac:dyDescent="0.25">
      <c r="A927">
        <v>927</v>
      </c>
      <c r="B927" t="str">
        <f>'Rod emissions'!H928</f>
        <v>L-56-GMAW</v>
      </c>
      <c r="C927" s="40">
        <v>24</v>
      </c>
      <c r="D927">
        <f>'Rod emissions'!D928</f>
        <v>7723140</v>
      </c>
      <c r="F927" s="1">
        <f>'Rod emissions'!I928*KVR!$M$35</f>
        <v>0</v>
      </c>
      <c r="G927" s="1">
        <f>'Rod emissions'!J928*KVR!$N$35</f>
        <v>0</v>
      </c>
      <c r="H927">
        <v>0</v>
      </c>
      <c r="I927">
        <v>0</v>
      </c>
      <c r="J927">
        <v>0</v>
      </c>
    </row>
    <row r="928" spans="1:10" x14ac:dyDescent="0.25">
      <c r="A928">
        <v>928</v>
      </c>
      <c r="B928" t="str">
        <f>'Rod emissions'!H929</f>
        <v>L-56-GMAW</v>
      </c>
      <c r="C928" s="40">
        <v>24</v>
      </c>
      <c r="D928">
        <f>'Rod emissions'!D929</f>
        <v>7439921</v>
      </c>
      <c r="F928" s="1">
        <f>'Rod emissions'!I929*KVR!$M$35</f>
        <v>0</v>
      </c>
      <c r="G928" s="1">
        <f>'Rod emissions'!J929*KVR!$N$35</f>
        <v>0</v>
      </c>
      <c r="H928">
        <v>0</v>
      </c>
      <c r="I928">
        <v>0</v>
      </c>
      <c r="J928">
        <v>0</v>
      </c>
    </row>
    <row r="929" spans="1:10" x14ac:dyDescent="0.25">
      <c r="A929">
        <v>929</v>
      </c>
      <c r="B929" t="str">
        <f>'Rod emissions'!H930</f>
        <v>L-56-GMAW</v>
      </c>
      <c r="C929" s="40">
        <v>24</v>
      </c>
      <c r="D929">
        <f>'Rod emissions'!D930</f>
        <v>7440622</v>
      </c>
      <c r="F929" s="1">
        <f>'Rod emissions'!I930*KVR!$M$35</f>
        <v>0</v>
      </c>
      <c r="G929" s="1">
        <f>'Rod emissions'!J930*KVR!$N$35</f>
        <v>0</v>
      </c>
      <c r="H929">
        <v>0</v>
      </c>
      <c r="I929">
        <v>0</v>
      </c>
      <c r="J929">
        <v>0</v>
      </c>
    </row>
    <row r="930" spans="1:10" x14ac:dyDescent="0.25">
      <c r="A930">
        <v>930</v>
      </c>
      <c r="B930" t="str">
        <f>'Rod emissions'!H931</f>
        <v>L-56-GMAW</v>
      </c>
      <c r="C930" s="40">
        <v>24</v>
      </c>
      <c r="D930">
        <f>'Rod emissions'!D931</f>
        <v>7440666</v>
      </c>
      <c r="F930" s="1">
        <f>'Rod emissions'!I931*KVR!$M$35</f>
        <v>0</v>
      </c>
      <c r="G930" s="1">
        <f>'Rod emissions'!J931*KVR!$N$35</f>
        <v>0</v>
      </c>
      <c r="H930">
        <v>0</v>
      </c>
      <c r="I930">
        <v>0</v>
      </c>
      <c r="J930">
        <v>0</v>
      </c>
    </row>
    <row r="931" spans="1:10" x14ac:dyDescent="0.25">
      <c r="A931">
        <v>931</v>
      </c>
      <c r="B931" t="str">
        <f>'Rod emissions'!H932</f>
        <v>110-FCAW</v>
      </c>
      <c r="C931" s="40">
        <v>24</v>
      </c>
      <c r="D931">
        <f>'Rod emissions'!D932</f>
        <v>7429905</v>
      </c>
      <c r="F931" s="1">
        <f>'Rod emissions'!I932*KVR!$M$35</f>
        <v>0</v>
      </c>
      <c r="G931" s="1">
        <f>'Rod emissions'!J932*KVR!$N$35</f>
        <v>0</v>
      </c>
      <c r="H931">
        <v>0</v>
      </c>
      <c r="I931">
        <v>0</v>
      </c>
      <c r="J931">
        <v>0</v>
      </c>
    </row>
    <row r="932" spans="1:10" x14ac:dyDescent="0.25">
      <c r="A932">
        <v>932</v>
      </c>
      <c r="B932" t="str">
        <f>'Rod emissions'!H933</f>
        <v>110-FCAW</v>
      </c>
      <c r="C932" s="40">
        <v>24</v>
      </c>
      <c r="D932">
        <f>'Rod emissions'!D933</f>
        <v>1344281</v>
      </c>
      <c r="F932" s="1">
        <f>'Rod emissions'!I933*KVR!$M$35</f>
        <v>0</v>
      </c>
      <c r="G932" s="1">
        <f>'Rod emissions'!J933*KVR!$N$35</f>
        <v>0</v>
      </c>
      <c r="H932">
        <v>0</v>
      </c>
      <c r="I932">
        <v>0</v>
      </c>
      <c r="J932">
        <v>0</v>
      </c>
    </row>
    <row r="933" spans="1:10" x14ac:dyDescent="0.25">
      <c r="A933">
        <v>933</v>
      </c>
      <c r="B933" t="str">
        <f>'Rod emissions'!H934</f>
        <v>110-FCAW</v>
      </c>
      <c r="C933" s="40">
        <v>24</v>
      </c>
      <c r="D933">
        <f>'Rod emissions'!D934</f>
        <v>7440417</v>
      </c>
      <c r="F933" s="1">
        <f>'Rod emissions'!I934*KVR!$M$35</f>
        <v>0</v>
      </c>
      <c r="G933" s="1">
        <f>'Rod emissions'!J934*KVR!$N$35</f>
        <v>0</v>
      </c>
      <c r="H933">
        <v>0</v>
      </c>
      <c r="I933">
        <v>0</v>
      </c>
      <c r="J933">
        <v>0</v>
      </c>
    </row>
    <row r="934" spans="1:10" x14ac:dyDescent="0.25">
      <c r="A934">
        <v>934</v>
      </c>
      <c r="B934" t="str">
        <f>'Rod emissions'!H935</f>
        <v>110-FCAW</v>
      </c>
      <c r="C934" s="40">
        <v>24</v>
      </c>
      <c r="D934">
        <f>'Rod emissions'!D935</f>
        <v>7440439</v>
      </c>
      <c r="F934" s="1">
        <f>'Rod emissions'!I935*KVR!$M$35</f>
        <v>0</v>
      </c>
      <c r="G934" s="1">
        <f>'Rod emissions'!J935*KVR!$N$35</f>
        <v>0</v>
      </c>
      <c r="H934">
        <v>0</v>
      </c>
      <c r="I934">
        <v>0</v>
      </c>
      <c r="J934">
        <v>0</v>
      </c>
    </row>
    <row r="935" spans="1:10" x14ac:dyDescent="0.25">
      <c r="A935">
        <v>935</v>
      </c>
      <c r="B935" t="str">
        <f>'Rod emissions'!H936</f>
        <v>110-FCAW</v>
      </c>
      <c r="C935" s="40">
        <v>24</v>
      </c>
      <c r="D935">
        <f>'Rod emissions'!D936</f>
        <v>7440484</v>
      </c>
      <c r="F935" s="1">
        <f>'Rod emissions'!I936*KVR!$M$35</f>
        <v>0</v>
      </c>
      <c r="G935" s="1">
        <f>'Rod emissions'!J936*KVR!$N$35</f>
        <v>0</v>
      </c>
      <c r="H935">
        <v>0</v>
      </c>
      <c r="I935">
        <v>0</v>
      </c>
      <c r="J935">
        <v>0</v>
      </c>
    </row>
    <row r="936" spans="1:10" x14ac:dyDescent="0.25">
      <c r="A936">
        <v>936</v>
      </c>
      <c r="B936" t="str">
        <f>'Rod emissions'!H937</f>
        <v>110-FCAW</v>
      </c>
      <c r="C936" s="40">
        <v>24</v>
      </c>
      <c r="D936">
        <f>'Rod emissions'!D937</f>
        <v>7440473</v>
      </c>
      <c r="F936" s="1">
        <f>'Rod emissions'!I937*KVR!$M$35</f>
        <v>3.5020033129505046E-7</v>
      </c>
      <c r="G936" s="1">
        <f>'Rod emissions'!J937*KVR!$N$35</f>
        <v>3.7110671668429539E-2</v>
      </c>
      <c r="H936">
        <v>0</v>
      </c>
      <c r="I936">
        <v>0</v>
      </c>
      <c r="J936">
        <v>0</v>
      </c>
    </row>
    <row r="937" spans="1:10" x14ac:dyDescent="0.25">
      <c r="A937">
        <v>937</v>
      </c>
      <c r="B937" t="str">
        <f>'Rod emissions'!H938</f>
        <v>110-FCAW</v>
      </c>
      <c r="C937" s="40">
        <v>24</v>
      </c>
      <c r="D937">
        <f>'Rod emissions'!D938</f>
        <v>18540299</v>
      </c>
      <c r="F937" s="1">
        <f>'Rod emissions'!I938*KVR!$M$35</f>
        <v>3.5020033129505044E-8</v>
      </c>
      <c r="G937" s="1">
        <f>'Rod emissions'!J938*KVR!$N$35</f>
        <v>3.7110671668429537E-3</v>
      </c>
      <c r="H937">
        <v>0</v>
      </c>
      <c r="I937">
        <v>0</v>
      </c>
      <c r="J937">
        <v>0</v>
      </c>
    </row>
    <row r="938" spans="1:10" x14ac:dyDescent="0.25">
      <c r="A938">
        <v>938</v>
      </c>
      <c r="B938" t="str">
        <f>'Rod emissions'!H939</f>
        <v>110-FCAW</v>
      </c>
      <c r="C938" s="40">
        <v>24</v>
      </c>
      <c r="D938">
        <f>'Rod emissions'!D939</f>
        <v>1175</v>
      </c>
      <c r="F938" s="1">
        <f>'Rod emissions'!I939*KVR!$M$35</f>
        <v>0</v>
      </c>
      <c r="G938" s="1">
        <f>'Rod emissions'!J939*KVR!$N$35</f>
        <v>0</v>
      </c>
      <c r="H938">
        <v>0</v>
      </c>
      <c r="I938">
        <v>0</v>
      </c>
      <c r="J938">
        <v>0</v>
      </c>
    </row>
    <row r="939" spans="1:10" x14ac:dyDescent="0.25">
      <c r="A939">
        <v>939</v>
      </c>
      <c r="B939" t="str">
        <f>'Rod emissions'!H940</f>
        <v>110-FCAW</v>
      </c>
      <c r="C939" s="40">
        <v>24</v>
      </c>
      <c r="D939">
        <f>'Rod emissions'!D940</f>
        <v>7440508</v>
      </c>
      <c r="F939" s="1">
        <f>'Rod emissions'!I940*KVR!$M$35</f>
        <v>0</v>
      </c>
      <c r="G939" s="1">
        <f>'Rod emissions'!J940*KVR!$N$35</f>
        <v>0</v>
      </c>
      <c r="H939">
        <v>0</v>
      </c>
      <c r="I939">
        <v>0</v>
      </c>
      <c r="J939">
        <v>0</v>
      </c>
    </row>
    <row r="940" spans="1:10" x14ac:dyDescent="0.25">
      <c r="A940">
        <v>940</v>
      </c>
      <c r="B940" t="str">
        <f>'Rod emissions'!H941</f>
        <v>110-FCAW</v>
      </c>
      <c r="C940" s="40">
        <v>24</v>
      </c>
      <c r="D940">
        <f>'Rod emissions'!D941</f>
        <v>7439965</v>
      </c>
      <c r="F940" s="1">
        <f>'Rod emissions'!I941*KVR!$M$35</f>
        <v>3.5370233460800098E-4</v>
      </c>
      <c r="G940" s="1">
        <f>'Rod emissions'!J941*KVR!$N$35</f>
        <v>37.481778385113834</v>
      </c>
      <c r="H940">
        <v>0</v>
      </c>
      <c r="I940">
        <v>0</v>
      </c>
      <c r="J940">
        <v>0</v>
      </c>
    </row>
    <row r="941" spans="1:10" x14ac:dyDescent="0.25">
      <c r="A941">
        <v>941</v>
      </c>
      <c r="B941" t="str">
        <f>'Rod emissions'!H942</f>
        <v>110-FCAW</v>
      </c>
      <c r="C941" s="40">
        <v>24</v>
      </c>
      <c r="D941">
        <f>'Rod emissions'!D942</f>
        <v>7440020</v>
      </c>
      <c r="F941" s="1">
        <f>'Rod emissions'!I942*KVR!$M$35</f>
        <v>1.9611218552522829E-5</v>
      </c>
      <c r="G941" s="1">
        <f>'Rod emissions'!J942*KVR!$N$35</f>
        <v>2.0781976134320548</v>
      </c>
      <c r="H941">
        <v>0</v>
      </c>
      <c r="I941">
        <v>0</v>
      </c>
      <c r="J941">
        <v>0</v>
      </c>
    </row>
    <row r="942" spans="1:10" x14ac:dyDescent="0.25">
      <c r="A942">
        <v>942</v>
      </c>
      <c r="B942" t="str">
        <f>'Rod emissions'!H943</f>
        <v>110-FCAW</v>
      </c>
      <c r="C942" s="40">
        <v>24</v>
      </c>
      <c r="D942">
        <f>'Rod emissions'!D943</f>
        <v>7723140</v>
      </c>
      <c r="F942" s="1">
        <f>'Rod emissions'!I943*KVR!$M$35</f>
        <v>0</v>
      </c>
      <c r="G942" s="1">
        <f>'Rod emissions'!J943*KVR!$N$35</f>
        <v>0</v>
      </c>
      <c r="H942">
        <v>0</v>
      </c>
      <c r="I942">
        <v>0</v>
      </c>
      <c r="J942">
        <v>0</v>
      </c>
    </row>
    <row r="943" spans="1:10" x14ac:dyDescent="0.25">
      <c r="A943">
        <v>943</v>
      </c>
      <c r="B943" t="str">
        <f>'Rod emissions'!H944</f>
        <v>110-FCAW</v>
      </c>
      <c r="C943" s="40">
        <v>24</v>
      </c>
      <c r="D943">
        <f>'Rod emissions'!D944</f>
        <v>7439921</v>
      </c>
      <c r="F943" s="1">
        <f>'Rod emissions'!I944*KVR!$M$35</f>
        <v>0</v>
      </c>
      <c r="G943" s="1">
        <f>'Rod emissions'!J944*KVR!$N$35</f>
        <v>0</v>
      </c>
      <c r="H943">
        <v>0</v>
      </c>
      <c r="I943">
        <v>0</v>
      </c>
      <c r="J943">
        <v>0</v>
      </c>
    </row>
    <row r="944" spans="1:10" x14ac:dyDescent="0.25">
      <c r="A944">
        <v>944</v>
      </c>
      <c r="B944" t="str">
        <f>'Rod emissions'!H945</f>
        <v>110-FCAW</v>
      </c>
      <c r="C944" s="40">
        <v>24</v>
      </c>
      <c r="D944">
        <f>'Rod emissions'!D945</f>
        <v>7440622</v>
      </c>
      <c r="F944" s="1">
        <f>'Rod emissions'!I945*KVR!$M$35</f>
        <v>0</v>
      </c>
      <c r="G944" s="1">
        <f>'Rod emissions'!J945*KVR!$N$35</f>
        <v>0</v>
      </c>
      <c r="H944">
        <v>0</v>
      </c>
      <c r="I944">
        <v>0</v>
      </c>
      <c r="J944">
        <v>0</v>
      </c>
    </row>
    <row r="945" spans="1:10" x14ac:dyDescent="0.25">
      <c r="A945">
        <v>945</v>
      </c>
      <c r="B945" t="str">
        <f>'Rod emissions'!H946</f>
        <v>110-FCAW</v>
      </c>
      <c r="C945" s="40">
        <v>24</v>
      </c>
      <c r="D945">
        <f>'Rod emissions'!D946</f>
        <v>7440666</v>
      </c>
      <c r="F945" s="1">
        <f>'Rod emissions'!I946*KVR!$M$35</f>
        <v>0</v>
      </c>
      <c r="G945" s="1">
        <f>'Rod emissions'!J946*KVR!$N$35</f>
        <v>0</v>
      </c>
      <c r="H945">
        <v>0</v>
      </c>
      <c r="I945">
        <v>0</v>
      </c>
      <c r="J945">
        <v>0</v>
      </c>
    </row>
    <row r="946" spans="1:10" x14ac:dyDescent="0.25">
      <c r="A946">
        <v>946</v>
      </c>
      <c r="B946" t="str">
        <f>'Rod emissions'!H947</f>
        <v>11018-FCAW</v>
      </c>
      <c r="C946" s="40">
        <v>24</v>
      </c>
      <c r="D946">
        <f>'Rod emissions'!D947</f>
        <v>7429905</v>
      </c>
      <c r="F946" s="1">
        <f>'Rod emissions'!I947*KVR!$M$35</f>
        <v>0</v>
      </c>
      <c r="G946" s="1">
        <f>'Rod emissions'!J947*KVR!$N$35</f>
        <v>0</v>
      </c>
      <c r="H946">
        <v>0</v>
      </c>
      <c r="I946">
        <v>0</v>
      </c>
      <c r="J946">
        <v>0</v>
      </c>
    </row>
    <row r="947" spans="1:10" x14ac:dyDescent="0.25">
      <c r="A947">
        <v>947</v>
      </c>
      <c r="B947" t="str">
        <f>'Rod emissions'!H948</f>
        <v>11018-FCAW</v>
      </c>
      <c r="C947" s="40">
        <v>24</v>
      </c>
      <c r="D947">
        <f>'Rod emissions'!D948</f>
        <v>1344281</v>
      </c>
      <c r="F947" s="1">
        <f>'Rod emissions'!I948*KVR!$M$35</f>
        <v>0</v>
      </c>
      <c r="G947" s="1">
        <f>'Rod emissions'!J948*KVR!$N$35</f>
        <v>0</v>
      </c>
      <c r="H947">
        <v>0</v>
      </c>
      <c r="I947">
        <v>0</v>
      </c>
      <c r="J947">
        <v>0</v>
      </c>
    </row>
    <row r="948" spans="1:10" x14ac:dyDescent="0.25">
      <c r="A948">
        <v>948</v>
      </c>
      <c r="B948" t="str">
        <f>'Rod emissions'!H949</f>
        <v>11018-FCAW</v>
      </c>
      <c r="C948" s="40">
        <v>24</v>
      </c>
      <c r="D948">
        <f>'Rod emissions'!D949</f>
        <v>7440417</v>
      </c>
      <c r="F948" s="1">
        <f>'Rod emissions'!I949*KVR!$M$35</f>
        <v>0</v>
      </c>
      <c r="G948" s="1">
        <f>'Rod emissions'!J949*KVR!$N$35</f>
        <v>0</v>
      </c>
      <c r="H948">
        <v>0</v>
      </c>
      <c r="I948">
        <v>0</v>
      </c>
      <c r="J948">
        <v>0</v>
      </c>
    </row>
    <row r="949" spans="1:10" x14ac:dyDescent="0.25">
      <c r="A949">
        <v>949</v>
      </c>
      <c r="B949" t="str">
        <f>'Rod emissions'!H950</f>
        <v>11018-FCAW</v>
      </c>
      <c r="C949" s="40">
        <v>24</v>
      </c>
      <c r="D949">
        <f>'Rod emissions'!D950</f>
        <v>7440439</v>
      </c>
      <c r="F949" s="1">
        <f>'Rod emissions'!I950*KVR!$M$35</f>
        <v>0</v>
      </c>
      <c r="G949" s="1">
        <f>'Rod emissions'!J950*KVR!$N$35</f>
        <v>0</v>
      </c>
      <c r="H949">
        <v>0</v>
      </c>
      <c r="I949">
        <v>0</v>
      </c>
      <c r="J949">
        <v>0</v>
      </c>
    </row>
    <row r="950" spans="1:10" x14ac:dyDescent="0.25">
      <c r="A950">
        <v>950</v>
      </c>
      <c r="B950" t="str">
        <f>'Rod emissions'!H951</f>
        <v>11018-FCAW</v>
      </c>
      <c r="C950" s="40">
        <v>24</v>
      </c>
      <c r="D950">
        <f>'Rod emissions'!D951</f>
        <v>7440484</v>
      </c>
      <c r="F950" s="1">
        <f>'Rod emissions'!I951*KVR!$M$35</f>
        <v>0</v>
      </c>
      <c r="G950" s="1">
        <f>'Rod emissions'!J951*KVR!$N$35</f>
        <v>0</v>
      </c>
      <c r="H950">
        <v>0</v>
      </c>
      <c r="I950">
        <v>0</v>
      </c>
      <c r="J950">
        <v>0</v>
      </c>
    </row>
    <row r="951" spans="1:10" x14ac:dyDescent="0.25">
      <c r="A951">
        <v>951</v>
      </c>
      <c r="B951" t="str">
        <f>'Rod emissions'!H952</f>
        <v>11018-FCAW</v>
      </c>
      <c r="C951" s="40">
        <v>24</v>
      </c>
      <c r="D951">
        <f>'Rod emissions'!D952</f>
        <v>7440473</v>
      </c>
      <c r="F951" s="1">
        <f>'Rod emissions'!I952*KVR!$M$35</f>
        <v>1.6967206051245195E-4</v>
      </c>
      <c r="G951" s="1">
        <f>'Rod emissions'!J952*KVR!$N$35</f>
        <v>17.980120423354112</v>
      </c>
      <c r="H951">
        <v>0</v>
      </c>
      <c r="I951">
        <v>0</v>
      </c>
      <c r="J951">
        <v>0</v>
      </c>
    </row>
    <row r="952" spans="1:10" x14ac:dyDescent="0.25">
      <c r="A952">
        <v>952</v>
      </c>
      <c r="B952" t="str">
        <f>'Rod emissions'!H953</f>
        <v>11018-FCAW</v>
      </c>
      <c r="C952" s="40">
        <v>24</v>
      </c>
      <c r="D952">
        <f>'Rod emissions'!D953</f>
        <v>18540299</v>
      </c>
      <c r="F952" s="1">
        <f>'Rod emissions'!I953*KVR!$M$35</f>
        <v>1.6967206051245197E-5</v>
      </c>
      <c r="G952" s="1">
        <f>'Rod emissions'!J953*KVR!$N$35</f>
        <v>1.7980120423354113</v>
      </c>
      <c r="H952">
        <v>0</v>
      </c>
      <c r="I952">
        <v>0</v>
      </c>
      <c r="J952">
        <v>0</v>
      </c>
    </row>
    <row r="953" spans="1:10" x14ac:dyDescent="0.25">
      <c r="A953">
        <v>953</v>
      </c>
      <c r="B953" t="str">
        <f>'Rod emissions'!H954</f>
        <v>11018-FCAW</v>
      </c>
      <c r="C953" s="40">
        <v>24</v>
      </c>
      <c r="D953">
        <f>'Rod emissions'!D954</f>
        <v>1175</v>
      </c>
      <c r="F953" s="1">
        <f>'Rod emissions'!I954*KVR!$M$35</f>
        <v>0</v>
      </c>
      <c r="G953" s="1">
        <f>'Rod emissions'!J954*KVR!$N$35</f>
        <v>0</v>
      </c>
      <c r="H953">
        <v>0</v>
      </c>
      <c r="I953">
        <v>0</v>
      </c>
      <c r="J953">
        <v>0</v>
      </c>
    </row>
    <row r="954" spans="1:10" x14ac:dyDescent="0.25">
      <c r="A954">
        <v>954</v>
      </c>
      <c r="B954" t="str">
        <f>'Rod emissions'!H955</f>
        <v>11018-FCAW</v>
      </c>
      <c r="C954" s="40">
        <v>24</v>
      </c>
      <c r="D954">
        <f>'Rod emissions'!D955</f>
        <v>7440508</v>
      </c>
      <c r="F954" s="1">
        <f>'Rod emissions'!I955*KVR!$M$35</f>
        <v>0</v>
      </c>
      <c r="G954" s="1">
        <f>'Rod emissions'!J955*KVR!$N$35</f>
        <v>0</v>
      </c>
      <c r="H954">
        <v>0</v>
      </c>
      <c r="I954">
        <v>0</v>
      </c>
      <c r="J954">
        <v>0</v>
      </c>
    </row>
    <row r="955" spans="1:10" x14ac:dyDescent="0.25">
      <c r="A955">
        <v>955</v>
      </c>
      <c r="B955" t="str">
        <f>'Rod emissions'!H956</f>
        <v>11018-FCAW</v>
      </c>
      <c r="C955" s="40">
        <v>24</v>
      </c>
      <c r="D955">
        <f>'Rod emissions'!D956</f>
        <v>7439965</v>
      </c>
      <c r="F955" s="1">
        <f>'Rod emissions'!I956*KVR!$M$35</f>
        <v>1.2327051661585779E-4</v>
      </c>
      <c r="G955" s="1">
        <f>'Rod emissions'!J956*KVR!$N$35</f>
        <v>13.062956427287199</v>
      </c>
      <c r="H955">
        <v>0</v>
      </c>
      <c r="I955">
        <v>0</v>
      </c>
      <c r="J955">
        <v>0</v>
      </c>
    </row>
    <row r="956" spans="1:10" x14ac:dyDescent="0.25">
      <c r="A956">
        <v>956</v>
      </c>
      <c r="B956" t="str">
        <f>'Rod emissions'!H957</f>
        <v>11018-FCAW</v>
      </c>
      <c r="C956" s="40">
        <v>24</v>
      </c>
      <c r="D956">
        <f>'Rod emissions'!D957</f>
        <v>7440020</v>
      </c>
      <c r="F956" s="1">
        <f>'Rod emissions'!I957*KVR!$M$35</f>
        <v>1.7860216896047575E-5</v>
      </c>
      <c r="G956" s="1">
        <f>'Rod emissions'!J957*KVR!$N$35</f>
        <v>1.8926442550899067</v>
      </c>
      <c r="H956">
        <v>0</v>
      </c>
      <c r="I956">
        <v>0</v>
      </c>
      <c r="J956">
        <v>0</v>
      </c>
    </row>
    <row r="957" spans="1:10" x14ac:dyDescent="0.25">
      <c r="A957">
        <v>957</v>
      </c>
      <c r="B957" t="str">
        <f>'Rod emissions'!H958</f>
        <v>11018-FCAW</v>
      </c>
      <c r="C957" s="40">
        <v>24</v>
      </c>
      <c r="D957">
        <f>'Rod emissions'!D958</f>
        <v>7723140</v>
      </c>
      <c r="F957" s="1">
        <f>'Rod emissions'!I958*KVR!$M$35</f>
        <v>0</v>
      </c>
      <c r="G957" s="1">
        <f>'Rod emissions'!J958*KVR!$N$35</f>
        <v>0</v>
      </c>
      <c r="H957">
        <v>0</v>
      </c>
      <c r="I957">
        <v>0</v>
      </c>
      <c r="J957">
        <v>0</v>
      </c>
    </row>
    <row r="958" spans="1:10" x14ac:dyDescent="0.25">
      <c r="A958">
        <v>958</v>
      </c>
      <c r="B958" t="str">
        <f>'Rod emissions'!H959</f>
        <v>11018-FCAW</v>
      </c>
      <c r="C958" s="40">
        <v>24</v>
      </c>
      <c r="D958">
        <f>'Rod emissions'!D959</f>
        <v>7439921</v>
      </c>
      <c r="F958" s="1">
        <f>'Rod emissions'!I959*KVR!$M$35</f>
        <v>0</v>
      </c>
      <c r="G958" s="1">
        <f>'Rod emissions'!J959*KVR!$N$35</f>
        <v>0</v>
      </c>
      <c r="H958">
        <v>0</v>
      </c>
      <c r="I958">
        <v>0</v>
      </c>
      <c r="J958">
        <v>0</v>
      </c>
    </row>
    <row r="959" spans="1:10" x14ac:dyDescent="0.25">
      <c r="A959">
        <v>959</v>
      </c>
      <c r="B959" t="str">
        <f>'Rod emissions'!H960</f>
        <v>11018-FCAW</v>
      </c>
      <c r="C959" s="40">
        <v>24</v>
      </c>
      <c r="D959">
        <f>'Rod emissions'!D960</f>
        <v>7440622</v>
      </c>
      <c r="F959" s="1">
        <f>'Rod emissions'!I960*KVR!$M$35</f>
        <v>0</v>
      </c>
      <c r="G959" s="1">
        <f>'Rod emissions'!J960*KVR!$N$35</f>
        <v>0</v>
      </c>
      <c r="H959">
        <v>0</v>
      </c>
      <c r="I959">
        <v>0</v>
      </c>
      <c r="J959">
        <v>0</v>
      </c>
    </row>
    <row r="960" spans="1:10" x14ac:dyDescent="0.25">
      <c r="A960">
        <v>960</v>
      </c>
      <c r="B960" t="str">
        <f>'Rod emissions'!H961</f>
        <v>11018-FCAW</v>
      </c>
      <c r="C960" s="40">
        <v>24</v>
      </c>
      <c r="D960">
        <f>'Rod emissions'!D961</f>
        <v>7440666</v>
      </c>
      <c r="F960" s="1">
        <f>'Rod emissions'!I961*KVR!$M$35</f>
        <v>0</v>
      </c>
      <c r="G960" s="1">
        <f>'Rod emissions'!J961*KVR!$N$35</f>
        <v>0</v>
      </c>
      <c r="H960">
        <v>0</v>
      </c>
      <c r="I960">
        <v>0</v>
      </c>
      <c r="J960">
        <v>0</v>
      </c>
    </row>
    <row r="961" spans="1:10" x14ac:dyDescent="0.25">
      <c r="A961">
        <v>961</v>
      </c>
      <c r="B961" t="str">
        <f>'Rod emissions'!H962</f>
        <v>308-FCAW</v>
      </c>
      <c r="C961" s="40">
        <v>24</v>
      </c>
      <c r="D961">
        <f>'Rod emissions'!D962</f>
        <v>7429905</v>
      </c>
      <c r="F961" s="1">
        <f>'Rod emissions'!I962*KVR!$M$35</f>
        <v>0</v>
      </c>
      <c r="G961" s="1">
        <f>'Rod emissions'!J962*KVR!$N$35</f>
        <v>0</v>
      </c>
      <c r="H961">
        <v>0</v>
      </c>
      <c r="I961">
        <v>0</v>
      </c>
      <c r="J961">
        <v>0</v>
      </c>
    </row>
    <row r="962" spans="1:10" x14ac:dyDescent="0.25">
      <c r="A962">
        <v>962</v>
      </c>
      <c r="B962" t="str">
        <f>'Rod emissions'!H963</f>
        <v>308-FCAW</v>
      </c>
      <c r="C962" s="40">
        <v>24</v>
      </c>
      <c r="D962">
        <f>'Rod emissions'!D963</f>
        <v>1344281</v>
      </c>
      <c r="F962" s="1">
        <f>'Rod emissions'!I963*KVR!$M$35</f>
        <v>1.3695371906038365E-5</v>
      </c>
      <c r="G962" s="1">
        <f>'Rod emissions'!J963*KVR!$N$35</f>
        <v>1.4512963146051914</v>
      </c>
      <c r="H962">
        <v>0</v>
      </c>
      <c r="I962">
        <v>0</v>
      </c>
      <c r="J962">
        <v>0</v>
      </c>
    </row>
    <row r="963" spans="1:10" x14ac:dyDescent="0.25">
      <c r="A963">
        <v>963</v>
      </c>
      <c r="B963" t="str">
        <f>'Rod emissions'!H964</f>
        <v>308-FCAW</v>
      </c>
      <c r="C963" s="40">
        <v>24</v>
      </c>
      <c r="D963">
        <f>'Rod emissions'!D964</f>
        <v>7440417</v>
      </c>
      <c r="F963" s="1">
        <f>'Rod emissions'!I964*KVR!$M$35</f>
        <v>0</v>
      </c>
      <c r="G963" s="1">
        <f>'Rod emissions'!J964*KVR!$N$35</f>
        <v>0</v>
      </c>
      <c r="H963">
        <v>0</v>
      </c>
      <c r="I963">
        <v>0</v>
      </c>
      <c r="J963">
        <v>0</v>
      </c>
    </row>
    <row r="964" spans="1:10" x14ac:dyDescent="0.25">
      <c r="A964">
        <v>964</v>
      </c>
      <c r="B964" t="str">
        <f>'Rod emissions'!H965</f>
        <v>308-FCAW</v>
      </c>
      <c r="C964" s="40">
        <v>24</v>
      </c>
      <c r="D964">
        <f>'Rod emissions'!D965</f>
        <v>7440439</v>
      </c>
      <c r="F964" s="1">
        <f>'Rod emissions'!I965*KVR!$M$35</f>
        <v>0</v>
      </c>
      <c r="G964" s="1">
        <f>'Rod emissions'!J965*KVR!$N$35</f>
        <v>0</v>
      </c>
      <c r="H964">
        <v>0</v>
      </c>
      <c r="I964">
        <v>0</v>
      </c>
      <c r="J964">
        <v>0</v>
      </c>
    </row>
    <row r="965" spans="1:10" x14ac:dyDescent="0.25">
      <c r="A965">
        <v>965</v>
      </c>
      <c r="B965" t="str">
        <f>'Rod emissions'!H966</f>
        <v>308-FCAW</v>
      </c>
      <c r="C965" s="40">
        <v>24</v>
      </c>
      <c r="D965">
        <f>'Rod emissions'!D966</f>
        <v>7440484</v>
      </c>
      <c r="F965" s="1">
        <f>'Rod emissions'!I966*KVR!$M$35</f>
        <v>0</v>
      </c>
      <c r="G965" s="1">
        <f>'Rod emissions'!J966*KVR!$N$35</f>
        <v>0</v>
      </c>
      <c r="H965">
        <v>0</v>
      </c>
      <c r="I965">
        <v>0</v>
      </c>
      <c r="J965">
        <v>0</v>
      </c>
    </row>
    <row r="966" spans="1:10" x14ac:dyDescent="0.25">
      <c r="A966">
        <v>966</v>
      </c>
      <c r="B966" t="str">
        <f>'Rod emissions'!H967</f>
        <v>308-FCAW</v>
      </c>
      <c r="C966" s="40">
        <v>24</v>
      </c>
      <c r="D966">
        <f>'Rod emissions'!D967</f>
        <v>7440473</v>
      </c>
      <c r="F966" s="1">
        <f>'Rod emissions'!I967*KVR!$M$35</f>
        <v>1.369537190603836E-4</v>
      </c>
      <c r="G966" s="1">
        <f>'Rod emissions'!J967*KVR!$N$35</f>
        <v>14.512963146051909</v>
      </c>
      <c r="H966">
        <v>0</v>
      </c>
      <c r="I966">
        <v>0</v>
      </c>
      <c r="J966">
        <v>0</v>
      </c>
    </row>
    <row r="967" spans="1:10" x14ac:dyDescent="0.25">
      <c r="A967">
        <v>967</v>
      </c>
      <c r="B967" t="str">
        <f>'Rod emissions'!H968</f>
        <v>308-FCAW</v>
      </c>
      <c r="C967" s="40">
        <v>24</v>
      </c>
      <c r="D967">
        <f>'Rod emissions'!D968</f>
        <v>18540299</v>
      </c>
      <c r="F967" s="1">
        <f>'Rod emissions'!I968*KVR!$M$35</f>
        <v>1.3695371906038365E-5</v>
      </c>
      <c r="G967" s="1">
        <f>'Rod emissions'!J968*KVR!$N$35</f>
        <v>1.4512963146051914</v>
      </c>
      <c r="H967">
        <v>0</v>
      </c>
      <c r="I967">
        <v>0</v>
      </c>
      <c r="J967">
        <v>0</v>
      </c>
    </row>
    <row r="968" spans="1:10" x14ac:dyDescent="0.25">
      <c r="A968">
        <v>968</v>
      </c>
      <c r="B968" t="str">
        <f>'Rod emissions'!H969</f>
        <v>308-FCAW</v>
      </c>
      <c r="C968" s="40">
        <v>24</v>
      </c>
      <c r="D968">
        <f>'Rod emissions'!D969</f>
        <v>1175</v>
      </c>
      <c r="F968" s="1">
        <f>'Rod emissions'!I969*KVR!$M$35</f>
        <v>0</v>
      </c>
      <c r="G968" s="1">
        <f>'Rod emissions'!J969*KVR!$N$35</f>
        <v>0</v>
      </c>
      <c r="H968">
        <v>0</v>
      </c>
      <c r="I968">
        <v>0</v>
      </c>
      <c r="J968">
        <v>0</v>
      </c>
    </row>
    <row r="969" spans="1:10" x14ac:dyDescent="0.25">
      <c r="A969">
        <v>969</v>
      </c>
      <c r="B969" t="str">
        <f>'Rod emissions'!H970</f>
        <v>308-FCAW</v>
      </c>
      <c r="C969" s="40">
        <v>24</v>
      </c>
      <c r="D969">
        <f>'Rod emissions'!D970</f>
        <v>7440508</v>
      </c>
      <c r="F969" s="1">
        <f>'Rod emissions'!I970*KVR!$M$35</f>
        <v>0</v>
      </c>
      <c r="G969" s="1">
        <f>'Rod emissions'!J970*KVR!$N$35</f>
        <v>0</v>
      </c>
      <c r="H969">
        <v>0</v>
      </c>
      <c r="I969">
        <v>0</v>
      </c>
      <c r="J969">
        <v>0</v>
      </c>
    </row>
    <row r="970" spans="1:10" x14ac:dyDescent="0.25">
      <c r="A970">
        <v>970</v>
      </c>
      <c r="B970" t="str">
        <f>'Rod emissions'!H971</f>
        <v>308-FCAW</v>
      </c>
      <c r="C970" s="40">
        <v>24</v>
      </c>
      <c r="D970">
        <f>'Rod emissions'!D971</f>
        <v>7439965</v>
      </c>
      <c r="F970" s="1">
        <f>'Rod emissions'!I971*KVR!$M$35</f>
        <v>1.8260495874717818E-5</v>
      </c>
      <c r="G970" s="1">
        <f>'Rod emissions'!J971*KVR!$N$35</f>
        <v>1.9350617528069214</v>
      </c>
      <c r="H970">
        <v>0</v>
      </c>
      <c r="I970">
        <v>0</v>
      </c>
      <c r="J970">
        <v>0</v>
      </c>
    </row>
    <row r="971" spans="1:10" x14ac:dyDescent="0.25">
      <c r="A971">
        <v>971</v>
      </c>
      <c r="B971" t="str">
        <f>'Rod emissions'!H972</f>
        <v>308-FCAW</v>
      </c>
      <c r="C971" s="40">
        <v>24</v>
      </c>
      <c r="D971">
        <f>'Rod emissions'!D972</f>
        <v>7440020</v>
      </c>
      <c r="F971" s="1">
        <f>'Rod emissions'!I972*KVR!$M$35</f>
        <v>6.8476859530191799E-5</v>
      </c>
      <c r="G971" s="1">
        <f>'Rod emissions'!J972*KVR!$N$35</f>
        <v>7.2564815730259546</v>
      </c>
      <c r="H971">
        <v>0</v>
      </c>
      <c r="I971">
        <v>0</v>
      </c>
      <c r="J971">
        <v>0</v>
      </c>
    </row>
    <row r="972" spans="1:10" x14ac:dyDescent="0.25">
      <c r="A972">
        <v>972</v>
      </c>
      <c r="B972" t="str">
        <f>'Rod emissions'!H973</f>
        <v>308-FCAW</v>
      </c>
      <c r="C972" s="40">
        <v>24</v>
      </c>
      <c r="D972">
        <f>'Rod emissions'!D973</f>
        <v>7723140</v>
      </c>
      <c r="F972" s="1">
        <f>'Rod emissions'!I973*KVR!$M$35</f>
        <v>0</v>
      </c>
      <c r="G972" s="1">
        <f>'Rod emissions'!J973*KVR!$N$35</f>
        <v>0</v>
      </c>
      <c r="H972">
        <v>0</v>
      </c>
      <c r="I972">
        <v>0</v>
      </c>
      <c r="J972">
        <v>0</v>
      </c>
    </row>
    <row r="973" spans="1:10" x14ac:dyDescent="0.25">
      <c r="A973">
        <v>973</v>
      </c>
      <c r="B973" t="str">
        <f>'Rod emissions'!H974</f>
        <v>308-FCAW</v>
      </c>
      <c r="C973" s="40">
        <v>24</v>
      </c>
      <c r="D973">
        <f>'Rod emissions'!D974</f>
        <v>7439921</v>
      </c>
      <c r="F973" s="1">
        <f>'Rod emissions'!I974*KVR!$M$35</f>
        <v>0</v>
      </c>
      <c r="G973" s="1">
        <f>'Rod emissions'!J974*KVR!$N$35</f>
        <v>0</v>
      </c>
      <c r="H973">
        <v>0</v>
      </c>
      <c r="I973">
        <v>0</v>
      </c>
      <c r="J973">
        <v>0</v>
      </c>
    </row>
    <row r="974" spans="1:10" x14ac:dyDescent="0.25">
      <c r="A974">
        <v>974</v>
      </c>
      <c r="B974" t="str">
        <f>'Rod emissions'!H975</f>
        <v>308-FCAW</v>
      </c>
      <c r="C974" s="40">
        <v>24</v>
      </c>
      <c r="D974">
        <f>'Rod emissions'!D975</f>
        <v>7440622</v>
      </c>
      <c r="F974" s="1">
        <f>'Rod emissions'!I975*KVR!$M$35</f>
        <v>0</v>
      </c>
      <c r="G974" s="1">
        <f>'Rod emissions'!J975*KVR!$N$35</f>
        <v>0</v>
      </c>
      <c r="H974">
        <v>0</v>
      </c>
      <c r="I974">
        <v>0</v>
      </c>
      <c r="J974">
        <v>0</v>
      </c>
    </row>
    <row r="975" spans="1:10" x14ac:dyDescent="0.25">
      <c r="A975">
        <v>975</v>
      </c>
      <c r="B975" t="str">
        <f>'Rod emissions'!H976</f>
        <v>308-FCAW</v>
      </c>
      <c r="C975" s="40">
        <v>24</v>
      </c>
      <c r="D975">
        <f>'Rod emissions'!D976</f>
        <v>7440666</v>
      </c>
      <c r="F975" s="1">
        <f>'Rod emissions'!I976*KVR!$M$35</f>
        <v>0</v>
      </c>
      <c r="G975" s="1">
        <f>'Rod emissions'!J976*KVR!$N$35</f>
        <v>0</v>
      </c>
      <c r="H975">
        <v>0</v>
      </c>
      <c r="I975">
        <v>0</v>
      </c>
      <c r="J975">
        <v>0</v>
      </c>
    </row>
    <row r="976" spans="1:10" x14ac:dyDescent="0.25">
      <c r="A976">
        <v>976</v>
      </c>
      <c r="B976" t="str">
        <f>'Rod emissions'!H977</f>
        <v>316LT(yesShieldingGas)-FCAW</v>
      </c>
      <c r="C976" s="40">
        <v>24</v>
      </c>
      <c r="D976">
        <f>'Rod emissions'!D977</f>
        <v>7429905</v>
      </c>
      <c r="F976" s="1">
        <f>'Rod emissions'!I977*KVR!$M$35</f>
        <v>0</v>
      </c>
      <c r="G976" s="1">
        <f>'Rod emissions'!J977*KVR!$N$35</f>
        <v>0</v>
      </c>
      <c r="H976">
        <v>0</v>
      </c>
      <c r="I976">
        <v>0</v>
      </c>
      <c r="J976">
        <v>0</v>
      </c>
    </row>
    <row r="977" spans="1:10" x14ac:dyDescent="0.25">
      <c r="A977">
        <v>977</v>
      </c>
      <c r="B977" t="str">
        <f>'Rod emissions'!H978</f>
        <v>316LT(yesShieldingGas)-FCAW</v>
      </c>
      <c r="C977" s="40">
        <v>24</v>
      </c>
      <c r="D977">
        <f>'Rod emissions'!D978</f>
        <v>1344281</v>
      </c>
      <c r="F977" s="1">
        <f>'Rod emissions'!I978*KVR!$M$35</f>
        <v>0</v>
      </c>
      <c r="G977" s="1">
        <f>'Rod emissions'!J978*KVR!$N$35</f>
        <v>0</v>
      </c>
      <c r="H977">
        <v>0</v>
      </c>
      <c r="I977">
        <v>0</v>
      </c>
      <c r="J977">
        <v>0</v>
      </c>
    </row>
    <row r="978" spans="1:10" x14ac:dyDescent="0.25">
      <c r="A978">
        <v>978</v>
      </c>
      <c r="B978" t="str">
        <f>'Rod emissions'!H979</f>
        <v>316LT(yesShieldingGas)-FCAW</v>
      </c>
      <c r="C978" s="40">
        <v>24</v>
      </c>
      <c r="D978">
        <f>'Rod emissions'!D979</f>
        <v>7440417</v>
      </c>
      <c r="F978" s="1">
        <f>'Rod emissions'!I979*KVR!$M$35</f>
        <v>0</v>
      </c>
      <c r="G978" s="1">
        <f>'Rod emissions'!J979*KVR!$N$35</f>
        <v>0</v>
      </c>
      <c r="H978">
        <v>0</v>
      </c>
      <c r="I978">
        <v>0</v>
      </c>
      <c r="J978">
        <v>0</v>
      </c>
    </row>
    <row r="979" spans="1:10" x14ac:dyDescent="0.25">
      <c r="A979">
        <v>979</v>
      </c>
      <c r="B979" t="str">
        <f>'Rod emissions'!H980</f>
        <v>316LT(yesShieldingGas)-FCAW</v>
      </c>
      <c r="C979" s="40">
        <v>24</v>
      </c>
      <c r="D979">
        <f>'Rod emissions'!D980</f>
        <v>7440439</v>
      </c>
      <c r="F979" s="1">
        <f>'Rod emissions'!I980*KVR!$M$35</f>
        <v>0</v>
      </c>
      <c r="G979" s="1">
        <f>'Rod emissions'!J980*KVR!$N$35</f>
        <v>0</v>
      </c>
      <c r="H979">
        <v>0</v>
      </c>
      <c r="I979">
        <v>0</v>
      </c>
      <c r="J979">
        <v>0</v>
      </c>
    </row>
    <row r="980" spans="1:10" x14ac:dyDescent="0.25">
      <c r="A980">
        <v>980</v>
      </c>
      <c r="B980" t="str">
        <f>'Rod emissions'!H981</f>
        <v>316LT(yesShieldingGas)-FCAW</v>
      </c>
      <c r="C980" s="40">
        <v>24</v>
      </c>
      <c r="D980">
        <f>'Rod emissions'!D981</f>
        <v>7440484</v>
      </c>
      <c r="F980" s="1">
        <f>'Rod emissions'!I981*KVR!$M$35</f>
        <v>0</v>
      </c>
      <c r="G980" s="1">
        <f>'Rod emissions'!J981*KVR!$N$35</f>
        <v>0</v>
      </c>
      <c r="H980">
        <v>0</v>
      </c>
      <c r="I980">
        <v>0</v>
      </c>
      <c r="J980">
        <v>0</v>
      </c>
    </row>
    <row r="981" spans="1:10" x14ac:dyDescent="0.25">
      <c r="A981">
        <v>981</v>
      </c>
      <c r="B981" t="str">
        <f>'Rod emissions'!H982</f>
        <v>316LT(yesShieldingGas)-FCAW</v>
      </c>
      <c r="C981" s="40">
        <v>24</v>
      </c>
      <c r="D981">
        <f>'Rod emissions'!D982</f>
        <v>7440473</v>
      </c>
      <c r="F981" s="1">
        <f>'Rod emissions'!I982*KVR!$M$35</f>
        <v>4.2899540583643672E-4</v>
      </c>
      <c r="G981" s="1">
        <f>'Rod emissions'!J982*KVR!$N$35</f>
        <v>45.460572793826188</v>
      </c>
      <c r="H981">
        <v>0</v>
      </c>
      <c r="I981">
        <v>0</v>
      </c>
      <c r="J981">
        <v>0</v>
      </c>
    </row>
    <row r="982" spans="1:10" x14ac:dyDescent="0.25">
      <c r="A982">
        <v>982</v>
      </c>
      <c r="B982" t="str">
        <f>'Rod emissions'!H983</f>
        <v>316LT(yesShieldingGas)-FCAW</v>
      </c>
      <c r="C982" s="40">
        <v>24</v>
      </c>
      <c r="D982">
        <f>'Rod emissions'!D983</f>
        <v>18540299</v>
      </c>
      <c r="F982" s="1">
        <f>'Rod emissions'!I983*KVR!$M$35</f>
        <v>9.7822625875084106E-6</v>
      </c>
      <c r="G982" s="1">
        <f>'Rod emissions'!J983*KVR!$N$35</f>
        <v>1.0366247619381319</v>
      </c>
      <c r="H982">
        <v>0</v>
      </c>
      <c r="I982">
        <v>0</v>
      </c>
      <c r="J982">
        <v>0</v>
      </c>
    </row>
    <row r="983" spans="1:10" x14ac:dyDescent="0.25">
      <c r="A983">
        <v>983</v>
      </c>
      <c r="B983" t="str">
        <f>'Rod emissions'!H984</f>
        <v>316LT(yesShieldingGas)-FCAW</v>
      </c>
      <c r="C983" s="40">
        <v>24</v>
      </c>
      <c r="D983">
        <f>'Rod emissions'!D984</f>
        <v>1175</v>
      </c>
      <c r="F983" s="1">
        <f>'Rod emissions'!I984*KVR!$M$35</f>
        <v>0</v>
      </c>
      <c r="G983" s="1">
        <f>'Rod emissions'!J984*KVR!$N$35</f>
        <v>0</v>
      </c>
      <c r="H983">
        <v>0</v>
      </c>
      <c r="I983">
        <v>0</v>
      </c>
      <c r="J983">
        <v>0</v>
      </c>
    </row>
    <row r="984" spans="1:10" x14ac:dyDescent="0.25">
      <c r="A984">
        <v>984</v>
      </c>
      <c r="B984" t="str">
        <f>'Rod emissions'!H985</f>
        <v>316LT(yesShieldingGas)-FCAW</v>
      </c>
      <c r="C984" s="40">
        <v>24</v>
      </c>
      <c r="D984">
        <f>'Rod emissions'!D985</f>
        <v>7440508</v>
      </c>
      <c r="F984" s="1">
        <f>'Rod emissions'!I985*KVR!$M$35</f>
        <v>0</v>
      </c>
      <c r="G984" s="1">
        <f>'Rod emissions'!J985*KVR!$N$35</f>
        <v>0</v>
      </c>
      <c r="H984">
        <v>0</v>
      </c>
      <c r="I984">
        <v>0</v>
      </c>
      <c r="J984">
        <v>0</v>
      </c>
    </row>
    <row r="985" spans="1:10" x14ac:dyDescent="0.25">
      <c r="A985">
        <v>985</v>
      </c>
      <c r="B985" t="str">
        <f>'Rod emissions'!H986</f>
        <v>316LT(yesShieldingGas)-FCAW</v>
      </c>
      <c r="C985" s="40">
        <v>24</v>
      </c>
      <c r="D985">
        <f>'Rod emissions'!D986</f>
        <v>7439965</v>
      </c>
      <c r="F985" s="1">
        <f>'Rod emissions'!I986*KVR!$M$35</f>
        <v>2.9591927994431768E-3</v>
      </c>
      <c r="G985" s="1">
        <f>'Rod emissions'!J986*KVR!$N$35</f>
        <v>313.58517559822963</v>
      </c>
      <c r="H985">
        <v>0</v>
      </c>
      <c r="I985">
        <v>0</v>
      </c>
      <c r="J985">
        <v>0</v>
      </c>
    </row>
    <row r="986" spans="1:10" x14ac:dyDescent="0.25">
      <c r="A986">
        <v>986</v>
      </c>
      <c r="B986" t="str">
        <f>'Rod emissions'!H987</f>
        <v>316LT(yesShieldingGas)-FCAW</v>
      </c>
      <c r="C986" s="40">
        <v>24</v>
      </c>
      <c r="D986">
        <f>'Rod emissions'!D987</f>
        <v>7440020</v>
      </c>
      <c r="F986" s="1">
        <f>'Rod emissions'!I987*KVR!$M$35</f>
        <v>3.3356581555853561E-2</v>
      </c>
      <c r="G986" s="1">
        <f>'Rod emissions'!J987*KVR!$N$35</f>
        <v>3534.7914764179136</v>
      </c>
      <c r="H986">
        <v>0</v>
      </c>
      <c r="I986">
        <v>0</v>
      </c>
      <c r="J986">
        <v>0</v>
      </c>
    </row>
    <row r="987" spans="1:10" x14ac:dyDescent="0.25">
      <c r="A987">
        <v>987</v>
      </c>
      <c r="B987" t="str">
        <f>'Rod emissions'!H988</f>
        <v>316LT(yesShieldingGas)-FCAW</v>
      </c>
      <c r="C987" s="40">
        <v>24</v>
      </c>
      <c r="D987">
        <f>'Rod emissions'!D988</f>
        <v>7723140</v>
      </c>
      <c r="F987" s="1">
        <f>'Rod emissions'!I988*KVR!$M$35</f>
        <v>0</v>
      </c>
      <c r="G987" s="1">
        <f>'Rod emissions'!J988*KVR!$N$35</f>
        <v>0</v>
      </c>
      <c r="H987">
        <v>0</v>
      </c>
      <c r="I987">
        <v>0</v>
      </c>
      <c r="J987">
        <v>0</v>
      </c>
    </row>
    <row r="988" spans="1:10" x14ac:dyDescent="0.25">
      <c r="A988">
        <v>988</v>
      </c>
      <c r="B988" t="str">
        <f>'Rod emissions'!H989</f>
        <v>316LT(yesShieldingGas)-FCAW</v>
      </c>
      <c r="C988" s="40">
        <v>24</v>
      </c>
      <c r="D988">
        <f>'Rod emissions'!D989</f>
        <v>7439921</v>
      </c>
      <c r="F988" s="1">
        <f>'Rod emissions'!I989*KVR!$M$35</f>
        <v>0</v>
      </c>
      <c r="G988" s="1">
        <f>'Rod emissions'!J989*KVR!$N$35</f>
        <v>0</v>
      </c>
      <c r="H988">
        <v>0</v>
      </c>
      <c r="I988">
        <v>0</v>
      </c>
      <c r="J988">
        <v>0</v>
      </c>
    </row>
    <row r="989" spans="1:10" x14ac:dyDescent="0.25">
      <c r="A989">
        <v>989</v>
      </c>
      <c r="B989" t="str">
        <f>'Rod emissions'!H990</f>
        <v>316LT(yesShieldingGas)-FCAW</v>
      </c>
      <c r="C989" s="40">
        <v>24</v>
      </c>
      <c r="D989">
        <f>'Rod emissions'!D990</f>
        <v>7440622</v>
      </c>
      <c r="F989" s="1">
        <f>'Rod emissions'!I990*KVR!$M$35</f>
        <v>0</v>
      </c>
      <c r="G989" s="1">
        <f>'Rod emissions'!J990*KVR!$N$35</f>
        <v>0</v>
      </c>
      <c r="H989">
        <v>0</v>
      </c>
      <c r="I989">
        <v>0</v>
      </c>
      <c r="J989">
        <v>0</v>
      </c>
    </row>
    <row r="990" spans="1:10" x14ac:dyDescent="0.25">
      <c r="A990">
        <v>990</v>
      </c>
      <c r="B990" t="str">
        <f>'Rod emissions'!H991</f>
        <v>316LT(yesShieldingGas)-FCAW</v>
      </c>
      <c r="C990" s="40">
        <v>24</v>
      </c>
      <c r="D990">
        <f>'Rod emissions'!D991</f>
        <v>7440666</v>
      </c>
      <c r="F990" s="1">
        <f>'Rod emissions'!I991*KVR!$M$35</f>
        <v>0</v>
      </c>
      <c r="G990" s="1">
        <f>'Rod emissions'!J991*KVR!$N$35</f>
        <v>0</v>
      </c>
      <c r="H990">
        <v>0</v>
      </c>
      <c r="I990">
        <v>0</v>
      </c>
      <c r="J990">
        <v>0</v>
      </c>
    </row>
    <row r="991" spans="1:10" x14ac:dyDescent="0.25">
      <c r="A991">
        <v>991</v>
      </c>
      <c r="B991" t="str">
        <f>'Rod emissions'!H992</f>
        <v>316LT(noShieldingGas)-FCAW</v>
      </c>
      <c r="C991" s="40">
        <v>24</v>
      </c>
      <c r="D991">
        <f>'Rod emissions'!D992</f>
        <v>7429905</v>
      </c>
      <c r="F991" s="1">
        <f>'Rod emissions'!I992*KVR!$M$35</f>
        <v>0</v>
      </c>
      <c r="G991" s="1">
        <f>'Rod emissions'!J992*KVR!$N$35</f>
        <v>0</v>
      </c>
      <c r="H991">
        <v>0</v>
      </c>
      <c r="I991">
        <v>0</v>
      </c>
      <c r="J991">
        <v>0</v>
      </c>
    </row>
    <row r="992" spans="1:10" x14ac:dyDescent="0.25">
      <c r="A992">
        <v>992</v>
      </c>
      <c r="B992" t="str">
        <f>'Rod emissions'!H993</f>
        <v>316LT(noShieldingGas)-FCAW</v>
      </c>
      <c r="C992" s="40">
        <v>24</v>
      </c>
      <c r="D992">
        <f>'Rod emissions'!D993</f>
        <v>1344281</v>
      </c>
      <c r="F992" s="1">
        <f>'Rod emissions'!I993*KVR!$M$35</f>
        <v>0</v>
      </c>
      <c r="G992" s="1">
        <f>'Rod emissions'!J993*KVR!$N$35</f>
        <v>0</v>
      </c>
      <c r="H992">
        <v>0</v>
      </c>
      <c r="I992">
        <v>0</v>
      </c>
      <c r="J992">
        <v>0</v>
      </c>
    </row>
    <row r="993" spans="1:10" x14ac:dyDescent="0.25">
      <c r="A993">
        <v>993</v>
      </c>
      <c r="B993" t="str">
        <f>'Rod emissions'!H994</f>
        <v>316LT(noShieldingGas)-FCAW</v>
      </c>
      <c r="C993" s="40">
        <v>24</v>
      </c>
      <c r="D993">
        <f>'Rod emissions'!D994</f>
        <v>7440417</v>
      </c>
      <c r="F993" s="1">
        <f>'Rod emissions'!I994*KVR!$M$35</f>
        <v>0</v>
      </c>
      <c r="G993" s="1">
        <f>'Rod emissions'!J994*KVR!$N$35</f>
        <v>0</v>
      </c>
      <c r="H993">
        <v>0</v>
      </c>
      <c r="I993">
        <v>0</v>
      </c>
      <c r="J993">
        <v>0</v>
      </c>
    </row>
    <row r="994" spans="1:10" x14ac:dyDescent="0.25">
      <c r="A994">
        <v>994</v>
      </c>
      <c r="B994" t="str">
        <f>'Rod emissions'!H995</f>
        <v>316LT(noShieldingGas)-FCAW</v>
      </c>
      <c r="C994" s="40">
        <v>24</v>
      </c>
      <c r="D994">
        <f>'Rod emissions'!D995</f>
        <v>7440439</v>
      </c>
      <c r="F994" s="1">
        <f>'Rod emissions'!I995*KVR!$M$35</f>
        <v>1.0506009938851514E-6</v>
      </c>
      <c r="G994" s="1">
        <f>'Rod emissions'!J995*KVR!$N$35</f>
        <v>0.11133201500528862</v>
      </c>
      <c r="H994">
        <v>0</v>
      </c>
      <c r="I994">
        <v>0</v>
      </c>
      <c r="J994">
        <v>0</v>
      </c>
    </row>
    <row r="995" spans="1:10" x14ac:dyDescent="0.25">
      <c r="A995">
        <v>995</v>
      </c>
      <c r="B995" t="str">
        <f>'Rod emissions'!H996</f>
        <v>316LT(noShieldingGas)-FCAW</v>
      </c>
      <c r="C995" s="40">
        <v>24</v>
      </c>
      <c r="D995">
        <f>'Rod emissions'!D996</f>
        <v>7440484</v>
      </c>
      <c r="F995" s="1">
        <f>'Rod emissions'!I996*KVR!$M$35</f>
        <v>0</v>
      </c>
      <c r="G995" s="1">
        <f>'Rod emissions'!J996*KVR!$N$35</f>
        <v>0</v>
      </c>
      <c r="H995">
        <v>0</v>
      </c>
      <c r="I995">
        <v>0</v>
      </c>
      <c r="J995">
        <v>0</v>
      </c>
    </row>
    <row r="996" spans="1:10" x14ac:dyDescent="0.25">
      <c r="A996">
        <v>996</v>
      </c>
      <c r="B996" t="str">
        <f>'Rod emissions'!H997</f>
        <v>316LT(noShieldingGas)-FCAW</v>
      </c>
      <c r="C996" s="40">
        <v>24</v>
      </c>
      <c r="D996">
        <f>'Rod emissions'!D997</f>
        <v>7440473</v>
      </c>
      <c r="F996" s="1">
        <f>'Rod emissions'!I997*KVR!$M$35</f>
        <v>9.3825672760569916E-4</v>
      </c>
      <c r="G996" s="1">
        <f>'Rod emissions'!J997*KVR!$N$35</f>
        <v>99.42691153405643</v>
      </c>
      <c r="H996">
        <v>0</v>
      </c>
      <c r="I996">
        <v>0</v>
      </c>
      <c r="J996">
        <v>0</v>
      </c>
    </row>
    <row r="997" spans="1:10" x14ac:dyDescent="0.25">
      <c r="A997">
        <v>997</v>
      </c>
      <c r="B997" t="str">
        <f>'Rod emissions'!H998</f>
        <v>316LT(noShieldingGas)-FCAW</v>
      </c>
      <c r="C997" s="40">
        <v>24</v>
      </c>
      <c r="D997">
        <f>'Rod emissions'!D998</f>
        <v>18540299</v>
      </c>
      <c r="F997" s="1">
        <f>'Rod emissions'!I998*KVR!$M$35</f>
        <v>4.0325568148625068E-5</v>
      </c>
      <c r="G997" s="1">
        <f>'Rod emissions'!J998*KVR!$N$35</f>
        <v>4.2732938426196618</v>
      </c>
      <c r="H997">
        <v>0</v>
      </c>
      <c r="I997">
        <v>0</v>
      </c>
      <c r="J997">
        <v>0</v>
      </c>
    </row>
    <row r="998" spans="1:10" x14ac:dyDescent="0.25">
      <c r="A998">
        <v>998</v>
      </c>
      <c r="B998" t="str">
        <f>'Rod emissions'!H999</f>
        <v>316LT(noShieldingGas)-FCAW</v>
      </c>
      <c r="C998" s="40">
        <v>24</v>
      </c>
      <c r="D998">
        <f>'Rod emissions'!D999</f>
        <v>1175</v>
      </c>
      <c r="F998" s="1">
        <f>'Rod emissions'!I999*KVR!$M$35</f>
        <v>0</v>
      </c>
      <c r="G998" s="1">
        <f>'Rod emissions'!J999*KVR!$N$35</f>
        <v>0</v>
      </c>
      <c r="H998">
        <v>0</v>
      </c>
      <c r="I998">
        <v>0</v>
      </c>
      <c r="J998">
        <v>0</v>
      </c>
    </row>
    <row r="999" spans="1:10" x14ac:dyDescent="0.25">
      <c r="A999">
        <v>999</v>
      </c>
      <c r="B999" t="str">
        <f>'Rod emissions'!H1000</f>
        <v>316LT(noShieldingGas)-FCAW</v>
      </c>
      <c r="C999" s="40">
        <v>24</v>
      </c>
      <c r="D999">
        <f>'Rod emissions'!D1000</f>
        <v>7440508</v>
      </c>
      <c r="F999" s="1">
        <f>'Rod emissions'!I1000*KVR!$M$35</f>
        <v>0</v>
      </c>
      <c r="G999" s="1">
        <f>'Rod emissions'!J1000*KVR!$N$35</f>
        <v>0</v>
      </c>
      <c r="H999">
        <v>0</v>
      </c>
      <c r="I999">
        <v>0</v>
      </c>
      <c r="J999">
        <v>0</v>
      </c>
    </row>
    <row r="1000" spans="1:10" x14ac:dyDescent="0.25">
      <c r="A1000">
        <v>1000</v>
      </c>
      <c r="B1000" t="str">
        <f>'Rod emissions'!H1001</f>
        <v>316LT(noShieldingGas)-FCAW</v>
      </c>
      <c r="C1000" s="40">
        <v>24</v>
      </c>
      <c r="D1000">
        <f>'Rod emissions'!D1001</f>
        <v>7439965</v>
      </c>
      <c r="F1000" s="1">
        <f>'Rod emissions'!I1001*KVR!$M$35</f>
        <v>1.695529923998116E-3</v>
      </c>
      <c r="G1000" s="1">
        <f>'Rod emissions'!J1001*KVR!$N$35</f>
        <v>179.67502794986842</v>
      </c>
      <c r="H1000">
        <v>0</v>
      </c>
      <c r="I1000">
        <v>0</v>
      </c>
      <c r="J1000">
        <v>0</v>
      </c>
    </row>
    <row r="1001" spans="1:10" x14ac:dyDescent="0.25">
      <c r="A1001">
        <v>1001</v>
      </c>
      <c r="B1001" t="str">
        <f>'Rod emissions'!H1002</f>
        <v>316LT(noShieldingGas)-FCAW</v>
      </c>
      <c r="C1001" s="40">
        <v>24</v>
      </c>
      <c r="D1001">
        <f>'Rod emissions'!D1002</f>
        <v>7440020</v>
      </c>
      <c r="F1001" s="1">
        <f>'Rod emissions'!I1002*KVR!$M$35</f>
        <v>4.0345669647641406E-2</v>
      </c>
      <c r="G1001" s="1">
        <f>'Rod emissions'!J1002*KVR!$N$35</f>
        <v>4275.4239951734298</v>
      </c>
      <c r="H1001">
        <v>0</v>
      </c>
      <c r="I1001">
        <v>0</v>
      </c>
      <c r="J1001">
        <v>0</v>
      </c>
    </row>
    <row r="1002" spans="1:10" x14ac:dyDescent="0.25">
      <c r="A1002">
        <v>1002</v>
      </c>
      <c r="B1002" t="str">
        <f>'Rod emissions'!H1003</f>
        <v>316LT(noShieldingGas)-FCAW</v>
      </c>
      <c r="C1002" s="40">
        <v>24</v>
      </c>
      <c r="D1002">
        <f>'Rod emissions'!D1003</f>
        <v>7723140</v>
      </c>
      <c r="F1002" s="1">
        <f>'Rod emissions'!I1003*KVR!$M$35</f>
        <v>0</v>
      </c>
      <c r="G1002" s="1">
        <f>'Rod emissions'!J1003*KVR!$N$35</f>
        <v>0</v>
      </c>
      <c r="H1002">
        <v>0</v>
      </c>
      <c r="I1002">
        <v>0</v>
      </c>
      <c r="J1002">
        <v>0</v>
      </c>
    </row>
    <row r="1003" spans="1:10" x14ac:dyDescent="0.25">
      <c r="A1003">
        <v>1003</v>
      </c>
      <c r="B1003" t="str">
        <f>'Rod emissions'!H1004</f>
        <v>316LT(noShieldingGas)-FCAW</v>
      </c>
      <c r="C1003" s="40">
        <v>24</v>
      </c>
      <c r="D1003">
        <f>'Rod emissions'!D1004</f>
        <v>7439921</v>
      </c>
      <c r="F1003" s="1">
        <f>'Rod emissions'!I1004*KVR!$M$35</f>
        <v>5.1537815422254927E-6</v>
      </c>
      <c r="G1003" s="1">
        <f>'Rod emissions'!J1004*KVR!$N$35</f>
        <v>0.54614538472038821</v>
      </c>
      <c r="H1003">
        <v>0</v>
      </c>
      <c r="I1003">
        <v>0</v>
      </c>
      <c r="J1003">
        <v>0</v>
      </c>
    </row>
    <row r="1004" spans="1:10" x14ac:dyDescent="0.25">
      <c r="A1004">
        <v>1004</v>
      </c>
      <c r="B1004" t="str">
        <f>'Rod emissions'!H1005</f>
        <v>316LT(noShieldingGas)-FCAW</v>
      </c>
      <c r="C1004" s="40">
        <v>24</v>
      </c>
      <c r="D1004">
        <f>'Rod emissions'!D1005</f>
        <v>7440622</v>
      </c>
      <c r="F1004" s="1">
        <f>'Rod emissions'!I1005*KVR!$M$35</f>
        <v>0</v>
      </c>
      <c r="G1004" s="1">
        <f>'Rod emissions'!J1005*KVR!$N$35</f>
        <v>0</v>
      </c>
      <c r="H1004">
        <v>0</v>
      </c>
      <c r="I1004">
        <v>0</v>
      </c>
      <c r="J1004">
        <v>0</v>
      </c>
    </row>
    <row r="1005" spans="1:10" x14ac:dyDescent="0.25">
      <c r="A1005">
        <v>1005</v>
      </c>
      <c r="B1005" t="str">
        <f>'Rod emissions'!H1006</f>
        <v>316LT(noShieldingGas)-FCAW</v>
      </c>
      <c r="C1005" s="40">
        <v>24</v>
      </c>
      <c r="D1005">
        <f>'Rod emissions'!D1006</f>
        <v>7440666</v>
      </c>
      <c r="F1005" s="1">
        <f>'Rod emissions'!I1006*KVR!$M$35</f>
        <v>0</v>
      </c>
      <c r="G1005" s="1">
        <f>'Rod emissions'!J1006*KVR!$N$35</f>
        <v>0</v>
      </c>
      <c r="H1005">
        <v>0</v>
      </c>
      <c r="I1005">
        <v>0</v>
      </c>
      <c r="J1005">
        <v>0</v>
      </c>
    </row>
    <row r="1006" spans="1:10" x14ac:dyDescent="0.25">
      <c r="A1006">
        <v>1006</v>
      </c>
      <c r="B1006" t="str">
        <f>'Rod emissions'!H1007</f>
        <v>70T(yesShieldingGas)-FCAW</v>
      </c>
      <c r="C1006" s="40">
        <v>24</v>
      </c>
      <c r="D1006">
        <f>'Rod emissions'!D1007</f>
        <v>7429905</v>
      </c>
      <c r="F1006" s="1">
        <f>'Rod emissions'!I1007*KVR!$M$35</f>
        <v>0</v>
      </c>
      <c r="G1006" s="1">
        <f>'Rod emissions'!J1007*KVR!$N$35</f>
        <v>0</v>
      </c>
      <c r="H1006">
        <v>0</v>
      </c>
      <c r="I1006">
        <v>0</v>
      </c>
      <c r="J1006">
        <v>0</v>
      </c>
    </row>
    <row r="1007" spans="1:10" x14ac:dyDescent="0.25">
      <c r="A1007">
        <v>1007</v>
      </c>
      <c r="B1007" t="str">
        <f>'Rod emissions'!H1008</f>
        <v>70T(yesShieldingGas)-FCAW</v>
      </c>
      <c r="C1007" s="40">
        <v>24</v>
      </c>
      <c r="D1007">
        <f>'Rod emissions'!D1008</f>
        <v>1344281</v>
      </c>
      <c r="F1007" s="1">
        <f>'Rod emissions'!I1008*KVR!$M$35</f>
        <v>0</v>
      </c>
      <c r="G1007" s="1">
        <f>'Rod emissions'!J1008*KVR!$N$35</f>
        <v>0</v>
      </c>
      <c r="H1007">
        <v>0</v>
      </c>
      <c r="I1007">
        <v>0</v>
      </c>
      <c r="J1007">
        <v>0</v>
      </c>
    </row>
    <row r="1008" spans="1:10" x14ac:dyDescent="0.25">
      <c r="A1008">
        <v>1008</v>
      </c>
      <c r="B1008" t="str">
        <f>'Rod emissions'!H1009</f>
        <v>70T(yesShieldingGas)-FCAW</v>
      </c>
      <c r="C1008" s="40">
        <v>24</v>
      </c>
      <c r="D1008">
        <f>'Rod emissions'!D1009</f>
        <v>7440417</v>
      </c>
      <c r="F1008" s="1">
        <f>'Rod emissions'!I1009*KVR!$M$35</f>
        <v>0</v>
      </c>
      <c r="G1008" s="1">
        <f>'Rod emissions'!J1009*KVR!$N$35</f>
        <v>0</v>
      </c>
      <c r="H1008">
        <v>0</v>
      </c>
      <c r="I1008">
        <v>0</v>
      </c>
      <c r="J1008">
        <v>0</v>
      </c>
    </row>
    <row r="1009" spans="1:10" x14ac:dyDescent="0.25">
      <c r="A1009">
        <v>1009</v>
      </c>
      <c r="B1009" t="str">
        <f>'Rod emissions'!H1010</f>
        <v>70T(yesShieldingGas)-FCAW</v>
      </c>
      <c r="C1009" s="40">
        <v>24</v>
      </c>
      <c r="D1009">
        <f>'Rod emissions'!D1010</f>
        <v>7440439</v>
      </c>
      <c r="F1009" s="1">
        <f>'Rod emissions'!I1010*KVR!$M$35</f>
        <v>0</v>
      </c>
      <c r="G1009" s="1">
        <f>'Rod emissions'!J1010*KVR!$N$35</f>
        <v>0</v>
      </c>
      <c r="H1009">
        <v>0</v>
      </c>
      <c r="I1009">
        <v>0</v>
      </c>
      <c r="J1009">
        <v>0</v>
      </c>
    </row>
    <row r="1010" spans="1:10" x14ac:dyDescent="0.25">
      <c r="A1010">
        <v>1010</v>
      </c>
      <c r="B1010" t="str">
        <f>'Rod emissions'!H1011</f>
        <v>70T(yesShieldingGas)-FCAW</v>
      </c>
      <c r="C1010" s="40">
        <v>24</v>
      </c>
      <c r="D1010">
        <f>'Rod emissions'!D1011</f>
        <v>7440484</v>
      </c>
      <c r="F1010" s="1">
        <f>'Rod emissions'!I1011*KVR!$M$35</f>
        <v>0</v>
      </c>
      <c r="G1010" s="1">
        <f>'Rod emissions'!J1011*KVR!$N$35</f>
        <v>0</v>
      </c>
      <c r="H1010">
        <v>0</v>
      </c>
      <c r="I1010">
        <v>0</v>
      </c>
      <c r="J1010">
        <v>0</v>
      </c>
    </row>
    <row r="1011" spans="1:10" x14ac:dyDescent="0.25">
      <c r="A1011">
        <v>1011</v>
      </c>
      <c r="B1011" t="str">
        <f>'Rod emissions'!H1012</f>
        <v>70T(yesShieldingGas)-FCAW</v>
      </c>
      <c r="C1011" s="40">
        <v>24</v>
      </c>
      <c r="D1011">
        <f>'Rod emissions'!D1012</f>
        <v>7440473</v>
      </c>
      <c r="F1011" s="1">
        <f>'Rod emissions'!I1012*KVR!$M$35</f>
        <v>4.0719126616175695E-7</v>
      </c>
      <c r="G1011" s="1">
        <f>'Rod emissions'!J1012*KVR!$N$35</f>
        <v>4.314999168875612E-2</v>
      </c>
      <c r="H1011">
        <v>0</v>
      </c>
      <c r="I1011">
        <v>0</v>
      </c>
      <c r="J1011">
        <v>0</v>
      </c>
    </row>
    <row r="1012" spans="1:10" x14ac:dyDescent="0.25">
      <c r="A1012">
        <v>1012</v>
      </c>
      <c r="B1012" t="str">
        <f>'Rod emissions'!H1013</f>
        <v>70T(yesShieldingGas)-FCAW</v>
      </c>
      <c r="C1012" s="40">
        <v>24</v>
      </c>
      <c r="D1012">
        <f>'Rod emissions'!D1013</f>
        <v>18540299</v>
      </c>
      <c r="F1012" s="1">
        <f>'Rod emissions'!I1013*KVR!$M$35</f>
        <v>4.0719126616175695E-8</v>
      </c>
      <c r="G1012" s="1">
        <f>'Rod emissions'!J1013*KVR!$N$35</f>
        <v>4.3149991688756113E-3</v>
      </c>
      <c r="H1012">
        <v>0</v>
      </c>
      <c r="I1012">
        <v>0</v>
      </c>
      <c r="J1012">
        <v>0</v>
      </c>
    </row>
    <row r="1013" spans="1:10" x14ac:dyDescent="0.25">
      <c r="A1013">
        <v>1013</v>
      </c>
      <c r="B1013" t="str">
        <f>'Rod emissions'!H1014</f>
        <v>70T(yesShieldingGas)-FCAW</v>
      </c>
      <c r="C1013" s="40">
        <v>24</v>
      </c>
      <c r="D1013">
        <f>'Rod emissions'!D1014</f>
        <v>1175</v>
      </c>
      <c r="F1013" s="1">
        <f>'Rod emissions'!I1014*KVR!$M$35</f>
        <v>0</v>
      </c>
      <c r="G1013" s="1">
        <f>'Rod emissions'!J1014*KVR!$N$35</f>
        <v>0</v>
      </c>
      <c r="H1013">
        <v>0</v>
      </c>
      <c r="I1013">
        <v>0</v>
      </c>
      <c r="J1013">
        <v>0</v>
      </c>
    </row>
    <row r="1014" spans="1:10" x14ac:dyDescent="0.25">
      <c r="A1014">
        <v>1014</v>
      </c>
      <c r="B1014" t="str">
        <f>'Rod emissions'!H1015</f>
        <v>70T(yesShieldingGas)-FCAW</v>
      </c>
      <c r="C1014" s="40">
        <v>24</v>
      </c>
      <c r="D1014">
        <f>'Rod emissions'!D1015</f>
        <v>7440508</v>
      </c>
      <c r="F1014" s="1">
        <f>'Rod emissions'!I1015*KVR!$M$35</f>
        <v>0</v>
      </c>
      <c r="G1014" s="1">
        <f>'Rod emissions'!J1015*KVR!$N$35</f>
        <v>0</v>
      </c>
      <c r="H1014">
        <v>0</v>
      </c>
      <c r="I1014">
        <v>0</v>
      </c>
      <c r="J1014">
        <v>0</v>
      </c>
    </row>
    <row r="1015" spans="1:10" x14ac:dyDescent="0.25">
      <c r="A1015">
        <v>1015</v>
      </c>
      <c r="B1015" t="str">
        <f>'Rod emissions'!H1016</f>
        <v>70T(yesShieldingGas)-FCAW</v>
      </c>
      <c r="C1015" s="40">
        <v>24</v>
      </c>
      <c r="D1015">
        <f>'Rod emissions'!D1016</f>
        <v>7439965</v>
      </c>
      <c r="F1015" s="1">
        <f>'Rod emissions'!I1016*KVR!$M$35</f>
        <v>1.9773672595095815E-4</v>
      </c>
      <c r="G1015" s="1">
        <f>'Rod emissions'!J1016*KVR!$N$35</f>
        <v>20.954128416782435</v>
      </c>
      <c r="H1015">
        <v>0</v>
      </c>
      <c r="I1015">
        <v>0</v>
      </c>
      <c r="J1015">
        <v>0</v>
      </c>
    </row>
    <row r="1016" spans="1:10" x14ac:dyDescent="0.25">
      <c r="A1016">
        <v>1016</v>
      </c>
      <c r="B1016" t="str">
        <f>'Rod emissions'!H1017</f>
        <v>70T(yesShieldingGas)-FCAW</v>
      </c>
      <c r="C1016" s="40">
        <v>24</v>
      </c>
      <c r="D1016">
        <f>'Rod emissions'!D1017</f>
        <v>7440020</v>
      </c>
      <c r="F1016" s="1">
        <f>'Rod emissions'!I1017*KVR!$M$35</f>
        <v>1.9247260351069757E-6</v>
      </c>
      <c r="G1016" s="1">
        <f>'Rod emissions'!J1017*KVR!$N$35</f>
        <v>0.2039629022519508</v>
      </c>
      <c r="H1016">
        <v>0</v>
      </c>
      <c r="I1016">
        <v>0</v>
      </c>
      <c r="J1016">
        <v>0</v>
      </c>
    </row>
    <row r="1017" spans="1:10" x14ac:dyDescent="0.25">
      <c r="A1017">
        <v>1017</v>
      </c>
      <c r="B1017" t="str">
        <f>'Rod emissions'!H1018</f>
        <v>70T(yesShieldingGas)-FCAW</v>
      </c>
      <c r="C1017" s="40">
        <v>24</v>
      </c>
      <c r="D1017">
        <f>'Rod emissions'!D1018</f>
        <v>7723140</v>
      </c>
      <c r="F1017" s="1">
        <f>'Rod emissions'!I1018*KVR!$M$35</f>
        <v>0</v>
      </c>
      <c r="G1017" s="1">
        <f>'Rod emissions'!J1018*KVR!$N$35</f>
        <v>0</v>
      </c>
      <c r="H1017">
        <v>0</v>
      </c>
      <c r="I1017">
        <v>0</v>
      </c>
      <c r="J1017">
        <v>0</v>
      </c>
    </row>
    <row r="1018" spans="1:10" x14ac:dyDescent="0.25">
      <c r="A1018">
        <v>1018</v>
      </c>
      <c r="B1018" t="str">
        <f>'Rod emissions'!H1019</f>
        <v>70T(yesShieldingGas)-FCAW</v>
      </c>
      <c r="C1018" s="40">
        <v>24</v>
      </c>
      <c r="D1018">
        <f>'Rod emissions'!D1019</f>
        <v>7439921</v>
      </c>
      <c r="F1018" s="1">
        <f>'Rod emissions'!I1019*KVR!$M$35</f>
        <v>0</v>
      </c>
      <c r="G1018" s="1">
        <f>'Rod emissions'!J1019*KVR!$N$35</f>
        <v>0</v>
      </c>
      <c r="H1018">
        <v>0</v>
      </c>
      <c r="I1018">
        <v>0</v>
      </c>
      <c r="J1018">
        <v>0</v>
      </c>
    </row>
    <row r="1019" spans="1:10" x14ac:dyDescent="0.25">
      <c r="A1019">
        <v>1019</v>
      </c>
      <c r="B1019" t="str">
        <f>'Rod emissions'!H1020</f>
        <v>70T(yesShieldingGas)-FCAW</v>
      </c>
      <c r="C1019" s="40">
        <v>24</v>
      </c>
      <c r="D1019">
        <f>'Rod emissions'!D1020</f>
        <v>7440622</v>
      </c>
      <c r="F1019" s="1">
        <f>'Rod emissions'!I1020*KVR!$M$35</f>
        <v>0</v>
      </c>
      <c r="G1019" s="1">
        <f>'Rod emissions'!J1020*KVR!$N$35</f>
        <v>0</v>
      </c>
      <c r="H1019">
        <v>0</v>
      </c>
      <c r="I1019">
        <v>0</v>
      </c>
      <c r="J1019">
        <v>0</v>
      </c>
    </row>
    <row r="1020" spans="1:10" x14ac:dyDescent="0.25">
      <c r="A1020">
        <v>1020</v>
      </c>
      <c r="B1020" t="str">
        <f>'Rod emissions'!H1021</f>
        <v>70T(yesShieldingGas)-FCAW</v>
      </c>
      <c r="C1020" s="40">
        <v>24</v>
      </c>
      <c r="D1020">
        <f>'Rod emissions'!D1021</f>
        <v>7440666</v>
      </c>
      <c r="F1020" s="1">
        <f>'Rod emissions'!I1021*KVR!$M$35</f>
        <v>0</v>
      </c>
      <c r="G1020" s="1">
        <f>'Rod emissions'!J1021*KVR!$N$35</f>
        <v>0</v>
      </c>
      <c r="H1020">
        <v>0</v>
      </c>
      <c r="I1020">
        <v>0</v>
      </c>
      <c r="J1020">
        <v>0</v>
      </c>
    </row>
    <row r="1021" spans="1:10" x14ac:dyDescent="0.25">
      <c r="A1021">
        <v>1021</v>
      </c>
      <c r="B1021" t="str">
        <f>'Rod emissions'!H1022</f>
        <v>70T(noShieldingGas)-FCAW</v>
      </c>
      <c r="C1021" s="40">
        <v>24</v>
      </c>
      <c r="D1021">
        <f>'Rod emissions'!D1022</f>
        <v>7429905</v>
      </c>
      <c r="F1021" s="1">
        <f>'Rod emissions'!I1022*KVR!$M$35</f>
        <v>0</v>
      </c>
      <c r="G1021" s="1">
        <f>'Rod emissions'!J1022*KVR!$N$35</f>
        <v>0</v>
      </c>
      <c r="H1021">
        <v>0</v>
      </c>
      <c r="I1021">
        <v>0</v>
      </c>
      <c r="J1021">
        <v>0</v>
      </c>
    </row>
    <row r="1022" spans="1:10" x14ac:dyDescent="0.25">
      <c r="A1022">
        <v>1022</v>
      </c>
      <c r="B1022" t="str">
        <f>'Rod emissions'!H1023</f>
        <v>70T(noShieldingGas)-FCAW</v>
      </c>
      <c r="C1022" s="40">
        <v>24</v>
      </c>
      <c r="D1022">
        <f>'Rod emissions'!D1023</f>
        <v>1344281</v>
      </c>
      <c r="F1022" s="1">
        <f>'Rod emissions'!I1023*KVR!$M$35</f>
        <v>0</v>
      </c>
      <c r="G1022" s="1">
        <f>'Rod emissions'!J1023*KVR!$N$35</f>
        <v>0</v>
      </c>
      <c r="H1022">
        <v>0</v>
      </c>
      <c r="I1022">
        <v>0</v>
      </c>
      <c r="J1022">
        <v>0</v>
      </c>
    </row>
    <row r="1023" spans="1:10" x14ac:dyDescent="0.25">
      <c r="A1023">
        <v>1023</v>
      </c>
      <c r="B1023" t="str">
        <f>'Rod emissions'!H1024</f>
        <v>70T(noShieldingGas)-FCAW</v>
      </c>
      <c r="C1023" s="40">
        <v>24</v>
      </c>
      <c r="D1023">
        <f>'Rod emissions'!D1024</f>
        <v>7440417</v>
      </c>
      <c r="F1023" s="1">
        <f>'Rod emissions'!I1024*KVR!$M$35</f>
        <v>0</v>
      </c>
      <c r="G1023" s="1">
        <f>'Rod emissions'!J1024*KVR!$N$35</f>
        <v>0</v>
      </c>
      <c r="H1023">
        <v>0</v>
      </c>
      <c r="I1023">
        <v>0</v>
      </c>
      <c r="J1023">
        <v>0</v>
      </c>
    </row>
    <row r="1024" spans="1:10" x14ac:dyDescent="0.25">
      <c r="A1024">
        <v>1024</v>
      </c>
      <c r="B1024" t="str">
        <f>'Rod emissions'!H1025</f>
        <v>70T(noShieldingGas)-FCAW</v>
      </c>
      <c r="C1024" s="40">
        <v>24</v>
      </c>
      <c r="D1024">
        <f>'Rod emissions'!D1025</f>
        <v>7440439</v>
      </c>
      <c r="F1024" s="1">
        <f>'Rod emissions'!I1025*KVR!$M$35</f>
        <v>1.1206410601441614E-6</v>
      </c>
      <c r="G1024" s="1">
        <f>'Rod emissions'!J1025*KVR!$N$35</f>
        <v>0.11875414933897452</v>
      </c>
      <c r="H1024">
        <v>0</v>
      </c>
      <c r="I1024">
        <v>0</v>
      </c>
      <c r="J1024">
        <v>0</v>
      </c>
    </row>
    <row r="1025" spans="1:10" x14ac:dyDescent="0.25">
      <c r="A1025">
        <v>1025</v>
      </c>
      <c r="B1025" t="str">
        <f>'Rod emissions'!H1026</f>
        <v>70T(noShieldingGas)-FCAW</v>
      </c>
      <c r="C1025" s="40">
        <v>24</v>
      </c>
      <c r="D1025">
        <f>'Rod emissions'!D1026</f>
        <v>7440484</v>
      </c>
      <c r="F1025" s="1">
        <f>'Rod emissions'!I1026*KVR!$M$35</f>
        <v>0</v>
      </c>
      <c r="G1025" s="1">
        <f>'Rod emissions'!J1026*KVR!$N$35</f>
        <v>0</v>
      </c>
      <c r="H1025">
        <v>0</v>
      </c>
      <c r="I1025">
        <v>0</v>
      </c>
      <c r="J1025">
        <v>0</v>
      </c>
    </row>
    <row r="1026" spans="1:10" x14ac:dyDescent="0.25">
      <c r="A1026">
        <v>1026</v>
      </c>
      <c r="B1026" t="str">
        <f>'Rod emissions'!H1027</f>
        <v>70T(noShieldingGas)-FCAW</v>
      </c>
      <c r="C1026" s="40">
        <v>24</v>
      </c>
      <c r="D1026">
        <f>'Rod emissions'!D1027</f>
        <v>7440473</v>
      </c>
      <c r="F1026" s="1">
        <f>'Rod emissions'!I1027*KVR!$M$35</f>
        <v>4.6611664095371213E-6</v>
      </c>
      <c r="G1026" s="1">
        <f>'Rod emissions'!J1027*KVR!$N$35</f>
        <v>0.49394303990679722</v>
      </c>
      <c r="H1026">
        <v>0</v>
      </c>
      <c r="I1026">
        <v>0</v>
      </c>
      <c r="J1026">
        <v>0</v>
      </c>
    </row>
    <row r="1027" spans="1:10" x14ac:dyDescent="0.25">
      <c r="A1027">
        <v>1027</v>
      </c>
      <c r="B1027" t="str">
        <f>'Rod emissions'!H1028</f>
        <v>70T(noShieldingGas)-FCAW</v>
      </c>
      <c r="C1027" s="40">
        <v>24</v>
      </c>
      <c r="D1027">
        <f>'Rod emissions'!D1028</f>
        <v>18540299</v>
      </c>
      <c r="F1027" s="1">
        <f>'Rod emissions'!I1028*KVR!$M$35</f>
        <v>1.5754345570526675E-6</v>
      </c>
      <c r="G1027" s="1">
        <f>'Rod emissions'!J1028*KVR!$N$35</f>
        <v>0.16694854161237507</v>
      </c>
      <c r="H1027">
        <v>0</v>
      </c>
      <c r="I1027">
        <v>0</v>
      </c>
      <c r="J1027">
        <v>0</v>
      </c>
    </row>
    <row r="1028" spans="1:10" x14ac:dyDescent="0.25">
      <c r="A1028">
        <v>1028</v>
      </c>
      <c r="B1028" t="str">
        <f>'Rod emissions'!H1029</f>
        <v>70T(noShieldingGas)-FCAW</v>
      </c>
      <c r="C1028" s="40">
        <v>24</v>
      </c>
      <c r="D1028">
        <f>'Rod emissions'!D1029</f>
        <v>1175</v>
      </c>
      <c r="F1028" s="1">
        <f>'Rod emissions'!I1029*KVR!$M$35</f>
        <v>0</v>
      </c>
      <c r="G1028" s="1">
        <f>'Rod emissions'!J1029*KVR!$N$35</f>
        <v>0</v>
      </c>
      <c r="H1028">
        <v>0</v>
      </c>
      <c r="I1028">
        <v>0</v>
      </c>
      <c r="J1028">
        <v>0</v>
      </c>
    </row>
    <row r="1029" spans="1:10" x14ac:dyDescent="0.25">
      <c r="A1029">
        <v>1029</v>
      </c>
      <c r="B1029" t="str">
        <f>'Rod emissions'!H1030</f>
        <v>70T(noShieldingGas)-FCAW</v>
      </c>
      <c r="C1029" s="40">
        <v>24</v>
      </c>
      <c r="D1029">
        <f>'Rod emissions'!D1030</f>
        <v>7440508</v>
      </c>
      <c r="F1029" s="1">
        <f>'Rod emissions'!I1030*KVR!$M$35</f>
        <v>0</v>
      </c>
      <c r="G1029" s="1">
        <f>'Rod emissions'!J1030*KVR!$N$35</f>
        <v>0</v>
      </c>
      <c r="H1029">
        <v>0</v>
      </c>
      <c r="I1029">
        <v>0</v>
      </c>
      <c r="J1029">
        <v>0</v>
      </c>
    </row>
    <row r="1030" spans="1:10" x14ac:dyDescent="0.25">
      <c r="A1030">
        <v>1030</v>
      </c>
      <c r="B1030" t="str">
        <f>'Rod emissions'!H1031</f>
        <v>70T(noShieldingGas)-FCAW</v>
      </c>
      <c r="C1030" s="40">
        <v>24</v>
      </c>
      <c r="D1030">
        <f>'Rod emissions'!D1031</f>
        <v>7439965</v>
      </c>
      <c r="F1030" s="1">
        <f>'Rod emissions'!I1031*KVR!$M$35</f>
        <v>3.7495396523869537E-4</v>
      </c>
      <c r="G1030" s="1">
        <f>'Rod emissions'!J1031*KVR!$N$35</f>
        <v>39.733810197413789</v>
      </c>
      <c r="H1030">
        <v>0</v>
      </c>
      <c r="I1030">
        <v>0</v>
      </c>
      <c r="J1030">
        <v>0</v>
      </c>
    </row>
    <row r="1031" spans="1:10" x14ac:dyDescent="0.25">
      <c r="A1031">
        <v>1031</v>
      </c>
      <c r="B1031" t="str">
        <f>'Rod emissions'!H1032</f>
        <v>70T(noShieldingGas)-FCAW</v>
      </c>
      <c r="C1031" s="40">
        <v>24</v>
      </c>
      <c r="D1031">
        <f>'Rod emissions'!D1032</f>
        <v>7440020</v>
      </c>
      <c r="F1031" s="1">
        <f>'Rod emissions'!I1032*KVR!$M$35</f>
        <v>3.0327243630051985E-4</v>
      </c>
      <c r="G1031" s="1">
        <f>'Rod emissions'!J1032*KVR!$N$35</f>
        <v>32.137730332844981</v>
      </c>
      <c r="H1031">
        <v>0</v>
      </c>
      <c r="I1031">
        <v>0</v>
      </c>
      <c r="J1031">
        <v>0</v>
      </c>
    </row>
    <row r="1032" spans="1:10" x14ac:dyDescent="0.25">
      <c r="A1032">
        <v>1032</v>
      </c>
      <c r="B1032" t="str">
        <f>'Rod emissions'!H1033</f>
        <v>70T(noShieldingGas)-FCAW</v>
      </c>
      <c r="C1032" s="40">
        <v>24</v>
      </c>
      <c r="D1032">
        <f>'Rod emissions'!D1033</f>
        <v>7723140</v>
      </c>
      <c r="F1032" s="1">
        <f>'Rod emissions'!I1033*KVR!$M$35</f>
        <v>0</v>
      </c>
      <c r="G1032" s="1">
        <f>'Rod emissions'!J1033*KVR!$N$35</f>
        <v>0</v>
      </c>
      <c r="H1032">
        <v>0</v>
      </c>
      <c r="I1032">
        <v>0</v>
      </c>
      <c r="J1032">
        <v>0</v>
      </c>
    </row>
    <row r="1033" spans="1:10" x14ac:dyDescent="0.25">
      <c r="A1033">
        <v>1033</v>
      </c>
      <c r="B1033" t="str">
        <f>'Rod emissions'!H1034</f>
        <v>70T(noShieldingGas)-FCAW</v>
      </c>
      <c r="C1033" s="40">
        <v>24</v>
      </c>
      <c r="D1033">
        <f>'Rod emissions'!D1034</f>
        <v>7439921</v>
      </c>
      <c r="F1033" s="1">
        <f>'Rod emissions'!I1034*KVR!$M$35</f>
        <v>8.7783549711292639E-6</v>
      </c>
      <c r="G1033" s="1">
        <f>'Rod emissions'!J1034*KVR!$N$35</f>
        <v>0.93024083648863376</v>
      </c>
      <c r="H1033">
        <v>0</v>
      </c>
      <c r="I1033">
        <v>0</v>
      </c>
      <c r="J1033">
        <v>0</v>
      </c>
    </row>
    <row r="1034" spans="1:10" x14ac:dyDescent="0.25">
      <c r="A1034">
        <v>1034</v>
      </c>
      <c r="B1034" t="str">
        <f>'Rod emissions'!H1035</f>
        <v>70T(noShieldingGas)-FCAW</v>
      </c>
      <c r="C1034" s="40">
        <v>24</v>
      </c>
      <c r="D1034">
        <f>'Rod emissions'!D1035</f>
        <v>7440622</v>
      </c>
      <c r="F1034" s="1">
        <f>'Rod emissions'!I1035*KVR!$M$35</f>
        <v>0</v>
      </c>
      <c r="G1034" s="1">
        <f>'Rod emissions'!J1035*KVR!$N$35</f>
        <v>0</v>
      </c>
      <c r="H1034">
        <v>0</v>
      </c>
      <c r="I1034">
        <v>0</v>
      </c>
      <c r="J1034">
        <v>0</v>
      </c>
    </row>
    <row r="1035" spans="1:10" x14ac:dyDescent="0.25">
      <c r="A1035">
        <v>1035</v>
      </c>
      <c r="B1035" t="str">
        <f>'Rod emissions'!H1036</f>
        <v>70T(noShieldingGas)-FCAW</v>
      </c>
      <c r="C1035" s="40">
        <v>24</v>
      </c>
      <c r="D1035">
        <f>'Rod emissions'!D1036</f>
        <v>7440666</v>
      </c>
      <c r="F1035" s="1">
        <f>'Rod emissions'!I1036*KVR!$M$35</f>
        <v>0</v>
      </c>
      <c r="G1035" s="1">
        <f>'Rod emissions'!J1036*KVR!$N$35</f>
        <v>0</v>
      </c>
      <c r="H1035">
        <v>0</v>
      </c>
      <c r="I1035">
        <v>0</v>
      </c>
      <c r="J1035">
        <v>0</v>
      </c>
    </row>
    <row r="1036" spans="1:10" x14ac:dyDescent="0.25">
      <c r="A1036">
        <v>1036</v>
      </c>
      <c r="B1036" t="str">
        <f>'Rod emissions'!H1037</f>
        <v>71T(yesShieldingGas)-FCAW</v>
      </c>
      <c r="C1036" s="40">
        <v>24</v>
      </c>
      <c r="D1036">
        <f>'Rod emissions'!D1037</f>
        <v>7429905</v>
      </c>
      <c r="F1036" s="1">
        <f>'Rod emissions'!I1037*KVR!$M$35</f>
        <v>0</v>
      </c>
      <c r="G1036" s="1">
        <f>'Rod emissions'!J1037*KVR!$N$35</f>
        <v>0</v>
      </c>
      <c r="H1036">
        <v>0</v>
      </c>
      <c r="I1036">
        <v>0</v>
      </c>
      <c r="J1036">
        <v>0</v>
      </c>
    </row>
    <row r="1037" spans="1:10" x14ac:dyDescent="0.25">
      <c r="A1037">
        <v>1037</v>
      </c>
      <c r="B1037" t="str">
        <f>'Rod emissions'!H1038</f>
        <v>71T(yesShieldingGas)-FCAW</v>
      </c>
      <c r="C1037" s="40">
        <v>24</v>
      </c>
      <c r="D1037">
        <f>'Rod emissions'!D1038</f>
        <v>1344281</v>
      </c>
      <c r="F1037" s="1">
        <f>'Rod emissions'!I1038*KVR!$M$35</f>
        <v>0</v>
      </c>
      <c r="G1037" s="1">
        <f>'Rod emissions'!J1038*KVR!$N$35</f>
        <v>0</v>
      </c>
      <c r="H1037">
        <v>0</v>
      </c>
      <c r="I1037">
        <v>0</v>
      </c>
      <c r="J1037">
        <v>0</v>
      </c>
    </row>
    <row r="1038" spans="1:10" x14ac:dyDescent="0.25">
      <c r="A1038">
        <v>1038</v>
      </c>
      <c r="B1038" t="str">
        <f>'Rod emissions'!H1039</f>
        <v>71T(yesShieldingGas)-FCAW</v>
      </c>
      <c r="C1038" s="40">
        <v>24</v>
      </c>
      <c r="D1038">
        <f>'Rod emissions'!D1039</f>
        <v>7440417</v>
      </c>
      <c r="F1038" s="1">
        <f>'Rod emissions'!I1039*KVR!$M$35</f>
        <v>0</v>
      </c>
      <c r="G1038" s="1">
        <f>'Rod emissions'!J1039*KVR!$N$35</f>
        <v>0</v>
      </c>
      <c r="H1038">
        <v>0</v>
      </c>
      <c r="I1038">
        <v>0</v>
      </c>
      <c r="J1038">
        <v>0</v>
      </c>
    </row>
    <row r="1039" spans="1:10" x14ac:dyDescent="0.25">
      <c r="A1039">
        <v>1039</v>
      </c>
      <c r="B1039" t="str">
        <f>'Rod emissions'!H1040</f>
        <v>71T(yesShieldingGas)-FCAW</v>
      </c>
      <c r="C1039" s="40">
        <v>24</v>
      </c>
      <c r="D1039">
        <f>'Rod emissions'!D1040</f>
        <v>7440439</v>
      </c>
      <c r="F1039" s="1">
        <f>'Rod emissions'!I1040*KVR!$M$35</f>
        <v>0</v>
      </c>
      <c r="G1039" s="1">
        <f>'Rod emissions'!J1040*KVR!$N$35</f>
        <v>0</v>
      </c>
      <c r="H1039">
        <v>0</v>
      </c>
      <c r="I1039">
        <v>0</v>
      </c>
      <c r="J1039">
        <v>0</v>
      </c>
    </row>
    <row r="1040" spans="1:10" x14ac:dyDescent="0.25">
      <c r="A1040">
        <v>1040</v>
      </c>
      <c r="B1040" t="str">
        <f>'Rod emissions'!H1041</f>
        <v>71T(yesShieldingGas)-FCAW</v>
      </c>
      <c r="C1040" s="40">
        <v>24</v>
      </c>
      <c r="D1040">
        <f>'Rod emissions'!D1041</f>
        <v>7440484</v>
      </c>
      <c r="F1040" s="1">
        <f>'Rod emissions'!I1041*KVR!$M$35</f>
        <v>0</v>
      </c>
      <c r="G1040" s="1">
        <f>'Rod emissions'!J1041*KVR!$N$35</f>
        <v>0</v>
      </c>
      <c r="H1040">
        <v>0</v>
      </c>
      <c r="I1040">
        <v>0</v>
      </c>
      <c r="J1040">
        <v>0</v>
      </c>
    </row>
    <row r="1041" spans="1:10" x14ac:dyDescent="0.25">
      <c r="A1041">
        <v>1041</v>
      </c>
      <c r="B1041" t="str">
        <f>'Rod emissions'!H1042</f>
        <v>71T(yesShieldingGas)-FCAW</v>
      </c>
      <c r="C1041" s="40">
        <v>24</v>
      </c>
      <c r="D1041">
        <f>'Rod emissions'!D1042</f>
        <v>7440473</v>
      </c>
      <c r="F1041" s="1">
        <f>'Rod emissions'!I1042*KVR!$M$35</f>
        <v>3.6545906001576341E-7</v>
      </c>
      <c r="G1041" s="1">
        <f>'Rod emissions'!J1042*KVR!$N$35</f>
        <v>3.8727636648268261E-2</v>
      </c>
      <c r="H1041">
        <v>0</v>
      </c>
      <c r="I1041">
        <v>0</v>
      </c>
      <c r="J1041">
        <v>0</v>
      </c>
    </row>
    <row r="1042" spans="1:10" x14ac:dyDescent="0.25">
      <c r="A1042">
        <v>1042</v>
      </c>
      <c r="B1042" t="str">
        <f>'Rod emissions'!H1043</f>
        <v>71T(yesShieldingGas)-FCAW</v>
      </c>
      <c r="C1042" s="40">
        <v>24</v>
      </c>
      <c r="D1042">
        <f>'Rod emissions'!D1043</f>
        <v>18540299</v>
      </c>
      <c r="F1042" s="1">
        <f>'Rod emissions'!I1043*KVR!$M$35</f>
        <v>3.6545906001576346E-8</v>
      </c>
      <c r="G1042" s="1">
        <f>'Rod emissions'!J1043*KVR!$N$35</f>
        <v>3.8727636648268268E-3</v>
      </c>
      <c r="H1042">
        <v>0</v>
      </c>
      <c r="I1042">
        <v>0</v>
      </c>
      <c r="J1042">
        <v>0</v>
      </c>
    </row>
    <row r="1043" spans="1:10" x14ac:dyDescent="0.25">
      <c r="A1043">
        <v>1043</v>
      </c>
      <c r="B1043" t="str">
        <f>'Rod emissions'!H1044</f>
        <v>71T(yesShieldingGas)-FCAW</v>
      </c>
      <c r="C1043" s="40">
        <v>24</v>
      </c>
      <c r="D1043">
        <f>'Rod emissions'!D1044</f>
        <v>1175</v>
      </c>
      <c r="F1043" s="1">
        <f>'Rod emissions'!I1044*KVR!$M$35</f>
        <v>0</v>
      </c>
      <c r="G1043" s="1">
        <f>'Rod emissions'!J1044*KVR!$N$35</f>
        <v>0</v>
      </c>
      <c r="H1043">
        <v>0</v>
      </c>
      <c r="I1043">
        <v>0</v>
      </c>
      <c r="J1043">
        <v>0</v>
      </c>
    </row>
    <row r="1044" spans="1:10" x14ac:dyDescent="0.25">
      <c r="A1044">
        <v>1044</v>
      </c>
      <c r="B1044" t="str">
        <f>'Rod emissions'!H1045</f>
        <v>71T(yesShieldingGas)-FCAW</v>
      </c>
      <c r="C1044" s="40">
        <v>24</v>
      </c>
      <c r="D1044">
        <f>'Rod emissions'!D1045</f>
        <v>7440508</v>
      </c>
      <c r="F1044" s="1">
        <f>'Rod emissions'!I1045*KVR!$M$35</f>
        <v>0</v>
      </c>
      <c r="G1044" s="1">
        <f>'Rod emissions'!J1045*KVR!$N$35</f>
        <v>0</v>
      </c>
      <c r="H1044">
        <v>0</v>
      </c>
      <c r="I1044">
        <v>0</v>
      </c>
      <c r="J1044">
        <v>0</v>
      </c>
    </row>
    <row r="1045" spans="1:10" x14ac:dyDescent="0.25">
      <c r="A1045">
        <v>1045</v>
      </c>
      <c r="B1045" t="str">
        <f>'Rod emissions'!H1046</f>
        <v>71T(yesShieldingGas)-FCAW</v>
      </c>
      <c r="C1045" s="40">
        <v>24</v>
      </c>
      <c r="D1045">
        <f>'Rod emissions'!D1046</f>
        <v>7439965</v>
      </c>
      <c r="F1045" s="1">
        <f>'Rod emissions'!I1046*KVR!$M$35</f>
        <v>1.879074920491728E-4</v>
      </c>
      <c r="G1045" s="1">
        <f>'Rod emissions'!J1046*KVR!$N$35</f>
        <v>19.912526112374479</v>
      </c>
      <c r="H1045">
        <v>0</v>
      </c>
      <c r="I1045">
        <v>0</v>
      </c>
      <c r="J1045">
        <v>0</v>
      </c>
    </row>
    <row r="1046" spans="1:10" x14ac:dyDescent="0.25">
      <c r="A1046">
        <v>1046</v>
      </c>
      <c r="B1046" t="str">
        <f>'Rod emissions'!H1047</f>
        <v>71T(yesShieldingGas)-FCAW</v>
      </c>
      <c r="C1046" s="40">
        <v>24</v>
      </c>
      <c r="D1046">
        <f>'Rod emissions'!D1047</f>
        <v>7440020</v>
      </c>
      <c r="F1046" s="1">
        <f>'Rod emissions'!I1047*KVR!$M$35</f>
        <v>6.5887690902225912E-7</v>
      </c>
      <c r="G1046" s="1">
        <f>'Rod emissions'!J1047*KVR!$N$35</f>
        <v>6.9821077981888136E-2</v>
      </c>
      <c r="H1046">
        <v>0</v>
      </c>
      <c r="I1046">
        <v>0</v>
      </c>
      <c r="J1046">
        <v>0</v>
      </c>
    </row>
    <row r="1047" spans="1:10" x14ac:dyDescent="0.25">
      <c r="A1047">
        <v>1047</v>
      </c>
      <c r="B1047" t="str">
        <f>'Rod emissions'!H1048</f>
        <v>71T(yesShieldingGas)-FCAW</v>
      </c>
      <c r="C1047" s="40">
        <v>24</v>
      </c>
      <c r="D1047">
        <f>'Rod emissions'!D1048</f>
        <v>7723140</v>
      </c>
      <c r="F1047" s="1">
        <f>'Rod emissions'!I1048*KVR!$M$35</f>
        <v>0</v>
      </c>
      <c r="G1047" s="1">
        <f>'Rod emissions'!J1048*KVR!$N$35</f>
        <v>0</v>
      </c>
      <c r="H1047">
        <v>0</v>
      </c>
      <c r="I1047">
        <v>0</v>
      </c>
      <c r="J1047">
        <v>0</v>
      </c>
    </row>
    <row r="1048" spans="1:10" x14ac:dyDescent="0.25">
      <c r="A1048">
        <v>1048</v>
      </c>
      <c r="B1048" t="str">
        <f>'Rod emissions'!H1049</f>
        <v>71T(yesShieldingGas)-FCAW</v>
      </c>
      <c r="C1048" s="40">
        <v>24</v>
      </c>
      <c r="D1048">
        <f>'Rod emissions'!D1049</f>
        <v>7439921</v>
      </c>
      <c r="F1048" s="1">
        <f>'Rod emissions'!I1049*KVR!$M$35</f>
        <v>0</v>
      </c>
      <c r="G1048" s="1">
        <f>'Rod emissions'!J1049*KVR!$N$35</f>
        <v>0</v>
      </c>
      <c r="H1048">
        <v>0</v>
      </c>
      <c r="I1048">
        <v>0</v>
      </c>
      <c r="J1048">
        <v>0</v>
      </c>
    </row>
    <row r="1049" spans="1:10" x14ac:dyDescent="0.25">
      <c r="A1049">
        <v>1049</v>
      </c>
      <c r="B1049" t="str">
        <f>'Rod emissions'!H1050</f>
        <v>71T(yesShieldingGas)-FCAW</v>
      </c>
      <c r="C1049" s="40">
        <v>24</v>
      </c>
      <c r="D1049">
        <f>'Rod emissions'!D1050</f>
        <v>7440622</v>
      </c>
      <c r="F1049" s="1">
        <f>'Rod emissions'!I1050*KVR!$M$35</f>
        <v>0</v>
      </c>
      <c r="G1049" s="1">
        <f>'Rod emissions'!J1050*KVR!$N$35</f>
        <v>0</v>
      </c>
      <c r="H1049">
        <v>0</v>
      </c>
      <c r="I1049">
        <v>0</v>
      </c>
      <c r="J1049">
        <v>0</v>
      </c>
    </row>
    <row r="1050" spans="1:10" x14ac:dyDescent="0.25">
      <c r="A1050">
        <v>1050</v>
      </c>
      <c r="B1050" t="str">
        <f>'Rod emissions'!H1051</f>
        <v>71T(yesShieldingGas)-FCAW</v>
      </c>
      <c r="C1050" s="40">
        <v>24</v>
      </c>
      <c r="D1050">
        <f>'Rod emissions'!D1051</f>
        <v>7440666</v>
      </c>
      <c r="F1050" s="1">
        <f>'Rod emissions'!I1051*KVR!$M$35</f>
        <v>0</v>
      </c>
      <c r="G1050" s="1">
        <f>'Rod emissions'!J1051*KVR!$N$35</f>
        <v>0</v>
      </c>
      <c r="H1050">
        <v>0</v>
      </c>
      <c r="I1050">
        <v>0</v>
      </c>
      <c r="J1050">
        <v>0</v>
      </c>
    </row>
    <row r="1051" spans="1:10" x14ac:dyDescent="0.25">
      <c r="A1051">
        <v>1051</v>
      </c>
      <c r="B1051" t="str">
        <f>'Rod emissions'!H1052</f>
        <v>71T(noShieldingGas)-FCAW</v>
      </c>
      <c r="C1051" s="40">
        <v>24</v>
      </c>
      <c r="D1051">
        <f>'Rod emissions'!D1052</f>
        <v>7429905</v>
      </c>
      <c r="F1051" s="1">
        <f>'Rod emissions'!I1052*KVR!$M$35</f>
        <v>0</v>
      </c>
      <c r="G1051" s="1">
        <f>'Rod emissions'!J1052*KVR!$N$35</f>
        <v>0</v>
      </c>
      <c r="H1051">
        <v>0</v>
      </c>
      <c r="I1051">
        <v>0</v>
      </c>
      <c r="J1051">
        <v>0</v>
      </c>
    </row>
    <row r="1052" spans="1:10" x14ac:dyDescent="0.25">
      <c r="A1052">
        <v>1052</v>
      </c>
      <c r="B1052" t="str">
        <f>'Rod emissions'!H1053</f>
        <v>71T(noShieldingGas)-FCAW</v>
      </c>
      <c r="C1052" s="40">
        <v>24</v>
      </c>
      <c r="D1052">
        <f>'Rod emissions'!D1053</f>
        <v>1344281</v>
      </c>
      <c r="F1052" s="1">
        <f>'Rod emissions'!I1053*KVR!$M$35</f>
        <v>0</v>
      </c>
      <c r="G1052" s="1">
        <f>'Rod emissions'!J1053*KVR!$N$35</f>
        <v>0</v>
      </c>
      <c r="H1052">
        <v>0</v>
      </c>
      <c r="I1052">
        <v>0</v>
      </c>
      <c r="J1052">
        <v>0</v>
      </c>
    </row>
    <row r="1053" spans="1:10" x14ac:dyDescent="0.25">
      <c r="A1053">
        <v>1053</v>
      </c>
      <c r="B1053" t="str">
        <f>'Rod emissions'!H1054</f>
        <v>71T(noShieldingGas)-FCAW</v>
      </c>
      <c r="C1053" s="40">
        <v>24</v>
      </c>
      <c r="D1053">
        <f>'Rod emissions'!D1054</f>
        <v>7440417</v>
      </c>
      <c r="F1053" s="1">
        <f>'Rod emissions'!I1054*KVR!$M$35</f>
        <v>0</v>
      </c>
      <c r="G1053" s="1">
        <f>'Rod emissions'!J1054*KVR!$N$35</f>
        <v>0</v>
      </c>
      <c r="H1053">
        <v>0</v>
      </c>
      <c r="I1053">
        <v>0</v>
      </c>
      <c r="J1053">
        <v>0</v>
      </c>
    </row>
    <row r="1054" spans="1:10" x14ac:dyDescent="0.25">
      <c r="A1054">
        <v>1054</v>
      </c>
      <c r="B1054" t="str">
        <f>'Rod emissions'!H1055</f>
        <v>71T(noShieldingGas)-FCAW</v>
      </c>
      <c r="C1054" s="40">
        <v>24</v>
      </c>
      <c r="D1054">
        <f>'Rod emissions'!D1055</f>
        <v>7440439</v>
      </c>
      <c r="F1054" s="1">
        <f>'Rod emissions'!I1055*KVR!$M$35</f>
        <v>0</v>
      </c>
      <c r="G1054" s="1">
        <f>'Rod emissions'!J1055*KVR!$N$35</f>
        <v>0</v>
      </c>
      <c r="H1054">
        <v>0</v>
      </c>
      <c r="I1054">
        <v>0</v>
      </c>
      <c r="J1054">
        <v>0</v>
      </c>
    </row>
    <row r="1055" spans="1:10" x14ac:dyDescent="0.25">
      <c r="A1055">
        <v>1055</v>
      </c>
      <c r="B1055" t="str">
        <f>'Rod emissions'!H1056</f>
        <v>71T(noShieldingGas)-FCAW</v>
      </c>
      <c r="C1055" s="40">
        <v>24</v>
      </c>
      <c r="D1055">
        <f>'Rod emissions'!D1056</f>
        <v>7440484</v>
      </c>
      <c r="F1055" s="1">
        <f>'Rod emissions'!I1056*KVR!$M$35</f>
        <v>0</v>
      </c>
      <c r="G1055" s="1">
        <f>'Rod emissions'!J1056*KVR!$N$35</f>
        <v>0</v>
      </c>
      <c r="H1055">
        <v>0</v>
      </c>
      <c r="I1055">
        <v>0</v>
      </c>
      <c r="J1055">
        <v>0</v>
      </c>
    </row>
    <row r="1056" spans="1:10" x14ac:dyDescent="0.25">
      <c r="A1056">
        <v>1056</v>
      </c>
      <c r="B1056" t="str">
        <f>'Rod emissions'!H1057</f>
        <v>71T(noShieldingGas)-FCAW</v>
      </c>
      <c r="C1056" s="40">
        <v>24</v>
      </c>
      <c r="D1056">
        <f>'Rod emissions'!D1057</f>
        <v>7440473</v>
      </c>
      <c r="F1056" s="1">
        <f>'Rod emissions'!I1057*KVR!$M$35</f>
        <v>8.9931445076568953E-6</v>
      </c>
      <c r="G1056" s="1">
        <f>'Rod emissions'!J1057*KVR!$N$35</f>
        <v>0.9530020484452707</v>
      </c>
      <c r="H1056">
        <v>0</v>
      </c>
      <c r="I1056">
        <v>0</v>
      </c>
      <c r="J1056">
        <v>0</v>
      </c>
    </row>
    <row r="1057" spans="1:10" x14ac:dyDescent="0.25">
      <c r="A1057">
        <v>1057</v>
      </c>
      <c r="B1057" t="str">
        <f>'Rod emissions'!H1058</f>
        <v>71T(noShieldingGas)-FCAW</v>
      </c>
      <c r="C1057" s="40">
        <v>24</v>
      </c>
      <c r="D1057">
        <f>'Rod emissions'!D1058</f>
        <v>18540299</v>
      </c>
      <c r="F1057" s="1">
        <f>'Rod emissions'!I1058*KVR!$M$35</f>
        <v>6.7798784138721767E-6</v>
      </c>
      <c r="G1057" s="1">
        <f>'Rod emissions'!J1058*KVR!$N$35</f>
        <v>0.71846260350079594</v>
      </c>
      <c r="H1057">
        <v>0</v>
      </c>
      <c r="I1057">
        <v>0</v>
      </c>
      <c r="J1057">
        <v>0</v>
      </c>
    </row>
    <row r="1058" spans="1:10" x14ac:dyDescent="0.25">
      <c r="A1058">
        <v>1058</v>
      </c>
      <c r="B1058" t="str">
        <f>'Rod emissions'!H1059</f>
        <v>71T(noShieldingGas)-FCAW</v>
      </c>
      <c r="C1058" s="40">
        <v>24</v>
      </c>
      <c r="D1058">
        <f>'Rod emissions'!D1059</f>
        <v>1175</v>
      </c>
      <c r="F1058" s="1">
        <f>'Rod emissions'!I1059*KVR!$M$35</f>
        <v>0</v>
      </c>
      <c r="G1058" s="1">
        <f>'Rod emissions'!J1059*KVR!$N$35</f>
        <v>0</v>
      </c>
      <c r="H1058">
        <v>0</v>
      </c>
      <c r="I1058">
        <v>0</v>
      </c>
      <c r="J1058">
        <v>0</v>
      </c>
    </row>
    <row r="1059" spans="1:10" x14ac:dyDescent="0.25">
      <c r="A1059">
        <v>1059</v>
      </c>
      <c r="B1059" t="str">
        <f>'Rod emissions'!H1060</f>
        <v>71T(noShieldingGas)-FCAW</v>
      </c>
      <c r="C1059" s="40">
        <v>24</v>
      </c>
      <c r="D1059">
        <f>'Rod emissions'!D1060</f>
        <v>7440508</v>
      </c>
      <c r="F1059" s="1">
        <f>'Rod emissions'!I1060*KVR!$M$35</f>
        <v>0</v>
      </c>
      <c r="G1059" s="1">
        <f>'Rod emissions'!J1060*KVR!$N$35</f>
        <v>0</v>
      </c>
      <c r="H1059">
        <v>0</v>
      </c>
      <c r="I1059">
        <v>0</v>
      </c>
      <c r="J1059">
        <v>0</v>
      </c>
    </row>
    <row r="1060" spans="1:10" x14ac:dyDescent="0.25">
      <c r="A1060">
        <v>1060</v>
      </c>
      <c r="B1060" t="str">
        <f>'Rod emissions'!H1061</f>
        <v>71T(noShieldingGas)-FCAW</v>
      </c>
      <c r="C1060" s="40">
        <v>24</v>
      </c>
      <c r="D1060">
        <f>'Rod emissions'!D1061</f>
        <v>7439965</v>
      </c>
      <c r="F1060" s="1">
        <f>'Rod emissions'!I1061*KVR!$M$35</f>
        <v>2.4812860806691971E-3</v>
      </c>
      <c r="G1060" s="1">
        <f>'Rod emissions'!J1061*KVR!$N$35</f>
        <v>262.94147899471272</v>
      </c>
      <c r="H1060">
        <v>0</v>
      </c>
      <c r="I1060">
        <v>0</v>
      </c>
      <c r="J1060">
        <v>0</v>
      </c>
    </row>
    <row r="1061" spans="1:10" x14ac:dyDescent="0.25">
      <c r="A1061">
        <v>1061</v>
      </c>
      <c r="B1061" t="str">
        <f>'Rod emissions'!H1062</f>
        <v>71T(noShieldingGas)-FCAW</v>
      </c>
      <c r="C1061" s="40">
        <v>24</v>
      </c>
      <c r="D1061">
        <f>'Rod emissions'!D1062</f>
        <v>7440020</v>
      </c>
      <c r="F1061" s="1">
        <f>'Rod emissions'!I1062*KVR!$M$35</f>
        <v>5.5161542533691404E-3</v>
      </c>
      <c r="G1061" s="1">
        <f>'Rod emissions'!J1062*KVR!$N$35</f>
        <v>584.5459614848927</v>
      </c>
      <c r="H1061">
        <v>0</v>
      </c>
      <c r="I1061">
        <v>0</v>
      </c>
      <c r="J1061">
        <v>0</v>
      </c>
    </row>
    <row r="1062" spans="1:10" x14ac:dyDescent="0.25">
      <c r="A1062">
        <v>1062</v>
      </c>
      <c r="B1062" t="str">
        <f>'Rod emissions'!H1063</f>
        <v>71T(noShieldingGas)-FCAW</v>
      </c>
      <c r="C1062" s="40">
        <v>24</v>
      </c>
      <c r="D1062">
        <f>'Rod emissions'!D1063</f>
        <v>7723140</v>
      </c>
      <c r="F1062" s="1">
        <f>'Rod emissions'!I1063*KVR!$M$35</f>
        <v>0</v>
      </c>
      <c r="G1062" s="1">
        <f>'Rod emissions'!J1063*KVR!$N$35</f>
        <v>0</v>
      </c>
      <c r="H1062">
        <v>0</v>
      </c>
      <c r="I1062">
        <v>0</v>
      </c>
      <c r="J1062">
        <v>0</v>
      </c>
    </row>
    <row r="1063" spans="1:10" x14ac:dyDescent="0.25">
      <c r="A1063">
        <v>1063</v>
      </c>
      <c r="B1063" t="str">
        <f>'Rod emissions'!H1064</f>
        <v>71T(noShieldingGas)-FCAW</v>
      </c>
      <c r="C1063" s="40">
        <v>24</v>
      </c>
      <c r="D1063">
        <f>'Rod emissions'!D1064</f>
        <v>7439921</v>
      </c>
      <c r="F1063" s="1">
        <f>'Rod emissions'!I1064*KVR!$M$35</f>
        <v>5.0487214428369774E-5</v>
      </c>
      <c r="G1063" s="1">
        <f>'Rod emissions'!J1064*KVR!$N$35</f>
        <v>5.3501218321985924</v>
      </c>
      <c r="H1063">
        <v>0</v>
      </c>
      <c r="I1063">
        <v>0</v>
      </c>
      <c r="J1063">
        <v>0</v>
      </c>
    </row>
    <row r="1064" spans="1:10" x14ac:dyDescent="0.25">
      <c r="A1064">
        <v>1064</v>
      </c>
      <c r="B1064" t="str">
        <f>'Rod emissions'!H1065</f>
        <v>71T(noShieldingGas)-FCAW</v>
      </c>
      <c r="C1064" s="40">
        <v>24</v>
      </c>
      <c r="D1064">
        <f>'Rod emissions'!D1065</f>
        <v>7440622</v>
      </c>
      <c r="F1064" s="1">
        <f>'Rod emissions'!I1065*KVR!$M$35</f>
        <v>0</v>
      </c>
      <c r="G1064" s="1">
        <f>'Rod emissions'!J1065*KVR!$N$35</f>
        <v>0</v>
      </c>
      <c r="H1064">
        <v>0</v>
      </c>
      <c r="I1064">
        <v>0</v>
      </c>
      <c r="J1064">
        <v>0</v>
      </c>
    </row>
    <row r="1065" spans="1:10" x14ac:dyDescent="0.25">
      <c r="A1065">
        <v>1065</v>
      </c>
      <c r="B1065" t="str">
        <f>'Rod emissions'!H1066</f>
        <v>71T(noShieldingGas)-FCAW</v>
      </c>
      <c r="C1065" s="40">
        <v>24</v>
      </c>
      <c r="D1065">
        <f>'Rod emissions'!D1066</f>
        <v>7440666</v>
      </c>
      <c r="F1065" s="1">
        <f>'Rod emissions'!I1066*KVR!$M$35</f>
        <v>0</v>
      </c>
      <c r="G1065" s="1">
        <f>'Rod emissions'!J1066*KVR!$N$35</f>
        <v>0</v>
      </c>
      <c r="H1065">
        <v>0</v>
      </c>
      <c r="I1065">
        <v>0</v>
      </c>
      <c r="J1065">
        <v>0</v>
      </c>
    </row>
    <row r="1066" spans="1:10" x14ac:dyDescent="0.25">
      <c r="A1066">
        <v>1066</v>
      </c>
      <c r="B1066" t="str">
        <f>'Rod emissions'!H1067</f>
        <v>4043-FCAW</v>
      </c>
      <c r="C1066" s="40">
        <v>24</v>
      </c>
      <c r="D1066">
        <f>'Rod emissions'!D1067</f>
        <v>7429905</v>
      </c>
      <c r="F1066" s="1">
        <f>'Rod emissions'!I1067*KVR!$M$35</f>
        <v>9.2656966704955494E-4</v>
      </c>
      <c r="G1066" s="1">
        <f>'Rod emissions'!J1067*KVR!$N$35</f>
        <v>98.188435643801739</v>
      </c>
      <c r="H1066">
        <v>0</v>
      </c>
      <c r="I1066">
        <v>0</v>
      </c>
      <c r="J1066">
        <v>0</v>
      </c>
    </row>
    <row r="1067" spans="1:10" x14ac:dyDescent="0.25">
      <c r="A1067">
        <v>1067</v>
      </c>
      <c r="B1067" t="str">
        <f>'Rod emissions'!H1068</f>
        <v>4043-FCAW</v>
      </c>
      <c r="C1067" s="40">
        <v>24</v>
      </c>
      <c r="D1067">
        <f>'Rod emissions'!D1068</f>
        <v>1344281</v>
      </c>
      <c r="F1067" s="1">
        <f>'Rod emissions'!I1068*KVR!$M$35</f>
        <v>0</v>
      </c>
      <c r="G1067" s="1">
        <f>'Rod emissions'!J1068*KVR!$N$35</f>
        <v>0</v>
      </c>
      <c r="H1067">
        <v>0</v>
      </c>
      <c r="I1067">
        <v>0</v>
      </c>
      <c r="J1067">
        <v>0</v>
      </c>
    </row>
    <row r="1068" spans="1:10" x14ac:dyDescent="0.25">
      <c r="A1068">
        <v>1068</v>
      </c>
      <c r="B1068" t="str">
        <f>'Rod emissions'!H1069</f>
        <v>4043-FCAW</v>
      </c>
      <c r="C1068" s="40">
        <v>24</v>
      </c>
      <c r="D1068">
        <f>'Rod emissions'!D1069</f>
        <v>7440417</v>
      </c>
      <c r="F1068" s="1">
        <f>'Rod emissions'!I1069*KVR!$M$35</f>
        <v>0</v>
      </c>
      <c r="G1068" s="1">
        <f>'Rod emissions'!J1069*KVR!$N$35</f>
        <v>0</v>
      </c>
      <c r="H1068">
        <v>0</v>
      </c>
      <c r="I1068">
        <v>0</v>
      </c>
      <c r="J1068">
        <v>0</v>
      </c>
    </row>
    <row r="1069" spans="1:10" x14ac:dyDescent="0.25">
      <c r="A1069">
        <v>1069</v>
      </c>
      <c r="B1069" t="str">
        <f>'Rod emissions'!H1070</f>
        <v>4043-FCAW</v>
      </c>
      <c r="C1069" s="40">
        <v>24</v>
      </c>
      <c r="D1069">
        <f>'Rod emissions'!D1070</f>
        <v>7440439</v>
      </c>
      <c r="F1069" s="1">
        <f>'Rod emissions'!I1070*KVR!$M$35</f>
        <v>0</v>
      </c>
      <c r="G1069" s="1">
        <f>'Rod emissions'!J1070*KVR!$N$35</f>
        <v>0</v>
      </c>
      <c r="H1069">
        <v>0</v>
      </c>
      <c r="I1069">
        <v>0</v>
      </c>
      <c r="J1069">
        <v>0</v>
      </c>
    </row>
    <row r="1070" spans="1:10" x14ac:dyDescent="0.25">
      <c r="A1070">
        <v>1070</v>
      </c>
      <c r="B1070" t="str">
        <f>'Rod emissions'!H1071</f>
        <v>4043-FCAW</v>
      </c>
      <c r="C1070" s="40">
        <v>24</v>
      </c>
      <c r="D1070">
        <f>'Rod emissions'!D1071</f>
        <v>7440484</v>
      </c>
      <c r="F1070" s="1">
        <f>'Rod emissions'!I1071*KVR!$M$35</f>
        <v>0</v>
      </c>
      <c r="G1070" s="1">
        <f>'Rod emissions'!J1071*KVR!$N$35</f>
        <v>0</v>
      </c>
      <c r="H1070">
        <v>0</v>
      </c>
      <c r="I1070">
        <v>0</v>
      </c>
      <c r="J1070">
        <v>0</v>
      </c>
    </row>
    <row r="1071" spans="1:10" x14ac:dyDescent="0.25">
      <c r="A1071">
        <v>1071</v>
      </c>
      <c r="B1071" t="str">
        <f>'Rod emissions'!H1072</f>
        <v>4043-FCAW</v>
      </c>
      <c r="C1071" s="40">
        <v>24</v>
      </c>
      <c r="D1071">
        <f>'Rod emissions'!D1072</f>
        <v>7440473</v>
      </c>
      <c r="F1071" s="1">
        <f>'Rod emissions'!I1072*KVR!$M$35</f>
        <v>0</v>
      </c>
      <c r="G1071" s="1">
        <f>'Rod emissions'!J1072*KVR!$N$35</f>
        <v>0</v>
      </c>
      <c r="H1071">
        <v>0</v>
      </c>
      <c r="I1071">
        <v>0</v>
      </c>
      <c r="J1071">
        <v>0</v>
      </c>
    </row>
    <row r="1072" spans="1:10" x14ac:dyDescent="0.25">
      <c r="A1072">
        <v>1072</v>
      </c>
      <c r="B1072" t="str">
        <f>'Rod emissions'!H1073</f>
        <v>4043-FCAW</v>
      </c>
      <c r="C1072" s="40">
        <v>24</v>
      </c>
      <c r="D1072">
        <f>'Rod emissions'!D1073</f>
        <v>18540299</v>
      </c>
      <c r="F1072" s="1">
        <f>'Rod emissions'!I1073*KVR!$M$35</f>
        <v>0</v>
      </c>
      <c r="G1072" s="1">
        <f>'Rod emissions'!J1073*KVR!$N$35</f>
        <v>0</v>
      </c>
      <c r="H1072">
        <v>0</v>
      </c>
      <c r="I1072">
        <v>0</v>
      </c>
      <c r="J1072">
        <v>0</v>
      </c>
    </row>
    <row r="1073" spans="1:10" x14ac:dyDescent="0.25">
      <c r="A1073">
        <v>1073</v>
      </c>
      <c r="B1073" t="str">
        <f>'Rod emissions'!H1074</f>
        <v>4043-FCAW</v>
      </c>
      <c r="C1073" s="40">
        <v>24</v>
      </c>
      <c r="D1073">
        <f>'Rod emissions'!D1074</f>
        <v>1175</v>
      </c>
      <c r="F1073" s="1">
        <f>'Rod emissions'!I1074*KVR!$M$35</f>
        <v>0</v>
      </c>
      <c r="G1073" s="1">
        <f>'Rod emissions'!J1074*KVR!$N$35</f>
        <v>0</v>
      </c>
      <c r="H1073">
        <v>0</v>
      </c>
      <c r="I1073">
        <v>0</v>
      </c>
      <c r="J1073">
        <v>0</v>
      </c>
    </row>
    <row r="1074" spans="1:10" x14ac:dyDescent="0.25">
      <c r="A1074">
        <v>1074</v>
      </c>
      <c r="B1074" t="str">
        <f>'Rod emissions'!H1075</f>
        <v>4043-FCAW</v>
      </c>
      <c r="C1074" s="40">
        <v>24</v>
      </c>
      <c r="D1074">
        <f>'Rod emissions'!D1075</f>
        <v>7440508</v>
      </c>
      <c r="F1074" s="1">
        <f>'Rod emissions'!I1075*KVR!$M$35</f>
        <v>3.0099718474809585E-6</v>
      </c>
      <c r="G1074" s="1">
        <f>'Rod emissions'!J1075*KVR!$N$35</f>
        <v>0.31896622299015193</v>
      </c>
      <c r="H1074">
        <v>0</v>
      </c>
      <c r="I1074">
        <v>0</v>
      </c>
      <c r="J1074">
        <v>0</v>
      </c>
    </row>
    <row r="1075" spans="1:10" x14ac:dyDescent="0.25">
      <c r="A1075">
        <v>1075</v>
      </c>
      <c r="B1075" t="str">
        <f>'Rod emissions'!H1076</f>
        <v>4043-FCAW</v>
      </c>
      <c r="C1075" s="40">
        <v>24</v>
      </c>
      <c r="D1075">
        <f>'Rod emissions'!D1076</f>
        <v>7439965</v>
      </c>
      <c r="F1075" s="1">
        <f>'Rod emissions'!I1076*KVR!$M$35</f>
        <v>5.0166197458015978E-7</v>
      </c>
      <c r="G1075" s="1">
        <f>'Rod emissions'!J1076*KVR!$N$35</f>
        <v>5.3161037165025321E-2</v>
      </c>
      <c r="H1075">
        <v>0</v>
      </c>
      <c r="I1075">
        <v>0</v>
      </c>
      <c r="J1075">
        <v>0</v>
      </c>
    </row>
    <row r="1076" spans="1:10" x14ac:dyDescent="0.25">
      <c r="A1076">
        <v>1076</v>
      </c>
      <c r="B1076" t="str">
        <f>'Rod emissions'!H1077</f>
        <v>4043-FCAW</v>
      </c>
      <c r="C1076" s="40">
        <v>24</v>
      </c>
      <c r="D1076">
        <f>'Rod emissions'!D1077</f>
        <v>7440020</v>
      </c>
      <c r="F1076" s="1">
        <f>'Rod emissions'!I1077*KVR!$M$35</f>
        <v>0</v>
      </c>
      <c r="G1076" s="1">
        <f>'Rod emissions'!J1077*KVR!$N$35</f>
        <v>0</v>
      </c>
      <c r="H1076">
        <v>0</v>
      </c>
      <c r="I1076">
        <v>0</v>
      </c>
      <c r="J1076">
        <v>0</v>
      </c>
    </row>
    <row r="1077" spans="1:10" x14ac:dyDescent="0.25">
      <c r="A1077">
        <v>1077</v>
      </c>
      <c r="B1077" t="str">
        <f>'Rod emissions'!H1078</f>
        <v>4043-FCAW</v>
      </c>
      <c r="C1077" s="40">
        <v>24</v>
      </c>
      <c r="D1077">
        <f>'Rod emissions'!D1078</f>
        <v>7723140</v>
      </c>
      <c r="F1077" s="1">
        <f>'Rod emissions'!I1078*KVR!$M$35</f>
        <v>0</v>
      </c>
      <c r="G1077" s="1">
        <f>'Rod emissions'!J1078*KVR!$N$35</f>
        <v>0</v>
      </c>
      <c r="H1077">
        <v>0</v>
      </c>
      <c r="I1077">
        <v>0</v>
      </c>
      <c r="J1077">
        <v>0</v>
      </c>
    </row>
    <row r="1078" spans="1:10" x14ac:dyDescent="0.25">
      <c r="A1078">
        <v>1078</v>
      </c>
      <c r="B1078" t="str">
        <f>'Rod emissions'!H1079</f>
        <v>4043-FCAW</v>
      </c>
      <c r="C1078" s="40">
        <v>24</v>
      </c>
      <c r="D1078">
        <f>'Rod emissions'!D1079</f>
        <v>7439921</v>
      </c>
      <c r="F1078" s="1">
        <f>'Rod emissions'!I1079*KVR!$M$35</f>
        <v>0</v>
      </c>
      <c r="G1078" s="1">
        <f>'Rod emissions'!J1079*KVR!$N$35</f>
        <v>0</v>
      </c>
      <c r="H1078">
        <v>0</v>
      </c>
      <c r="I1078">
        <v>0</v>
      </c>
      <c r="J1078">
        <v>0</v>
      </c>
    </row>
    <row r="1079" spans="1:10" x14ac:dyDescent="0.25">
      <c r="A1079">
        <v>1079</v>
      </c>
      <c r="B1079" t="str">
        <f>'Rod emissions'!H1080</f>
        <v>4043-FCAW</v>
      </c>
      <c r="C1079" s="40">
        <v>24</v>
      </c>
      <c r="D1079">
        <f>'Rod emissions'!D1080</f>
        <v>7440622</v>
      </c>
      <c r="F1079" s="1">
        <f>'Rod emissions'!I1080*KVR!$M$35</f>
        <v>0</v>
      </c>
      <c r="G1079" s="1">
        <f>'Rod emissions'!J1080*KVR!$N$35</f>
        <v>0</v>
      </c>
      <c r="H1079">
        <v>0</v>
      </c>
      <c r="I1079">
        <v>0</v>
      </c>
      <c r="J1079">
        <v>0</v>
      </c>
    </row>
    <row r="1080" spans="1:10" x14ac:dyDescent="0.25">
      <c r="A1080">
        <v>1080</v>
      </c>
      <c r="B1080" t="str">
        <f>'Rod emissions'!H1081</f>
        <v>4043-FCAW</v>
      </c>
      <c r="C1080" s="40">
        <v>24</v>
      </c>
      <c r="D1080">
        <f>'Rod emissions'!D1081</f>
        <v>7440666</v>
      </c>
      <c r="F1080" s="1">
        <f>'Rod emissions'!I1081*KVR!$M$35</f>
        <v>0</v>
      </c>
      <c r="G1080" s="1">
        <f>'Rod emissions'!J1081*KVR!$N$35</f>
        <v>0</v>
      </c>
      <c r="H1080">
        <v>0</v>
      </c>
      <c r="I1080">
        <v>0</v>
      </c>
      <c r="J1080">
        <v>0</v>
      </c>
    </row>
    <row r="1081" spans="1:10" x14ac:dyDescent="0.25">
      <c r="A1081">
        <v>1081</v>
      </c>
      <c r="B1081" t="str">
        <f>'Rod emissions'!H1082</f>
        <v>5356-FCAW</v>
      </c>
      <c r="C1081" s="40">
        <v>24</v>
      </c>
      <c r="D1081">
        <f>'Rod emissions'!D1082</f>
        <v>7429905</v>
      </c>
      <c r="F1081" s="1">
        <f>'Rod emissions'!I1082*KVR!$M$35</f>
        <v>8.5282535678627151E-4</v>
      </c>
      <c r="G1081" s="1">
        <f>'Rod emissions'!J1082*KVR!$N$35</f>
        <v>90.373763180543037</v>
      </c>
      <c r="H1081">
        <v>0</v>
      </c>
      <c r="I1081">
        <v>0</v>
      </c>
      <c r="J1081">
        <v>0</v>
      </c>
    </row>
    <row r="1082" spans="1:10" x14ac:dyDescent="0.25">
      <c r="A1082">
        <v>1082</v>
      </c>
      <c r="B1082" t="str">
        <f>'Rod emissions'!H1083</f>
        <v>5356-FCAW</v>
      </c>
      <c r="C1082" s="40">
        <v>24</v>
      </c>
      <c r="D1082">
        <f>'Rod emissions'!D1083</f>
        <v>1344281</v>
      </c>
      <c r="F1082" s="1">
        <f>'Rod emissions'!I1083*KVR!$M$35</f>
        <v>0</v>
      </c>
      <c r="G1082" s="1">
        <f>'Rod emissions'!J1083*KVR!$N$35</f>
        <v>0</v>
      </c>
      <c r="H1082">
        <v>0</v>
      </c>
      <c r="I1082">
        <v>0</v>
      </c>
      <c r="J1082">
        <v>0</v>
      </c>
    </row>
    <row r="1083" spans="1:10" x14ac:dyDescent="0.25">
      <c r="A1083">
        <v>1083</v>
      </c>
      <c r="B1083" t="str">
        <f>'Rod emissions'!H1084</f>
        <v>5356-FCAW</v>
      </c>
      <c r="C1083" s="40">
        <v>24</v>
      </c>
      <c r="D1083">
        <f>'Rod emissions'!D1084</f>
        <v>7440417</v>
      </c>
      <c r="F1083" s="1">
        <f>'Rod emissions'!I1084*KVR!$M$35</f>
        <v>0</v>
      </c>
      <c r="G1083" s="1">
        <f>'Rod emissions'!J1084*KVR!$N$35</f>
        <v>0</v>
      </c>
      <c r="H1083">
        <v>0</v>
      </c>
      <c r="I1083">
        <v>0</v>
      </c>
      <c r="J1083">
        <v>0</v>
      </c>
    </row>
    <row r="1084" spans="1:10" x14ac:dyDescent="0.25">
      <c r="A1084">
        <v>1084</v>
      </c>
      <c r="B1084" t="str">
        <f>'Rod emissions'!H1085</f>
        <v>5356-FCAW</v>
      </c>
      <c r="C1084" s="40">
        <v>24</v>
      </c>
      <c r="D1084">
        <f>'Rod emissions'!D1085</f>
        <v>7440439</v>
      </c>
      <c r="F1084" s="1">
        <f>'Rod emissions'!I1085*KVR!$M$35</f>
        <v>0</v>
      </c>
      <c r="G1084" s="1">
        <f>'Rod emissions'!J1085*KVR!$N$35</f>
        <v>0</v>
      </c>
      <c r="H1084">
        <v>0</v>
      </c>
      <c r="I1084">
        <v>0</v>
      </c>
      <c r="J1084">
        <v>0</v>
      </c>
    </row>
    <row r="1085" spans="1:10" x14ac:dyDescent="0.25">
      <c r="A1085">
        <v>1085</v>
      </c>
      <c r="B1085" t="str">
        <f>'Rod emissions'!H1086</f>
        <v>5356-FCAW</v>
      </c>
      <c r="C1085" s="40">
        <v>24</v>
      </c>
      <c r="D1085">
        <f>'Rod emissions'!D1086</f>
        <v>7440484</v>
      </c>
      <c r="F1085" s="1">
        <f>'Rod emissions'!I1086*KVR!$M$35</f>
        <v>0</v>
      </c>
      <c r="G1085" s="1">
        <f>'Rod emissions'!J1086*KVR!$N$35</f>
        <v>0</v>
      </c>
      <c r="H1085">
        <v>0</v>
      </c>
      <c r="I1085">
        <v>0</v>
      </c>
      <c r="J1085">
        <v>0</v>
      </c>
    </row>
    <row r="1086" spans="1:10" x14ac:dyDescent="0.25">
      <c r="A1086">
        <v>1086</v>
      </c>
      <c r="B1086" t="str">
        <f>'Rod emissions'!H1087</f>
        <v>5356-FCAW</v>
      </c>
      <c r="C1086" s="40">
        <v>24</v>
      </c>
      <c r="D1086">
        <f>'Rod emissions'!D1087</f>
        <v>7440473</v>
      </c>
      <c r="F1086" s="1">
        <f>'Rod emissions'!I1087*KVR!$M$35</f>
        <v>1.0033239491603195E-5</v>
      </c>
      <c r="G1086" s="1">
        <f>'Rod emissions'!J1087*KVR!$N$35</f>
        <v>1.0632207433005063</v>
      </c>
      <c r="H1086">
        <v>0</v>
      </c>
      <c r="I1086">
        <v>0</v>
      </c>
      <c r="J1086">
        <v>0</v>
      </c>
    </row>
    <row r="1087" spans="1:10" x14ac:dyDescent="0.25">
      <c r="A1087">
        <v>1087</v>
      </c>
      <c r="B1087" t="str">
        <f>'Rod emissions'!H1088</f>
        <v>5356-FCAW</v>
      </c>
      <c r="C1087" s="40">
        <v>24</v>
      </c>
      <c r="D1087">
        <f>'Rod emissions'!D1088</f>
        <v>18540299</v>
      </c>
      <c r="F1087" s="1">
        <f>'Rod emissions'!I1088*KVR!$M$35</f>
        <v>1.0033239491603196E-6</v>
      </c>
      <c r="G1087" s="1">
        <f>'Rod emissions'!J1088*KVR!$N$35</f>
        <v>0.10632207433005064</v>
      </c>
      <c r="H1087">
        <v>0</v>
      </c>
      <c r="I1087">
        <v>0</v>
      </c>
      <c r="J1087">
        <v>0</v>
      </c>
    </row>
    <row r="1088" spans="1:10" x14ac:dyDescent="0.25">
      <c r="A1088">
        <v>1088</v>
      </c>
      <c r="B1088" t="str">
        <f>'Rod emissions'!H1089</f>
        <v>5356-FCAW</v>
      </c>
      <c r="C1088" s="40">
        <v>24</v>
      </c>
      <c r="D1088">
        <f>'Rod emissions'!D1089</f>
        <v>1175</v>
      </c>
      <c r="F1088" s="1">
        <f>'Rod emissions'!I1089*KVR!$M$35</f>
        <v>0</v>
      </c>
      <c r="G1088" s="1">
        <f>'Rod emissions'!J1089*KVR!$N$35</f>
        <v>0</v>
      </c>
      <c r="H1088">
        <v>0</v>
      </c>
      <c r="I1088">
        <v>0</v>
      </c>
      <c r="J1088">
        <v>0</v>
      </c>
    </row>
    <row r="1089" spans="1:10" x14ac:dyDescent="0.25">
      <c r="A1089">
        <v>1089</v>
      </c>
      <c r="B1089" t="str">
        <f>'Rod emissions'!H1090</f>
        <v>5356-FCAW</v>
      </c>
      <c r="C1089" s="40">
        <v>24</v>
      </c>
      <c r="D1089">
        <f>'Rod emissions'!D1090</f>
        <v>7440508</v>
      </c>
      <c r="F1089" s="1">
        <f>'Rod emissions'!I1090*KVR!$M$35</f>
        <v>0</v>
      </c>
      <c r="G1089" s="1">
        <f>'Rod emissions'!J1090*KVR!$N$35</f>
        <v>0</v>
      </c>
      <c r="H1089">
        <v>0</v>
      </c>
      <c r="I1089">
        <v>0</v>
      </c>
      <c r="J1089">
        <v>0</v>
      </c>
    </row>
    <row r="1090" spans="1:10" x14ac:dyDescent="0.25">
      <c r="A1090">
        <v>1090</v>
      </c>
      <c r="B1090" t="str">
        <f>'Rod emissions'!H1091</f>
        <v>5356-FCAW</v>
      </c>
      <c r="C1090" s="40">
        <v>24</v>
      </c>
      <c r="D1090">
        <f>'Rod emissions'!D1091</f>
        <v>7439965</v>
      </c>
      <c r="F1090" s="1">
        <f>'Rod emissions'!I1091*KVR!$M$35</f>
        <v>1.0033239491603195E-5</v>
      </c>
      <c r="G1090" s="1">
        <f>'Rod emissions'!J1091*KVR!$N$35</f>
        <v>1.0632207433005063</v>
      </c>
      <c r="H1090">
        <v>0</v>
      </c>
      <c r="I1090">
        <v>0</v>
      </c>
      <c r="J1090">
        <v>0</v>
      </c>
    </row>
    <row r="1091" spans="1:10" x14ac:dyDescent="0.25">
      <c r="A1091">
        <v>1091</v>
      </c>
      <c r="B1091" t="str">
        <f>'Rod emissions'!H1092</f>
        <v>5356-FCAW</v>
      </c>
      <c r="C1091" s="40">
        <v>24</v>
      </c>
      <c r="D1091">
        <f>'Rod emissions'!D1092</f>
        <v>7440020</v>
      </c>
      <c r="F1091" s="1">
        <f>'Rod emissions'!I1092*KVR!$M$35</f>
        <v>0</v>
      </c>
      <c r="G1091" s="1">
        <f>'Rod emissions'!J1092*KVR!$N$35</f>
        <v>0</v>
      </c>
      <c r="H1091">
        <v>0</v>
      </c>
      <c r="I1091">
        <v>0</v>
      </c>
      <c r="J1091">
        <v>0</v>
      </c>
    </row>
    <row r="1092" spans="1:10" x14ac:dyDescent="0.25">
      <c r="A1092">
        <v>1092</v>
      </c>
      <c r="B1092" t="str">
        <f>'Rod emissions'!H1093</f>
        <v>5356-FCAW</v>
      </c>
      <c r="C1092" s="40">
        <v>24</v>
      </c>
      <c r="D1092">
        <f>'Rod emissions'!D1093</f>
        <v>7723140</v>
      </c>
      <c r="F1092" s="1">
        <f>'Rod emissions'!I1093*KVR!$M$35</f>
        <v>0</v>
      </c>
      <c r="G1092" s="1">
        <f>'Rod emissions'!J1093*KVR!$N$35</f>
        <v>0</v>
      </c>
      <c r="H1092">
        <v>0</v>
      </c>
      <c r="I1092">
        <v>0</v>
      </c>
      <c r="J1092">
        <v>0</v>
      </c>
    </row>
    <row r="1093" spans="1:10" x14ac:dyDescent="0.25">
      <c r="A1093">
        <v>1093</v>
      </c>
      <c r="B1093" t="str">
        <f>'Rod emissions'!H1094</f>
        <v>5356-FCAW</v>
      </c>
      <c r="C1093" s="40">
        <v>24</v>
      </c>
      <c r="D1093">
        <f>'Rod emissions'!D1094</f>
        <v>7439921</v>
      </c>
      <c r="F1093" s="1">
        <f>'Rod emissions'!I1094*KVR!$M$35</f>
        <v>0</v>
      </c>
      <c r="G1093" s="1">
        <f>'Rod emissions'!J1094*KVR!$N$35</f>
        <v>0</v>
      </c>
      <c r="H1093">
        <v>0</v>
      </c>
      <c r="I1093">
        <v>0</v>
      </c>
      <c r="J1093">
        <v>0</v>
      </c>
    </row>
    <row r="1094" spans="1:10" x14ac:dyDescent="0.25">
      <c r="A1094">
        <v>1094</v>
      </c>
      <c r="B1094" t="str">
        <f>'Rod emissions'!H1095</f>
        <v>5356-FCAW</v>
      </c>
      <c r="C1094" s="40">
        <v>24</v>
      </c>
      <c r="D1094">
        <f>'Rod emissions'!D1095</f>
        <v>7440622</v>
      </c>
      <c r="F1094" s="1">
        <f>'Rod emissions'!I1095*KVR!$M$35</f>
        <v>0</v>
      </c>
      <c r="G1094" s="1">
        <f>'Rod emissions'!J1095*KVR!$N$35</f>
        <v>0</v>
      </c>
      <c r="H1094">
        <v>0</v>
      </c>
      <c r="I1094">
        <v>0</v>
      </c>
      <c r="J1094">
        <v>0</v>
      </c>
    </row>
    <row r="1095" spans="1:10" x14ac:dyDescent="0.25">
      <c r="A1095">
        <v>1095</v>
      </c>
      <c r="B1095" t="str">
        <f>'Rod emissions'!H1096</f>
        <v>5356-FCAW</v>
      </c>
      <c r="C1095" s="40">
        <v>24</v>
      </c>
      <c r="D1095">
        <f>'Rod emissions'!D1096</f>
        <v>7440666</v>
      </c>
      <c r="F1095" s="1">
        <f>'Rod emissions'!I1096*KVR!$M$35</f>
        <v>0</v>
      </c>
      <c r="G1095" s="1">
        <f>'Rod emissions'!J1096*KVR!$N$35</f>
        <v>0</v>
      </c>
      <c r="H1095">
        <v>0</v>
      </c>
      <c r="I1095">
        <v>0</v>
      </c>
      <c r="J1095">
        <v>0</v>
      </c>
    </row>
    <row r="1096" spans="1:10" x14ac:dyDescent="0.25">
      <c r="A1096">
        <v>1096</v>
      </c>
      <c r="B1096" t="str">
        <f>'Rod emissions'!H1097</f>
        <v>309(yesShieldingGas)-FCAW</v>
      </c>
      <c r="C1096" s="40">
        <v>24</v>
      </c>
      <c r="D1096">
        <f>'Rod emissions'!D1097</f>
        <v>7429905</v>
      </c>
      <c r="F1096" s="1">
        <f>'Rod emissions'!I1097*KVR!$M$35</f>
        <v>0</v>
      </c>
      <c r="G1096" s="1">
        <f>'Rod emissions'!J1097*KVR!$N$35</f>
        <v>0</v>
      </c>
      <c r="H1096">
        <v>0</v>
      </c>
      <c r="I1096">
        <v>0</v>
      </c>
      <c r="J1096">
        <v>0</v>
      </c>
    </row>
    <row r="1097" spans="1:10" x14ac:dyDescent="0.25">
      <c r="A1097">
        <v>1097</v>
      </c>
      <c r="B1097" t="str">
        <f>'Rod emissions'!H1098</f>
        <v>309(yesShieldingGas)-FCAW</v>
      </c>
      <c r="C1097" s="40">
        <v>24</v>
      </c>
      <c r="D1097">
        <f>'Rod emissions'!D1098</f>
        <v>1344281</v>
      </c>
      <c r="F1097" s="1">
        <f>'Rod emissions'!I1098*KVR!$M$35</f>
        <v>0</v>
      </c>
      <c r="G1097" s="1">
        <f>'Rod emissions'!J1098*KVR!$N$35</f>
        <v>0</v>
      </c>
      <c r="H1097">
        <v>0</v>
      </c>
      <c r="I1097">
        <v>0</v>
      </c>
      <c r="J1097">
        <v>0</v>
      </c>
    </row>
    <row r="1098" spans="1:10" x14ac:dyDescent="0.25">
      <c r="A1098">
        <v>1098</v>
      </c>
      <c r="B1098" t="str">
        <f>'Rod emissions'!H1099</f>
        <v>309(yesShieldingGas)-FCAW</v>
      </c>
      <c r="C1098" s="40">
        <v>24</v>
      </c>
      <c r="D1098">
        <f>'Rod emissions'!D1099</f>
        <v>7440417</v>
      </c>
      <c r="F1098" s="1">
        <f>'Rod emissions'!I1099*KVR!$M$35</f>
        <v>0</v>
      </c>
      <c r="G1098" s="1">
        <f>'Rod emissions'!J1099*KVR!$N$35</f>
        <v>0</v>
      </c>
      <c r="H1098">
        <v>0</v>
      </c>
      <c r="I1098">
        <v>0</v>
      </c>
      <c r="J1098">
        <v>0</v>
      </c>
    </row>
    <row r="1099" spans="1:10" x14ac:dyDescent="0.25">
      <c r="A1099">
        <v>1099</v>
      </c>
      <c r="B1099" t="str">
        <f>'Rod emissions'!H1100</f>
        <v>309(yesShieldingGas)-FCAW</v>
      </c>
      <c r="C1099" s="40">
        <v>24</v>
      </c>
      <c r="D1099">
        <f>'Rod emissions'!D1100</f>
        <v>7440439</v>
      </c>
      <c r="F1099" s="1">
        <f>'Rod emissions'!I1100*KVR!$M$35</f>
        <v>8.4310729759283404E-7</v>
      </c>
      <c r="G1099" s="1">
        <f>'Rod emissions'!J1100*KVR!$N$35</f>
        <v>8.9343942041744118E-2</v>
      </c>
      <c r="H1099">
        <v>0</v>
      </c>
      <c r="I1099">
        <v>0</v>
      </c>
      <c r="J1099">
        <v>0</v>
      </c>
    </row>
    <row r="1100" spans="1:10" x14ac:dyDescent="0.25">
      <c r="A1100">
        <v>1100</v>
      </c>
      <c r="B1100" t="str">
        <f>'Rod emissions'!H1101</f>
        <v>309(yesShieldingGas)-FCAW</v>
      </c>
      <c r="C1100" s="40">
        <v>24</v>
      </c>
      <c r="D1100">
        <f>'Rod emissions'!D1101</f>
        <v>7440484</v>
      </c>
      <c r="F1100" s="1">
        <f>'Rod emissions'!I1101*KVR!$M$35</f>
        <v>0</v>
      </c>
      <c r="G1100" s="1">
        <f>'Rod emissions'!J1101*KVR!$N$35</f>
        <v>0</v>
      </c>
      <c r="H1100">
        <v>0</v>
      </c>
      <c r="I1100">
        <v>0</v>
      </c>
      <c r="J1100">
        <v>0</v>
      </c>
    </row>
    <row r="1101" spans="1:10" x14ac:dyDescent="0.25">
      <c r="A1101">
        <v>1101</v>
      </c>
      <c r="B1101" t="str">
        <f>'Rod emissions'!H1102</f>
        <v>309(yesShieldingGas)-FCAW</v>
      </c>
      <c r="C1101" s="40">
        <v>24</v>
      </c>
      <c r="D1101">
        <f>'Rod emissions'!D1102</f>
        <v>7440473</v>
      </c>
      <c r="F1101" s="1">
        <f>'Rod emissions'!I1102*KVR!$M$35</f>
        <v>2.1550452887069161E-4</v>
      </c>
      <c r="G1101" s="1">
        <f>'Rod emissions'!J1102*KVR!$N$35</f>
        <v>22.83697957795982</v>
      </c>
      <c r="H1101">
        <v>0</v>
      </c>
      <c r="I1101">
        <v>0</v>
      </c>
      <c r="J1101">
        <v>0</v>
      </c>
    </row>
    <row r="1102" spans="1:10" x14ac:dyDescent="0.25">
      <c r="A1102">
        <v>1102</v>
      </c>
      <c r="B1102" t="str">
        <f>'Rod emissions'!H1103</f>
        <v>309(yesShieldingGas)-FCAW</v>
      </c>
      <c r="C1102" s="40">
        <v>24</v>
      </c>
      <c r="D1102">
        <f>'Rod emissions'!D1103</f>
        <v>18540299</v>
      </c>
      <c r="F1102" s="1">
        <f>'Rod emissions'!I1103*KVR!$M$35</f>
        <v>4.9448286778861136E-6</v>
      </c>
      <c r="G1102" s="1">
        <f>'Rod emissions'!J1103*KVR!$N$35</f>
        <v>0.52400268395822514</v>
      </c>
      <c r="H1102">
        <v>0</v>
      </c>
      <c r="I1102">
        <v>0</v>
      </c>
      <c r="J1102">
        <v>0</v>
      </c>
    </row>
    <row r="1103" spans="1:10" x14ac:dyDescent="0.25">
      <c r="A1103">
        <v>1103</v>
      </c>
      <c r="B1103" t="str">
        <f>'Rod emissions'!H1104</f>
        <v>309(yesShieldingGas)-FCAW</v>
      </c>
      <c r="C1103" s="40">
        <v>24</v>
      </c>
      <c r="D1103">
        <f>'Rod emissions'!D1104</f>
        <v>1175</v>
      </c>
      <c r="F1103" s="1">
        <f>'Rod emissions'!I1104*KVR!$M$35</f>
        <v>0</v>
      </c>
      <c r="G1103" s="1">
        <f>'Rod emissions'!J1104*KVR!$N$35</f>
        <v>0</v>
      </c>
      <c r="H1103">
        <v>0</v>
      </c>
      <c r="I1103">
        <v>0</v>
      </c>
      <c r="J1103">
        <v>0</v>
      </c>
    </row>
    <row r="1104" spans="1:10" x14ac:dyDescent="0.25">
      <c r="A1104">
        <v>1104</v>
      </c>
      <c r="B1104" t="str">
        <f>'Rod emissions'!H1105</f>
        <v>309(yesShieldingGas)-FCAW</v>
      </c>
      <c r="C1104" s="40">
        <v>24</v>
      </c>
      <c r="D1104">
        <f>'Rod emissions'!D1105</f>
        <v>7440508</v>
      </c>
      <c r="F1104" s="1">
        <f>'Rod emissions'!I1105*KVR!$M$35</f>
        <v>1.9306523799464269E-6</v>
      </c>
      <c r="G1104" s="1">
        <f>'Rod emissions'!J1105*KVR!$N$35</f>
        <v>0.20459091604256449</v>
      </c>
      <c r="H1104">
        <v>0</v>
      </c>
      <c r="I1104">
        <v>0</v>
      </c>
      <c r="J1104">
        <v>0</v>
      </c>
    </row>
    <row r="1105" spans="1:10" x14ac:dyDescent="0.25">
      <c r="A1105">
        <v>1105</v>
      </c>
      <c r="B1105" t="str">
        <f>'Rod emissions'!H1106</f>
        <v>309(yesShieldingGas)-FCAW</v>
      </c>
      <c r="C1105" s="40">
        <v>24</v>
      </c>
      <c r="D1105">
        <f>'Rod emissions'!D1106</f>
        <v>7439965</v>
      </c>
      <c r="F1105" s="1">
        <f>'Rod emissions'!I1106*KVR!$M$35</f>
        <v>3.4769056225410254E-4</v>
      </c>
      <c r="G1105" s="1">
        <f>'Rod emissions'!J1106*KVR!$N$35</f>
        <v>36.844711854805787</v>
      </c>
      <c r="H1105">
        <v>0</v>
      </c>
      <c r="I1105">
        <v>0</v>
      </c>
      <c r="J1105">
        <v>0</v>
      </c>
    </row>
    <row r="1106" spans="1:10" x14ac:dyDescent="0.25">
      <c r="A1106">
        <v>1106</v>
      </c>
      <c r="B1106" t="str">
        <f>'Rod emissions'!H1107</f>
        <v>309(yesShieldingGas)-FCAW</v>
      </c>
      <c r="C1106" s="40">
        <v>24</v>
      </c>
      <c r="D1106">
        <f>'Rod emissions'!D1107</f>
        <v>7440020</v>
      </c>
      <c r="F1106" s="1">
        <f>'Rod emissions'!I1107*KVR!$M$35</f>
        <v>4.3370754584975135E-3</v>
      </c>
      <c r="G1106" s="1">
        <f>'Rod emissions'!J1107*KVR!$N$35</f>
        <v>459.59917498164725</v>
      </c>
      <c r="H1106">
        <v>0</v>
      </c>
      <c r="I1106">
        <v>0</v>
      </c>
      <c r="J1106">
        <v>0</v>
      </c>
    </row>
    <row r="1107" spans="1:10" x14ac:dyDescent="0.25">
      <c r="A1107">
        <v>1107</v>
      </c>
      <c r="B1107" t="str">
        <f>'Rod emissions'!H1108</f>
        <v>309(yesShieldingGas)-FCAW</v>
      </c>
      <c r="C1107" s="40">
        <v>24</v>
      </c>
      <c r="D1107">
        <f>'Rod emissions'!D1108</f>
        <v>7723140</v>
      </c>
      <c r="F1107" s="1">
        <f>'Rod emissions'!I1108*KVR!$M$35</f>
        <v>5.5161496569897922E-7</v>
      </c>
      <c r="G1107" s="1">
        <f>'Rod emissions'!J1108*KVR!$N$35</f>
        <v>5.8454547440732717E-2</v>
      </c>
      <c r="H1107">
        <v>0</v>
      </c>
      <c r="I1107">
        <v>0</v>
      </c>
      <c r="J1107">
        <v>0</v>
      </c>
    </row>
    <row r="1108" spans="1:10" x14ac:dyDescent="0.25">
      <c r="A1108">
        <v>1108</v>
      </c>
      <c r="B1108" t="str">
        <f>'Rod emissions'!H1109</f>
        <v>309(yesShieldingGas)-FCAW</v>
      </c>
      <c r="C1108" s="40">
        <v>24</v>
      </c>
      <c r="D1108">
        <f>'Rod emissions'!D1109</f>
        <v>7439921</v>
      </c>
      <c r="F1108" s="1">
        <f>'Rod emissions'!I1109*KVR!$M$35</f>
        <v>1.5080501766393114E-6</v>
      </c>
      <c r="G1108" s="1">
        <f>'Rod emissions'!J1109*KVR!$N$35</f>
        <v>0.15980782987217476</v>
      </c>
      <c r="H1108">
        <v>0</v>
      </c>
      <c r="I1108">
        <v>0</v>
      </c>
      <c r="J1108">
        <v>0</v>
      </c>
    </row>
    <row r="1109" spans="1:10" x14ac:dyDescent="0.25">
      <c r="A1109">
        <v>1109</v>
      </c>
      <c r="B1109" t="str">
        <f>'Rod emissions'!H1110</f>
        <v>309(yesShieldingGas)-FCAW</v>
      </c>
      <c r="C1109" s="40">
        <v>24</v>
      </c>
      <c r="D1109">
        <f>'Rod emissions'!D1110</f>
        <v>7440622</v>
      </c>
      <c r="F1109" s="1">
        <f>'Rod emissions'!I1110*KVR!$M$35</f>
        <v>0</v>
      </c>
      <c r="G1109" s="1">
        <f>'Rod emissions'!J1110*KVR!$N$35</f>
        <v>0</v>
      </c>
      <c r="H1109">
        <v>0</v>
      </c>
      <c r="I1109">
        <v>0</v>
      </c>
      <c r="J1109">
        <v>0</v>
      </c>
    </row>
    <row r="1110" spans="1:10" x14ac:dyDescent="0.25">
      <c r="A1110">
        <v>1110</v>
      </c>
      <c r="B1110" t="str">
        <f>'Rod emissions'!H1111</f>
        <v>309(yesShieldingGas)-FCAW</v>
      </c>
      <c r="C1110" s="40">
        <v>24</v>
      </c>
      <c r="D1110">
        <f>'Rod emissions'!D1111</f>
        <v>7440666</v>
      </c>
      <c r="F1110" s="1">
        <f>'Rod emissions'!I1111*KVR!$M$35</f>
        <v>0</v>
      </c>
      <c r="G1110" s="1">
        <f>'Rod emissions'!J1111*KVR!$N$35</f>
        <v>0</v>
      </c>
      <c r="H1110">
        <v>0</v>
      </c>
      <c r="I1110">
        <v>0</v>
      </c>
      <c r="J1110">
        <v>0</v>
      </c>
    </row>
    <row r="1111" spans="1:10" x14ac:dyDescent="0.25">
      <c r="A1111">
        <v>1111</v>
      </c>
      <c r="B1111" t="str">
        <f>'Rod emissions'!H1112</f>
        <v>309(noShieldingGas)-FCAW</v>
      </c>
      <c r="C1111" s="40">
        <v>24</v>
      </c>
      <c r="D1111">
        <f>'Rod emissions'!D1112</f>
        <v>7429905</v>
      </c>
      <c r="F1111" s="1">
        <f>'Rod emissions'!I1112*KVR!$M$35</f>
        <v>0</v>
      </c>
      <c r="G1111" s="1">
        <f>'Rod emissions'!J1112*KVR!$N$35</f>
        <v>0</v>
      </c>
      <c r="H1111">
        <v>0</v>
      </c>
      <c r="I1111">
        <v>0</v>
      </c>
      <c r="J1111">
        <v>0</v>
      </c>
    </row>
    <row r="1112" spans="1:10" x14ac:dyDescent="0.25">
      <c r="A1112">
        <v>1112</v>
      </c>
      <c r="B1112" t="str">
        <f>'Rod emissions'!H1113</f>
        <v>309(noShieldingGas)-FCAW</v>
      </c>
      <c r="C1112" s="40">
        <v>24</v>
      </c>
      <c r="D1112">
        <f>'Rod emissions'!D1113</f>
        <v>1344281</v>
      </c>
      <c r="F1112" s="1">
        <f>'Rod emissions'!I1113*KVR!$M$35</f>
        <v>0</v>
      </c>
      <c r="G1112" s="1">
        <f>'Rod emissions'!J1113*KVR!$N$35</f>
        <v>0</v>
      </c>
      <c r="H1112">
        <v>0</v>
      </c>
      <c r="I1112">
        <v>0</v>
      </c>
      <c r="J1112">
        <v>0</v>
      </c>
    </row>
    <row r="1113" spans="1:10" x14ac:dyDescent="0.25">
      <c r="A1113">
        <v>1113</v>
      </c>
      <c r="B1113" t="str">
        <f>'Rod emissions'!H1114</f>
        <v>309(noShieldingGas)-FCAW</v>
      </c>
      <c r="C1113" s="40">
        <v>24</v>
      </c>
      <c r="D1113">
        <f>'Rod emissions'!D1114</f>
        <v>7440417</v>
      </c>
      <c r="F1113" s="1">
        <f>'Rod emissions'!I1114*KVR!$M$35</f>
        <v>0</v>
      </c>
      <c r="G1113" s="1">
        <f>'Rod emissions'!J1114*KVR!$N$35</f>
        <v>0</v>
      </c>
      <c r="H1113">
        <v>0</v>
      </c>
      <c r="I1113">
        <v>0</v>
      </c>
      <c r="J1113">
        <v>0</v>
      </c>
    </row>
    <row r="1114" spans="1:10" x14ac:dyDescent="0.25">
      <c r="A1114">
        <v>1114</v>
      </c>
      <c r="B1114" t="str">
        <f>'Rod emissions'!H1115</f>
        <v>309(noShieldingGas)-FCAW</v>
      </c>
      <c r="C1114" s="40">
        <v>24</v>
      </c>
      <c r="D1114">
        <f>'Rod emissions'!D1115</f>
        <v>7440439</v>
      </c>
      <c r="F1114" s="1">
        <f>'Rod emissions'!I1115*KVR!$M$35</f>
        <v>1.243211176097429E-6</v>
      </c>
      <c r="G1114" s="1">
        <f>'Rod emissions'!J1115*KVR!$N$35</f>
        <v>0.13174288442292487</v>
      </c>
      <c r="H1114">
        <v>0</v>
      </c>
      <c r="I1114">
        <v>0</v>
      </c>
      <c r="J1114">
        <v>0</v>
      </c>
    </row>
    <row r="1115" spans="1:10" x14ac:dyDescent="0.25">
      <c r="A1115">
        <v>1115</v>
      </c>
      <c r="B1115" t="str">
        <f>'Rod emissions'!H1116</f>
        <v>309(noShieldingGas)-FCAW</v>
      </c>
      <c r="C1115" s="40">
        <v>24</v>
      </c>
      <c r="D1115">
        <f>'Rod emissions'!D1116</f>
        <v>7440484</v>
      </c>
      <c r="F1115" s="1">
        <f>'Rod emissions'!I1116*KVR!$M$35</f>
        <v>0</v>
      </c>
      <c r="G1115" s="1">
        <f>'Rod emissions'!J1116*KVR!$N$35</f>
        <v>0</v>
      </c>
      <c r="H1115">
        <v>0</v>
      </c>
      <c r="I1115">
        <v>0</v>
      </c>
      <c r="J1115">
        <v>0</v>
      </c>
    </row>
    <row r="1116" spans="1:10" x14ac:dyDescent="0.25">
      <c r="A1116">
        <v>1116</v>
      </c>
      <c r="B1116" t="str">
        <f>'Rod emissions'!H1117</f>
        <v>309(noShieldingGas)-FCAW</v>
      </c>
      <c r="C1116" s="40">
        <v>24</v>
      </c>
      <c r="D1116">
        <f>'Rod emissions'!D1117</f>
        <v>7440473</v>
      </c>
      <c r="F1116" s="1">
        <f>'Rod emissions'!I1117*KVR!$M$35</f>
        <v>3.6158184206213951E-5</v>
      </c>
      <c r="G1116" s="1">
        <f>'Rod emissions'!J1117*KVR!$N$35</f>
        <v>3.8316768497653495</v>
      </c>
      <c r="H1116">
        <v>0</v>
      </c>
      <c r="I1116">
        <v>0</v>
      </c>
      <c r="J1116">
        <v>0</v>
      </c>
    </row>
    <row r="1117" spans="1:10" x14ac:dyDescent="0.25">
      <c r="A1117">
        <v>1117</v>
      </c>
      <c r="B1117" t="str">
        <f>'Rod emissions'!H1118</f>
        <v>309(noShieldingGas)-FCAW</v>
      </c>
      <c r="C1117" s="40">
        <v>24</v>
      </c>
      <c r="D1117">
        <f>'Rod emissions'!D1118</f>
        <v>18540299</v>
      </c>
      <c r="F1117" s="1">
        <f>'Rod emissions'!I1118*KVR!$M$35</f>
        <v>2.8067243302055942E-5</v>
      </c>
      <c r="G1117" s="1">
        <f>'Rod emissions'!J1118*KVR!$N$35</f>
        <v>2.974281169205871</v>
      </c>
      <c r="H1117">
        <v>0</v>
      </c>
      <c r="I1117">
        <v>0</v>
      </c>
      <c r="J1117">
        <v>0</v>
      </c>
    </row>
    <row r="1118" spans="1:10" x14ac:dyDescent="0.25">
      <c r="A1118">
        <v>1118</v>
      </c>
      <c r="B1118" t="str">
        <f>'Rod emissions'!H1119</f>
        <v>309(noShieldingGas)-FCAW</v>
      </c>
      <c r="C1118" s="40">
        <v>24</v>
      </c>
      <c r="D1118">
        <f>'Rod emissions'!D1119</f>
        <v>1175</v>
      </c>
      <c r="F1118" s="1">
        <f>'Rod emissions'!I1119*KVR!$M$35</f>
        <v>0</v>
      </c>
      <c r="G1118" s="1">
        <f>'Rod emissions'!J1119*KVR!$N$35</f>
        <v>0</v>
      </c>
      <c r="H1118">
        <v>0</v>
      </c>
      <c r="I1118">
        <v>0</v>
      </c>
      <c r="J1118">
        <v>0</v>
      </c>
    </row>
    <row r="1119" spans="1:10" x14ac:dyDescent="0.25">
      <c r="A1119">
        <v>1119</v>
      </c>
      <c r="B1119" t="str">
        <f>'Rod emissions'!H1120</f>
        <v>309(noShieldingGas)-FCAW</v>
      </c>
      <c r="C1119" s="40">
        <v>24</v>
      </c>
      <c r="D1119">
        <f>'Rod emissions'!D1120</f>
        <v>7440508</v>
      </c>
      <c r="F1119" s="1">
        <f>'Rod emissions'!I1120*KVR!$M$35</f>
        <v>1.051149057403628E-5</v>
      </c>
      <c r="G1119" s="1">
        <f>'Rod emissions'!J1120*KVR!$N$35</f>
        <v>1.113900932064497</v>
      </c>
      <c r="H1119">
        <v>0</v>
      </c>
      <c r="I1119">
        <v>0</v>
      </c>
      <c r="J1119">
        <v>0</v>
      </c>
    </row>
    <row r="1120" spans="1:10" x14ac:dyDescent="0.25">
      <c r="A1120">
        <v>1120</v>
      </c>
      <c r="B1120" t="str">
        <f>'Rod emissions'!H1121</f>
        <v>309(noShieldingGas)-FCAW</v>
      </c>
      <c r="C1120" s="40">
        <v>24</v>
      </c>
      <c r="D1120">
        <f>'Rod emissions'!D1121</f>
        <v>7439965</v>
      </c>
      <c r="F1120" s="1">
        <f>'Rod emissions'!I1121*KVR!$M$35</f>
        <v>7.3775536459490634E-4</v>
      </c>
      <c r="G1120" s="1">
        <f>'Rod emissions'!J1121*KVR!$N$35</f>
        <v>78.17981498149156</v>
      </c>
      <c r="H1120">
        <v>0</v>
      </c>
      <c r="I1120">
        <v>0</v>
      </c>
      <c r="J1120">
        <v>0</v>
      </c>
    </row>
    <row r="1121" spans="1:10" x14ac:dyDescent="0.25">
      <c r="A1121">
        <v>1121</v>
      </c>
      <c r="B1121" t="str">
        <f>'Rod emissions'!H1122</f>
        <v>309(noShieldingGas)-FCAW</v>
      </c>
      <c r="C1121" s="40">
        <v>24</v>
      </c>
      <c r="D1121">
        <f>'Rod emissions'!D1122</f>
        <v>7440020</v>
      </c>
      <c r="F1121" s="1">
        <f>'Rod emissions'!I1122*KVR!$M$35</f>
        <v>1.0062422852544451E-3</v>
      </c>
      <c r="G1121" s="1">
        <f>'Rod emissions'!J1122*KVR!$N$35</f>
        <v>106.63132992728757</v>
      </c>
      <c r="H1121">
        <v>0</v>
      </c>
      <c r="I1121">
        <v>0</v>
      </c>
      <c r="J1121">
        <v>0</v>
      </c>
    </row>
    <row r="1122" spans="1:10" x14ac:dyDescent="0.25">
      <c r="A1122">
        <v>1122</v>
      </c>
      <c r="B1122" t="str">
        <f>'Rod emissions'!H1123</f>
        <v>309(noShieldingGas)-FCAW</v>
      </c>
      <c r="C1122" s="40">
        <v>24</v>
      </c>
      <c r="D1122">
        <f>'Rod emissions'!D1123</f>
        <v>7723140</v>
      </c>
      <c r="F1122" s="1">
        <f>'Rod emissions'!I1123*KVR!$M$35</f>
        <v>3.0032830211532222E-6</v>
      </c>
      <c r="G1122" s="1">
        <f>'Rod emissions'!J1123*KVR!$N$35</f>
        <v>0.31825740916128481</v>
      </c>
      <c r="H1122">
        <v>0</v>
      </c>
      <c r="I1122">
        <v>0</v>
      </c>
      <c r="J1122">
        <v>0</v>
      </c>
    </row>
    <row r="1123" spans="1:10" x14ac:dyDescent="0.25">
      <c r="A1123">
        <v>1123</v>
      </c>
      <c r="B1123" t="str">
        <f>'Rod emissions'!H1124</f>
        <v>309(noShieldingGas)-FCAW</v>
      </c>
      <c r="C1123" s="40">
        <v>24</v>
      </c>
      <c r="D1123">
        <f>'Rod emissions'!D1124</f>
        <v>7439921</v>
      </c>
      <c r="F1123" s="1">
        <f>'Rod emissions'!I1124*KVR!$M$35</f>
        <v>1.1293960684265376E-5</v>
      </c>
      <c r="G1123" s="1">
        <f>'Rod emissions'!J1124*KVR!$N$35</f>
        <v>1.1968191613068526</v>
      </c>
      <c r="H1123">
        <v>0</v>
      </c>
      <c r="I1123">
        <v>0</v>
      </c>
      <c r="J1123">
        <v>0</v>
      </c>
    </row>
    <row r="1124" spans="1:10" x14ac:dyDescent="0.25">
      <c r="A1124">
        <v>1124</v>
      </c>
      <c r="B1124" t="str">
        <f>'Rod emissions'!H1125</f>
        <v>309(noShieldingGas)-FCAW</v>
      </c>
      <c r="C1124" s="40">
        <v>24</v>
      </c>
      <c r="D1124">
        <f>'Rod emissions'!D1125</f>
        <v>7440622</v>
      </c>
      <c r="F1124" s="1">
        <f>'Rod emissions'!I1125*KVR!$M$35</f>
        <v>0</v>
      </c>
      <c r="G1124" s="1">
        <f>'Rod emissions'!J1125*KVR!$N$35</f>
        <v>0</v>
      </c>
      <c r="H1124">
        <v>0</v>
      </c>
      <c r="I1124">
        <v>0</v>
      </c>
      <c r="J1124">
        <v>0</v>
      </c>
    </row>
    <row r="1125" spans="1:10" x14ac:dyDescent="0.25">
      <c r="A1125">
        <v>1125</v>
      </c>
      <c r="B1125" t="str">
        <f>'Rod emissions'!H1126</f>
        <v>309(noShieldingGas)-FCAW</v>
      </c>
      <c r="C1125" s="40">
        <v>24</v>
      </c>
      <c r="D1125">
        <f>'Rod emissions'!D1126</f>
        <v>7440666</v>
      </c>
      <c r="F1125" s="1">
        <f>'Rod emissions'!I1126*KVR!$M$35</f>
        <v>0</v>
      </c>
      <c r="G1125" s="1">
        <f>'Rod emissions'!J1126*KVR!$N$35</f>
        <v>0</v>
      </c>
      <c r="H1125">
        <v>0</v>
      </c>
      <c r="I1125">
        <v>0</v>
      </c>
      <c r="J1125">
        <v>0</v>
      </c>
    </row>
    <row r="1126" spans="1:10" x14ac:dyDescent="0.25">
      <c r="A1126">
        <v>1126</v>
      </c>
      <c r="B1126" t="str">
        <f>'Rod emissions'!H1127</f>
        <v>347-FCAW</v>
      </c>
      <c r="C1126" s="40">
        <v>24</v>
      </c>
      <c r="D1126">
        <f>'Rod emissions'!D1127</f>
        <v>7429905</v>
      </c>
      <c r="F1126" s="1">
        <f>'Rod emissions'!I1127*KVR!$M$35</f>
        <v>0</v>
      </c>
      <c r="G1126" s="1">
        <f>'Rod emissions'!J1127*KVR!$N$35</f>
        <v>0</v>
      </c>
      <c r="H1126">
        <v>0</v>
      </c>
      <c r="I1126">
        <v>0</v>
      </c>
      <c r="J1126">
        <v>0</v>
      </c>
    </row>
    <row r="1127" spans="1:10" x14ac:dyDescent="0.25">
      <c r="A1127">
        <v>1127</v>
      </c>
      <c r="B1127" t="str">
        <f>'Rod emissions'!H1128</f>
        <v>347-FCAW</v>
      </c>
      <c r="C1127" s="40">
        <v>24</v>
      </c>
      <c r="D1127">
        <f>'Rod emissions'!D1128</f>
        <v>1344281</v>
      </c>
      <c r="F1127" s="1">
        <f>'Rod emissions'!I1128*KVR!$M$35</f>
        <v>0</v>
      </c>
      <c r="G1127" s="1">
        <f>'Rod emissions'!J1128*KVR!$N$35</f>
        <v>0</v>
      </c>
      <c r="H1127">
        <v>0</v>
      </c>
      <c r="I1127">
        <v>0</v>
      </c>
      <c r="J1127">
        <v>0</v>
      </c>
    </row>
    <row r="1128" spans="1:10" x14ac:dyDescent="0.25">
      <c r="A1128">
        <v>1128</v>
      </c>
      <c r="B1128" t="str">
        <f>'Rod emissions'!H1129</f>
        <v>347-FCAW</v>
      </c>
      <c r="C1128" s="40">
        <v>24</v>
      </c>
      <c r="D1128">
        <f>'Rod emissions'!D1129</f>
        <v>7440417</v>
      </c>
      <c r="F1128" s="1">
        <f>'Rod emissions'!I1129*KVR!$M$35</f>
        <v>0</v>
      </c>
      <c r="G1128" s="1">
        <f>'Rod emissions'!J1129*KVR!$N$35</f>
        <v>0</v>
      </c>
      <c r="H1128">
        <v>0</v>
      </c>
      <c r="I1128">
        <v>0</v>
      </c>
      <c r="J1128">
        <v>0</v>
      </c>
    </row>
    <row r="1129" spans="1:10" x14ac:dyDescent="0.25">
      <c r="A1129">
        <v>1129</v>
      </c>
      <c r="B1129" t="str">
        <f>'Rod emissions'!H1130</f>
        <v>347-FCAW</v>
      </c>
      <c r="C1129" s="40">
        <v>24</v>
      </c>
      <c r="D1129">
        <f>'Rod emissions'!D1130</f>
        <v>7440439</v>
      </c>
      <c r="F1129" s="1">
        <f>'Rod emissions'!I1130*KVR!$M$35</f>
        <v>0</v>
      </c>
      <c r="G1129" s="1">
        <f>'Rod emissions'!J1130*KVR!$N$35</f>
        <v>0</v>
      </c>
      <c r="H1129">
        <v>0</v>
      </c>
      <c r="I1129">
        <v>0</v>
      </c>
      <c r="J1129">
        <v>0</v>
      </c>
    </row>
    <row r="1130" spans="1:10" x14ac:dyDescent="0.25">
      <c r="A1130">
        <v>1130</v>
      </c>
      <c r="B1130" t="str">
        <f>'Rod emissions'!H1131</f>
        <v>347-FCAW</v>
      </c>
      <c r="C1130" s="40">
        <v>24</v>
      </c>
      <c r="D1130">
        <f>'Rod emissions'!D1131</f>
        <v>7440484</v>
      </c>
      <c r="F1130" s="1">
        <f>'Rod emissions'!I1131*KVR!$M$35</f>
        <v>0</v>
      </c>
      <c r="G1130" s="1">
        <f>'Rod emissions'!J1131*KVR!$N$35</f>
        <v>0</v>
      </c>
      <c r="H1130">
        <v>0</v>
      </c>
      <c r="I1130">
        <v>0</v>
      </c>
      <c r="J1130">
        <v>0</v>
      </c>
    </row>
    <row r="1131" spans="1:10" x14ac:dyDescent="0.25">
      <c r="A1131">
        <v>1131</v>
      </c>
      <c r="B1131" t="str">
        <f>'Rod emissions'!H1132</f>
        <v>347-FCAW</v>
      </c>
      <c r="C1131" s="40">
        <v>24</v>
      </c>
      <c r="D1131">
        <f>'Rod emissions'!D1132</f>
        <v>7440473</v>
      </c>
      <c r="F1131" s="1">
        <f>'Rod emissions'!I1132*KVR!$M$35</f>
        <v>1.8561493059465915E-4</v>
      </c>
      <c r="G1131" s="1">
        <f>'Rod emissions'!J1132*KVR!$N$35</f>
        <v>19.669583751059367</v>
      </c>
      <c r="H1131">
        <v>0</v>
      </c>
      <c r="I1131">
        <v>0</v>
      </c>
      <c r="J1131">
        <v>0</v>
      </c>
    </row>
    <row r="1132" spans="1:10" x14ac:dyDescent="0.25">
      <c r="A1132">
        <v>1132</v>
      </c>
      <c r="B1132" t="str">
        <f>'Rod emissions'!H1133</f>
        <v>347-FCAW</v>
      </c>
      <c r="C1132" s="40">
        <v>24</v>
      </c>
      <c r="D1132">
        <f>'Rod emissions'!D1133</f>
        <v>18540299</v>
      </c>
      <c r="F1132" s="1">
        <f>'Rod emissions'!I1133*KVR!$M$35</f>
        <v>1.8561493059465913E-5</v>
      </c>
      <c r="G1132" s="1">
        <f>'Rod emissions'!J1133*KVR!$N$35</f>
        <v>1.9669583751059367</v>
      </c>
      <c r="H1132">
        <v>0</v>
      </c>
      <c r="I1132">
        <v>0</v>
      </c>
      <c r="J1132">
        <v>0</v>
      </c>
    </row>
    <row r="1133" spans="1:10" x14ac:dyDescent="0.25">
      <c r="A1133">
        <v>1133</v>
      </c>
      <c r="B1133" t="str">
        <f>'Rod emissions'!H1134</f>
        <v>347-FCAW</v>
      </c>
      <c r="C1133" s="40">
        <v>24</v>
      </c>
      <c r="D1133">
        <f>'Rod emissions'!D1134</f>
        <v>1175</v>
      </c>
      <c r="F1133" s="1">
        <f>'Rod emissions'!I1134*KVR!$M$35</f>
        <v>0</v>
      </c>
      <c r="G1133" s="1">
        <f>'Rod emissions'!J1134*KVR!$N$35</f>
        <v>0</v>
      </c>
      <c r="H1133">
        <v>0</v>
      </c>
      <c r="I1133">
        <v>0</v>
      </c>
      <c r="J1133">
        <v>0</v>
      </c>
    </row>
    <row r="1134" spans="1:10" x14ac:dyDescent="0.25">
      <c r="A1134">
        <v>1134</v>
      </c>
      <c r="B1134" t="str">
        <f>'Rod emissions'!H1135</f>
        <v>347-FCAW</v>
      </c>
      <c r="C1134" s="40">
        <v>24</v>
      </c>
      <c r="D1134">
        <f>'Rod emissions'!D1135</f>
        <v>7440508</v>
      </c>
      <c r="F1134" s="1">
        <f>'Rod emissions'!I1135*KVR!$M$35</f>
        <v>0</v>
      </c>
      <c r="G1134" s="1">
        <f>'Rod emissions'!J1135*KVR!$N$35</f>
        <v>0</v>
      </c>
      <c r="H1134">
        <v>0</v>
      </c>
      <c r="I1134">
        <v>0</v>
      </c>
      <c r="J1134">
        <v>0</v>
      </c>
    </row>
    <row r="1135" spans="1:10" x14ac:dyDescent="0.25">
      <c r="A1135">
        <v>1135</v>
      </c>
      <c r="B1135" t="str">
        <f>'Rod emissions'!H1136</f>
        <v>347-FCAW</v>
      </c>
      <c r="C1135" s="40">
        <v>24</v>
      </c>
      <c r="D1135">
        <f>'Rod emissions'!D1136</f>
        <v>7439965</v>
      </c>
      <c r="F1135" s="1">
        <f>'Rod emissions'!I1136*KVR!$M$35</f>
        <v>0</v>
      </c>
      <c r="G1135" s="1">
        <f>'Rod emissions'!J1136*KVR!$N$35</f>
        <v>0</v>
      </c>
      <c r="H1135">
        <v>0</v>
      </c>
      <c r="I1135">
        <v>0</v>
      </c>
      <c r="J1135">
        <v>0</v>
      </c>
    </row>
    <row r="1136" spans="1:10" x14ac:dyDescent="0.25">
      <c r="A1136">
        <v>1136</v>
      </c>
      <c r="B1136" t="str">
        <f>'Rod emissions'!H1137</f>
        <v>347-FCAW</v>
      </c>
      <c r="C1136" s="40">
        <v>24</v>
      </c>
      <c r="D1136">
        <f>'Rod emissions'!D1137</f>
        <v>7440020</v>
      </c>
      <c r="F1136" s="1">
        <f>'Rod emissions'!I1137*KVR!$M$35</f>
        <v>1.1036563440763517E-4</v>
      </c>
      <c r="G1136" s="1">
        <f>'Rod emissions'!J1137*KVR!$N$35</f>
        <v>11.695428176305571</v>
      </c>
      <c r="H1136">
        <v>0</v>
      </c>
      <c r="I1136">
        <v>0</v>
      </c>
      <c r="J1136">
        <v>0</v>
      </c>
    </row>
    <row r="1137" spans="1:10" x14ac:dyDescent="0.25">
      <c r="A1137">
        <v>1137</v>
      </c>
      <c r="B1137" t="str">
        <f>'Rod emissions'!H1138</f>
        <v>347-FCAW</v>
      </c>
      <c r="C1137" s="40">
        <v>24</v>
      </c>
      <c r="D1137">
        <f>'Rod emissions'!D1138</f>
        <v>7723140</v>
      </c>
      <c r="F1137" s="1">
        <f>'Rod emissions'!I1138*KVR!$M$35</f>
        <v>0</v>
      </c>
      <c r="G1137" s="1">
        <f>'Rod emissions'!J1138*KVR!$N$35</f>
        <v>0</v>
      </c>
      <c r="H1137">
        <v>0</v>
      </c>
      <c r="I1137">
        <v>0</v>
      </c>
      <c r="J1137">
        <v>0</v>
      </c>
    </row>
    <row r="1138" spans="1:10" x14ac:dyDescent="0.25">
      <c r="A1138">
        <v>1138</v>
      </c>
      <c r="B1138" t="str">
        <f>'Rod emissions'!H1139</f>
        <v>347-FCAW</v>
      </c>
      <c r="C1138" s="40">
        <v>24</v>
      </c>
      <c r="D1138">
        <f>'Rod emissions'!D1139</f>
        <v>7439921</v>
      </c>
      <c r="F1138" s="1">
        <f>'Rod emissions'!I1139*KVR!$M$35</f>
        <v>0</v>
      </c>
      <c r="G1138" s="1">
        <f>'Rod emissions'!J1139*KVR!$N$35</f>
        <v>0</v>
      </c>
      <c r="H1138">
        <v>0</v>
      </c>
      <c r="I1138">
        <v>0</v>
      </c>
      <c r="J1138">
        <v>0</v>
      </c>
    </row>
    <row r="1139" spans="1:10" x14ac:dyDescent="0.25">
      <c r="A1139">
        <v>1139</v>
      </c>
      <c r="B1139" t="str">
        <f>'Rod emissions'!H1140</f>
        <v>347-FCAW</v>
      </c>
      <c r="C1139" s="40">
        <v>24</v>
      </c>
      <c r="D1139">
        <f>'Rod emissions'!D1140</f>
        <v>7440622</v>
      </c>
      <c r="F1139" s="1">
        <f>'Rod emissions'!I1140*KVR!$M$35</f>
        <v>0</v>
      </c>
      <c r="G1139" s="1">
        <f>'Rod emissions'!J1140*KVR!$N$35</f>
        <v>0</v>
      </c>
      <c r="H1139">
        <v>0</v>
      </c>
      <c r="I1139">
        <v>0</v>
      </c>
      <c r="J1139">
        <v>0</v>
      </c>
    </row>
    <row r="1140" spans="1:10" x14ac:dyDescent="0.25">
      <c r="A1140">
        <v>1140</v>
      </c>
      <c r="B1140" t="str">
        <f>'Rod emissions'!H1141</f>
        <v>347-FCAW</v>
      </c>
      <c r="C1140" s="40">
        <v>24</v>
      </c>
      <c r="D1140">
        <f>'Rod emissions'!D1141</f>
        <v>7440666</v>
      </c>
      <c r="F1140" s="1">
        <f>'Rod emissions'!I1141*KVR!$M$35</f>
        <v>0</v>
      </c>
      <c r="G1140" s="1">
        <f>'Rod emissions'!J1141*KVR!$N$35</f>
        <v>0</v>
      </c>
      <c r="H1140">
        <v>0</v>
      </c>
      <c r="I1140">
        <v>0</v>
      </c>
      <c r="J1140">
        <v>0</v>
      </c>
    </row>
    <row r="1141" spans="1:10" x14ac:dyDescent="0.25">
      <c r="A1141">
        <v>1141</v>
      </c>
      <c r="B1141" t="str">
        <f>'Rod emissions'!H1142</f>
        <v>RN60-FCAW</v>
      </c>
      <c r="C1141" s="40">
        <v>24</v>
      </c>
      <c r="D1141">
        <f>'Rod emissions'!D1142</f>
        <v>7429905</v>
      </c>
      <c r="F1141" s="1">
        <f>'Rod emissions'!I1142*KVR!$M$35</f>
        <v>0</v>
      </c>
      <c r="G1141" s="1">
        <f>'Rod emissions'!J1142*KVR!$N$35</f>
        <v>0</v>
      </c>
      <c r="H1141">
        <v>0</v>
      </c>
      <c r="I1141">
        <v>0</v>
      </c>
      <c r="J1141">
        <v>0</v>
      </c>
    </row>
    <row r="1142" spans="1:10" x14ac:dyDescent="0.25">
      <c r="A1142">
        <v>1142</v>
      </c>
      <c r="B1142" t="str">
        <f>'Rod emissions'!H1143</f>
        <v>RN60-FCAW</v>
      </c>
      <c r="C1142" s="40">
        <v>24</v>
      </c>
      <c r="D1142">
        <f>'Rod emissions'!D1143</f>
        <v>1344281</v>
      </c>
      <c r="F1142" s="1">
        <f>'Rod emissions'!I1143*KVR!$M$35</f>
        <v>0</v>
      </c>
      <c r="G1142" s="1">
        <f>'Rod emissions'!J1143*KVR!$N$35</f>
        <v>0</v>
      </c>
      <c r="H1142">
        <v>0</v>
      </c>
      <c r="I1142">
        <v>0</v>
      </c>
      <c r="J1142">
        <v>0</v>
      </c>
    </row>
    <row r="1143" spans="1:10" x14ac:dyDescent="0.25">
      <c r="A1143">
        <v>1143</v>
      </c>
      <c r="B1143" t="str">
        <f>'Rod emissions'!H1144</f>
        <v>RN60-FCAW</v>
      </c>
      <c r="C1143" s="40">
        <v>24</v>
      </c>
      <c r="D1143">
        <f>'Rod emissions'!D1144</f>
        <v>7440417</v>
      </c>
      <c r="F1143" s="1">
        <f>'Rod emissions'!I1144*KVR!$M$35</f>
        <v>0</v>
      </c>
      <c r="G1143" s="1">
        <f>'Rod emissions'!J1144*KVR!$N$35</f>
        <v>0</v>
      </c>
      <c r="H1143">
        <v>0</v>
      </c>
      <c r="I1143">
        <v>0</v>
      </c>
      <c r="J1143">
        <v>0</v>
      </c>
    </row>
    <row r="1144" spans="1:10" x14ac:dyDescent="0.25">
      <c r="A1144">
        <v>1144</v>
      </c>
      <c r="B1144" t="str">
        <f>'Rod emissions'!H1145</f>
        <v>RN60-FCAW</v>
      </c>
      <c r="C1144" s="40">
        <v>24</v>
      </c>
      <c r="D1144">
        <f>'Rod emissions'!D1145</f>
        <v>7440439</v>
      </c>
      <c r="F1144" s="1">
        <f>'Rod emissions'!I1145*KVR!$M$35</f>
        <v>0</v>
      </c>
      <c r="G1144" s="1">
        <f>'Rod emissions'!J1145*KVR!$N$35</f>
        <v>0</v>
      </c>
      <c r="H1144">
        <v>0</v>
      </c>
      <c r="I1144">
        <v>0</v>
      </c>
      <c r="J1144">
        <v>0</v>
      </c>
    </row>
    <row r="1145" spans="1:10" x14ac:dyDescent="0.25">
      <c r="A1145">
        <v>1145</v>
      </c>
      <c r="B1145" t="str">
        <f>'Rod emissions'!H1146</f>
        <v>RN60-FCAW</v>
      </c>
      <c r="C1145" s="40">
        <v>24</v>
      </c>
      <c r="D1145">
        <f>'Rod emissions'!D1146</f>
        <v>7440484</v>
      </c>
      <c r="F1145" s="1">
        <f>'Rod emissions'!I1146*KVR!$M$35</f>
        <v>0</v>
      </c>
      <c r="G1145" s="1">
        <f>'Rod emissions'!J1146*KVR!$N$35</f>
        <v>0</v>
      </c>
      <c r="H1145">
        <v>0</v>
      </c>
      <c r="I1145">
        <v>0</v>
      </c>
      <c r="J1145">
        <v>0</v>
      </c>
    </row>
    <row r="1146" spans="1:10" x14ac:dyDescent="0.25">
      <c r="A1146">
        <v>1146</v>
      </c>
      <c r="B1146" t="str">
        <f>'Rod emissions'!H1147</f>
        <v>RN60-FCAW</v>
      </c>
      <c r="C1146" s="40">
        <v>24</v>
      </c>
      <c r="D1146">
        <f>'Rod emissions'!D1147</f>
        <v>7440473</v>
      </c>
      <c r="F1146" s="1">
        <f>'Rod emissions'!I1147*KVR!$M$35</f>
        <v>1.5049859237404792E-6</v>
      </c>
      <c r="G1146" s="1">
        <f>'Rod emissions'!J1147*KVR!$N$35</f>
        <v>0.15948311149507596</v>
      </c>
      <c r="H1146">
        <v>0</v>
      </c>
      <c r="I1146">
        <v>0</v>
      </c>
      <c r="J1146">
        <v>0</v>
      </c>
    </row>
    <row r="1147" spans="1:10" x14ac:dyDescent="0.25">
      <c r="A1147">
        <v>1147</v>
      </c>
      <c r="B1147" t="str">
        <f>'Rod emissions'!H1148</f>
        <v>RN60-FCAW</v>
      </c>
      <c r="C1147" s="40">
        <v>24</v>
      </c>
      <c r="D1147">
        <f>'Rod emissions'!D1148</f>
        <v>18540299</v>
      </c>
      <c r="F1147" s="1">
        <f>'Rod emissions'!I1148*KVR!$M$35</f>
        <v>1.5049859237404796E-7</v>
      </c>
      <c r="G1147" s="1">
        <f>'Rod emissions'!J1148*KVR!$N$35</f>
        <v>1.5948311149507594E-2</v>
      </c>
      <c r="H1147">
        <v>0</v>
      </c>
      <c r="I1147">
        <v>0</v>
      </c>
      <c r="J1147">
        <v>0</v>
      </c>
    </row>
    <row r="1148" spans="1:10" x14ac:dyDescent="0.25">
      <c r="A1148">
        <v>1148</v>
      </c>
      <c r="B1148" t="str">
        <f>'Rod emissions'!H1149</f>
        <v>RN60-FCAW</v>
      </c>
      <c r="C1148" s="40">
        <v>24</v>
      </c>
      <c r="D1148">
        <f>'Rod emissions'!D1149</f>
        <v>1175</v>
      </c>
      <c r="F1148" s="1">
        <f>'Rod emissions'!I1149*KVR!$M$35</f>
        <v>0</v>
      </c>
      <c r="G1148" s="1">
        <f>'Rod emissions'!J1149*KVR!$N$35</f>
        <v>0</v>
      </c>
      <c r="H1148">
        <v>0</v>
      </c>
      <c r="I1148">
        <v>0</v>
      </c>
      <c r="J1148">
        <v>0</v>
      </c>
    </row>
    <row r="1149" spans="1:10" x14ac:dyDescent="0.25">
      <c r="A1149">
        <v>1149</v>
      </c>
      <c r="B1149" t="str">
        <f>'Rod emissions'!H1150</f>
        <v>RN60-FCAW</v>
      </c>
      <c r="C1149" s="40">
        <v>24</v>
      </c>
      <c r="D1149">
        <f>'Rod emissions'!D1150</f>
        <v>7440508</v>
      </c>
      <c r="F1149" s="1">
        <f>'Rod emissions'!I1150*KVR!$M$35</f>
        <v>2.1972794486610991E-4</v>
      </c>
      <c r="G1149" s="1">
        <f>'Rod emissions'!J1150*KVR!$N$35</f>
        <v>23.284534278281082</v>
      </c>
      <c r="H1149">
        <v>0</v>
      </c>
      <c r="I1149">
        <v>0</v>
      </c>
      <c r="J1149">
        <v>0</v>
      </c>
    </row>
    <row r="1150" spans="1:10" x14ac:dyDescent="0.25">
      <c r="A1150">
        <v>1150</v>
      </c>
      <c r="B1150" t="str">
        <f>'Rod emissions'!H1151</f>
        <v>RN60-FCAW</v>
      </c>
      <c r="C1150" s="40">
        <v>24</v>
      </c>
      <c r="D1150">
        <f>'Rod emissions'!D1151</f>
        <v>7439965</v>
      </c>
      <c r="F1150" s="1">
        <f>'Rod emissions'!I1151*KVR!$M$35</f>
        <v>4.0132957966412781E-5</v>
      </c>
      <c r="G1150" s="1">
        <f>'Rod emissions'!J1151*KVR!$N$35</f>
        <v>4.2528829732020252</v>
      </c>
      <c r="H1150">
        <v>0</v>
      </c>
      <c r="I1150">
        <v>0</v>
      </c>
      <c r="J1150">
        <v>0</v>
      </c>
    </row>
    <row r="1151" spans="1:10" x14ac:dyDescent="0.25">
      <c r="A1151">
        <v>1151</v>
      </c>
      <c r="B1151" t="str">
        <f>'Rod emissions'!H1152</f>
        <v>RN60-FCAW</v>
      </c>
      <c r="C1151" s="40">
        <v>24</v>
      </c>
      <c r="D1151">
        <f>'Rod emissions'!D1152</f>
        <v>7440020</v>
      </c>
      <c r="F1151" s="1">
        <f>'Rod emissions'!I1152*KVR!$M$35</f>
        <v>6.922935249206205E-4</v>
      </c>
      <c r="G1151" s="1">
        <f>'Rod emissions'!J1152*KVR!$N$35</f>
        <v>73.362231287734929</v>
      </c>
      <c r="H1151">
        <v>0</v>
      </c>
      <c r="I1151">
        <v>0</v>
      </c>
      <c r="J1151">
        <v>0</v>
      </c>
    </row>
    <row r="1152" spans="1:10" x14ac:dyDescent="0.25">
      <c r="A1152">
        <v>1152</v>
      </c>
      <c r="B1152" t="str">
        <f>'Rod emissions'!H1153</f>
        <v>RN60-FCAW</v>
      </c>
      <c r="C1152" s="40">
        <v>24</v>
      </c>
      <c r="D1152">
        <f>'Rod emissions'!D1153</f>
        <v>7723140</v>
      </c>
      <c r="F1152" s="1">
        <f>'Rod emissions'!I1153*KVR!$M$35</f>
        <v>0</v>
      </c>
      <c r="G1152" s="1">
        <f>'Rod emissions'!J1153*KVR!$N$35</f>
        <v>0</v>
      </c>
      <c r="H1152">
        <v>0</v>
      </c>
      <c r="I1152">
        <v>0</v>
      </c>
      <c r="J1152">
        <v>0</v>
      </c>
    </row>
    <row r="1153" spans="1:10" x14ac:dyDescent="0.25">
      <c r="A1153">
        <v>1153</v>
      </c>
      <c r="B1153" t="str">
        <f>'Rod emissions'!H1154</f>
        <v>RN60-FCAW</v>
      </c>
      <c r="C1153" s="40">
        <v>24</v>
      </c>
      <c r="D1153">
        <f>'Rod emissions'!D1154</f>
        <v>7439921</v>
      </c>
      <c r="F1153" s="1">
        <f>'Rod emissions'!I1154*KVR!$M$35</f>
        <v>0</v>
      </c>
      <c r="G1153" s="1">
        <f>'Rod emissions'!J1154*KVR!$N$35</f>
        <v>0</v>
      </c>
      <c r="H1153">
        <v>0</v>
      </c>
      <c r="I1153">
        <v>0</v>
      </c>
      <c r="J1153">
        <v>0</v>
      </c>
    </row>
    <row r="1154" spans="1:10" x14ac:dyDescent="0.25">
      <c r="A1154">
        <v>1154</v>
      </c>
      <c r="B1154" t="str">
        <f>'Rod emissions'!H1155</f>
        <v>RN60-FCAW</v>
      </c>
      <c r="C1154" s="40">
        <v>24</v>
      </c>
      <c r="D1154">
        <f>'Rod emissions'!D1155</f>
        <v>7440622</v>
      </c>
      <c r="F1154" s="1">
        <f>'Rod emissions'!I1155*KVR!$M$35</f>
        <v>0</v>
      </c>
      <c r="G1154" s="1">
        <f>'Rod emissions'!J1155*KVR!$N$35</f>
        <v>0</v>
      </c>
      <c r="H1154">
        <v>0</v>
      </c>
      <c r="I1154">
        <v>0</v>
      </c>
      <c r="J1154">
        <v>0</v>
      </c>
    </row>
    <row r="1155" spans="1:10" x14ac:dyDescent="0.25">
      <c r="A1155">
        <v>1155</v>
      </c>
      <c r="B1155" t="str">
        <f>'Rod emissions'!H1156</f>
        <v>RN60-FCAW</v>
      </c>
      <c r="C1155" s="40">
        <v>24</v>
      </c>
      <c r="D1155">
        <f>'Rod emissions'!D1156</f>
        <v>7440666</v>
      </c>
      <c r="F1155" s="1">
        <f>'Rod emissions'!I1156*KVR!$M$35</f>
        <v>0</v>
      </c>
      <c r="G1155" s="1">
        <f>'Rod emissions'!J1156*KVR!$N$35</f>
        <v>0</v>
      </c>
      <c r="H1155">
        <v>0</v>
      </c>
      <c r="I1155">
        <v>0</v>
      </c>
      <c r="J1155">
        <v>0</v>
      </c>
    </row>
    <row r="1156" spans="1:10" x14ac:dyDescent="0.25">
      <c r="A1156">
        <v>1156</v>
      </c>
      <c r="B1156" t="str">
        <f>'Rod emissions'!H1157</f>
        <v>RN67-FCAW</v>
      </c>
      <c r="C1156" s="40">
        <v>24</v>
      </c>
      <c r="D1156">
        <f>'Rod emissions'!D1157</f>
        <v>7429905</v>
      </c>
      <c r="F1156" s="1">
        <f>'Rod emissions'!I1157*KVR!$M$35</f>
        <v>0</v>
      </c>
      <c r="G1156" s="1">
        <f>'Rod emissions'!J1157*KVR!$N$35</f>
        <v>0</v>
      </c>
      <c r="H1156">
        <v>0</v>
      </c>
      <c r="I1156">
        <v>0</v>
      </c>
      <c r="J1156">
        <v>0</v>
      </c>
    </row>
    <row r="1157" spans="1:10" x14ac:dyDescent="0.25">
      <c r="A1157">
        <v>1157</v>
      </c>
      <c r="B1157" t="str">
        <f>'Rod emissions'!H1158</f>
        <v>RN67-FCAW</v>
      </c>
      <c r="C1157" s="40">
        <v>24</v>
      </c>
      <c r="D1157">
        <f>'Rod emissions'!D1158</f>
        <v>1344281</v>
      </c>
      <c r="F1157" s="1">
        <f>'Rod emissions'!I1158*KVR!$M$35</f>
        <v>0</v>
      </c>
      <c r="G1157" s="1">
        <f>'Rod emissions'!J1158*KVR!$N$35</f>
        <v>0</v>
      </c>
      <c r="H1157">
        <v>0</v>
      </c>
      <c r="I1157">
        <v>0</v>
      </c>
      <c r="J1157">
        <v>0</v>
      </c>
    </row>
    <row r="1158" spans="1:10" x14ac:dyDescent="0.25">
      <c r="A1158">
        <v>1158</v>
      </c>
      <c r="B1158" t="str">
        <f>'Rod emissions'!H1159</f>
        <v>RN67-FCAW</v>
      </c>
      <c r="C1158" s="40">
        <v>24</v>
      </c>
      <c r="D1158">
        <f>'Rod emissions'!D1159</f>
        <v>7440417</v>
      </c>
      <c r="F1158" s="1">
        <f>'Rod emissions'!I1159*KVR!$M$35</f>
        <v>0</v>
      </c>
      <c r="G1158" s="1">
        <f>'Rod emissions'!J1159*KVR!$N$35</f>
        <v>0</v>
      </c>
      <c r="H1158">
        <v>0</v>
      </c>
      <c r="I1158">
        <v>0</v>
      </c>
      <c r="J1158">
        <v>0</v>
      </c>
    </row>
    <row r="1159" spans="1:10" x14ac:dyDescent="0.25">
      <c r="A1159">
        <v>1159</v>
      </c>
      <c r="B1159" t="str">
        <f>'Rod emissions'!H1160</f>
        <v>RN67-FCAW</v>
      </c>
      <c r="C1159" s="40">
        <v>24</v>
      </c>
      <c r="D1159">
        <f>'Rod emissions'!D1160</f>
        <v>7440439</v>
      </c>
      <c r="F1159" s="1">
        <f>'Rod emissions'!I1160*KVR!$M$35</f>
        <v>0</v>
      </c>
      <c r="G1159" s="1">
        <f>'Rod emissions'!J1160*KVR!$N$35</f>
        <v>0</v>
      </c>
      <c r="H1159">
        <v>0</v>
      </c>
      <c r="I1159">
        <v>0</v>
      </c>
      <c r="J1159">
        <v>0</v>
      </c>
    </row>
    <row r="1160" spans="1:10" x14ac:dyDescent="0.25">
      <c r="A1160">
        <v>1160</v>
      </c>
      <c r="B1160" t="str">
        <f>'Rod emissions'!H1161</f>
        <v>RN67-FCAW</v>
      </c>
      <c r="C1160" s="40">
        <v>24</v>
      </c>
      <c r="D1160">
        <f>'Rod emissions'!D1161</f>
        <v>7440484</v>
      </c>
      <c r="F1160" s="1">
        <f>'Rod emissions'!I1161*KVR!$M$35</f>
        <v>0</v>
      </c>
      <c r="G1160" s="1">
        <f>'Rod emissions'!J1161*KVR!$N$35</f>
        <v>0</v>
      </c>
      <c r="H1160">
        <v>0</v>
      </c>
      <c r="I1160">
        <v>0</v>
      </c>
      <c r="J1160">
        <v>0</v>
      </c>
    </row>
    <row r="1161" spans="1:10" x14ac:dyDescent="0.25">
      <c r="A1161">
        <v>1161</v>
      </c>
      <c r="B1161" t="str">
        <f>'Rod emissions'!H1162</f>
        <v>RN67-FCAW</v>
      </c>
      <c r="C1161" s="40">
        <v>24</v>
      </c>
      <c r="D1161">
        <f>'Rod emissions'!D1162</f>
        <v>7440473</v>
      </c>
      <c r="F1161" s="1">
        <f>'Rod emissions'!I1162*KVR!$M$35</f>
        <v>0</v>
      </c>
      <c r="G1161" s="1">
        <f>'Rod emissions'!J1162*KVR!$N$35</f>
        <v>0</v>
      </c>
      <c r="H1161">
        <v>0</v>
      </c>
      <c r="I1161">
        <v>0</v>
      </c>
      <c r="J1161">
        <v>0</v>
      </c>
    </row>
    <row r="1162" spans="1:10" x14ac:dyDescent="0.25">
      <c r="A1162">
        <v>1162</v>
      </c>
      <c r="B1162" t="str">
        <f>'Rod emissions'!H1163</f>
        <v>RN67-FCAW</v>
      </c>
      <c r="C1162" s="40">
        <v>24</v>
      </c>
      <c r="D1162">
        <f>'Rod emissions'!D1163</f>
        <v>18540299</v>
      </c>
      <c r="F1162" s="1">
        <f>'Rod emissions'!I1163*KVR!$M$35</f>
        <v>0</v>
      </c>
      <c r="G1162" s="1">
        <f>'Rod emissions'!J1163*KVR!$N$35</f>
        <v>0</v>
      </c>
      <c r="H1162">
        <v>0</v>
      </c>
      <c r="I1162">
        <v>0</v>
      </c>
      <c r="J1162">
        <v>0</v>
      </c>
    </row>
    <row r="1163" spans="1:10" x14ac:dyDescent="0.25">
      <c r="A1163">
        <v>1163</v>
      </c>
      <c r="B1163" t="str">
        <f>'Rod emissions'!H1164</f>
        <v>RN67-FCAW</v>
      </c>
      <c r="C1163" s="40">
        <v>24</v>
      </c>
      <c r="D1163">
        <f>'Rod emissions'!D1164</f>
        <v>1175</v>
      </c>
      <c r="F1163" s="1">
        <f>'Rod emissions'!I1164*KVR!$M$35</f>
        <v>0</v>
      </c>
      <c r="G1163" s="1">
        <f>'Rod emissions'!J1164*KVR!$N$35</f>
        <v>0</v>
      </c>
      <c r="H1163">
        <v>0</v>
      </c>
      <c r="I1163">
        <v>0</v>
      </c>
      <c r="J1163">
        <v>0</v>
      </c>
    </row>
    <row r="1164" spans="1:10" x14ac:dyDescent="0.25">
      <c r="A1164">
        <v>1164</v>
      </c>
      <c r="B1164" t="str">
        <f>'Rod emissions'!H1165</f>
        <v>RN67-FCAW</v>
      </c>
      <c r="C1164" s="40">
        <v>24</v>
      </c>
      <c r="D1164">
        <f>'Rod emissions'!D1165</f>
        <v>7440508</v>
      </c>
      <c r="F1164" s="1">
        <f>'Rod emissions'!I1165*KVR!$M$35</f>
        <v>6.722270459374141E-4</v>
      </c>
      <c r="G1164" s="1">
        <f>'Rod emissions'!J1165*KVR!$N$35</f>
        <v>71.235789801133919</v>
      </c>
      <c r="H1164">
        <v>0</v>
      </c>
      <c r="I1164">
        <v>0</v>
      </c>
      <c r="J1164">
        <v>0</v>
      </c>
    </row>
    <row r="1165" spans="1:10" x14ac:dyDescent="0.25">
      <c r="A1165">
        <v>1165</v>
      </c>
      <c r="B1165" t="str">
        <f>'Rod emissions'!H1166</f>
        <v>RN67-FCAW</v>
      </c>
      <c r="C1165" s="40">
        <v>24</v>
      </c>
      <c r="D1165">
        <f>'Rod emissions'!D1166</f>
        <v>7439965</v>
      </c>
      <c r="F1165" s="1">
        <f>'Rod emissions'!I1166*KVR!$M$35</f>
        <v>0</v>
      </c>
      <c r="G1165" s="1">
        <f>'Rod emissions'!J1166*KVR!$N$35</f>
        <v>0</v>
      </c>
      <c r="H1165">
        <v>0</v>
      </c>
      <c r="I1165">
        <v>0</v>
      </c>
      <c r="J1165">
        <v>0</v>
      </c>
    </row>
    <row r="1166" spans="1:10" x14ac:dyDescent="0.25">
      <c r="A1166">
        <v>1166</v>
      </c>
      <c r="B1166" t="str">
        <f>'Rod emissions'!H1167</f>
        <v>RN67-FCAW</v>
      </c>
      <c r="C1166" s="40">
        <v>24</v>
      </c>
      <c r="D1166">
        <f>'Rod emissions'!D1167</f>
        <v>7440020</v>
      </c>
      <c r="F1166" s="1">
        <f>'Rod emissions'!I1167*KVR!$M$35</f>
        <v>3.2106366373130225E-4</v>
      </c>
      <c r="G1166" s="1">
        <f>'Rod emissions'!J1167*KVR!$N$35</f>
        <v>34.023063785616202</v>
      </c>
      <c r="H1166">
        <v>0</v>
      </c>
      <c r="I1166">
        <v>0</v>
      </c>
      <c r="J1166">
        <v>0</v>
      </c>
    </row>
    <row r="1167" spans="1:10" x14ac:dyDescent="0.25">
      <c r="A1167">
        <v>1167</v>
      </c>
      <c r="B1167" t="str">
        <f>'Rod emissions'!H1168</f>
        <v>RN67-FCAW</v>
      </c>
      <c r="C1167" s="40">
        <v>24</v>
      </c>
      <c r="D1167">
        <f>'Rod emissions'!D1168</f>
        <v>7723140</v>
      </c>
      <c r="F1167" s="1">
        <f>'Rod emissions'!I1168*KVR!$M$35</f>
        <v>0</v>
      </c>
      <c r="G1167" s="1">
        <f>'Rod emissions'!J1168*KVR!$N$35</f>
        <v>0</v>
      </c>
      <c r="H1167">
        <v>0</v>
      </c>
      <c r="I1167">
        <v>0</v>
      </c>
      <c r="J1167">
        <v>0</v>
      </c>
    </row>
    <row r="1168" spans="1:10" x14ac:dyDescent="0.25">
      <c r="A1168">
        <v>1168</v>
      </c>
      <c r="B1168" t="str">
        <f>'Rod emissions'!H1169</f>
        <v>RN67-FCAW</v>
      </c>
      <c r="C1168" s="40">
        <v>24</v>
      </c>
      <c r="D1168">
        <f>'Rod emissions'!D1169</f>
        <v>7439921</v>
      </c>
      <c r="F1168" s="1">
        <f>'Rod emissions'!I1169*KVR!$M$35</f>
        <v>0</v>
      </c>
      <c r="G1168" s="1">
        <f>'Rod emissions'!J1169*KVR!$N$35</f>
        <v>0</v>
      </c>
      <c r="H1168">
        <v>0</v>
      </c>
      <c r="I1168">
        <v>0</v>
      </c>
      <c r="J1168">
        <v>0</v>
      </c>
    </row>
    <row r="1169" spans="1:10" x14ac:dyDescent="0.25">
      <c r="A1169">
        <v>1169</v>
      </c>
      <c r="B1169" t="str">
        <f>'Rod emissions'!H1170</f>
        <v>RN67-FCAW</v>
      </c>
      <c r="C1169" s="40">
        <v>24</v>
      </c>
      <c r="D1169">
        <f>'Rod emissions'!D1170</f>
        <v>7440622</v>
      </c>
      <c r="F1169" s="1">
        <f>'Rod emissions'!I1170*KVR!$M$35</f>
        <v>0</v>
      </c>
      <c r="G1169" s="1">
        <f>'Rod emissions'!J1170*KVR!$N$35</f>
        <v>0</v>
      </c>
      <c r="H1169">
        <v>0</v>
      </c>
      <c r="I1169">
        <v>0</v>
      </c>
      <c r="J1169">
        <v>0</v>
      </c>
    </row>
    <row r="1170" spans="1:10" x14ac:dyDescent="0.25">
      <c r="A1170">
        <v>1170</v>
      </c>
      <c r="B1170" t="str">
        <f>'Rod emissions'!H1171</f>
        <v>RN67-FCAW</v>
      </c>
      <c r="C1170" s="40">
        <v>24</v>
      </c>
      <c r="D1170">
        <f>'Rod emissions'!D1171</f>
        <v>7440666</v>
      </c>
      <c r="F1170" s="1">
        <f>'Rod emissions'!I1171*KVR!$M$35</f>
        <v>0</v>
      </c>
      <c r="G1170" s="1">
        <f>'Rod emissions'!J1171*KVR!$N$35</f>
        <v>0</v>
      </c>
      <c r="H1170">
        <v>0</v>
      </c>
      <c r="I1170">
        <v>0</v>
      </c>
      <c r="J1170">
        <v>0</v>
      </c>
    </row>
    <row r="1171" spans="1:10" x14ac:dyDescent="0.25">
      <c r="A1171">
        <v>1171</v>
      </c>
      <c r="B1171" t="str">
        <f>'Rod emissions'!H1172</f>
        <v>4130-FCAW</v>
      </c>
      <c r="C1171" s="40">
        <v>24</v>
      </c>
      <c r="D1171">
        <f>'Rod emissions'!D1172</f>
        <v>7429905</v>
      </c>
      <c r="F1171" s="1">
        <f>'Rod emissions'!I1172*KVR!$M$35</f>
        <v>0</v>
      </c>
      <c r="G1171" s="1">
        <f>'Rod emissions'!J1172*KVR!$N$35</f>
        <v>0</v>
      </c>
      <c r="H1171">
        <v>0</v>
      </c>
      <c r="I1171">
        <v>0</v>
      </c>
      <c r="J1171">
        <v>0</v>
      </c>
    </row>
    <row r="1172" spans="1:10" x14ac:dyDescent="0.25">
      <c r="A1172">
        <v>1172</v>
      </c>
      <c r="B1172" t="str">
        <f>'Rod emissions'!H1173</f>
        <v>4130-FCAW</v>
      </c>
      <c r="C1172" s="40">
        <v>24</v>
      </c>
      <c r="D1172">
        <f>'Rod emissions'!D1173</f>
        <v>1344281</v>
      </c>
      <c r="F1172" s="1">
        <f>'Rod emissions'!I1173*KVR!$M$35</f>
        <v>0</v>
      </c>
      <c r="G1172" s="1">
        <f>'Rod emissions'!J1173*KVR!$N$35</f>
        <v>0</v>
      </c>
      <c r="H1172">
        <v>0</v>
      </c>
      <c r="I1172">
        <v>0</v>
      </c>
      <c r="J1172">
        <v>0</v>
      </c>
    </row>
    <row r="1173" spans="1:10" x14ac:dyDescent="0.25">
      <c r="A1173">
        <v>1173</v>
      </c>
      <c r="B1173" t="str">
        <f>'Rod emissions'!H1174</f>
        <v>4130-FCAW</v>
      </c>
      <c r="C1173" s="40">
        <v>24</v>
      </c>
      <c r="D1173">
        <f>'Rod emissions'!D1174</f>
        <v>7440417</v>
      </c>
      <c r="F1173" s="1">
        <f>'Rod emissions'!I1174*KVR!$M$35</f>
        <v>0</v>
      </c>
      <c r="G1173" s="1">
        <f>'Rod emissions'!J1174*KVR!$N$35</f>
        <v>0</v>
      </c>
      <c r="H1173">
        <v>0</v>
      </c>
      <c r="I1173">
        <v>0</v>
      </c>
      <c r="J1173">
        <v>0</v>
      </c>
    </row>
    <row r="1174" spans="1:10" x14ac:dyDescent="0.25">
      <c r="A1174">
        <v>1174</v>
      </c>
      <c r="B1174" t="str">
        <f>'Rod emissions'!H1175</f>
        <v>4130-FCAW</v>
      </c>
      <c r="C1174" s="40">
        <v>24</v>
      </c>
      <c r="D1174">
        <f>'Rod emissions'!D1175</f>
        <v>7440439</v>
      </c>
      <c r="F1174" s="1">
        <f>'Rod emissions'!I1175*KVR!$M$35</f>
        <v>0</v>
      </c>
      <c r="G1174" s="1">
        <f>'Rod emissions'!J1175*KVR!$N$35</f>
        <v>0</v>
      </c>
      <c r="H1174">
        <v>0</v>
      </c>
      <c r="I1174">
        <v>0</v>
      </c>
      <c r="J1174">
        <v>0</v>
      </c>
    </row>
    <row r="1175" spans="1:10" x14ac:dyDescent="0.25">
      <c r="A1175">
        <v>1175</v>
      </c>
      <c r="B1175" t="str">
        <f>'Rod emissions'!H1176</f>
        <v>4130-FCAW</v>
      </c>
      <c r="C1175" s="40">
        <v>24</v>
      </c>
      <c r="D1175">
        <f>'Rod emissions'!D1176</f>
        <v>7440484</v>
      </c>
      <c r="F1175" s="1">
        <f>'Rod emissions'!I1176*KVR!$M$35</f>
        <v>0</v>
      </c>
      <c r="G1175" s="1">
        <f>'Rod emissions'!J1176*KVR!$N$35</f>
        <v>0</v>
      </c>
      <c r="H1175">
        <v>0</v>
      </c>
      <c r="I1175">
        <v>0</v>
      </c>
      <c r="J1175">
        <v>0</v>
      </c>
    </row>
    <row r="1176" spans="1:10" x14ac:dyDescent="0.25">
      <c r="A1176">
        <v>1176</v>
      </c>
      <c r="B1176" t="str">
        <f>'Rod emissions'!H1177</f>
        <v>4130-FCAW</v>
      </c>
      <c r="C1176" s="40">
        <v>24</v>
      </c>
      <c r="D1176">
        <f>'Rod emissions'!D1177</f>
        <v>7440473</v>
      </c>
      <c r="F1176" s="1">
        <f>'Rod emissions'!I1177*KVR!$M$35</f>
        <v>1.1036563440763515E-5</v>
      </c>
      <c r="G1176" s="1">
        <f>'Rod emissions'!J1177*KVR!$N$35</f>
        <v>1.1695428176305569</v>
      </c>
      <c r="H1176">
        <v>0</v>
      </c>
      <c r="I1176">
        <v>0</v>
      </c>
      <c r="J1176">
        <v>0</v>
      </c>
    </row>
    <row r="1177" spans="1:10" x14ac:dyDescent="0.25">
      <c r="A1177">
        <v>1177</v>
      </c>
      <c r="B1177" t="str">
        <f>'Rod emissions'!H1178</f>
        <v>4130-FCAW</v>
      </c>
      <c r="C1177" s="40">
        <v>24</v>
      </c>
      <c r="D1177">
        <f>'Rod emissions'!D1178</f>
        <v>18540299</v>
      </c>
      <c r="F1177" s="1">
        <f>'Rod emissions'!I1178*KVR!$M$35</f>
        <v>1.1036563440763517E-6</v>
      </c>
      <c r="G1177" s="1">
        <f>'Rod emissions'!J1178*KVR!$N$35</f>
        <v>0.1169542817630557</v>
      </c>
      <c r="H1177">
        <v>0</v>
      </c>
      <c r="I1177">
        <v>0</v>
      </c>
      <c r="J1177">
        <v>0</v>
      </c>
    </row>
    <row r="1178" spans="1:10" x14ac:dyDescent="0.25">
      <c r="A1178">
        <v>1178</v>
      </c>
      <c r="B1178" t="str">
        <f>'Rod emissions'!H1179</f>
        <v>4130-FCAW</v>
      </c>
      <c r="C1178" s="40">
        <v>24</v>
      </c>
      <c r="D1178">
        <f>'Rod emissions'!D1179</f>
        <v>1175</v>
      </c>
      <c r="F1178" s="1">
        <f>'Rod emissions'!I1179*KVR!$M$35</f>
        <v>0</v>
      </c>
      <c r="G1178" s="1">
        <f>'Rod emissions'!J1179*KVR!$N$35</f>
        <v>0</v>
      </c>
      <c r="H1178">
        <v>0</v>
      </c>
      <c r="I1178">
        <v>0</v>
      </c>
      <c r="J1178">
        <v>0</v>
      </c>
    </row>
    <row r="1179" spans="1:10" x14ac:dyDescent="0.25">
      <c r="A1179">
        <v>1179</v>
      </c>
      <c r="B1179" t="str">
        <f>'Rod emissions'!H1180</f>
        <v>4130-FCAW</v>
      </c>
      <c r="C1179" s="40">
        <v>24</v>
      </c>
      <c r="D1179">
        <f>'Rod emissions'!D1180</f>
        <v>7440508</v>
      </c>
      <c r="F1179" s="1">
        <f>'Rod emissions'!I1180*KVR!$M$35</f>
        <v>1.0033239491603196E-6</v>
      </c>
      <c r="G1179" s="1">
        <f>'Rod emissions'!J1180*KVR!$N$35</f>
        <v>0.10632207433005064</v>
      </c>
      <c r="H1179">
        <v>0</v>
      </c>
      <c r="I1179">
        <v>0</v>
      </c>
      <c r="J1179">
        <v>0</v>
      </c>
    </row>
    <row r="1180" spans="1:10" x14ac:dyDescent="0.25">
      <c r="A1180">
        <v>1180</v>
      </c>
      <c r="B1180" t="str">
        <f>'Rod emissions'!H1181</f>
        <v>4130-FCAW</v>
      </c>
      <c r="C1180" s="40">
        <v>24</v>
      </c>
      <c r="D1180">
        <f>'Rod emissions'!D1181</f>
        <v>7439965</v>
      </c>
      <c r="F1180" s="1">
        <f>'Rod emissions'!I1181*KVR!$M$35</f>
        <v>6.0199436949619169E-6</v>
      </c>
      <c r="G1180" s="1">
        <f>'Rod emissions'!J1181*KVR!$N$35</f>
        <v>0.63793244598030385</v>
      </c>
      <c r="H1180">
        <v>0</v>
      </c>
      <c r="I1180">
        <v>0</v>
      </c>
      <c r="J1180">
        <v>0</v>
      </c>
    </row>
    <row r="1181" spans="1:10" x14ac:dyDescent="0.25">
      <c r="A1181">
        <v>1181</v>
      </c>
      <c r="B1181" t="str">
        <f>'Rod emissions'!H1182</f>
        <v>4130-FCAW</v>
      </c>
      <c r="C1181" s="40">
        <v>24</v>
      </c>
      <c r="D1181">
        <f>'Rod emissions'!D1182</f>
        <v>7440020</v>
      </c>
      <c r="F1181" s="1">
        <f>'Rod emissions'!I1182*KVR!$M$35</f>
        <v>2.5083098729007988E-6</v>
      </c>
      <c r="G1181" s="1">
        <f>'Rod emissions'!J1182*KVR!$N$35</f>
        <v>0.26580518582512658</v>
      </c>
      <c r="H1181">
        <v>0</v>
      </c>
      <c r="I1181">
        <v>0</v>
      </c>
      <c r="J1181">
        <v>0</v>
      </c>
    </row>
    <row r="1182" spans="1:10" x14ac:dyDescent="0.25">
      <c r="A1182">
        <v>1182</v>
      </c>
      <c r="B1182" t="str">
        <f>'Rod emissions'!H1183</f>
        <v>4130-FCAW</v>
      </c>
      <c r="C1182" s="40">
        <v>24</v>
      </c>
      <c r="D1182">
        <f>'Rod emissions'!D1183</f>
        <v>7723140</v>
      </c>
      <c r="F1182" s="1">
        <f>'Rod emissions'!I1183*KVR!$M$35</f>
        <v>7.6539784407846238E-8</v>
      </c>
      <c r="G1182" s="1">
        <f>'Rod emissions'!J1183*KVR!$N$35</f>
        <v>8.1109083998519606E-3</v>
      </c>
      <c r="H1182">
        <v>0</v>
      </c>
      <c r="I1182">
        <v>0</v>
      </c>
      <c r="J1182">
        <v>0</v>
      </c>
    </row>
    <row r="1183" spans="1:10" x14ac:dyDescent="0.25">
      <c r="A1183">
        <v>1183</v>
      </c>
      <c r="B1183" t="str">
        <f>'Rod emissions'!H1184</f>
        <v>4130-FCAW</v>
      </c>
      <c r="C1183" s="40">
        <v>24</v>
      </c>
      <c r="D1183">
        <f>'Rod emissions'!D1184</f>
        <v>7439921</v>
      </c>
      <c r="F1183" s="1">
        <f>'Rod emissions'!I1184*KVR!$M$35</f>
        <v>0</v>
      </c>
      <c r="G1183" s="1">
        <f>'Rod emissions'!J1184*KVR!$N$35</f>
        <v>0</v>
      </c>
      <c r="H1183">
        <v>0</v>
      </c>
      <c r="I1183">
        <v>0</v>
      </c>
      <c r="J1183">
        <v>0</v>
      </c>
    </row>
    <row r="1184" spans="1:10" x14ac:dyDescent="0.25">
      <c r="A1184">
        <v>1184</v>
      </c>
      <c r="B1184" t="str">
        <f>'Rod emissions'!H1185</f>
        <v>4130-FCAW</v>
      </c>
      <c r="C1184" s="40">
        <v>24</v>
      </c>
      <c r="D1184">
        <f>'Rod emissions'!D1185</f>
        <v>7440622</v>
      </c>
      <c r="F1184" s="1">
        <f>'Rod emissions'!I1185*KVR!$M$35</f>
        <v>6.0199436949619171E-7</v>
      </c>
      <c r="G1184" s="1">
        <f>'Rod emissions'!J1185*KVR!$N$35</f>
        <v>6.3793244598030374E-2</v>
      </c>
      <c r="H1184">
        <v>0</v>
      </c>
      <c r="I1184">
        <v>0</v>
      </c>
      <c r="J1184">
        <v>0</v>
      </c>
    </row>
    <row r="1185" spans="1:10" x14ac:dyDescent="0.25">
      <c r="A1185">
        <v>1185</v>
      </c>
      <c r="B1185" t="str">
        <f>'Rod emissions'!H1186</f>
        <v>4130-FCAW</v>
      </c>
      <c r="C1185" s="40">
        <v>24</v>
      </c>
      <c r="D1185">
        <f>'Rod emissions'!D1186</f>
        <v>7440666</v>
      </c>
      <c r="F1185" s="1">
        <f>'Rod emissions'!I1186*KVR!$M$35</f>
        <v>0</v>
      </c>
      <c r="G1185" s="1">
        <f>'Rod emissions'!J1186*KVR!$N$35</f>
        <v>0</v>
      </c>
      <c r="H1185">
        <v>0</v>
      </c>
      <c r="I1185">
        <v>0</v>
      </c>
      <c r="J1185">
        <v>0</v>
      </c>
    </row>
    <row r="1186" spans="1:10" x14ac:dyDescent="0.25">
      <c r="A1186">
        <v>1186</v>
      </c>
      <c r="B1186" t="str">
        <f>'Rod emissions'!H1187</f>
        <v>5554-FCAW</v>
      </c>
      <c r="C1186" s="40">
        <v>24</v>
      </c>
      <c r="D1186">
        <f>'Rod emissions'!D1187</f>
        <v>7429905</v>
      </c>
      <c r="F1186" s="1">
        <f>'Rod emissions'!I1187*KVR!$M$35</f>
        <v>9.4914445590566225E-4</v>
      </c>
      <c r="G1186" s="1">
        <f>'Rod emissions'!J1187*KVR!$N$35</f>
        <v>100.58068231622789</v>
      </c>
      <c r="H1186">
        <v>0</v>
      </c>
      <c r="I1186">
        <v>0</v>
      </c>
      <c r="J1186">
        <v>0</v>
      </c>
    </row>
    <row r="1187" spans="1:10" x14ac:dyDescent="0.25">
      <c r="A1187">
        <v>1187</v>
      </c>
      <c r="B1187" t="str">
        <f>'Rod emissions'!H1188</f>
        <v>5554-FCAW</v>
      </c>
      <c r="C1187" s="40">
        <v>24</v>
      </c>
      <c r="D1187">
        <f>'Rod emissions'!D1188</f>
        <v>1344281</v>
      </c>
      <c r="F1187" s="1">
        <f>'Rod emissions'!I1188*KVR!$M$35</f>
        <v>0</v>
      </c>
      <c r="G1187" s="1">
        <f>'Rod emissions'!J1188*KVR!$N$35</f>
        <v>0</v>
      </c>
      <c r="H1187">
        <v>0</v>
      </c>
      <c r="I1187">
        <v>0</v>
      </c>
      <c r="J1187">
        <v>0</v>
      </c>
    </row>
    <row r="1188" spans="1:10" x14ac:dyDescent="0.25">
      <c r="A1188">
        <v>1188</v>
      </c>
      <c r="B1188" t="str">
        <f>'Rod emissions'!H1189</f>
        <v>5554-FCAW</v>
      </c>
      <c r="C1188" s="40">
        <v>24</v>
      </c>
      <c r="D1188">
        <f>'Rod emissions'!D1189</f>
        <v>7440417</v>
      </c>
      <c r="F1188" s="1">
        <f>'Rod emissions'!I1189*KVR!$M$35</f>
        <v>0</v>
      </c>
      <c r="G1188" s="1">
        <f>'Rod emissions'!J1189*KVR!$N$35</f>
        <v>0</v>
      </c>
      <c r="H1188">
        <v>0</v>
      </c>
      <c r="I1188">
        <v>0</v>
      </c>
      <c r="J1188">
        <v>0</v>
      </c>
    </row>
    <row r="1189" spans="1:10" x14ac:dyDescent="0.25">
      <c r="A1189">
        <v>1189</v>
      </c>
      <c r="B1189" t="str">
        <f>'Rod emissions'!H1190</f>
        <v>5554-FCAW</v>
      </c>
      <c r="C1189" s="40">
        <v>24</v>
      </c>
      <c r="D1189">
        <f>'Rod emissions'!D1190</f>
        <v>7440439</v>
      </c>
      <c r="F1189" s="1">
        <f>'Rod emissions'!I1190*KVR!$M$35</f>
        <v>0</v>
      </c>
      <c r="G1189" s="1">
        <f>'Rod emissions'!J1190*KVR!$N$35</f>
        <v>0</v>
      </c>
      <c r="H1189">
        <v>0</v>
      </c>
      <c r="I1189">
        <v>0</v>
      </c>
      <c r="J1189">
        <v>0</v>
      </c>
    </row>
    <row r="1190" spans="1:10" x14ac:dyDescent="0.25">
      <c r="A1190">
        <v>1190</v>
      </c>
      <c r="B1190" t="str">
        <f>'Rod emissions'!H1191</f>
        <v>5554-FCAW</v>
      </c>
      <c r="C1190" s="40">
        <v>24</v>
      </c>
      <c r="D1190">
        <f>'Rod emissions'!D1191</f>
        <v>7440484</v>
      </c>
      <c r="F1190" s="1">
        <f>'Rod emissions'!I1191*KVR!$M$35</f>
        <v>0</v>
      </c>
      <c r="G1190" s="1">
        <f>'Rod emissions'!J1191*KVR!$N$35</f>
        <v>0</v>
      </c>
      <c r="H1190">
        <v>0</v>
      </c>
      <c r="I1190">
        <v>0</v>
      </c>
      <c r="J1190">
        <v>0</v>
      </c>
    </row>
    <row r="1191" spans="1:10" x14ac:dyDescent="0.25">
      <c r="A1191">
        <v>1191</v>
      </c>
      <c r="B1191" t="str">
        <f>'Rod emissions'!H1192</f>
        <v>5554-FCAW</v>
      </c>
      <c r="C1191" s="40">
        <v>24</v>
      </c>
      <c r="D1191">
        <f>'Rod emissions'!D1192</f>
        <v>7440473</v>
      </c>
      <c r="F1191" s="1">
        <f>'Rod emissions'!I1192*KVR!$M$35</f>
        <v>2.0066478983206391E-6</v>
      </c>
      <c r="G1191" s="1">
        <f>'Rod emissions'!J1192*KVR!$N$35</f>
        <v>0.21264414866010128</v>
      </c>
      <c r="H1191">
        <v>0</v>
      </c>
      <c r="I1191">
        <v>0</v>
      </c>
      <c r="J1191">
        <v>0</v>
      </c>
    </row>
    <row r="1192" spans="1:10" x14ac:dyDescent="0.25">
      <c r="A1192">
        <v>1192</v>
      </c>
      <c r="B1192" t="str">
        <f>'Rod emissions'!H1193</f>
        <v>5554-FCAW</v>
      </c>
      <c r="C1192" s="40">
        <v>24</v>
      </c>
      <c r="D1192">
        <f>'Rod emissions'!D1193</f>
        <v>18540299</v>
      </c>
      <c r="F1192" s="1">
        <f>'Rod emissions'!I1193*KVR!$M$35</f>
        <v>2.0066478983206392E-7</v>
      </c>
      <c r="G1192" s="1">
        <f>'Rod emissions'!J1193*KVR!$N$35</f>
        <v>2.1264414866010131E-2</v>
      </c>
      <c r="H1192">
        <v>0</v>
      </c>
      <c r="I1192">
        <v>0</v>
      </c>
      <c r="J1192">
        <v>0</v>
      </c>
    </row>
    <row r="1193" spans="1:10" x14ac:dyDescent="0.25">
      <c r="A1193">
        <v>1193</v>
      </c>
      <c r="B1193" t="str">
        <f>'Rod emissions'!H1194</f>
        <v>5554-FCAW</v>
      </c>
      <c r="C1193" s="40">
        <v>24</v>
      </c>
      <c r="D1193">
        <f>'Rod emissions'!D1194</f>
        <v>1175</v>
      </c>
      <c r="F1193" s="1">
        <f>'Rod emissions'!I1194*KVR!$M$35</f>
        <v>0</v>
      </c>
      <c r="G1193" s="1">
        <f>'Rod emissions'!J1194*KVR!$N$35</f>
        <v>0</v>
      </c>
      <c r="H1193">
        <v>0</v>
      </c>
      <c r="I1193">
        <v>0</v>
      </c>
      <c r="J1193">
        <v>0</v>
      </c>
    </row>
    <row r="1194" spans="1:10" x14ac:dyDescent="0.25">
      <c r="A1194">
        <v>1194</v>
      </c>
      <c r="B1194" t="str">
        <f>'Rod emissions'!H1195</f>
        <v>5554-FCAW</v>
      </c>
      <c r="C1194" s="40">
        <v>24</v>
      </c>
      <c r="D1194">
        <f>'Rod emissions'!D1195</f>
        <v>7440508</v>
      </c>
      <c r="F1194" s="1">
        <f>'Rod emissions'!I1195*KVR!$M$35</f>
        <v>1.0033239491603196E-6</v>
      </c>
      <c r="G1194" s="1">
        <f>'Rod emissions'!J1195*KVR!$N$35</f>
        <v>0.10632207433005064</v>
      </c>
      <c r="H1194">
        <v>0</v>
      </c>
      <c r="I1194">
        <v>0</v>
      </c>
      <c r="J1194">
        <v>0</v>
      </c>
    </row>
    <row r="1195" spans="1:10" x14ac:dyDescent="0.25">
      <c r="A1195">
        <v>1195</v>
      </c>
      <c r="B1195" t="str">
        <f>'Rod emissions'!H1196</f>
        <v>5554-FCAW</v>
      </c>
      <c r="C1195" s="40">
        <v>24</v>
      </c>
      <c r="D1195">
        <f>'Rod emissions'!D1196</f>
        <v>7439965</v>
      </c>
      <c r="F1195" s="1">
        <f>'Rod emissions'!I1196*KVR!$M$35</f>
        <v>1.0033239491603195E-5</v>
      </c>
      <c r="G1195" s="1">
        <f>'Rod emissions'!J1196*KVR!$N$35</f>
        <v>1.0632207433005063</v>
      </c>
      <c r="H1195">
        <v>0</v>
      </c>
      <c r="I1195">
        <v>0</v>
      </c>
      <c r="J1195">
        <v>0</v>
      </c>
    </row>
    <row r="1196" spans="1:10" x14ac:dyDescent="0.25">
      <c r="A1196">
        <v>1196</v>
      </c>
      <c r="B1196" t="str">
        <f>'Rod emissions'!H1197</f>
        <v>5554-FCAW</v>
      </c>
      <c r="C1196" s="40">
        <v>24</v>
      </c>
      <c r="D1196">
        <f>'Rod emissions'!D1197</f>
        <v>7440020</v>
      </c>
      <c r="F1196" s="1">
        <f>'Rod emissions'!I1197*KVR!$M$35</f>
        <v>0</v>
      </c>
      <c r="G1196" s="1">
        <f>'Rod emissions'!J1197*KVR!$N$35</f>
        <v>0</v>
      </c>
      <c r="H1196">
        <v>0</v>
      </c>
      <c r="I1196">
        <v>0</v>
      </c>
      <c r="J1196">
        <v>0</v>
      </c>
    </row>
    <row r="1197" spans="1:10" x14ac:dyDescent="0.25">
      <c r="A1197">
        <v>1197</v>
      </c>
      <c r="B1197" t="str">
        <f>'Rod emissions'!H1198</f>
        <v>5554-FCAW</v>
      </c>
      <c r="C1197" s="40">
        <v>24</v>
      </c>
      <c r="D1197">
        <f>'Rod emissions'!D1198</f>
        <v>7723140</v>
      </c>
      <c r="F1197" s="1">
        <f>'Rod emissions'!I1198*KVR!$M$35</f>
        <v>0</v>
      </c>
      <c r="G1197" s="1">
        <f>'Rod emissions'!J1198*KVR!$N$35</f>
        <v>0</v>
      </c>
      <c r="H1197">
        <v>0</v>
      </c>
      <c r="I1197">
        <v>0</v>
      </c>
      <c r="J1197">
        <v>0</v>
      </c>
    </row>
    <row r="1198" spans="1:10" x14ac:dyDescent="0.25">
      <c r="A1198">
        <v>1198</v>
      </c>
      <c r="B1198" t="str">
        <f>'Rod emissions'!H1199</f>
        <v>5554-FCAW</v>
      </c>
      <c r="C1198" s="40">
        <v>24</v>
      </c>
      <c r="D1198">
        <f>'Rod emissions'!D1199</f>
        <v>7439921</v>
      </c>
      <c r="F1198" s="1">
        <f>'Rod emissions'!I1199*KVR!$M$35</f>
        <v>0</v>
      </c>
      <c r="G1198" s="1">
        <f>'Rod emissions'!J1199*KVR!$N$35</f>
        <v>0</v>
      </c>
      <c r="H1198">
        <v>0</v>
      </c>
      <c r="I1198">
        <v>0</v>
      </c>
      <c r="J1198">
        <v>0</v>
      </c>
    </row>
    <row r="1199" spans="1:10" x14ac:dyDescent="0.25">
      <c r="A1199">
        <v>1199</v>
      </c>
      <c r="B1199" t="str">
        <f>'Rod emissions'!H1200</f>
        <v>5554-FCAW</v>
      </c>
      <c r="C1199" s="40">
        <v>24</v>
      </c>
      <c r="D1199">
        <f>'Rod emissions'!D1200</f>
        <v>7440622</v>
      </c>
      <c r="F1199" s="1">
        <f>'Rod emissions'!I1200*KVR!$M$35</f>
        <v>0</v>
      </c>
      <c r="G1199" s="1">
        <f>'Rod emissions'!J1200*KVR!$N$35</f>
        <v>0</v>
      </c>
      <c r="H1199">
        <v>0</v>
      </c>
      <c r="I1199">
        <v>0</v>
      </c>
      <c r="J1199">
        <v>0</v>
      </c>
    </row>
    <row r="1200" spans="1:10" x14ac:dyDescent="0.25">
      <c r="A1200">
        <v>1200</v>
      </c>
      <c r="B1200" t="str">
        <f>'Rod emissions'!H1201</f>
        <v>5554-FCAW</v>
      </c>
      <c r="C1200" s="40">
        <v>24</v>
      </c>
      <c r="D1200">
        <f>'Rod emissions'!D1201</f>
        <v>7440666</v>
      </c>
      <c r="F1200" s="1">
        <f>'Rod emissions'!I1201*KVR!$M$35</f>
        <v>2.5083098729007988E-6</v>
      </c>
      <c r="G1200" s="1">
        <f>'Rod emissions'!J1201*KVR!$N$35</f>
        <v>0.26580518582512658</v>
      </c>
      <c r="H1200">
        <v>0</v>
      </c>
      <c r="I1200">
        <v>0</v>
      </c>
      <c r="J1200">
        <v>0</v>
      </c>
    </row>
    <row r="1201" spans="1:10" x14ac:dyDescent="0.25">
      <c r="A1201">
        <v>1201</v>
      </c>
      <c r="B1201" t="str">
        <f>'Rod emissions'!H1202</f>
        <v>5556-FCAW</v>
      </c>
      <c r="C1201" s="40">
        <v>24</v>
      </c>
      <c r="D1201">
        <f>'Rod emissions'!D1202</f>
        <v>7429905</v>
      </c>
      <c r="F1201" s="1">
        <f>'Rod emissions'!I1202*KVR!$M$35</f>
        <v>9.3258158415292366E-4</v>
      </c>
      <c r="G1201" s="1">
        <f>'Rod emissions'!J1202*KVR!$N$35</f>
        <v>98.825517513187421</v>
      </c>
      <c r="H1201">
        <v>0</v>
      </c>
      <c r="I1201">
        <v>0</v>
      </c>
      <c r="J1201">
        <v>0</v>
      </c>
    </row>
    <row r="1202" spans="1:10" x14ac:dyDescent="0.25">
      <c r="A1202">
        <v>1202</v>
      </c>
      <c r="B1202" t="str">
        <f>'Rod emissions'!H1203</f>
        <v>5556-FCAW</v>
      </c>
      <c r="C1202" s="40">
        <v>24</v>
      </c>
      <c r="D1202">
        <f>'Rod emissions'!D1203</f>
        <v>1344281</v>
      </c>
      <c r="F1202" s="1">
        <f>'Rod emissions'!I1203*KVR!$M$35</f>
        <v>0</v>
      </c>
      <c r="G1202" s="1">
        <f>'Rod emissions'!J1203*KVR!$N$35</f>
        <v>0</v>
      </c>
      <c r="H1202">
        <v>0</v>
      </c>
      <c r="I1202">
        <v>0</v>
      </c>
      <c r="J1202">
        <v>0</v>
      </c>
    </row>
    <row r="1203" spans="1:10" x14ac:dyDescent="0.25">
      <c r="A1203">
        <v>1203</v>
      </c>
      <c r="B1203" t="str">
        <f>'Rod emissions'!H1204</f>
        <v>5556-FCAW</v>
      </c>
      <c r="C1203" s="40">
        <v>24</v>
      </c>
      <c r="D1203">
        <f>'Rod emissions'!D1204</f>
        <v>7440417</v>
      </c>
      <c r="F1203" s="1">
        <f>'Rod emissions'!I1204*KVR!$M$35</f>
        <v>8.0265915932825574E-9</v>
      </c>
      <c r="G1203" s="1">
        <f>'Rod emissions'!J1204*KVR!$N$35</f>
        <v>8.5057659464040519E-4</v>
      </c>
      <c r="H1203">
        <v>0</v>
      </c>
      <c r="I1203">
        <v>0</v>
      </c>
      <c r="J1203">
        <v>0</v>
      </c>
    </row>
    <row r="1204" spans="1:10" x14ac:dyDescent="0.25">
      <c r="A1204">
        <v>1204</v>
      </c>
      <c r="B1204" t="str">
        <f>'Rod emissions'!H1205</f>
        <v>5556-FCAW</v>
      </c>
      <c r="C1204" s="40">
        <v>24</v>
      </c>
      <c r="D1204">
        <f>'Rod emissions'!D1205</f>
        <v>7440439</v>
      </c>
      <c r="F1204" s="1">
        <f>'Rod emissions'!I1205*KVR!$M$35</f>
        <v>0</v>
      </c>
      <c r="G1204" s="1">
        <f>'Rod emissions'!J1205*KVR!$N$35</f>
        <v>0</v>
      </c>
      <c r="H1204">
        <v>0</v>
      </c>
      <c r="I1204">
        <v>0</v>
      </c>
      <c r="J1204">
        <v>0</v>
      </c>
    </row>
    <row r="1205" spans="1:10" x14ac:dyDescent="0.25">
      <c r="A1205">
        <v>1205</v>
      </c>
      <c r="B1205" t="str">
        <f>'Rod emissions'!H1206</f>
        <v>5556-FCAW</v>
      </c>
      <c r="C1205" s="40">
        <v>24</v>
      </c>
      <c r="D1205">
        <f>'Rod emissions'!D1206</f>
        <v>7440484</v>
      </c>
      <c r="F1205" s="1">
        <f>'Rod emissions'!I1206*KVR!$M$35</f>
        <v>0</v>
      </c>
      <c r="G1205" s="1">
        <f>'Rod emissions'!J1206*KVR!$N$35</f>
        <v>0</v>
      </c>
      <c r="H1205">
        <v>0</v>
      </c>
      <c r="I1205">
        <v>0</v>
      </c>
      <c r="J1205">
        <v>0</v>
      </c>
    </row>
    <row r="1206" spans="1:10" x14ac:dyDescent="0.25">
      <c r="A1206">
        <v>1206</v>
      </c>
      <c r="B1206" t="str">
        <f>'Rod emissions'!H1207</f>
        <v>5556-FCAW</v>
      </c>
      <c r="C1206" s="40">
        <v>24</v>
      </c>
      <c r="D1206">
        <f>'Rod emissions'!D1207</f>
        <v>7440473</v>
      </c>
      <c r="F1206" s="1">
        <f>'Rod emissions'!I1207*KVR!$M$35</f>
        <v>2.0066478983206391E-6</v>
      </c>
      <c r="G1206" s="1">
        <f>'Rod emissions'!J1207*KVR!$N$35</f>
        <v>0.21264414866010128</v>
      </c>
      <c r="H1206">
        <v>0</v>
      </c>
      <c r="I1206">
        <v>0</v>
      </c>
      <c r="J1206">
        <v>0</v>
      </c>
    </row>
    <row r="1207" spans="1:10" x14ac:dyDescent="0.25">
      <c r="A1207">
        <v>1207</v>
      </c>
      <c r="B1207" t="str">
        <f>'Rod emissions'!H1208</f>
        <v>5556-FCAW</v>
      </c>
      <c r="C1207" s="40">
        <v>24</v>
      </c>
      <c r="D1207">
        <f>'Rod emissions'!D1208</f>
        <v>18540299</v>
      </c>
      <c r="F1207" s="1">
        <f>'Rod emissions'!I1208*KVR!$M$35</f>
        <v>2.0066478983206392E-7</v>
      </c>
      <c r="G1207" s="1">
        <f>'Rod emissions'!J1208*KVR!$N$35</f>
        <v>2.1264414866010131E-2</v>
      </c>
      <c r="H1207">
        <v>0</v>
      </c>
      <c r="I1207">
        <v>0</v>
      </c>
      <c r="J1207">
        <v>0</v>
      </c>
    </row>
    <row r="1208" spans="1:10" x14ac:dyDescent="0.25">
      <c r="A1208">
        <v>1208</v>
      </c>
      <c r="B1208" t="str">
        <f>'Rod emissions'!H1209</f>
        <v>5556-FCAW</v>
      </c>
      <c r="C1208" s="40">
        <v>24</v>
      </c>
      <c r="D1208">
        <f>'Rod emissions'!D1209</f>
        <v>1175</v>
      </c>
      <c r="F1208" s="1">
        <f>'Rod emissions'!I1209*KVR!$M$35</f>
        <v>0</v>
      </c>
      <c r="G1208" s="1">
        <f>'Rod emissions'!J1209*KVR!$N$35</f>
        <v>0</v>
      </c>
      <c r="H1208">
        <v>0</v>
      </c>
      <c r="I1208">
        <v>0</v>
      </c>
      <c r="J1208">
        <v>0</v>
      </c>
    </row>
    <row r="1209" spans="1:10" x14ac:dyDescent="0.25">
      <c r="A1209">
        <v>1209</v>
      </c>
      <c r="B1209" t="str">
        <f>'Rod emissions'!H1210</f>
        <v>5556-FCAW</v>
      </c>
      <c r="C1209" s="40">
        <v>24</v>
      </c>
      <c r="D1209">
        <f>'Rod emissions'!D1210</f>
        <v>7440508</v>
      </c>
      <c r="F1209" s="1">
        <f>'Rod emissions'!I1210*KVR!$M$35</f>
        <v>1.0033239491603196E-6</v>
      </c>
      <c r="G1209" s="1">
        <f>'Rod emissions'!J1210*KVR!$N$35</f>
        <v>0.10632207433005064</v>
      </c>
      <c r="H1209">
        <v>0</v>
      </c>
      <c r="I1209">
        <v>0</v>
      </c>
      <c r="J1209">
        <v>0</v>
      </c>
    </row>
    <row r="1210" spans="1:10" x14ac:dyDescent="0.25">
      <c r="A1210">
        <v>1210</v>
      </c>
      <c r="B1210" t="str">
        <f>'Rod emissions'!H1211</f>
        <v>5556-FCAW</v>
      </c>
      <c r="C1210" s="40">
        <v>24</v>
      </c>
      <c r="D1210">
        <f>'Rod emissions'!D1211</f>
        <v>7439965</v>
      </c>
      <c r="F1210" s="1">
        <f>'Rod emissions'!I1211*KVR!$M$35</f>
        <v>1.0033239491603196E-6</v>
      </c>
      <c r="G1210" s="1">
        <f>'Rod emissions'!J1211*KVR!$N$35</f>
        <v>0.10632207433005064</v>
      </c>
      <c r="H1210">
        <v>0</v>
      </c>
      <c r="I1210">
        <v>0</v>
      </c>
      <c r="J1210">
        <v>0</v>
      </c>
    </row>
    <row r="1211" spans="1:10" x14ac:dyDescent="0.25">
      <c r="A1211">
        <v>1211</v>
      </c>
      <c r="B1211" t="str">
        <f>'Rod emissions'!H1212</f>
        <v>5556-FCAW</v>
      </c>
      <c r="C1211" s="40">
        <v>24</v>
      </c>
      <c r="D1211">
        <f>'Rod emissions'!D1212</f>
        <v>7440020</v>
      </c>
      <c r="F1211" s="1">
        <f>'Rod emissions'!I1212*KVR!$M$35</f>
        <v>0</v>
      </c>
      <c r="G1211" s="1">
        <f>'Rod emissions'!J1212*KVR!$N$35</f>
        <v>0</v>
      </c>
      <c r="H1211">
        <v>0</v>
      </c>
      <c r="I1211">
        <v>0</v>
      </c>
      <c r="J1211">
        <v>0</v>
      </c>
    </row>
    <row r="1212" spans="1:10" x14ac:dyDescent="0.25">
      <c r="A1212">
        <v>1212</v>
      </c>
      <c r="B1212" t="str">
        <f>'Rod emissions'!H1213</f>
        <v>5556-FCAW</v>
      </c>
      <c r="C1212" s="40">
        <v>24</v>
      </c>
      <c r="D1212">
        <f>'Rod emissions'!D1213</f>
        <v>7723140</v>
      </c>
      <c r="F1212" s="1">
        <f>'Rod emissions'!I1213*KVR!$M$35</f>
        <v>0</v>
      </c>
      <c r="G1212" s="1">
        <f>'Rod emissions'!J1213*KVR!$N$35</f>
        <v>0</v>
      </c>
      <c r="H1212">
        <v>0</v>
      </c>
      <c r="I1212">
        <v>0</v>
      </c>
      <c r="J1212">
        <v>0</v>
      </c>
    </row>
    <row r="1213" spans="1:10" x14ac:dyDescent="0.25">
      <c r="A1213">
        <v>1213</v>
      </c>
      <c r="B1213" t="str">
        <f>'Rod emissions'!H1214</f>
        <v>5556-FCAW</v>
      </c>
      <c r="C1213" s="40">
        <v>24</v>
      </c>
      <c r="D1213">
        <f>'Rod emissions'!D1214</f>
        <v>7439921</v>
      </c>
      <c r="F1213" s="1">
        <f>'Rod emissions'!I1214*KVR!$M$35</f>
        <v>0</v>
      </c>
      <c r="G1213" s="1">
        <f>'Rod emissions'!J1214*KVR!$N$35</f>
        <v>0</v>
      </c>
      <c r="H1213">
        <v>0</v>
      </c>
      <c r="I1213">
        <v>0</v>
      </c>
      <c r="J1213">
        <v>0</v>
      </c>
    </row>
    <row r="1214" spans="1:10" x14ac:dyDescent="0.25">
      <c r="A1214">
        <v>1214</v>
      </c>
      <c r="B1214" t="str">
        <f>'Rod emissions'!H1215</f>
        <v>5556-FCAW</v>
      </c>
      <c r="C1214" s="40">
        <v>24</v>
      </c>
      <c r="D1214">
        <f>'Rod emissions'!D1215</f>
        <v>7440622</v>
      </c>
      <c r="F1214" s="1">
        <f>'Rod emissions'!I1215*KVR!$M$35</f>
        <v>0</v>
      </c>
      <c r="G1214" s="1">
        <f>'Rod emissions'!J1215*KVR!$N$35</f>
        <v>0</v>
      </c>
      <c r="H1214">
        <v>0</v>
      </c>
      <c r="I1214">
        <v>0</v>
      </c>
      <c r="J1214">
        <v>0</v>
      </c>
    </row>
    <row r="1215" spans="1:10" x14ac:dyDescent="0.25">
      <c r="A1215">
        <v>1215</v>
      </c>
      <c r="B1215" t="str">
        <f>'Rod emissions'!H1216</f>
        <v>5556-FCAW</v>
      </c>
      <c r="C1215" s="40">
        <v>24</v>
      </c>
      <c r="D1215">
        <f>'Rod emissions'!D1216</f>
        <v>7440666</v>
      </c>
      <c r="F1215" s="1">
        <f>'Rod emissions'!I1216*KVR!$M$35</f>
        <v>2.5083098729007988E-6</v>
      </c>
      <c r="G1215" s="1">
        <f>'Rod emissions'!J1216*KVR!$N$35</f>
        <v>0.26580518582512658</v>
      </c>
      <c r="H1215">
        <v>0</v>
      </c>
      <c r="I1215">
        <v>0</v>
      </c>
      <c r="J1215">
        <v>0</v>
      </c>
    </row>
    <row r="1216" spans="1:10" x14ac:dyDescent="0.25">
      <c r="A1216">
        <v>1216</v>
      </c>
      <c r="B1216" t="str">
        <f>'Rod emissions'!H1217</f>
        <v>718-FCAW</v>
      </c>
      <c r="C1216" s="40">
        <v>24</v>
      </c>
      <c r="D1216">
        <f>'Rod emissions'!D1217</f>
        <v>7429905</v>
      </c>
      <c r="F1216" s="1">
        <f>'Rod emissions'!I1217*KVR!$M$35</f>
        <v>8.0265915932825565E-6</v>
      </c>
      <c r="G1216" s="1">
        <f>'Rod emissions'!J1217*KVR!$N$35</f>
        <v>0.85057659464040514</v>
      </c>
      <c r="H1216">
        <v>0</v>
      </c>
      <c r="I1216">
        <v>0</v>
      </c>
      <c r="J1216">
        <v>0</v>
      </c>
    </row>
    <row r="1217" spans="1:10" x14ac:dyDescent="0.25">
      <c r="A1217">
        <v>1217</v>
      </c>
      <c r="B1217" t="str">
        <f>'Rod emissions'!H1218</f>
        <v>718-FCAW</v>
      </c>
      <c r="C1217" s="40">
        <v>24</v>
      </c>
      <c r="D1217">
        <f>'Rod emissions'!D1218</f>
        <v>1344281</v>
      </c>
      <c r="F1217" s="1">
        <f>'Rod emissions'!I1218*KVR!$M$35</f>
        <v>0</v>
      </c>
      <c r="G1217" s="1">
        <f>'Rod emissions'!J1218*KVR!$N$35</f>
        <v>0</v>
      </c>
      <c r="H1217">
        <v>0</v>
      </c>
      <c r="I1217">
        <v>0</v>
      </c>
      <c r="J1217">
        <v>0</v>
      </c>
    </row>
    <row r="1218" spans="1:10" x14ac:dyDescent="0.25">
      <c r="A1218">
        <v>1218</v>
      </c>
      <c r="B1218" t="str">
        <f>'Rod emissions'!H1219</f>
        <v>718-FCAW</v>
      </c>
      <c r="C1218" s="40">
        <v>24</v>
      </c>
      <c r="D1218">
        <f>'Rod emissions'!D1219</f>
        <v>7440417</v>
      </c>
      <c r="F1218" s="1">
        <f>'Rod emissions'!I1219*KVR!$M$35</f>
        <v>0</v>
      </c>
      <c r="G1218" s="1">
        <f>'Rod emissions'!J1219*KVR!$N$35</f>
        <v>0</v>
      </c>
      <c r="H1218">
        <v>0</v>
      </c>
      <c r="I1218">
        <v>0</v>
      </c>
      <c r="J1218">
        <v>0</v>
      </c>
    </row>
    <row r="1219" spans="1:10" x14ac:dyDescent="0.25">
      <c r="A1219">
        <v>1219</v>
      </c>
      <c r="B1219" t="str">
        <f>'Rod emissions'!H1220</f>
        <v>718-FCAW</v>
      </c>
      <c r="C1219" s="40">
        <v>24</v>
      </c>
      <c r="D1219">
        <f>'Rod emissions'!D1220</f>
        <v>7440439</v>
      </c>
      <c r="F1219" s="1">
        <f>'Rod emissions'!I1220*KVR!$M$35</f>
        <v>0</v>
      </c>
      <c r="G1219" s="1">
        <f>'Rod emissions'!J1220*KVR!$N$35</f>
        <v>0</v>
      </c>
      <c r="H1219">
        <v>0</v>
      </c>
      <c r="I1219">
        <v>0</v>
      </c>
      <c r="J1219">
        <v>0</v>
      </c>
    </row>
    <row r="1220" spans="1:10" x14ac:dyDescent="0.25">
      <c r="A1220">
        <v>1220</v>
      </c>
      <c r="B1220" t="str">
        <f>'Rod emissions'!H1221</f>
        <v>718-FCAW</v>
      </c>
      <c r="C1220" s="40">
        <v>24</v>
      </c>
      <c r="D1220">
        <f>'Rod emissions'!D1221</f>
        <v>7440484</v>
      </c>
      <c r="F1220" s="1">
        <f>'Rod emissions'!I1221*KVR!$M$35</f>
        <v>1.0033239491603195E-5</v>
      </c>
      <c r="G1220" s="1">
        <f>'Rod emissions'!J1221*KVR!$N$35</f>
        <v>1.0632207433005063</v>
      </c>
      <c r="H1220">
        <v>0</v>
      </c>
      <c r="I1220">
        <v>0</v>
      </c>
      <c r="J1220">
        <v>0</v>
      </c>
    </row>
    <row r="1221" spans="1:10" x14ac:dyDescent="0.25">
      <c r="A1221">
        <v>1221</v>
      </c>
      <c r="B1221" t="str">
        <f>'Rod emissions'!H1222</f>
        <v>718-FCAW</v>
      </c>
      <c r="C1221" s="40">
        <v>24</v>
      </c>
      <c r="D1221">
        <f>'Rod emissions'!D1222</f>
        <v>7440473</v>
      </c>
      <c r="F1221" s="1">
        <f>'Rod emissions'!I1222*KVR!$M$35</f>
        <v>2.1069802932366713E-4</v>
      </c>
      <c r="G1221" s="1">
        <f>'Rod emissions'!J1222*KVR!$N$35</f>
        <v>22.327635609310633</v>
      </c>
      <c r="H1221">
        <v>0</v>
      </c>
      <c r="I1221">
        <v>0</v>
      </c>
      <c r="J1221">
        <v>0</v>
      </c>
    </row>
    <row r="1222" spans="1:10" x14ac:dyDescent="0.25">
      <c r="A1222">
        <v>1222</v>
      </c>
      <c r="B1222" t="str">
        <f>'Rod emissions'!H1223</f>
        <v>718-FCAW</v>
      </c>
      <c r="C1222" s="40">
        <v>24</v>
      </c>
      <c r="D1222">
        <f>'Rod emissions'!D1223</f>
        <v>18540299</v>
      </c>
      <c r="F1222" s="1">
        <f>'Rod emissions'!I1223*KVR!$M$35</f>
        <v>2.1069802932366711E-5</v>
      </c>
      <c r="G1222" s="1">
        <f>'Rod emissions'!J1223*KVR!$N$35</f>
        <v>2.2327635609310637</v>
      </c>
      <c r="H1222">
        <v>0</v>
      </c>
      <c r="I1222">
        <v>0</v>
      </c>
      <c r="J1222">
        <v>0</v>
      </c>
    </row>
    <row r="1223" spans="1:10" x14ac:dyDescent="0.25">
      <c r="A1223">
        <v>1223</v>
      </c>
      <c r="B1223" t="str">
        <f>'Rod emissions'!H1224</f>
        <v>718-FCAW</v>
      </c>
      <c r="C1223" s="40">
        <v>24</v>
      </c>
      <c r="D1223">
        <f>'Rod emissions'!D1224</f>
        <v>1175</v>
      </c>
      <c r="F1223" s="1">
        <f>'Rod emissions'!I1224*KVR!$M$35</f>
        <v>0</v>
      </c>
      <c r="G1223" s="1">
        <f>'Rod emissions'!J1224*KVR!$N$35</f>
        <v>0</v>
      </c>
      <c r="H1223">
        <v>0</v>
      </c>
      <c r="I1223">
        <v>0</v>
      </c>
      <c r="J1223">
        <v>0</v>
      </c>
    </row>
    <row r="1224" spans="1:10" x14ac:dyDescent="0.25">
      <c r="A1224">
        <v>1224</v>
      </c>
      <c r="B1224" t="str">
        <f>'Rod emissions'!H1225</f>
        <v>718-FCAW</v>
      </c>
      <c r="C1224" s="40">
        <v>24</v>
      </c>
      <c r="D1224">
        <f>'Rod emissions'!D1225</f>
        <v>7440508</v>
      </c>
      <c r="F1224" s="1">
        <f>'Rod emissions'!I1225*KVR!$M$35</f>
        <v>3.0099718474809585E-6</v>
      </c>
      <c r="G1224" s="1">
        <f>'Rod emissions'!J1225*KVR!$N$35</f>
        <v>0.31896622299015193</v>
      </c>
      <c r="H1224">
        <v>0</v>
      </c>
      <c r="I1224">
        <v>0</v>
      </c>
      <c r="J1224">
        <v>0</v>
      </c>
    </row>
    <row r="1225" spans="1:10" x14ac:dyDescent="0.25">
      <c r="A1225">
        <v>1225</v>
      </c>
      <c r="B1225" t="str">
        <f>'Rod emissions'!H1226</f>
        <v>718-FCAW</v>
      </c>
      <c r="C1225" s="40">
        <v>24</v>
      </c>
      <c r="D1225">
        <f>'Rod emissions'!D1226</f>
        <v>7439965</v>
      </c>
      <c r="F1225" s="1">
        <f>'Rod emissions'!I1226*KVR!$M$35</f>
        <v>3.5116338220611186E-6</v>
      </c>
      <c r="G1225" s="1">
        <f>'Rod emissions'!J1226*KVR!$N$35</f>
        <v>0.37212726015517728</v>
      </c>
      <c r="H1225">
        <v>0</v>
      </c>
      <c r="I1225">
        <v>0</v>
      </c>
      <c r="J1225">
        <v>0</v>
      </c>
    </row>
    <row r="1226" spans="1:10" x14ac:dyDescent="0.25">
      <c r="A1226">
        <v>1226</v>
      </c>
      <c r="B1226" t="str">
        <f>'Rod emissions'!H1227</f>
        <v>718-FCAW</v>
      </c>
      <c r="C1226" s="40">
        <v>24</v>
      </c>
      <c r="D1226">
        <f>'Rod emissions'!D1227</f>
        <v>7440020</v>
      </c>
      <c r="F1226" s="1">
        <f>'Rod emissions'!I1227*KVR!$M$35</f>
        <v>5.5182817203817578E-4</v>
      </c>
      <c r="G1226" s="1">
        <f>'Rod emissions'!J1227*KVR!$N$35</f>
        <v>58.477140881527838</v>
      </c>
      <c r="H1226">
        <v>0</v>
      </c>
      <c r="I1226">
        <v>0</v>
      </c>
      <c r="J1226">
        <v>0</v>
      </c>
    </row>
    <row r="1227" spans="1:10" x14ac:dyDescent="0.25">
      <c r="A1227">
        <v>1227</v>
      </c>
      <c r="B1227" t="str">
        <f>'Rod emissions'!H1228</f>
        <v>718-FCAW</v>
      </c>
      <c r="C1227" s="40">
        <v>24</v>
      </c>
      <c r="D1227">
        <f>'Rod emissions'!D1228</f>
        <v>7723140</v>
      </c>
      <c r="F1227" s="1">
        <f>'Rod emissions'!I1228*KVR!$M$35</f>
        <v>0</v>
      </c>
      <c r="G1227" s="1">
        <f>'Rod emissions'!J1228*KVR!$N$35</f>
        <v>0</v>
      </c>
      <c r="H1227">
        <v>0</v>
      </c>
      <c r="I1227">
        <v>0</v>
      </c>
      <c r="J1227">
        <v>0</v>
      </c>
    </row>
    <row r="1228" spans="1:10" x14ac:dyDescent="0.25">
      <c r="A1228">
        <v>1228</v>
      </c>
      <c r="B1228" t="str">
        <f>'Rod emissions'!H1229</f>
        <v>718-FCAW</v>
      </c>
      <c r="C1228" s="40">
        <v>24</v>
      </c>
      <c r="D1228">
        <f>'Rod emissions'!D1229</f>
        <v>7439921</v>
      </c>
      <c r="F1228" s="1">
        <f>'Rod emissions'!I1229*KVR!$M$35</f>
        <v>0</v>
      </c>
      <c r="G1228" s="1">
        <f>'Rod emissions'!J1229*KVR!$N$35</f>
        <v>0</v>
      </c>
      <c r="H1228">
        <v>0</v>
      </c>
      <c r="I1228">
        <v>0</v>
      </c>
      <c r="J1228">
        <v>0</v>
      </c>
    </row>
    <row r="1229" spans="1:10" x14ac:dyDescent="0.25">
      <c r="A1229">
        <v>1229</v>
      </c>
      <c r="B1229" t="str">
        <f>'Rod emissions'!H1230</f>
        <v>718-FCAW</v>
      </c>
      <c r="C1229" s="40">
        <v>24</v>
      </c>
      <c r="D1229">
        <f>'Rod emissions'!D1230</f>
        <v>7440622</v>
      </c>
      <c r="F1229" s="1">
        <f>'Rod emissions'!I1230*KVR!$M$35</f>
        <v>0</v>
      </c>
      <c r="G1229" s="1">
        <f>'Rod emissions'!J1230*KVR!$N$35</f>
        <v>0</v>
      </c>
      <c r="H1229">
        <v>0</v>
      </c>
      <c r="I1229">
        <v>0</v>
      </c>
      <c r="J1229">
        <v>0</v>
      </c>
    </row>
    <row r="1230" spans="1:10" x14ac:dyDescent="0.25">
      <c r="A1230">
        <v>1230</v>
      </c>
      <c r="B1230" t="str">
        <f>'Rod emissions'!H1231</f>
        <v>718-FCAW</v>
      </c>
      <c r="C1230" s="40">
        <v>24</v>
      </c>
      <c r="D1230">
        <f>'Rod emissions'!D1231</f>
        <v>7440666</v>
      </c>
      <c r="F1230" s="1">
        <f>'Rod emissions'!I1231*KVR!$M$35</f>
        <v>0</v>
      </c>
      <c r="G1230" s="1">
        <f>'Rod emissions'!J1231*KVR!$N$35</f>
        <v>0</v>
      </c>
      <c r="H1230">
        <v>0</v>
      </c>
      <c r="I1230">
        <v>0</v>
      </c>
      <c r="J1230">
        <v>0</v>
      </c>
    </row>
    <row r="1231" spans="1:10" x14ac:dyDescent="0.25">
      <c r="A1231">
        <v>1231</v>
      </c>
      <c r="B1231" t="str">
        <f>'Rod emissions'!H1232</f>
        <v>80S-FCAW</v>
      </c>
      <c r="C1231" s="40">
        <v>24</v>
      </c>
      <c r="D1231">
        <f>'Rod emissions'!D1232</f>
        <v>7429905</v>
      </c>
      <c r="F1231" s="1">
        <f>'Rod emissions'!I1232*KVR!$M$35</f>
        <v>0</v>
      </c>
      <c r="G1231" s="1">
        <f>'Rod emissions'!J1232*KVR!$N$35</f>
        <v>0</v>
      </c>
      <c r="H1231">
        <v>0</v>
      </c>
      <c r="I1231">
        <v>0</v>
      </c>
      <c r="J1231">
        <v>0</v>
      </c>
    </row>
    <row r="1232" spans="1:10" x14ac:dyDescent="0.25">
      <c r="A1232">
        <v>1232</v>
      </c>
      <c r="B1232" t="str">
        <f>'Rod emissions'!H1233</f>
        <v>80S-FCAW</v>
      </c>
      <c r="C1232" s="40">
        <v>24</v>
      </c>
      <c r="D1232">
        <f>'Rod emissions'!D1233</f>
        <v>1344281</v>
      </c>
      <c r="F1232" s="1">
        <f>'Rod emissions'!I1233*KVR!$M$35</f>
        <v>0</v>
      </c>
      <c r="G1232" s="1">
        <f>'Rod emissions'!J1233*KVR!$N$35</f>
        <v>0</v>
      </c>
      <c r="H1232">
        <v>0</v>
      </c>
      <c r="I1232">
        <v>0</v>
      </c>
      <c r="J1232">
        <v>0</v>
      </c>
    </row>
    <row r="1233" spans="1:10" x14ac:dyDescent="0.25">
      <c r="A1233">
        <v>1233</v>
      </c>
      <c r="B1233" t="str">
        <f>'Rod emissions'!H1234</f>
        <v>80S-FCAW</v>
      </c>
      <c r="C1233" s="40">
        <v>24</v>
      </c>
      <c r="D1233">
        <f>'Rod emissions'!D1234</f>
        <v>7440417</v>
      </c>
      <c r="F1233" s="1">
        <f>'Rod emissions'!I1234*KVR!$M$35</f>
        <v>0</v>
      </c>
      <c r="G1233" s="1">
        <f>'Rod emissions'!J1234*KVR!$N$35</f>
        <v>0</v>
      </c>
      <c r="H1233">
        <v>0</v>
      </c>
      <c r="I1233">
        <v>0</v>
      </c>
      <c r="J1233">
        <v>0</v>
      </c>
    </row>
    <row r="1234" spans="1:10" x14ac:dyDescent="0.25">
      <c r="A1234">
        <v>1234</v>
      </c>
      <c r="B1234" t="str">
        <f>'Rod emissions'!H1235</f>
        <v>80S-FCAW</v>
      </c>
      <c r="C1234" s="40">
        <v>24</v>
      </c>
      <c r="D1234">
        <f>'Rod emissions'!D1235</f>
        <v>7440439</v>
      </c>
      <c r="F1234" s="1">
        <f>'Rod emissions'!I1235*KVR!$M$35</f>
        <v>0</v>
      </c>
      <c r="G1234" s="1">
        <f>'Rod emissions'!J1235*KVR!$N$35</f>
        <v>0</v>
      </c>
      <c r="H1234">
        <v>0</v>
      </c>
      <c r="I1234">
        <v>0</v>
      </c>
      <c r="J1234">
        <v>0</v>
      </c>
    </row>
    <row r="1235" spans="1:10" x14ac:dyDescent="0.25">
      <c r="A1235">
        <v>1235</v>
      </c>
      <c r="B1235" t="str">
        <f>'Rod emissions'!H1236</f>
        <v>80S-FCAW</v>
      </c>
      <c r="C1235" s="40">
        <v>24</v>
      </c>
      <c r="D1235">
        <f>'Rod emissions'!D1236</f>
        <v>7440484</v>
      </c>
      <c r="F1235" s="1">
        <f>'Rod emissions'!I1236*KVR!$M$35</f>
        <v>0</v>
      </c>
      <c r="G1235" s="1">
        <f>'Rod emissions'!J1236*KVR!$N$35</f>
        <v>0</v>
      </c>
      <c r="H1235">
        <v>0</v>
      </c>
      <c r="I1235">
        <v>0</v>
      </c>
      <c r="J1235">
        <v>0</v>
      </c>
    </row>
    <row r="1236" spans="1:10" x14ac:dyDescent="0.25">
      <c r="A1236">
        <v>1236</v>
      </c>
      <c r="B1236" t="str">
        <f>'Rod emissions'!H1237</f>
        <v>80S-FCAW</v>
      </c>
      <c r="C1236" s="40">
        <v>24</v>
      </c>
      <c r="D1236">
        <f>'Rod emissions'!D1237</f>
        <v>7440473</v>
      </c>
      <c r="F1236" s="1">
        <f>'Rod emissions'!I1237*KVR!$M$35</f>
        <v>0</v>
      </c>
      <c r="G1236" s="1">
        <f>'Rod emissions'!J1237*KVR!$N$35</f>
        <v>0</v>
      </c>
      <c r="H1236">
        <v>0</v>
      </c>
      <c r="I1236">
        <v>0</v>
      </c>
      <c r="J1236">
        <v>0</v>
      </c>
    </row>
    <row r="1237" spans="1:10" x14ac:dyDescent="0.25">
      <c r="A1237">
        <v>1237</v>
      </c>
      <c r="B1237" t="str">
        <f>'Rod emissions'!H1238</f>
        <v>80S-FCAW</v>
      </c>
      <c r="C1237" s="40">
        <v>24</v>
      </c>
      <c r="D1237">
        <f>'Rod emissions'!D1238</f>
        <v>18540299</v>
      </c>
      <c r="F1237" s="1">
        <f>'Rod emissions'!I1238*KVR!$M$35</f>
        <v>0</v>
      </c>
      <c r="G1237" s="1">
        <f>'Rod emissions'!J1238*KVR!$N$35</f>
        <v>0</v>
      </c>
      <c r="H1237">
        <v>0</v>
      </c>
      <c r="I1237">
        <v>0</v>
      </c>
      <c r="J1237">
        <v>0</v>
      </c>
    </row>
    <row r="1238" spans="1:10" x14ac:dyDescent="0.25">
      <c r="A1238">
        <v>1238</v>
      </c>
      <c r="B1238" t="str">
        <f>'Rod emissions'!H1239</f>
        <v>80S-FCAW</v>
      </c>
      <c r="C1238" s="40">
        <v>24</v>
      </c>
      <c r="D1238">
        <f>'Rod emissions'!D1239</f>
        <v>1175</v>
      </c>
      <c r="F1238" s="1">
        <f>'Rod emissions'!I1239*KVR!$M$35</f>
        <v>0</v>
      </c>
      <c r="G1238" s="1">
        <f>'Rod emissions'!J1239*KVR!$N$35</f>
        <v>0</v>
      </c>
      <c r="H1238">
        <v>0</v>
      </c>
      <c r="I1238">
        <v>0</v>
      </c>
      <c r="J1238">
        <v>0</v>
      </c>
    </row>
    <row r="1239" spans="1:10" x14ac:dyDescent="0.25">
      <c r="A1239">
        <v>1239</v>
      </c>
      <c r="B1239" t="str">
        <f>'Rod emissions'!H1240</f>
        <v>80S-FCAW</v>
      </c>
      <c r="C1239" s="40">
        <v>24</v>
      </c>
      <c r="D1239">
        <f>'Rod emissions'!D1240</f>
        <v>7440508</v>
      </c>
      <c r="F1239" s="1">
        <f>'Rod emissions'!I1240*KVR!$M$35</f>
        <v>1.0033239491603196E-6</v>
      </c>
      <c r="G1239" s="1">
        <f>'Rod emissions'!J1240*KVR!$N$35</f>
        <v>0.10632207433005064</v>
      </c>
      <c r="H1239">
        <v>0</v>
      </c>
      <c r="I1239">
        <v>0</v>
      </c>
      <c r="J1239">
        <v>0</v>
      </c>
    </row>
    <row r="1240" spans="1:10" x14ac:dyDescent="0.25">
      <c r="A1240">
        <v>1240</v>
      </c>
      <c r="B1240" t="str">
        <f>'Rod emissions'!H1241</f>
        <v>80S-FCAW</v>
      </c>
      <c r="C1240" s="40">
        <v>24</v>
      </c>
      <c r="D1240">
        <f>'Rod emissions'!D1241</f>
        <v>7439965</v>
      </c>
      <c r="F1240" s="1">
        <f>'Rod emissions'!I1241*KVR!$M$35</f>
        <v>1.9564817008626234E-5</v>
      </c>
      <c r="G1240" s="1">
        <f>'Rod emissions'!J1241*KVR!$N$35</f>
        <v>2.0732804494359875</v>
      </c>
      <c r="H1240">
        <v>0</v>
      </c>
      <c r="I1240">
        <v>0</v>
      </c>
      <c r="J1240">
        <v>0</v>
      </c>
    </row>
    <row r="1241" spans="1:10" x14ac:dyDescent="0.25">
      <c r="A1241">
        <v>1241</v>
      </c>
      <c r="B1241" t="str">
        <f>'Rod emissions'!H1242</f>
        <v>80S-FCAW</v>
      </c>
      <c r="C1241" s="40">
        <v>24</v>
      </c>
      <c r="D1241">
        <f>'Rod emissions'!D1242</f>
        <v>7440020</v>
      </c>
      <c r="F1241" s="1">
        <f>'Rod emissions'!I1242*KVR!$M$35</f>
        <v>2.006647898320639E-7</v>
      </c>
      <c r="G1241" s="1">
        <f>'Rod emissions'!J1242*KVR!$N$35</f>
        <v>2.1264414866010127E-2</v>
      </c>
      <c r="H1241">
        <v>0</v>
      </c>
      <c r="I1241">
        <v>0</v>
      </c>
      <c r="J1241">
        <v>0</v>
      </c>
    </row>
    <row r="1242" spans="1:10" x14ac:dyDescent="0.25">
      <c r="A1242">
        <v>1242</v>
      </c>
      <c r="B1242" t="str">
        <f>'Rod emissions'!H1243</f>
        <v>80S-FCAW</v>
      </c>
      <c r="C1242" s="40">
        <v>24</v>
      </c>
      <c r="D1242">
        <f>'Rod emissions'!D1243</f>
        <v>7723140</v>
      </c>
      <c r="F1242" s="1">
        <f>'Rod emissions'!I1243*KVR!$M$35</f>
        <v>1.1480967661176936E-7</v>
      </c>
      <c r="G1242" s="1">
        <f>'Rod emissions'!J1243*KVR!$N$35</f>
        <v>1.2166362599777941E-2</v>
      </c>
      <c r="H1242">
        <v>0</v>
      </c>
      <c r="I1242">
        <v>0</v>
      </c>
      <c r="J1242">
        <v>0</v>
      </c>
    </row>
    <row r="1243" spans="1:10" x14ac:dyDescent="0.25">
      <c r="A1243">
        <v>1243</v>
      </c>
      <c r="B1243" t="str">
        <f>'Rod emissions'!H1244</f>
        <v>80S-FCAW</v>
      </c>
      <c r="C1243" s="40">
        <v>24</v>
      </c>
      <c r="D1243">
        <f>'Rod emissions'!D1244</f>
        <v>7439921</v>
      </c>
      <c r="F1243" s="1">
        <f>'Rod emissions'!I1244*KVR!$M$35</f>
        <v>0</v>
      </c>
      <c r="G1243" s="1">
        <f>'Rod emissions'!J1244*KVR!$N$35</f>
        <v>0</v>
      </c>
      <c r="H1243">
        <v>0</v>
      </c>
      <c r="I1243">
        <v>0</v>
      </c>
      <c r="J1243">
        <v>0</v>
      </c>
    </row>
    <row r="1244" spans="1:10" x14ac:dyDescent="0.25">
      <c r="A1244">
        <v>1244</v>
      </c>
      <c r="B1244" t="str">
        <f>'Rod emissions'!H1245</f>
        <v>80S-FCAW</v>
      </c>
      <c r="C1244" s="40">
        <v>24</v>
      </c>
      <c r="D1244">
        <f>'Rod emissions'!D1245</f>
        <v>7440622</v>
      </c>
      <c r="F1244" s="1">
        <f>'Rod emissions'!I1245*KVR!$M$35</f>
        <v>0</v>
      </c>
      <c r="G1244" s="1">
        <f>'Rod emissions'!J1245*KVR!$N$35</f>
        <v>0</v>
      </c>
      <c r="H1244">
        <v>0</v>
      </c>
      <c r="I1244">
        <v>0</v>
      </c>
      <c r="J1244">
        <v>0</v>
      </c>
    </row>
    <row r="1245" spans="1:10" x14ac:dyDescent="0.25">
      <c r="A1245">
        <v>1245</v>
      </c>
      <c r="B1245" t="str">
        <f>'Rod emissions'!H1246</f>
        <v>80S-FCAW</v>
      </c>
      <c r="C1245" s="40">
        <v>24</v>
      </c>
      <c r="D1245">
        <f>'Rod emissions'!D1246</f>
        <v>7440666</v>
      </c>
      <c r="F1245" s="1">
        <f>'Rod emissions'!I1246*KVR!$M$35</f>
        <v>0</v>
      </c>
      <c r="G1245" s="1">
        <f>'Rod emissions'!J1246*KVR!$N$35</f>
        <v>0</v>
      </c>
      <c r="H1245">
        <v>0</v>
      </c>
      <c r="I1245">
        <v>0</v>
      </c>
      <c r="J1245">
        <v>0</v>
      </c>
    </row>
    <row r="1246" spans="1:10" x14ac:dyDescent="0.25">
      <c r="A1246">
        <v>1246</v>
      </c>
      <c r="B1246" t="str">
        <f>'Rod emissions'!H1247</f>
        <v>90S-FCAW</v>
      </c>
      <c r="C1246" s="40">
        <v>24</v>
      </c>
      <c r="D1246">
        <f>'Rod emissions'!D1247</f>
        <v>7429905</v>
      </c>
      <c r="F1246" s="1">
        <f>'Rod emissions'!I1247*KVR!$M$35</f>
        <v>0</v>
      </c>
      <c r="G1246" s="1">
        <f>'Rod emissions'!J1247*KVR!$N$35</f>
        <v>0</v>
      </c>
      <c r="H1246">
        <v>0</v>
      </c>
      <c r="I1246">
        <v>0</v>
      </c>
      <c r="J1246">
        <v>0</v>
      </c>
    </row>
    <row r="1247" spans="1:10" x14ac:dyDescent="0.25">
      <c r="A1247">
        <v>1247</v>
      </c>
      <c r="B1247" t="str">
        <f>'Rod emissions'!H1248</f>
        <v>90S-FCAW</v>
      </c>
      <c r="C1247" s="40">
        <v>24</v>
      </c>
      <c r="D1247">
        <f>'Rod emissions'!D1248</f>
        <v>1344281</v>
      </c>
      <c r="F1247" s="1">
        <f>'Rod emissions'!I1248*KVR!$M$35</f>
        <v>0</v>
      </c>
      <c r="G1247" s="1">
        <f>'Rod emissions'!J1248*KVR!$N$35</f>
        <v>0</v>
      </c>
      <c r="H1247">
        <v>0</v>
      </c>
      <c r="I1247">
        <v>0</v>
      </c>
      <c r="J1247">
        <v>0</v>
      </c>
    </row>
    <row r="1248" spans="1:10" x14ac:dyDescent="0.25">
      <c r="A1248">
        <v>1248</v>
      </c>
      <c r="B1248" t="str">
        <f>'Rod emissions'!H1249</f>
        <v>90S-FCAW</v>
      </c>
      <c r="C1248" s="40">
        <v>24</v>
      </c>
      <c r="D1248">
        <f>'Rod emissions'!D1249</f>
        <v>7440417</v>
      </c>
      <c r="F1248" s="1">
        <f>'Rod emissions'!I1249*KVR!$M$35</f>
        <v>0</v>
      </c>
      <c r="G1248" s="1">
        <f>'Rod emissions'!J1249*KVR!$N$35</f>
        <v>0</v>
      </c>
      <c r="H1248">
        <v>0</v>
      </c>
      <c r="I1248">
        <v>0</v>
      </c>
      <c r="J1248">
        <v>0</v>
      </c>
    </row>
    <row r="1249" spans="1:10" x14ac:dyDescent="0.25">
      <c r="A1249">
        <v>1249</v>
      </c>
      <c r="B1249" t="str">
        <f>'Rod emissions'!H1250</f>
        <v>90S-FCAW</v>
      </c>
      <c r="C1249" s="40">
        <v>24</v>
      </c>
      <c r="D1249">
        <f>'Rod emissions'!D1250</f>
        <v>7440439</v>
      </c>
      <c r="F1249" s="1">
        <f>'Rod emissions'!I1250*KVR!$M$35</f>
        <v>0</v>
      </c>
      <c r="G1249" s="1">
        <f>'Rod emissions'!J1250*KVR!$N$35</f>
        <v>0</v>
      </c>
      <c r="H1249">
        <v>0</v>
      </c>
      <c r="I1249">
        <v>0</v>
      </c>
      <c r="J1249">
        <v>0</v>
      </c>
    </row>
    <row r="1250" spans="1:10" x14ac:dyDescent="0.25">
      <c r="A1250">
        <v>1250</v>
      </c>
      <c r="B1250" t="str">
        <f>'Rod emissions'!H1251</f>
        <v>90S-FCAW</v>
      </c>
      <c r="C1250" s="40">
        <v>24</v>
      </c>
      <c r="D1250">
        <f>'Rod emissions'!D1251</f>
        <v>7440484</v>
      </c>
      <c r="F1250" s="1">
        <f>'Rod emissions'!I1251*KVR!$M$35</f>
        <v>0</v>
      </c>
      <c r="G1250" s="1">
        <f>'Rod emissions'!J1251*KVR!$N$35</f>
        <v>0</v>
      </c>
      <c r="H1250">
        <v>0</v>
      </c>
      <c r="I1250">
        <v>0</v>
      </c>
      <c r="J1250">
        <v>0</v>
      </c>
    </row>
    <row r="1251" spans="1:10" x14ac:dyDescent="0.25">
      <c r="A1251">
        <v>1251</v>
      </c>
      <c r="B1251" t="str">
        <f>'Rod emissions'!H1252</f>
        <v>90S-FCAW</v>
      </c>
      <c r="C1251" s="40">
        <v>24</v>
      </c>
      <c r="D1251">
        <f>'Rod emissions'!D1252</f>
        <v>7440473</v>
      </c>
      <c r="F1251" s="1">
        <f>'Rod emissions'!I1252*KVR!$M$35</f>
        <v>2.4079774779847668E-5</v>
      </c>
      <c r="G1251" s="1">
        <f>'Rod emissions'!J1252*KVR!$N$35</f>
        <v>2.5517297839212154</v>
      </c>
      <c r="H1251">
        <v>0</v>
      </c>
      <c r="I1251">
        <v>0</v>
      </c>
      <c r="J1251">
        <v>0</v>
      </c>
    </row>
    <row r="1252" spans="1:10" x14ac:dyDescent="0.25">
      <c r="A1252">
        <v>1252</v>
      </c>
      <c r="B1252" t="str">
        <f>'Rod emissions'!H1253</f>
        <v>90S-FCAW</v>
      </c>
      <c r="C1252" s="40">
        <v>24</v>
      </c>
      <c r="D1252">
        <f>'Rod emissions'!D1253</f>
        <v>18540299</v>
      </c>
      <c r="F1252" s="1">
        <f>'Rod emissions'!I1253*KVR!$M$35</f>
        <v>2.4079774779847673E-6</v>
      </c>
      <c r="G1252" s="1">
        <f>'Rod emissions'!J1253*KVR!$N$35</f>
        <v>0.2551729783921215</v>
      </c>
      <c r="H1252">
        <v>0</v>
      </c>
      <c r="I1252">
        <v>0</v>
      </c>
      <c r="J1252">
        <v>0</v>
      </c>
    </row>
    <row r="1253" spans="1:10" x14ac:dyDescent="0.25">
      <c r="A1253">
        <v>1253</v>
      </c>
      <c r="B1253" t="str">
        <f>'Rod emissions'!H1254</f>
        <v>90S-FCAW</v>
      </c>
      <c r="C1253" s="40">
        <v>24</v>
      </c>
      <c r="D1253">
        <f>'Rod emissions'!D1254</f>
        <v>1175</v>
      </c>
      <c r="F1253" s="1">
        <f>'Rod emissions'!I1254*KVR!$M$35</f>
        <v>0</v>
      </c>
      <c r="G1253" s="1">
        <f>'Rod emissions'!J1254*KVR!$N$35</f>
        <v>0</v>
      </c>
      <c r="H1253">
        <v>0</v>
      </c>
      <c r="I1253">
        <v>0</v>
      </c>
      <c r="J1253">
        <v>0</v>
      </c>
    </row>
    <row r="1254" spans="1:10" x14ac:dyDescent="0.25">
      <c r="A1254">
        <v>1254</v>
      </c>
      <c r="B1254" t="str">
        <f>'Rod emissions'!H1255</f>
        <v>90S-FCAW</v>
      </c>
      <c r="C1254" s="40">
        <v>24</v>
      </c>
      <c r="D1254">
        <f>'Rod emissions'!D1255</f>
        <v>7440508</v>
      </c>
      <c r="F1254" s="1">
        <f>'Rod emissions'!I1255*KVR!$M$35</f>
        <v>8.0265915932825558E-7</v>
      </c>
      <c r="G1254" s="1">
        <f>'Rod emissions'!J1255*KVR!$N$35</f>
        <v>8.5057659464040508E-2</v>
      </c>
      <c r="H1254">
        <v>0</v>
      </c>
      <c r="I1254">
        <v>0</v>
      </c>
      <c r="J1254">
        <v>0</v>
      </c>
    </row>
    <row r="1255" spans="1:10" x14ac:dyDescent="0.25">
      <c r="A1255">
        <v>1255</v>
      </c>
      <c r="B1255" t="str">
        <f>'Rod emissions'!H1256</f>
        <v>90S-FCAW</v>
      </c>
      <c r="C1255" s="40">
        <v>24</v>
      </c>
      <c r="D1255">
        <f>'Rod emissions'!D1256</f>
        <v>7439965</v>
      </c>
      <c r="F1255" s="1">
        <f>'Rod emissions'!I1256*KVR!$M$35</f>
        <v>5.8192789051298539E-6</v>
      </c>
      <c r="G1255" s="1">
        <f>'Rod emissions'!J1256*KVR!$N$35</f>
        <v>0.61666803111429369</v>
      </c>
      <c r="H1255">
        <v>0</v>
      </c>
      <c r="I1255">
        <v>0</v>
      </c>
      <c r="J1255">
        <v>0</v>
      </c>
    </row>
    <row r="1256" spans="1:10" x14ac:dyDescent="0.25">
      <c r="A1256">
        <v>1256</v>
      </c>
      <c r="B1256" t="str">
        <f>'Rod emissions'!H1257</f>
        <v>90S-FCAW</v>
      </c>
      <c r="C1256" s="40">
        <v>24</v>
      </c>
      <c r="D1256">
        <f>'Rod emissions'!D1257</f>
        <v>7440020</v>
      </c>
      <c r="F1256" s="1">
        <f>'Rod emissions'!I1257*KVR!$M$35</f>
        <v>4.0132957966412779E-7</v>
      </c>
      <c r="G1256" s="1">
        <f>'Rod emissions'!J1257*KVR!$N$35</f>
        <v>4.2528829732020254E-2</v>
      </c>
      <c r="H1256">
        <v>0</v>
      </c>
      <c r="I1256">
        <v>0</v>
      </c>
      <c r="J1256">
        <v>0</v>
      </c>
    </row>
    <row r="1257" spans="1:10" x14ac:dyDescent="0.25">
      <c r="A1257">
        <v>1257</v>
      </c>
      <c r="B1257" t="str">
        <f>'Rod emissions'!H1258</f>
        <v>90S-FCAW</v>
      </c>
      <c r="C1257" s="40">
        <v>24</v>
      </c>
      <c r="D1257">
        <f>'Rod emissions'!D1258</f>
        <v>7723140</v>
      </c>
      <c r="F1257" s="1">
        <f>'Rod emissions'!I1258*KVR!$M$35</f>
        <v>4.7837365254903899E-8</v>
      </c>
      <c r="G1257" s="1">
        <f>'Rod emissions'!J1258*KVR!$N$35</f>
        <v>5.0693177499074767E-3</v>
      </c>
      <c r="H1257">
        <v>0</v>
      </c>
      <c r="I1257">
        <v>0</v>
      </c>
      <c r="J1257">
        <v>0</v>
      </c>
    </row>
    <row r="1258" spans="1:10" x14ac:dyDescent="0.25">
      <c r="A1258">
        <v>1258</v>
      </c>
      <c r="B1258" t="str">
        <f>'Rod emissions'!H1259</f>
        <v>90S-FCAW</v>
      </c>
      <c r="C1258" s="40">
        <v>24</v>
      </c>
      <c r="D1258">
        <f>'Rod emissions'!D1259</f>
        <v>7439921</v>
      </c>
      <c r="F1258" s="1">
        <f>'Rod emissions'!I1259*KVR!$M$35</f>
        <v>0</v>
      </c>
      <c r="G1258" s="1">
        <f>'Rod emissions'!J1259*KVR!$N$35</f>
        <v>0</v>
      </c>
      <c r="H1258">
        <v>0</v>
      </c>
      <c r="I1258">
        <v>0</v>
      </c>
      <c r="J1258">
        <v>0</v>
      </c>
    </row>
    <row r="1259" spans="1:10" x14ac:dyDescent="0.25">
      <c r="A1259">
        <v>1259</v>
      </c>
      <c r="B1259" t="str">
        <f>'Rod emissions'!H1260</f>
        <v>90S-FCAW</v>
      </c>
      <c r="C1259" s="40">
        <v>24</v>
      </c>
      <c r="D1259">
        <f>'Rod emissions'!D1260</f>
        <v>7440622</v>
      </c>
      <c r="F1259" s="1">
        <f>'Rod emissions'!I1260*KVR!$M$35</f>
        <v>0</v>
      </c>
      <c r="G1259" s="1">
        <f>'Rod emissions'!J1260*KVR!$N$35</f>
        <v>0</v>
      </c>
      <c r="H1259">
        <v>0</v>
      </c>
      <c r="I1259">
        <v>0</v>
      </c>
      <c r="J1259">
        <v>0</v>
      </c>
    </row>
    <row r="1260" spans="1:10" x14ac:dyDescent="0.25">
      <c r="A1260">
        <v>1260</v>
      </c>
      <c r="B1260" t="str">
        <f>'Rod emissions'!H1261</f>
        <v>90S-FCAW</v>
      </c>
      <c r="C1260" s="40">
        <v>24</v>
      </c>
      <c r="D1260">
        <f>'Rod emissions'!D1261</f>
        <v>7440666</v>
      </c>
      <c r="F1260" s="1">
        <f>'Rod emissions'!I1261*KVR!$M$35</f>
        <v>0</v>
      </c>
      <c r="G1260" s="1">
        <f>'Rod emissions'!J1261*KVR!$N$35</f>
        <v>0</v>
      </c>
      <c r="H1260">
        <v>0</v>
      </c>
      <c r="I1260">
        <v>0</v>
      </c>
      <c r="J1260">
        <v>0</v>
      </c>
    </row>
    <row r="1261" spans="1:10" x14ac:dyDescent="0.25">
      <c r="A1261">
        <v>1261</v>
      </c>
      <c r="B1261" t="str">
        <f>'Rod emissions'!H1262</f>
        <v>5786-FCAW</v>
      </c>
      <c r="C1261" s="40">
        <v>24</v>
      </c>
      <c r="D1261">
        <f>'Rod emissions'!D1262</f>
        <v>7429905</v>
      </c>
      <c r="F1261" s="1">
        <f>'Rod emissions'!I1262*KVR!$M$35</f>
        <v>0</v>
      </c>
      <c r="G1261" s="1">
        <f>'Rod emissions'!J1262*KVR!$N$35</f>
        <v>0</v>
      </c>
      <c r="H1261">
        <v>0</v>
      </c>
      <c r="I1261">
        <v>0</v>
      </c>
      <c r="J1261">
        <v>0</v>
      </c>
    </row>
    <row r="1262" spans="1:10" x14ac:dyDescent="0.25">
      <c r="A1262">
        <v>1262</v>
      </c>
      <c r="B1262" t="str">
        <f>'Rod emissions'!H1263</f>
        <v>5786-FCAW</v>
      </c>
      <c r="C1262" s="40">
        <v>24</v>
      </c>
      <c r="D1262">
        <f>'Rod emissions'!D1263</f>
        <v>1344281</v>
      </c>
      <c r="F1262" s="1">
        <f>'Rod emissions'!I1263*KVR!$M$35</f>
        <v>0</v>
      </c>
      <c r="G1262" s="1">
        <f>'Rod emissions'!J1263*KVR!$N$35</f>
        <v>0</v>
      </c>
      <c r="H1262">
        <v>0</v>
      </c>
      <c r="I1262">
        <v>0</v>
      </c>
      <c r="J1262">
        <v>0</v>
      </c>
    </row>
    <row r="1263" spans="1:10" x14ac:dyDescent="0.25">
      <c r="A1263">
        <v>1263</v>
      </c>
      <c r="B1263" t="str">
        <f>'Rod emissions'!H1264</f>
        <v>5786-FCAW</v>
      </c>
      <c r="C1263" s="40">
        <v>24</v>
      </c>
      <c r="D1263">
        <f>'Rod emissions'!D1264</f>
        <v>7440417</v>
      </c>
      <c r="F1263" s="1">
        <f>'Rod emissions'!I1264*KVR!$M$35</f>
        <v>0</v>
      </c>
      <c r="G1263" s="1">
        <f>'Rod emissions'!J1264*KVR!$N$35</f>
        <v>0</v>
      </c>
      <c r="H1263">
        <v>0</v>
      </c>
      <c r="I1263">
        <v>0</v>
      </c>
      <c r="J1263">
        <v>0</v>
      </c>
    </row>
    <row r="1264" spans="1:10" x14ac:dyDescent="0.25">
      <c r="A1264">
        <v>1264</v>
      </c>
      <c r="B1264" t="str">
        <f>'Rod emissions'!H1265</f>
        <v>5786-FCAW</v>
      </c>
      <c r="C1264" s="40">
        <v>24</v>
      </c>
      <c r="D1264">
        <f>'Rod emissions'!D1265</f>
        <v>7440439</v>
      </c>
      <c r="F1264" s="1">
        <f>'Rod emissions'!I1265*KVR!$M$35</f>
        <v>0</v>
      </c>
      <c r="G1264" s="1">
        <f>'Rod emissions'!J1265*KVR!$N$35</f>
        <v>0</v>
      </c>
      <c r="H1264">
        <v>0</v>
      </c>
      <c r="I1264">
        <v>0</v>
      </c>
      <c r="J1264">
        <v>0</v>
      </c>
    </row>
    <row r="1265" spans="1:10" x14ac:dyDescent="0.25">
      <c r="A1265">
        <v>1265</v>
      </c>
      <c r="B1265" t="str">
        <f>'Rod emissions'!H1266</f>
        <v>5786-FCAW</v>
      </c>
      <c r="C1265" s="40">
        <v>24</v>
      </c>
      <c r="D1265">
        <f>'Rod emissions'!D1266</f>
        <v>7440484</v>
      </c>
      <c r="F1265" s="1">
        <f>'Rod emissions'!I1266*KVR!$M$35</f>
        <v>2.5083098729007988E-5</v>
      </c>
      <c r="G1265" s="1">
        <f>'Rod emissions'!J1266*KVR!$N$35</f>
        <v>2.6580518582512651</v>
      </c>
      <c r="H1265">
        <v>0</v>
      </c>
      <c r="I1265">
        <v>0</v>
      </c>
      <c r="J1265">
        <v>0</v>
      </c>
    </row>
    <row r="1266" spans="1:10" x14ac:dyDescent="0.25">
      <c r="A1266">
        <v>1266</v>
      </c>
      <c r="B1266" t="str">
        <f>'Rod emissions'!H1267</f>
        <v>5786-FCAW</v>
      </c>
      <c r="C1266" s="40">
        <v>24</v>
      </c>
      <c r="D1266">
        <f>'Rod emissions'!D1267</f>
        <v>7440473</v>
      </c>
      <c r="F1266" s="1">
        <f>'Rod emissions'!I1267*KVR!$M$35</f>
        <v>5.0166197458015976E-5</v>
      </c>
      <c r="G1266" s="1">
        <f>'Rod emissions'!J1267*KVR!$N$35</f>
        <v>5.3161037165025302</v>
      </c>
      <c r="H1266">
        <v>0</v>
      </c>
      <c r="I1266">
        <v>0</v>
      </c>
      <c r="J1266">
        <v>0</v>
      </c>
    </row>
    <row r="1267" spans="1:10" x14ac:dyDescent="0.25">
      <c r="A1267">
        <v>1267</v>
      </c>
      <c r="B1267" t="str">
        <f>'Rod emissions'!H1268</f>
        <v>5786-FCAW</v>
      </c>
      <c r="C1267" s="40">
        <v>24</v>
      </c>
      <c r="D1267">
        <f>'Rod emissions'!D1268</f>
        <v>18540299</v>
      </c>
      <c r="F1267" s="1">
        <f>'Rod emissions'!I1268*KVR!$M$35</f>
        <v>5.0166197458015976E-6</v>
      </c>
      <c r="G1267" s="1">
        <f>'Rod emissions'!J1268*KVR!$N$35</f>
        <v>0.53161037165025316</v>
      </c>
      <c r="H1267">
        <v>0</v>
      </c>
      <c r="I1267">
        <v>0</v>
      </c>
      <c r="J1267">
        <v>0</v>
      </c>
    </row>
    <row r="1268" spans="1:10" x14ac:dyDescent="0.25">
      <c r="A1268">
        <v>1268</v>
      </c>
      <c r="B1268" t="str">
        <f>'Rod emissions'!H1269</f>
        <v>5786-FCAW</v>
      </c>
      <c r="C1268" s="40">
        <v>24</v>
      </c>
      <c r="D1268">
        <f>'Rod emissions'!D1269</f>
        <v>1175</v>
      </c>
      <c r="F1268" s="1">
        <f>'Rod emissions'!I1269*KVR!$M$35</f>
        <v>0</v>
      </c>
      <c r="G1268" s="1">
        <f>'Rod emissions'!J1269*KVR!$N$35</f>
        <v>0</v>
      </c>
      <c r="H1268">
        <v>0</v>
      </c>
      <c r="I1268">
        <v>0</v>
      </c>
      <c r="J1268">
        <v>0</v>
      </c>
    </row>
    <row r="1269" spans="1:10" x14ac:dyDescent="0.25">
      <c r="A1269">
        <v>1269</v>
      </c>
      <c r="B1269" t="str">
        <f>'Rod emissions'!H1270</f>
        <v>5786-FCAW</v>
      </c>
      <c r="C1269" s="40">
        <v>24</v>
      </c>
      <c r="D1269">
        <f>'Rod emissions'!D1270</f>
        <v>7440508</v>
      </c>
      <c r="F1269" s="1">
        <f>'Rod emissions'!I1270*KVR!$M$35</f>
        <v>0</v>
      </c>
      <c r="G1269" s="1">
        <f>'Rod emissions'!J1270*KVR!$N$35</f>
        <v>0</v>
      </c>
      <c r="H1269">
        <v>0</v>
      </c>
      <c r="I1269">
        <v>0</v>
      </c>
      <c r="J1269">
        <v>0</v>
      </c>
    </row>
    <row r="1270" spans="1:10" x14ac:dyDescent="0.25">
      <c r="A1270">
        <v>1270</v>
      </c>
      <c r="B1270" t="str">
        <f>'Rod emissions'!H1271</f>
        <v>5786-FCAW</v>
      </c>
      <c r="C1270" s="40">
        <v>24</v>
      </c>
      <c r="D1270">
        <f>'Rod emissions'!D1271</f>
        <v>7439965</v>
      </c>
      <c r="F1270" s="1">
        <f>'Rod emissions'!I1271*KVR!$M$35</f>
        <v>1.0033239491603195E-5</v>
      </c>
      <c r="G1270" s="1">
        <f>'Rod emissions'!J1271*KVR!$N$35</f>
        <v>1.0632207433005063</v>
      </c>
      <c r="H1270">
        <v>0</v>
      </c>
      <c r="I1270">
        <v>0</v>
      </c>
      <c r="J1270">
        <v>0</v>
      </c>
    </row>
    <row r="1271" spans="1:10" x14ac:dyDescent="0.25">
      <c r="A1271">
        <v>1271</v>
      </c>
      <c r="B1271" t="str">
        <f>'Rod emissions'!H1272</f>
        <v>5786-FCAW</v>
      </c>
      <c r="C1271" s="40">
        <v>24</v>
      </c>
      <c r="D1271">
        <f>'Rod emissions'!D1272</f>
        <v>7440020</v>
      </c>
      <c r="F1271" s="1">
        <f>'Rod emissions'!I1272*KVR!$M$35</f>
        <v>6.3209408797100129E-4</v>
      </c>
      <c r="G1271" s="1">
        <f>'Rod emissions'!J1272*KVR!$N$35</f>
        <v>66.982906827931885</v>
      </c>
      <c r="H1271">
        <v>0</v>
      </c>
      <c r="I1271">
        <v>0</v>
      </c>
      <c r="J1271">
        <v>0</v>
      </c>
    </row>
    <row r="1272" spans="1:10" x14ac:dyDescent="0.25">
      <c r="A1272">
        <v>1272</v>
      </c>
      <c r="B1272" t="str">
        <f>'Rod emissions'!H1273</f>
        <v>5786-FCAW</v>
      </c>
      <c r="C1272" s="40">
        <v>24</v>
      </c>
      <c r="D1272">
        <f>'Rod emissions'!D1273</f>
        <v>7723140</v>
      </c>
      <c r="F1272" s="1">
        <f>'Rod emissions'!I1273*KVR!$M$35</f>
        <v>0</v>
      </c>
      <c r="G1272" s="1">
        <f>'Rod emissions'!J1273*KVR!$N$35</f>
        <v>0</v>
      </c>
      <c r="H1272">
        <v>0</v>
      </c>
      <c r="I1272">
        <v>0</v>
      </c>
      <c r="J1272">
        <v>0</v>
      </c>
    </row>
    <row r="1273" spans="1:10" x14ac:dyDescent="0.25">
      <c r="A1273">
        <v>1273</v>
      </c>
      <c r="B1273" t="str">
        <f>'Rod emissions'!H1274</f>
        <v>5786-FCAW</v>
      </c>
      <c r="C1273" s="40">
        <v>24</v>
      </c>
      <c r="D1273">
        <f>'Rod emissions'!D1274</f>
        <v>7439921</v>
      </c>
      <c r="F1273" s="1">
        <f>'Rod emissions'!I1274*KVR!$M$35</f>
        <v>0</v>
      </c>
      <c r="G1273" s="1">
        <f>'Rod emissions'!J1274*KVR!$N$35</f>
        <v>0</v>
      </c>
      <c r="H1273">
        <v>0</v>
      </c>
      <c r="I1273">
        <v>0</v>
      </c>
      <c r="J1273">
        <v>0</v>
      </c>
    </row>
    <row r="1274" spans="1:10" x14ac:dyDescent="0.25">
      <c r="A1274">
        <v>1274</v>
      </c>
      <c r="B1274" t="str">
        <f>'Rod emissions'!H1275</f>
        <v>5786-FCAW</v>
      </c>
      <c r="C1274" s="40">
        <v>24</v>
      </c>
      <c r="D1274">
        <f>'Rod emissions'!D1275</f>
        <v>7440622</v>
      </c>
      <c r="F1274" s="1">
        <f>'Rod emissions'!I1275*KVR!$M$35</f>
        <v>6.0199436949619169E-6</v>
      </c>
      <c r="G1274" s="1">
        <f>'Rod emissions'!J1275*KVR!$N$35</f>
        <v>0.63793244598030385</v>
      </c>
      <c r="H1274">
        <v>0</v>
      </c>
      <c r="I1274">
        <v>0</v>
      </c>
      <c r="J1274">
        <v>0</v>
      </c>
    </row>
    <row r="1275" spans="1:10" x14ac:dyDescent="0.25">
      <c r="A1275">
        <v>1275</v>
      </c>
      <c r="B1275" t="str">
        <f>'Rod emissions'!H1276</f>
        <v>5786-FCAW</v>
      </c>
      <c r="C1275" s="40">
        <v>24</v>
      </c>
      <c r="D1275">
        <f>'Rod emissions'!D1276</f>
        <v>7440666</v>
      </c>
      <c r="F1275" s="1">
        <f>'Rod emissions'!I1276*KVR!$M$35</f>
        <v>0</v>
      </c>
      <c r="G1275" s="1">
        <f>'Rod emissions'!J1276*KVR!$N$35</f>
        <v>0</v>
      </c>
      <c r="H1275">
        <v>0</v>
      </c>
      <c r="I1275">
        <v>0</v>
      </c>
      <c r="J1275">
        <v>0</v>
      </c>
    </row>
    <row r="1276" spans="1:10" x14ac:dyDescent="0.25">
      <c r="A1276">
        <v>1276</v>
      </c>
      <c r="B1276" t="str">
        <f>'Rod emissions'!H1277</f>
        <v>4643-FCAW</v>
      </c>
      <c r="C1276" s="40">
        <v>24</v>
      </c>
      <c r="D1276">
        <f>'Rod emissions'!D1277</f>
        <v>7429905</v>
      </c>
      <c r="F1276" s="1">
        <f>'Rod emissions'!I1277*KVR!$M$35</f>
        <v>0</v>
      </c>
      <c r="G1276" s="1">
        <f>'Rod emissions'!J1277*KVR!$N$35</f>
        <v>0</v>
      </c>
      <c r="H1276">
        <v>0</v>
      </c>
      <c r="I1276">
        <v>0</v>
      </c>
      <c r="J1276">
        <v>0</v>
      </c>
    </row>
    <row r="1277" spans="1:10" x14ac:dyDescent="0.25">
      <c r="A1277">
        <v>1277</v>
      </c>
      <c r="B1277" t="str">
        <f>'Rod emissions'!H1278</f>
        <v>4643-FCAW</v>
      </c>
      <c r="C1277" s="40">
        <v>24</v>
      </c>
      <c r="D1277">
        <f>'Rod emissions'!D1278</f>
        <v>1344281</v>
      </c>
      <c r="F1277" s="1">
        <f>'Rod emissions'!I1278*KVR!$M$35</f>
        <v>0</v>
      </c>
      <c r="G1277" s="1">
        <f>'Rod emissions'!J1278*KVR!$N$35</f>
        <v>0</v>
      </c>
      <c r="H1277">
        <v>0</v>
      </c>
      <c r="I1277">
        <v>0</v>
      </c>
      <c r="J1277">
        <v>0</v>
      </c>
    </row>
    <row r="1278" spans="1:10" x14ac:dyDescent="0.25">
      <c r="A1278">
        <v>1278</v>
      </c>
      <c r="B1278" t="str">
        <f>'Rod emissions'!H1279</f>
        <v>4643-FCAW</v>
      </c>
      <c r="C1278" s="40">
        <v>24</v>
      </c>
      <c r="D1278">
        <f>'Rod emissions'!D1279</f>
        <v>7440417</v>
      </c>
      <c r="F1278" s="1">
        <f>'Rod emissions'!I1279*KVR!$M$35</f>
        <v>8.0265915932825574E-9</v>
      </c>
      <c r="G1278" s="1">
        <f>'Rod emissions'!J1279*KVR!$N$35</f>
        <v>8.5057659464040519E-4</v>
      </c>
      <c r="H1278">
        <v>0</v>
      </c>
      <c r="I1278">
        <v>0</v>
      </c>
      <c r="J1278">
        <v>0</v>
      </c>
    </row>
    <row r="1279" spans="1:10" x14ac:dyDescent="0.25">
      <c r="A1279">
        <v>1279</v>
      </c>
      <c r="B1279" t="str">
        <f>'Rod emissions'!H1280</f>
        <v>4643-FCAW</v>
      </c>
      <c r="C1279" s="40">
        <v>24</v>
      </c>
      <c r="D1279">
        <f>'Rod emissions'!D1280</f>
        <v>7440439</v>
      </c>
      <c r="F1279" s="1">
        <f>'Rod emissions'!I1280*KVR!$M$35</f>
        <v>0</v>
      </c>
      <c r="G1279" s="1">
        <f>'Rod emissions'!J1280*KVR!$N$35</f>
        <v>0</v>
      </c>
      <c r="H1279">
        <v>0</v>
      </c>
      <c r="I1279">
        <v>0</v>
      </c>
      <c r="J1279">
        <v>0</v>
      </c>
    </row>
    <row r="1280" spans="1:10" x14ac:dyDescent="0.25">
      <c r="A1280">
        <v>1280</v>
      </c>
      <c r="B1280" t="str">
        <f>'Rod emissions'!H1281</f>
        <v>4643-FCAW</v>
      </c>
      <c r="C1280" s="40">
        <v>24</v>
      </c>
      <c r="D1280">
        <f>'Rod emissions'!D1281</f>
        <v>7440484</v>
      </c>
      <c r="F1280" s="1">
        <f>'Rod emissions'!I1281*KVR!$M$35</f>
        <v>0</v>
      </c>
      <c r="G1280" s="1">
        <f>'Rod emissions'!J1281*KVR!$N$35</f>
        <v>0</v>
      </c>
      <c r="H1280">
        <v>0</v>
      </c>
      <c r="I1280">
        <v>0</v>
      </c>
      <c r="J1280">
        <v>0</v>
      </c>
    </row>
    <row r="1281" spans="1:10" x14ac:dyDescent="0.25">
      <c r="A1281">
        <v>1281</v>
      </c>
      <c r="B1281" t="str">
        <f>'Rod emissions'!H1282</f>
        <v>4643-FCAW</v>
      </c>
      <c r="C1281" s="40">
        <v>24</v>
      </c>
      <c r="D1281">
        <f>'Rod emissions'!D1282</f>
        <v>7440473</v>
      </c>
      <c r="F1281" s="1">
        <f>'Rod emissions'!I1282*KVR!$M$35</f>
        <v>0</v>
      </c>
      <c r="G1281" s="1">
        <f>'Rod emissions'!J1282*KVR!$N$35</f>
        <v>0</v>
      </c>
      <c r="H1281">
        <v>0</v>
      </c>
      <c r="I1281">
        <v>0</v>
      </c>
      <c r="J1281">
        <v>0</v>
      </c>
    </row>
    <row r="1282" spans="1:10" x14ac:dyDescent="0.25">
      <c r="A1282">
        <v>1282</v>
      </c>
      <c r="B1282" t="str">
        <f>'Rod emissions'!H1283</f>
        <v>4643-FCAW</v>
      </c>
      <c r="C1282" s="40">
        <v>24</v>
      </c>
      <c r="D1282">
        <f>'Rod emissions'!D1283</f>
        <v>18540299</v>
      </c>
      <c r="F1282" s="1">
        <f>'Rod emissions'!I1283*KVR!$M$35</f>
        <v>0</v>
      </c>
      <c r="G1282" s="1">
        <f>'Rod emissions'!J1283*KVR!$N$35</f>
        <v>0</v>
      </c>
      <c r="H1282">
        <v>0</v>
      </c>
      <c r="I1282">
        <v>0</v>
      </c>
      <c r="J1282">
        <v>0</v>
      </c>
    </row>
    <row r="1283" spans="1:10" x14ac:dyDescent="0.25">
      <c r="A1283">
        <v>1283</v>
      </c>
      <c r="B1283" t="str">
        <f>'Rod emissions'!H1284</f>
        <v>4643-FCAW</v>
      </c>
      <c r="C1283" s="40">
        <v>24</v>
      </c>
      <c r="D1283">
        <f>'Rod emissions'!D1284</f>
        <v>1175</v>
      </c>
      <c r="F1283" s="1">
        <f>'Rod emissions'!I1284*KVR!$M$35</f>
        <v>0</v>
      </c>
      <c r="G1283" s="1">
        <f>'Rod emissions'!J1284*KVR!$N$35</f>
        <v>0</v>
      </c>
      <c r="H1283">
        <v>0</v>
      </c>
      <c r="I1283">
        <v>0</v>
      </c>
      <c r="J1283">
        <v>0</v>
      </c>
    </row>
    <row r="1284" spans="1:10" x14ac:dyDescent="0.25">
      <c r="A1284">
        <v>1284</v>
      </c>
      <c r="B1284" t="str">
        <f>'Rod emissions'!H1285</f>
        <v>4643-FCAW</v>
      </c>
      <c r="C1284" s="40">
        <v>24</v>
      </c>
      <c r="D1284">
        <f>'Rod emissions'!D1285</f>
        <v>7440508</v>
      </c>
      <c r="F1284" s="1">
        <f>'Rod emissions'!I1285*KVR!$M$35</f>
        <v>1.0033239491603196E-6</v>
      </c>
      <c r="G1284" s="1">
        <f>'Rod emissions'!J1285*KVR!$N$35</f>
        <v>0.10632207433005064</v>
      </c>
      <c r="H1284">
        <v>0</v>
      </c>
      <c r="I1284">
        <v>0</v>
      </c>
      <c r="J1284">
        <v>0</v>
      </c>
    </row>
    <row r="1285" spans="1:10" x14ac:dyDescent="0.25">
      <c r="A1285">
        <v>1285</v>
      </c>
      <c r="B1285" t="str">
        <f>'Rod emissions'!H1286</f>
        <v>4643-FCAW</v>
      </c>
      <c r="C1285" s="40">
        <v>24</v>
      </c>
      <c r="D1285">
        <f>'Rod emissions'!D1286</f>
        <v>7439965</v>
      </c>
      <c r="F1285" s="1">
        <f>'Rod emissions'!I1286*KVR!$M$35</f>
        <v>5.0166197458015978E-7</v>
      </c>
      <c r="G1285" s="1">
        <f>'Rod emissions'!J1286*KVR!$N$35</f>
        <v>5.3161037165025321E-2</v>
      </c>
      <c r="H1285">
        <v>0</v>
      </c>
      <c r="I1285">
        <v>0</v>
      </c>
      <c r="J1285">
        <v>0</v>
      </c>
    </row>
    <row r="1286" spans="1:10" x14ac:dyDescent="0.25">
      <c r="A1286">
        <v>1286</v>
      </c>
      <c r="B1286" t="str">
        <f>'Rod emissions'!H1287</f>
        <v>4643-FCAW</v>
      </c>
      <c r="C1286" s="40">
        <v>24</v>
      </c>
      <c r="D1286">
        <f>'Rod emissions'!D1287</f>
        <v>7440020</v>
      </c>
      <c r="F1286" s="1">
        <f>'Rod emissions'!I1287*KVR!$M$35</f>
        <v>0</v>
      </c>
      <c r="G1286" s="1">
        <f>'Rod emissions'!J1287*KVR!$N$35</f>
        <v>0</v>
      </c>
      <c r="H1286">
        <v>0</v>
      </c>
      <c r="I1286">
        <v>0</v>
      </c>
      <c r="J1286">
        <v>0</v>
      </c>
    </row>
    <row r="1287" spans="1:10" x14ac:dyDescent="0.25">
      <c r="A1287">
        <v>1287</v>
      </c>
      <c r="B1287" t="str">
        <f>'Rod emissions'!H1288</f>
        <v>4643-FCAW</v>
      </c>
      <c r="C1287" s="40">
        <v>24</v>
      </c>
      <c r="D1287">
        <f>'Rod emissions'!D1288</f>
        <v>7723140</v>
      </c>
      <c r="F1287" s="1">
        <f>'Rod emissions'!I1288*KVR!$M$35</f>
        <v>0</v>
      </c>
      <c r="G1287" s="1">
        <f>'Rod emissions'!J1288*KVR!$N$35</f>
        <v>0</v>
      </c>
      <c r="H1287">
        <v>0</v>
      </c>
      <c r="I1287">
        <v>0</v>
      </c>
      <c r="J1287">
        <v>0</v>
      </c>
    </row>
    <row r="1288" spans="1:10" x14ac:dyDescent="0.25">
      <c r="A1288">
        <v>1288</v>
      </c>
      <c r="B1288" t="str">
        <f>'Rod emissions'!H1289</f>
        <v>4643-FCAW</v>
      </c>
      <c r="C1288" s="40">
        <v>24</v>
      </c>
      <c r="D1288">
        <f>'Rod emissions'!D1289</f>
        <v>7439921</v>
      </c>
      <c r="F1288" s="1">
        <f>'Rod emissions'!I1289*KVR!$M$35</f>
        <v>0</v>
      </c>
      <c r="G1288" s="1">
        <f>'Rod emissions'!J1289*KVR!$N$35</f>
        <v>0</v>
      </c>
      <c r="H1288">
        <v>0</v>
      </c>
      <c r="I1288">
        <v>0</v>
      </c>
      <c r="J1288">
        <v>0</v>
      </c>
    </row>
    <row r="1289" spans="1:10" x14ac:dyDescent="0.25">
      <c r="A1289">
        <v>1289</v>
      </c>
      <c r="B1289" t="str">
        <f>'Rod emissions'!H1290</f>
        <v>4643-FCAW</v>
      </c>
      <c r="C1289" s="40">
        <v>24</v>
      </c>
      <c r="D1289">
        <f>'Rod emissions'!D1290</f>
        <v>7440622</v>
      </c>
      <c r="F1289" s="1">
        <f>'Rod emissions'!I1290*KVR!$M$35</f>
        <v>0</v>
      </c>
      <c r="G1289" s="1">
        <f>'Rod emissions'!J1290*KVR!$N$35</f>
        <v>0</v>
      </c>
      <c r="H1289">
        <v>0</v>
      </c>
      <c r="I1289">
        <v>0</v>
      </c>
      <c r="J1289">
        <v>0</v>
      </c>
    </row>
    <row r="1290" spans="1:10" x14ac:dyDescent="0.25">
      <c r="A1290">
        <v>1290</v>
      </c>
      <c r="B1290" t="str">
        <f>'Rod emissions'!H1291</f>
        <v>4643-FCAW</v>
      </c>
      <c r="C1290" s="40">
        <v>24</v>
      </c>
      <c r="D1290">
        <f>'Rod emissions'!D1291</f>
        <v>7440666</v>
      </c>
      <c r="F1290" s="1">
        <f>'Rod emissions'!I1291*KVR!$M$35</f>
        <v>1.0033239491603196E-6</v>
      </c>
      <c r="G1290" s="1">
        <f>'Rod emissions'!J1291*KVR!$N$35</f>
        <v>0.10632207433005064</v>
      </c>
      <c r="H1290">
        <v>0</v>
      </c>
      <c r="I1290">
        <v>0</v>
      </c>
      <c r="J1290">
        <v>0</v>
      </c>
    </row>
    <row r="1291" spans="1:10" x14ac:dyDescent="0.25">
      <c r="A1291">
        <v>1291</v>
      </c>
      <c r="B1291" t="str">
        <f>'Rod emissions'!H1292</f>
        <v>9015-FCAW</v>
      </c>
      <c r="C1291" s="40">
        <v>24</v>
      </c>
      <c r="D1291">
        <f>'Rod emissions'!D1292</f>
        <v>7429905</v>
      </c>
      <c r="F1291" s="1">
        <f>'Rod emissions'!I1292*KVR!$M$35</f>
        <v>0</v>
      </c>
      <c r="G1291" s="1">
        <f>'Rod emissions'!J1292*KVR!$N$35</f>
        <v>0</v>
      </c>
      <c r="H1291">
        <v>0</v>
      </c>
      <c r="I1291">
        <v>0</v>
      </c>
      <c r="J1291">
        <v>0</v>
      </c>
    </row>
    <row r="1292" spans="1:10" x14ac:dyDescent="0.25">
      <c r="A1292">
        <v>1292</v>
      </c>
      <c r="B1292" t="str">
        <f>'Rod emissions'!H1293</f>
        <v>9015-FCAW</v>
      </c>
      <c r="C1292" s="40">
        <v>24</v>
      </c>
      <c r="D1292">
        <f>'Rod emissions'!D1293</f>
        <v>1344281</v>
      </c>
      <c r="F1292" s="1">
        <f>'Rod emissions'!I1293*KVR!$M$35</f>
        <v>0</v>
      </c>
      <c r="G1292" s="1">
        <f>'Rod emissions'!J1293*KVR!$N$35</f>
        <v>0</v>
      </c>
      <c r="H1292">
        <v>0</v>
      </c>
      <c r="I1292">
        <v>0</v>
      </c>
      <c r="J1292">
        <v>0</v>
      </c>
    </row>
    <row r="1293" spans="1:10" x14ac:dyDescent="0.25">
      <c r="A1293">
        <v>1293</v>
      </c>
      <c r="B1293" t="str">
        <f>'Rod emissions'!H1294</f>
        <v>9015-FCAW</v>
      </c>
      <c r="C1293" s="40">
        <v>24</v>
      </c>
      <c r="D1293">
        <f>'Rod emissions'!D1294</f>
        <v>7440417</v>
      </c>
      <c r="F1293" s="1">
        <f>'Rod emissions'!I1294*KVR!$M$35</f>
        <v>0</v>
      </c>
      <c r="G1293" s="1">
        <f>'Rod emissions'!J1294*KVR!$N$35</f>
        <v>0</v>
      </c>
      <c r="H1293">
        <v>0</v>
      </c>
      <c r="I1293">
        <v>0</v>
      </c>
      <c r="J1293">
        <v>0</v>
      </c>
    </row>
    <row r="1294" spans="1:10" x14ac:dyDescent="0.25">
      <c r="A1294">
        <v>1294</v>
      </c>
      <c r="B1294" t="str">
        <f>'Rod emissions'!H1295</f>
        <v>9015-FCAW</v>
      </c>
      <c r="C1294" s="40">
        <v>24</v>
      </c>
      <c r="D1294">
        <f>'Rod emissions'!D1295</f>
        <v>7440439</v>
      </c>
      <c r="F1294" s="1">
        <f>'Rod emissions'!I1295*KVR!$M$35</f>
        <v>0</v>
      </c>
      <c r="G1294" s="1">
        <f>'Rod emissions'!J1295*KVR!$N$35</f>
        <v>0</v>
      </c>
      <c r="H1294">
        <v>0</v>
      </c>
      <c r="I1294">
        <v>0</v>
      </c>
      <c r="J1294">
        <v>0</v>
      </c>
    </row>
    <row r="1295" spans="1:10" x14ac:dyDescent="0.25">
      <c r="A1295">
        <v>1295</v>
      </c>
      <c r="B1295" t="str">
        <f>'Rod emissions'!H1296</f>
        <v>9015-FCAW</v>
      </c>
      <c r="C1295" s="40">
        <v>24</v>
      </c>
      <c r="D1295">
        <f>'Rod emissions'!D1296</f>
        <v>7440484</v>
      </c>
      <c r="F1295" s="1">
        <f>'Rod emissions'!I1296*KVR!$M$35</f>
        <v>0</v>
      </c>
      <c r="G1295" s="1">
        <f>'Rod emissions'!J1296*KVR!$N$35</f>
        <v>0</v>
      </c>
      <c r="H1295">
        <v>0</v>
      </c>
      <c r="I1295">
        <v>0</v>
      </c>
      <c r="J1295">
        <v>0</v>
      </c>
    </row>
    <row r="1296" spans="1:10" x14ac:dyDescent="0.25">
      <c r="A1296">
        <v>1296</v>
      </c>
      <c r="B1296" t="str">
        <f>'Rod emissions'!H1297</f>
        <v>9015-FCAW</v>
      </c>
      <c r="C1296" s="40">
        <v>24</v>
      </c>
      <c r="D1296">
        <f>'Rod emissions'!D1297</f>
        <v>7440473</v>
      </c>
      <c r="F1296" s="1">
        <f>'Rod emissions'!I1297*KVR!$M$35</f>
        <v>1.0033239491603195E-4</v>
      </c>
      <c r="G1296" s="1">
        <f>'Rod emissions'!J1297*KVR!$N$35</f>
        <v>10.63220743300506</v>
      </c>
      <c r="H1296">
        <v>0</v>
      </c>
      <c r="I1296">
        <v>0</v>
      </c>
      <c r="J1296">
        <v>0</v>
      </c>
    </row>
    <row r="1297" spans="1:10" x14ac:dyDescent="0.25">
      <c r="A1297">
        <v>1297</v>
      </c>
      <c r="B1297" t="str">
        <f>'Rod emissions'!H1298</f>
        <v>9015-FCAW</v>
      </c>
      <c r="C1297" s="40">
        <v>24</v>
      </c>
      <c r="D1297">
        <f>'Rod emissions'!D1298</f>
        <v>18540299</v>
      </c>
      <c r="F1297" s="1">
        <f>'Rod emissions'!I1298*KVR!$M$35</f>
        <v>1.0033239491603195E-5</v>
      </c>
      <c r="G1297" s="1">
        <f>'Rod emissions'!J1298*KVR!$N$35</f>
        <v>1.0632207433005063</v>
      </c>
      <c r="H1297">
        <v>0</v>
      </c>
      <c r="I1297">
        <v>0</v>
      </c>
      <c r="J1297">
        <v>0</v>
      </c>
    </row>
    <row r="1298" spans="1:10" x14ac:dyDescent="0.25">
      <c r="A1298">
        <v>1298</v>
      </c>
      <c r="B1298" t="str">
        <f>'Rod emissions'!H1299</f>
        <v>9015-FCAW</v>
      </c>
      <c r="C1298" s="40">
        <v>24</v>
      </c>
      <c r="D1298">
        <f>'Rod emissions'!D1299</f>
        <v>1175</v>
      </c>
      <c r="F1298" s="1">
        <f>'Rod emissions'!I1299*KVR!$M$35</f>
        <v>1.0033239491603195E-5</v>
      </c>
      <c r="G1298" s="1">
        <f>'Rod emissions'!J1299*KVR!$N$35</f>
        <v>1.0632207433005063</v>
      </c>
      <c r="H1298">
        <v>0</v>
      </c>
      <c r="I1298">
        <v>0</v>
      </c>
      <c r="J1298">
        <v>0</v>
      </c>
    </row>
    <row r="1299" spans="1:10" x14ac:dyDescent="0.25">
      <c r="A1299">
        <v>1299</v>
      </c>
      <c r="B1299" t="str">
        <f>'Rod emissions'!H1300</f>
        <v>9015-FCAW</v>
      </c>
      <c r="C1299" s="40">
        <v>24</v>
      </c>
      <c r="D1299">
        <f>'Rod emissions'!D1300</f>
        <v>7440508</v>
      </c>
      <c r="F1299" s="1">
        <f>'Rod emissions'!I1300*KVR!$M$35</f>
        <v>0</v>
      </c>
      <c r="G1299" s="1">
        <f>'Rod emissions'!J1300*KVR!$N$35</f>
        <v>0</v>
      </c>
      <c r="H1299">
        <v>0</v>
      </c>
      <c r="I1299">
        <v>0</v>
      </c>
      <c r="J1299">
        <v>0</v>
      </c>
    </row>
    <row r="1300" spans="1:10" x14ac:dyDescent="0.25">
      <c r="A1300">
        <v>1300</v>
      </c>
      <c r="B1300" t="str">
        <f>'Rod emissions'!H1301</f>
        <v>9015-FCAW</v>
      </c>
      <c r="C1300" s="40">
        <v>24</v>
      </c>
      <c r="D1300">
        <f>'Rod emissions'!D1301</f>
        <v>7439965</v>
      </c>
      <c r="F1300" s="1">
        <f>'Rod emissions'!I1301*KVR!$M$35</f>
        <v>5.0166197458015976E-5</v>
      </c>
      <c r="G1300" s="1">
        <f>'Rod emissions'!J1301*KVR!$N$35</f>
        <v>5.3161037165025302</v>
      </c>
      <c r="H1300">
        <v>0</v>
      </c>
      <c r="I1300">
        <v>0</v>
      </c>
      <c r="J1300">
        <v>0</v>
      </c>
    </row>
    <row r="1301" spans="1:10" x14ac:dyDescent="0.25">
      <c r="A1301">
        <v>1301</v>
      </c>
      <c r="B1301" t="str">
        <f>'Rod emissions'!H1302</f>
        <v>9015-FCAW</v>
      </c>
      <c r="C1301" s="40">
        <v>24</v>
      </c>
      <c r="D1301">
        <f>'Rod emissions'!D1302</f>
        <v>7440020</v>
      </c>
      <c r="F1301" s="1">
        <f>'Rod emissions'!I1302*KVR!$M$35</f>
        <v>1.0033239491603195E-5</v>
      </c>
      <c r="G1301" s="1">
        <f>'Rod emissions'!J1302*KVR!$N$35</f>
        <v>1.0632207433005063</v>
      </c>
      <c r="H1301">
        <v>0</v>
      </c>
      <c r="I1301">
        <v>0</v>
      </c>
      <c r="J1301">
        <v>0</v>
      </c>
    </row>
    <row r="1302" spans="1:10" x14ac:dyDescent="0.25">
      <c r="A1302">
        <v>1302</v>
      </c>
      <c r="B1302" t="str">
        <f>'Rod emissions'!H1303</f>
        <v>9015-FCAW</v>
      </c>
      <c r="C1302" s="40">
        <v>24</v>
      </c>
      <c r="D1302">
        <f>'Rod emissions'!D1303</f>
        <v>7723140</v>
      </c>
      <c r="F1302" s="1">
        <f>'Rod emissions'!I1303*KVR!$M$35</f>
        <v>0</v>
      </c>
      <c r="G1302" s="1">
        <f>'Rod emissions'!J1303*KVR!$N$35</f>
        <v>0</v>
      </c>
      <c r="H1302">
        <v>0</v>
      </c>
      <c r="I1302">
        <v>0</v>
      </c>
      <c r="J1302">
        <v>0</v>
      </c>
    </row>
    <row r="1303" spans="1:10" x14ac:dyDescent="0.25">
      <c r="A1303">
        <v>1303</v>
      </c>
      <c r="B1303" t="str">
        <f>'Rod emissions'!H1304</f>
        <v>9015-FCAW</v>
      </c>
      <c r="C1303" s="40">
        <v>24</v>
      </c>
      <c r="D1303">
        <f>'Rod emissions'!D1304</f>
        <v>7439921</v>
      </c>
      <c r="F1303" s="1">
        <f>'Rod emissions'!I1304*KVR!$M$35</f>
        <v>0</v>
      </c>
      <c r="G1303" s="1">
        <f>'Rod emissions'!J1304*KVR!$N$35</f>
        <v>0</v>
      </c>
      <c r="H1303">
        <v>0</v>
      </c>
      <c r="I1303">
        <v>0</v>
      </c>
      <c r="J1303">
        <v>0</v>
      </c>
    </row>
    <row r="1304" spans="1:10" x14ac:dyDescent="0.25">
      <c r="A1304">
        <v>1304</v>
      </c>
      <c r="B1304" t="str">
        <f>'Rod emissions'!H1305</f>
        <v>9015-FCAW</v>
      </c>
      <c r="C1304" s="40">
        <v>24</v>
      </c>
      <c r="D1304">
        <f>'Rod emissions'!D1305</f>
        <v>7440622</v>
      </c>
      <c r="F1304" s="1">
        <f>'Rod emissions'!I1305*KVR!$M$35</f>
        <v>0</v>
      </c>
      <c r="G1304" s="1">
        <f>'Rod emissions'!J1305*KVR!$N$35</f>
        <v>0</v>
      </c>
      <c r="H1304">
        <v>0</v>
      </c>
      <c r="I1304">
        <v>0</v>
      </c>
      <c r="J1304">
        <v>0</v>
      </c>
    </row>
    <row r="1305" spans="1:10" x14ac:dyDescent="0.25">
      <c r="A1305">
        <v>1305</v>
      </c>
      <c r="B1305" t="str">
        <f>'Rod emissions'!H1306</f>
        <v>9015-FCAW</v>
      </c>
      <c r="C1305" s="40">
        <v>24</v>
      </c>
      <c r="D1305">
        <f>'Rod emissions'!D1306</f>
        <v>7440666</v>
      </c>
      <c r="F1305" s="1">
        <f>'Rod emissions'!I1306*KVR!$M$35</f>
        <v>0</v>
      </c>
      <c r="G1305" s="1">
        <f>'Rod emissions'!J1306*KVR!$N$35</f>
        <v>0</v>
      </c>
      <c r="H1305">
        <v>0</v>
      </c>
      <c r="I1305">
        <v>0</v>
      </c>
      <c r="J1305">
        <v>0</v>
      </c>
    </row>
    <row r="1306" spans="1:10" x14ac:dyDescent="0.25">
      <c r="A1306">
        <v>1306</v>
      </c>
      <c r="B1306" t="str">
        <f>'Rod emissions'!H1307</f>
        <v>Ti-2-FCAW</v>
      </c>
      <c r="C1306" s="40">
        <v>24</v>
      </c>
      <c r="D1306">
        <f>'Rod emissions'!D1307</f>
        <v>7429905</v>
      </c>
      <c r="F1306" s="1">
        <f>'Rod emissions'!I1307*KVR!$M$35</f>
        <v>0</v>
      </c>
      <c r="G1306" s="1">
        <f>'Rod emissions'!J1307*KVR!$N$35</f>
        <v>0</v>
      </c>
      <c r="H1306">
        <v>0</v>
      </c>
      <c r="I1306">
        <v>0</v>
      </c>
      <c r="J1306">
        <v>0</v>
      </c>
    </row>
    <row r="1307" spans="1:10" x14ac:dyDescent="0.25">
      <c r="A1307">
        <v>1307</v>
      </c>
      <c r="B1307" t="str">
        <f>'Rod emissions'!H1308</f>
        <v>Ti-2-FCAW</v>
      </c>
      <c r="C1307" s="40">
        <v>24</v>
      </c>
      <c r="D1307">
        <f>'Rod emissions'!D1308</f>
        <v>1344281</v>
      </c>
      <c r="F1307" s="1">
        <f>'Rod emissions'!I1308*KVR!$M$35</f>
        <v>0</v>
      </c>
      <c r="G1307" s="1">
        <f>'Rod emissions'!J1308*KVR!$N$35</f>
        <v>0</v>
      </c>
      <c r="H1307">
        <v>0</v>
      </c>
      <c r="I1307">
        <v>0</v>
      </c>
      <c r="J1307">
        <v>0</v>
      </c>
    </row>
    <row r="1308" spans="1:10" x14ac:dyDescent="0.25">
      <c r="A1308">
        <v>1308</v>
      </c>
      <c r="B1308" t="str">
        <f>'Rod emissions'!H1309</f>
        <v>Ti-2-FCAW</v>
      </c>
      <c r="C1308" s="40">
        <v>24</v>
      </c>
      <c r="D1308">
        <f>'Rod emissions'!D1309</f>
        <v>7440417</v>
      </c>
      <c r="F1308" s="1">
        <f>'Rod emissions'!I1309*KVR!$M$35</f>
        <v>0</v>
      </c>
      <c r="G1308" s="1">
        <f>'Rod emissions'!J1309*KVR!$N$35</f>
        <v>0</v>
      </c>
      <c r="H1308">
        <v>0</v>
      </c>
      <c r="I1308">
        <v>0</v>
      </c>
      <c r="J1308">
        <v>0</v>
      </c>
    </row>
    <row r="1309" spans="1:10" x14ac:dyDescent="0.25">
      <c r="A1309">
        <v>1309</v>
      </c>
      <c r="B1309" t="str">
        <f>'Rod emissions'!H1310</f>
        <v>Ti-2-FCAW</v>
      </c>
      <c r="C1309" s="40">
        <v>24</v>
      </c>
      <c r="D1309">
        <f>'Rod emissions'!D1310</f>
        <v>7440439</v>
      </c>
      <c r="F1309" s="1">
        <f>'Rod emissions'!I1310*KVR!$M$35</f>
        <v>0</v>
      </c>
      <c r="G1309" s="1">
        <f>'Rod emissions'!J1310*KVR!$N$35</f>
        <v>0</v>
      </c>
      <c r="H1309">
        <v>0</v>
      </c>
      <c r="I1309">
        <v>0</v>
      </c>
      <c r="J1309">
        <v>0</v>
      </c>
    </row>
    <row r="1310" spans="1:10" x14ac:dyDescent="0.25">
      <c r="A1310">
        <v>1310</v>
      </c>
      <c r="B1310" t="str">
        <f>'Rod emissions'!H1311</f>
        <v>Ti-2-FCAW</v>
      </c>
      <c r="C1310" s="40">
        <v>24</v>
      </c>
      <c r="D1310">
        <f>'Rod emissions'!D1311</f>
        <v>7440484</v>
      </c>
      <c r="F1310" s="1">
        <f>'Rod emissions'!I1311*KVR!$M$35</f>
        <v>0</v>
      </c>
      <c r="G1310" s="1">
        <f>'Rod emissions'!J1311*KVR!$N$35</f>
        <v>0</v>
      </c>
      <c r="H1310">
        <v>0</v>
      </c>
      <c r="I1310">
        <v>0</v>
      </c>
      <c r="J1310">
        <v>0</v>
      </c>
    </row>
    <row r="1311" spans="1:10" x14ac:dyDescent="0.25">
      <c r="A1311">
        <v>1311</v>
      </c>
      <c r="B1311" t="str">
        <f>'Rod emissions'!H1312</f>
        <v>Ti-2-FCAW</v>
      </c>
      <c r="C1311" s="40">
        <v>24</v>
      </c>
      <c r="D1311">
        <f>'Rod emissions'!D1312</f>
        <v>7440473</v>
      </c>
      <c r="F1311" s="1">
        <f>'Rod emissions'!I1312*KVR!$M$35</f>
        <v>0</v>
      </c>
      <c r="G1311" s="1">
        <f>'Rod emissions'!J1312*KVR!$N$35</f>
        <v>0</v>
      </c>
      <c r="H1311">
        <v>0</v>
      </c>
      <c r="I1311">
        <v>0</v>
      </c>
      <c r="J1311">
        <v>0</v>
      </c>
    </row>
    <row r="1312" spans="1:10" x14ac:dyDescent="0.25">
      <c r="A1312">
        <v>1312</v>
      </c>
      <c r="B1312" t="str">
        <f>'Rod emissions'!H1313</f>
        <v>Ti-2-FCAW</v>
      </c>
      <c r="C1312" s="40">
        <v>24</v>
      </c>
      <c r="D1312">
        <f>'Rod emissions'!D1313</f>
        <v>18540299</v>
      </c>
      <c r="F1312" s="1">
        <f>'Rod emissions'!I1313*KVR!$M$35</f>
        <v>0</v>
      </c>
      <c r="G1312" s="1">
        <f>'Rod emissions'!J1313*KVR!$N$35</f>
        <v>0</v>
      </c>
      <c r="H1312">
        <v>0</v>
      </c>
      <c r="I1312">
        <v>0</v>
      </c>
      <c r="J1312">
        <v>0</v>
      </c>
    </row>
    <row r="1313" spans="1:10" x14ac:dyDescent="0.25">
      <c r="A1313">
        <v>1313</v>
      </c>
      <c r="B1313" t="str">
        <f>'Rod emissions'!H1314</f>
        <v>Ti-2-FCAW</v>
      </c>
      <c r="C1313" s="40">
        <v>24</v>
      </c>
      <c r="D1313">
        <f>'Rod emissions'!D1314</f>
        <v>1175</v>
      </c>
      <c r="F1313" s="1">
        <f>'Rod emissions'!I1314*KVR!$M$35</f>
        <v>0</v>
      </c>
      <c r="G1313" s="1">
        <f>'Rod emissions'!J1314*KVR!$N$35</f>
        <v>0</v>
      </c>
      <c r="H1313">
        <v>0</v>
      </c>
      <c r="I1313">
        <v>0</v>
      </c>
      <c r="J1313">
        <v>0</v>
      </c>
    </row>
    <row r="1314" spans="1:10" x14ac:dyDescent="0.25">
      <c r="A1314">
        <v>1314</v>
      </c>
      <c r="B1314" t="str">
        <f>'Rod emissions'!H1315</f>
        <v>Ti-2-FCAW</v>
      </c>
      <c r="C1314" s="40">
        <v>24</v>
      </c>
      <c r="D1314">
        <f>'Rod emissions'!D1315</f>
        <v>7440508</v>
      </c>
      <c r="F1314" s="1">
        <f>'Rod emissions'!I1315*KVR!$M$35</f>
        <v>0</v>
      </c>
      <c r="G1314" s="1">
        <f>'Rod emissions'!J1315*KVR!$N$35</f>
        <v>0</v>
      </c>
      <c r="H1314">
        <v>0</v>
      </c>
      <c r="I1314">
        <v>0</v>
      </c>
      <c r="J1314">
        <v>0</v>
      </c>
    </row>
    <row r="1315" spans="1:10" x14ac:dyDescent="0.25">
      <c r="A1315">
        <v>1315</v>
      </c>
      <c r="B1315" t="str">
        <f>'Rod emissions'!H1316</f>
        <v>Ti-2-FCAW</v>
      </c>
      <c r="C1315" s="40">
        <v>24</v>
      </c>
      <c r="D1315">
        <f>'Rod emissions'!D1316</f>
        <v>7439965</v>
      </c>
      <c r="F1315" s="1">
        <f>'Rod emissions'!I1316*KVR!$M$35</f>
        <v>0</v>
      </c>
      <c r="G1315" s="1">
        <f>'Rod emissions'!J1316*KVR!$N$35</f>
        <v>0</v>
      </c>
      <c r="H1315">
        <v>0</v>
      </c>
      <c r="I1315">
        <v>0</v>
      </c>
      <c r="J1315">
        <v>0</v>
      </c>
    </row>
    <row r="1316" spans="1:10" x14ac:dyDescent="0.25">
      <c r="A1316">
        <v>1316</v>
      </c>
      <c r="B1316" t="str">
        <f>'Rod emissions'!H1317</f>
        <v>Ti-2-FCAW</v>
      </c>
      <c r="C1316" s="40">
        <v>24</v>
      </c>
      <c r="D1316">
        <f>'Rod emissions'!D1317</f>
        <v>7440020</v>
      </c>
      <c r="F1316" s="1">
        <f>'Rod emissions'!I1317*KVR!$M$35</f>
        <v>0</v>
      </c>
      <c r="G1316" s="1">
        <f>'Rod emissions'!J1317*KVR!$N$35</f>
        <v>0</v>
      </c>
      <c r="H1316">
        <v>0</v>
      </c>
      <c r="I1316">
        <v>0</v>
      </c>
      <c r="J1316">
        <v>0</v>
      </c>
    </row>
    <row r="1317" spans="1:10" x14ac:dyDescent="0.25">
      <c r="A1317">
        <v>1317</v>
      </c>
      <c r="B1317" t="str">
        <f>'Rod emissions'!H1318</f>
        <v>Ti-2-FCAW</v>
      </c>
      <c r="C1317" s="40">
        <v>24</v>
      </c>
      <c r="D1317">
        <f>'Rod emissions'!D1318</f>
        <v>7723140</v>
      </c>
      <c r="F1317" s="1">
        <f>'Rod emissions'!I1318*KVR!$M$35</f>
        <v>0</v>
      </c>
      <c r="G1317" s="1">
        <f>'Rod emissions'!J1318*KVR!$N$35</f>
        <v>0</v>
      </c>
      <c r="H1317">
        <v>0</v>
      </c>
      <c r="I1317">
        <v>0</v>
      </c>
      <c r="J1317">
        <v>0</v>
      </c>
    </row>
    <row r="1318" spans="1:10" x14ac:dyDescent="0.25">
      <c r="A1318">
        <v>1318</v>
      </c>
      <c r="B1318" t="str">
        <f>'Rod emissions'!H1319</f>
        <v>Ti-2-FCAW</v>
      </c>
      <c r="C1318" s="40">
        <v>24</v>
      </c>
      <c r="D1318">
        <f>'Rod emissions'!D1319</f>
        <v>7439921</v>
      </c>
      <c r="F1318" s="1">
        <f>'Rod emissions'!I1319*KVR!$M$35</f>
        <v>0</v>
      </c>
      <c r="G1318" s="1">
        <f>'Rod emissions'!J1319*KVR!$N$35</f>
        <v>0</v>
      </c>
      <c r="H1318">
        <v>0</v>
      </c>
      <c r="I1318">
        <v>0</v>
      </c>
      <c r="J1318">
        <v>0</v>
      </c>
    </row>
    <row r="1319" spans="1:10" x14ac:dyDescent="0.25">
      <c r="A1319">
        <v>1319</v>
      </c>
      <c r="B1319" t="str">
        <f>'Rod emissions'!H1320</f>
        <v>Ti-2-FCAW</v>
      </c>
      <c r="C1319" s="40">
        <v>24</v>
      </c>
      <c r="D1319">
        <f>'Rod emissions'!D1320</f>
        <v>7440622</v>
      </c>
      <c r="F1319" s="1">
        <f>'Rod emissions'!I1320*KVR!$M$35</f>
        <v>0</v>
      </c>
      <c r="G1319" s="1">
        <f>'Rod emissions'!J1320*KVR!$N$35</f>
        <v>0</v>
      </c>
      <c r="H1319">
        <v>0</v>
      </c>
      <c r="I1319">
        <v>0</v>
      </c>
      <c r="J1319">
        <v>0</v>
      </c>
    </row>
    <row r="1320" spans="1:10" x14ac:dyDescent="0.25">
      <c r="A1320">
        <v>1320</v>
      </c>
      <c r="B1320" t="str">
        <f>'Rod emissions'!H1321</f>
        <v>Ti-2-FCAW</v>
      </c>
      <c r="C1320" s="40">
        <v>24</v>
      </c>
      <c r="D1320">
        <f>'Rod emissions'!D1321</f>
        <v>7440666</v>
      </c>
      <c r="F1320" s="1">
        <f>'Rod emissions'!I1321*KVR!$M$35</f>
        <v>0</v>
      </c>
      <c r="G1320" s="1">
        <f>'Rod emissions'!J1321*KVR!$N$35</f>
        <v>0</v>
      </c>
      <c r="H1320">
        <v>0</v>
      </c>
      <c r="I1320">
        <v>0</v>
      </c>
      <c r="J1320">
        <v>0</v>
      </c>
    </row>
    <row r="1321" spans="1:10" x14ac:dyDescent="0.25">
      <c r="A1321">
        <v>1321</v>
      </c>
      <c r="B1321" t="str">
        <f>'Rod emissions'!H1322</f>
        <v>INCO 62-FCAW</v>
      </c>
      <c r="C1321" s="40">
        <v>24</v>
      </c>
      <c r="D1321">
        <f>'Rod emissions'!D1322</f>
        <v>7429905</v>
      </c>
      <c r="F1321" s="1">
        <f>'Rod emissions'!I1322*KVR!$M$35</f>
        <v>0</v>
      </c>
      <c r="G1321" s="1">
        <f>'Rod emissions'!J1322*KVR!$N$35</f>
        <v>0</v>
      </c>
      <c r="H1321">
        <v>0</v>
      </c>
      <c r="I1321">
        <v>0</v>
      </c>
      <c r="J1321">
        <v>0</v>
      </c>
    </row>
    <row r="1322" spans="1:10" x14ac:dyDescent="0.25">
      <c r="A1322">
        <v>1322</v>
      </c>
      <c r="B1322" t="str">
        <f>'Rod emissions'!H1323</f>
        <v>INCO 62-FCAW</v>
      </c>
      <c r="C1322" s="40">
        <v>24</v>
      </c>
      <c r="D1322">
        <f>'Rod emissions'!D1323</f>
        <v>1344281</v>
      </c>
      <c r="F1322" s="1">
        <f>'Rod emissions'!I1323*KVR!$M$35</f>
        <v>0</v>
      </c>
      <c r="G1322" s="1">
        <f>'Rod emissions'!J1323*KVR!$N$35</f>
        <v>0</v>
      </c>
      <c r="H1322">
        <v>0</v>
      </c>
      <c r="I1322">
        <v>0</v>
      </c>
      <c r="J1322">
        <v>0</v>
      </c>
    </row>
    <row r="1323" spans="1:10" x14ac:dyDescent="0.25">
      <c r="A1323">
        <v>1323</v>
      </c>
      <c r="B1323" t="str">
        <f>'Rod emissions'!H1324</f>
        <v>INCO 63-FCAW</v>
      </c>
      <c r="C1323" s="40">
        <v>24</v>
      </c>
      <c r="D1323">
        <f>'Rod emissions'!D1324</f>
        <v>7440417</v>
      </c>
      <c r="F1323" s="1">
        <f>'Rod emissions'!I1324*KVR!$M$35</f>
        <v>0</v>
      </c>
      <c r="G1323" s="1">
        <f>'Rod emissions'!J1324*KVR!$N$35</f>
        <v>0</v>
      </c>
      <c r="H1323">
        <v>0</v>
      </c>
      <c r="I1323">
        <v>0</v>
      </c>
      <c r="J1323">
        <v>0</v>
      </c>
    </row>
    <row r="1324" spans="1:10" x14ac:dyDescent="0.25">
      <c r="A1324">
        <v>1324</v>
      </c>
      <c r="B1324" t="str">
        <f>'Rod emissions'!H1325</f>
        <v>INCO 64-FCAW</v>
      </c>
      <c r="C1324" s="40">
        <v>24</v>
      </c>
      <c r="D1324">
        <f>'Rod emissions'!D1325</f>
        <v>7440439</v>
      </c>
      <c r="F1324" s="1">
        <f>'Rod emissions'!I1325*KVR!$M$35</f>
        <v>0</v>
      </c>
      <c r="G1324" s="1">
        <f>'Rod emissions'!J1325*KVR!$N$35</f>
        <v>0</v>
      </c>
      <c r="H1324">
        <v>0</v>
      </c>
      <c r="I1324">
        <v>0</v>
      </c>
      <c r="J1324">
        <v>0</v>
      </c>
    </row>
    <row r="1325" spans="1:10" x14ac:dyDescent="0.25">
      <c r="A1325">
        <v>1325</v>
      </c>
      <c r="B1325" t="str">
        <f>'Rod emissions'!H1326</f>
        <v>INCO 65-FCAW</v>
      </c>
      <c r="C1325" s="40">
        <v>24</v>
      </c>
      <c r="D1325">
        <f>'Rod emissions'!D1326</f>
        <v>7440484</v>
      </c>
      <c r="F1325" s="1">
        <f>'Rod emissions'!I1326*KVR!$M$35</f>
        <v>0</v>
      </c>
      <c r="G1325" s="1">
        <f>'Rod emissions'!J1326*KVR!$N$35</f>
        <v>0</v>
      </c>
      <c r="H1325">
        <v>0</v>
      </c>
      <c r="I1325">
        <v>0</v>
      </c>
      <c r="J1325">
        <v>0</v>
      </c>
    </row>
    <row r="1326" spans="1:10" x14ac:dyDescent="0.25">
      <c r="A1326">
        <v>1326</v>
      </c>
      <c r="B1326" t="str">
        <f>'Rod emissions'!H1327</f>
        <v>INCO 66-FCAW</v>
      </c>
      <c r="C1326" s="40">
        <v>24</v>
      </c>
      <c r="D1326">
        <f>'Rod emissions'!D1327</f>
        <v>7440473</v>
      </c>
      <c r="F1326" s="1">
        <f>'Rod emissions'!I1327*KVR!$M$35</f>
        <v>1.7056507135725432E-4</v>
      </c>
      <c r="G1326" s="1">
        <f>'Rod emissions'!J1327*KVR!$N$35</f>
        <v>18.074752636108606</v>
      </c>
      <c r="H1326">
        <v>0</v>
      </c>
      <c r="I1326">
        <v>0</v>
      </c>
      <c r="J1326">
        <v>0</v>
      </c>
    </row>
    <row r="1327" spans="1:10" x14ac:dyDescent="0.25">
      <c r="A1327">
        <v>1327</v>
      </c>
      <c r="B1327" t="str">
        <f>'Rod emissions'!H1328</f>
        <v>INCO 67-FCAW</v>
      </c>
      <c r="C1327" s="40">
        <v>24</v>
      </c>
      <c r="D1327">
        <f>'Rod emissions'!D1328</f>
        <v>18540299</v>
      </c>
      <c r="F1327" s="1">
        <f>'Rod emissions'!I1328*KVR!$M$35</f>
        <v>1.7056507135725433E-5</v>
      </c>
      <c r="G1327" s="1">
        <f>'Rod emissions'!J1328*KVR!$N$35</f>
        <v>1.8074752636108609</v>
      </c>
      <c r="H1327">
        <v>0</v>
      </c>
      <c r="I1327">
        <v>0</v>
      </c>
      <c r="J1327">
        <v>0</v>
      </c>
    </row>
    <row r="1328" spans="1:10" x14ac:dyDescent="0.25">
      <c r="A1328">
        <v>1328</v>
      </c>
      <c r="B1328" t="str">
        <f>'Rod emissions'!H1329</f>
        <v>INCO 68-FCAW</v>
      </c>
      <c r="C1328" s="40">
        <v>24</v>
      </c>
      <c r="D1328">
        <f>'Rod emissions'!D1329</f>
        <v>1175</v>
      </c>
      <c r="F1328" s="1">
        <f>'Rod emissions'!I1329*KVR!$M$35</f>
        <v>0</v>
      </c>
      <c r="G1328" s="1">
        <f>'Rod emissions'!J1329*KVR!$N$35</f>
        <v>0</v>
      </c>
      <c r="H1328">
        <v>0</v>
      </c>
      <c r="I1328">
        <v>0</v>
      </c>
      <c r="J1328">
        <v>0</v>
      </c>
    </row>
    <row r="1329" spans="1:10" x14ac:dyDescent="0.25">
      <c r="A1329">
        <v>1329</v>
      </c>
      <c r="B1329" t="str">
        <f>'Rod emissions'!H1330</f>
        <v>INCO 69-FCAW</v>
      </c>
      <c r="C1329" s="40">
        <v>24</v>
      </c>
      <c r="D1329">
        <f>'Rod emissions'!D1330</f>
        <v>7440508</v>
      </c>
      <c r="F1329" s="1">
        <f>'Rod emissions'!I1330*KVR!$M$35</f>
        <v>5.0166197458015976E-6</v>
      </c>
      <c r="G1329" s="1">
        <f>'Rod emissions'!J1330*KVR!$N$35</f>
        <v>0.53161037165025316</v>
      </c>
      <c r="H1329">
        <v>0</v>
      </c>
      <c r="I1329">
        <v>0</v>
      </c>
      <c r="J1329">
        <v>0</v>
      </c>
    </row>
    <row r="1330" spans="1:10" x14ac:dyDescent="0.25">
      <c r="A1330">
        <v>1330</v>
      </c>
      <c r="B1330" t="str">
        <f>'Rod emissions'!H1331</f>
        <v>INCO 70-FCAW</v>
      </c>
      <c r="C1330" s="40">
        <v>24</v>
      </c>
      <c r="D1330">
        <f>'Rod emissions'!D1331</f>
        <v>7439965</v>
      </c>
      <c r="F1330" s="1">
        <f>'Rod emissions'!I1331*KVR!$M$35</f>
        <v>1.0033239491603195E-5</v>
      </c>
      <c r="G1330" s="1">
        <f>'Rod emissions'!J1331*KVR!$N$35</f>
        <v>1.0632207433005063</v>
      </c>
      <c r="H1330">
        <v>0</v>
      </c>
      <c r="I1330">
        <v>0</v>
      </c>
      <c r="J1330">
        <v>0</v>
      </c>
    </row>
    <row r="1331" spans="1:10" x14ac:dyDescent="0.25">
      <c r="A1331">
        <v>1331</v>
      </c>
      <c r="B1331" t="str">
        <f>'Rod emissions'!H1332</f>
        <v>INCO 71-FCAW</v>
      </c>
      <c r="C1331" s="40">
        <v>24</v>
      </c>
      <c r="D1331">
        <f>'Rod emissions'!D1332</f>
        <v>7440020</v>
      </c>
      <c r="F1331" s="1">
        <f>'Rod emissions'!I1332*KVR!$M$35</f>
        <v>7.023267644122237E-4</v>
      </c>
      <c r="G1331" s="1">
        <f>'Rod emissions'!J1332*KVR!$N$35</f>
        <v>74.425452031035448</v>
      </c>
      <c r="H1331">
        <v>0</v>
      </c>
      <c r="I1331">
        <v>0</v>
      </c>
      <c r="J1331">
        <v>0</v>
      </c>
    </row>
    <row r="1332" spans="1:10" x14ac:dyDescent="0.25">
      <c r="A1332">
        <v>1332</v>
      </c>
      <c r="B1332" t="str">
        <f>'Rod emissions'!H1333</f>
        <v>INCO 72-FCAW</v>
      </c>
      <c r="C1332" s="40">
        <v>24</v>
      </c>
      <c r="D1332">
        <f>'Rod emissions'!D1333</f>
        <v>7723140</v>
      </c>
      <c r="F1332" s="1">
        <f>'Rod emissions'!I1333*KVR!$M$35</f>
        <v>2.8702419152942333E-7</v>
      </c>
      <c r="G1332" s="1">
        <f>'Rod emissions'!J1333*KVR!$N$35</f>
        <v>3.0415906499444846E-2</v>
      </c>
      <c r="H1332">
        <v>0</v>
      </c>
      <c r="I1332">
        <v>0</v>
      </c>
      <c r="J1332">
        <v>0</v>
      </c>
    </row>
    <row r="1333" spans="1:10" x14ac:dyDescent="0.25">
      <c r="A1333">
        <v>1333</v>
      </c>
      <c r="B1333" t="str">
        <f>'Rod emissions'!H1334</f>
        <v>INCO 73-FCAW</v>
      </c>
      <c r="C1333" s="40">
        <v>24</v>
      </c>
      <c r="D1333">
        <f>'Rod emissions'!D1334</f>
        <v>7439921</v>
      </c>
      <c r="F1333" s="1">
        <f>'Rod emissions'!I1334*KVR!$M$35</f>
        <v>0</v>
      </c>
      <c r="G1333" s="1">
        <f>'Rod emissions'!J1334*KVR!$N$35</f>
        <v>0</v>
      </c>
      <c r="H1333">
        <v>0</v>
      </c>
      <c r="I1333">
        <v>0</v>
      </c>
      <c r="J1333">
        <v>0</v>
      </c>
    </row>
    <row r="1334" spans="1:10" x14ac:dyDescent="0.25">
      <c r="A1334">
        <v>1334</v>
      </c>
      <c r="B1334" t="str">
        <f>'Rod emissions'!H1335</f>
        <v>INCO 74-FCAW</v>
      </c>
      <c r="C1334" s="40">
        <v>24</v>
      </c>
      <c r="D1334">
        <f>'Rod emissions'!D1335</f>
        <v>7440622</v>
      </c>
      <c r="F1334" s="1">
        <f>'Rod emissions'!I1335*KVR!$M$35</f>
        <v>0</v>
      </c>
      <c r="G1334" s="1">
        <f>'Rod emissions'!J1335*KVR!$N$35</f>
        <v>0</v>
      </c>
      <c r="H1334">
        <v>0</v>
      </c>
      <c r="I1334">
        <v>0</v>
      </c>
      <c r="J1334">
        <v>0</v>
      </c>
    </row>
    <row r="1335" spans="1:10" x14ac:dyDescent="0.25">
      <c r="A1335">
        <v>1335</v>
      </c>
      <c r="B1335" t="str">
        <f>'Rod emissions'!H1336</f>
        <v>INCO 75-FCAW</v>
      </c>
      <c r="C1335" s="40">
        <v>24</v>
      </c>
      <c r="D1335">
        <f>'Rod emissions'!D1336</f>
        <v>7440666</v>
      </c>
      <c r="F1335" s="1">
        <f>'Rod emissions'!I1336*KVR!$M$35</f>
        <v>0</v>
      </c>
      <c r="G1335" s="1">
        <f>'Rod emissions'!J1336*KVR!$N$35</f>
        <v>0</v>
      </c>
      <c r="H1335">
        <v>0</v>
      </c>
      <c r="I1335">
        <v>0</v>
      </c>
      <c r="J1335">
        <v>0</v>
      </c>
    </row>
    <row r="1336" spans="1:10" x14ac:dyDescent="0.25">
      <c r="A1336">
        <v>1336</v>
      </c>
      <c r="B1336" t="str">
        <f>'Rod emissions'!H1337</f>
        <v>L-56-FCAW</v>
      </c>
      <c r="C1336" s="40">
        <v>24</v>
      </c>
      <c r="D1336">
        <f>'Rod emissions'!D1337</f>
        <v>7429905</v>
      </c>
      <c r="F1336" s="1">
        <f>'Rod emissions'!I1337*KVR!$M$35</f>
        <v>0</v>
      </c>
      <c r="G1336" s="1">
        <f>'Rod emissions'!J1337*KVR!$N$35</f>
        <v>0</v>
      </c>
      <c r="H1336">
        <v>0</v>
      </c>
      <c r="I1336">
        <v>0</v>
      </c>
      <c r="J1336">
        <v>0</v>
      </c>
    </row>
    <row r="1337" spans="1:10" x14ac:dyDescent="0.25">
      <c r="A1337">
        <v>1337</v>
      </c>
      <c r="B1337" t="str">
        <f>'Rod emissions'!H1338</f>
        <v>L-56-FCAW</v>
      </c>
      <c r="C1337" s="40">
        <v>24</v>
      </c>
      <c r="D1337">
        <f>'Rod emissions'!D1338</f>
        <v>1344281</v>
      </c>
      <c r="F1337" s="1">
        <f>'Rod emissions'!I1338*KVR!$M$35</f>
        <v>0</v>
      </c>
      <c r="G1337" s="1">
        <f>'Rod emissions'!J1338*KVR!$N$35</f>
        <v>0</v>
      </c>
      <c r="H1337">
        <v>0</v>
      </c>
      <c r="I1337">
        <v>0</v>
      </c>
      <c r="J1337">
        <v>0</v>
      </c>
    </row>
    <row r="1338" spans="1:10" x14ac:dyDescent="0.25">
      <c r="A1338">
        <v>1338</v>
      </c>
      <c r="B1338" t="str">
        <f>'Rod emissions'!H1339</f>
        <v>L-56-FCAW</v>
      </c>
      <c r="C1338" s="40">
        <v>24</v>
      </c>
      <c r="D1338">
        <f>'Rod emissions'!D1339</f>
        <v>7440417</v>
      </c>
      <c r="F1338" s="1">
        <f>'Rod emissions'!I1339*KVR!$M$35</f>
        <v>0</v>
      </c>
      <c r="G1338" s="1">
        <f>'Rod emissions'!J1339*KVR!$N$35</f>
        <v>0</v>
      </c>
      <c r="H1338">
        <v>0</v>
      </c>
      <c r="I1338">
        <v>0</v>
      </c>
      <c r="J1338">
        <v>0</v>
      </c>
    </row>
    <row r="1339" spans="1:10" x14ac:dyDescent="0.25">
      <c r="A1339">
        <v>1339</v>
      </c>
      <c r="B1339" t="str">
        <f>'Rod emissions'!H1340</f>
        <v>L-56-FCAW</v>
      </c>
      <c r="C1339" s="40">
        <v>24</v>
      </c>
      <c r="D1339">
        <f>'Rod emissions'!D1340</f>
        <v>7440439</v>
      </c>
      <c r="F1339" s="1">
        <f>'Rod emissions'!I1340*KVR!$M$35</f>
        <v>0</v>
      </c>
      <c r="G1339" s="1">
        <f>'Rod emissions'!J1340*KVR!$N$35</f>
        <v>0</v>
      </c>
      <c r="H1339">
        <v>0</v>
      </c>
      <c r="I1339">
        <v>0</v>
      </c>
      <c r="J1339">
        <v>0</v>
      </c>
    </row>
    <row r="1340" spans="1:10" x14ac:dyDescent="0.25">
      <c r="A1340">
        <v>1340</v>
      </c>
      <c r="B1340" t="str">
        <f>'Rod emissions'!H1341</f>
        <v>L-56-FCAW</v>
      </c>
      <c r="C1340" s="40">
        <v>24</v>
      </c>
      <c r="D1340">
        <f>'Rod emissions'!D1341</f>
        <v>7440484</v>
      </c>
      <c r="F1340" s="1">
        <f>'Rod emissions'!I1341*KVR!$M$35</f>
        <v>0</v>
      </c>
      <c r="G1340" s="1">
        <f>'Rod emissions'!J1341*KVR!$N$35</f>
        <v>0</v>
      </c>
      <c r="H1340">
        <v>0</v>
      </c>
      <c r="I1340">
        <v>0</v>
      </c>
      <c r="J1340">
        <v>0</v>
      </c>
    </row>
    <row r="1341" spans="1:10" x14ac:dyDescent="0.25">
      <c r="A1341">
        <v>1341</v>
      </c>
      <c r="B1341" t="str">
        <f>'Rod emissions'!H1342</f>
        <v>L-56-FCAW</v>
      </c>
      <c r="C1341" s="40">
        <v>24</v>
      </c>
      <c r="D1341">
        <f>'Rod emissions'!D1342</f>
        <v>7440473</v>
      </c>
      <c r="F1341" s="1">
        <f>'Rod emissions'!I1342*KVR!$M$35</f>
        <v>0</v>
      </c>
      <c r="G1341" s="1">
        <f>'Rod emissions'!J1342*KVR!$N$35</f>
        <v>0</v>
      </c>
      <c r="H1341">
        <v>0</v>
      </c>
      <c r="I1341">
        <v>0</v>
      </c>
      <c r="J1341">
        <v>0</v>
      </c>
    </row>
    <row r="1342" spans="1:10" x14ac:dyDescent="0.25">
      <c r="A1342">
        <v>1342</v>
      </c>
      <c r="B1342" t="str">
        <f>'Rod emissions'!H1343</f>
        <v>L-56-FCAW</v>
      </c>
      <c r="C1342" s="40">
        <v>24</v>
      </c>
      <c r="D1342">
        <f>'Rod emissions'!D1343</f>
        <v>18540299</v>
      </c>
      <c r="F1342" s="1">
        <f>'Rod emissions'!I1343*KVR!$M$35</f>
        <v>0</v>
      </c>
      <c r="G1342" s="1">
        <f>'Rod emissions'!J1343*KVR!$N$35</f>
        <v>0</v>
      </c>
      <c r="H1342">
        <v>0</v>
      </c>
      <c r="I1342">
        <v>0</v>
      </c>
      <c r="J1342">
        <v>0</v>
      </c>
    </row>
    <row r="1343" spans="1:10" x14ac:dyDescent="0.25">
      <c r="A1343">
        <v>1343</v>
      </c>
      <c r="B1343" t="str">
        <f>'Rod emissions'!H1344</f>
        <v>L-56-FCAW</v>
      </c>
      <c r="C1343" s="40">
        <v>24</v>
      </c>
      <c r="D1343">
        <f>'Rod emissions'!D1344</f>
        <v>1175</v>
      </c>
      <c r="F1343" s="1">
        <f>'Rod emissions'!I1344*KVR!$M$35</f>
        <v>0</v>
      </c>
      <c r="G1343" s="1">
        <f>'Rod emissions'!J1344*KVR!$N$35</f>
        <v>0</v>
      </c>
      <c r="H1343">
        <v>0</v>
      </c>
      <c r="I1343">
        <v>0</v>
      </c>
      <c r="J1343">
        <v>0</v>
      </c>
    </row>
    <row r="1344" spans="1:10" x14ac:dyDescent="0.25">
      <c r="A1344">
        <v>1344</v>
      </c>
      <c r="B1344" t="str">
        <f>'Rod emissions'!H1345</f>
        <v>L-56-FCAW</v>
      </c>
      <c r="C1344" s="40">
        <v>24</v>
      </c>
      <c r="D1344">
        <f>'Rod emissions'!D1345</f>
        <v>7440508</v>
      </c>
      <c r="F1344" s="1">
        <f>'Rod emissions'!I1345*KVR!$M$35</f>
        <v>0</v>
      </c>
      <c r="G1344" s="1">
        <f>'Rod emissions'!J1345*KVR!$N$35</f>
        <v>0</v>
      </c>
      <c r="H1344">
        <v>0</v>
      </c>
      <c r="I1344">
        <v>0</v>
      </c>
      <c r="J1344">
        <v>0</v>
      </c>
    </row>
    <row r="1345" spans="1:10" x14ac:dyDescent="0.25">
      <c r="A1345">
        <v>1345</v>
      </c>
      <c r="B1345" t="str">
        <f>'Rod emissions'!H1346</f>
        <v>L-56-FCAW</v>
      </c>
      <c r="C1345" s="40">
        <v>24</v>
      </c>
      <c r="D1345">
        <f>'Rod emissions'!D1346</f>
        <v>7439965</v>
      </c>
      <c r="F1345" s="1">
        <f>'Rod emissions'!I1346*KVR!$M$35</f>
        <v>5.0166197458015976E-5</v>
      </c>
      <c r="G1345" s="1">
        <f>'Rod emissions'!J1346*KVR!$N$35</f>
        <v>5.3161037165025302</v>
      </c>
      <c r="H1345">
        <v>0</v>
      </c>
      <c r="I1345">
        <v>0</v>
      </c>
      <c r="J1345">
        <v>0</v>
      </c>
    </row>
    <row r="1346" spans="1:10" x14ac:dyDescent="0.25">
      <c r="A1346">
        <v>1346</v>
      </c>
      <c r="B1346" t="str">
        <f>'Rod emissions'!H1347</f>
        <v>L-56-FCAW</v>
      </c>
      <c r="C1346" s="40">
        <v>24</v>
      </c>
      <c r="D1346">
        <f>'Rod emissions'!D1347</f>
        <v>7440020</v>
      </c>
      <c r="F1346" s="1">
        <f>'Rod emissions'!I1347*KVR!$M$35</f>
        <v>0</v>
      </c>
      <c r="G1346" s="1">
        <f>'Rod emissions'!J1347*KVR!$N$35</f>
        <v>0</v>
      </c>
      <c r="H1346">
        <v>0</v>
      </c>
      <c r="I1346">
        <v>0</v>
      </c>
      <c r="J1346">
        <v>0</v>
      </c>
    </row>
    <row r="1347" spans="1:10" x14ac:dyDescent="0.25">
      <c r="A1347">
        <v>1347</v>
      </c>
      <c r="B1347" t="str">
        <f>'Rod emissions'!H1348</f>
        <v>L-56-FCAW</v>
      </c>
      <c r="C1347" s="40">
        <v>24</v>
      </c>
      <c r="D1347">
        <f>'Rod emissions'!D1348</f>
        <v>7723140</v>
      </c>
      <c r="F1347" s="1">
        <f>'Rod emissions'!I1348*KVR!$M$35</f>
        <v>0</v>
      </c>
      <c r="G1347" s="1">
        <f>'Rod emissions'!J1348*KVR!$N$35</f>
        <v>0</v>
      </c>
      <c r="H1347">
        <v>0</v>
      </c>
      <c r="I1347">
        <v>0</v>
      </c>
      <c r="J1347">
        <v>0</v>
      </c>
    </row>
    <row r="1348" spans="1:10" x14ac:dyDescent="0.25">
      <c r="A1348">
        <v>1348</v>
      </c>
      <c r="B1348" t="str">
        <f>'Rod emissions'!H1349</f>
        <v>L-56-FCAW</v>
      </c>
      <c r="C1348" s="40">
        <v>24</v>
      </c>
      <c r="D1348">
        <f>'Rod emissions'!D1349</f>
        <v>7439921</v>
      </c>
      <c r="F1348" s="1">
        <f>'Rod emissions'!I1349*KVR!$M$35</f>
        <v>0</v>
      </c>
      <c r="G1348" s="1">
        <f>'Rod emissions'!J1349*KVR!$N$35</f>
        <v>0</v>
      </c>
      <c r="H1348">
        <v>0</v>
      </c>
      <c r="I1348">
        <v>0</v>
      </c>
      <c r="J1348">
        <v>0</v>
      </c>
    </row>
    <row r="1349" spans="1:10" x14ac:dyDescent="0.25">
      <c r="A1349">
        <v>1349</v>
      </c>
      <c r="B1349" t="str">
        <f>'Rod emissions'!H1350</f>
        <v>L-56-FCAW</v>
      </c>
      <c r="C1349" s="40">
        <v>24</v>
      </c>
      <c r="D1349">
        <f>'Rod emissions'!D1350</f>
        <v>7440622</v>
      </c>
      <c r="F1349" s="1">
        <f>'Rod emissions'!I1350*KVR!$M$35</f>
        <v>0</v>
      </c>
      <c r="G1349" s="1">
        <f>'Rod emissions'!J1350*KVR!$N$35</f>
        <v>0</v>
      </c>
      <c r="H1349">
        <v>0</v>
      </c>
      <c r="I1349">
        <v>0</v>
      </c>
      <c r="J1349">
        <v>0</v>
      </c>
    </row>
    <row r="1350" spans="1:10" x14ac:dyDescent="0.25">
      <c r="A1350">
        <v>1350</v>
      </c>
      <c r="B1350" t="str">
        <f>'Rod emissions'!H1351</f>
        <v>L-56-FCAW</v>
      </c>
      <c r="C1350" s="40">
        <v>24</v>
      </c>
      <c r="D1350">
        <f>'Rod emissions'!D1351</f>
        <v>7440666</v>
      </c>
      <c r="F1350" s="1">
        <f>'Rod emissions'!I1351*KVR!$M$35</f>
        <v>0</v>
      </c>
      <c r="G1350" s="1">
        <f>'Rod emissions'!J1351*KVR!$N$35</f>
        <v>0</v>
      </c>
      <c r="H1350">
        <v>0</v>
      </c>
      <c r="I1350">
        <v>0</v>
      </c>
      <c r="J1350">
        <v>0</v>
      </c>
    </row>
    <row r="1351" spans="1:10" x14ac:dyDescent="0.25">
      <c r="A1351">
        <v>1351</v>
      </c>
      <c r="B1351" t="str">
        <f>'Rod emissions'!H1352</f>
        <v>M12K-SAW</v>
      </c>
      <c r="C1351" s="40">
        <v>24</v>
      </c>
      <c r="D1351">
        <f>'Rod emissions'!D1352</f>
        <v>7429905</v>
      </c>
      <c r="F1351" s="1">
        <f>'Rod emissions'!I1352*KVR!$M$35</f>
        <v>0</v>
      </c>
      <c r="G1351" s="1">
        <f>'Rod emissions'!J1352*KVR!$N$35</f>
        <v>0</v>
      </c>
      <c r="H1351">
        <v>0</v>
      </c>
      <c r="I1351">
        <v>0</v>
      </c>
      <c r="J1351">
        <v>0</v>
      </c>
    </row>
    <row r="1352" spans="1:10" x14ac:dyDescent="0.25">
      <c r="A1352">
        <v>1352</v>
      </c>
      <c r="B1352" t="str">
        <f>'Rod emissions'!H1353</f>
        <v>M12K-SAW</v>
      </c>
      <c r="C1352" s="40">
        <v>24</v>
      </c>
      <c r="D1352">
        <f>'Rod emissions'!D1353</f>
        <v>1344281</v>
      </c>
      <c r="F1352" s="1">
        <f>'Rod emissions'!I1353*KVR!$M$35</f>
        <v>0</v>
      </c>
      <c r="G1352" s="1">
        <f>'Rod emissions'!J1353*KVR!$N$35</f>
        <v>0</v>
      </c>
      <c r="H1352">
        <v>0</v>
      </c>
      <c r="I1352">
        <v>0</v>
      </c>
      <c r="J1352">
        <v>0</v>
      </c>
    </row>
    <row r="1353" spans="1:10" x14ac:dyDescent="0.25">
      <c r="A1353">
        <v>1353</v>
      </c>
      <c r="B1353" t="str">
        <f>'Rod emissions'!H1354</f>
        <v>M12K-SAW</v>
      </c>
      <c r="C1353" s="40">
        <v>24</v>
      </c>
      <c r="D1353">
        <f>'Rod emissions'!D1354</f>
        <v>7440417</v>
      </c>
      <c r="F1353" s="1">
        <f>'Rod emissions'!I1354*KVR!$M$35</f>
        <v>0</v>
      </c>
      <c r="G1353" s="1">
        <f>'Rod emissions'!J1354*KVR!$N$35</f>
        <v>0</v>
      </c>
      <c r="H1353">
        <v>0</v>
      </c>
      <c r="I1353">
        <v>0</v>
      </c>
      <c r="J1353">
        <v>0</v>
      </c>
    </row>
    <row r="1354" spans="1:10" x14ac:dyDescent="0.25">
      <c r="A1354">
        <v>1354</v>
      </c>
      <c r="B1354" t="str">
        <f>'Rod emissions'!H1355</f>
        <v>M12K-SAW</v>
      </c>
      <c r="C1354" s="40">
        <v>24</v>
      </c>
      <c r="D1354">
        <f>'Rod emissions'!D1355</f>
        <v>7440439</v>
      </c>
      <c r="F1354" s="1">
        <f>'Rod emissions'!I1355*KVR!$M$35</f>
        <v>0</v>
      </c>
      <c r="G1354" s="1">
        <f>'Rod emissions'!J1355*KVR!$N$35</f>
        <v>0</v>
      </c>
      <c r="H1354">
        <v>0</v>
      </c>
      <c r="I1354">
        <v>0</v>
      </c>
      <c r="J1354">
        <v>0</v>
      </c>
    </row>
    <row r="1355" spans="1:10" x14ac:dyDescent="0.25">
      <c r="A1355">
        <v>1355</v>
      </c>
      <c r="B1355" t="str">
        <f>'Rod emissions'!H1356</f>
        <v>M12K-SAW</v>
      </c>
      <c r="C1355" s="40">
        <v>24</v>
      </c>
      <c r="D1355">
        <f>'Rod emissions'!D1356</f>
        <v>7440484</v>
      </c>
      <c r="F1355" s="1">
        <f>'Rod emissions'!I1356*KVR!$M$35</f>
        <v>0</v>
      </c>
      <c r="G1355" s="1">
        <f>'Rod emissions'!J1356*KVR!$N$35</f>
        <v>0</v>
      </c>
      <c r="H1355">
        <v>0</v>
      </c>
      <c r="I1355">
        <v>0</v>
      </c>
      <c r="J1355">
        <v>0</v>
      </c>
    </row>
    <row r="1356" spans="1:10" x14ac:dyDescent="0.25">
      <c r="A1356">
        <v>1356</v>
      </c>
      <c r="B1356" t="str">
        <f>'Rod emissions'!H1357</f>
        <v>M12K-SAW</v>
      </c>
      <c r="C1356" s="40">
        <v>24</v>
      </c>
      <c r="D1356">
        <f>'Rod emissions'!D1357</f>
        <v>7440473</v>
      </c>
      <c r="F1356" s="1">
        <f>'Rod emissions'!I1357*KVR!$M$35</f>
        <v>0</v>
      </c>
      <c r="G1356" s="1">
        <f>'Rod emissions'!J1357*KVR!$N$35</f>
        <v>0</v>
      </c>
      <c r="H1356">
        <v>0</v>
      </c>
      <c r="I1356">
        <v>0</v>
      </c>
      <c r="J1356">
        <v>0</v>
      </c>
    </row>
    <row r="1357" spans="1:10" x14ac:dyDescent="0.25">
      <c r="A1357">
        <v>1357</v>
      </c>
      <c r="B1357" t="str">
        <f>'Rod emissions'!H1358</f>
        <v>M12K-SAW</v>
      </c>
      <c r="C1357" s="40">
        <v>24</v>
      </c>
      <c r="D1357">
        <f>'Rod emissions'!D1358</f>
        <v>18540299</v>
      </c>
      <c r="F1357" s="1">
        <f>'Rod emissions'!I1358*KVR!$M$35</f>
        <v>0</v>
      </c>
      <c r="G1357" s="1">
        <f>'Rod emissions'!J1358*KVR!$N$35</f>
        <v>0</v>
      </c>
      <c r="H1357">
        <v>0</v>
      </c>
      <c r="I1357">
        <v>0</v>
      </c>
      <c r="J1357">
        <v>0</v>
      </c>
    </row>
    <row r="1358" spans="1:10" x14ac:dyDescent="0.25">
      <c r="A1358">
        <v>1358</v>
      </c>
      <c r="B1358" t="str">
        <f>'Rod emissions'!H1359</f>
        <v>M12K-SAW</v>
      </c>
      <c r="C1358" s="40">
        <v>24</v>
      </c>
      <c r="D1358">
        <f>'Rod emissions'!D1359</f>
        <v>1175</v>
      </c>
      <c r="F1358" s="1">
        <f>'Rod emissions'!I1359*KVR!$M$35</f>
        <v>0</v>
      </c>
      <c r="G1358" s="1">
        <f>'Rod emissions'!J1359*KVR!$N$35</f>
        <v>0</v>
      </c>
      <c r="H1358">
        <v>0</v>
      </c>
      <c r="I1358">
        <v>0</v>
      </c>
      <c r="J1358">
        <v>0</v>
      </c>
    </row>
    <row r="1359" spans="1:10" x14ac:dyDescent="0.25">
      <c r="A1359">
        <v>1359</v>
      </c>
      <c r="B1359" t="str">
        <f>'Rod emissions'!H1360</f>
        <v>M12K-SAW</v>
      </c>
      <c r="C1359" s="40">
        <v>24</v>
      </c>
      <c r="D1359">
        <f>'Rod emissions'!D1360</f>
        <v>7440508</v>
      </c>
      <c r="F1359" s="1">
        <f>'Rod emissions'!I1360*KVR!$M$35</f>
        <v>8.7790845551527959E-9</v>
      </c>
      <c r="G1359" s="1">
        <f>'Rod emissions'!J1360*KVR!$N$35</f>
        <v>9.3031815038794306E-4</v>
      </c>
      <c r="H1359">
        <v>0</v>
      </c>
      <c r="I1359">
        <v>0</v>
      </c>
      <c r="J1359">
        <v>0</v>
      </c>
    </row>
    <row r="1360" spans="1:10" x14ac:dyDescent="0.25">
      <c r="A1360">
        <v>1360</v>
      </c>
      <c r="B1360" t="str">
        <f>'Rod emissions'!H1361</f>
        <v>M12K-SAW</v>
      </c>
      <c r="C1360" s="40">
        <v>24</v>
      </c>
      <c r="D1360">
        <f>'Rod emissions'!D1361</f>
        <v>7439965</v>
      </c>
      <c r="F1360" s="1">
        <f>'Rod emissions'!I1361*KVR!$M$35</f>
        <v>3.1353873411259986E-8</v>
      </c>
      <c r="G1360" s="1">
        <f>'Rod emissions'!J1361*KVR!$N$35</f>
        <v>3.3225648228140821E-3</v>
      </c>
      <c r="H1360">
        <v>0</v>
      </c>
      <c r="I1360">
        <v>0</v>
      </c>
      <c r="J1360">
        <v>0</v>
      </c>
    </row>
    <row r="1361" spans="1:10" x14ac:dyDescent="0.25">
      <c r="A1361">
        <v>1361</v>
      </c>
      <c r="B1361" t="str">
        <f>'Rod emissions'!H1362</f>
        <v>M12K-SAW</v>
      </c>
      <c r="C1361" s="40">
        <v>24</v>
      </c>
      <c r="D1361">
        <f>'Rod emissions'!D1362</f>
        <v>7440020</v>
      </c>
      <c r="F1361" s="1">
        <f>'Rod emissions'!I1362*KVR!$M$35</f>
        <v>0</v>
      </c>
      <c r="G1361" s="1">
        <f>'Rod emissions'!J1362*KVR!$N$35</f>
        <v>0</v>
      </c>
      <c r="H1361">
        <v>0</v>
      </c>
      <c r="I1361">
        <v>0</v>
      </c>
      <c r="J1361">
        <v>0</v>
      </c>
    </row>
    <row r="1362" spans="1:10" x14ac:dyDescent="0.25">
      <c r="A1362">
        <v>1362</v>
      </c>
      <c r="B1362" t="str">
        <f>'Rod emissions'!H1363</f>
        <v>M12K-SAW</v>
      </c>
      <c r="C1362" s="40">
        <v>24</v>
      </c>
      <c r="D1362">
        <f>'Rod emissions'!D1363</f>
        <v>7723140</v>
      </c>
      <c r="F1362" s="1">
        <f>'Rod emissions'!I1363*KVR!$M$35</f>
        <v>7.5249296187023955E-10</v>
      </c>
      <c r="G1362" s="1">
        <f>'Rod emissions'!J1363*KVR!$N$35</f>
        <v>7.9741555747537963E-5</v>
      </c>
      <c r="H1362">
        <v>0</v>
      </c>
      <c r="I1362">
        <v>0</v>
      </c>
      <c r="J1362">
        <v>0</v>
      </c>
    </row>
    <row r="1363" spans="1:10" x14ac:dyDescent="0.25">
      <c r="A1363">
        <v>1363</v>
      </c>
      <c r="B1363" t="str">
        <f>'Rod emissions'!H1364</f>
        <v>M12K-SAW</v>
      </c>
      <c r="C1363" s="40">
        <v>24</v>
      </c>
      <c r="D1363">
        <f>'Rod emissions'!D1364</f>
        <v>7439921</v>
      </c>
      <c r="F1363" s="1">
        <f>'Rod emissions'!I1364*KVR!$M$35</f>
        <v>0</v>
      </c>
      <c r="G1363" s="1">
        <f>'Rod emissions'!J1364*KVR!$N$35</f>
        <v>0</v>
      </c>
      <c r="H1363">
        <v>0</v>
      </c>
      <c r="I1363">
        <v>0</v>
      </c>
      <c r="J1363">
        <v>0</v>
      </c>
    </row>
    <row r="1364" spans="1:10" x14ac:dyDescent="0.25">
      <c r="A1364">
        <v>1364</v>
      </c>
      <c r="B1364" t="str">
        <f>'Rod emissions'!H1365</f>
        <v>M12K-SAW</v>
      </c>
      <c r="C1364" s="40">
        <v>24</v>
      </c>
      <c r="D1364">
        <f>'Rod emissions'!D1365</f>
        <v>7440622</v>
      </c>
      <c r="F1364" s="1">
        <f>'Rod emissions'!I1365*KVR!$M$35</f>
        <v>0</v>
      </c>
      <c r="G1364" s="1">
        <f>'Rod emissions'!J1365*KVR!$N$35</f>
        <v>0</v>
      </c>
      <c r="H1364">
        <v>0</v>
      </c>
      <c r="I1364">
        <v>0</v>
      </c>
      <c r="J1364">
        <v>0</v>
      </c>
    </row>
    <row r="1365" spans="1:10" x14ac:dyDescent="0.25">
      <c r="A1365">
        <v>1365</v>
      </c>
      <c r="B1365" t="str">
        <f>'Rod emissions'!H1366</f>
        <v>M12K-SAW</v>
      </c>
      <c r="C1365" s="40">
        <v>24</v>
      </c>
      <c r="D1365">
        <f>'Rod emissions'!D1366</f>
        <v>7440666</v>
      </c>
      <c r="F1365" s="1">
        <f>'Rod emissions'!I1366*KVR!$M$35</f>
        <v>0</v>
      </c>
      <c r="G1365" s="1">
        <f>'Rod emissions'!J1366*KVR!$N$35</f>
        <v>0</v>
      </c>
      <c r="H1365">
        <v>0</v>
      </c>
      <c r="I1365">
        <v>0</v>
      </c>
      <c r="J1365">
        <v>0</v>
      </c>
    </row>
  </sheetData>
  <sheetProtection sheet="1" objects="1" scenarios="1"/>
  <phoneticPr fontId="4" type="noConversion"/>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4259B-BE51-4F10-BF16-5E591AC8CD23}">
  <dimension ref="A1:Z1367"/>
  <sheetViews>
    <sheetView workbookViewId="0"/>
  </sheetViews>
  <sheetFormatPr defaultRowHeight="15" x14ac:dyDescent="0.25"/>
  <sheetData>
    <row r="1" spans="1:26" x14ac:dyDescent="0.25">
      <c r="A1" t="s">
        <v>289</v>
      </c>
    </row>
    <row r="2" spans="1:26" x14ac:dyDescent="0.25">
      <c r="A2" t="s">
        <v>75</v>
      </c>
      <c r="B2" t="s">
        <v>76</v>
      </c>
      <c r="C2" t="s">
        <v>77</v>
      </c>
      <c r="D2" t="s">
        <v>78</v>
      </c>
      <c r="E2" t="s">
        <v>12</v>
      </c>
      <c r="F2" t="s">
        <v>79</v>
      </c>
      <c r="G2" t="s">
        <v>14</v>
      </c>
      <c r="H2" t="s">
        <v>15</v>
      </c>
      <c r="I2" t="s">
        <v>80</v>
      </c>
      <c r="J2" t="s">
        <v>16</v>
      </c>
      <c r="K2" t="s">
        <v>17</v>
      </c>
      <c r="L2" t="s">
        <v>18</v>
      </c>
      <c r="M2" t="s">
        <v>19</v>
      </c>
      <c r="N2" t="s">
        <v>20</v>
      </c>
      <c r="O2" t="s">
        <v>21</v>
      </c>
      <c r="P2" t="s">
        <v>22</v>
      </c>
      <c r="Q2" t="s">
        <v>23</v>
      </c>
      <c r="R2" t="s">
        <v>24</v>
      </c>
      <c r="S2" t="s">
        <v>25</v>
      </c>
      <c r="T2" t="s">
        <v>26</v>
      </c>
      <c r="U2" t="s">
        <v>27</v>
      </c>
      <c r="V2" t="s">
        <v>81</v>
      </c>
      <c r="W2" t="s">
        <v>82</v>
      </c>
      <c r="X2" t="s">
        <v>83</v>
      </c>
      <c r="Y2" t="s">
        <v>84</v>
      </c>
      <c r="Z2" t="s">
        <v>85</v>
      </c>
    </row>
    <row r="3" spans="1:26" x14ac:dyDescent="0.25">
      <c r="A3">
        <v>1</v>
      </c>
      <c r="B3" t="s">
        <v>179</v>
      </c>
      <c r="C3">
        <v>24</v>
      </c>
      <c r="D3">
        <v>7429905</v>
      </c>
      <c r="E3" t="s">
        <v>290</v>
      </c>
      <c r="F3">
        <v>0</v>
      </c>
      <c r="G3" s="1">
        <v>0</v>
      </c>
      <c r="H3" t="s">
        <v>28</v>
      </c>
      <c r="I3" t="s">
        <v>86</v>
      </c>
      <c r="J3" s="1">
        <v>0</v>
      </c>
      <c r="K3" s="1">
        <v>0</v>
      </c>
      <c r="L3" s="1">
        <v>0</v>
      </c>
      <c r="M3" s="1">
        <v>0</v>
      </c>
      <c r="N3" s="1">
        <v>0</v>
      </c>
      <c r="O3" s="1">
        <v>0</v>
      </c>
      <c r="P3" s="1">
        <v>0</v>
      </c>
      <c r="Q3" s="1">
        <v>0</v>
      </c>
      <c r="R3" s="1">
        <v>0</v>
      </c>
      <c r="S3" s="1">
        <v>0</v>
      </c>
      <c r="T3" s="1">
        <v>0</v>
      </c>
      <c r="U3" s="1">
        <v>0</v>
      </c>
      <c r="X3" s="1">
        <v>0</v>
      </c>
      <c r="Y3" s="1">
        <v>0</v>
      </c>
      <c r="Z3" s="1">
        <v>0</v>
      </c>
    </row>
    <row r="4" spans="1:26" x14ac:dyDescent="0.25">
      <c r="A4">
        <v>2</v>
      </c>
      <c r="B4" t="s">
        <v>179</v>
      </c>
      <c r="C4">
        <v>24</v>
      </c>
      <c r="D4">
        <v>1344281</v>
      </c>
      <c r="E4" t="s">
        <v>291</v>
      </c>
      <c r="F4">
        <v>0</v>
      </c>
      <c r="G4" s="1">
        <v>0</v>
      </c>
      <c r="H4" t="s">
        <v>28</v>
      </c>
      <c r="I4" t="s">
        <v>86</v>
      </c>
      <c r="J4" s="1">
        <v>0</v>
      </c>
      <c r="K4" s="1">
        <v>0</v>
      </c>
      <c r="L4" s="1">
        <v>0</v>
      </c>
      <c r="M4" s="1">
        <v>0</v>
      </c>
      <c r="N4" s="1">
        <v>0</v>
      </c>
      <c r="O4" s="1">
        <v>0</v>
      </c>
      <c r="P4" s="1">
        <v>0</v>
      </c>
      <c r="Q4" s="1">
        <v>0</v>
      </c>
      <c r="R4" s="1">
        <v>0</v>
      </c>
      <c r="S4" s="1">
        <v>0</v>
      </c>
      <c r="T4" s="1">
        <v>0</v>
      </c>
      <c r="U4" s="1">
        <v>0</v>
      </c>
      <c r="X4" s="1">
        <v>0</v>
      </c>
      <c r="Y4" s="1">
        <v>0</v>
      </c>
      <c r="Z4" s="1">
        <v>0</v>
      </c>
    </row>
    <row r="5" spans="1:26" x14ac:dyDescent="0.25">
      <c r="A5">
        <v>3</v>
      </c>
      <c r="B5" t="s">
        <v>179</v>
      </c>
      <c r="C5">
        <v>24</v>
      </c>
      <c r="D5">
        <v>7440417</v>
      </c>
      <c r="E5" t="s">
        <v>292</v>
      </c>
      <c r="F5">
        <v>0</v>
      </c>
      <c r="G5" s="1">
        <v>0</v>
      </c>
      <c r="H5" t="s">
        <v>28</v>
      </c>
      <c r="I5" t="s">
        <v>86</v>
      </c>
      <c r="J5" s="1">
        <v>0</v>
      </c>
      <c r="K5" s="1">
        <v>0</v>
      </c>
      <c r="L5" s="1">
        <v>0</v>
      </c>
      <c r="M5" s="1">
        <v>0</v>
      </c>
      <c r="N5" s="1">
        <v>0</v>
      </c>
      <c r="O5" s="1">
        <v>0</v>
      </c>
      <c r="P5" s="1">
        <v>0</v>
      </c>
      <c r="Q5" s="1">
        <v>0</v>
      </c>
      <c r="R5" s="1">
        <v>0</v>
      </c>
      <c r="S5" s="1">
        <v>0</v>
      </c>
      <c r="T5" s="1">
        <v>0</v>
      </c>
      <c r="U5" s="1">
        <v>0</v>
      </c>
      <c r="X5" s="1">
        <v>0</v>
      </c>
      <c r="Y5" s="1">
        <v>0</v>
      </c>
      <c r="Z5" s="1">
        <v>0</v>
      </c>
    </row>
    <row r="6" spans="1:26" x14ac:dyDescent="0.25">
      <c r="A6">
        <v>4</v>
      </c>
      <c r="B6" t="s">
        <v>179</v>
      </c>
      <c r="C6">
        <v>24</v>
      </c>
      <c r="D6">
        <v>7440439</v>
      </c>
      <c r="E6" t="s">
        <v>293</v>
      </c>
      <c r="F6">
        <v>0</v>
      </c>
      <c r="G6" s="1">
        <v>0</v>
      </c>
      <c r="H6" t="s">
        <v>28</v>
      </c>
      <c r="I6" t="s">
        <v>86</v>
      </c>
      <c r="J6" s="1">
        <v>0</v>
      </c>
      <c r="K6" s="1">
        <v>0</v>
      </c>
      <c r="L6" s="1">
        <v>0</v>
      </c>
      <c r="M6" s="1">
        <v>0</v>
      </c>
      <c r="N6" s="1">
        <v>0</v>
      </c>
      <c r="O6" s="1">
        <v>0</v>
      </c>
      <c r="P6" s="1">
        <v>0</v>
      </c>
      <c r="Q6" s="1">
        <v>0</v>
      </c>
      <c r="R6" s="1">
        <v>0</v>
      </c>
      <c r="S6" s="1">
        <v>0</v>
      </c>
      <c r="T6" s="1">
        <v>0</v>
      </c>
      <c r="U6" s="1">
        <v>0</v>
      </c>
      <c r="X6" s="1">
        <v>0</v>
      </c>
      <c r="Y6" s="1">
        <v>0</v>
      </c>
      <c r="Z6" s="1">
        <v>0</v>
      </c>
    </row>
    <row r="7" spans="1:26" x14ac:dyDescent="0.25">
      <c r="A7">
        <v>5</v>
      </c>
      <c r="B7" t="s">
        <v>179</v>
      </c>
      <c r="C7">
        <v>24</v>
      </c>
      <c r="D7">
        <v>7440484</v>
      </c>
      <c r="E7" t="s">
        <v>8</v>
      </c>
      <c r="F7">
        <v>0</v>
      </c>
      <c r="G7" s="1">
        <v>0</v>
      </c>
      <c r="H7" t="s">
        <v>28</v>
      </c>
      <c r="I7" t="s">
        <v>86</v>
      </c>
      <c r="J7" s="1">
        <v>0</v>
      </c>
      <c r="K7" s="1">
        <v>0</v>
      </c>
      <c r="L7" s="1">
        <v>0</v>
      </c>
      <c r="M7" s="1">
        <v>0</v>
      </c>
      <c r="N7" s="1">
        <v>0</v>
      </c>
      <c r="O7" s="1">
        <v>0</v>
      </c>
      <c r="P7" s="1">
        <v>0</v>
      </c>
      <c r="Q7" s="1">
        <v>0</v>
      </c>
      <c r="R7" s="1">
        <v>0</v>
      </c>
      <c r="S7" s="1">
        <v>0</v>
      </c>
      <c r="T7" s="1">
        <v>0</v>
      </c>
      <c r="U7" s="1">
        <v>0</v>
      </c>
      <c r="X7" s="1">
        <v>0</v>
      </c>
      <c r="Y7" s="1">
        <v>0</v>
      </c>
      <c r="Z7" s="1">
        <v>0</v>
      </c>
    </row>
    <row r="8" spans="1:26" x14ac:dyDescent="0.25">
      <c r="A8">
        <v>6</v>
      </c>
      <c r="B8" t="s">
        <v>179</v>
      </c>
      <c r="C8">
        <v>24</v>
      </c>
      <c r="D8">
        <v>7440473</v>
      </c>
      <c r="E8" t="s">
        <v>89</v>
      </c>
      <c r="F8">
        <v>2.43E-4</v>
      </c>
      <c r="G8" s="1">
        <v>0</v>
      </c>
      <c r="H8" t="s">
        <v>28</v>
      </c>
      <c r="I8" t="s">
        <v>86</v>
      </c>
      <c r="J8" s="1">
        <v>0</v>
      </c>
      <c r="K8" s="1">
        <v>0</v>
      </c>
      <c r="L8" s="1">
        <v>0</v>
      </c>
      <c r="M8" s="1">
        <v>0</v>
      </c>
      <c r="N8" s="1">
        <v>0</v>
      </c>
      <c r="O8" s="1">
        <v>0</v>
      </c>
      <c r="P8" s="1">
        <v>0</v>
      </c>
      <c r="Q8" s="1">
        <v>0</v>
      </c>
      <c r="R8" s="1">
        <v>0</v>
      </c>
      <c r="S8" s="1">
        <v>0</v>
      </c>
      <c r="T8" s="1">
        <v>0</v>
      </c>
      <c r="U8" s="1">
        <v>0</v>
      </c>
      <c r="X8" s="1">
        <v>0</v>
      </c>
      <c r="Y8" s="1">
        <v>0</v>
      </c>
      <c r="Z8" s="1">
        <v>0</v>
      </c>
    </row>
    <row r="9" spans="1:26" x14ac:dyDescent="0.25">
      <c r="A9">
        <v>7</v>
      </c>
      <c r="B9" t="s">
        <v>179</v>
      </c>
      <c r="C9">
        <v>24</v>
      </c>
      <c r="D9">
        <v>18540299</v>
      </c>
      <c r="E9" t="s">
        <v>13</v>
      </c>
      <c r="F9">
        <v>1.34E-4</v>
      </c>
      <c r="G9" s="1">
        <v>4.8201999999999997E-5</v>
      </c>
      <c r="H9" t="s">
        <v>28</v>
      </c>
      <c r="I9" t="s">
        <v>86</v>
      </c>
      <c r="J9" s="1">
        <v>4.6241E-5</v>
      </c>
      <c r="K9" s="1">
        <v>1.9294000000000001E-6</v>
      </c>
      <c r="L9" s="1">
        <v>3.1318000000000003E-8</v>
      </c>
      <c r="M9" s="1">
        <v>0</v>
      </c>
      <c r="N9" s="1">
        <v>0</v>
      </c>
      <c r="O9" s="1">
        <v>0</v>
      </c>
      <c r="P9" s="1">
        <v>0</v>
      </c>
      <c r="Q9" s="1">
        <v>0</v>
      </c>
      <c r="R9" s="1">
        <v>0</v>
      </c>
      <c r="S9" s="1">
        <v>0</v>
      </c>
      <c r="T9" s="1">
        <v>0</v>
      </c>
      <c r="U9" s="1">
        <v>0</v>
      </c>
      <c r="V9" t="s">
        <v>87</v>
      </c>
      <c r="W9" t="s">
        <v>88</v>
      </c>
      <c r="X9" s="1">
        <v>0</v>
      </c>
      <c r="Y9" s="1">
        <v>0</v>
      </c>
      <c r="Z9" s="1">
        <v>0</v>
      </c>
    </row>
    <row r="10" spans="1:26" x14ac:dyDescent="0.25">
      <c r="A10">
        <v>8</v>
      </c>
      <c r="B10" t="s">
        <v>179</v>
      </c>
      <c r="C10">
        <v>24</v>
      </c>
      <c r="D10">
        <v>1175</v>
      </c>
      <c r="E10" t="s">
        <v>294</v>
      </c>
      <c r="F10">
        <v>0</v>
      </c>
      <c r="G10" s="1">
        <v>0</v>
      </c>
      <c r="H10" t="s">
        <v>28</v>
      </c>
      <c r="I10" t="s">
        <v>86</v>
      </c>
      <c r="J10" s="1">
        <v>0</v>
      </c>
      <c r="K10" s="1">
        <v>0</v>
      </c>
      <c r="L10" s="1">
        <v>0</v>
      </c>
      <c r="M10" s="1">
        <v>0</v>
      </c>
      <c r="N10" s="1">
        <v>0</v>
      </c>
      <c r="O10" s="1">
        <v>0</v>
      </c>
      <c r="P10" s="1">
        <v>0</v>
      </c>
      <c r="Q10" s="1">
        <v>0</v>
      </c>
      <c r="R10" s="1">
        <v>0</v>
      </c>
      <c r="S10" s="1">
        <v>0</v>
      </c>
      <c r="T10" s="1">
        <v>0</v>
      </c>
      <c r="U10" s="1">
        <v>0</v>
      </c>
      <c r="X10" s="1">
        <v>0</v>
      </c>
      <c r="Y10" s="1">
        <v>0</v>
      </c>
      <c r="Z10" s="1">
        <v>0</v>
      </c>
    </row>
    <row r="11" spans="1:26" x14ac:dyDescent="0.25">
      <c r="A11">
        <v>9</v>
      </c>
      <c r="B11" t="s">
        <v>179</v>
      </c>
      <c r="C11">
        <v>24</v>
      </c>
      <c r="D11">
        <v>7440508</v>
      </c>
      <c r="E11" t="s">
        <v>10</v>
      </c>
      <c r="F11">
        <v>0</v>
      </c>
      <c r="G11" s="1">
        <v>0</v>
      </c>
      <c r="H11" t="s">
        <v>28</v>
      </c>
      <c r="I11" t="s">
        <v>86</v>
      </c>
      <c r="J11" s="1">
        <v>0</v>
      </c>
      <c r="K11" s="1">
        <v>0</v>
      </c>
      <c r="L11" s="1">
        <v>0</v>
      </c>
      <c r="M11" s="1">
        <v>0</v>
      </c>
      <c r="N11" s="1">
        <v>0</v>
      </c>
      <c r="O11" s="1">
        <v>0</v>
      </c>
      <c r="P11" s="1">
        <v>0</v>
      </c>
      <c r="Q11" s="1">
        <v>0</v>
      </c>
      <c r="R11" s="1">
        <v>0</v>
      </c>
      <c r="S11" s="1">
        <v>0</v>
      </c>
      <c r="T11" s="1">
        <v>0</v>
      </c>
      <c r="U11" s="1">
        <v>0</v>
      </c>
      <c r="X11" s="1">
        <v>0</v>
      </c>
      <c r="Y11" s="1">
        <v>0</v>
      </c>
      <c r="Z11" s="1">
        <v>0</v>
      </c>
    </row>
    <row r="12" spans="1:26" x14ac:dyDescent="0.25">
      <c r="A12">
        <v>10</v>
      </c>
      <c r="B12" t="s">
        <v>179</v>
      </c>
      <c r="C12">
        <v>24</v>
      </c>
      <c r="D12">
        <v>7439965</v>
      </c>
      <c r="E12" t="s">
        <v>5</v>
      </c>
      <c r="F12">
        <v>4.0600000000000002E-3</v>
      </c>
      <c r="G12" s="1">
        <v>0</v>
      </c>
      <c r="H12" t="s">
        <v>28</v>
      </c>
      <c r="I12" t="s">
        <v>86</v>
      </c>
      <c r="J12" s="1">
        <v>0</v>
      </c>
      <c r="K12" s="1">
        <v>0</v>
      </c>
      <c r="L12" s="1">
        <v>0</v>
      </c>
      <c r="M12" s="1">
        <v>0</v>
      </c>
      <c r="N12" s="1">
        <v>0</v>
      </c>
      <c r="O12" s="1">
        <v>0</v>
      </c>
      <c r="P12" s="1">
        <v>0</v>
      </c>
      <c r="Q12" s="1">
        <v>0</v>
      </c>
      <c r="R12" s="1">
        <v>0</v>
      </c>
      <c r="S12" s="1">
        <v>0</v>
      </c>
      <c r="T12" s="1">
        <v>0</v>
      </c>
      <c r="U12" s="1">
        <v>0</v>
      </c>
      <c r="X12" s="1">
        <v>0</v>
      </c>
      <c r="Y12" s="1">
        <v>0</v>
      </c>
      <c r="Z12" s="1">
        <v>0</v>
      </c>
    </row>
    <row r="13" spans="1:26" x14ac:dyDescent="0.25">
      <c r="A13">
        <v>11</v>
      </c>
      <c r="B13" t="s">
        <v>179</v>
      </c>
      <c r="C13">
        <v>24</v>
      </c>
      <c r="D13">
        <v>7440020</v>
      </c>
      <c r="E13" t="s">
        <v>6</v>
      </c>
      <c r="F13">
        <v>2.99E-4</v>
      </c>
      <c r="G13" s="1">
        <v>1.8409999999999999E-7</v>
      </c>
      <c r="H13" t="s">
        <v>28</v>
      </c>
      <c r="I13" t="s">
        <v>86</v>
      </c>
      <c r="J13" s="1">
        <v>1.8409999999999999E-7</v>
      </c>
      <c r="K13" s="1">
        <v>0</v>
      </c>
      <c r="L13" s="1">
        <v>0</v>
      </c>
      <c r="M13" s="1">
        <v>0</v>
      </c>
      <c r="N13" s="1">
        <v>0</v>
      </c>
      <c r="O13" s="1">
        <v>0</v>
      </c>
      <c r="P13" s="1">
        <v>0</v>
      </c>
      <c r="Q13" s="1">
        <v>0</v>
      </c>
      <c r="R13" s="1">
        <v>0</v>
      </c>
      <c r="S13" s="1">
        <v>0</v>
      </c>
      <c r="T13" s="1">
        <v>0</v>
      </c>
      <c r="U13" s="1">
        <v>0</v>
      </c>
      <c r="V13" t="s">
        <v>87</v>
      </c>
      <c r="X13" s="1">
        <v>0</v>
      </c>
      <c r="Y13" s="1">
        <v>0</v>
      </c>
      <c r="Z13" s="1">
        <v>0</v>
      </c>
    </row>
    <row r="14" spans="1:26" x14ac:dyDescent="0.25">
      <c r="A14">
        <v>12</v>
      </c>
      <c r="B14" t="s">
        <v>179</v>
      </c>
      <c r="C14">
        <v>24</v>
      </c>
      <c r="D14">
        <v>7723140</v>
      </c>
      <c r="E14" t="s">
        <v>295</v>
      </c>
      <c r="F14">
        <v>0</v>
      </c>
      <c r="G14" s="1">
        <v>0</v>
      </c>
      <c r="H14" t="s">
        <v>28</v>
      </c>
      <c r="I14" t="s">
        <v>86</v>
      </c>
      <c r="J14" s="1">
        <v>0</v>
      </c>
      <c r="K14" s="1">
        <v>0</v>
      </c>
      <c r="L14" s="1">
        <v>0</v>
      </c>
      <c r="M14" s="1">
        <v>0</v>
      </c>
      <c r="N14" s="1">
        <v>0</v>
      </c>
      <c r="O14" s="1">
        <v>0</v>
      </c>
      <c r="P14" s="1">
        <v>0</v>
      </c>
      <c r="Q14" s="1">
        <v>0</v>
      </c>
      <c r="R14" s="1">
        <v>0</v>
      </c>
      <c r="S14" s="1">
        <v>0</v>
      </c>
      <c r="T14" s="1">
        <v>0</v>
      </c>
      <c r="U14" s="1">
        <v>0</v>
      </c>
      <c r="X14" s="1">
        <v>0</v>
      </c>
      <c r="Y14" s="1">
        <v>0</v>
      </c>
      <c r="Z14" s="1">
        <v>0</v>
      </c>
    </row>
    <row r="15" spans="1:26" x14ac:dyDescent="0.25">
      <c r="A15">
        <v>13</v>
      </c>
      <c r="B15" t="s">
        <v>179</v>
      </c>
      <c r="C15">
        <v>24</v>
      </c>
      <c r="D15">
        <v>7439921</v>
      </c>
      <c r="E15" t="s">
        <v>7</v>
      </c>
      <c r="F15">
        <v>0</v>
      </c>
      <c r="G15" s="1">
        <v>0</v>
      </c>
      <c r="H15" t="s">
        <v>28</v>
      </c>
      <c r="I15" t="s">
        <v>86</v>
      </c>
      <c r="J15" s="1">
        <v>0</v>
      </c>
      <c r="K15" s="1">
        <v>0</v>
      </c>
      <c r="L15" s="1">
        <v>0</v>
      </c>
      <c r="M15" s="1">
        <v>0</v>
      </c>
      <c r="N15" s="1">
        <v>0</v>
      </c>
      <c r="O15" s="1">
        <v>0</v>
      </c>
      <c r="P15" s="1">
        <v>0</v>
      </c>
      <c r="Q15" s="1">
        <v>0</v>
      </c>
      <c r="R15" s="1">
        <v>0</v>
      </c>
      <c r="S15" s="1">
        <v>0</v>
      </c>
      <c r="T15" s="1">
        <v>0</v>
      </c>
      <c r="U15" s="1">
        <v>0</v>
      </c>
      <c r="X15" s="1">
        <v>0</v>
      </c>
      <c r="Y15" s="1">
        <v>0</v>
      </c>
      <c r="Z15" s="1">
        <v>0</v>
      </c>
    </row>
    <row r="16" spans="1:26" x14ac:dyDescent="0.25">
      <c r="A16">
        <v>14</v>
      </c>
      <c r="B16" t="s">
        <v>179</v>
      </c>
      <c r="C16">
        <v>24</v>
      </c>
      <c r="D16">
        <v>7440622</v>
      </c>
      <c r="E16" t="s">
        <v>296</v>
      </c>
      <c r="F16">
        <v>0</v>
      </c>
      <c r="G16" s="1">
        <v>0</v>
      </c>
      <c r="H16" t="s">
        <v>28</v>
      </c>
      <c r="I16" t="s">
        <v>86</v>
      </c>
      <c r="J16" s="1">
        <v>0</v>
      </c>
      <c r="K16" s="1">
        <v>0</v>
      </c>
      <c r="L16" s="1">
        <v>0</v>
      </c>
      <c r="M16" s="1">
        <v>0</v>
      </c>
      <c r="N16" s="1">
        <v>0</v>
      </c>
      <c r="O16" s="1">
        <v>0</v>
      </c>
      <c r="P16" s="1">
        <v>0</v>
      </c>
      <c r="Q16" s="1">
        <v>0</v>
      </c>
      <c r="R16" s="1">
        <v>0</v>
      </c>
      <c r="S16" s="1">
        <v>0</v>
      </c>
      <c r="T16" s="1">
        <v>0</v>
      </c>
      <c r="U16" s="1">
        <v>0</v>
      </c>
      <c r="X16" s="1">
        <v>0</v>
      </c>
      <c r="Y16" s="1">
        <v>0</v>
      </c>
      <c r="Z16" s="1">
        <v>0</v>
      </c>
    </row>
    <row r="17" spans="1:26" x14ac:dyDescent="0.25">
      <c r="A17">
        <v>15</v>
      </c>
      <c r="B17" t="s">
        <v>179</v>
      </c>
      <c r="C17">
        <v>24</v>
      </c>
      <c r="D17">
        <v>7440666</v>
      </c>
      <c r="E17" t="s">
        <v>297</v>
      </c>
      <c r="F17">
        <v>0</v>
      </c>
      <c r="G17" s="1">
        <v>0</v>
      </c>
      <c r="H17" t="s">
        <v>28</v>
      </c>
      <c r="I17" t="s">
        <v>86</v>
      </c>
      <c r="J17" s="1">
        <v>0</v>
      </c>
      <c r="K17" s="1">
        <v>0</v>
      </c>
      <c r="L17" s="1">
        <v>0</v>
      </c>
      <c r="M17" s="1">
        <v>0</v>
      </c>
      <c r="N17" s="1">
        <v>0</v>
      </c>
      <c r="O17" s="1">
        <v>0</v>
      </c>
      <c r="P17" s="1">
        <v>0</v>
      </c>
      <c r="Q17" s="1">
        <v>0</v>
      </c>
      <c r="R17" s="1">
        <v>0</v>
      </c>
      <c r="S17" s="1">
        <v>0</v>
      </c>
      <c r="T17" s="1">
        <v>0</v>
      </c>
      <c r="U17" s="1">
        <v>0</v>
      </c>
      <c r="X17" s="1">
        <v>0</v>
      </c>
      <c r="Y17" s="1">
        <v>0</v>
      </c>
      <c r="Z17" s="1">
        <v>0</v>
      </c>
    </row>
    <row r="18" spans="1:26" x14ac:dyDescent="0.25">
      <c r="A18">
        <v>16</v>
      </c>
      <c r="B18" t="s">
        <v>298</v>
      </c>
      <c r="C18">
        <v>24</v>
      </c>
      <c r="D18">
        <v>7429905</v>
      </c>
      <c r="E18" t="s">
        <v>290</v>
      </c>
      <c r="F18">
        <v>0</v>
      </c>
      <c r="G18" s="1">
        <v>0</v>
      </c>
      <c r="H18" t="s">
        <v>28</v>
      </c>
      <c r="I18" t="s">
        <v>86</v>
      </c>
      <c r="J18" s="1">
        <v>0</v>
      </c>
      <c r="K18" s="1">
        <v>0</v>
      </c>
      <c r="L18" s="1">
        <v>0</v>
      </c>
      <c r="M18" s="1">
        <v>0</v>
      </c>
      <c r="N18" s="1">
        <v>0</v>
      </c>
      <c r="O18" s="1">
        <v>0</v>
      </c>
      <c r="P18" s="1">
        <v>0</v>
      </c>
      <c r="Q18" s="1">
        <v>0</v>
      </c>
      <c r="R18" s="1">
        <v>0</v>
      </c>
      <c r="S18" s="1">
        <v>0</v>
      </c>
      <c r="T18" s="1">
        <v>0</v>
      </c>
      <c r="U18" s="1">
        <v>0</v>
      </c>
      <c r="X18" s="1">
        <v>0</v>
      </c>
      <c r="Y18" s="1">
        <v>0</v>
      </c>
      <c r="Z18" s="1">
        <v>0</v>
      </c>
    </row>
    <row r="19" spans="1:26" x14ac:dyDescent="0.25">
      <c r="A19">
        <v>17</v>
      </c>
      <c r="B19" t="s">
        <v>298</v>
      </c>
      <c r="C19">
        <v>24</v>
      </c>
      <c r="D19">
        <v>1344281</v>
      </c>
      <c r="E19" t="s">
        <v>291</v>
      </c>
      <c r="F19">
        <v>0</v>
      </c>
      <c r="G19" s="1">
        <v>0</v>
      </c>
      <c r="H19" t="s">
        <v>28</v>
      </c>
      <c r="I19" t="s">
        <v>86</v>
      </c>
      <c r="J19" s="1">
        <v>0</v>
      </c>
      <c r="K19" s="1">
        <v>0</v>
      </c>
      <c r="L19" s="1">
        <v>0</v>
      </c>
      <c r="M19" s="1">
        <v>0</v>
      </c>
      <c r="N19" s="1">
        <v>0</v>
      </c>
      <c r="O19" s="1">
        <v>0</v>
      </c>
      <c r="P19" s="1">
        <v>0</v>
      </c>
      <c r="Q19" s="1">
        <v>0</v>
      </c>
      <c r="R19" s="1">
        <v>0</v>
      </c>
      <c r="S19" s="1">
        <v>0</v>
      </c>
      <c r="T19" s="1">
        <v>0</v>
      </c>
      <c r="U19" s="1">
        <v>0</v>
      </c>
      <c r="X19" s="1">
        <v>0</v>
      </c>
      <c r="Y19" s="1">
        <v>0</v>
      </c>
      <c r="Z19" s="1">
        <v>0</v>
      </c>
    </row>
    <row r="20" spans="1:26" x14ac:dyDescent="0.25">
      <c r="A20">
        <v>18</v>
      </c>
      <c r="B20" t="s">
        <v>298</v>
      </c>
      <c r="C20">
        <v>24</v>
      </c>
      <c r="D20">
        <v>7440417</v>
      </c>
      <c r="E20" t="s">
        <v>292</v>
      </c>
      <c r="F20">
        <v>0</v>
      </c>
      <c r="G20" s="1">
        <v>0</v>
      </c>
      <c r="H20" t="s">
        <v>28</v>
      </c>
      <c r="I20" t="s">
        <v>86</v>
      </c>
      <c r="J20" s="1">
        <v>0</v>
      </c>
      <c r="K20" s="1">
        <v>0</v>
      </c>
      <c r="L20" s="1">
        <v>0</v>
      </c>
      <c r="M20" s="1">
        <v>0</v>
      </c>
      <c r="N20" s="1">
        <v>0</v>
      </c>
      <c r="O20" s="1">
        <v>0</v>
      </c>
      <c r="P20" s="1">
        <v>0</v>
      </c>
      <c r="Q20" s="1">
        <v>0</v>
      </c>
      <c r="R20" s="1">
        <v>0</v>
      </c>
      <c r="S20" s="1">
        <v>0</v>
      </c>
      <c r="T20" s="1">
        <v>0</v>
      </c>
      <c r="U20" s="1">
        <v>0</v>
      </c>
      <c r="X20" s="1">
        <v>0</v>
      </c>
      <c r="Y20" s="1">
        <v>0</v>
      </c>
      <c r="Z20" s="1">
        <v>0</v>
      </c>
    </row>
    <row r="21" spans="1:26" x14ac:dyDescent="0.25">
      <c r="A21">
        <v>19</v>
      </c>
      <c r="B21" t="s">
        <v>298</v>
      </c>
      <c r="C21">
        <v>24</v>
      </c>
      <c r="D21">
        <v>7440439</v>
      </c>
      <c r="E21" t="s">
        <v>293</v>
      </c>
      <c r="F21">
        <v>0</v>
      </c>
      <c r="G21" s="1">
        <v>0</v>
      </c>
      <c r="H21" t="s">
        <v>28</v>
      </c>
      <c r="I21" t="s">
        <v>86</v>
      </c>
      <c r="J21" s="1">
        <v>0</v>
      </c>
      <c r="K21" s="1">
        <v>0</v>
      </c>
      <c r="L21" s="1">
        <v>0</v>
      </c>
      <c r="M21" s="1">
        <v>0</v>
      </c>
      <c r="N21" s="1">
        <v>0</v>
      </c>
      <c r="O21" s="1">
        <v>0</v>
      </c>
      <c r="P21" s="1">
        <v>0</v>
      </c>
      <c r="Q21" s="1">
        <v>0</v>
      </c>
      <c r="R21" s="1">
        <v>0</v>
      </c>
      <c r="S21" s="1">
        <v>0</v>
      </c>
      <c r="T21" s="1">
        <v>0</v>
      </c>
      <c r="U21" s="1">
        <v>0</v>
      </c>
      <c r="X21" s="1">
        <v>0</v>
      </c>
      <c r="Y21" s="1">
        <v>0</v>
      </c>
      <c r="Z21" s="1">
        <v>0</v>
      </c>
    </row>
    <row r="22" spans="1:26" x14ac:dyDescent="0.25">
      <c r="A22">
        <v>20</v>
      </c>
      <c r="B22" t="s">
        <v>298</v>
      </c>
      <c r="C22">
        <v>24</v>
      </c>
      <c r="D22">
        <v>7440484</v>
      </c>
      <c r="E22" t="s">
        <v>8</v>
      </c>
      <c r="F22">
        <v>0</v>
      </c>
      <c r="G22" s="1">
        <v>0</v>
      </c>
      <c r="H22" t="s">
        <v>28</v>
      </c>
      <c r="I22" t="s">
        <v>86</v>
      </c>
      <c r="J22" s="1">
        <v>0</v>
      </c>
      <c r="K22" s="1">
        <v>0</v>
      </c>
      <c r="L22" s="1">
        <v>0</v>
      </c>
      <c r="M22" s="1">
        <v>0</v>
      </c>
      <c r="N22" s="1">
        <v>0</v>
      </c>
      <c r="O22" s="1">
        <v>0</v>
      </c>
      <c r="P22" s="1">
        <v>0</v>
      </c>
      <c r="Q22" s="1">
        <v>0</v>
      </c>
      <c r="R22" s="1">
        <v>0</v>
      </c>
      <c r="S22" s="1">
        <v>0</v>
      </c>
      <c r="T22" s="1">
        <v>0</v>
      </c>
      <c r="U22" s="1">
        <v>0</v>
      </c>
      <c r="X22" s="1">
        <v>0</v>
      </c>
      <c r="Y22" s="1">
        <v>0</v>
      </c>
      <c r="Z22" s="1">
        <v>0</v>
      </c>
    </row>
    <row r="23" spans="1:26" x14ac:dyDescent="0.25">
      <c r="A23">
        <v>21</v>
      </c>
      <c r="B23" t="s">
        <v>298</v>
      </c>
      <c r="C23">
        <v>24</v>
      </c>
      <c r="D23">
        <v>7440473</v>
      </c>
      <c r="E23" t="s">
        <v>89</v>
      </c>
      <c r="F23" s="1">
        <v>2.0499999999999999E-6</v>
      </c>
      <c r="G23" s="1">
        <v>0</v>
      </c>
      <c r="H23" t="s">
        <v>28</v>
      </c>
      <c r="I23" t="s">
        <v>86</v>
      </c>
      <c r="J23" s="1">
        <v>0</v>
      </c>
      <c r="K23" s="1">
        <v>0</v>
      </c>
      <c r="L23" s="1">
        <v>0</v>
      </c>
      <c r="M23" s="1">
        <v>0</v>
      </c>
      <c r="N23" s="1">
        <v>0</v>
      </c>
      <c r="O23" s="1">
        <v>0</v>
      </c>
      <c r="P23" s="1">
        <v>0</v>
      </c>
      <c r="Q23" s="1">
        <v>0</v>
      </c>
      <c r="R23" s="1">
        <v>0</v>
      </c>
      <c r="S23" s="1">
        <v>0</v>
      </c>
      <c r="T23" s="1">
        <v>0</v>
      </c>
      <c r="U23" s="1">
        <v>0</v>
      </c>
      <c r="X23" s="1">
        <v>0</v>
      </c>
      <c r="Y23" s="1">
        <v>0</v>
      </c>
      <c r="Z23" s="1">
        <v>0</v>
      </c>
    </row>
    <row r="24" spans="1:26" x14ac:dyDescent="0.25">
      <c r="A24">
        <v>22</v>
      </c>
      <c r="B24" t="s">
        <v>298</v>
      </c>
      <c r="C24">
        <v>24</v>
      </c>
      <c r="D24">
        <v>18540299</v>
      </c>
      <c r="E24" t="s">
        <v>13</v>
      </c>
      <c r="F24" s="1">
        <v>1.13E-6</v>
      </c>
      <c r="G24" s="1">
        <v>4.0648000000000002E-7</v>
      </c>
      <c r="H24" t="s">
        <v>28</v>
      </c>
      <c r="I24" t="s">
        <v>86</v>
      </c>
      <c r="J24" s="1">
        <v>3.8994000000000001E-7</v>
      </c>
      <c r="K24" s="1">
        <v>1.6271000000000001E-8</v>
      </c>
      <c r="L24" s="1">
        <v>2.641E-10</v>
      </c>
      <c r="M24" s="1">
        <v>0</v>
      </c>
      <c r="N24" s="1">
        <v>0</v>
      </c>
      <c r="O24" s="1">
        <v>0</v>
      </c>
      <c r="P24" s="1">
        <v>0</v>
      </c>
      <c r="Q24" s="1">
        <v>0</v>
      </c>
      <c r="R24" s="1">
        <v>0</v>
      </c>
      <c r="S24" s="1">
        <v>0</v>
      </c>
      <c r="T24" s="1">
        <v>0</v>
      </c>
      <c r="U24" s="1">
        <v>0</v>
      </c>
      <c r="V24" t="s">
        <v>87</v>
      </c>
      <c r="W24" t="s">
        <v>88</v>
      </c>
      <c r="X24" s="1">
        <v>0</v>
      </c>
      <c r="Y24" s="1">
        <v>0</v>
      </c>
      <c r="Z24" s="1">
        <v>0</v>
      </c>
    </row>
    <row r="25" spans="1:26" x14ac:dyDescent="0.25">
      <c r="A25">
        <v>23</v>
      </c>
      <c r="B25" t="s">
        <v>298</v>
      </c>
      <c r="C25">
        <v>24</v>
      </c>
      <c r="D25">
        <v>1175</v>
      </c>
      <c r="E25" t="s">
        <v>294</v>
      </c>
      <c r="F25" s="1">
        <v>4.1100000000000003E-5</v>
      </c>
      <c r="G25" s="1">
        <v>0</v>
      </c>
      <c r="H25" t="s">
        <v>28</v>
      </c>
      <c r="I25" t="s">
        <v>86</v>
      </c>
      <c r="J25" s="1">
        <v>0</v>
      </c>
      <c r="K25" s="1">
        <v>0</v>
      </c>
      <c r="L25" s="1">
        <v>0</v>
      </c>
      <c r="M25" s="1">
        <v>0</v>
      </c>
      <c r="N25" s="1">
        <v>0</v>
      </c>
      <c r="O25" s="1">
        <v>0</v>
      </c>
      <c r="P25" s="1">
        <v>0</v>
      </c>
      <c r="Q25" s="1">
        <v>0</v>
      </c>
      <c r="R25" s="1">
        <v>0</v>
      </c>
      <c r="S25" s="1">
        <v>0</v>
      </c>
      <c r="T25" s="1">
        <v>0</v>
      </c>
      <c r="U25" s="1">
        <v>0</v>
      </c>
      <c r="X25" s="1">
        <v>0</v>
      </c>
      <c r="Y25" s="1">
        <v>0</v>
      </c>
      <c r="Z25" s="1">
        <v>0</v>
      </c>
    </row>
    <row r="26" spans="1:26" x14ac:dyDescent="0.25">
      <c r="A26">
        <v>24</v>
      </c>
      <c r="B26" t="s">
        <v>298</v>
      </c>
      <c r="C26">
        <v>24</v>
      </c>
      <c r="D26">
        <v>7440508</v>
      </c>
      <c r="E26" t="s">
        <v>10</v>
      </c>
      <c r="F26">
        <v>0</v>
      </c>
      <c r="G26" s="1">
        <v>0</v>
      </c>
      <c r="H26" t="s">
        <v>28</v>
      </c>
      <c r="I26" t="s">
        <v>86</v>
      </c>
      <c r="J26" s="1">
        <v>0</v>
      </c>
      <c r="K26" s="1">
        <v>0</v>
      </c>
      <c r="L26" s="1">
        <v>0</v>
      </c>
      <c r="M26" s="1">
        <v>0</v>
      </c>
      <c r="N26" s="1">
        <v>0</v>
      </c>
      <c r="O26" s="1">
        <v>0</v>
      </c>
      <c r="P26" s="1">
        <v>0</v>
      </c>
      <c r="Q26" s="1">
        <v>0</v>
      </c>
      <c r="R26" s="1">
        <v>0</v>
      </c>
      <c r="S26" s="1">
        <v>0</v>
      </c>
      <c r="T26" s="1">
        <v>0</v>
      </c>
      <c r="U26" s="1">
        <v>0</v>
      </c>
      <c r="X26" s="1">
        <v>0</v>
      </c>
      <c r="Y26" s="1">
        <v>0</v>
      </c>
      <c r="Z26" s="1">
        <v>0</v>
      </c>
    </row>
    <row r="27" spans="1:26" x14ac:dyDescent="0.25">
      <c r="A27">
        <v>25</v>
      </c>
      <c r="B27" t="s">
        <v>298</v>
      </c>
      <c r="C27">
        <v>24</v>
      </c>
      <c r="D27">
        <v>7439965</v>
      </c>
      <c r="E27" t="s">
        <v>5</v>
      </c>
      <c r="F27">
        <v>2.42E-4</v>
      </c>
      <c r="G27" s="1">
        <v>0</v>
      </c>
      <c r="H27" t="s">
        <v>28</v>
      </c>
      <c r="I27" t="s">
        <v>86</v>
      </c>
      <c r="J27" s="1">
        <v>0</v>
      </c>
      <c r="K27" s="1">
        <v>0</v>
      </c>
      <c r="L27" s="1">
        <v>0</v>
      </c>
      <c r="M27" s="1">
        <v>0</v>
      </c>
      <c r="N27" s="1">
        <v>0</v>
      </c>
      <c r="O27" s="1">
        <v>0</v>
      </c>
      <c r="P27" s="1">
        <v>0</v>
      </c>
      <c r="Q27" s="1">
        <v>0</v>
      </c>
      <c r="R27" s="1">
        <v>0</v>
      </c>
      <c r="S27" s="1">
        <v>0</v>
      </c>
      <c r="T27" s="1">
        <v>0</v>
      </c>
      <c r="U27" s="1">
        <v>0</v>
      </c>
      <c r="X27" s="1">
        <v>0</v>
      </c>
      <c r="Y27" s="1">
        <v>0</v>
      </c>
      <c r="Z27" s="1">
        <v>0</v>
      </c>
    </row>
    <row r="28" spans="1:26" x14ac:dyDescent="0.25">
      <c r="A28">
        <v>26</v>
      </c>
      <c r="B28" t="s">
        <v>298</v>
      </c>
      <c r="C28">
        <v>24</v>
      </c>
      <c r="D28">
        <v>7440020</v>
      </c>
      <c r="E28" t="s">
        <v>6</v>
      </c>
      <c r="F28" s="1">
        <v>4.1100000000000003E-5</v>
      </c>
      <c r="G28" s="1">
        <v>2.5307E-8</v>
      </c>
      <c r="H28" t="s">
        <v>28</v>
      </c>
      <c r="I28" t="s">
        <v>86</v>
      </c>
      <c r="J28" s="1">
        <v>2.5307E-8</v>
      </c>
      <c r="K28" s="1">
        <v>0</v>
      </c>
      <c r="L28" s="1">
        <v>0</v>
      </c>
      <c r="M28" s="1">
        <v>0</v>
      </c>
      <c r="N28" s="1">
        <v>0</v>
      </c>
      <c r="O28" s="1">
        <v>0</v>
      </c>
      <c r="P28" s="1">
        <v>0</v>
      </c>
      <c r="Q28" s="1">
        <v>0</v>
      </c>
      <c r="R28" s="1">
        <v>0</v>
      </c>
      <c r="S28" s="1">
        <v>0</v>
      </c>
      <c r="T28" s="1">
        <v>0</v>
      </c>
      <c r="U28" s="1">
        <v>0</v>
      </c>
      <c r="V28" t="s">
        <v>87</v>
      </c>
      <c r="X28" s="1">
        <v>0</v>
      </c>
      <c r="Y28" s="1">
        <v>0</v>
      </c>
      <c r="Z28" s="1">
        <v>0</v>
      </c>
    </row>
    <row r="29" spans="1:26" x14ac:dyDescent="0.25">
      <c r="A29">
        <v>27</v>
      </c>
      <c r="B29" t="s">
        <v>298</v>
      </c>
      <c r="C29">
        <v>24</v>
      </c>
      <c r="D29">
        <v>7723140</v>
      </c>
      <c r="E29" t="s">
        <v>295</v>
      </c>
      <c r="F29">
        <v>0</v>
      </c>
      <c r="G29" s="1">
        <v>0</v>
      </c>
      <c r="H29" t="s">
        <v>28</v>
      </c>
      <c r="I29" t="s">
        <v>86</v>
      </c>
      <c r="J29" s="1">
        <v>0</v>
      </c>
      <c r="K29" s="1">
        <v>0</v>
      </c>
      <c r="L29" s="1">
        <v>0</v>
      </c>
      <c r="M29" s="1">
        <v>0</v>
      </c>
      <c r="N29" s="1">
        <v>0</v>
      </c>
      <c r="O29" s="1">
        <v>0</v>
      </c>
      <c r="P29" s="1">
        <v>0</v>
      </c>
      <c r="Q29" s="1">
        <v>0</v>
      </c>
      <c r="R29" s="1">
        <v>0</v>
      </c>
      <c r="S29" s="1">
        <v>0</v>
      </c>
      <c r="T29" s="1">
        <v>0</v>
      </c>
      <c r="U29" s="1">
        <v>0</v>
      </c>
      <c r="X29" s="1">
        <v>0</v>
      </c>
      <c r="Y29" s="1">
        <v>0</v>
      </c>
      <c r="Z29" s="1">
        <v>0</v>
      </c>
    </row>
    <row r="30" spans="1:26" x14ac:dyDescent="0.25">
      <c r="A30">
        <v>28</v>
      </c>
      <c r="B30" t="s">
        <v>298</v>
      </c>
      <c r="C30">
        <v>24</v>
      </c>
      <c r="D30">
        <v>7439921</v>
      </c>
      <c r="E30" t="s">
        <v>7</v>
      </c>
      <c r="F30">
        <v>0</v>
      </c>
      <c r="G30" s="1">
        <v>0</v>
      </c>
      <c r="H30" t="s">
        <v>28</v>
      </c>
      <c r="I30" t="s">
        <v>86</v>
      </c>
      <c r="J30" s="1">
        <v>0</v>
      </c>
      <c r="K30" s="1">
        <v>0</v>
      </c>
      <c r="L30" s="1">
        <v>0</v>
      </c>
      <c r="M30" s="1">
        <v>0</v>
      </c>
      <c r="N30" s="1">
        <v>0</v>
      </c>
      <c r="O30" s="1">
        <v>0</v>
      </c>
      <c r="P30" s="1">
        <v>0</v>
      </c>
      <c r="Q30" s="1">
        <v>0</v>
      </c>
      <c r="R30" s="1">
        <v>0</v>
      </c>
      <c r="S30" s="1">
        <v>0</v>
      </c>
      <c r="T30" s="1">
        <v>0</v>
      </c>
      <c r="U30" s="1">
        <v>0</v>
      </c>
      <c r="X30" s="1">
        <v>0</v>
      </c>
      <c r="Y30" s="1">
        <v>0</v>
      </c>
      <c r="Z30" s="1">
        <v>0</v>
      </c>
    </row>
    <row r="31" spans="1:26" x14ac:dyDescent="0.25">
      <c r="A31">
        <v>29</v>
      </c>
      <c r="B31" t="s">
        <v>298</v>
      </c>
      <c r="C31">
        <v>24</v>
      </c>
      <c r="D31">
        <v>7440622</v>
      </c>
      <c r="E31" t="s">
        <v>296</v>
      </c>
      <c r="F31">
        <v>0</v>
      </c>
      <c r="G31" s="1">
        <v>0</v>
      </c>
      <c r="H31" t="s">
        <v>28</v>
      </c>
      <c r="I31" t="s">
        <v>86</v>
      </c>
      <c r="J31" s="1">
        <v>0</v>
      </c>
      <c r="K31" s="1">
        <v>0</v>
      </c>
      <c r="L31" s="1">
        <v>0</v>
      </c>
      <c r="M31" s="1">
        <v>0</v>
      </c>
      <c r="N31" s="1">
        <v>0</v>
      </c>
      <c r="O31" s="1">
        <v>0</v>
      </c>
      <c r="P31" s="1">
        <v>0</v>
      </c>
      <c r="Q31" s="1">
        <v>0</v>
      </c>
      <c r="R31" s="1">
        <v>0</v>
      </c>
      <c r="S31" s="1">
        <v>0</v>
      </c>
      <c r="T31" s="1">
        <v>0</v>
      </c>
      <c r="U31" s="1">
        <v>0</v>
      </c>
      <c r="X31" s="1">
        <v>0</v>
      </c>
      <c r="Y31" s="1">
        <v>0</v>
      </c>
      <c r="Z31" s="1">
        <v>0</v>
      </c>
    </row>
    <row r="32" spans="1:26" x14ac:dyDescent="0.25">
      <c r="A32">
        <v>30</v>
      </c>
      <c r="B32" t="s">
        <v>298</v>
      </c>
      <c r="C32">
        <v>24</v>
      </c>
      <c r="D32">
        <v>7440666</v>
      </c>
      <c r="E32" t="s">
        <v>297</v>
      </c>
      <c r="F32">
        <v>0</v>
      </c>
      <c r="G32" s="1">
        <v>0</v>
      </c>
      <c r="H32" t="s">
        <v>28</v>
      </c>
      <c r="I32" t="s">
        <v>86</v>
      </c>
      <c r="J32" s="1">
        <v>0</v>
      </c>
      <c r="K32" s="1">
        <v>0</v>
      </c>
      <c r="L32" s="1">
        <v>0</v>
      </c>
      <c r="M32" s="1">
        <v>0</v>
      </c>
      <c r="N32" s="1">
        <v>0</v>
      </c>
      <c r="O32" s="1">
        <v>0</v>
      </c>
      <c r="P32" s="1">
        <v>0</v>
      </c>
      <c r="Q32" s="1">
        <v>0</v>
      </c>
      <c r="R32" s="1">
        <v>0</v>
      </c>
      <c r="S32" s="1">
        <v>0</v>
      </c>
      <c r="T32" s="1">
        <v>0</v>
      </c>
      <c r="U32" s="1">
        <v>0</v>
      </c>
      <c r="X32" s="1">
        <v>0</v>
      </c>
      <c r="Y32" s="1">
        <v>0</v>
      </c>
      <c r="Z32" s="1">
        <v>0</v>
      </c>
    </row>
    <row r="33" spans="1:26" x14ac:dyDescent="0.25">
      <c r="A33">
        <v>31</v>
      </c>
      <c r="B33" t="s">
        <v>299</v>
      </c>
      <c r="C33">
        <v>24</v>
      </c>
      <c r="D33">
        <v>7429905</v>
      </c>
      <c r="E33" t="s">
        <v>290</v>
      </c>
      <c r="F33">
        <v>0</v>
      </c>
      <c r="G33" s="1">
        <v>0</v>
      </c>
      <c r="H33" t="s">
        <v>28</v>
      </c>
      <c r="I33" t="s">
        <v>86</v>
      </c>
      <c r="J33" s="1">
        <v>0</v>
      </c>
      <c r="K33" s="1">
        <v>0</v>
      </c>
      <c r="L33" s="1">
        <v>0</v>
      </c>
      <c r="M33" s="1">
        <v>0</v>
      </c>
      <c r="N33" s="1">
        <v>0</v>
      </c>
      <c r="O33" s="1">
        <v>0</v>
      </c>
      <c r="P33" s="1">
        <v>0</v>
      </c>
      <c r="Q33" s="1">
        <v>0</v>
      </c>
      <c r="R33" s="1">
        <v>0</v>
      </c>
      <c r="S33" s="1">
        <v>0</v>
      </c>
      <c r="T33" s="1">
        <v>0</v>
      </c>
      <c r="U33" s="1">
        <v>0</v>
      </c>
      <c r="X33" s="1">
        <v>0</v>
      </c>
      <c r="Y33" s="1">
        <v>0</v>
      </c>
      <c r="Z33" s="1">
        <v>0</v>
      </c>
    </row>
    <row r="34" spans="1:26" x14ac:dyDescent="0.25">
      <c r="A34">
        <v>32</v>
      </c>
      <c r="B34" t="s">
        <v>299</v>
      </c>
      <c r="C34">
        <v>24</v>
      </c>
      <c r="D34">
        <v>1344281</v>
      </c>
      <c r="E34" t="s">
        <v>291</v>
      </c>
      <c r="F34">
        <v>0</v>
      </c>
      <c r="G34" s="1">
        <v>0</v>
      </c>
      <c r="H34" t="s">
        <v>28</v>
      </c>
      <c r="I34" t="s">
        <v>86</v>
      </c>
      <c r="J34" s="1">
        <v>0</v>
      </c>
      <c r="K34" s="1">
        <v>0</v>
      </c>
      <c r="L34" s="1">
        <v>0</v>
      </c>
      <c r="M34" s="1">
        <v>0</v>
      </c>
      <c r="N34" s="1">
        <v>0</v>
      </c>
      <c r="O34" s="1">
        <v>0</v>
      </c>
      <c r="P34" s="1">
        <v>0</v>
      </c>
      <c r="Q34" s="1">
        <v>0</v>
      </c>
      <c r="R34" s="1">
        <v>0</v>
      </c>
      <c r="S34" s="1">
        <v>0</v>
      </c>
      <c r="T34" s="1">
        <v>0</v>
      </c>
      <c r="U34" s="1">
        <v>0</v>
      </c>
      <c r="X34" s="1">
        <v>0</v>
      </c>
      <c r="Y34" s="1">
        <v>0</v>
      </c>
      <c r="Z34" s="1">
        <v>0</v>
      </c>
    </row>
    <row r="35" spans="1:26" x14ac:dyDescent="0.25">
      <c r="A35">
        <v>33</v>
      </c>
      <c r="B35" t="s">
        <v>299</v>
      </c>
      <c r="C35">
        <v>24</v>
      </c>
      <c r="D35">
        <v>7440417</v>
      </c>
      <c r="E35" t="s">
        <v>292</v>
      </c>
      <c r="F35">
        <v>0</v>
      </c>
      <c r="G35" s="1">
        <v>0</v>
      </c>
      <c r="H35" t="s">
        <v>28</v>
      </c>
      <c r="I35" t="s">
        <v>86</v>
      </c>
      <c r="J35" s="1">
        <v>0</v>
      </c>
      <c r="K35" s="1">
        <v>0</v>
      </c>
      <c r="L35" s="1">
        <v>0</v>
      </c>
      <c r="M35" s="1">
        <v>0</v>
      </c>
      <c r="N35" s="1">
        <v>0</v>
      </c>
      <c r="O35" s="1">
        <v>0</v>
      </c>
      <c r="P35" s="1">
        <v>0</v>
      </c>
      <c r="Q35" s="1">
        <v>0</v>
      </c>
      <c r="R35" s="1">
        <v>0</v>
      </c>
      <c r="S35" s="1">
        <v>0</v>
      </c>
      <c r="T35" s="1">
        <v>0</v>
      </c>
      <c r="U35" s="1">
        <v>0</v>
      </c>
      <c r="X35" s="1">
        <v>0</v>
      </c>
      <c r="Y35" s="1">
        <v>0</v>
      </c>
      <c r="Z35" s="1">
        <v>0</v>
      </c>
    </row>
    <row r="36" spans="1:26" x14ac:dyDescent="0.25">
      <c r="A36">
        <v>34</v>
      </c>
      <c r="B36" t="s">
        <v>299</v>
      </c>
      <c r="C36">
        <v>24</v>
      </c>
      <c r="D36">
        <v>7440439</v>
      </c>
      <c r="E36" t="s">
        <v>293</v>
      </c>
      <c r="F36">
        <v>0</v>
      </c>
      <c r="G36" s="1">
        <v>0</v>
      </c>
      <c r="H36" t="s">
        <v>28</v>
      </c>
      <c r="I36" t="s">
        <v>86</v>
      </c>
      <c r="J36" s="1">
        <v>0</v>
      </c>
      <c r="K36" s="1">
        <v>0</v>
      </c>
      <c r="L36" s="1">
        <v>0</v>
      </c>
      <c r="M36" s="1">
        <v>0</v>
      </c>
      <c r="N36" s="1">
        <v>0</v>
      </c>
      <c r="O36" s="1">
        <v>0</v>
      </c>
      <c r="P36" s="1">
        <v>0</v>
      </c>
      <c r="Q36" s="1">
        <v>0</v>
      </c>
      <c r="R36" s="1">
        <v>0</v>
      </c>
      <c r="S36" s="1">
        <v>0</v>
      </c>
      <c r="T36" s="1">
        <v>0</v>
      </c>
      <c r="U36" s="1">
        <v>0</v>
      </c>
      <c r="X36" s="1">
        <v>0</v>
      </c>
      <c r="Y36" s="1">
        <v>0</v>
      </c>
      <c r="Z36" s="1">
        <v>0</v>
      </c>
    </row>
    <row r="37" spans="1:26" x14ac:dyDescent="0.25">
      <c r="A37">
        <v>35</v>
      </c>
      <c r="B37" t="s">
        <v>299</v>
      </c>
      <c r="C37">
        <v>24</v>
      </c>
      <c r="D37">
        <v>7440484</v>
      </c>
      <c r="E37" t="s">
        <v>8</v>
      </c>
      <c r="F37" s="1">
        <v>1.7499999999999999E-7</v>
      </c>
      <c r="G37" s="1">
        <v>3.1971000000000001E-9</v>
      </c>
      <c r="H37" t="s">
        <v>28</v>
      </c>
      <c r="I37" t="s">
        <v>86</v>
      </c>
      <c r="J37" s="1">
        <v>3.1971000000000001E-9</v>
      </c>
      <c r="K37" s="1">
        <v>0</v>
      </c>
      <c r="L37" s="1">
        <v>0</v>
      </c>
      <c r="M37" s="1">
        <v>0</v>
      </c>
      <c r="N37" s="1">
        <v>0</v>
      </c>
      <c r="O37" s="1">
        <v>0</v>
      </c>
      <c r="P37" s="1">
        <v>0</v>
      </c>
      <c r="Q37" s="1">
        <v>0</v>
      </c>
      <c r="R37" s="1">
        <v>0</v>
      </c>
      <c r="S37" s="1">
        <v>0</v>
      </c>
      <c r="T37" s="1">
        <v>0</v>
      </c>
      <c r="U37" s="1">
        <v>0</v>
      </c>
      <c r="V37" t="s">
        <v>87</v>
      </c>
      <c r="X37" s="1">
        <v>0</v>
      </c>
      <c r="Y37" s="1">
        <v>0</v>
      </c>
      <c r="Z37" s="1">
        <v>0</v>
      </c>
    </row>
    <row r="38" spans="1:26" x14ac:dyDescent="0.25">
      <c r="A38">
        <v>36</v>
      </c>
      <c r="B38" t="s">
        <v>299</v>
      </c>
      <c r="C38">
        <v>24</v>
      </c>
      <c r="D38">
        <v>7440473</v>
      </c>
      <c r="E38" t="s">
        <v>89</v>
      </c>
      <c r="F38">
        <v>1.55E-4</v>
      </c>
      <c r="G38" s="1">
        <v>0</v>
      </c>
      <c r="H38" t="s">
        <v>28</v>
      </c>
      <c r="I38" t="s">
        <v>86</v>
      </c>
      <c r="J38" s="1">
        <v>0</v>
      </c>
      <c r="K38" s="1">
        <v>0</v>
      </c>
      <c r="L38" s="1">
        <v>0</v>
      </c>
      <c r="M38" s="1">
        <v>0</v>
      </c>
      <c r="N38" s="1">
        <v>0</v>
      </c>
      <c r="O38" s="1">
        <v>0</v>
      </c>
      <c r="P38" s="1">
        <v>0</v>
      </c>
      <c r="Q38" s="1">
        <v>0</v>
      </c>
      <c r="R38" s="1">
        <v>0</v>
      </c>
      <c r="S38" s="1">
        <v>0</v>
      </c>
      <c r="T38" s="1">
        <v>0</v>
      </c>
      <c r="U38" s="1">
        <v>0</v>
      </c>
      <c r="X38" s="1">
        <v>0</v>
      </c>
      <c r="Y38" s="1">
        <v>0</v>
      </c>
      <c r="Z38" s="1">
        <v>0</v>
      </c>
    </row>
    <row r="39" spans="1:26" x14ac:dyDescent="0.25">
      <c r="A39">
        <v>37</v>
      </c>
      <c r="B39" t="s">
        <v>299</v>
      </c>
      <c r="C39">
        <v>24</v>
      </c>
      <c r="D39">
        <v>18540299</v>
      </c>
      <c r="E39" t="s">
        <v>13</v>
      </c>
      <c r="F39" s="1">
        <v>3.4999999999999997E-5</v>
      </c>
      <c r="G39" s="1">
        <v>1.259E-5</v>
      </c>
      <c r="H39" t="s">
        <v>28</v>
      </c>
      <c r="I39" t="s">
        <v>86</v>
      </c>
      <c r="J39" s="1">
        <v>1.2078E-5</v>
      </c>
      <c r="K39" s="1">
        <v>5.0396000000000002E-7</v>
      </c>
      <c r="L39" s="1">
        <v>8.1799999999999995E-9</v>
      </c>
      <c r="M39" s="1">
        <v>0</v>
      </c>
      <c r="N39" s="1">
        <v>0</v>
      </c>
      <c r="O39" s="1">
        <v>0</v>
      </c>
      <c r="P39" s="1">
        <v>0</v>
      </c>
      <c r="Q39" s="1">
        <v>0</v>
      </c>
      <c r="R39" s="1">
        <v>0</v>
      </c>
      <c r="S39" s="1">
        <v>0</v>
      </c>
      <c r="T39" s="1">
        <v>0</v>
      </c>
      <c r="U39" s="1">
        <v>0</v>
      </c>
      <c r="V39" t="s">
        <v>87</v>
      </c>
      <c r="W39" t="s">
        <v>88</v>
      </c>
      <c r="X39" s="1">
        <v>0</v>
      </c>
      <c r="Y39" s="1">
        <v>0</v>
      </c>
      <c r="Z39" s="1">
        <v>0</v>
      </c>
    </row>
    <row r="40" spans="1:26" x14ac:dyDescent="0.25">
      <c r="A40">
        <v>38</v>
      </c>
      <c r="B40" t="s">
        <v>299</v>
      </c>
      <c r="C40">
        <v>24</v>
      </c>
      <c r="D40">
        <v>1175</v>
      </c>
      <c r="E40" t="s">
        <v>294</v>
      </c>
      <c r="F40">
        <v>0</v>
      </c>
      <c r="G40" s="1">
        <v>0</v>
      </c>
      <c r="H40" t="s">
        <v>28</v>
      </c>
      <c r="I40" t="s">
        <v>86</v>
      </c>
      <c r="J40" s="1">
        <v>0</v>
      </c>
      <c r="K40" s="1">
        <v>0</v>
      </c>
      <c r="L40" s="1">
        <v>0</v>
      </c>
      <c r="M40" s="1">
        <v>0</v>
      </c>
      <c r="N40" s="1">
        <v>0</v>
      </c>
      <c r="O40" s="1">
        <v>0</v>
      </c>
      <c r="P40" s="1">
        <v>0</v>
      </c>
      <c r="Q40" s="1">
        <v>0</v>
      </c>
      <c r="R40" s="1">
        <v>0</v>
      </c>
      <c r="S40" s="1">
        <v>0</v>
      </c>
      <c r="T40" s="1">
        <v>0</v>
      </c>
      <c r="U40" s="1">
        <v>0</v>
      </c>
      <c r="X40" s="1">
        <v>0</v>
      </c>
      <c r="Y40" s="1">
        <v>0</v>
      </c>
      <c r="Z40" s="1">
        <v>0</v>
      </c>
    </row>
    <row r="41" spans="1:26" x14ac:dyDescent="0.25">
      <c r="A41">
        <v>39</v>
      </c>
      <c r="B41" t="s">
        <v>299</v>
      </c>
      <c r="C41">
        <v>24</v>
      </c>
      <c r="D41">
        <v>7440508</v>
      </c>
      <c r="E41" t="s">
        <v>10</v>
      </c>
      <c r="F41">
        <v>0</v>
      </c>
      <c r="G41" s="1">
        <v>0</v>
      </c>
      <c r="H41" t="s">
        <v>28</v>
      </c>
      <c r="I41" t="s">
        <v>86</v>
      </c>
      <c r="J41" s="1">
        <v>0</v>
      </c>
      <c r="K41" s="1">
        <v>0</v>
      </c>
      <c r="L41" s="1">
        <v>0</v>
      </c>
      <c r="M41" s="1">
        <v>0</v>
      </c>
      <c r="N41" s="1">
        <v>0</v>
      </c>
      <c r="O41" s="1">
        <v>0</v>
      </c>
      <c r="P41" s="1">
        <v>0</v>
      </c>
      <c r="Q41" s="1">
        <v>0</v>
      </c>
      <c r="R41" s="1">
        <v>0</v>
      </c>
      <c r="S41" s="1">
        <v>0</v>
      </c>
      <c r="T41" s="1">
        <v>0</v>
      </c>
      <c r="U41" s="1">
        <v>0</v>
      </c>
      <c r="X41" s="1">
        <v>0</v>
      </c>
      <c r="Y41" s="1">
        <v>0</v>
      </c>
      <c r="Z41" s="1">
        <v>0</v>
      </c>
    </row>
    <row r="42" spans="1:26" x14ac:dyDescent="0.25">
      <c r="A42">
        <v>40</v>
      </c>
      <c r="B42" t="s">
        <v>299</v>
      </c>
      <c r="C42">
        <v>24</v>
      </c>
      <c r="D42">
        <v>7439965</v>
      </c>
      <c r="E42" t="s">
        <v>5</v>
      </c>
      <c r="F42" s="1">
        <v>4.4100000000000001E-5</v>
      </c>
      <c r="G42" s="1">
        <v>0</v>
      </c>
      <c r="H42" t="s">
        <v>28</v>
      </c>
      <c r="I42" t="s">
        <v>86</v>
      </c>
      <c r="J42" s="1">
        <v>0</v>
      </c>
      <c r="K42" s="1">
        <v>0</v>
      </c>
      <c r="L42" s="1">
        <v>0</v>
      </c>
      <c r="M42" s="1">
        <v>0</v>
      </c>
      <c r="N42" s="1">
        <v>0</v>
      </c>
      <c r="O42" s="1">
        <v>0</v>
      </c>
      <c r="P42" s="1">
        <v>0</v>
      </c>
      <c r="Q42" s="1">
        <v>0</v>
      </c>
      <c r="R42" s="1">
        <v>0</v>
      </c>
      <c r="S42" s="1">
        <v>0</v>
      </c>
      <c r="T42" s="1">
        <v>0</v>
      </c>
      <c r="U42" s="1">
        <v>0</v>
      </c>
      <c r="X42" s="1">
        <v>0</v>
      </c>
      <c r="Y42" s="1">
        <v>0</v>
      </c>
      <c r="Z42" s="1">
        <v>0</v>
      </c>
    </row>
    <row r="43" spans="1:26" x14ac:dyDescent="0.25">
      <c r="A43">
        <v>41</v>
      </c>
      <c r="B43" t="s">
        <v>299</v>
      </c>
      <c r="C43">
        <v>24</v>
      </c>
      <c r="D43">
        <v>7440020</v>
      </c>
      <c r="E43" t="s">
        <v>6</v>
      </c>
      <c r="F43" s="1">
        <v>7.5299999999999999E-6</v>
      </c>
      <c r="G43" s="1">
        <v>4.6364999999999999E-9</v>
      </c>
      <c r="H43" t="s">
        <v>28</v>
      </c>
      <c r="I43" t="s">
        <v>86</v>
      </c>
      <c r="J43" s="1">
        <v>4.6364999999999999E-9</v>
      </c>
      <c r="K43" s="1">
        <v>0</v>
      </c>
      <c r="L43" s="1">
        <v>0</v>
      </c>
      <c r="M43" s="1">
        <v>0</v>
      </c>
      <c r="N43" s="1">
        <v>0</v>
      </c>
      <c r="O43" s="1">
        <v>0</v>
      </c>
      <c r="P43" s="1">
        <v>0</v>
      </c>
      <c r="Q43" s="1">
        <v>0</v>
      </c>
      <c r="R43" s="1">
        <v>0</v>
      </c>
      <c r="S43" s="1">
        <v>0</v>
      </c>
      <c r="T43" s="1">
        <v>0</v>
      </c>
      <c r="U43" s="1">
        <v>0</v>
      </c>
      <c r="V43" t="s">
        <v>87</v>
      </c>
      <c r="X43" s="1">
        <v>0</v>
      </c>
      <c r="Y43" s="1">
        <v>0</v>
      </c>
      <c r="Z43" s="1">
        <v>0</v>
      </c>
    </row>
    <row r="44" spans="1:26" x14ac:dyDescent="0.25">
      <c r="A44">
        <v>42</v>
      </c>
      <c r="B44" t="s">
        <v>299</v>
      </c>
      <c r="C44">
        <v>24</v>
      </c>
      <c r="D44">
        <v>7723140</v>
      </c>
      <c r="E44" t="s">
        <v>295</v>
      </c>
      <c r="F44">
        <v>0</v>
      </c>
      <c r="G44" s="1">
        <v>0</v>
      </c>
      <c r="H44" t="s">
        <v>28</v>
      </c>
      <c r="I44" t="s">
        <v>86</v>
      </c>
      <c r="J44" s="1">
        <v>0</v>
      </c>
      <c r="K44" s="1">
        <v>0</v>
      </c>
      <c r="L44" s="1">
        <v>0</v>
      </c>
      <c r="M44" s="1">
        <v>0</v>
      </c>
      <c r="N44" s="1">
        <v>0</v>
      </c>
      <c r="O44" s="1">
        <v>0</v>
      </c>
      <c r="P44" s="1">
        <v>0</v>
      </c>
      <c r="Q44" s="1">
        <v>0</v>
      </c>
      <c r="R44" s="1">
        <v>0</v>
      </c>
      <c r="S44" s="1">
        <v>0</v>
      </c>
      <c r="T44" s="1">
        <v>0</v>
      </c>
      <c r="U44" s="1">
        <v>0</v>
      </c>
      <c r="X44" s="1">
        <v>0</v>
      </c>
      <c r="Y44" s="1">
        <v>0</v>
      </c>
      <c r="Z44" s="1">
        <v>0</v>
      </c>
    </row>
    <row r="45" spans="1:26" x14ac:dyDescent="0.25">
      <c r="A45">
        <v>43</v>
      </c>
      <c r="B45" t="s">
        <v>299</v>
      </c>
      <c r="C45">
        <v>24</v>
      </c>
      <c r="D45">
        <v>7439921</v>
      </c>
      <c r="E45" t="s">
        <v>7</v>
      </c>
      <c r="F45">
        <v>0</v>
      </c>
      <c r="G45" s="1">
        <v>0</v>
      </c>
      <c r="H45" t="s">
        <v>28</v>
      </c>
      <c r="I45" t="s">
        <v>86</v>
      </c>
      <c r="J45" s="1">
        <v>0</v>
      </c>
      <c r="K45" s="1">
        <v>0</v>
      </c>
      <c r="L45" s="1">
        <v>0</v>
      </c>
      <c r="M45" s="1">
        <v>0</v>
      </c>
      <c r="N45" s="1">
        <v>0</v>
      </c>
      <c r="O45" s="1">
        <v>0</v>
      </c>
      <c r="P45" s="1">
        <v>0</v>
      </c>
      <c r="Q45" s="1">
        <v>0</v>
      </c>
      <c r="R45" s="1">
        <v>0</v>
      </c>
      <c r="S45" s="1">
        <v>0</v>
      </c>
      <c r="T45" s="1">
        <v>0</v>
      </c>
      <c r="U45" s="1">
        <v>0</v>
      </c>
      <c r="X45" s="1">
        <v>0</v>
      </c>
      <c r="Y45" s="1">
        <v>0</v>
      </c>
      <c r="Z45" s="1">
        <v>0</v>
      </c>
    </row>
    <row r="46" spans="1:26" x14ac:dyDescent="0.25">
      <c r="A46">
        <v>44</v>
      </c>
      <c r="B46" t="s">
        <v>299</v>
      </c>
      <c r="C46">
        <v>24</v>
      </c>
      <c r="D46">
        <v>7440622</v>
      </c>
      <c r="E46" t="s">
        <v>296</v>
      </c>
      <c r="F46">
        <v>0</v>
      </c>
      <c r="G46" s="1">
        <v>0</v>
      </c>
      <c r="H46" t="s">
        <v>28</v>
      </c>
      <c r="I46" t="s">
        <v>86</v>
      </c>
      <c r="J46" s="1">
        <v>0</v>
      </c>
      <c r="K46" s="1">
        <v>0</v>
      </c>
      <c r="L46" s="1">
        <v>0</v>
      </c>
      <c r="M46" s="1">
        <v>0</v>
      </c>
      <c r="N46" s="1">
        <v>0</v>
      </c>
      <c r="O46" s="1">
        <v>0</v>
      </c>
      <c r="P46" s="1">
        <v>0</v>
      </c>
      <c r="Q46" s="1">
        <v>0</v>
      </c>
      <c r="R46" s="1">
        <v>0</v>
      </c>
      <c r="S46" s="1">
        <v>0</v>
      </c>
      <c r="T46" s="1">
        <v>0</v>
      </c>
      <c r="U46" s="1">
        <v>0</v>
      </c>
      <c r="X46" s="1">
        <v>0</v>
      </c>
      <c r="Y46" s="1">
        <v>0</v>
      </c>
      <c r="Z46" s="1">
        <v>0</v>
      </c>
    </row>
    <row r="47" spans="1:26" x14ac:dyDescent="0.25">
      <c r="A47">
        <v>45</v>
      </c>
      <c r="B47" t="s">
        <v>299</v>
      </c>
      <c r="C47">
        <v>24</v>
      </c>
      <c r="D47">
        <v>7440666</v>
      </c>
      <c r="E47" t="s">
        <v>297</v>
      </c>
      <c r="F47">
        <v>0</v>
      </c>
      <c r="G47" s="1">
        <v>0</v>
      </c>
      <c r="H47" t="s">
        <v>28</v>
      </c>
      <c r="I47" t="s">
        <v>86</v>
      </c>
      <c r="J47" s="1">
        <v>0</v>
      </c>
      <c r="K47" s="1">
        <v>0</v>
      </c>
      <c r="L47" s="1">
        <v>0</v>
      </c>
      <c r="M47" s="1">
        <v>0</v>
      </c>
      <c r="N47" s="1">
        <v>0</v>
      </c>
      <c r="O47" s="1">
        <v>0</v>
      </c>
      <c r="P47" s="1">
        <v>0</v>
      </c>
      <c r="Q47" s="1">
        <v>0</v>
      </c>
      <c r="R47" s="1">
        <v>0</v>
      </c>
      <c r="S47" s="1">
        <v>0</v>
      </c>
      <c r="T47" s="1">
        <v>0</v>
      </c>
      <c r="U47" s="1">
        <v>0</v>
      </c>
      <c r="X47" s="1">
        <v>0</v>
      </c>
      <c r="Y47" s="1">
        <v>0</v>
      </c>
      <c r="Z47" s="1">
        <v>0</v>
      </c>
    </row>
    <row r="48" spans="1:26" x14ac:dyDescent="0.25">
      <c r="A48">
        <v>46</v>
      </c>
      <c r="B48" t="s">
        <v>300</v>
      </c>
      <c r="C48">
        <v>24</v>
      </c>
      <c r="D48">
        <v>7429905</v>
      </c>
      <c r="E48" t="s">
        <v>290</v>
      </c>
      <c r="F48">
        <v>0</v>
      </c>
      <c r="G48" s="1">
        <v>0</v>
      </c>
      <c r="H48" t="s">
        <v>28</v>
      </c>
      <c r="I48" t="s">
        <v>86</v>
      </c>
      <c r="J48" s="1">
        <v>0</v>
      </c>
      <c r="K48" s="1">
        <v>0</v>
      </c>
      <c r="L48" s="1">
        <v>0</v>
      </c>
      <c r="M48" s="1">
        <v>0</v>
      </c>
      <c r="N48" s="1">
        <v>0</v>
      </c>
      <c r="O48" s="1">
        <v>0</v>
      </c>
      <c r="P48" s="1">
        <v>0</v>
      </c>
      <c r="Q48" s="1">
        <v>0</v>
      </c>
      <c r="R48" s="1">
        <v>0</v>
      </c>
      <c r="S48" s="1">
        <v>0</v>
      </c>
      <c r="T48" s="1">
        <v>0</v>
      </c>
      <c r="U48" s="1">
        <v>0</v>
      </c>
      <c r="X48" s="1">
        <v>0</v>
      </c>
      <c r="Y48" s="1">
        <v>0</v>
      </c>
      <c r="Z48" s="1">
        <v>0</v>
      </c>
    </row>
    <row r="49" spans="1:26" x14ac:dyDescent="0.25">
      <c r="A49">
        <v>47</v>
      </c>
      <c r="B49" t="s">
        <v>300</v>
      </c>
      <c r="C49">
        <v>24</v>
      </c>
      <c r="D49">
        <v>1344281</v>
      </c>
      <c r="E49" t="s">
        <v>291</v>
      </c>
      <c r="F49">
        <v>0</v>
      </c>
      <c r="G49" s="1">
        <v>0</v>
      </c>
      <c r="H49" t="s">
        <v>28</v>
      </c>
      <c r="I49" t="s">
        <v>86</v>
      </c>
      <c r="J49" s="1">
        <v>0</v>
      </c>
      <c r="K49" s="1">
        <v>0</v>
      </c>
      <c r="L49" s="1">
        <v>0</v>
      </c>
      <c r="M49" s="1">
        <v>0</v>
      </c>
      <c r="N49" s="1">
        <v>0</v>
      </c>
      <c r="O49" s="1">
        <v>0</v>
      </c>
      <c r="P49" s="1">
        <v>0</v>
      </c>
      <c r="Q49" s="1">
        <v>0</v>
      </c>
      <c r="R49" s="1">
        <v>0</v>
      </c>
      <c r="S49" s="1">
        <v>0</v>
      </c>
      <c r="T49" s="1">
        <v>0</v>
      </c>
      <c r="U49" s="1">
        <v>0</v>
      </c>
      <c r="X49" s="1">
        <v>0</v>
      </c>
      <c r="Y49" s="1">
        <v>0</v>
      </c>
      <c r="Z49" s="1">
        <v>0</v>
      </c>
    </row>
    <row r="50" spans="1:26" x14ac:dyDescent="0.25">
      <c r="A50">
        <v>48</v>
      </c>
      <c r="B50" t="s">
        <v>300</v>
      </c>
      <c r="C50">
        <v>24</v>
      </c>
      <c r="D50">
        <v>7440417</v>
      </c>
      <c r="E50" t="s">
        <v>292</v>
      </c>
      <c r="F50">
        <v>0</v>
      </c>
      <c r="G50" s="1">
        <v>0</v>
      </c>
      <c r="H50" t="s">
        <v>28</v>
      </c>
      <c r="I50" t="s">
        <v>86</v>
      </c>
      <c r="J50" s="1">
        <v>0</v>
      </c>
      <c r="K50" s="1">
        <v>0</v>
      </c>
      <c r="L50" s="1">
        <v>0</v>
      </c>
      <c r="M50" s="1">
        <v>0</v>
      </c>
      <c r="N50" s="1">
        <v>0</v>
      </c>
      <c r="O50" s="1">
        <v>0</v>
      </c>
      <c r="P50" s="1">
        <v>0</v>
      </c>
      <c r="Q50" s="1">
        <v>0</v>
      </c>
      <c r="R50" s="1">
        <v>0</v>
      </c>
      <c r="S50" s="1">
        <v>0</v>
      </c>
      <c r="T50" s="1">
        <v>0</v>
      </c>
      <c r="U50" s="1">
        <v>0</v>
      </c>
      <c r="X50" s="1">
        <v>0</v>
      </c>
      <c r="Y50" s="1">
        <v>0</v>
      </c>
      <c r="Z50" s="1">
        <v>0</v>
      </c>
    </row>
    <row r="51" spans="1:26" x14ac:dyDescent="0.25">
      <c r="A51">
        <v>49</v>
      </c>
      <c r="B51" t="s">
        <v>300</v>
      </c>
      <c r="C51">
        <v>24</v>
      </c>
      <c r="D51">
        <v>7440439</v>
      </c>
      <c r="E51" t="s">
        <v>293</v>
      </c>
      <c r="F51">
        <v>0</v>
      </c>
      <c r="G51" s="1">
        <v>0</v>
      </c>
      <c r="H51" t="s">
        <v>28</v>
      </c>
      <c r="I51" t="s">
        <v>86</v>
      </c>
      <c r="J51" s="1">
        <v>0</v>
      </c>
      <c r="K51" s="1">
        <v>0</v>
      </c>
      <c r="L51" s="1">
        <v>0</v>
      </c>
      <c r="M51" s="1">
        <v>0</v>
      </c>
      <c r="N51" s="1">
        <v>0</v>
      </c>
      <c r="O51" s="1">
        <v>0</v>
      </c>
      <c r="P51" s="1">
        <v>0</v>
      </c>
      <c r="Q51" s="1">
        <v>0</v>
      </c>
      <c r="R51" s="1">
        <v>0</v>
      </c>
      <c r="S51" s="1">
        <v>0</v>
      </c>
      <c r="T51" s="1">
        <v>0</v>
      </c>
      <c r="U51" s="1">
        <v>0</v>
      </c>
      <c r="X51" s="1">
        <v>0</v>
      </c>
      <c r="Y51" s="1">
        <v>0</v>
      </c>
      <c r="Z51" s="1">
        <v>0</v>
      </c>
    </row>
    <row r="52" spans="1:26" x14ac:dyDescent="0.25">
      <c r="A52">
        <v>50</v>
      </c>
      <c r="B52" t="s">
        <v>300</v>
      </c>
      <c r="C52">
        <v>24</v>
      </c>
      <c r="D52">
        <v>7440484</v>
      </c>
      <c r="E52" t="s">
        <v>8</v>
      </c>
      <c r="F52">
        <v>0</v>
      </c>
      <c r="G52" s="1">
        <v>0</v>
      </c>
      <c r="H52" t="s">
        <v>28</v>
      </c>
      <c r="I52" t="s">
        <v>86</v>
      </c>
      <c r="J52" s="1">
        <v>0</v>
      </c>
      <c r="K52" s="1">
        <v>0</v>
      </c>
      <c r="L52" s="1">
        <v>0</v>
      </c>
      <c r="M52" s="1">
        <v>0</v>
      </c>
      <c r="N52" s="1">
        <v>0</v>
      </c>
      <c r="O52" s="1">
        <v>0</v>
      </c>
      <c r="P52" s="1">
        <v>0</v>
      </c>
      <c r="Q52" s="1">
        <v>0</v>
      </c>
      <c r="R52" s="1">
        <v>0</v>
      </c>
      <c r="S52" s="1">
        <v>0</v>
      </c>
      <c r="T52" s="1">
        <v>0</v>
      </c>
      <c r="U52" s="1">
        <v>0</v>
      </c>
      <c r="X52" s="1">
        <v>0</v>
      </c>
      <c r="Y52" s="1">
        <v>0</v>
      </c>
      <c r="Z52" s="1">
        <v>0</v>
      </c>
    </row>
    <row r="53" spans="1:26" x14ac:dyDescent="0.25">
      <c r="A53">
        <v>51</v>
      </c>
      <c r="B53" t="s">
        <v>300</v>
      </c>
      <c r="C53">
        <v>24</v>
      </c>
      <c r="D53">
        <v>7440473</v>
      </c>
      <c r="E53" t="s">
        <v>89</v>
      </c>
      <c r="F53">
        <v>4.4299999999999998E-4</v>
      </c>
      <c r="G53" s="1">
        <v>0</v>
      </c>
      <c r="H53" t="s">
        <v>28</v>
      </c>
      <c r="I53" t="s">
        <v>86</v>
      </c>
      <c r="J53" s="1">
        <v>0</v>
      </c>
      <c r="K53" s="1">
        <v>0</v>
      </c>
      <c r="L53" s="1">
        <v>0</v>
      </c>
      <c r="M53" s="1">
        <v>0</v>
      </c>
      <c r="N53" s="1">
        <v>0</v>
      </c>
      <c r="O53" s="1">
        <v>0</v>
      </c>
      <c r="P53" s="1">
        <v>0</v>
      </c>
      <c r="Q53" s="1">
        <v>0</v>
      </c>
      <c r="R53" s="1">
        <v>0</v>
      </c>
      <c r="S53" s="1">
        <v>0</v>
      </c>
      <c r="T53" s="1">
        <v>0</v>
      </c>
      <c r="U53" s="1">
        <v>0</v>
      </c>
      <c r="X53" s="1">
        <v>0</v>
      </c>
      <c r="Y53" s="1">
        <v>0</v>
      </c>
      <c r="Z53" s="1">
        <v>0</v>
      </c>
    </row>
    <row r="54" spans="1:26" x14ac:dyDescent="0.25">
      <c r="A54">
        <v>52</v>
      </c>
      <c r="B54" t="s">
        <v>300</v>
      </c>
      <c r="C54">
        <v>24</v>
      </c>
      <c r="D54">
        <v>18540299</v>
      </c>
      <c r="E54" t="s">
        <v>13</v>
      </c>
      <c r="F54">
        <v>3.2899999999999997E-4</v>
      </c>
      <c r="G54" s="1">
        <v>1.1835E-4</v>
      </c>
      <c r="H54" t="s">
        <v>28</v>
      </c>
      <c r="I54" t="s">
        <v>86</v>
      </c>
      <c r="J54" s="1">
        <v>1.1353000000000001E-4</v>
      </c>
      <c r="K54" s="1">
        <v>4.7372000000000001E-6</v>
      </c>
      <c r="L54" s="1">
        <v>7.6891999999999998E-8</v>
      </c>
      <c r="M54" s="1">
        <v>0</v>
      </c>
      <c r="N54" s="1">
        <v>0</v>
      </c>
      <c r="O54" s="1">
        <v>0</v>
      </c>
      <c r="P54" s="1">
        <v>0</v>
      </c>
      <c r="Q54" s="1">
        <v>0</v>
      </c>
      <c r="R54" s="1">
        <v>0</v>
      </c>
      <c r="S54" s="1">
        <v>0</v>
      </c>
      <c r="T54" s="1">
        <v>0</v>
      </c>
      <c r="U54" s="1">
        <v>0</v>
      </c>
      <c r="V54" t="s">
        <v>87</v>
      </c>
      <c r="W54" t="s">
        <v>88</v>
      </c>
      <c r="X54" s="1">
        <v>0</v>
      </c>
      <c r="Y54" s="1">
        <v>0</v>
      </c>
      <c r="Z54" s="1">
        <v>0</v>
      </c>
    </row>
    <row r="55" spans="1:26" x14ac:dyDescent="0.25">
      <c r="A55">
        <v>53</v>
      </c>
      <c r="B55" t="s">
        <v>300</v>
      </c>
      <c r="C55">
        <v>24</v>
      </c>
      <c r="D55">
        <v>1175</v>
      </c>
      <c r="E55" t="s">
        <v>294</v>
      </c>
      <c r="F55">
        <v>0</v>
      </c>
      <c r="G55" s="1">
        <v>0</v>
      </c>
      <c r="H55" t="s">
        <v>28</v>
      </c>
      <c r="I55" t="s">
        <v>86</v>
      </c>
      <c r="J55" s="1">
        <v>0</v>
      </c>
      <c r="K55" s="1">
        <v>0</v>
      </c>
      <c r="L55" s="1">
        <v>0</v>
      </c>
      <c r="M55" s="1">
        <v>0</v>
      </c>
      <c r="N55" s="1">
        <v>0</v>
      </c>
      <c r="O55" s="1">
        <v>0</v>
      </c>
      <c r="P55" s="1">
        <v>0</v>
      </c>
      <c r="Q55" s="1">
        <v>0</v>
      </c>
      <c r="R55" s="1">
        <v>0</v>
      </c>
      <c r="S55" s="1">
        <v>0</v>
      </c>
      <c r="T55" s="1">
        <v>0</v>
      </c>
      <c r="U55" s="1">
        <v>0</v>
      </c>
      <c r="X55" s="1">
        <v>0</v>
      </c>
      <c r="Y55" s="1">
        <v>0</v>
      </c>
      <c r="Z55" s="1">
        <v>0</v>
      </c>
    </row>
    <row r="56" spans="1:26" x14ac:dyDescent="0.25">
      <c r="A56">
        <v>54</v>
      </c>
      <c r="B56" t="s">
        <v>300</v>
      </c>
      <c r="C56">
        <v>24</v>
      </c>
      <c r="D56">
        <v>7440508</v>
      </c>
      <c r="E56" t="s">
        <v>10</v>
      </c>
      <c r="F56">
        <v>0</v>
      </c>
      <c r="G56" s="1">
        <v>0</v>
      </c>
      <c r="H56" t="s">
        <v>28</v>
      </c>
      <c r="I56" t="s">
        <v>86</v>
      </c>
      <c r="J56" s="1">
        <v>0</v>
      </c>
      <c r="K56" s="1">
        <v>0</v>
      </c>
      <c r="L56" s="1">
        <v>0</v>
      </c>
      <c r="M56" s="1">
        <v>0</v>
      </c>
      <c r="N56" s="1">
        <v>0</v>
      </c>
      <c r="O56" s="1">
        <v>0</v>
      </c>
      <c r="P56" s="1">
        <v>0</v>
      </c>
      <c r="Q56" s="1">
        <v>0</v>
      </c>
      <c r="R56" s="1">
        <v>0</v>
      </c>
      <c r="S56" s="1">
        <v>0</v>
      </c>
      <c r="T56" s="1">
        <v>0</v>
      </c>
      <c r="U56" s="1">
        <v>0</v>
      </c>
      <c r="X56" s="1">
        <v>0</v>
      </c>
      <c r="Y56" s="1">
        <v>0</v>
      </c>
      <c r="Z56" s="1">
        <v>0</v>
      </c>
    </row>
    <row r="57" spans="1:26" x14ac:dyDescent="0.25">
      <c r="A57">
        <v>55</v>
      </c>
      <c r="B57" t="s">
        <v>300</v>
      </c>
      <c r="C57">
        <v>24</v>
      </c>
      <c r="D57">
        <v>7439965</v>
      </c>
      <c r="E57" t="s">
        <v>5</v>
      </c>
      <c r="F57">
        <v>3.8499999999999998E-4</v>
      </c>
      <c r="G57" s="1">
        <v>0</v>
      </c>
      <c r="H57" t="s">
        <v>28</v>
      </c>
      <c r="I57" t="s">
        <v>86</v>
      </c>
      <c r="J57" s="1">
        <v>0</v>
      </c>
      <c r="K57" s="1">
        <v>0</v>
      </c>
      <c r="L57" s="1">
        <v>0</v>
      </c>
      <c r="M57" s="1">
        <v>0</v>
      </c>
      <c r="N57" s="1">
        <v>0</v>
      </c>
      <c r="O57" s="1">
        <v>0</v>
      </c>
      <c r="P57" s="1">
        <v>0</v>
      </c>
      <c r="Q57" s="1">
        <v>0</v>
      </c>
      <c r="R57" s="1">
        <v>0</v>
      </c>
      <c r="S57" s="1">
        <v>0</v>
      </c>
      <c r="T57" s="1">
        <v>0</v>
      </c>
      <c r="U57" s="1">
        <v>0</v>
      </c>
      <c r="X57" s="1">
        <v>0</v>
      </c>
      <c r="Y57" s="1">
        <v>0</v>
      </c>
      <c r="Z57" s="1">
        <v>0</v>
      </c>
    </row>
    <row r="58" spans="1:26" x14ac:dyDescent="0.25">
      <c r="A58">
        <v>56</v>
      </c>
      <c r="B58" t="s">
        <v>300</v>
      </c>
      <c r="C58">
        <v>24</v>
      </c>
      <c r="D58">
        <v>7440020</v>
      </c>
      <c r="E58" t="s">
        <v>6</v>
      </c>
      <c r="F58" s="1">
        <v>3.43E-5</v>
      </c>
      <c r="G58" s="1">
        <v>2.112E-8</v>
      </c>
      <c r="H58" t="s">
        <v>28</v>
      </c>
      <c r="I58" t="s">
        <v>86</v>
      </c>
      <c r="J58" s="1">
        <v>2.112E-8</v>
      </c>
      <c r="K58" s="1">
        <v>0</v>
      </c>
      <c r="L58" s="1">
        <v>0</v>
      </c>
      <c r="M58" s="1">
        <v>0</v>
      </c>
      <c r="N58" s="1">
        <v>0</v>
      </c>
      <c r="O58" s="1">
        <v>0</v>
      </c>
      <c r="P58" s="1">
        <v>0</v>
      </c>
      <c r="Q58" s="1">
        <v>0</v>
      </c>
      <c r="R58" s="1">
        <v>0</v>
      </c>
      <c r="S58" s="1">
        <v>0</v>
      </c>
      <c r="T58" s="1">
        <v>0</v>
      </c>
      <c r="U58" s="1">
        <v>0</v>
      </c>
      <c r="V58" t="s">
        <v>87</v>
      </c>
      <c r="X58" s="1">
        <v>0</v>
      </c>
      <c r="Y58" s="1">
        <v>0</v>
      </c>
      <c r="Z58" s="1">
        <v>0</v>
      </c>
    </row>
    <row r="59" spans="1:26" x14ac:dyDescent="0.25">
      <c r="A59">
        <v>57</v>
      </c>
      <c r="B59" t="s">
        <v>300</v>
      </c>
      <c r="C59">
        <v>24</v>
      </c>
      <c r="D59">
        <v>7723140</v>
      </c>
      <c r="E59" t="s">
        <v>295</v>
      </c>
      <c r="F59">
        <v>0</v>
      </c>
      <c r="G59" s="1">
        <v>0</v>
      </c>
      <c r="H59" t="s">
        <v>28</v>
      </c>
      <c r="I59" t="s">
        <v>86</v>
      </c>
      <c r="J59" s="1">
        <v>0</v>
      </c>
      <c r="K59" s="1">
        <v>0</v>
      </c>
      <c r="L59" s="1">
        <v>0</v>
      </c>
      <c r="M59" s="1">
        <v>0</v>
      </c>
      <c r="N59" s="1">
        <v>0</v>
      </c>
      <c r="O59" s="1">
        <v>0</v>
      </c>
      <c r="P59" s="1">
        <v>0</v>
      </c>
      <c r="Q59" s="1">
        <v>0</v>
      </c>
      <c r="R59" s="1">
        <v>0</v>
      </c>
      <c r="S59" s="1">
        <v>0</v>
      </c>
      <c r="T59" s="1">
        <v>0</v>
      </c>
      <c r="U59" s="1">
        <v>0</v>
      </c>
      <c r="X59" s="1">
        <v>0</v>
      </c>
      <c r="Y59" s="1">
        <v>0</v>
      </c>
      <c r="Z59" s="1">
        <v>0</v>
      </c>
    </row>
    <row r="60" spans="1:26" x14ac:dyDescent="0.25">
      <c r="A60">
        <v>58</v>
      </c>
      <c r="B60" t="s">
        <v>300</v>
      </c>
      <c r="C60">
        <v>24</v>
      </c>
      <c r="D60">
        <v>7439921</v>
      </c>
      <c r="E60" t="s">
        <v>7</v>
      </c>
      <c r="F60" s="1">
        <v>4.1999999999999996E-6</v>
      </c>
      <c r="G60" s="1">
        <v>1.1848999999999999E-9</v>
      </c>
      <c r="H60" t="s">
        <v>28</v>
      </c>
      <c r="I60" t="s">
        <v>86</v>
      </c>
      <c r="J60" s="1">
        <v>1.1935999999999999E-10</v>
      </c>
      <c r="K60" s="1">
        <v>1.0281E-9</v>
      </c>
      <c r="L60" s="1">
        <v>2.5030999999999999E-11</v>
      </c>
      <c r="M60" s="1">
        <v>1.2397000000000001E-11</v>
      </c>
      <c r="N60" s="1">
        <v>0</v>
      </c>
      <c r="O60" s="1">
        <v>0</v>
      </c>
      <c r="P60" s="1">
        <v>0</v>
      </c>
      <c r="Q60" s="1">
        <v>0</v>
      </c>
      <c r="R60" s="1">
        <v>0</v>
      </c>
      <c r="S60" s="1">
        <v>0</v>
      </c>
      <c r="T60" s="1">
        <v>0</v>
      </c>
      <c r="U60" s="1">
        <v>0</v>
      </c>
      <c r="V60" t="s">
        <v>88</v>
      </c>
      <c r="W60" t="s">
        <v>87</v>
      </c>
      <c r="X60" s="1">
        <v>0</v>
      </c>
      <c r="Y60" s="1">
        <v>0</v>
      </c>
      <c r="Z60" s="1">
        <v>0</v>
      </c>
    </row>
    <row r="61" spans="1:26" x14ac:dyDescent="0.25">
      <c r="A61">
        <v>59</v>
      </c>
      <c r="B61" t="s">
        <v>300</v>
      </c>
      <c r="C61">
        <v>24</v>
      </c>
      <c r="D61">
        <v>7440622</v>
      </c>
      <c r="E61" t="s">
        <v>296</v>
      </c>
      <c r="F61">
        <v>0</v>
      </c>
      <c r="G61" s="1">
        <v>0</v>
      </c>
      <c r="H61" t="s">
        <v>28</v>
      </c>
      <c r="I61" t="s">
        <v>86</v>
      </c>
      <c r="J61" s="1">
        <v>0</v>
      </c>
      <c r="K61" s="1">
        <v>0</v>
      </c>
      <c r="L61" s="1">
        <v>0</v>
      </c>
      <c r="M61" s="1">
        <v>0</v>
      </c>
      <c r="N61" s="1">
        <v>0</v>
      </c>
      <c r="O61" s="1">
        <v>0</v>
      </c>
      <c r="P61" s="1">
        <v>0</v>
      </c>
      <c r="Q61" s="1">
        <v>0</v>
      </c>
      <c r="R61" s="1">
        <v>0</v>
      </c>
      <c r="S61" s="1">
        <v>0</v>
      </c>
      <c r="T61" s="1">
        <v>0</v>
      </c>
      <c r="U61" s="1">
        <v>0</v>
      </c>
      <c r="X61" s="1">
        <v>0</v>
      </c>
      <c r="Y61" s="1">
        <v>0</v>
      </c>
      <c r="Z61" s="1">
        <v>0</v>
      </c>
    </row>
    <row r="62" spans="1:26" x14ac:dyDescent="0.25">
      <c r="A62">
        <v>60</v>
      </c>
      <c r="B62" t="s">
        <v>300</v>
      </c>
      <c r="C62">
        <v>24</v>
      </c>
      <c r="D62">
        <v>7440666</v>
      </c>
      <c r="E62" t="s">
        <v>297</v>
      </c>
      <c r="F62">
        <v>0</v>
      </c>
      <c r="G62" s="1">
        <v>0</v>
      </c>
      <c r="H62" t="s">
        <v>28</v>
      </c>
      <c r="I62" t="s">
        <v>86</v>
      </c>
      <c r="J62" s="1">
        <v>0</v>
      </c>
      <c r="K62" s="1">
        <v>0</v>
      </c>
      <c r="L62" s="1">
        <v>0</v>
      </c>
      <c r="M62" s="1">
        <v>0</v>
      </c>
      <c r="N62" s="1">
        <v>0</v>
      </c>
      <c r="O62" s="1">
        <v>0</v>
      </c>
      <c r="P62" s="1">
        <v>0</v>
      </c>
      <c r="Q62" s="1">
        <v>0</v>
      </c>
      <c r="R62" s="1">
        <v>0</v>
      </c>
      <c r="S62" s="1">
        <v>0</v>
      </c>
      <c r="T62" s="1">
        <v>0</v>
      </c>
      <c r="U62" s="1">
        <v>0</v>
      </c>
      <c r="X62" s="1">
        <v>0</v>
      </c>
      <c r="Y62" s="1">
        <v>0</v>
      </c>
      <c r="Z62" s="1">
        <v>0</v>
      </c>
    </row>
    <row r="63" spans="1:26" x14ac:dyDescent="0.25">
      <c r="A63">
        <v>61</v>
      </c>
      <c r="B63" t="s">
        <v>301</v>
      </c>
      <c r="C63">
        <v>24</v>
      </c>
      <c r="D63">
        <v>7429905</v>
      </c>
      <c r="E63" t="s">
        <v>290</v>
      </c>
      <c r="F63">
        <v>0</v>
      </c>
      <c r="G63" s="1">
        <v>0</v>
      </c>
      <c r="H63" t="s">
        <v>28</v>
      </c>
      <c r="I63" t="s">
        <v>86</v>
      </c>
      <c r="J63" s="1">
        <v>0</v>
      </c>
      <c r="K63" s="1">
        <v>0</v>
      </c>
      <c r="L63" s="1">
        <v>0</v>
      </c>
      <c r="M63" s="1">
        <v>0</v>
      </c>
      <c r="N63" s="1">
        <v>0</v>
      </c>
      <c r="O63" s="1">
        <v>0</v>
      </c>
      <c r="P63" s="1">
        <v>0</v>
      </c>
      <c r="Q63" s="1">
        <v>0</v>
      </c>
      <c r="R63" s="1">
        <v>0</v>
      </c>
      <c r="S63" s="1">
        <v>0</v>
      </c>
      <c r="T63" s="1">
        <v>0</v>
      </c>
      <c r="U63" s="1">
        <v>0</v>
      </c>
      <c r="X63" s="1">
        <v>0</v>
      </c>
      <c r="Y63" s="1">
        <v>0</v>
      </c>
      <c r="Z63" s="1">
        <v>0</v>
      </c>
    </row>
    <row r="64" spans="1:26" x14ac:dyDescent="0.25">
      <c r="A64">
        <v>62</v>
      </c>
      <c r="B64" t="s">
        <v>301</v>
      </c>
      <c r="C64">
        <v>24</v>
      </c>
      <c r="D64">
        <v>1344281</v>
      </c>
      <c r="E64" t="s">
        <v>291</v>
      </c>
      <c r="F64">
        <v>0</v>
      </c>
      <c r="G64" s="1">
        <v>0</v>
      </c>
      <c r="H64" t="s">
        <v>28</v>
      </c>
      <c r="I64" t="s">
        <v>86</v>
      </c>
      <c r="J64" s="1">
        <v>0</v>
      </c>
      <c r="K64" s="1">
        <v>0</v>
      </c>
      <c r="L64" s="1">
        <v>0</v>
      </c>
      <c r="M64" s="1">
        <v>0</v>
      </c>
      <c r="N64" s="1">
        <v>0</v>
      </c>
      <c r="O64" s="1">
        <v>0</v>
      </c>
      <c r="P64" s="1">
        <v>0</v>
      </c>
      <c r="Q64" s="1">
        <v>0</v>
      </c>
      <c r="R64" s="1">
        <v>0</v>
      </c>
      <c r="S64" s="1">
        <v>0</v>
      </c>
      <c r="T64" s="1">
        <v>0</v>
      </c>
      <c r="U64" s="1">
        <v>0</v>
      </c>
      <c r="X64" s="1">
        <v>0</v>
      </c>
      <c r="Y64" s="1">
        <v>0</v>
      </c>
      <c r="Z64" s="1">
        <v>0</v>
      </c>
    </row>
    <row r="65" spans="1:26" x14ac:dyDescent="0.25">
      <c r="A65">
        <v>63</v>
      </c>
      <c r="B65" t="s">
        <v>301</v>
      </c>
      <c r="C65">
        <v>24</v>
      </c>
      <c r="D65">
        <v>7440417</v>
      </c>
      <c r="E65" t="s">
        <v>292</v>
      </c>
      <c r="F65">
        <v>0</v>
      </c>
      <c r="G65" s="1">
        <v>0</v>
      </c>
      <c r="H65" t="s">
        <v>28</v>
      </c>
      <c r="I65" t="s">
        <v>86</v>
      </c>
      <c r="J65" s="1">
        <v>0</v>
      </c>
      <c r="K65" s="1">
        <v>0</v>
      </c>
      <c r="L65" s="1">
        <v>0</v>
      </c>
      <c r="M65" s="1">
        <v>0</v>
      </c>
      <c r="N65" s="1">
        <v>0</v>
      </c>
      <c r="O65" s="1">
        <v>0</v>
      </c>
      <c r="P65" s="1">
        <v>0</v>
      </c>
      <c r="Q65" s="1">
        <v>0</v>
      </c>
      <c r="R65" s="1">
        <v>0</v>
      </c>
      <c r="S65" s="1">
        <v>0</v>
      </c>
      <c r="T65" s="1">
        <v>0</v>
      </c>
      <c r="U65" s="1">
        <v>0</v>
      </c>
      <c r="X65" s="1">
        <v>0</v>
      </c>
      <c r="Y65" s="1">
        <v>0</v>
      </c>
      <c r="Z65" s="1">
        <v>0</v>
      </c>
    </row>
    <row r="66" spans="1:26" x14ac:dyDescent="0.25">
      <c r="A66">
        <v>64</v>
      </c>
      <c r="B66" t="s">
        <v>301</v>
      </c>
      <c r="C66">
        <v>24</v>
      </c>
      <c r="D66">
        <v>7440439</v>
      </c>
      <c r="E66" t="s">
        <v>293</v>
      </c>
      <c r="F66">
        <v>0</v>
      </c>
      <c r="G66" s="1">
        <v>0</v>
      </c>
      <c r="H66" t="s">
        <v>28</v>
      </c>
      <c r="I66" t="s">
        <v>86</v>
      </c>
      <c r="J66" s="1">
        <v>0</v>
      </c>
      <c r="K66" s="1">
        <v>0</v>
      </c>
      <c r="L66" s="1">
        <v>0</v>
      </c>
      <c r="M66" s="1">
        <v>0</v>
      </c>
      <c r="N66" s="1">
        <v>0</v>
      </c>
      <c r="O66" s="1">
        <v>0</v>
      </c>
      <c r="P66" s="1">
        <v>0</v>
      </c>
      <c r="Q66" s="1">
        <v>0</v>
      </c>
      <c r="R66" s="1">
        <v>0</v>
      </c>
      <c r="S66" s="1">
        <v>0</v>
      </c>
      <c r="T66" s="1">
        <v>0</v>
      </c>
      <c r="U66" s="1">
        <v>0</v>
      </c>
      <c r="X66" s="1">
        <v>0</v>
      </c>
      <c r="Y66" s="1">
        <v>0</v>
      </c>
      <c r="Z66" s="1">
        <v>0</v>
      </c>
    </row>
    <row r="67" spans="1:26" x14ac:dyDescent="0.25">
      <c r="A67">
        <v>65</v>
      </c>
      <c r="B67" t="s">
        <v>301</v>
      </c>
      <c r="C67">
        <v>24</v>
      </c>
      <c r="D67">
        <v>7440484</v>
      </c>
      <c r="E67" t="s">
        <v>8</v>
      </c>
      <c r="F67">
        <v>0</v>
      </c>
      <c r="G67" s="1">
        <v>0</v>
      </c>
      <c r="H67" t="s">
        <v>28</v>
      </c>
      <c r="I67" t="s">
        <v>86</v>
      </c>
      <c r="J67" s="1">
        <v>0</v>
      </c>
      <c r="K67" s="1">
        <v>0</v>
      </c>
      <c r="L67" s="1">
        <v>0</v>
      </c>
      <c r="M67" s="1">
        <v>0</v>
      </c>
      <c r="N67" s="1">
        <v>0</v>
      </c>
      <c r="O67" s="1">
        <v>0</v>
      </c>
      <c r="P67" s="1">
        <v>0</v>
      </c>
      <c r="Q67" s="1">
        <v>0</v>
      </c>
      <c r="R67" s="1">
        <v>0</v>
      </c>
      <c r="S67" s="1">
        <v>0</v>
      </c>
      <c r="T67" s="1">
        <v>0</v>
      </c>
      <c r="U67" s="1">
        <v>0</v>
      </c>
      <c r="X67" s="1">
        <v>0</v>
      </c>
      <c r="Y67" s="1">
        <v>0</v>
      </c>
      <c r="Z67" s="1">
        <v>0</v>
      </c>
    </row>
    <row r="68" spans="1:26" x14ac:dyDescent="0.25">
      <c r="A68">
        <v>66</v>
      </c>
      <c r="B68" t="s">
        <v>301</v>
      </c>
      <c r="C68">
        <v>24</v>
      </c>
      <c r="D68">
        <v>7440473</v>
      </c>
      <c r="E68" t="s">
        <v>89</v>
      </c>
      <c r="F68">
        <v>1.55E-4</v>
      </c>
      <c r="G68" s="1">
        <v>0</v>
      </c>
      <c r="H68" t="s">
        <v>28</v>
      </c>
      <c r="I68" t="s">
        <v>86</v>
      </c>
      <c r="J68" s="1">
        <v>0</v>
      </c>
      <c r="K68" s="1">
        <v>0</v>
      </c>
      <c r="L68" s="1">
        <v>0</v>
      </c>
      <c r="M68" s="1">
        <v>0</v>
      </c>
      <c r="N68" s="1">
        <v>0</v>
      </c>
      <c r="O68" s="1">
        <v>0</v>
      </c>
      <c r="P68" s="1">
        <v>0</v>
      </c>
      <c r="Q68" s="1">
        <v>0</v>
      </c>
      <c r="R68" s="1">
        <v>0</v>
      </c>
      <c r="S68" s="1">
        <v>0</v>
      </c>
      <c r="T68" s="1">
        <v>0</v>
      </c>
      <c r="U68" s="1">
        <v>0</v>
      </c>
      <c r="X68" s="1">
        <v>0</v>
      </c>
      <c r="Y68" s="1">
        <v>0</v>
      </c>
      <c r="Z68" s="1">
        <v>0</v>
      </c>
    </row>
    <row r="69" spans="1:26" x14ac:dyDescent="0.25">
      <c r="A69">
        <v>67</v>
      </c>
      <c r="B69" t="s">
        <v>301</v>
      </c>
      <c r="C69">
        <v>24</v>
      </c>
      <c r="D69">
        <v>18540299</v>
      </c>
      <c r="E69" t="s">
        <v>13</v>
      </c>
      <c r="F69" s="1">
        <v>3.4999999999999997E-5</v>
      </c>
      <c r="G69" s="1">
        <v>1.259E-5</v>
      </c>
      <c r="H69" t="s">
        <v>28</v>
      </c>
      <c r="I69" t="s">
        <v>86</v>
      </c>
      <c r="J69" s="1">
        <v>1.2078E-5</v>
      </c>
      <c r="K69" s="1">
        <v>5.0396000000000002E-7</v>
      </c>
      <c r="L69" s="1">
        <v>8.1799999999999995E-9</v>
      </c>
      <c r="M69" s="1">
        <v>0</v>
      </c>
      <c r="N69" s="1">
        <v>0</v>
      </c>
      <c r="O69" s="1">
        <v>0</v>
      </c>
      <c r="P69" s="1">
        <v>0</v>
      </c>
      <c r="Q69" s="1">
        <v>0</v>
      </c>
      <c r="R69" s="1">
        <v>0</v>
      </c>
      <c r="S69" s="1">
        <v>0</v>
      </c>
      <c r="T69" s="1">
        <v>0</v>
      </c>
      <c r="U69" s="1">
        <v>0</v>
      </c>
      <c r="V69" t="s">
        <v>87</v>
      </c>
      <c r="W69" t="s">
        <v>88</v>
      </c>
      <c r="X69" s="1">
        <v>0</v>
      </c>
      <c r="Y69" s="1">
        <v>0</v>
      </c>
      <c r="Z69" s="1">
        <v>0</v>
      </c>
    </row>
    <row r="70" spans="1:26" x14ac:dyDescent="0.25">
      <c r="A70">
        <v>68</v>
      </c>
      <c r="B70" t="s">
        <v>301</v>
      </c>
      <c r="C70">
        <v>24</v>
      </c>
      <c r="D70">
        <v>1175</v>
      </c>
      <c r="E70" t="s">
        <v>294</v>
      </c>
      <c r="F70">
        <v>0</v>
      </c>
      <c r="G70" s="1">
        <v>0</v>
      </c>
      <c r="H70" t="s">
        <v>28</v>
      </c>
      <c r="I70" t="s">
        <v>86</v>
      </c>
      <c r="J70" s="1">
        <v>0</v>
      </c>
      <c r="K70" s="1">
        <v>0</v>
      </c>
      <c r="L70" s="1">
        <v>0</v>
      </c>
      <c r="M70" s="1">
        <v>0</v>
      </c>
      <c r="N70" s="1">
        <v>0</v>
      </c>
      <c r="O70" s="1">
        <v>0</v>
      </c>
      <c r="P70" s="1">
        <v>0</v>
      </c>
      <c r="Q70" s="1">
        <v>0</v>
      </c>
      <c r="R70" s="1">
        <v>0</v>
      </c>
      <c r="S70" s="1">
        <v>0</v>
      </c>
      <c r="T70" s="1">
        <v>0</v>
      </c>
      <c r="U70" s="1">
        <v>0</v>
      </c>
      <c r="X70" s="1">
        <v>0</v>
      </c>
      <c r="Y70" s="1">
        <v>0</v>
      </c>
      <c r="Z70" s="1">
        <v>0</v>
      </c>
    </row>
    <row r="71" spans="1:26" x14ac:dyDescent="0.25">
      <c r="A71">
        <v>69</v>
      </c>
      <c r="B71" t="s">
        <v>301</v>
      </c>
      <c r="C71">
        <v>24</v>
      </c>
      <c r="D71">
        <v>7440508</v>
      </c>
      <c r="E71" t="s">
        <v>10</v>
      </c>
      <c r="F71">
        <v>0</v>
      </c>
      <c r="G71" s="1">
        <v>0</v>
      </c>
      <c r="H71" t="s">
        <v>28</v>
      </c>
      <c r="I71" t="s">
        <v>86</v>
      </c>
      <c r="J71" s="1">
        <v>0</v>
      </c>
      <c r="K71" s="1">
        <v>0</v>
      </c>
      <c r="L71" s="1">
        <v>0</v>
      </c>
      <c r="M71" s="1">
        <v>0</v>
      </c>
      <c r="N71" s="1">
        <v>0</v>
      </c>
      <c r="O71" s="1">
        <v>0</v>
      </c>
      <c r="P71" s="1">
        <v>0</v>
      </c>
      <c r="Q71" s="1">
        <v>0</v>
      </c>
      <c r="R71" s="1">
        <v>0</v>
      </c>
      <c r="S71" s="1">
        <v>0</v>
      </c>
      <c r="T71" s="1">
        <v>0</v>
      </c>
      <c r="U71" s="1">
        <v>0</v>
      </c>
      <c r="X71" s="1">
        <v>0</v>
      </c>
      <c r="Y71" s="1">
        <v>0</v>
      </c>
      <c r="Z71" s="1">
        <v>0</v>
      </c>
    </row>
    <row r="72" spans="1:26" x14ac:dyDescent="0.25">
      <c r="A72">
        <v>70</v>
      </c>
      <c r="B72" t="s">
        <v>301</v>
      </c>
      <c r="C72">
        <v>24</v>
      </c>
      <c r="D72">
        <v>7439965</v>
      </c>
      <c r="E72" t="s">
        <v>5</v>
      </c>
      <c r="F72" s="1">
        <v>9.5299999999999999E-5</v>
      </c>
      <c r="G72" s="1">
        <v>0</v>
      </c>
      <c r="H72" t="s">
        <v>28</v>
      </c>
      <c r="I72" t="s">
        <v>86</v>
      </c>
      <c r="J72" s="1">
        <v>0</v>
      </c>
      <c r="K72" s="1">
        <v>0</v>
      </c>
      <c r="L72" s="1">
        <v>0</v>
      </c>
      <c r="M72" s="1">
        <v>0</v>
      </c>
      <c r="N72" s="1">
        <v>0</v>
      </c>
      <c r="O72" s="1">
        <v>0</v>
      </c>
      <c r="P72" s="1">
        <v>0</v>
      </c>
      <c r="Q72" s="1">
        <v>0</v>
      </c>
      <c r="R72" s="1">
        <v>0</v>
      </c>
      <c r="S72" s="1">
        <v>0</v>
      </c>
      <c r="T72" s="1">
        <v>0</v>
      </c>
      <c r="U72" s="1">
        <v>0</v>
      </c>
      <c r="X72" s="1">
        <v>0</v>
      </c>
      <c r="Y72" s="1">
        <v>0</v>
      </c>
      <c r="Z72" s="1">
        <v>0</v>
      </c>
    </row>
    <row r="73" spans="1:26" x14ac:dyDescent="0.25">
      <c r="A73">
        <v>71</v>
      </c>
      <c r="B73" t="s">
        <v>301</v>
      </c>
      <c r="C73">
        <v>24</v>
      </c>
      <c r="D73">
        <v>7440020</v>
      </c>
      <c r="E73" t="s">
        <v>6</v>
      </c>
      <c r="F73" s="1">
        <v>9.6299999999999993E-6</v>
      </c>
      <c r="G73" s="1">
        <v>5.9295000000000003E-9</v>
      </c>
      <c r="H73" t="s">
        <v>28</v>
      </c>
      <c r="I73" t="s">
        <v>86</v>
      </c>
      <c r="J73" s="1">
        <v>5.9295000000000003E-9</v>
      </c>
      <c r="K73" s="1">
        <v>0</v>
      </c>
      <c r="L73" s="1">
        <v>0</v>
      </c>
      <c r="M73" s="1">
        <v>0</v>
      </c>
      <c r="N73" s="1">
        <v>0</v>
      </c>
      <c r="O73" s="1">
        <v>0</v>
      </c>
      <c r="P73" s="1">
        <v>0</v>
      </c>
      <c r="Q73" s="1">
        <v>0</v>
      </c>
      <c r="R73" s="1">
        <v>0</v>
      </c>
      <c r="S73" s="1">
        <v>0</v>
      </c>
      <c r="T73" s="1">
        <v>0</v>
      </c>
      <c r="U73" s="1">
        <v>0</v>
      </c>
      <c r="V73" t="s">
        <v>87</v>
      </c>
      <c r="X73" s="1">
        <v>0</v>
      </c>
      <c r="Y73" s="1">
        <v>0</v>
      </c>
      <c r="Z73" s="1">
        <v>0</v>
      </c>
    </row>
    <row r="74" spans="1:26" x14ac:dyDescent="0.25">
      <c r="A74">
        <v>72</v>
      </c>
      <c r="B74" t="s">
        <v>301</v>
      </c>
      <c r="C74">
        <v>24</v>
      </c>
      <c r="D74">
        <v>7723140</v>
      </c>
      <c r="E74" t="s">
        <v>295</v>
      </c>
      <c r="F74">
        <v>0</v>
      </c>
      <c r="G74" s="1">
        <v>0</v>
      </c>
      <c r="H74" t="s">
        <v>28</v>
      </c>
      <c r="I74" t="s">
        <v>86</v>
      </c>
      <c r="J74" s="1">
        <v>0</v>
      </c>
      <c r="K74" s="1">
        <v>0</v>
      </c>
      <c r="L74" s="1">
        <v>0</v>
      </c>
      <c r="M74" s="1">
        <v>0</v>
      </c>
      <c r="N74" s="1">
        <v>0</v>
      </c>
      <c r="O74" s="1">
        <v>0</v>
      </c>
      <c r="P74" s="1">
        <v>0</v>
      </c>
      <c r="Q74" s="1">
        <v>0</v>
      </c>
      <c r="R74" s="1">
        <v>0</v>
      </c>
      <c r="S74" s="1">
        <v>0</v>
      </c>
      <c r="T74" s="1">
        <v>0</v>
      </c>
      <c r="U74" s="1">
        <v>0</v>
      </c>
      <c r="X74" s="1">
        <v>0</v>
      </c>
      <c r="Y74" s="1">
        <v>0</v>
      </c>
      <c r="Z74" s="1">
        <v>0</v>
      </c>
    </row>
    <row r="75" spans="1:26" x14ac:dyDescent="0.25">
      <c r="A75">
        <v>73</v>
      </c>
      <c r="B75" t="s">
        <v>301</v>
      </c>
      <c r="C75">
        <v>24</v>
      </c>
      <c r="D75">
        <v>7439921</v>
      </c>
      <c r="E75" t="s">
        <v>7</v>
      </c>
      <c r="F75">
        <v>0</v>
      </c>
      <c r="G75" s="1">
        <v>0</v>
      </c>
      <c r="H75" t="s">
        <v>28</v>
      </c>
      <c r="I75" t="s">
        <v>86</v>
      </c>
      <c r="J75" s="1">
        <v>0</v>
      </c>
      <c r="K75" s="1">
        <v>0</v>
      </c>
      <c r="L75" s="1">
        <v>0</v>
      </c>
      <c r="M75" s="1">
        <v>0</v>
      </c>
      <c r="N75" s="1">
        <v>0</v>
      </c>
      <c r="O75" s="1">
        <v>0</v>
      </c>
      <c r="P75" s="1">
        <v>0</v>
      </c>
      <c r="Q75" s="1">
        <v>0</v>
      </c>
      <c r="R75" s="1">
        <v>0</v>
      </c>
      <c r="S75" s="1">
        <v>0</v>
      </c>
      <c r="T75" s="1">
        <v>0</v>
      </c>
      <c r="U75" s="1">
        <v>0</v>
      </c>
      <c r="X75" s="1">
        <v>0</v>
      </c>
      <c r="Y75" s="1">
        <v>0</v>
      </c>
      <c r="Z75" s="1">
        <v>0</v>
      </c>
    </row>
    <row r="76" spans="1:26" x14ac:dyDescent="0.25">
      <c r="A76">
        <v>74</v>
      </c>
      <c r="B76" t="s">
        <v>301</v>
      </c>
      <c r="C76">
        <v>24</v>
      </c>
      <c r="D76">
        <v>7440622</v>
      </c>
      <c r="E76" t="s">
        <v>296</v>
      </c>
      <c r="F76">
        <v>0</v>
      </c>
      <c r="G76" s="1">
        <v>0</v>
      </c>
      <c r="H76" t="s">
        <v>28</v>
      </c>
      <c r="I76" t="s">
        <v>86</v>
      </c>
      <c r="J76" s="1">
        <v>0</v>
      </c>
      <c r="K76" s="1">
        <v>0</v>
      </c>
      <c r="L76" s="1">
        <v>0</v>
      </c>
      <c r="M76" s="1">
        <v>0</v>
      </c>
      <c r="N76" s="1">
        <v>0</v>
      </c>
      <c r="O76" s="1">
        <v>0</v>
      </c>
      <c r="P76" s="1">
        <v>0</v>
      </c>
      <c r="Q76" s="1">
        <v>0</v>
      </c>
      <c r="R76" s="1">
        <v>0</v>
      </c>
      <c r="S76" s="1">
        <v>0</v>
      </c>
      <c r="T76" s="1">
        <v>0</v>
      </c>
      <c r="U76" s="1">
        <v>0</v>
      </c>
      <c r="X76" s="1">
        <v>0</v>
      </c>
      <c r="Y76" s="1">
        <v>0</v>
      </c>
      <c r="Z76" s="1">
        <v>0</v>
      </c>
    </row>
    <row r="77" spans="1:26" x14ac:dyDescent="0.25">
      <c r="A77">
        <v>75</v>
      </c>
      <c r="B77" t="s">
        <v>301</v>
      </c>
      <c r="C77">
        <v>24</v>
      </c>
      <c r="D77">
        <v>7440666</v>
      </c>
      <c r="E77" t="s">
        <v>297</v>
      </c>
      <c r="F77">
        <v>0</v>
      </c>
      <c r="G77" s="1">
        <v>0</v>
      </c>
      <c r="H77" t="s">
        <v>28</v>
      </c>
      <c r="I77" t="s">
        <v>86</v>
      </c>
      <c r="J77" s="1">
        <v>0</v>
      </c>
      <c r="K77" s="1">
        <v>0</v>
      </c>
      <c r="L77" s="1">
        <v>0</v>
      </c>
      <c r="M77" s="1">
        <v>0</v>
      </c>
      <c r="N77" s="1">
        <v>0</v>
      </c>
      <c r="O77" s="1">
        <v>0</v>
      </c>
      <c r="P77" s="1">
        <v>0</v>
      </c>
      <c r="Q77" s="1">
        <v>0</v>
      </c>
      <c r="R77" s="1">
        <v>0</v>
      </c>
      <c r="S77" s="1">
        <v>0</v>
      </c>
      <c r="T77" s="1">
        <v>0</v>
      </c>
      <c r="U77" s="1">
        <v>0</v>
      </c>
      <c r="X77" s="1">
        <v>0</v>
      </c>
      <c r="Y77" s="1">
        <v>0</v>
      </c>
      <c r="Z77" s="1">
        <v>0</v>
      </c>
    </row>
    <row r="78" spans="1:26" x14ac:dyDescent="0.25">
      <c r="A78">
        <v>76</v>
      </c>
      <c r="B78" t="s">
        <v>302</v>
      </c>
      <c r="C78">
        <v>24</v>
      </c>
      <c r="D78">
        <v>7429905</v>
      </c>
      <c r="E78" t="s">
        <v>290</v>
      </c>
      <c r="F78">
        <v>0</v>
      </c>
      <c r="G78" s="1">
        <v>0</v>
      </c>
      <c r="H78" t="s">
        <v>28</v>
      </c>
      <c r="I78" t="s">
        <v>86</v>
      </c>
      <c r="J78" s="1">
        <v>0</v>
      </c>
      <c r="K78" s="1">
        <v>0</v>
      </c>
      <c r="L78" s="1">
        <v>0</v>
      </c>
      <c r="M78" s="1">
        <v>0</v>
      </c>
      <c r="N78" s="1">
        <v>0</v>
      </c>
      <c r="O78" s="1">
        <v>0</v>
      </c>
      <c r="P78" s="1">
        <v>0</v>
      </c>
      <c r="Q78" s="1">
        <v>0</v>
      </c>
      <c r="R78" s="1">
        <v>0</v>
      </c>
      <c r="S78" s="1">
        <v>0</v>
      </c>
      <c r="T78" s="1">
        <v>0</v>
      </c>
      <c r="U78" s="1">
        <v>0</v>
      </c>
      <c r="X78" s="1">
        <v>0</v>
      </c>
      <c r="Y78" s="1">
        <v>0</v>
      </c>
      <c r="Z78" s="1">
        <v>0</v>
      </c>
    </row>
    <row r="79" spans="1:26" x14ac:dyDescent="0.25">
      <c r="A79">
        <v>77</v>
      </c>
      <c r="B79" t="s">
        <v>302</v>
      </c>
      <c r="C79">
        <v>24</v>
      </c>
      <c r="D79">
        <v>1344281</v>
      </c>
      <c r="E79" t="s">
        <v>291</v>
      </c>
      <c r="F79">
        <v>0</v>
      </c>
      <c r="G79" s="1">
        <v>0</v>
      </c>
      <c r="H79" t="s">
        <v>28</v>
      </c>
      <c r="I79" t="s">
        <v>86</v>
      </c>
      <c r="J79" s="1">
        <v>0</v>
      </c>
      <c r="K79" s="1">
        <v>0</v>
      </c>
      <c r="L79" s="1">
        <v>0</v>
      </c>
      <c r="M79" s="1">
        <v>0</v>
      </c>
      <c r="N79" s="1">
        <v>0</v>
      </c>
      <c r="O79" s="1">
        <v>0</v>
      </c>
      <c r="P79" s="1">
        <v>0</v>
      </c>
      <c r="Q79" s="1">
        <v>0</v>
      </c>
      <c r="R79" s="1">
        <v>0</v>
      </c>
      <c r="S79" s="1">
        <v>0</v>
      </c>
      <c r="T79" s="1">
        <v>0</v>
      </c>
      <c r="U79" s="1">
        <v>0</v>
      </c>
      <c r="X79" s="1">
        <v>0</v>
      </c>
      <c r="Y79" s="1">
        <v>0</v>
      </c>
      <c r="Z79" s="1">
        <v>0</v>
      </c>
    </row>
    <row r="80" spans="1:26" x14ac:dyDescent="0.25">
      <c r="A80">
        <v>78</v>
      </c>
      <c r="B80" t="s">
        <v>302</v>
      </c>
      <c r="C80">
        <v>24</v>
      </c>
      <c r="D80">
        <v>7440417</v>
      </c>
      <c r="E80" t="s">
        <v>292</v>
      </c>
      <c r="F80">
        <v>0</v>
      </c>
      <c r="G80" s="1">
        <v>0</v>
      </c>
      <c r="H80" t="s">
        <v>28</v>
      </c>
      <c r="I80" t="s">
        <v>86</v>
      </c>
      <c r="J80" s="1">
        <v>0</v>
      </c>
      <c r="K80" s="1">
        <v>0</v>
      </c>
      <c r="L80" s="1">
        <v>0</v>
      </c>
      <c r="M80" s="1">
        <v>0</v>
      </c>
      <c r="N80" s="1">
        <v>0</v>
      </c>
      <c r="O80" s="1">
        <v>0</v>
      </c>
      <c r="P80" s="1">
        <v>0</v>
      </c>
      <c r="Q80" s="1">
        <v>0</v>
      </c>
      <c r="R80" s="1">
        <v>0</v>
      </c>
      <c r="S80" s="1">
        <v>0</v>
      </c>
      <c r="T80" s="1">
        <v>0</v>
      </c>
      <c r="U80" s="1">
        <v>0</v>
      </c>
      <c r="X80" s="1">
        <v>0</v>
      </c>
      <c r="Y80" s="1">
        <v>0</v>
      </c>
      <c r="Z80" s="1">
        <v>0</v>
      </c>
    </row>
    <row r="81" spans="1:26" x14ac:dyDescent="0.25">
      <c r="A81">
        <v>79</v>
      </c>
      <c r="B81" t="s">
        <v>302</v>
      </c>
      <c r="C81">
        <v>24</v>
      </c>
      <c r="D81">
        <v>7440439</v>
      </c>
      <c r="E81" t="s">
        <v>293</v>
      </c>
      <c r="F81">
        <v>0</v>
      </c>
      <c r="G81" s="1">
        <v>0</v>
      </c>
      <c r="H81" t="s">
        <v>28</v>
      </c>
      <c r="I81" t="s">
        <v>86</v>
      </c>
      <c r="J81" s="1">
        <v>0</v>
      </c>
      <c r="K81" s="1">
        <v>0</v>
      </c>
      <c r="L81" s="1">
        <v>0</v>
      </c>
      <c r="M81" s="1">
        <v>0</v>
      </c>
      <c r="N81" s="1">
        <v>0</v>
      </c>
      <c r="O81" s="1">
        <v>0</v>
      </c>
      <c r="P81" s="1">
        <v>0</v>
      </c>
      <c r="Q81" s="1">
        <v>0</v>
      </c>
      <c r="R81" s="1">
        <v>0</v>
      </c>
      <c r="S81" s="1">
        <v>0</v>
      </c>
      <c r="T81" s="1">
        <v>0</v>
      </c>
      <c r="U81" s="1">
        <v>0</v>
      </c>
      <c r="X81" s="1">
        <v>0</v>
      </c>
      <c r="Y81" s="1">
        <v>0</v>
      </c>
      <c r="Z81" s="1">
        <v>0</v>
      </c>
    </row>
    <row r="82" spans="1:26" x14ac:dyDescent="0.25">
      <c r="A82">
        <v>80</v>
      </c>
      <c r="B82" t="s">
        <v>302</v>
      </c>
      <c r="C82">
        <v>24</v>
      </c>
      <c r="D82">
        <v>7440484</v>
      </c>
      <c r="E82" t="s">
        <v>8</v>
      </c>
      <c r="F82">
        <v>0</v>
      </c>
      <c r="G82" s="1">
        <v>0</v>
      </c>
      <c r="H82" t="s">
        <v>28</v>
      </c>
      <c r="I82" t="s">
        <v>86</v>
      </c>
      <c r="J82" s="1">
        <v>0</v>
      </c>
      <c r="K82" s="1">
        <v>0</v>
      </c>
      <c r="L82" s="1">
        <v>0</v>
      </c>
      <c r="M82" s="1">
        <v>0</v>
      </c>
      <c r="N82" s="1">
        <v>0</v>
      </c>
      <c r="O82" s="1">
        <v>0</v>
      </c>
      <c r="P82" s="1">
        <v>0</v>
      </c>
      <c r="Q82" s="1">
        <v>0</v>
      </c>
      <c r="R82" s="1">
        <v>0</v>
      </c>
      <c r="S82" s="1">
        <v>0</v>
      </c>
      <c r="T82" s="1">
        <v>0</v>
      </c>
      <c r="U82" s="1">
        <v>0</v>
      </c>
      <c r="X82" s="1">
        <v>0</v>
      </c>
      <c r="Y82" s="1">
        <v>0</v>
      </c>
      <c r="Z82" s="1">
        <v>0</v>
      </c>
    </row>
    <row r="83" spans="1:26" x14ac:dyDescent="0.25">
      <c r="A83">
        <v>81</v>
      </c>
      <c r="B83" t="s">
        <v>302</v>
      </c>
      <c r="C83">
        <v>24</v>
      </c>
      <c r="D83">
        <v>7440473</v>
      </c>
      <c r="E83" t="s">
        <v>89</v>
      </c>
      <c r="F83" s="1">
        <v>5.9599999999999999E-5</v>
      </c>
      <c r="G83" s="1">
        <v>0</v>
      </c>
      <c r="H83" t="s">
        <v>28</v>
      </c>
      <c r="I83" t="s">
        <v>86</v>
      </c>
      <c r="J83" s="1">
        <v>0</v>
      </c>
      <c r="K83" s="1">
        <v>0</v>
      </c>
      <c r="L83" s="1">
        <v>0</v>
      </c>
      <c r="M83" s="1">
        <v>0</v>
      </c>
      <c r="N83" s="1">
        <v>0</v>
      </c>
      <c r="O83" s="1">
        <v>0</v>
      </c>
      <c r="P83" s="1">
        <v>0</v>
      </c>
      <c r="Q83" s="1">
        <v>0</v>
      </c>
      <c r="R83" s="1">
        <v>0</v>
      </c>
      <c r="S83" s="1">
        <v>0</v>
      </c>
      <c r="T83" s="1">
        <v>0</v>
      </c>
      <c r="U83" s="1">
        <v>0</v>
      </c>
      <c r="X83" s="1">
        <v>0</v>
      </c>
      <c r="Y83" s="1">
        <v>0</v>
      </c>
      <c r="Z83" s="1">
        <v>0</v>
      </c>
    </row>
    <row r="84" spans="1:26" x14ac:dyDescent="0.25">
      <c r="A84">
        <v>82</v>
      </c>
      <c r="B84" t="s">
        <v>302</v>
      </c>
      <c r="C84">
        <v>24</v>
      </c>
      <c r="D84">
        <v>18540299</v>
      </c>
      <c r="E84" t="s">
        <v>13</v>
      </c>
      <c r="F84" s="1">
        <v>3.2799999999999998E-5</v>
      </c>
      <c r="G84" s="1">
        <v>1.1799E-5</v>
      </c>
      <c r="H84" t="s">
        <v>28</v>
      </c>
      <c r="I84" t="s">
        <v>86</v>
      </c>
      <c r="J84" s="1">
        <v>1.1319E-5</v>
      </c>
      <c r="K84" s="1">
        <v>4.7227999999999999E-7</v>
      </c>
      <c r="L84" s="1">
        <v>7.6657999999999997E-9</v>
      </c>
      <c r="M84" s="1">
        <v>0</v>
      </c>
      <c r="N84" s="1">
        <v>0</v>
      </c>
      <c r="O84" s="1">
        <v>0</v>
      </c>
      <c r="P84" s="1">
        <v>0</v>
      </c>
      <c r="Q84" s="1">
        <v>0</v>
      </c>
      <c r="R84" s="1">
        <v>0</v>
      </c>
      <c r="S84" s="1">
        <v>0</v>
      </c>
      <c r="T84" s="1">
        <v>0</v>
      </c>
      <c r="U84" s="1">
        <v>0</v>
      </c>
      <c r="V84" t="s">
        <v>87</v>
      </c>
      <c r="W84" t="s">
        <v>88</v>
      </c>
      <c r="X84" s="1">
        <v>0</v>
      </c>
      <c r="Y84" s="1">
        <v>0</v>
      </c>
      <c r="Z84" s="1">
        <v>0</v>
      </c>
    </row>
    <row r="85" spans="1:26" x14ac:dyDescent="0.25">
      <c r="A85">
        <v>83</v>
      </c>
      <c r="B85" t="s">
        <v>302</v>
      </c>
      <c r="C85">
        <v>24</v>
      </c>
      <c r="D85">
        <v>1175</v>
      </c>
      <c r="E85" t="s">
        <v>294</v>
      </c>
      <c r="F85" s="1">
        <v>3.3099999999999998E-5</v>
      </c>
      <c r="G85" s="1">
        <v>0</v>
      </c>
      <c r="H85" t="s">
        <v>28</v>
      </c>
      <c r="I85" t="s">
        <v>86</v>
      </c>
      <c r="J85" s="1">
        <v>0</v>
      </c>
      <c r="K85" s="1">
        <v>0</v>
      </c>
      <c r="L85" s="1">
        <v>0</v>
      </c>
      <c r="M85" s="1">
        <v>0</v>
      </c>
      <c r="N85" s="1">
        <v>0</v>
      </c>
      <c r="O85" s="1">
        <v>0</v>
      </c>
      <c r="P85" s="1">
        <v>0</v>
      </c>
      <c r="Q85" s="1">
        <v>0</v>
      </c>
      <c r="R85" s="1">
        <v>0</v>
      </c>
      <c r="S85" s="1">
        <v>0</v>
      </c>
      <c r="T85" s="1">
        <v>0</v>
      </c>
      <c r="U85" s="1">
        <v>0</v>
      </c>
      <c r="X85" s="1">
        <v>0</v>
      </c>
      <c r="Y85" s="1">
        <v>0</v>
      </c>
      <c r="Z85" s="1">
        <v>0</v>
      </c>
    </row>
    <row r="86" spans="1:26" x14ac:dyDescent="0.25">
      <c r="A86">
        <v>84</v>
      </c>
      <c r="B86" t="s">
        <v>302</v>
      </c>
      <c r="C86">
        <v>24</v>
      </c>
      <c r="D86">
        <v>7440508</v>
      </c>
      <c r="E86" t="s">
        <v>10</v>
      </c>
      <c r="F86">
        <v>0</v>
      </c>
      <c r="G86" s="1">
        <v>0</v>
      </c>
      <c r="H86" t="s">
        <v>28</v>
      </c>
      <c r="I86" t="s">
        <v>86</v>
      </c>
      <c r="J86" s="1">
        <v>0</v>
      </c>
      <c r="K86" s="1">
        <v>0</v>
      </c>
      <c r="L86" s="1">
        <v>0</v>
      </c>
      <c r="M86" s="1">
        <v>0</v>
      </c>
      <c r="N86" s="1">
        <v>0</v>
      </c>
      <c r="O86" s="1">
        <v>0</v>
      </c>
      <c r="P86" s="1">
        <v>0</v>
      </c>
      <c r="Q86" s="1">
        <v>0</v>
      </c>
      <c r="R86" s="1">
        <v>0</v>
      </c>
      <c r="S86" s="1">
        <v>0</v>
      </c>
      <c r="T86" s="1">
        <v>0</v>
      </c>
      <c r="U86" s="1">
        <v>0</v>
      </c>
      <c r="X86" s="1">
        <v>0</v>
      </c>
      <c r="Y86" s="1">
        <v>0</v>
      </c>
      <c r="Z86" s="1">
        <v>0</v>
      </c>
    </row>
    <row r="87" spans="1:26" x14ac:dyDescent="0.25">
      <c r="A87">
        <v>85</v>
      </c>
      <c r="B87" t="s">
        <v>302</v>
      </c>
      <c r="C87">
        <v>24</v>
      </c>
      <c r="D87">
        <v>7439965</v>
      </c>
      <c r="E87" t="s">
        <v>5</v>
      </c>
      <c r="F87">
        <v>1.2E-4</v>
      </c>
      <c r="G87" s="1">
        <v>0</v>
      </c>
      <c r="H87" t="s">
        <v>28</v>
      </c>
      <c r="I87" t="s">
        <v>86</v>
      </c>
      <c r="J87" s="1">
        <v>0</v>
      </c>
      <c r="K87" s="1">
        <v>0</v>
      </c>
      <c r="L87" s="1">
        <v>0</v>
      </c>
      <c r="M87" s="1">
        <v>0</v>
      </c>
      <c r="N87" s="1">
        <v>0</v>
      </c>
      <c r="O87" s="1">
        <v>0</v>
      </c>
      <c r="P87" s="1">
        <v>0</v>
      </c>
      <c r="Q87" s="1">
        <v>0</v>
      </c>
      <c r="R87" s="1">
        <v>0</v>
      </c>
      <c r="S87" s="1">
        <v>0</v>
      </c>
      <c r="T87" s="1">
        <v>0</v>
      </c>
      <c r="U87" s="1">
        <v>0</v>
      </c>
      <c r="X87" s="1">
        <v>0</v>
      </c>
      <c r="Y87" s="1">
        <v>0</v>
      </c>
      <c r="Z87" s="1">
        <v>0</v>
      </c>
    </row>
    <row r="88" spans="1:26" x14ac:dyDescent="0.25">
      <c r="A88">
        <v>86</v>
      </c>
      <c r="B88" t="s">
        <v>302</v>
      </c>
      <c r="C88">
        <v>24</v>
      </c>
      <c r="D88">
        <v>7440020</v>
      </c>
      <c r="E88" t="s">
        <v>6</v>
      </c>
      <c r="F88" s="1">
        <v>2.4499999999999998E-6</v>
      </c>
      <c r="G88" s="1">
        <v>1.5084999999999999E-9</v>
      </c>
      <c r="H88" t="s">
        <v>28</v>
      </c>
      <c r="I88" t="s">
        <v>86</v>
      </c>
      <c r="J88" s="1">
        <v>1.5084999999999999E-9</v>
      </c>
      <c r="K88" s="1">
        <v>0</v>
      </c>
      <c r="L88" s="1">
        <v>0</v>
      </c>
      <c r="M88" s="1">
        <v>0</v>
      </c>
      <c r="N88" s="1">
        <v>0</v>
      </c>
      <c r="O88" s="1">
        <v>0</v>
      </c>
      <c r="P88" s="1">
        <v>0</v>
      </c>
      <c r="Q88" s="1">
        <v>0</v>
      </c>
      <c r="R88" s="1">
        <v>0</v>
      </c>
      <c r="S88" s="1">
        <v>0</v>
      </c>
      <c r="T88" s="1">
        <v>0</v>
      </c>
      <c r="U88" s="1">
        <v>0</v>
      </c>
      <c r="V88" t="s">
        <v>87</v>
      </c>
      <c r="X88" s="1">
        <v>0</v>
      </c>
      <c r="Y88" s="1">
        <v>0</v>
      </c>
      <c r="Z88" s="1">
        <v>0</v>
      </c>
    </row>
    <row r="89" spans="1:26" x14ac:dyDescent="0.25">
      <c r="A89">
        <v>87</v>
      </c>
      <c r="B89" t="s">
        <v>302</v>
      </c>
      <c r="C89">
        <v>24</v>
      </c>
      <c r="D89">
        <v>7723140</v>
      </c>
      <c r="E89" t="s">
        <v>295</v>
      </c>
      <c r="F89">
        <v>0</v>
      </c>
      <c r="G89" s="1">
        <v>0</v>
      </c>
      <c r="H89" t="s">
        <v>28</v>
      </c>
      <c r="I89" t="s">
        <v>86</v>
      </c>
      <c r="J89" s="1">
        <v>0</v>
      </c>
      <c r="K89" s="1">
        <v>0</v>
      </c>
      <c r="L89" s="1">
        <v>0</v>
      </c>
      <c r="M89" s="1">
        <v>0</v>
      </c>
      <c r="N89" s="1">
        <v>0</v>
      </c>
      <c r="O89" s="1">
        <v>0</v>
      </c>
      <c r="P89" s="1">
        <v>0</v>
      </c>
      <c r="Q89" s="1">
        <v>0</v>
      </c>
      <c r="R89" s="1">
        <v>0</v>
      </c>
      <c r="S89" s="1">
        <v>0</v>
      </c>
      <c r="T89" s="1">
        <v>0</v>
      </c>
      <c r="U89" s="1">
        <v>0</v>
      </c>
      <c r="X89" s="1">
        <v>0</v>
      </c>
      <c r="Y89" s="1">
        <v>0</v>
      </c>
      <c r="Z89" s="1">
        <v>0</v>
      </c>
    </row>
    <row r="90" spans="1:26" x14ac:dyDescent="0.25">
      <c r="A90">
        <v>88</v>
      </c>
      <c r="B90" t="s">
        <v>302</v>
      </c>
      <c r="C90">
        <v>24</v>
      </c>
      <c r="D90">
        <v>7439921</v>
      </c>
      <c r="E90" t="s">
        <v>7</v>
      </c>
      <c r="F90">
        <v>0</v>
      </c>
      <c r="G90" s="1">
        <v>0</v>
      </c>
      <c r="H90" t="s">
        <v>28</v>
      </c>
      <c r="I90" t="s">
        <v>86</v>
      </c>
      <c r="J90" s="1">
        <v>0</v>
      </c>
      <c r="K90" s="1">
        <v>0</v>
      </c>
      <c r="L90" s="1">
        <v>0</v>
      </c>
      <c r="M90" s="1">
        <v>0</v>
      </c>
      <c r="N90" s="1">
        <v>0</v>
      </c>
      <c r="O90" s="1">
        <v>0</v>
      </c>
      <c r="P90" s="1">
        <v>0</v>
      </c>
      <c r="Q90" s="1">
        <v>0</v>
      </c>
      <c r="R90" s="1">
        <v>0</v>
      </c>
      <c r="S90" s="1">
        <v>0</v>
      </c>
      <c r="T90" s="1">
        <v>0</v>
      </c>
      <c r="U90" s="1">
        <v>0</v>
      </c>
      <c r="X90" s="1">
        <v>0</v>
      </c>
      <c r="Y90" s="1">
        <v>0</v>
      </c>
      <c r="Z90" s="1">
        <v>0</v>
      </c>
    </row>
    <row r="91" spans="1:26" x14ac:dyDescent="0.25">
      <c r="A91">
        <v>89</v>
      </c>
      <c r="B91" t="s">
        <v>302</v>
      </c>
      <c r="C91">
        <v>24</v>
      </c>
      <c r="D91">
        <v>7440622</v>
      </c>
      <c r="E91" t="s">
        <v>296</v>
      </c>
      <c r="F91">
        <v>0</v>
      </c>
      <c r="G91" s="1">
        <v>0</v>
      </c>
      <c r="H91" t="s">
        <v>28</v>
      </c>
      <c r="I91" t="s">
        <v>86</v>
      </c>
      <c r="J91" s="1">
        <v>0</v>
      </c>
      <c r="K91" s="1">
        <v>0</v>
      </c>
      <c r="L91" s="1">
        <v>0</v>
      </c>
      <c r="M91" s="1">
        <v>0</v>
      </c>
      <c r="N91" s="1">
        <v>0</v>
      </c>
      <c r="O91" s="1">
        <v>0</v>
      </c>
      <c r="P91" s="1">
        <v>0</v>
      </c>
      <c r="Q91" s="1">
        <v>0</v>
      </c>
      <c r="R91" s="1">
        <v>0</v>
      </c>
      <c r="S91" s="1">
        <v>0</v>
      </c>
      <c r="T91" s="1">
        <v>0</v>
      </c>
      <c r="U91" s="1">
        <v>0</v>
      </c>
      <c r="X91" s="1">
        <v>0</v>
      </c>
      <c r="Y91" s="1">
        <v>0</v>
      </c>
      <c r="Z91" s="1">
        <v>0</v>
      </c>
    </row>
    <row r="92" spans="1:26" x14ac:dyDescent="0.25">
      <c r="A92">
        <v>90</v>
      </c>
      <c r="B92" t="s">
        <v>302</v>
      </c>
      <c r="C92">
        <v>24</v>
      </c>
      <c r="D92">
        <v>7440666</v>
      </c>
      <c r="E92" t="s">
        <v>297</v>
      </c>
      <c r="F92">
        <v>0</v>
      </c>
      <c r="G92" s="1">
        <v>0</v>
      </c>
      <c r="H92" t="s">
        <v>28</v>
      </c>
      <c r="I92" t="s">
        <v>86</v>
      </c>
      <c r="J92" s="1">
        <v>0</v>
      </c>
      <c r="K92" s="1">
        <v>0</v>
      </c>
      <c r="L92" s="1">
        <v>0</v>
      </c>
      <c r="M92" s="1">
        <v>0</v>
      </c>
      <c r="N92" s="1">
        <v>0</v>
      </c>
      <c r="O92" s="1">
        <v>0</v>
      </c>
      <c r="P92" s="1">
        <v>0</v>
      </c>
      <c r="Q92" s="1">
        <v>0</v>
      </c>
      <c r="R92" s="1">
        <v>0</v>
      </c>
      <c r="S92" s="1">
        <v>0</v>
      </c>
      <c r="T92" s="1">
        <v>0</v>
      </c>
      <c r="U92" s="1">
        <v>0</v>
      </c>
      <c r="X92" s="1">
        <v>0</v>
      </c>
      <c r="Y92" s="1">
        <v>0</v>
      </c>
      <c r="Z92" s="1">
        <v>0</v>
      </c>
    </row>
    <row r="93" spans="1:26" x14ac:dyDescent="0.25">
      <c r="A93">
        <v>91</v>
      </c>
      <c r="B93" t="s">
        <v>303</v>
      </c>
      <c r="C93">
        <v>24</v>
      </c>
      <c r="D93">
        <v>7429905</v>
      </c>
      <c r="E93" t="s">
        <v>290</v>
      </c>
      <c r="F93">
        <v>0</v>
      </c>
      <c r="G93" s="1">
        <v>0</v>
      </c>
      <c r="H93" t="s">
        <v>28</v>
      </c>
      <c r="I93" t="s">
        <v>86</v>
      </c>
      <c r="J93" s="1">
        <v>0</v>
      </c>
      <c r="K93" s="1">
        <v>0</v>
      </c>
      <c r="L93" s="1">
        <v>0</v>
      </c>
      <c r="M93" s="1">
        <v>0</v>
      </c>
      <c r="N93" s="1">
        <v>0</v>
      </c>
      <c r="O93" s="1">
        <v>0</v>
      </c>
      <c r="P93" s="1">
        <v>0</v>
      </c>
      <c r="Q93" s="1">
        <v>0</v>
      </c>
      <c r="R93" s="1">
        <v>0</v>
      </c>
      <c r="S93" s="1">
        <v>0</v>
      </c>
      <c r="T93" s="1">
        <v>0</v>
      </c>
      <c r="U93" s="1">
        <v>0</v>
      </c>
      <c r="X93" s="1">
        <v>0</v>
      </c>
      <c r="Y93" s="1">
        <v>0</v>
      </c>
      <c r="Z93" s="1">
        <v>0</v>
      </c>
    </row>
    <row r="94" spans="1:26" x14ac:dyDescent="0.25">
      <c r="A94">
        <v>92</v>
      </c>
      <c r="B94" t="s">
        <v>303</v>
      </c>
      <c r="C94">
        <v>24</v>
      </c>
      <c r="D94">
        <v>1344281</v>
      </c>
      <c r="E94" t="s">
        <v>291</v>
      </c>
      <c r="F94">
        <v>0</v>
      </c>
      <c r="G94" s="1">
        <v>0</v>
      </c>
      <c r="H94" t="s">
        <v>28</v>
      </c>
      <c r="I94" t="s">
        <v>86</v>
      </c>
      <c r="J94" s="1">
        <v>0</v>
      </c>
      <c r="K94" s="1">
        <v>0</v>
      </c>
      <c r="L94" s="1">
        <v>0</v>
      </c>
      <c r="M94" s="1">
        <v>0</v>
      </c>
      <c r="N94" s="1">
        <v>0</v>
      </c>
      <c r="O94" s="1">
        <v>0</v>
      </c>
      <c r="P94" s="1">
        <v>0</v>
      </c>
      <c r="Q94" s="1">
        <v>0</v>
      </c>
      <c r="R94" s="1">
        <v>0</v>
      </c>
      <c r="S94" s="1">
        <v>0</v>
      </c>
      <c r="T94" s="1">
        <v>0</v>
      </c>
      <c r="U94" s="1">
        <v>0</v>
      </c>
      <c r="X94" s="1">
        <v>0</v>
      </c>
      <c r="Y94" s="1">
        <v>0</v>
      </c>
      <c r="Z94" s="1">
        <v>0</v>
      </c>
    </row>
    <row r="95" spans="1:26" x14ac:dyDescent="0.25">
      <c r="A95">
        <v>93</v>
      </c>
      <c r="B95" t="s">
        <v>303</v>
      </c>
      <c r="C95">
        <v>24</v>
      </c>
      <c r="D95">
        <v>7440417</v>
      </c>
      <c r="E95" t="s">
        <v>292</v>
      </c>
      <c r="F95">
        <v>0</v>
      </c>
      <c r="G95" s="1">
        <v>0</v>
      </c>
      <c r="H95" t="s">
        <v>28</v>
      </c>
      <c r="I95" t="s">
        <v>86</v>
      </c>
      <c r="J95" s="1">
        <v>0</v>
      </c>
      <c r="K95" s="1">
        <v>0</v>
      </c>
      <c r="L95" s="1">
        <v>0</v>
      </c>
      <c r="M95" s="1">
        <v>0</v>
      </c>
      <c r="N95" s="1">
        <v>0</v>
      </c>
      <c r="O95" s="1">
        <v>0</v>
      </c>
      <c r="P95" s="1">
        <v>0</v>
      </c>
      <c r="Q95" s="1">
        <v>0</v>
      </c>
      <c r="R95" s="1">
        <v>0</v>
      </c>
      <c r="S95" s="1">
        <v>0</v>
      </c>
      <c r="T95" s="1">
        <v>0</v>
      </c>
      <c r="U95" s="1">
        <v>0</v>
      </c>
      <c r="X95" s="1">
        <v>0</v>
      </c>
      <c r="Y95" s="1">
        <v>0</v>
      </c>
      <c r="Z95" s="1">
        <v>0</v>
      </c>
    </row>
    <row r="96" spans="1:26" x14ac:dyDescent="0.25">
      <c r="A96">
        <v>94</v>
      </c>
      <c r="B96" t="s">
        <v>303</v>
      </c>
      <c r="C96">
        <v>24</v>
      </c>
      <c r="D96">
        <v>7440439</v>
      </c>
      <c r="E96" t="s">
        <v>293</v>
      </c>
      <c r="F96">
        <v>0</v>
      </c>
      <c r="G96" s="1">
        <v>0</v>
      </c>
      <c r="H96" t="s">
        <v>28</v>
      </c>
      <c r="I96" t="s">
        <v>86</v>
      </c>
      <c r="J96" s="1">
        <v>0</v>
      </c>
      <c r="K96" s="1">
        <v>0</v>
      </c>
      <c r="L96" s="1">
        <v>0</v>
      </c>
      <c r="M96" s="1">
        <v>0</v>
      </c>
      <c r="N96" s="1">
        <v>0</v>
      </c>
      <c r="O96" s="1">
        <v>0</v>
      </c>
      <c r="P96" s="1">
        <v>0</v>
      </c>
      <c r="Q96" s="1">
        <v>0</v>
      </c>
      <c r="R96" s="1">
        <v>0</v>
      </c>
      <c r="S96" s="1">
        <v>0</v>
      </c>
      <c r="T96" s="1">
        <v>0</v>
      </c>
      <c r="U96" s="1">
        <v>0</v>
      </c>
      <c r="X96" s="1">
        <v>0</v>
      </c>
      <c r="Y96" s="1">
        <v>0</v>
      </c>
      <c r="Z96" s="1">
        <v>0</v>
      </c>
    </row>
    <row r="97" spans="1:26" x14ac:dyDescent="0.25">
      <c r="A97">
        <v>95</v>
      </c>
      <c r="B97" t="s">
        <v>303</v>
      </c>
      <c r="C97">
        <v>24</v>
      </c>
      <c r="D97">
        <v>7440484</v>
      </c>
      <c r="E97" t="s">
        <v>8</v>
      </c>
      <c r="F97">
        <v>0</v>
      </c>
      <c r="G97" s="1">
        <v>0</v>
      </c>
      <c r="H97" t="s">
        <v>28</v>
      </c>
      <c r="I97" t="s">
        <v>86</v>
      </c>
      <c r="J97" s="1">
        <v>0</v>
      </c>
      <c r="K97" s="1">
        <v>0</v>
      </c>
      <c r="L97" s="1">
        <v>0</v>
      </c>
      <c r="M97" s="1">
        <v>0</v>
      </c>
      <c r="N97" s="1">
        <v>0</v>
      </c>
      <c r="O97" s="1">
        <v>0</v>
      </c>
      <c r="P97" s="1">
        <v>0</v>
      </c>
      <c r="Q97" s="1">
        <v>0</v>
      </c>
      <c r="R97" s="1">
        <v>0</v>
      </c>
      <c r="S97" s="1">
        <v>0</v>
      </c>
      <c r="T97" s="1">
        <v>0</v>
      </c>
      <c r="U97" s="1">
        <v>0</v>
      </c>
      <c r="X97" s="1">
        <v>0</v>
      </c>
      <c r="Y97" s="1">
        <v>0</v>
      </c>
      <c r="Z97" s="1">
        <v>0</v>
      </c>
    </row>
    <row r="98" spans="1:26" x14ac:dyDescent="0.25">
      <c r="A98">
        <v>96</v>
      </c>
      <c r="B98" t="s">
        <v>303</v>
      </c>
      <c r="C98">
        <v>24</v>
      </c>
      <c r="D98">
        <v>7440473</v>
      </c>
      <c r="E98" t="s">
        <v>89</v>
      </c>
      <c r="F98" s="1">
        <v>5.2499999999999995E-7</v>
      </c>
      <c r="G98" s="1">
        <v>0</v>
      </c>
      <c r="H98" t="s">
        <v>28</v>
      </c>
      <c r="I98" t="s">
        <v>86</v>
      </c>
      <c r="J98" s="1">
        <v>0</v>
      </c>
      <c r="K98" s="1">
        <v>0</v>
      </c>
      <c r="L98" s="1">
        <v>0</v>
      </c>
      <c r="M98" s="1">
        <v>0</v>
      </c>
      <c r="N98" s="1">
        <v>0</v>
      </c>
      <c r="O98" s="1">
        <v>0</v>
      </c>
      <c r="P98" s="1">
        <v>0</v>
      </c>
      <c r="Q98" s="1">
        <v>0</v>
      </c>
      <c r="R98" s="1">
        <v>0</v>
      </c>
      <c r="S98" s="1">
        <v>0</v>
      </c>
      <c r="T98" s="1">
        <v>0</v>
      </c>
      <c r="U98" s="1">
        <v>0</v>
      </c>
      <c r="X98" s="1">
        <v>0</v>
      </c>
      <c r="Y98" s="1">
        <v>0</v>
      </c>
      <c r="Z98" s="1">
        <v>0</v>
      </c>
    </row>
    <row r="99" spans="1:26" x14ac:dyDescent="0.25">
      <c r="A99">
        <v>97</v>
      </c>
      <c r="B99" t="s">
        <v>303</v>
      </c>
      <c r="C99">
        <v>24</v>
      </c>
      <c r="D99">
        <v>18540299</v>
      </c>
      <c r="E99" t="s">
        <v>13</v>
      </c>
      <c r="F99" s="1">
        <v>1.7499999999999999E-7</v>
      </c>
      <c r="G99" s="1">
        <v>6.2950000000000005E-8</v>
      </c>
      <c r="H99" t="s">
        <v>28</v>
      </c>
      <c r="I99" t="s">
        <v>86</v>
      </c>
      <c r="J99" s="1">
        <v>6.0388999999999999E-8</v>
      </c>
      <c r="K99" s="1">
        <v>2.5197999999999999E-9</v>
      </c>
      <c r="L99" s="1">
        <v>4.0900000000000002E-11</v>
      </c>
      <c r="M99" s="1">
        <v>0</v>
      </c>
      <c r="N99" s="1">
        <v>0</v>
      </c>
      <c r="O99" s="1">
        <v>0</v>
      </c>
      <c r="P99" s="1">
        <v>0</v>
      </c>
      <c r="Q99" s="1">
        <v>0</v>
      </c>
      <c r="R99" s="1">
        <v>0</v>
      </c>
      <c r="S99" s="1">
        <v>0</v>
      </c>
      <c r="T99" s="1">
        <v>0</v>
      </c>
      <c r="U99" s="1">
        <v>0</v>
      </c>
      <c r="V99" t="s">
        <v>87</v>
      </c>
      <c r="W99" t="s">
        <v>88</v>
      </c>
      <c r="X99" s="1">
        <v>0</v>
      </c>
      <c r="Y99" s="1">
        <v>0</v>
      </c>
      <c r="Z99" s="1">
        <v>0</v>
      </c>
    </row>
    <row r="100" spans="1:26" x14ac:dyDescent="0.25">
      <c r="A100">
        <v>98</v>
      </c>
      <c r="B100" t="s">
        <v>303</v>
      </c>
      <c r="C100">
        <v>24</v>
      </c>
      <c r="D100">
        <v>1175</v>
      </c>
      <c r="E100" t="s">
        <v>294</v>
      </c>
      <c r="F100">
        <v>0</v>
      </c>
      <c r="G100" s="1">
        <v>0</v>
      </c>
      <c r="H100" t="s">
        <v>28</v>
      </c>
      <c r="I100" t="s">
        <v>86</v>
      </c>
      <c r="J100" s="1">
        <v>0</v>
      </c>
      <c r="K100" s="1">
        <v>0</v>
      </c>
      <c r="L100" s="1">
        <v>0</v>
      </c>
      <c r="M100" s="1">
        <v>0</v>
      </c>
      <c r="N100" s="1">
        <v>0</v>
      </c>
      <c r="O100" s="1">
        <v>0</v>
      </c>
      <c r="P100" s="1">
        <v>0</v>
      </c>
      <c r="Q100" s="1">
        <v>0</v>
      </c>
      <c r="R100" s="1">
        <v>0</v>
      </c>
      <c r="S100" s="1">
        <v>0</v>
      </c>
      <c r="T100" s="1">
        <v>0</v>
      </c>
      <c r="U100" s="1">
        <v>0</v>
      </c>
      <c r="X100" s="1">
        <v>0</v>
      </c>
      <c r="Y100" s="1">
        <v>0</v>
      </c>
      <c r="Z100" s="1">
        <v>0</v>
      </c>
    </row>
    <row r="101" spans="1:26" x14ac:dyDescent="0.25">
      <c r="A101">
        <v>99</v>
      </c>
      <c r="B101" t="s">
        <v>303</v>
      </c>
      <c r="C101">
        <v>24</v>
      </c>
      <c r="D101">
        <v>7440508</v>
      </c>
      <c r="E101" t="s">
        <v>10</v>
      </c>
      <c r="F101">
        <v>0</v>
      </c>
      <c r="G101" s="1">
        <v>0</v>
      </c>
      <c r="H101" t="s">
        <v>28</v>
      </c>
      <c r="I101" t="s">
        <v>86</v>
      </c>
      <c r="J101" s="1">
        <v>0</v>
      </c>
      <c r="K101" s="1">
        <v>0</v>
      </c>
      <c r="L101" s="1">
        <v>0</v>
      </c>
      <c r="M101" s="1">
        <v>0</v>
      </c>
      <c r="N101" s="1">
        <v>0</v>
      </c>
      <c r="O101" s="1">
        <v>0</v>
      </c>
      <c r="P101" s="1">
        <v>0</v>
      </c>
      <c r="Q101" s="1">
        <v>0</v>
      </c>
      <c r="R101" s="1">
        <v>0</v>
      </c>
      <c r="S101" s="1">
        <v>0</v>
      </c>
      <c r="T101" s="1">
        <v>0</v>
      </c>
      <c r="U101" s="1">
        <v>0</v>
      </c>
      <c r="X101" s="1">
        <v>0</v>
      </c>
      <c r="Y101" s="1">
        <v>0</v>
      </c>
      <c r="Z101" s="1">
        <v>0</v>
      </c>
    </row>
    <row r="102" spans="1:26" x14ac:dyDescent="0.25">
      <c r="A102">
        <v>100</v>
      </c>
      <c r="B102" t="s">
        <v>303</v>
      </c>
      <c r="C102">
        <v>24</v>
      </c>
      <c r="D102">
        <v>7439965</v>
      </c>
      <c r="E102" t="s">
        <v>5</v>
      </c>
      <c r="F102">
        <v>1.74E-4</v>
      </c>
      <c r="G102" s="1">
        <v>0</v>
      </c>
      <c r="H102" t="s">
        <v>28</v>
      </c>
      <c r="I102" t="s">
        <v>86</v>
      </c>
      <c r="J102" s="1">
        <v>0</v>
      </c>
      <c r="K102" s="1">
        <v>0</v>
      </c>
      <c r="L102" s="1">
        <v>0</v>
      </c>
      <c r="M102" s="1">
        <v>0</v>
      </c>
      <c r="N102" s="1">
        <v>0</v>
      </c>
      <c r="O102" s="1">
        <v>0</v>
      </c>
      <c r="P102" s="1">
        <v>0</v>
      </c>
      <c r="Q102" s="1">
        <v>0</v>
      </c>
      <c r="R102" s="1">
        <v>0</v>
      </c>
      <c r="S102" s="1">
        <v>0</v>
      </c>
      <c r="T102" s="1">
        <v>0</v>
      </c>
      <c r="U102" s="1">
        <v>0</v>
      </c>
      <c r="X102" s="1">
        <v>0</v>
      </c>
      <c r="Y102" s="1">
        <v>0</v>
      </c>
      <c r="Z102" s="1">
        <v>0</v>
      </c>
    </row>
    <row r="103" spans="1:26" x14ac:dyDescent="0.25">
      <c r="A103">
        <v>101</v>
      </c>
      <c r="B103" t="s">
        <v>303</v>
      </c>
      <c r="C103">
        <v>24</v>
      </c>
      <c r="D103">
        <v>7440020</v>
      </c>
      <c r="E103" t="s">
        <v>6</v>
      </c>
      <c r="F103" s="1">
        <v>6.9999999999999997E-7</v>
      </c>
      <c r="G103" s="1">
        <v>4.3100999999999999E-10</v>
      </c>
      <c r="H103" t="s">
        <v>28</v>
      </c>
      <c r="I103" t="s">
        <v>86</v>
      </c>
      <c r="J103" s="1">
        <v>4.3100999999999999E-10</v>
      </c>
      <c r="K103" s="1">
        <v>0</v>
      </c>
      <c r="L103" s="1">
        <v>0</v>
      </c>
      <c r="M103" s="1">
        <v>0</v>
      </c>
      <c r="N103" s="1">
        <v>0</v>
      </c>
      <c r="O103" s="1">
        <v>0</v>
      </c>
      <c r="P103" s="1">
        <v>0</v>
      </c>
      <c r="Q103" s="1">
        <v>0</v>
      </c>
      <c r="R103" s="1">
        <v>0</v>
      </c>
      <c r="S103" s="1">
        <v>0</v>
      </c>
      <c r="T103" s="1">
        <v>0</v>
      </c>
      <c r="U103" s="1">
        <v>0</v>
      </c>
      <c r="V103" t="s">
        <v>87</v>
      </c>
      <c r="X103" s="1">
        <v>0</v>
      </c>
      <c r="Y103" s="1">
        <v>0</v>
      </c>
      <c r="Z103" s="1">
        <v>0</v>
      </c>
    </row>
    <row r="104" spans="1:26" x14ac:dyDescent="0.25">
      <c r="A104">
        <v>102</v>
      </c>
      <c r="B104" t="s">
        <v>303</v>
      </c>
      <c r="C104">
        <v>24</v>
      </c>
      <c r="D104">
        <v>7723140</v>
      </c>
      <c r="E104" t="s">
        <v>295</v>
      </c>
      <c r="F104">
        <v>0</v>
      </c>
      <c r="G104" s="1">
        <v>0</v>
      </c>
      <c r="H104" t="s">
        <v>28</v>
      </c>
      <c r="I104" t="s">
        <v>86</v>
      </c>
      <c r="J104" s="1">
        <v>0</v>
      </c>
      <c r="K104" s="1">
        <v>0</v>
      </c>
      <c r="L104" s="1">
        <v>0</v>
      </c>
      <c r="M104" s="1">
        <v>0</v>
      </c>
      <c r="N104" s="1">
        <v>0</v>
      </c>
      <c r="O104" s="1">
        <v>0</v>
      </c>
      <c r="P104" s="1">
        <v>0</v>
      </c>
      <c r="Q104" s="1">
        <v>0</v>
      </c>
      <c r="R104" s="1">
        <v>0</v>
      </c>
      <c r="S104" s="1">
        <v>0</v>
      </c>
      <c r="T104" s="1">
        <v>0</v>
      </c>
      <c r="U104" s="1">
        <v>0</v>
      </c>
      <c r="X104" s="1">
        <v>0</v>
      </c>
      <c r="Y104" s="1">
        <v>0</v>
      </c>
      <c r="Z104" s="1">
        <v>0</v>
      </c>
    </row>
    <row r="105" spans="1:26" x14ac:dyDescent="0.25">
      <c r="A105">
        <v>103</v>
      </c>
      <c r="B105" t="s">
        <v>303</v>
      </c>
      <c r="C105">
        <v>24</v>
      </c>
      <c r="D105">
        <v>7439921</v>
      </c>
      <c r="E105" t="s">
        <v>7</v>
      </c>
      <c r="F105">
        <v>0</v>
      </c>
      <c r="G105" s="1">
        <v>0</v>
      </c>
      <c r="H105" t="s">
        <v>28</v>
      </c>
      <c r="I105" t="s">
        <v>86</v>
      </c>
      <c r="J105" s="1">
        <v>0</v>
      </c>
      <c r="K105" s="1">
        <v>0</v>
      </c>
      <c r="L105" s="1">
        <v>0</v>
      </c>
      <c r="M105" s="1">
        <v>0</v>
      </c>
      <c r="N105" s="1">
        <v>0</v>
      </c>
      <c r="O105" s="1">
        <v>0</v>
      </c>
      <c r="P105" s="1">
        <v>0</v>
      </c>
      <c r="Q105" s="1">
        <v>0</v>
      </c>
      <c r="R105" s="1">
        <v>0</v>
      </c>
      <c r="S105" s="1">
        <v>0</v>
      </c>
      <c r="T105" s="1">
        <v>0</v>
      </c>
      <c r="U105" s="1">
        <v>0</v>
      </c>
      <c r="X105" s="1">
        <v>0</v>
      </c>
      <c r="Y105" s="1">
        <v>0</v>
      </c>
      <c r="Z105" s="1">
        <v>0</v>
      </c>
    </row>
    <row r="106" spans="1:26" x14ac:dyDescent="0.25">
      <c r="A106">
        <v>104</v>
      </c>
      <c r="B106" t="s">
        <v>303</v>
      </c>
      <c r="C106">
        <v>24</v>
      </c>
      <c r="D106">
        <v>7440622</v>
      </c>
      <c r="E106" t="s">
        <v>296</v>
      </c>
      <c r="F106">
        <v>0</v>
      </c>
      <c r="G106" s="1">
        <v>0</v>
      </c>
      <c r="H106" t="s">
        <v>28</v>
      </c>
      <c r="I106" t="s">
        <v>86</v>
      </c>
      <c r="J106" s="1">
        <v>0</v>
      </c>
      <c r="K106" s="1">
        <v>0</v>
      </c>
      <c r="L106" s="1">
        <v>0</v>
      </c>
      <c r="M106" s="1">
        <v>0</v>
      </c>
      <c r="N106" s="1">
        <v>0</v>
      </c>
      <c r="O106" s="1">
        <v>0</v>
      </c>
      <c r="P106" s="1">
        <v>0</v>
      </c>
      <c r="Q106" s="1">
        <v>0</v>
      </c>
      <c r="R106" s="1">
        <v>0</v>
      </c>
      <c r="S106" s="1">
        <v>0</v>
      </c>
      <c r="T106" s="1">
        <v>0</v>
      </c>
      <c r="U106" s="1">
        <v>0</v>
      </c>
      <c r="X106" s="1">
        <v>0</v>
      </c>
      <c r="Y106" s="1">
        <v>0</v>
      </c>
      <c r="Z106" s="1">
        <v>0</v>
      </c>
    </row>
    <row r="107" spans="1:26" x14ac:dyDescent="0.25">
      <c r="A107">
        <v>105</v>
      </c>
      <c r="B107" t="s">
        <v>303</v>
      </c>
      <c r="C107">
        <v>24</v>
      </c>
      <c r="D107">
        <v>7440666</v>
      </c>
      <c r="E107" t="s">
        <v>297</v>
      </c>
      <c r="F107">
        <v>0</v>
      </c>
      <c r="G107" s="1">
        <v>0</v>
      </c>
      <c r="H107" t="s">
        <v>28</v>
      </c>
      <c r="I107" t="s">
        <v>86</v>
      </c>
      <c r="J107" s="1">
        <v>0</v>
      </c>
      <c r="K107" s="1">
        <v>0</v>
      </c>
      <c r="L107" s="1">
        <v>0</v>
      </c>
      <c r="M107" s="1">
        <v>0</v>
      </c>
      <c r="N107" s="1">
        <v>0</v>
      </c>
      <c r="O107" s="1">
        <v>0</v>
      </c>
      <c r="P107" s="1">
        <v>0</v>
      </c>
      <c r="Q107" s="1">
        <v>0</v>
      </c>
      <c r="R107" s="1">
        <v>0</v>
      </c>
      <c r="S107" s="1">
        <v>0</v>
      </c>
      <c r="T107" s="1">
        <v>0</v>
      </c>
      <c r="U107" s="1">
        <v>0</v>
      </c>
      <c r="X107" s="1">
        <v>0</v>
      </c>
      <c r="Y107" s="1">
        <v>0</v>
      </c>
      <c r="Z107" s="1">
        <v>0</v>
      </c>
    </row>
    <row r="108" spans="1:26" x14ac:dyDescent="0.25">
      <c r="A108">
        <v>106</v>
      </c>
      <c r="B108" t="s">
        <v>304</v>
      </c>
      <c r="C108">
        <v>24</v>
      </c>
      <c r="D108">
        <v>7429905</v>
      </c>
      <c r="E108" t="s">
        <v>290</v>
      </c>
      <c r="F108">
        <v>0</v>
      </c>
      <c r="G108" s="1">
        <v>0</v>
      </c>
      <c r="H108" t="s">
        <v>28</v>
      </c>
      <c r="I108" t="s">
        <v>86</v>
      </c>
      <c r="J108" s="1">
        <v>0</v>
      </c>
      <c r="K108" s="1">
        <v>0</v>
      </c>
      <c r="L108" s="1">
        <v>0</v>
      </c>
      <c r="M108" s="1">
        <v>0</v>
      </c>
      <c r="N108" s="1">
        <v>0</v>
      </c>
      <c r="O108" s="1">
        <v>0</v>
      </c>
      <c r="P108" s="1">
        <v>0</v>
      </c>
      <c r="Q108" s="1">
        <v>0</v>
      </c>
      <c r="R108" s="1">
        <v>0</v>
      </c>
      <c r="S108" s="1">
        <v>0</v>
      </c>
      <c r="T108" s="1">
        <v>0</v>
      </c>
      <c r="U108" s="1">
        <v>0</v>
      </c>
      <c r="X108" s="1">
        <v>0</v>
      </c>
      <c r="Y108" s="1">
        <v>0</v>
      </c>
      <c r="Z108" s="1">
        <v>0</v>
      </c>
    </row>
    <row r="109" spans="1:26" x14ac:dyDescent="0.25">
      <c r="A109">
        <v>107</v>
      </c>
      <c r="B109" t="s">
        <v>304</v>
      </c>
      <c r="C109">
        <v>24</v>
      </c>
      <c r="D109">
        <v>1344281</v>
      </c>
      <c r="E109" t="s">
        <v>291</v>
      </c>
      <c r="F109">
        <v>0</v>
      </c>
      <c r="G109" s="1">
        <v>0</v>
      </c>
      <c r="H109" t="s">
        <v>28</v>
      </c>
      <c r="I109" t="s">
        <v>86</v>
      </c>
      <c r="J109" s="1">
        <v>0</v>
      </c>
      <c r="K109" s="1">
        <v>0</v>
      </c>
      <c r="L109" s="1">
        <v>0</v>
      </c>
      <c r="M109" s="1">
        <v>0</v>
      </c>
      <c r="N109" s="1">
        <v>0</v>
      </c>
      <c r="O109" s="1">
        <v>0</v>
      </c>
      <c r="P109" s="1">
        <v>0</v>
      </c>
      <c r="Q109" s="1">
        <v>0</v>
      </c>
      <c r="R109" s="1">
        <v>0</v>
      </c>
      <c r="S109" s="1">
        <v>0</v>
      </c>
      <c r="T109" s="1">
        <v>0</v>
      </c>
      <c r="U109" s="1">
        <v>0</v>
      </c>
      <c r="X109" s="1">
        <v>0</v>
      </c>
      <c r="Y109" s="1">
        <v>0</v>
      </c>
      <c r="Z109" s="1">
        <v>0</v>
      </c>
    </row>
    <row r="110" spans="1:26" x14ac:dyDescent="0.25">
      <c r="A110">
        <v>108</v>
      </c>
      <c r="B110" t="s">
        <v>304</v>
      </c>
      <c r="C110">
        <v>24</v>
      </c>
      <c r="D110">
        <v>7440417</v>
      </c>
      <c r="E110" t="s">
        <v>292</v>
      </c>
      <c r="F110">
        <v>0</v>
      </c>
      <c r="G110" s="1">
        <v>0</v>
      </c>
      <c r="H110" t="s">
        <v>28</v>
      </c>
      <c r="I110" t="s">
        <v>86</v>
      </c>
      <c r="J110" s="1">
        <v>0</v>
      </c>
      <c r="K110" s="1">
        <v>0</v>
      </c>
      <c r="L110" s="1">
        <v>0</v>
      </c>
      <c r="M110" s="1">
        <v>0</v>
      </c>
      <c r="N110" s="1">
        <v>0</v>
      </c>
      <c r="O110" s="1">
        <v>0</v>
      </c>
      <c r="P110" s="1">
        <v>0</v>
      </c>
      <c r="Q110" s="1">
        <v>0</v>
      </c>
      <c r="R110" s="1">
        <v>0</v>
      </c>
      <c r="S110" s="1">
        <v>0</v>
      </c>
      <c r="T110" s="1">
        <v>0</v>
      </c>
      <c r="U110" s="1">
        <v>0</v>
      </c>
      <c r="X110" s="1">
        <v>0</v>
      </c>
      <c r="Y110" s="1">
        <v>0</v>
      </c>
      <c r="Z110" s="1">
        <v>0</v>
      </c>
    </row>
    <row r="111" spans="1:26" x14ac:dyDescent="0.25">
      <c r="A111">
        <v>109</v>
      </c>
      <c r="B111" t="s">
        <v>304</v>
      </c>
      <c r="C111">
        <v>24</v>
      </c>
      <c r="D111">
        <v>7440439</v>
      </c>
      <c r="E111" t="s">
        <v>293</v>
      </c>
      <c r="F111">
        <v>0</v>
      </c>
      <c r="G111" s="1">
        <v>0</v>
      </c>
      <c r="H111" t="s">
        <v>28</v>
      </c>
      <c r="I111" t="s">
        <v>86</v>
      </c>
      <c r="J111" s="1">
        <v>0</v>
      </c>
      <c r="K111" s="1">
        <v>0</v>
      </c>
      <c r="L111" s="1">
        <v>0</v>
      </c>
      <c r="M111" s="1">
        <v>0</v>
      </c>
      <c r="N111" s="1">
        <v>0</v>
      </c>
      <c r="O111" s="1">
        <v>0</v>
      </c>
      <c r="P111" s="1">
        <v>0</v>
      </c>
      <c r="Q111" s="1">
        <v>0</v>
      </c>
      <c r="R111" s="1">
        <v>0</v>
      </c>
      <c r="S111" s="1">
        <v>0</v>
      </c>
      <c r="T111" s="1">
        <v>0</v>
      </c>
      <c r="U111" s="1">
        <v>0</v>
      </c>
      <c r="X111" s="1">
        <v>0</v>
      </c>
      <c r="Y111" s="1">
        <v>0</v>
      </c>
      <c r="Z111" s="1">
        <v>0</v>
      </c>
    </row>
    <row r="112" spans="1:26" x14ac:dyDescent="0.25">
      <c r="A112">
        <v>110</v>
      </c>
      <c r="B112" t="s">
        <v>304</v>
      </c>
      <c r="C112">
        <v>24</v>
      </c>
      <c r="D112">
        <v>7440484</v>
      </c>
      <c r="E112" t="s">
        <v>8</v>
      </c>
      <c r="F112" s="1">
        <v>1.7499999999999999E-7</v>
      </c>
      <c r="G112" s="1">
        <v>3.1971000000000001E-9</v>
      </c>
      <c r="H112" t="s">
        <v>28</v>
      </c>
      <c r="I112" t="s">
        <v>86</v>
      </c>
      <c r="J112" s="1">
        <v>3.1971000000000001E-9</v>
      </c>
      <c r="K112" s="1">
        <v>0</v>
      </c>
      <c r="L112" s="1">
        <v>0</v>
      </c>
      <c r="M112" s="1">
        <v>0</v>
      </c>
      <c r="N112" s="1">
        <v>0</v>
      </c>
      <c r="O112" s="1">
        <v>0</v>
      </c>
      <c r="P112" s="1">
        <v>0</v>
      </c>
      <c r="Q112" s="1">
        <v>0</v>
      </c>
      <c r="R112" s="1">
        <v>0</v>
      </c>
      <c r="S112" s="1">
        <v>0</v>
      </c>
      <c r="T112" s="1">
        <v>0</v>
      </c>
      <c r="U112" s="1">
        <v>0</v>
      </c>
      <c r="V112" t="s">
        <v>87</v>
      </c>
      <c r="X112" s="1">
        <v>0</v>
      </c>
      <c r="Y112" s="1">
        <v>0</v>
      </c>
      <c r="Z112" s="1">
        <v>0</v>
      </c>
    </row>
    <row r="113" spans="1:26" x14ac:dyDescent="0.25">
      <c r="A113">
        <v>111</v>
      </c>
      <c r="B113" t="s">
        <v>304</v>
      </c>
      <c r="C113">
        <v>24</v>
      </c>
      <c r="D113">
        <v>7440473</v>
      </c>
      <c r="E113" t="s">
        <v>89</v>
      </c>
      <c r="F113" s="1">
        <v>8.7599999999999996E-7</v>
      </c>
      <c r="G113" s="1">
        <v>0</v>
      </c>
      <c r="H113" t="s">
        <v>28</v>
      </c>
      <c r="I113" t="s">
        <v>86</v>
      </c>
      <c r="J113" s="1">
        <v>0</v>
      </c>
      <c r="K113" s="1">
        <v>0</v>
      </c>
      <c r="L113" s="1">
        <v>0</v>
      </c>
      <c r="M113" s="1">
        <v>0</v>
      </c>
      <c r="N113" s="1">
        <v>0</v>
      </c>
      <c r="O113" s="1">
        <v>0</v>
      </c>
      <c r="P113" s="1">
        <v>0</v>
      </c>
      <c r="Q113" s="1">
        <v>0</v>
      </c>
      <c r="R113" s="1">
        <v>0</v>
      </c>
      <c r="S113" s="1">
        <v>0</v>
      </c>
      <c r="T113" s="1">
        <v>0</v>
      </c>
      <c r="U113" s="1">
        <v>0</v>
      </c>
      <c r="X113" s="1">
        <v>0</v>
      </c>
      <c r="Y113" s="1">
        <v>0</v>
      </c>
      <c r="Z113" s="1">
        <v>0</v>
      </c>
    </row>
    <row r="114" spans="1:26" x14ac:dyDescent="0.25">
      <c r="A114">
        <v>112</v>
      </c>
      <c r="B114" t="s">
        <v>304</v>
      </c>
      <c r="C114">
        <v>24</v>
      </c>
      <c r="D114">
        <v>18540299</v>
      </c>
      <c r="E114" t="s">
        <v>13</v>
      </c>
      <c r="F114" s="1">
        <v>4.82E-7</v>
      </c>
      <c r="G114" s="1">
        <v>1.7338000000000001E-7</v>
      </c>
      <c r="H114" t="s">
        <v>28</v>
      </c>
      <c r="I114" t="s">
        <v>86</v>
      </c>
      <c r="J114" s="1">
        <v>1.6633000000000001E-7</v>
      </c>
      <c r="K114" s="1">
        <v>6.9403000000000001E-9</v>
      </c>
      <c r="L114" s="1">
        <v>1.1264999999999999E-10</v>
      </c>
      <c r="M114" s="1">
        <v>0</v>
      </c>
      <c r="N114" s="1">
        <v>0</v>
      </c>
      <c r="O114" s="1">
        <v>0</v>
      </c>
      <c r="P114" s="1">
        <v>0</v>
      </c>
      <c r="Q114" s="1">
        <v>0</v>
      </c>
      <c r="R114" s="1">
        <v>0</v>
      </c>
      <c r="S114" s="1">
        <v>0</v>
      </c>
      <c r="T114" s="1">
        <v>0</v>
      </c>
      <c r="U114" s="1">
        <v>0</v>
      </c>
      <c r="V114" t="s">
        <v>87</v>
      </c>
      <c r="W114" t="s">
        <v>88</v>
      </c>
      <c r="X114" s="1">
        <v>0</v>
      </c>
      <c r="Y114" s="1">
        <v>0</v>
      </c>
      <c r="Z114" s="1">
        <v>0</v>
      </c>
    </row>
    <row r="115" spans="1:26" x14ac:dyDescent="0.25">
      <c r="A115">
        <v>113</v>
      </c>
      <c r="B115" t="s">
        <v>304</v>
      </c>
      <c r="C115">
        <v>24</v>
      </c>
      <c r="D115">
        <v>1175</v>
      </c>
      <c r="E115" t="s">
        <v>294</v>
      </c>
      <c r="F115">
        <v>0</v>
      </c>
      <c r="G115" s="1">
        <v>0</v>
      </c>
      <c r="H115" t="s">
        <v>28</v>
      </c>
      <c r="I115" t="s">
        <v>86</v>
      </c>
      <c r="J115" s="1">
        <v>0</v>
      </c>
      <c r="K115" s="1">
        <v>0</v>
      </c>
      <c r="L115" s="1">
        <v>0</v>
      </c>
      <c r="M115" s="1">
        <v>0</v>
      </c>
      <c r="N115" s="1">
        <v>0</v>
      </c>
      <c r="O115" s="1">
        <v>0</v>
      </c>
      <c r="P115" s="1">
        <v>0</v>
      </c>
      <c r="Q115" s="1">
        <v>0</v>
      </c>
      <c r="R115" s="1">
        <v>0</v>
      </c>
      <c r="S115" s="1">
        <v>0</v>
      </c>
      <c r="T115" s="1">
        <v>0</v>
      </c>
      <c r="U115" s="1">
        <v>0</v>
      </c>
      <c r="X115" s="1">
        <v>0</v>
      </c>
      <c r="Y115" s="1">
        <v>0</v>
      </c>
      <c r="Z115" s="1">
        <v>0</v>
      </c>
    </row>
    <row r="116" spans="1:26" x14ac:dyDescent="0.25">
      <c r="A116">
        <v>114</v>
      </c>
      <c r="B116" t="s">
        <v>304</v>
      </c>
      <c r="C116">
        <v>24</v>
      </c>
      <c r="D116">
        <v>7440508</v>
      </c>
      <c r="E116" t="s">
        <v>10</v>
      </c>
      <c r="F116">
        <v>0</v>
      </c>
      <c r="G116" s="1">
        <v>0</v>
      </c>
      <c r="H116" t="s">
        <v>28</v>
      </c>
      <c r="I116" t="s">
        <v>86</v>
      </c>
      <c r="J116" s="1">
        <v>0</v>
      </c>
      <c r="K116" s="1">
        <v>0</v>
      </c>
      <c r="L116" s="1">
        <v>0</v>
      </c>
      <c r="M116" s="1">
        <v>0</v>
      </c>
      <c r="N116" s="1">
        <v>0</v>
      </c>
      <c r="O116" s="1">
        <v>0</v>
      </c>
      <c r="P116" s="1">
        <v>0</v>
      </c>
      <c r="Q116" s="1">
        <v>0</v>
      </c>
      <c r="R116" s="1">
        <v>0</v>
      </c>
      <c r="S116" s="1">
        <v>0</v>
      </c>
      <c r="T116" s="1">
        <v>0</v>
      </c>
      <c r="U116" s="1">
        <v>0</v>
      </c>
      <c r="X116" s="1">
        <v>0</v>
      </c>
      <c r="Y116" s="1">
        <v>0</v>
      </c>
      <c r="Z116" s="1">
        <v>0</v>
      </c>
    </row>
    <row r="117" spans="1:26" x14ac:dyDescent="0.25">
      <c r="A117">
        <v>115</v>
      </c>
      <c r="B117" t="s">
        <v>304</v>
      </c>
      <c r="C117">
        <v>24</v>
      </c>
      <c r="D117">
        <v>7439965</v>
      </c>
      <c r="E117" t="s">
        <v>5</v>
      </c>
      <c r="F117">
        <v>1.75E-4</v>
      </c>
      <c r="G117" s="1">
        <v>0</v>
      </c>
      <c r="H117" t="s">
        <v>28</v>
      </c>
      <c r="I117" t="s">
        <v>86</v>
      </c>
      <c r="J117" s="1">
        <v>0</v>
      </c>
      <c r="K117" s="1">
        <v>0</v>
      </c>
      <c r="L117" s="1">
        <v>0</v>
      </c>
      <c r="M117" s="1">
        <v>0</v>
      </c>
      <c r="N117" s="1">
        <v>0</v>
      </c>
      <c r="O117" s="1">
        <v>0</v>
      </c>
      <c r="P117" s="1">
        <v>0</v>
      </c>
      <c r="Q117" s="1">
        <v>0</v>
      </c>
      <c r="R117" s="1">
        <v>0</v>
      </c>
      <c r="S117" s="1">
        <v>0</v>
      </c>
      <c r="T117" s="1">
        <v>0</v>
      </c>
      <c r="U117" s="1">
        <v>0</v>
      </c>
      <c r="X117" s="1">
        <v>0</v>
      </c>
      <c r="Y117" s="1">
        <v>0</v>
      </c>
      <c r="Z117" s="1">
        <v>0</v>
      </c>
    </row>
    <row r="118" spans="1:26" x14ac:dyDescent="0.25">
      <c r="A118">
        <v>116</v>
      </c>
      <c r="B118" t="s">
        <v>304</v>
      </c>
      <c r="C118">
        <v>24</v>
      </c>
      <c r="D118">
        <v>7440020</v>
      </c>
      <c r="E118" t="s">
        <v>6</v>
      </c>
      <c r="F118" s="1">
        <v>8.7599999999999996E-7</v>
      </c>
      <c r="G118" s="1">
        <v>5.3937999999999995E-10</v>
      </c>
      <c r="H118" t="s">
        <v>28</v>
      </c>
      <c r="I118" t="s">
        <v>86</v>
      </c>
      <c r="J118" s="1">
        <v>5.3937999999999995E-10</v>
      </c>
      <c r="K118" s="1">
        <v>0</v>
      </c>
      <c r="L118" s="1">
        <v>0</v>
      </c>
      <c r="M118" s="1">
        <v>0</v>
      </c>
      <c r="N118" s="1">
        <v>0</v>
      </c>
      <c r="O118" s="1">
        <v>0</v>
      </c>
      <c r="P118" s="1">
        <v>0</v>
      </c>
      <c r="Q118" s="1">
        <v>0</v>
      </c>
      <c r="R118" s="1">
        <v>0</v>
      </c>
      <c r="S118" s="1">
        <v>0</v>
      </c>
      <c r="T118" s="1">
        <v>0</v>
      </c>
      <c r="U118" s="1">
        <v>0</v>
      </c>
      <c r="V118" t="s">
        <v>87</v>
      </c>
      <c r="X118" s="1">
        <v>0</v>
      </c>
      <c r="Y118" s="1">
        <v>0</v>
      </c>
      <c r="Z118" s="1">
        <v>0</v>
      </c>
    </row>
    <row r="119" spans="1:26" x14ac:dyDescent="0.25">
      <c r="A119">
        <v>117</v>
      </c>
      <c r="B119" t="s">
        <v>304</v>
      </c>
      <c r="C119">
        <v>24</v>
      </c>
      <c r="D119">
        <v>7723140</v>
      </c>
      <c r="E119" t="s">
        <v>295</v>
      </c>
      <c r="F119">
        <v>0</v>
      </c>
      <c r="G119" s="1">
        <v>0</v>
      </c>
      <c r="H119" t="s">
        <v>28</v>
      </c>
      <c r="I119" t="s">
        <v>86</v>
      </c>
      <c r="J119" s="1">
        <v>0</v>
      </c>
      <c r="K119" s="1">
        <v>0</v>
      </c>
      <c r="L119" s="1">
        <v>0</v>
      </c>
      <c r="M119" s="1">
        <v>0</v>
      </c>
      <c r="N119" s="1">
        <v>0</v>
      </c>
      <c r="O119" s="1">
        <v>0</v>
      </c>
      <c r="P119" s="1">
        <v>0</v>
      </c>
      <c r="Q119" s="1">
        <v>0</v>
      </c>
      <c r="R119" s="1">
        <v>0</v>
      </c>
      <c r="S119" s="1">
        <v>0</v>
      </c>
      <c r="T119" s="1">
        <v>0</v>
      </c>
      <c r="U119" s="1">
        <v>0</v>
      </c>
      <c r="X119" s="1">
        <v>0</v>
      </c>
      <c r="Y119" s="1">
        <v>0</v>
      </c>
      <c r="Z119" s="1">
        <v>0</v>
      </c>
    </row>
    <row r="120" spans="1:26" x14ac:dyDescent="0.25">
      <c r="A120">
        <v>118</v>
      </c>
      <c r="B120" t="s">
        <v>304</v>
      </c>
      <c r="C120">
        <v>24</v>
      </c>
      <c r="D120">
        <v>7439921</v>
      </c>
      <c r="E120" t="s">
        <v>7</v>
      </c>
      <c r="F120">
        <v>0</v>
      </c>
      <c r="G120" s="1">
        <v>0</v>
      </c>
      <c r="H120" t="s">
        <v>28</v>
      </c>
      <c r="I120" t="s">
        <v>86</v>
      </c>
      <c r="J120" s="1">
        <v>0</v>
      </c>
      <c r="K120" s="1">
        <v>0</v>
      </c>
      <c r="L120" s="1">
        <v>0</v>
      </c>
      <c r="M120" s="1">
        <v>0</v>
      </c>
      <c r="N120" s="1">
        <v>0</v>
      </c>
      <c r="O120" s="1">
        <v>0</v>
      </c>
      <c r="P120" s="1">
        <v>0</v>
      </c>
      <c r="Q120" s="1">
        <v>0</v>
      </c>
      <c r="R120" s="1">
        <v>0</v>
      </c>
      <c r="S120" s="1">
        <v>0</v>
      </c>
      <c r="T120" s="1">
        <v>0</v>
      </c>
      <c r="U120" s="1">
        <v>0</v>
      </c>
      <c r="X120" s="1">
        <v>0</v>
      </c>
      <c r="Y120" s="1">
        <v>0</v>
      </c>
      <c r="Z120" s="1">
        <v>0</v>
      </c>
    </row>
    <row r="121" spans="1:26" x14ac:dyDescent="0.25">
      <c r="A121">
        <v>119</v>
      </c>
      <c r="B121" t="s">
        <v>304</v>
      </c>
      <c r="C121">
        <v>24</v>
      </c>
      <c r="D121">
        <v>7440622</v>
      </c>
      <c r="E121" t="s">
        <v>296</v>
      </c>
      <c r="F121">
        <v>0</v>
      </c>
      <c r="G121" s="1">
        <v>0</v>
      </c>
      <c r="H121" t="s">
        <v>28</v>
      </c>
      <c r="I121" t="s">
        <v>86</v>
      </c>
      <c r="J121" s="1">
        <v>0</v>
      </c>
      <c r="K121" s="1">
        <v>0</v>
      </c>
      <c r="L121" s="1">
        <v>0</v>
      </c>
      <c r="M121" s="1">
        <v>0</v>
      </c>
      <c r="N121" s="1">
        <v>0</v>
      </c>
      <c r="O121" s="1">
        <v>0</v>
      </c>
      <c r="P121" s="1">
        <v>0</v>
      </c>
      <c r="Q121" s="1">
        <v>0</v>
      </c>
      <c r="R121" s="1">
        <v>0</v>
      </c>
      <c r="S121" s="1">
        <v>0</v>
      </c>
      <c r="T121" s="1">
        <v>0</v>
      </c>
      <c r="U121" s="1">
        <v>0</v>
      </c>
      <c r="X121" s="1">
        <v>0</v>
      </c>
      <c r="Y121" s="1">
        <v>0</v>
      </c>
      <c r="Z121" s="1">
        <v>0</v>
      </c>
    </row>
    <row r="122" spans="1:26" x14ac:dyDescent="0.25">
      <c r="A122">
        <v>120</v>
      </c>
      <c r="B122" t="s">
        <v>304</v>
      </c>
      <c r="C122">
        <v>24</v>
      </c>
      <c r="D122">
        <v>7440666</v>
      </c>
      <c r="E122" t="s">
        <v>297</v>
      </c>
      <c r="F122">
        <v>0</v>
      </c>
      <c r="G122" s="1">
        <v>0</v>
      </c>
      <c r="H122" t="s">
        <v>28</v>
      </c>
      <c r="I122" t="s">
        <v>86</v>
      </c>
      <c r="J122" s="1">
        <v>0</v>
      </c>
      <c r="K122" s="1">
        <v>0</v>
      </c>
      <c r="L122" s="1">
        <v>0</v>
      </c>
      <c r="M122" s="1">
        <v>0</v>
      </c>
      <c r="N122" s="1">
        <v>0</v>
      </c>
      <c r="O122" s="1">
        <v>0</v>
      </c>
      <c r="P122" s="1">
        <v>0</v>
      </c>
      <c r="Q122" s="1">
        <v>0</v>
      </c>
      <c r="R122" s="1">
        <v>0</v>
      </c>
      <c r="S122" s="1">
        <v>0</v>
      </c>
      <c r="T122" s="1">
        <v>0</v>
      </c>
      <c r="U122" s="1">
        <v>0</v>
      </c>
      <c r="X122" s="1">
        <v>0</v>
      </c>
      <c r="Y122" s="1">
        <v>0</v>
      </c>
      <c r="Z122" s="1">
        <v>0</v>
      </c>
    </row>
    <row r="123" spans="1:26" x14ac:dyDescent="0.25">
      <c r="A123">
        <v>121</v>
      </c>
      <c r="B123" t="s">
        <v>305</v>
      </c>
      <c r="C123">
        <v>24</v>
      </c>
      <c r="D123">
        <v>7429905</v>
      </c>
      <c r="E123" t="s">
        <v>290</v>
      </c>
      <c r="F123">
        <v>0</v>
      </c>
      <c r="G123" s="1">
        <v>0</v>
      </c>
      <c r="H123" t="s">
        <v>28</v>
      </c>
      <c r="I123" t="s">
        <v>86</v>
      </c>
      <c r="J123" s="1">
        <v>0</v>
      </c>
      <c r="K123" s="1">
        <v>0</v>
      </c>
      <c r="L123" s="1">
        <v>0</v>
      </c>
      <c r="M123" s="1">
        <v>0</v>
      </c>
      <c r="N123" s="1">
        <v>0</v>
      </c>
      <c r="O123" s="1">
        <v>0</v>
      </c>
      <c r="P123" s="1">
        <v>0</v>
      </c>
      <c r="Q123" s="1">
        <v>0</v>
      </c>
      <c r="R123" s="1">
        <v>0</v>
      </c>
      <c r="S123" s="1">
        <v>0</v>
      </c>
      <c r="T123" s="1">
        <v>0</v>
      </c>
      <c r="U123" s="1">
        <v>0</v>
      </c>
      <c r="X123" s="1">
        <v>0</v>
      </c>
      <c r="Y123" s="1">
        <v>0</v>
      </c>
      <c r="Z123" s="1">
        <v>0</v>
      </c>
    </row>
    <row r="124" spans="1:26" x14ac:dyDescent="0.25">
      <c r="A124">
        <v>122</v>
      </c>
      <c r="B124" t="s">
        <v>305</v>
      </c>
      <c r="C124">
        <v>24</v>
      </c>
      <c r="D124">
        <v>1344281</v>
      </c>
      <c r="E124" t="s">
        <v>291</v>
      </c>
      <c r="F124" s="1">
        <v>4.0099999999999997E-6</v>
      </c>
      <c r="G124" s="1">
        <v>0</v>
      </c>
      <c r="H124" t="s">
        <v>28</v>
      </c>
      <c r="I124" t="s">
        <v>86</v>
      </c>
      <c r="J124" s="1">
        <v>0</v>
      </c>
      <c r="K124" s="1">
        <v>0</v>
      </c>
      <c r="L124" s="1">
        <v>0</v>
      </c>
      <c r="M124" s="1">
        <v>0</v>
      </c>
      <c r="N124" s="1">
        <v>0</v>
      </c>
      <c r="O124" s="1">
        <v>0</v>
      </c>
      <c r="P124" s="1">
        <v>0</v>
      </c>
      <c r="Q124" s="1">
        <v>0</v>
      </c>
      <c r="R124" s="1">
        <v>0</v>
      </c>
      <c r="S124" s="1">
        <v>0</v>
      </c>
      <c r="T124" s="1">
        <v>0</v>
      </c>
      <c r="U124" s="1">
        <v>0</v>
      </c>
      <c r="X124" s="1">
        <v>0</v>
      </c>
      <c r="Y124" s="1">
        <v>0</v>
      </c>
      <c r="Z124" s="1">
        <v>0</v>
      </c>
    </row>
    <row r="125" spans="1:26" x14ac:dyDescent="0.25">
      <c r="A125">
        <v>123</v>
      </c>
      <c r="B125" t="s">
        <v>305</v>
      </c>
      <c r="C125">
        <v>24</v>
      </c>
      <c r="D125">
        <v>7440417</v>
      </c>
      <c r="E125" t="s">
        <v>292</v>
      </c>
      <c r="F125">
        <v>0</v>
      </c>
      <c r="G125" s="1">
        <v>0</v>
      </c>
      <c r="H125" t="s">
        <v>28</v>
      </c>
      <c r="I125" t="s">
        <v>86</v>
      </c>
      <c r="J125" s="1">
        <v>0</v>
      </c>
      <c r="K125" s="1">
        <v>0</v>
      </c>
      <c r="L125" s="1">
        <v>0</v>
      </c>
      <c r="M125" s="1">
        <v>0</v>
      </c>
      <c r="N125" s="1">
        <v>0</v>
      </c>
      <c r="O125" s="1">
        <v>0</v>
      </c>
      <c r="P125" s="1">
        <v>0</v>
      </c>
      <c r="Q125" s="1">
        <v>0</v>
      </c>
      <c r="R125" s="1">
        <v>0</v>
      </c>
      <c r="S125" s="1">
        <v>0</v>
      </c>
      <c r="T125" s="1">
        <v>0</v>
      </c>
      <c r="U125" s="1">
        <v>0</v>
      </c>
      <c r="X125" s="1">
        <v>0</v>
      </c>
      <c r="Y125" s="1">
        <v>0</v>
      </c>
      <c r="Z125" s="1">
        <v>0</v>
      </c>
    </row>
    <row r="126" spans="1:26" x14ac:dyDescent="0.25">
      <c r="A126">
        <v>124</v>
      </c>
      <c r="B126" t="s">
        <v>305</v>
      </c>
      <c r="C126">
        <v>24</v>
      </c>
      <c r="D126">
        <v>7440439</v>
      </c>
      <c r="E126" t="s">
        <v>293</v>
      </c>
      <c r="F126">
        <v>0</v>
      </c>
      <c r="G126" s="1">
        <v>0</v>
      </c>
      <c r="H126" t="s">
        <v>28</v>
      </c>
      <c r="I126" t="s">
        <v>86</v>
      </c>
      <c r="J126" s="1">
        <v>0</v>
      </c>
      <c r="K126" s="1">
        <v>0</v>
      </c>
      <c r="L126" s="1">
        <v>0</v>
      </c>
      <c r="M126" s="1">
        <v>0</v>
      </c>
      <c r="N126" s="1">
        <v>0</v>
      </c>
      <c r="O126" s="1">
        <v>0</v>
      </c>
      <c r="P126" s="1">
        <v>0</v>
      </c>
      <c r="Q126" s="1">
        <v>0</v>
      </c>
      <c r="R126" s="1">
        <v>0</v>
      </c>
      <c r="S126" s="1">
        <v>0</v>
      </c>
      <c r="T126" s="1">
        <v>0</v>
      </c>
      <c r="U126" s="1">
        <v>0</v>
      </c>
      <c r="X126" s="1">
        <v>0</v>
      </c>
      <c r="Y126" s="1">
        <v>0</v>
      </c>
      <c r="Z126" s="1">
        <v>0</v>
      </c>
    </row>
    <row r="127" spans="1:26" x14ac:dyDescent="0.25">
      <c r="A127">
        <v>125</v>
      </c>
      <c r="B127" t="s">
        <v>305</v>
      </c>
      <c r="C127">
        <v>24</v>
      </c>
      <c r="D127">
        <v>7440484</v>
      </c>
      <c r="E127" t="s">
        <v>8</v>
      </c>
      <c r="F127">
        <v>0</v>
      </c>
      <c r="G127" s="1">
        <v>0</v>
      </c>
      <c r="H127" t="s">
        <v>28</v>
      </c>
      <c r="I127" t="s">
        <v>86</v>
      </c>
      <c r="J127" s="1">
        <v>0</v>
      </c>
      <c r="K127" s="1">
        <v>0</v>
      </c>
      <c r="L127" s="1">
        <v>0</v>
      </c>
      <c r="M127" s="1">
        <v>0</v>
      </c>
      <c r="N127" s="1">
        <v>0</v>
      </c>
      <c r="O127" s="1">
        <v>0</v>
      </c>
      <c r="P127" s="1">
        <v>0</v>
      </c>
      <c r="Q127" s="1">
        <v>0</v>
      </c>
      <c r="R127" s="1">
        <v>0</v>
      </c>
      <c r="S127" s="1">
        <v>0</v>
      </c>
      <c r="T127" s="1">
        <v>0</v>
      </c>
      <c r="U127" s="1">
        <v>0</v>
      </c>
      <c r="X127" s="1">
        <v>0</v>
      </c>
      <c r="Y127" s="1">
        <v>0</v>
      </c>
      <c r="Z127" s="1">
        <v>0</v>
      </c>
    </row>
    <row r="128" spans="1:26" x14ac:dyDescent="0.25">
      <c r="A128">
        <v>126</v>
      </c>
      <c r="B128" t="s">
        <v>305</v>
      </c>
      <c r="C128">
        <v>24</v>
      </c>
      <c r="D128">
        <v>7440473</v>
      </c>
      <c r="E128" t="s">
        <v>89</v>
      </c>
      <c r="F128">
        <v>0</v>
      </c>
      <c r="G128" s="1">
        <v>0</v>
      </c>
      <c r="H128" t="s">
        <v>28</v>
      </c>
      <c r="I128" t="s">
        <v>86</v>
      </c>
      <c r="J128" s="1">
        <v>0</v>
      </c>
      <c r="K128" s="1">
        <v>0</v>
      </c>
      <c r="L128" s="1">
        <v>0</v>
      </c>
      <c r="M128" s="1">
        <v>0</v>
      </c>
      <c r="N128" s="1">
        <v>0</v>
      </c>
      <c r="O128" s="1">
        <v>0</v>
      </c>
      <c r="P128" s="1">
        <v>0</v>
      </c>
      <c r="Q128" s="1">
        <v>0</v>
      </c>
      <c r="R128" s="1">
        <v>0</v>
      </c>
      <c r="S128" s="1">
        <v>0</v>
      </c>
      <c r="T128" s="1">
        <v>0</v>
      </c>
      <c r="U128" s="1">
        <v>0</v>
      </c>
      <c r="X128" s="1">
        <v>0</v>
      </c>
      <c r="Y128" s="1">
        <v>0</v>
      </c>
      <c r="Z128" s="1">
        <v>0</v>
      </c>
    </row>
    <row r="129" spans="1:26" x14ac:dyDescent="0.25">
      <c r="A129">
        <v>127</v>
      </c>
      <c r="B129" t="s">
        <v>305</v>
      </c>
      <c r="C129">
        <v>24</v>
      </c>
      <c r="D129">
        <v>18540299</v>
      </c>
      <c r="E129" t="s">
        <v>13</v>
      </c>
      <c r="F129">
        <v>0</v>
      </c>
      <c r="G129" s="1">
        <v>0</v>
      </c>
      <c r="H129" t="s">
        <v>28</v>
      </c>
      <c r="I129" t="s">
        <v>86</v>
      </c>
      <c r="J129" s="1">
        <v>0</v>
      </c>
      <c r="K129" s="1">
        <v>0</v>
      </c>
      <c r="L129" s="1">
        <v>0</v>
      </c>
      <c r="M129" s="1">
        <v>0</v>
      </c>
      <c r="N129" s="1">
        <v>0</v>
      </c>
      <c r="O129" s="1">
        <v>0</v>
      </c>
      <c r="P129" s="1">
        <v>0</v>
      </c>
      <c r="Q129" s="1">
        <v>0</v>
      </c>
      <c r="R129" s="1">
        <v>0</v>
      </c>
      <c r="S129" s="1">
        <v>0</v>
      </c>
      <c r="T129" s="1">
        <v>0</v>
      </c>
      <c r="U129" s="1">
        <v>0</v>
      </c>
      <c r="X129" s="1">
        <v>0</v>
      </c>
      <c r="Y129" s="1">
        <v>0</v>
      </c>
      <c r="Z129" s="1">
        <v>0</v>
      </c>
    </row>
    <row r="130" spans="1:26" x14ac:dyDescent="0.25">
      <c r="A130">
        <v>128</v>
      </c>
      <c r="B130" t="s">
        <v>305</v>
      </c>
      <c r="C130">
        <v>24</v>
      </c>
      <c r="D130">
        <v>1175</v>
      </c>
      <c r="E130" t="s">
        <v>294</v>
      </c>
      <c r="F130" s="1">
        <v>2.0100000000000001E-5</v>
      </c>
      <c r="G130" s="1">
        <v>0</v>
      </c>
      <c r="H130" t="s">
        <v>28</v>
      </c>
      <c r="I130" t="s">
        <v>86</v>
      </c>
      <c r="J130" s="1">
        <v>0</v>
      </c>
      <c r="K130" s="1">
        <v>0</v>
      </c>
      <c r="L130" s="1">
        <v>0</v>
      </c>
      <c r="M130" s="1">
        <v>0</v>
      </c>
      <c r="N130" s="1">
        <v>0</v>
      </c>
      <c r="O130" s="1">
        <v>0</v>
      </c>
      <c r="P130" s="1">
        <v>0</v>
      </c>
      <c r="Q130" s="1">
        <v>0</v>
      </c>
      <c r="R130" s="1">
        <v>0</v>
      </c>
      <c r="S130" s="1">
        <v>0</v>
      </c>
      <c r="T130" s="1">
        <v>0</v>
      </c>
      <c r="U130" s="1">
        <v>0</v>
      </c>
      <c r="X130" s="1">
        <v>0</v>
      </c>
      <c r="Y130" s="1">
        <v>0</v>
      </c>
      <c r="Z130" s="1">
        <v>0</v>
      </c>
    </row>
    <row r="131" spans="1:26" x14ac:dyDescent="0.25">
      <c r="A131">
        <v>129</v>
      </c>
      <c r="B131" t="s">
        <v>305</v>
      </c>
      <c r="C131">
        <v>24</v>
      </c>
      <c r="D131">
        <v>7440508</v>
      </c>
      <c r="E131" t="s">
        <v>10</v>
      </c>
      <c r="F131" s="1">
        <v>4.0099999999999997E-6</v>
      </c>
      <c r="G131" s="1">
        <v>0</v>
      </c>
      <c r="H131" t="s">
        <v>28</v>
      </c>
      <c r="I131" t="s">
        <v>86</v>
      </c>
      <c r="J131" s="1">
        <v>0</v>
      </c>
      <c r="K131" s="1">
        <v>0</v>
      </c>
      <c r="L131" s="1">
        <v>0</v>
      </c>
      <c r="M131" s="1">
        <v>0</v>
      </c>
      <c r="N131" s="1">
        <v>0</v>
      </c>
      <c r="O131" s="1">
        <v>0</v>
      </c>
      <c r="P131" s="1">
        <v>0</v>
      </c>
      <c r="Q131" s="1">
        <v>0</v>
      </c>
      <c r="R131" s="1">
        <v>0</v>
      </c>
      <c r="S131" s="1">
        <v>0</v>
      </c>
      <c r="T131" s="1">
        <v>0</v>
      </c>
      <c r="U131" s="1">
        <v>0</v>
      </c>
      <c r="X131" s="1">
        <v>0</v>
      </c>
      <c r="Y131" s="1">
        <v>0</v>
      </c>
      <c r="Z131" s="1">
        <v>0</v>
      </c>
    </row>
    <row r="132" spans="1:26" x14ac:dyDescent="0.25">
      <c r="A132">
        <v>130</v>
      </c>
      <c r="B132" t="s">
        <v>305</v>
      </c>
      <c r="C132">
        <v>24</v>
      </c>
      <c r="D132">
        <v>7439965</v>
      </c>
      <c r="E132" t="s">
        <v>5</v>
      </c>
      <c r="F132" s="1">
        <v>2.0100000000000001E-5</v>
      </c>
      <c r="G132" s="1">
        <v>0</v>
      </c>
      <c r="H132" t="s">
        <v>28</v>
      </c>
      <c r="I132" t="s">
        <v>86</v>
      </c>
      <c r="J132" s="1">
        <v>0</v>
      </c>
      <c r="K132" s="1">
        <v>0</v>
      </c>
      <c r="L132" s="1">
        <v>0</v>
      </c>
      <c r="M132" s="1">
        <v>0</v>
      </c>
      <c r="N132" s="1">
        <v>0</v>
      </c>
      <c r="O132" s="1">
        <v>0</v>
      </c>
      <c r="P132" s="1">
        <v>0</v>
      </c>
      <c r="Q132" s="1">
        <v>0</v>
      </c>
      <c r="R132" s="1">
        <v>0</v>
      </c>
      <c r="S132" s="1">
        <v>0</v>
      </c>
      <c r="T132" s="1">
        <v>0</v>
      </c>
      <c r="U132" s="1">
        <v>0</v>
      </c>
      <c r="X132" s="1">
        <v>0</v>
      </c>
      <c r="Y132" s="1">
        <v>0</v>
      </c>
      <c r="Z132" s="1">
        <v>0</v>
      </c>
    </row>
    <row r="133" spans="1:26" x14ac:dyDescent="0.25">
      <c r="A133">
        <v>131</v>
      </c>
      <c r="B133" t="s">
        <v>305</v>
      </c>
      <c r="C133">
        <v>24</v>
      </c>
      <c r="D133">
        <v>7440020</v>
      </c>
      <c r="E133" t="s">
        <v>6</v>
      </c>
      <c r="F133">
        <v>0</v>
      </c>
      <c r="G133" s="1">
        <v>0</v>
      </c>
      <c r="H133" t="s">
        <v>28</v>
      </c>
      <c r="I133" t="s">
        <v>86</v>
      </c>
      <c r="J133" s="1">
        <v>0</v>
      </c>
      <c r="K133" s="1">
        <v>0</v>
      </c>
      <c r="L133" s="1">
        <v>0</v>
      </c>
      <c r="M133" s="1">
        <v>0</v>
      </c>
      <c r="N133" s="1">
        <v>0</v>
      </c>
      <c r="O133" s="1">
        <v>0</v>
      </c>
      <c r="P133" s="1">
        <v>0</v>
      </c>
      <c r="Q133" s="1">
        <v>0</v>
      </c>
      <c r="R133" s="1">
        <v>0</v>
      </c>
      <c r="S133" s="1">
        <v>0</v>
      </c>
      <c r="T133" s="1">
        <v>0</v>
      </c>
      <c r="U133" s="1">
        <v>0</v>
      </c>
      <c r="X133" s="1">
        <v>0</v>
      </c>
      <c r="Y133" s="1">
        <v>0</v>
      </c>
      <c r="Z133" s="1">
        <v>0</v>
      </c>
    </row>
    <row r="134" spans="1:26" x14ac:dyDescent="0.25">
      <c r="A134">
        <v>132</v>
      </c>
      <c r="B134" t="s">
        <v>305</v>
      </c>
      <c r="C134">
        <v>24</v>
      </c>
      <c r="D134">
        <v>7723140</v>
      </c>
      <c r="E134" t="s">
        <v>295</v>
      </c>
      <c r="F134">
        <v>0</v>
      </c>
      <c r="G134" s="1">
        <v>0</v>
      </c>
      <c r="H134" t="s">
        <v>28</v>
      </c>
      <c r="I134" t="s">
        <v>86</v>
      </c>
      <c r="J134" s="1">
        <v>0</v>
      </c>
      <c r="K134" s="1">
        <v>0</v>
      </c>
      <c r="L134" s="1">
        <v>0</v>
      </c>
      <c r="M134" s="1">
        <v>0</v>
      </c>
      <c r="N134" s="1">
        <v>0</v>
      </c>
      <c r="O134" s="1">
        <v>0</v>
      </c>
      <c r="P134" s="1">
        <v>0</v>
      </c>
      <c r="Q134" s="1">
        <v>0</v>
      </c>
      <c r="R134" s="1">
        <v>0</v>
      </c>
      <c r="S134" s="1">
        <v>0</v>
      </c>
      <c r="T134" s="1">
        <v>0</v>
      </c>
      <c r="U134" s="1">
        <v>0</v>
      </c>
      <c r="X134" s="1">
        <v>0</v>
      </c>
      <c r="Y134" s="1">
        <v>0</v>
      </c>
      <c r="Z134" s="1">
        <v>0</v>
      </c>
    </row>
    <row r="135" spans="1:26" x14ac:dyDescent="0.25">
      <c r="A135">
        <v>133</v>
      </c>
      <c r="B135" t="s">
        <v>305</v>
      </c>
      <c r="C135">
        <v>24</v>
      </c>
      <c r="D135">
        <v>7439921</v>
      </c>
      <c r="E135" t="s">
        <v>7</v>
      </c>
      <c r="F135">
        <v>0</v>
      </c>
      <c r="G135" s="1">
        <v>0</v>
      </c>
      <c r="H135" t="s">
        <v>28</v>
      </c>
      <c r="I135" t="s">
        <v>86</v>
      </c>
      <c r="J135" s="1">
        <v>0</v>
      </c>
      <c r="K135" s="1">
        <v>0</v>
      </c>
      <c r="L135" s="1">
        <v>0</v>
      </c>
      <c r="M135" s="1">
        <v>0</v>
      </c>
      <c r="N135" s="1">
        <v>0</v>
      </c>
      <c r="O135" s="1">
        <v>0</v>
      </c>
      <c r="P135" s="1">
        <v>0</v>
      </c>
      <c r="Q135" s="1">
        <v>0</v>
      </c>
      <c r="R135" s="1">
        <v>0</v>
      </c>
      <c r="S135" s="1">
        <v>0</v>
      </c>
      <c r="T135" s="1">
        <v>0</v>
      </c>
      <c r="U135" s="1">
        <v>0</v>
      </c>
      <c r="X135" s="1">
        <v>0</v>
      </c>
      <c r="Y135" s="1">
        <v>0</v>
      </c>
      <c r="Z135" s="1">
        <v>0</v>
      </c>
    </row>
    <row r="136" spans="1:26" x14ac:dyDescent="0.25">
      <c r="A136">
        <v>134</v>
      </c>
      <c r="B136" t="s">
        <v>305</v>
      </c>
      <c r="C136">
        <v>24</v>
      </c>
      <c r="D136">
        <v>7440622</v>
      </c>
      <c r="E136" t="s">
        <v>296</v>
      </c>
      <c r="F136">
        <v>0</v>
      </c>
      <c r="G136" s="1">
        <v>0</v>
      </c>
      <c r="H136" t="s">
        <v>28</v>
      </c>
      <c r="I136" t="s">
        <v>86</v>
      </c>
      <c r="J136" s="1">
        <v>0</v>
      </c>
      <c r="K136" s="1">
        <v>0</v>
      </c>
      <c r="L136" s="1">
        <v>0</v>
      </c>
      <c r="M136" s="1">
        <v>0</v>
      </c>
      <c r="N136" s="1">
        <v>0</v>
      </c>
      <c r="O136" s="1">
        <v>0</v>
      </c>
      <c r="P136" s="1">
        <v>0</v>
      </c>
      <c r="Q136" s="1">
        <v>0</v>
      </c>
      <c r="R136" s="1">
        <v>0</v>
      </c>
      <c r="S136" s="1">
        <v>0</v>
      </c>
      <c r="T136" s="1">
        <v>0</v>
      </c>
      <c r="U136" s="1">
        <v>0</v>
      </c>
      <c r="X136" s="1">
        <v>0</v>
      </c>
      <c r="Y136" s="1">
        <v>0</v>
      </c>
      <c r="Z136" s="1">
        <v>0</v>
      </c>
    </row>
    <row r="137" spans="1:26" x14ac:dyDescent="0.25">
      <c r="A137">
        <v>135</v>
      </c>
      <c r="B137" t="s">
        <v>305</v>
      </c>
      <c r="C137">
        <v>24</v>
      </c>
      <c r="D137">
        <v>7440666</v>
      </c>
      <c r="E137" t="s">
        <v>297</v>
      </c>
      <c r="F137">
        <v>0</v>
      </c>
      <c r="G137" s="1">
        <v>0</v>
      </c>
      <c r="H137" t="s">
        <v>28</v>
      </c>
      <c r="I137" t="s">
        <v>86</v>
      </c>
      <c r="J137" s="1">
        <v>0</v>
      </c>
      <c r="K137" s="1">
        <v>0</v>
      </c>
      <c r="L137" s="1">
        <v>0</v>
      </c>
      <c r="M137" s="1">
        <v>0</v>
      </c>
      <c r="N137" s="1">
        <v>0</v>
      </c>
      <c r="O137" s="1">
        <v>0</v>
      </c>
      <c r="P137" s="1">
        <v>0</v>
      </c>
      <c r="Q137" s="1">
        <v>0</v>
      </c>
      <c r="R137" s="1">
        <v>0</v>
      </c>
      <c r="S137" s="1">
        <v>0</v>
      </c>
      <c r="T137" s="1">
        <v>0</v>
      </c>
      <c r="U137" s="1">
        <v>0</v>
      </c>
      <c r="X137" s="1">
        <v>0</v>
      </c>
      <c r="Y137" s="1">
        <v>0</v>
      </c>
      <c r="Z137" s="1">
        <v>0</v>
      </c>
    </row>
    <row r="138" spans="1:26" x14ac:dyDescent="0.25">
      <c r="A138">
        <v>136</v>
      </c>
      <c r="B138" t="s">
        <v>306</v>
      </c>
      <c r="C138">
        <v>24</v>
      </c>
      <c r="D138">
        <v>7429905</v>
      </c>
      <c r="E138" t="s">
        <v>290</v>
      </c>
      <c r="F138">
        <v>0</v>
      </c>
      <c r="G138" s="1">
        <v>0</v>
      </c>
      <c r="H138" t="s">
        <v>28</v>
      </c>
      <c r="I138" t="s">
        <v>86</v>
      </c>
      <c r="J138" s="1">
        <v>0</v>
      </c>
      <c r="K138" s="1">
        <v>0</v>
      </c>
      <c r="L138" s="1">
        <v>0</v>
      </c>
      <c r="M138" s="1">
        <v>0</v>
      </c>
      <c r="N138" s="1">
        <v>0</v>
      </c>
      <c r="O138" s="1">
        <v>0</v>
      </c>
      <c r="P138" s="1">
        <v>0</v>
      </c>
      <c r="Q138" s="1">
        <v>0</v>
      </c>
      <c r="R138" s="1">
        <v>0</v>
      </c>
      <c r="S138" s="1">
        <v>0</v>
      </c>
      <c r="T138" s="1">
        <v>0</v>
      </c>
      <c r="U138" s="1">
        <v>0</v>
      </c>
      <c r="X138" s="1">
        <v>0</v>
      </c>
      <c r="Y138" s="1">
        <v>0</v>
      </c>
      <c r="Z138" s="1">
        <v>0</v>
      </c>
    </row>
    <row r="139" spans="1:26" x14ac:dyDescent="0.25">
      <c r="A139">
        <v>137</v>
      </c>
      <c r="B139" t="s">
        <v>306</v>
      </c>
      <c r="C139">
        <v>24</v>
      </c>
      <c r="D139">
        <v>1344281</v>
      </c>
      <c r="E139" t="s">
        <v>291</v>
      </c>
      <c r="F139">
        <v>0</v>
      </c>
      <c r="G139" s="1">
        <v>0</v>
      </c>
      <c r="H139" t="s">
        <v>28</v>
      </c>
      <c r="I139" t="s">
        <v>86</v>
      </c>
      <c r="J139" s="1">
        <v>0</v>
      </c>
      <c r="K139" s="1">
        <v>0</v>
      </c>
      <c r="L139" s="1">
        <v>0</v>
      </c>
      <c r="M139" s="1">
        <v>0</v>
      </c>
      <c r="N139" s="1">
        <v>0</v>
      </c>
      <c r="O139" s="1">
        <v>0</v>
      </c>
      <c r="P139" s="1">
        <v>0</v>
      </c>
      <c r="Q139" s="1">
        <v>0</v>
      </c>
      <c r="R139" s="1">
        <v>0</v>
      </c>
      <c r="S139" s="1">
        <v>0</v>
      </c>
      <c r="T139" s="1">
        <v>0</v>
      </c>
      <c r="U139" s="1">
        <v>0</v>
      </c>
      <c r="X139" s="1">
        <v>0</v>
      </c>
      <c r="Y139" s="1">
        <v>0</v>
      </c>
      <c r="Z139" s="1">
        <v>0</v>
      </c>
    </row>
    <row r="140" spans="1:26" x14ac:dyDescent="0.25">
      <c r="A140">
        <v>138</v>
      </c>
      <c r="B140" t="s">
        <v>306</v>
      </c>
      <c r="C140">
        <v>24</v>
      </c>
      <c r="D140">
        <v>7440417</v>
      </c>
      <c r="E140" t="s">
        <v>292</v>
      </c>
      <c r="F140">
        <v>0</v>
      </c>
      <c r="G140" s="1">
        <v>0</v>
      </c>
      <c r="H140" t="s">
        <v>28</v>
      </c>
      <c r="I140" t="s">
        <v>86</v>
      </c>
      <c r="J140" s="1">
        <v>0</v>
      </c>
      <c r="K140" s="1">
        <v>0</v>
      </c>
      <c r="L140" s="1">
        <v>0</v>
      </c>
      <c r="M140" s="1">
        <v>0</v>
      </c>
      <c r="N140" s="1">
        <v>0</v>
      </c>
      <c r="O140" s="1">
        <v>0</v>
      </c>
      <c r="P140" s="1">
        <v>0</v>
      </c>
      <c r="Q140" s="1">
        <v>0</v>
      </c>
      <c r="R140" s="1">
        <v>0</v>
      </c>
      <c r="S140" s="1">
        <v>0</v>
      </c>
      <c r="T140" s="1">
        <v>0</v>
      </c>
      <c r="U140" s="1">
        <v>0</v>
      </c>
      <c r="X140" s="1">
        <v>0</v>
      </c>
      <c r="Y140" s="1">
        <v>0</v>
      </c>
      <c r="Z140" s="1">
        <v>0</v>
      </c>
    </row>
    <row r="141" spans="1:26" x14ac:dyDescent="0.25">
      <c r="A141">
        <v>139</v>
      </c>
      <c r="B141" t="s">
        <v>306</v>
      </c>
      <c r="C141">
        <v>24</v>
      </c>
      <c r="D141">
        <v>7440439</v>
      </c>
      <c r="E141" t="s">
        <v>293</v>
      </c>
      <c r="F141">
        <v>0</v>
      </c>
      <c r="G141" s="1">
        <v>0</v>
      </c>
      <c r="H141" t="s">
        <v>28</v>
      </c>
      <c r="I141" t="s">
        <v>86</v>
      </c>
      <c r="J141" s="1">
        <v>0</v>
      </c>
      <c r="K141" s="1">
        <v>0</v>
      </c>
      <c r="L141" s="1">
        <v>0</v>
      </c>
      <c r="M141" s="1">
        <v>0</v>
      </c>
      <c r="N141" s="1">
        <v>0</v>
      </c>
      <c r="O141" s="1">
        <v>0</v>
      </c>
      <c r="P141" s="1">
        <v>0</v>
      </c>
      <c r="Q141" s="1">
        <v>0</v>
      </c>
      <c r="R141" s="1">
        <v>0</v>
      </c>
      <c r="S141" s="1">
        <v>0</v>
      </c>
      <c r="T141" s="1">
        <v>0</v>
      </c>
      <c r="U141" s="1">
        <v>0</v>
      </c>
      <c r="X141" s="1">
        <v>0</v>
      </c>
      <c r="Y141" s="1">
        <v>0</v>
      </c>
      <c r="Z141" s="1">
        <v>0</v>
      </c>
    </row>
    <row r="142" spans="1:26" x14ac:dyDescent="0.25">
      <c r="A142">
        <v>140</v>
      </c>
      <c r="B142" t="s">
        <v>306</v>
      </c>
      <c r="C142">
        <v>24</v>
      </c>
      <c r="D142">
        <v>7440484</v>
      </c>
      <c r="E142" t="s">
        <v>8</v>
      </c>
      <c r="F142" s="1">
        <v>1.7499999999999999E-7</v>
      </c>
      <c r="G142" s="1">
        <v>3.1971000000000001E-9</v>
      </c>
      <c r="H142" t="s">
        <v>28</v>
      </c>
      <c r="I142" t="s">
        <v>86</v>
      </c>
      <c r="J142" s="1">
        <v>3.1971000000000001E-9</v>
      </c>
      <c r="K142" s="1">
        <v>0</v>
      </c>
      <c r="L142" s="1">
        <v>0</v>
      </c>
      <c r="M142" s="1">
        <v>0</v>
      </c>
      <c r="N142" s="1">
        <v>0</v>
      </c>
      <c r="O142" s="1">
        <v>0</v>
      </c>
      <c r="P142" s="1">
        <v>0</v>
      </c>
      <c r="Q142" s="1">
        <v>0</v>
      </c>
      <c r="R142" s="1">
        <v>0</v>
      </c>
      <c r="S142" s="1">
        <v>0</v>
      </c>
      <c r="T142" s="1">
        <v>0</v>
      </c>
      <c r="U142" s="1">
        <v>0</v>
      </c>
      <c r="V142" t="s">
        <v>87</v>
      </c>
      <c r="X142" s="1">
        <v>0</v>
      </c>
      <c r="Y142" s="1">
        <v>0</v>
      </c>
      <c r="Z142" s="1">
        <v>0</v>
      </c>
    </row>
    <row r="143" spans="1:26" x14ac:dyDescent="0.25">
      <c r="A143">
        <v>141</v>
      </c>
      <c r="B143" t="s">
        <v>306</v>
      </c>
      <c r="C143">
        <v>24</v>
      </c>
      <c r="D143">
        <v>7440473</v>
      </c>
      <c r="E143" t="s">
        <v>89</v>
      </c>
      <c r="F143" s="1">
        <v>6.9999999999999997E-7</v>
      </c>
      <c r="G143" s="1">
        <v>0</v>
      </c>
      <c r="H143" t="s">
        <v>28</v>
      </c>
      <c r="I143" t="s">
        <v>86</v>
      </c>
      <c r="J143" s="1">
        <v>0</v>
      </c>
      <c r="K143" s="1">
        <v>0</v>
      </c>
      <c r="L143" s="1">
        <v>0</v>
      </c>
      <c r="M143" s="1">
        <v>0</v>
      </c>
      <c r="N143" s="1">
        <v>0</v>
      </c>
      <c r="O143" s="1">
        <v>0</v>
      </c>
      <c r="P143" s="1">
        <v>0</v>
      </c>
      <c r="Q143" s="1">
        <v>0</v>
      </c>
      <c r="R143" s="1">
        <v>0</v>
      </c>
      <c r="S143" s="1">
        <v>0</v>
      </c>
      <c r="T143" s="1">
        <v>0</v>
      </c>
      <c r="U143" s="1">
        <v>0</v>
      </c>
      <c r="X143" s="1">
        <v>0</v>
      </c>
      <c r="Y143" s="1">
        <v>0</v>
      </c>
      <c r="Z143" s="1">
        <v>0</v>
      </c>
    </row>
    <row r="144" spans="1:26" x14ac:dyDescent="0.25">
      <c r="A144">
        <v>142</v>
      </c>
      <c r="B144" t="s">
        <v>306</v>
      </c>
      <c r="C144">
        <v>24</v>
      </c>
      <c r="D144">
        <v>18540299</v>
      </c>
      <c r="E144" t="s">
        <v>13</v>
      </c>
      <c r="F144" s="1">
        <v>3.8500000000000002E-7</v>
      </c>
      <c r="G144" s="1">
        <v>1.3848999999999999E-7</v>
      </c>
      <c r="H144" t="s">
        <v>28</v>
      </c>
      <c r="I144" t="s">
        <v>86</v>
      </c>
      <c r="J144" s="1">
        <v>1.3286000000000001E-7</v>
      </c>
      <c r="K144" s="1">
        <v>5.5435999999999998E-9</v>
      </c>
      <c r="L144" s="1">
        <v>8.9979999999999996E-11</v>
      </c>
      <c r="M144" s="1">
        <v>0</v>
      </c>
      <c r="N144" s="1">
        <v>0</v>
      </c>
      <c r="O144" s="1">
        <v>0</v>
      </c>
      <c r="P144" s="1">
        <v>0</v>
      </c>
      <c r="Q144" s="1">
        <v>0</v>
      </c>
      <c r="R144" s="1">
        <v>0</v>
      </c>
      <c r="S144" s="1">
        <v>0</v>
      </c>
      <c r="T144" s="1">
        <v>0</v>
      </c>
      <c r="U144" s="1">
        <v>0</v>
      </c>
      <c r="V144" t="s">
        <v>87</v>
      </c>
      <c r="W144" t="s">
        <v>88</v>
      </c>
      <c r="X144" s="1">
        <v>0</v>
      </c>
      <c r="Y144" s="1">
        <v>0</v>
      </c>
      <c r="Z144" s="1">
        <v>0</v>
      </c>
    </row>
    <row r="145" spans="1:26" x14ac:dyDescent="0.25">
      <c r="A145">
        <v>143</v>
      </c>
      <c r="B145" t="s">
        <v>306</v>
      </c>
      <c r="C145">
        <v>24</v>
      </c>
      <c r="D145">
        <v>1175</v>
      </c>
      <c r="E145" t="s">
        <v>294</v>
      </c>
      <c r="F145">
        <v>0</v>
      </c>
      <c r="G145" s="1">
        <v>0</v>
      </c>
      <c r="H145" t="s">
        <v>28</v>
      </c>
      <c r="I145" t="s">
        <v>86</v>
      </c>
      <c r="J145" s="1">
        <v>0</v>
      </c>
      <c r="K145" s="1">
        <v>0</v>
      </c>
      <c r="L145" s="1">
        <v>0</v>
      </c>
      <c r="M145" s="1">
        <v>0</v>
      </c>
      <c r="N145" s="1">
        <v>0</v>
      </c>
      <c r="O145" s="1">
        <v>0</v>
      </c>
      <c r="P145" s="1">
        <v>0</v>
      </c>
      <c r="Q145" s="1">
        <v>0</v>
      </c>
      <c r="R145" s="1">
        <v>0</v>
      </c>
      <c r="S145" s="1">
        <v>0</v>
      </c>
      <c r="T145" s="1">
        <v>0</v>
      </c>
      <c r="U145" s="1">
        <v>0</v>
      </c>
      <c r="X145" s="1">
        <v>0</v>
      </c>
      <c r="Y145" s="1">
        <v>0</v>
      </c>
      <c r="Z145" s="1">
        <v>0</v>
      </c>
    </row>
    <row r="146" spans="1:26" x14ac:dyDescent="0.25">
      <c r="A146">
        <v>144</v>
      </c>
      <c r="B146" t="s">
        <v>306</v>
      </c>
      <c r="C146">
        <v>24</v>
      </c>
      <c r="D146">
        <v>7440508</v>
      </c>
      <c r="E146" t="s">
        <v>10</v>
      </c>
      <c r="F146">
        <v>0</v>
      </c>
      <c r="G146" s="1">
        <v>0</v>
      </c>
      <c r="H146" t="s">
        <v>28</v>
      </c>
      <c r="I146" t="s">
        <v>86</v>
      </c>
      <c r="J146" s="1">
        <v>0</v>
      </c>
      <c r="K146" s="1">
        <v>0</v>
      </c>
      <c r="L146" s="1">
        <v>0</v>
      </c>
      <c r="M146" s="1">
        <v>0</v>
      </c>
      <c r="N146" s="1">
        <v>0</v>
      </c>
      <c r="O146" s="1">
        <v>0</v>
      </c>
      <c r="P146" s="1">
        <v>0</v>
      </c>
      <c r="Q146" s="1">
        <v>0</v>
      </c>
      <c r="R146" s="1">
        <v>0</v>
      </c>
      <c r="S146" s="1">
        <v>0</v>
      </c>
      <c r="T146" s="1">
        <v>0</v>
      </c>
      <c r="U146" s="1">
        <v>0</v>
      </c>
      <c r="X146" s="1">
        <v>0</v>
      </c>
      <c r="Y146" s="1">
        <v>0</v>
      </c>
      <c r="Z146" s="1">
        <v>0</v>
      </c>
    </row>
    <row r="147" spans="1:26" x14ac:dyDescent="0.25">
      <c r="A147">
        <v>145</v>
      </c>
      <c r="B147" t="s">
        <v>306</v>
      </c>
      <c r="C147">
        <v>24</v>
      </c>
      <c r="D147">
        <v>7439965</v>
      </c>
      <c r="E147" t="s">
        <v>5</v>
      </c>
      <c r="F147">
        <v>1.65E-4</v>
      </c>
      <c r="G147" s="1">
        <v>0</v>
      </c>
      <c r="H147" t="s">
        <v>28</v>
      </c>
      <c r="I147" t="s">
        <v>86</v>
      </c>
      <c r="J147" s="1">
        <v>0</v>
      </c>
      <c r="K147" s="1">
        <v>0</v>
      </c>
      <c r="L147" s="1">
        <v>0</v>
      </c>
      <c r="M147" s="1">
        <v>0</v>
      </c>
      <c r="N147" s="1">
        <v>0</v>
      </c>
      <c r="O147" s="1">
        <v>0</v>
      </c>
      <c r="P147" s="1">
        <v>0</v>
      </c>
      <c r="Q147" s="1">
        <v>0</v>
      </c>
      <c r="R147" s="1">
        <v>0</v>
      </c>
      <c r="S147" s="1">
        <v>0</v>
      </c>
      <c r="T147" s="1">
        <v>0</v>
      </c>
      <c r="U147" s="1">
        <v>0</v>
      </c>
      <c r="X147" s="1">
        <v>0</v>
      </c>
      <c r="Y147" s="1">
        <v>0</v>
      </c>
      <c r="Z147" s="1">
        <v>0</v>
      </c>
    </row>
    <row r="148" spans="1:26" x14ac:dyDescent="0.25">
      <c r="A148">
        <v>146</v>
      </c>
      <c r="B148" t="s">
        <v>306</v>
      </c>
      <c r="C148">
        <v>24</v>
      </c>
      <c r="D148">
        <v>7440020</v>
      </c>
      <c r="E148" t="s">
        <v>6</v>
      </c>
      <c r="F148" s="1">
        <v>3.4999999999999998E-7</v>
      </c>
      <c r="G148" s="1">
        <v>2.1550999999999999E-10</v>
      </c>
      <c r="H148" t="s">
        <v>28</v>
      </c>
      <c r="I148" t="s">
        <v>86</v>
      </c>
      <c r="J148" s="1">
        <v>2.1550999999999999E-10</v>
      </c>
      <c r="K148" s="1">
        <v>0</v>
      </c>
      <c r="L148" s="1">
        <v>0</v>
      </c>
      <c r="M148" s="1">
        <v>0</v>
      </c>
      <c r="N148" s="1">
        <v>0</v>
      </c>
      <c r="O148" s="1">
        <v>0</v>
      </c>
      <c r="P148" s="1">
        <v>0</v>
      </c>
      <c r="Q148" s="1">
        <v>0</v>
      </c>
      <c r="R148" s="1">
        <v>0</v>
      </c>
      <c r="S148" s="1">
        <v>0</v>
      </c>
      <c r="T148" s="1">
        <v>0</v>
      </c>
      <c r="U148" s="1">
        <v>0</v>
      </c>
      <c r="V148" t="s">
        <v>87</v>
      </c>
      <c r="X148" s="1">
        <v>0</v>
      </c>
      <c r="Y148" s="1">
        <v>0</v>
      </c>
      <c r="Z148" s="1">
        <v>0</v>
      </c>
    </row>
    <row r="149" spans="1:26" x14ac:dyDescent="0.25">
      <c r="A149">
        <v>147</v>
      </c>
      <c r="B149" t="s">
        <v>306</v>
      </c>
      <c r="C149">
        <v>24</v>
      </c>
      <c r="D149">
        <v>7723140</v>
      </c>
      <c r="E149" t="s">
        <v>295</v>
      </c>
      <c r="F149">
        <v>0</v>
      </c>
      <c r="G149" s="1">
        <v>0</v>
      </c>
      <c r="H149" t="s">
        <v>28</v>
      </c>
      <c r="I149" t="s">
        <v>86</v>
      </c>
      <c r="J149" s="1">
        <v>0</v>
      </c>
      <c r="K149" s="1">
        <v>0</v>
      </c>
      <c r="L149" s="1">
        <v>0</v>
      </c>
      <c r="M149" s="1">
        <v>0</v>
      </c>
      <c r="N149" s="1">
        <v>0</v>
      </c>
      <c r="O149" s="1">
        <v>0</v>
      </c>
      <c r="P149" s="1">
        <v>0</v>
      </c>
      <c r="Q149" s="1">
        <v>0</v>
      </c>
      <c r="R149" s="1">
        <v>0</v>
      </c>
      <c r="S149" s="1">
        <v>0</v>
      </c>
      <c r="T149" s="1">
        <v>0</v>
      </c>
      <c r="U149" s="1">
        <v>0</v>
      </c>
      <c r="X149" s="1">
        <v>0</v>
      </c>
      <c r="Y149" s="1">
        <v>0</v>
      </c>
      <c r="Z149" s="1">
        <v>0</v>
      </c>
    </row>
    <row r="150" spans="1:26" x14ac:dyDescent="0.25">
      <c r="A150">
        <v>148</v>
      </c>
      <c r="B150" t="s">
        <v>306</v>
      </c>
      <c r="C150">
        <v>24</v>
      </c>
      <c r="D150">
        <v>7439921</v>
      </c>
      <c r="E150" t="s">
        <v>7</v>
      </c>
      <c r="F150">
        <v>0</v>
      </c>
      <c r="G150" s="1">
        <v>0</v>
      </c>
      <c r="H150" t="s">
        <v>28</v>
      </c>
      <c r="I150" t="s">
        <v>86</v>
      </c>
      <c r="J150" s="1">
        <v>0</v>
      </c>
      <c r="K150" s="1">
        <v>0</v>
      </c>
      <c r="L150" s="1">
        <v>0</v>
      </c>
      <c r="M150" s="1">
        <v>0</v>
      </c>
      <c r="N150" s="1">
        <v>0</v>
      </c>
      <c r="O150" s="1">
        <v>0</v>
      </c>
      <c r="P150" s="1">
        <v>0</v>
      </c>
      <c r="Q150" s="1">
        <v>0</v>
      </c>
      <c r="R150" s="1">
        <v>0</v>
      </c>
      <c r="S150" s="1">
        <v>0</v>
      </c>
      <c r="T150" s="1">
        <v>0</v>
      </c>
      <c r="U150" s="1">
        <v>0</v>
      </c>
      <c r="X150" s="1">
        <v>0</v>
      </c>
      <c r="Y150" s="1">
        <v>0</v>
      </c>
      <c r="Z150" s="1">
        <v>0</v>
      </c>
    </row>
    <row r="151" spans="1:26" x14ac:dyDescent="0.25">
      <c r="A151">
        <v>149</v>
      </c>
      <c r="B151" t="s">
        <v>306</v>
      </c>
      <c r="C151">
        <v>24</v>
      </c>
      <c r="D151">
        <v>7440622</v>
      </c>
      <c r="E151" t="s">
        <v>296</v>
      </c>
      <c r="F151">
        <v>0</v>
      </c>
      <c r="G151" s="1">
        <v>0</v>
      </c>
      <c r="H151" t="s">
        <v>28</v>
      </c>
      <c r="I151" t="s">
        <v>86</v>
      </c>
      <c r="J151" s="1">
        <v>0</v>
      </c>
      <c r="K151" s="1">
        <v>0</v>
      </c>
      <c r="L151" s="1">
        <v>0</v>
      </c>
      <c r="M151" s="1">
        <v>0</v>
      </c>
      <c r="N151" s="1">
        <v>0</v>
      </c>
      <c r="O151" s="1">
        <v>0</v>
      </c>
      <c r="P151" s="1">
        <v>0</v>
      </c>
      <c r="Q151" s="1">
        <v>0</v>
      </c>
      <c r="R151" s="1">
        <v>0</v>
      </c>
      <c r="S151" s="1">
        <v>0</v>
      </c>
      <c r="T151" s="1">
        <v>0</v>
      </c>
      <c r="U151" s="1">
        <v>0</v>
      </c>
      <c r="X151" s="1">
        <v>0</v>
      </c>
      <c r="Y151" s="1">
        <v>0</v>
      </c>
      <c r="Z151" s="1">
        <v>0</v>
      </c>
    </row>
    <row r="152" spans="1:26" x14ac:dyDescent="0.25">
      <c r="A152">
        <v>150</v>
      </c>
      <c r="B152" t="s">
        <v>306</v>
      </c>
      <c r="C152">
        <v>24</v>
      </c>
      <c r="D152">
        <v>7440666</v>
      </c>
      <c r="E152" t="s">
        <v>297</v>
      </c>
      <c r="F152">
        <v>0</v>
      </c>
      <c r="G152" s="1">
        <v>0</v>
      </c>
      <c r="H152" t="s">
        <v>28</v>
      </c>
      <c r="I152" t="s">
        <v>86</v>
      </c>
      <c r="J152" s="1">
        <v>0</v>
      </c>
      <c r="K152" s="1">
        <v>0</v>
      </c>
      <c r="L152" s="1">
        <v>0</v>
      </c>
      <c r="M152" s="1">
        <v>0</v>
      </c>
      <c r="N152" s="1">
        <v>0</v>
      </c>
      <c r="O152" s="1">
        <v>0</v>
      </c>
      <c r="P152" s="1">
        <v>0</v>
      </c>
      <c r="Q152" s="1">
        <v>0</v>
      </c>
      <c r="R152" s="1">
        <v>0</v>
      </c>
      <c r="S152" s="1">
        <v>0</v>
      </c>
      <c r="T152" s="1">
        <v>0</v>
      </c>
      <c r="U152" s="1">
        <v>0</v>
      </c>
      <c r="X152" s="1">
        <v>0</v>
      </c>
      <c r="Y152" s="1">
        <v>0</v>
      </c>
      <c r="Z152" s="1">
        <v>0</v>
      </c>
    </row>
    <row r="153" spans="1:26" x14ac:dyDescent="0.25">
      <c r="A153">
        <v>151</v>
      </c>
      <c r="B153" t="s">
        <v>307</v>
      </c>
      <c r="C153">
        <v>24</v>
      </c>
      <c r="D153">
        <v>7429905</v>
      </c>
      <c r="E153" t="s">
        <v>290</v>
      </c>
      <c r="F153">
        <v>0</v>
      </c>
      <c r="G153" s="1">
        <v>0</v>
      </c>
      <c r="H153" t="s">
        <v>28</v>
      </c>
      <c r="I153" t="s">
        <v>86</v>
      </c>
      <c r="J153" s="1">
        <v>0</v>
      </c>
      <c r="K153" s="1">
        <v>0</v>
      </c>
      <c r="L153" s="1">
        <v>0</v>
      </c>
      <c r="M153" s="1">
        <v>0</v>
      </c>
      <c r="N153" s="1">
        <v>0</v>
      </c>
      <c r="O153" s="1">
        <v>0</v>
      </c>
      <c r="P153" s="1">
        <v>0</v>
      </c>
      <c r="Q153" s="1">
        <v>0</v>
      </c>
      <c r="R153" s="1">
        <v>0</v>
      </c>
      <c r="S153" s="1">
        <v>0</v>
      </c>
      <c r="T153" s="1">
        <v>0</v>
      </c>
      <c r="U153" s="1">
        <v>0</v>
      </c>
      <c r="X153" s="1">
        <v>0</v>
      </c>
      <c r="Y153" s="1">
        <v>0</v>
      </c>
      <c r="Z153" s="1">
        <v>0</v>
      </c>
    </row>
    <row r="154" spans="1:26" x14ac:dyDescent="0.25">
      <c r="A154">
        <v>152</v>
      </c>
      <c r="B154" t="s">
        <v>307</v>
      </c>
      <c r="C154">
        <v>24</v>
      </c>
      <c r="D154">
        <v>1344281</v>
      </c>
      <c r="E154" t="s">
        <v>291</v>
      </c>
      <c r="F154">
        <v>0</v>
      </c>
      <c r="G154" s="1">
        <v>0</v>
      </c>
      <c r="H154" t="s">
        <v>28</v>
      </c>
      <c r="I154" t="s">
        <v>86</v>
      </c>
      <c r="J154" s="1">
        <v>0</v>
      </c>
      <c r="K154" s="1">
        <v>0</v>
      </c>
      <c r="L154" s="1">
        <v>0</v>
      </c>
      <c r="M154" s="1">
        <v>0</v>
      </c>
      <c r="N154" s="1">
        <v>0</v>
      </c>
      <c r="O154" s="1">
        <v>0</v>
      </c>
      <c r="P154" s="1">
        <v>0</v>
      </c>
      <c r="Q154" s="1">
        <v>0</v>
      </c>
      <c r="R154" s="1">
        <v>0</v>
      </c>
      <c r="S154" s="1">
        <v>0</v>
      </c>
      <c r="T154" s="1">
        <v>0</v>
      </c>
      <c r="U154" s="1">
        <v>0</v>
      </c>
      <c r="X154" s="1">
        <v>0</v>
      </c>
      <c r="Y154" s="1">
        <v>0</v>
      </c>
      <c r="Z154" s="1">
        <v>0</v>
      </c>
    </row>
    <row r="155" spans="1:26" x14ac:dyDescent="0.25">
      <c r="A155">
        <v>153</v>
      </c>
      <c r="B155" t="s">
        <v>307</v>
      </c>
      <c r="C155">
        <v>24</v>
      </c>
      <c r="D155">
        <v>7440417</v>
      </c>
      <c r="E155" t="s">
        <v>292</v>
      </c>
      <c r="F155">
        <v>0</v>
      </c>
      <c r="G155" s="1">
        <v>0</v>
      </c>
      <c r="H155" t="s">
        <v>28</v>
      </c>
      <c r="I155" t="s">
        <v>86</v>
      </c>
      <c r="J155" s="1">
        <v>0</v>
      </c>
      <c r="K155" s="1">
        <v>0</v>
      </c>
      <c r="L155" s="1">
        <v>0</v>
      </c>
      <c r="M155" s="1">
        <v>0</v>
      </c>
      <c r="N155" s="1">
        <v>0</v>
      </c>
      <c r="O155" s="1">
        <v>0</v>
      </c>
      <c r="P155" s="1">
        <v>0</v>
      </c>
      <c r="Q155" s="1">
        <v>0</v>
      </c>
      <c r="R155" s="1">
        <v>0</v>
      </c>
      <c r="S155" s="1">
        <v>0</v>
      </c>
      <c r="T155" s="1">
        <v>0</v>
      </c>
      <c r="U155" s="1">
        <v>0</v>
      </c>
      <c r="X155" s="1">
        <v>0</v>
      </c>
      <c r="Y155" s="1">
        <v>0</v>
      </c>
      <c r="Z155" s="1">
        <v>0</v>
      </c>
    </row>
    <row r="156" spans="1:26" x14ac:dyDescent="0.25">
      <c r="A156">
        <v>154</v>
      </c>
      <c r="B156" t="s">
        <v>307</v>
      </c>
      <c r="C156">
        <v>24</v>
      </c>
      <c r="D156">
        <v>7440439</v>
      </c>
      <c r="E156" t="s">
        <v>293</v>
      </c>
      <c r="F156">
        <v>0</v>
      </c>
      <c r="G156" s="1">
        <v>0</v>
      </c>
      <c r="H156" t="s">
        <v>28</v>
      </c>
      <c r="I156" t="s">
        <v>86</v>
      </c>
      <c r="J156" s="1">
        <v>0</v>
      </c>
      <c r="K156" s="1">
        <v>0</v>
      </c>
      <c r="L156" s="1">
        <v>0</v>
      </c>
      <c r="M156" s="1">
        <v>0</v>
      </c>
      <c r="N156" s="1">
        <v>0</v>
      </c>
      <c r="O156" s="1">
        <v>0</v>
      </c>
      <c r="P156" s="1">
        <v>0</v>
      </c>
      <c r="Q156" s="1">
        <v>0</v>
      </c>
      <c r="R156" s="1">
        <v>0</v>
      </c>
      <c r="S156" s="1">
        <v>0</v>
      </c>
      <c r="T156" s="1">
        <v>0</v>
      </c>
      <c r="U156" s="1">
        <v>0</v>
      </c>
      <c r="X156" s="1">
        <v>0</v>
      </c>
      <c r="Y156" s="1">
        <v>0</v>
      </c>
      <c r="Z156" s="1">
        <v>0</v>
      </c>
    </row>
    <row r="157" spans="1:26" x14ac:dyDescent="0.25">
      <c r="A157">
        <v>155</v>
      </c>
      <c r="B157" t="s">
        <v>307</v>
      </c>
      <c r="C157">
        <v>24</v>
      </c>
      <c r="D157">
        <v>7440484</v>
      </c>
      <c r="E157" t="s">
        <v>8</v>
      </c>
      <c r="F157" s="1">
        <v>1.7499999999999999E-7</v>
      </c>
      <c r="G157" s="1">
        <v>3.1971000000000001E-9</v>
      </c>
      <c r="H157" t="s">
        <v>28</v>
      </c>
      <c r="I157" t="s">
        <v>86</v>
      </c>
      <c r="J157" s="1">
        <v>3.1971000000000001E-9</v>
      </c>
      <c r="K157" s="1">
        <v>0</v>
      </c>
      <c r="L157" s="1">
        <v>0</v>
      </c>
      <c r="M157" s="1">
        <v>0</v>
      </c>
      <c r="N157" s="1">
        <v>0</v>
      </c>
      <c r="O157" s="1">
        <v>0</v>
      </c>
      <c r="P157" s="1">
        <v>0</v>
      </c>
      <c r="Q157" s="1">
        <v>0</v>
      </c>
      <c r="R157" s="1">
        <v>0</v>
      </c>
      <c r="S157" s="1">
        <v>0</v>
      </c>
      <c r="T157" s="1">
        <v>0</v>
      </c>
      <c r="U157" s="1">
        <v>0</v>
      </c>
      <c r="V157" t="s">
        <v>87</v>
      </c>
      <c r="X157" s="1">
        <v>0</v>
      </c>
      <c r="Y157" s="1">
        <v>0</v>
      </c>
      <c r="Z157" s="1">
        <v>0</v>
      </c>
    </row>
    <row r="158" spans="1:26" x14ac:dyDescent="0.25">
      <c r="A158">
        <v>156</v>
      </c>
      <c r="B158" t="s">
        <v>307</v>
      </c>
      <c r="C158">
        <v>24</v>
      </c>
      <c r="D158">
        <v>7440473</v>
      </c>
      <c r="E158" t="s">
        <v>89</v>
      </c>
      <c r="F158" s="1">
        <v>2.0499999999999999E-6</v>
      </c>
      <c r="G158" s="1">
        <v>0</v>
      </c>
      <c r="H158" t="s">
        <v>28</v>
      </c>
      <c r="I158" t="s">
        <v>86</v>
      </c>
      <c r="J158" s="1">
        <v>0</v>
      </c>
      <c r="K158" s="1">
        <v>0</v>
      </c>
      <c r="L158" s="1">
        <v>0</v>
      </c>
      <c r="M158" s="1">
        <v>0</v>
      </c>
      <c r="N158" s="1">
        <v>0</v>
      </c>
      <c r="O158" s="1">
        <v>0</v>
      </c>
      <c r="P158" s="1">
        <v>0</v>
      </c>
      <c r="Q158" s="1">
        <v>0</v>
      </c>
      <c r="R158" s="1">
        <v>0</v>
      </c>
      <c r="S158" s="1">
        <v>0</v>
      </c>
      <c r="T158" s="1">
        <v>0</v>
      </c>
      <c r="U158" s="1">
        <v>0</v>
      </c>
      <c r="X158" s="1">
        <v>0</v>
      </c>
      <c r="Y158" s="1">
        <v>0</v>
      </c>
      <c r="Z158" s="1">
        <v>0</v>
      </c>
    </row>
    <row r="159" spans="1:26" x14ac:dyDescent="0.25">
      <c r="A159">
        <v>157</v>
      </c>
      <c r="B159" t="s">
        <v>307</v>
      </c>
      <c r="C159">
        <v>24</v>
      </c>
      <c r="D159">
        <v>18540299</v>
      </c>
      <c r="E159" t="s">
        <v>13</v>
      </c>
      <c r="F159" s="1">
        <v>1.13E-6</v>
      </c>
      <c r="G159" s="1">
        <v>4.0648000000000002E-7</v>
      </c>
      <c r="H159" t="s">
        <v>28</v>
      </c>
      <c r="I159" t="s">
        <v>86</v>
      </c>
      <c r="J159" s="1">
        <v>3.8994000000000001E-7</v>
      </c>
      <c r="K159" s="1">
        <v>1.6271000000000001E-8</v>
      </c>
      <c r="L159" s="1">
        <v>2.641E-10</v>
      </c>
      <c r="M159" s="1">
        <v>0</v>
      </c>
      <c r="N159" s="1">
        <v>0</v>
      </c>
      <c r="O159" s="1">
        <v>0</v>
      </c>
      <c r="P159" s="1">
        <v>0</v>
      </c>
      <c r="Q159" s="1">
        <v>0</v>
      </c>
      <c r="R159" s="1">
        <v>0</v>
      </c>
      <c r="S159" s="1">
        <v>0</v>
      </c>
      <c r="T159" s="1">
        <v>0</v>
      </c>
      <c r="U159" s="1">
        <v>0</v>
      </c>
      <c r="V159" t="s">
        <v>87</v>
      </c>
      <c r="W159" t="s">
        <v>88</v>
      </c>
      <c r="X159" s="1">
        <v>0</v>
      </c>
      <c r="Y159" s="1">
        <v>0</v>
      </c>
      <c r="Z159" s="1">
        <v>0</v>
      </c>
    </row>
    <row r="160" spans="1:26" x14ac:dyDescent="0.25">
      <c r="A160">
        <v>158</v>
      </c>
      <c r="B160" t="s">
        <v>307</v>
      </c>
      <c r="C160">
        <v>24</v>
      </c>
      <c r="D160">
        <v>1175</v>
      </c>
      <c r="E160" t="s">
        <v>294</v>
      </c>
      <c r="F160">
        <v>0</v>
      </c>
      <c r="G160" s="1">
        <v>0</v>
      </c>
      <c r="H160" t="s">
        <v>28</v>
      </c>
      <c r="I160" t="s">
        <v>86</v>
      </c>
      <c r="J160" s="1">
        <v>0</v>
      </c>
      <c r="K160" s="1">
        <v>0</v>
      </c>
      <c r="L160" s="1">
        <v>0</v>
      </c>
      <c r="M160" s="1">
        <v>0</v>
      </c>
      <c r="N160" s="1">
        <v>0</v>
      </c>
      <c r="O160" s="1">
        <v>0</v>
      </c>
      <c r="P160" s="1">
        <v>0</v>
      </c>
      <c r="Q160" s="1">
        <v>0</v>
      </c>
      <c r="R160" s="1">
        <v>0</v>
      </c>
      <c r="S160" s="1">
        <v>0</v>
      </c>
      <c r="T160" s="1">
        <v>0</v>
      </c>
      <c r="U160" s="1">
        <v>0</v>
      </c>
      <c r="X160" s="1">
        <v>0</v>
      </c>
      <c r="Y160" s="1">
        <v>0</v>
      </c>
      <c r="Z160" s="1">
        <v>0</v>
      </c>
    </row>
    <row r="161" spans="1:26" x14ac:dyDescent="0.25">
      <c r="A161">
        <v>159</v>
      </c>
      <c r="B161" t="s">
        <v>307</v>
      </c>
      <c r="C161">
        <v>24</v>
      </c>
      <c r="D161">
        <v>7440508</v>
      </c>
      <c r="E161" t="s">
        <v>10</v>
      </c>
      <c r="F161">
        <v>0</v>
      </c>
      <c r="G161" s="1">
        <v>0</v>
      </c>
      <c r="H161" t="s">
        <v>28</v>
      </c>
      <c r="I161" t="s">
        <v>86</v>
      </c>
      <c r="J161" s="1">
        <v>0</v>
      </c>
      <c r="K161" s="1">
        <v>0</v>
      </c>
      <c r="L161" s="1">
        <v>0</v>
      </c>
      <c r="M161" s="1">
        <v>0</v>
      </c>
      <c r="N161" s="1">
        <v>0</v>
      </c>
      <c r="O161" s="1">
        <v>0</v>
      </c>
      <c r="P161" s="1">
        <v>0</v>
      </c>
      <c r="Q161" s="1">
        <v>0</v>
      </c>
      <c r="R161" s="1">
        <v>0</v>
      </c>
      <c r="S161" s="1">
        <v>0</v>
      </c>
      <c r="T161" s="1">
        <v>0</v>
      </c>
      <c r="U161" s="1">
        <v>0</v>
      </c>
      <c r="X161" s="1">
        <v>0</v>
      </c>
      <c r="Y161" s="1">
        <v>0</v>
      </c>
      <c r="Z161" s="1">
        <v>0</v>
      </c>
    </row>
    <row r="162" spans="1:26" x14ac:dyDescent="0.25">
      <c r="A162">
        <v>160</v>
      </c>
      <c r="B162" t="s">
        <v>307</v>
      </c>
      <c r="C162">
        <v>24</v>
      </c>
      <c r="D162">
        <v>7439965</v>
      </c>
      <c r="E162" t="s">
        <v>5</v>
      </c>
      <c r="F162">
        <v>1.8000000000000001E-4</v>
      </c>
      <c r="G162" s="1">
        <v>0</v>
      </c>
      <c r="H162" t="s">
        <v>28</v>
      </c>
      <c r="I162" t="s">
        <v>86</v>
      </c>
      <c r="J162" s="1">
        <v>0</v>
      </c>
      <c r="K162" s="1">
        <v>0</v>
      </c>
      <c r="L162" s="1">
        <v>0</v>
      </c>
      <c r="M162" s="1">
        <v>0</v>
      </c>
      <c r="N162" s="1">
        <v>0</v>
      </c>
      <c r="O162" s="1">
        <v>0</v>
      </c>
      <c r="P162" s="1">
        <v>0</v>
      </c>
      <c r="Q162" s="1">
        <v>0</v>
      </c>
      <c r="R162" s="1">
        <v>0</v>
      </c>
      <c r="S162" s="1">
        <v>0</v>
      </c>
      <c r="T162" s="1">
        <v>0</v>
      </c>
      <c r="U162" s="1">
        <v>0</v>
      </c>
      <c r="X162" s="1">
        <v>0</v>
      </c>
      <c r="Y162" s="1">
        <v>0</v>
      </c>
      <c r="Z162" s="1">
        <v>0</v>
      </c>
    </row>
    <row r="163" spans="1:26" x14ac:dyDescent="0.25">
      <c r="A163">
        <v>161</v>
      </c>
      <c r="B163" t="s">
        <v>307</v>
      </c>
      <c r="C163">
        <v>24</v>
      </c>
      <c r="D163">
        <v>7440020</v>
      </c>
      <c r="E163" t="s">
        <v>6</v>
      </c>
      <c r="F163" s="1">
        <v>3.4999999999999998E-7</v>
      </c>
      <c r="G163" s="1">
        <v>2.1550999999999999E-10</v>
      </c>
      <c r="H163" t="s">
        <v>28</v>
      </c>
      <c r="I163" t="s">
        <v>86</v>
      </c>
      <c r="J163" s="1">
        <v>2.1550999999999999E-10</v>
      </c>
      <c r="K163" s="1">
        <v>0</v>
      </c>
      <c r="L163" s="1">
        <v>0</v>
      </c>
      <c r="M163" s="1">
        <v>0</v>
      </c>
      <c r="N163" s="1">
        <v>0</v>
      </c>
      <c r="O163" s="1">
        <v>0</v>
      </c>
      <c r="P163" s="1">
        <v>0</v>
      </c>
      <c r="Q163" s="1">
        <v>0</v>
      </c>
      <c r="R163" s="1">
        <v>0</v>
      </c>
      <c r="S163" s="1">
        <v>0</v>
      </c>
      <c r="T163" s="1">
        <v>0</v>
      </c>
      <c r="U163" s="1">
        <v>0</v>
      </c>
      <c r="V163" t="s">
        <v>87</v>
      </c>
      <c r="X163" s="1">
        <v>0</v>
      </c>
      <c r="Y163" s="1">
        <v>0</v>
      </c>
      <c r="Z163" s="1">
        <v>0</v>
      </c>
    </row>
    <row r="164" spans="1:26" x14ac:dyDescent="0.25">
      <c r="A164">
        <v>162</v>
      </c>
      <c r="B164" t="s">
        <v>307</v>
      </c>
      <c r="C164">
        <v>24</v>
      </c>
      <c r="D164">
        <v>7723140</v>
      </c>
      <c r="E164" t="s">
        <v>295</v>
      </c>
      <c r="F164">
        <v>0</v>
      </c>
      <c r="G164" s="1">
        <v>0</v>
      </c>
      <c r="H164" t="s">
        <v>28</v>
      </c>
      <c r="I164" t="s">
        <v>86</v>
      </c>
      <c r="J164" s="1">
        <v>0</v>
      </c>
      <c r="K164" s="1">
        <v>0</v>
      </c>
      <c r="L164" s="1">
        <v>0</v>
      </c>
      <c r="M164" s="1">
        <v>0</v>
      </c>
      <c r="N164" s="1">
        <v>0</v>
      </c>
      <c r="O164" s="1">
        <v>0</v>
      </c>
      <c r="P164" s="1">
        <v>0</v>
      </c>
      <c r="Q164" s="1">
        <v>0</v>
      </c>
      <c r="R164" s="1">
        <v>0</v>
      </c>
      <c r="S164" s="1">
        <v>0</v>
      </c>
      <c r="T164" s="1">
        <v>0</v>
      </c>
      <c r="U164" s="1">
        <v>0</v>
      </c>
      <c r="X164" s="1">
        <v>0</v>
      </c>
      <c r="Y164" s="1">
        <v>0</v>
      </c>
      <c r="Z164" s="1">
        <v>0</v>
      </c>
    </row>
    <row r="165" spans="1:26" x14ac:dyDescent="0.25">
      <c r="A165">
        <v>163</v>
      </c>
      <c r="B165" t="s">
        <v>307</v>
      </c>
      <c r="C165">
        <v>24</v>
      </c>
      <c r="D165">
        <v>7439921</v>
      </c>
      <c r="E165" t="s">
        <v>7</v>
      </c>
      <c r="F165">
        <v>0</v>
      </c>
      <c r="G165" s="1">
        <v>0</v>
      </c>
      <c r="H165" t="s">
        <v>28</v>
      </c>
      <c r="I165" t="s">
        <v>86</v>
      </c>
      <c r="J165" s="1">
        <v>0</v>
      </c>
      <c r="K165" s="1">
        <v>0</v>
      </c>
      <c r="L165" s="1">
        <v>0</v>
      </c>
      <c r="M165" s="1">
        <v>0</v>
      </c>
      <c r="N165" s="1">
        <v>0</v>
      </c>
      <c r="O165" s="1">
        <v>0</v>
      </c>
      <c r="P165" s="1">
        <v>0</v>
      </c>
      <c r="Q165" s="1">
        <v>0</v>
      </c>
      <c r="R165" s="1">
        <v>0</v>
      </c>
      <c r="S165" s="1">
        <v>0</v>
      </c>
      <c r="T165" s="1">
        <v>0</v>
      </c>
      <c r="U165" s="1">
        <v>0</v>
      </c>
      <c r="X165" s="1">
        <v>0</v>
      </c>
      <c r="Y165" s="1">
        <v>0</v>
      </c>
      <c r="Z165" s="1">
        <v>0</v>
      </c>
    </row>
    <row r="166" spans="1:26" x14ac:dyDescent="0.25">
      <c r="A166">
        <v>164</v>
      </c>
      <c r="B166" t="s">
        <v>307</v>
      </c>
      <c r="C166">
        <v>24</v>
      </c>
      <c r="D166">
        <v>7440622</v>
      </c>
      <c r="E166" t="s">
        <v>296</v>
      </c>
      <c r="F166">
        <v>0</v>
      </c>
      <c r="G166" s="1">
        <v>0</v>
      </c>
      <c r="H166" t="s">
        <v>28</v>
      </c>
      <c r="I166" t="s">
        <v>86</v>
      </c>
      <c r="J166" s="1">
        <v>0</v>
      </c>
      <c r="K166" s="1">
        <v>0</v>
      </c>
      <c r="L166" s="1">
        <v>0</v>
      </c>
      <c r="M166" s="1">
        <v>0</v>
      </c>
      <c r="N166" s="1">
        <v>0</v>
      </c>
      <c r="O166" s="1">
        <v>0</v>
      </c>
      <c r="P166" s="1">
        <v>0</v>
      </c>
      <c r="Q166" s="1">
        <v>0</v>
      </c>
      <c r="R166" s="1">
        <v>0</v>
      </c>
      <c r="S166" s="1">
        <v>0</v>
      </c>
      <c r="T166" s="1">
        <v>0</v>
      </c>
      <c r="U166" s="1">
        <v>0</v>
      </c>
      <c r="X166" s="1">
        <v>0</v>
      </c>
      <c r="Y166" s="1">
        <v>0</v>
      </c>
      <c r="Z166" s="1">
        <v>0</v>
      </c>
    </row>
    <row r="167" spans="1:26" x14ac:dyDescent="0.25">
      <c r="A167">
        <v>165</v>
      </c>
      <c r="B167" t="s">
        <v>307</v>
      </c>
      <c r="C167">
        <v>24</v>
      </c>
      <c r="D167">
        <v>7440666</v>
      </c>
      <c r="E167" t="s">
        <v>297</v>
      </c>
      <c r="F167">
        <v>0</v>
      </c>
      <c r="G167" s="1">
        <v>0</v>
      </c>
      <c r="H167" t="s">
        <v>28</v>
      </c>
      <c r="I167" t="s">
        <v>86</v>
      </c>
      <c r="J167" s="1">
        <v>0</v>
      </c>
      <c r="K167" s="1">
        <v>0</v>
      </c>
      <c r="L167" s="1">
        <v>0</v>
      </c>
      <c r="M167" s="1">
        <v>0</v>
      </c>
      <c r="N167" s="1">
        <v>0</v>
      </c>
      <c r="O167" s="1">
        <v>0</v>
      </c>
      <c r="P167" s="1">
        <v>0</v>
      </c>
      <c r="Q167" s="1">
        <v>0</v>
      </c>
      <c r="R167" s="1">
        <v>0</v>
      </c>
      <c r="S167" s="1">
        <v>0</v>
      </c>
      <c r="T167" s="1">
        <v>0</v>
      </c>
      <c r="U167" s="1">
        <v>0</v>
      </c>
      <c r="X167" s="1">
        <v>0</v>
      </c>
      <c r="Y167" s="1">
        <v>0</v>
      </c>
      <c r="Z167" s="1">
        <v>0</v>
      </c>
    </row>
    <row r="168" spans="1:26" x14ac:dyDescent="0.25">
      <c r="A168">
        <v>166</v>
      </c>
      <c r="B168" t="s">
        <v>308</v>
      </c>
      <c r="C168">
        <v>24</v>
      </c>
      <c r="D168">
        <v>7429905</v>
      </c>
      <c r="E168" t="s">
        <v>290</v>
      </c>
      <c r="F168">
        <v>0</v>
      </c>
      <c r="G168" s="1">
        <v>0</v>
      </c>
      <c r="H168" t="s">
        <v>28</v>
      </c>
      <c r="I168" t="s">
        <v>86</v>
      </c>
      <c r="J168" s="1">
        <v>0</v>
      </c>
      <c r="K168" s="1">
        <v>0</v>
      </c>
      <c r="L168" s="1">
        <v>0</v>
      </c>
      <c r="M168" s="1">
        <v>0</v>
      </c>
      <c r="N168" s="1">
        <v>0</v>
      </c>
      <c r="O168" s="1">
        <v>0</v>
      </c>
      <c r="P168" s="1">
        <v>0</v>
      </c>
      <c r="Q168" s="1">
        <v>0</v>
      </c>
      <c r="R168" s="1">
        <v>0</v>
      </c>
      <c r="S168" s="1">
        <v>0</v>
      </c>
      <c r="T168" s="1">
        <v>0</v>
      </c>
      <c r="U168" s="1">
        <v>0</v>
      </c>
      <c r="X168" s="1">
        <v>0</v>
      </c>
      <c r="Y168" s="1">
        <v>0</v>
      </c>
      <c r="Z168" s="1">
        <v>0</v>
      </c>
    </row>
    <row r="169" spans="1:26" x14ac:dyDescent="0.25">
      <c r="A169">
        <v>167</v>
      </c>
      <c r="B169" t="s">
        <v>308</v>
      </c>
      <c r="C169">
        <v>24</v>
      </c>
      <c r="D169">
        <v>1344281</v>
      </c>
      <c r="E169" t="s">
        <v>291</v>
      </c>
      <c r="F169">
        <v>0</v>
      </c>
      <c r="G169" s="1">
        <v>0</v>
      </c>
      <c r="H169" t="s">
        <v>28</v>
      </c>
      <c r="I169" t="s">
        <v>86</v>
      </c>
      <c r="J169" s="1">
        <v>0</v>
      </c>
      <c r="K169" s="1">
        <v>0</v>
      </c>
      <c r="L169" s="1">
        <v>0</v>
      </c>
      <c r="M169" s="1">
        <v>0</v>
      </c>
      <c r="N169" s="1">
        <v>0</v>
      </c>
      <c r="O169" s="1">
        <v>0</v>
      </c>
      <c r="P169" s="1">
        <v>0</v>
      </c>
      <c r="Q169" s="1">
        <v>0</v>
      </c>
      <c r="R169" s="1">
        <v>0</v>
      </c>
      <c r="S169" s="1">
        <v>0</v>
      </c>
      <c r="T169" s="1">
        <v>0</v>
      </c>
      <c r="U169" s="1">
        <v>0</v>
      </c>
      <c r="X169" s="1">
        <v>0</v>
      </c>
      <c r="Y169" s="1">
        <v>0</v>
      </c>
      <c r="Z169" s="1">
        <v>0</v>
      </c>
    </row>
    <row r="170" spans="1:26" x14ac:dyDescent="0.25">
      <c r="A170">
        <v>168</v>
      </c>
      <c r="B170" t="s">
        <v>308</v>
      </c>
      <c r="C170">
        <v>24</v>
      </c>
      <c r="D170">
        <v>7440417</v>
      </c>
      <c r="E170" t="s">
        <v>292</v>
      </c>
      <c r="F170">
        <v>0</v>
      </c>
      <c r="G170" s="1">
        <v>0</v>
      </c>
      <c r="H170" t="s">
        <v>28</v>
      </c>
      <c r="I170" t="s">
        <v>86</v>
      </c>
      <c r="J170" s="1">
        <v>0</v>
      </c>
      <c r="K170" s="1">
        <v>0</v>
      </c>
      <c r="L170" s="1">
        <v>0</v>
      </c>
      <c r="M170" s="1">
        <v>0</v>
      </c>
      <c r="N170" s="1">
        <v>0</v>
      </c>
      <c r="O170" s="1">
        <v>0</v>
      </c>
      <c r="P170" s="1">
        <v>0</v>
      </c>
      <c r="Q170" s="1">
        <v>0</v>
      </c>
      <c r="R170" s="1">
        <v>0</v>
      </c>
      <c r="S170" s="1">
        <v>0</v>
      </c>
      <c r="T170" s="1">
        <v>0</v>
      </c>
      <c r="U170" s="1">
        <v>0</v>
      </c>
      <c r="X170" s="1">
        <v>0</v>
      </c>
      <c r="Y170" s="1">
        <v>0</v>
      </c>
      <c r="Z170" s="1">
        <v>0</v>
      </c>
    </row>
    <row r="171" spans="1:26" x14ac:dyDescent="0.25">
      <c r="A171">
        <v>169</v>
      </c>
      <c r="B171" t="s">
        <v>308</v>
      </c>
      <c r="C171">
        <v>24</v>
      </c>
      <c r="D171">
        <v>7440439</v>
      </c>
      <c r="E171" t="s">
        <v>293</v>
      </c>
      <c r="F171">
        <v>0</v>
      </c>
      <c r="G171" s="1">
        <v>0</v>
      </c>
      <c r="H171" t="s">
        <v>28</v>
      </c>
      <c r="I171" t="s">
        <v>86</v>
      </c>
      <c r="J171" s="1">
        <v>0</v>
      </c>
      <c r="K171" s="1">
        <v>0</v>
      </c>
      <c r="L171" s="1">
        <v>0</v>
      </c>
      <c r="M171" s="1">
        <v>0</v>
      </c>
      <c r="N171" s="1">
        <v>0</v>
      </c>
      <c r="O171" s="1">
        <v>0</v>
      </c>
      <c r="P171" s="1">
        <v>0</v>
      </c>
      <c r="Q171" s="1">
        <v>0</v>
      </c>
      <c r="R171" s="1">
        <v>0</v>
      </c>
      <c r="S171" s="1">
        <v>0</v>
      </c>
      <c r="T171" s="1">
        <v>0</v>
      </c>
      <c r="U171" s="1">
        <v>0</v>
      </c>
      <c r="X171" s="1">
        <v>0</v>
      </c>
      <c r="Y171" s="1">
        <v>0</v>
      </c>
      <c r="Z171" s="1">
        <v>0</v>
      </c>
    </row>
    <row r="172" spans="1:26" x14ac:dyDescent="0.25">
      <c r="A172">
        <v>170</v>
      </c>
      <c r="B172" t="s">
        <v>308</v>
      </c>
      <c r="C172">
        <v>24</v>
      </c>
      <c r="D172">
        <v>7440484</v>
      </c>
      <c r="E172" t="s">
        <v>8</v>
      </c>
      <c r="F172">
        <v>0</v>
      </c>
      <c r="G172" s="1">
        <v>0</v>
      </c>
      <c r="H172" t="s">
        <v>28</v>
      </c>
      <c r="I172" t="s">
        <v>86</v>
      </c>
      <c r="J172" s="1">
        <v>0</v>
      </c>
      <c r="K172" s="1">
        <v>0</v>
      </c>
      <c r="L172" s="1">
        <v>0</v>
      </c>
      <c r="M172" s="1">
        <v>0</v>
      </c>
      <c r="N172" s="1">
        <v>0</v>
      </c>
      <c r="O172" s="1">
        <v>0</v>
      </c>
      <c r="P172" s="1">
        <v>0</v>
      </c>
      <c r="Q172" s="1">
        <v>0</v>
      </c>
      <c r="R172" s="1">
        <v>0</v>
      </c>
      <c r="S172" s="1">
        <v>0</v>
      </c>
      <c r="T172" s="1">
        <v>0</v>
      </c>
      <c r="U172" s="1">
        <v>0</v>
      </c>
      <c r="X172" s="1">
        <v>0</v>
      </c>
      <c r="Y172" s="1">
        <v>0</v>
      </c>
      <c r="Z172" s="1">
        <v>0</v>
      </c>
    </row>
    <row r="173" spans="1:26" x14ac:dyDescent="0.25">
      <c r="A173">
        <v>171</v>
      </c>
      <c r="B173" t="s">
        <v>308</v>
      </c>
      <c r="C173">
        <v>24</v>
      </c>
      <c r="D173">
        <v>7440473</v>
      </c>
      <c r="E173" t="s">
        <v>89</v>
      </c>
      <c r="F173" s="1">
        <v>1.7499999999999999E-7</v>
      </c>
      <c r="G173" s="1">
        <v>0</v>
      </c>
      <c r="H173" t="s">
        <v>28</v>
      </c>
      <c r="I173" t="s">
        <v>86</v>
      </c>
      <c r="J173" s="1">
        <v>0</v>
      </c>
      <c r="K173" s="1">
        <v>0</v>
      </c>
      <c r="L173" s="1">
        <v>0</v>
      </c>
      <c r="M173" s="1">
        <v>0</v>
      </c>
      <c r="N173" s="1">
        <v>0</v>
      </c>
      <c r="O173" s="1">
        <v>0</v>
      </c>
      <c r="P173" s="1">
        <v>0</v>
      </c>
      <c r="Q173" s="1">
        <v>0</v>
      </c>
      <c r="R173" s="1">
        <v>0</v>
      </c>
      <c r="S173" s="1">
        <v>0</v>
      </c>
      <c r="T173" s="1">
        <v>0</v>
      </c>
      <c r="U173" s="1">
        <v>0</v>
      </c>
      <c r="X173" s="1">
        <v>0</v>
      </c>
      <c r="Y173" s="1">
        <v>0</v>
      </c>
      <c r="Z173" s="1">
        <v>0</v>
      </c>
    </row>
    <row r="174" spans="1:26" x14ac:dyDescent="0.25">
      <c r="A174">
        <v>172</v>
      </c>
      <c r="B174" t="s">
        <v>308</v>
      </c>
      <c r="C174">
        <v>24</v>
      </c>
      <c r="D174">
        <v>18540299</v>
      </c>
      <c r="E174" t="s">
        <v>13</v>
      </c>
      <c r="F174" s="1">
        <v>9.6299999999999995E-8</v>
      </c>
      <c r="G174" s="1">
        <v>3.4639999999999998E-8</v>
      </c>
      <c r="H174" t="s">
        <v>28</v>
      </c>
      <c r="I174" t="s">
        <v>86</v>
      </c>
      <c r="J174" s="1">
        <v>3.3231000000000002E-8</v>
      </c>
      <c r="K174" s="1">
        <v>1.3865999999999999E-9</v>
      </c>
      <c r="L174" s="1">
        <v>2.2506999999999999E-11</v>
      </c>
      <c r="M174" s="1">
        <v>0</v>
      </c>
      <c r="N174" s="1">
        <v>0</v>
      </c>
      <c r="O174" s="1">
        <v>0</v>
      </c>
      <c r="P174" s="1">
        <v>0</v>
      </c>
      <c r="Q174" s="1">
        <v>0</v>
      </c>
      <c r="R174" s="1">
        <v>0</v>
      </c>
      <c r="S174" s="1">
        <v>0</v>
      </c>
      <c r="T174" s="1">
        <v>0</v>
      </c>
      <c r="U174" s="1">
        <v>0</v>
      </c>
      <c r="V174" t="s">
        <v>87</v>
      </c>
      <c r="W174" t="s">
        <v>88</v>
      </c>
      <c r="X174" s="1">
        <v>0</v>
      </c>
      <c r="Y174" s="1">
        <v>0</v>
      </c>
      <c r="Z174" s="1">
        <v>0</v>
      </c>
    </row>
    <row r="175" spans="1:26" x14ac:dyDescent="0.25">
      <c r="A175">
        <v>173</v>
      </c>
      <c r="B175" t="s">
        <v>308</v>
      </c>
      <c r="C175">
        <v>24</v>
      </c>
      <c r="D175">
        <v>1175</v>
      </c>
      <c r="E175" t="s">
        <v>294</v>
      </c>
      <c r="F175">
        <v>0</v>
      </c>
      <c r="G175" s="1">
        <v>0</v>
      </c>
      <c r="H175" t="s">
        <v>28</v>
      </c>
      <c r="I175" t="s">
        <v>86</v>
      </c>
      <c r="J175" s="1">
        <v>0</v>
      </c>
      <c r="K175" s="1">
        <v>0</v>
      </c>
      <c r="L175" s="1">
        <v>0</v>
      </c>
      <c r="M175" s="1">
        <v>0</v>
      </c>
      <c r="N175" s="1">
        <v>0</v>
      </c>
      <c r="O175" s="1">
        <v>0</v>
      </c>
      <c r="P175" s="1">
        <v>0</v>
      </c>
      <c r="Q175" s="1">
        <v>0</v>
      </c>
      <c r="R175" s="1">
        <v>0</v>
      </c>
      <c r="S175" s="1">
        <v>0</v>
      </c>
      <c r="T175" s="1">
        <v>0</v>
      </c>
      <c r="U175" s="1">
        <v>0</v>
      </c>
      <c r="X175" s="1">
        <v>0</v>
      </c>
      <c r="Y175" s="1">
        <v>0</v>
      </c>
      <c r="Z175" s="1">
        <v>0</v>
      </c>
    </row>
    <row r="176" spans="1:26" x14ac:dyDescent="0.25">
      <c r="A176">
        <v>174</v>
      </c>
      <c r="B176" t="s">
        <v>308</v>
      </c>
      <c r="C176">
        <v>24</v>
      </c>
      <c r="D176">
        <v>7440508</v>
      </c>
      <c r="E176" t="s">
        <v>10</v>
      </c>
      <c r="F176">
        <v>0</v>
      </c>
      <c r="G176" s="1">
        <v>0</v>
      </c>
      <c r="H176" t="s">
        <v>28</v>
      </c>
      <c r="I176" t="s">
        <v>86</v>
      </c>
      <c r="J176" s="1">
        <v>0</v>
      </c>
      <c r="K176" s="1">
        <v>0</v>
      </c>
      <c r="L176" s="1">
        <v>0</v>
      </c>
      <c r="M176" s="1">
        <v>0</v>
      </c>
      <c r="N176" s="1">
        <v>0</v>
      </c>
      <c r="O176" s="1">
        <v>0</v>
      </c>
      <c r="P176" s="1">
        <v>0</v>
      </c>
      <c r="Q176" s="1">
        <v>0</v>
      </c>
      <c r="R176" s="1">
        <v>0</v>
      </c>
      <c r="S176" s="1">
        <v>0</v>
      </c>
      <c r="T176" s="1">
        <v>0</v>
      </c>
      <c r="U176" s="1">
        <v>0</v>
      </c>
      <c r="X176" s="1">
        <v>0</v>
      </c>
      <c r="Y176" s="1">
        <v>0</v>
      </c>
      <c r="Z176" s="1">
        <v>0</v>
      </c>
    </row>
    <row r="177" spans="1:26" x14ac:dyDescent="0.25">
      <c r="A177">
        <v>175</v>
      </c>
      <c r="B177" t="s">
        <v>308</v>
      </c>
      <c r="C177">
        <v>24</v>
      </c>
      <c r="D177">
        <v>7439965</v>
      </c>
      <c r="E177" t="s">
        <v>5</v>
      </c>
      <c r="F177">
        <v>1.1E-4</v>
      </c>
      <c r="G177" s="1">
        <v>0</v>
      </c>
      <c r="H177" t="s">
        <v>28</v>
      </c>
      <c r="I177" t="s">
        <v>86</v>
      </c>
      <c r="J177" s="1">
        <v>0</v>
      </c>
      <c r="K177" s="1">
        <v>0</v>
      </c>
      <c r="L177" s="1">
        <v>0</v>
      </c>
      <c r="M177" s="1">
        <v>0</v>
      </c>
      <c r="N177" s="1">
        <v>0</v>
      </c>
      <c r="O177" s="1">
        <v>0</v>
      </c>
      <c r="P177" s="1">
        <v>0</v>
      </c>
      <c r="Q177" s="1">
        <v>0</v>
      </c>
      <c r="R177" s="1">
        <v>0</v>
      </c>
      <c r="S177" s="1">
        <v>0</v>
      </c>
      <c r="T177" s="1">
        <v>0</v>
      </c>
      <c r="U177" s="1">
        <v>0</v>
      </c>
      <c r="X177" s="1">
        <v>0</v>
      </c>
      <c r="Y177" s="1">
        <v>0</v>
      </c>
      <c r="Z177" s="1">
        <v>0</v>
      </c>
    </row>
    <row r="178" spans="1:26" x14ac:dyDescent="0.25">
      <c r="A178">
        <v>176</v>
      </c>
      <c r="B178" t="s">
        <v>308</v>
      </c>
      <c r="C178">
        <v>24</v>
      </c>
      <c r="D178">
        <v>7440020</v>
      </c>
      <c r="E178" t="s">
        <v>6</v>
      </c>
      <c r="F178">
        <v>0</v>
      </c>
      <c r="G178" s="1">
        <v>0</v>
      </c>
      <c r="H178" t="s">
        <v>28</v>
      </c>
      <c r="I178" t="s">
        <v>86</v>
      </c>
      <c r="J178" s="1">
        <v>0</v>
      </c>
      <c r="K178" s="1">
        <v>0</v>
      </c>
      <c r="L178" s="1">
        <v>0</v>
      </c>
      <c r="M178" s="1">
        <v>0</v>
      </c>
      <c r="N178" s="1">
        <v>0</v>
      </c>
      <c r="O178" s="1">
        <v>0</v>
      </c>
      <c r="P178" s="1">
        <v>0</v>
      </c>
      <c r="Q178" s="1">
        <v>0</v>
      </c>
      <c r="R178" s="1">
        <v>0</v>
      </c>
      <c r="S178" s="1">
        <v>0</v>
      </c>
      <c r="T178" s="1">
        <v>0</v>
      </c>
      <c r="U178" s="1">
        <v>0</v>
      </c>
      <c r="X178" s="1">
        <v>0</v>
      </c>
      <c r="Y178" s="1">
        <v>0</v>
      </c>
      <c r="Z178" s="1">
        <v>0</v>
      </c>
    </row>
    <row r="179" spans="1:26" x14ac:dyDescent="0.25">
      <c r="A179">
        <v>177</v>
      </c>
      <c r="B179" t="s">
        <v>308</v>
      </c>
      <c r="C179">
        <v>24</v>
      </c>
      <c r="D179">
        <v>7723140</v>
      </c>
      <c r="E179" t="s">
        <v>295</v>
      </c>
      <c r="F179">
        <v>0</v>
      </c>
      <c r="G179" s="1">
        <v>0</v>
      </c>
      <c r="H179" t="s">
        <v>28</v>
      </c>
      <c r="I179" t="s">
        <v>86</v>
      </c>
      <c r="J179" s="1">
        <v>0</v>
      </c>
      <c r="K179" s="1">
        <v>0</v>
      </c>
      <c r="L179" s="1">
        <v>0</v>
      </c>
      <c r="M179" s="1">
        <v>0</v>
      </c>
      <c r="N179" s="1">
        <v>0</v>
      </c>
      <c r="O179" s="1">
        <v>0</v>
      </c>
      <c r="P179" s="1">
        <v>0</v>
      </c>
      <c r="Q179" s="1">
        <v>0</v>
      </c>
      <c r="R179" s="1">
        <v>0</v>
      </c>
      <c r="S179" s="1">
        <v>0</v>
      </c>
      <c r="T179" s="1">
        <v>0</v>
      </c>
      <c r="U179" s="1">
        <v>0</v>
      </c>
      <c r="X179" s="1">
        <v>0</v>
      </c>
      <c r="Y179" s="1">
        <v>0</v>
      </c>
      <c r="Z179" s="1">
        <v>0</v>
      </c>
    </row>
    <row r="180" spans="1:26" x14ac:dyDescent="0.25">
      <c r="A180">
        <v>178</v>
      </c>
      <c r="B180" t="s">
        <v>308</v>
      </c>
      <c r="C180">
        <v>24</v>
      </c>
      <c r="D180">
        <v>7439921</v>
      </c>
      <c r="E180" t="s">
        <v>7</v>
      </c>
      <c r="F180">
        <v>0</v>
      </c>
      <c r="G180" s="1">
        <v>0</v>
      </c>
      <c r="H180" t="s">
        <v>28</v>
      </c>
      <c r="I180" t="s">
        <v>86</v>
      </c>
      <c r="J180" s="1">
        <v>0</v>
      </c>
      <c r="K180" s="1">
        <v>0</v>
      </c>
      <c r="L180" s="1">
        <v>0</v>
      </c>
      <c r="M180" s="1">
        <v>0</v>
      </c>
      <c r="N180" s="1">
        <v>0</v>
      </c>
      <c r="O180" s="1">
        <v>0</v>
      </c>
      <c r="P180" s="1">
        <v>0</v>
      </c>
      <c r="Q180" s="1">
        <v>0</v>
      </c>
      <c r="R180" s="1">
        <v>0</v>
      </c>
      <c r="S180" s="1">
        <v>0</v>
      </c>
      <c r="T180" s="1">
        <v>0</v>
      </c>
      <c r="U180" s="1">
        <v>0</v>
      </c>
      <c r="X180" s="1">
        <v>0</v>
      </c>
      <c r="Y180" s="1">
        <v>0</v>
      </c>
      <c r="Z180" s="1">
        <v>0</v>
      </c>
    </row>
    <row r="181" spans="1:26" x14ac:dyDescent="0.25">
      <c r="A181">
        <v>179</v>
      </c>
      <c r="B181" t="s">
        <v>308</v>
      </c>
      <c r="C181">
        <v>24</v>
      </c>
      <c r="D181">
        <v>7440622</v>
      </c>
      <c r="E181" t="s">
        <v>296</v>
      </c>
      <c r="F181">
        <v>0</v>
      </c>
      <c r="G181" s="1">
        <v>0</v>
      </c>
      <c r="H181" t="s">
        <v>28</v>
      </c>
      <c r="I181" t="s">
        <v>86</v>
      </c>
      <c r="J181" s="1">
        <v>0</v>
      </c>
      <c r="K181" s="1">
        <v>0</v>
      </c>
      <c r="L181" s="1">
        <v>0</v>
      </c>
      <c r="M181" s="1">
        <v>0</v>
      </c>
      <c r="N181" s="1">
        <v>0</v>
      </c>
      <c r="O181" s="1">
        <v>0</v>
      </c>
      <c r="P181" s="1">
        <v>0</v>
      </c>
      <c r="Q181" s="1">
        <v>0</v>
      </c>
      <c r="R181" s="1">
        <v>0</v>
      </c>
      <c r="S181" s="1">
        <v>0</v>
      </c>
      <c r="T181" s="1">
        <v>0</v>
      </c>
      <c r="U181" s="1">
        <v>0</v>
      </c>
      <c r="X181" s="1">
        <v>0</v>
      </c>
      <c r="Y181" s="1">
        <v>0</v>
      </c>
      <c r="Z181" s="1">
        <v>0</v>
      </c>
    </row>
    <row r="182" spans="1:26" x14ac:dyDescent="0.25">
      <c r="A182">
        <v>180</v>
      </c>
      <c r="B182" t="s">
        <v>308</v>
      </c>
      <c r="C182">
        <v>24</v>
      </c>
      <c r="D182">
        <v>7440666</v>
      </c>
      <c r="E182" t="s">
        <v>297</v>
      </c>
      <c r="F182">
        <v>0</v>
      </c>
      <c r="G182" s="1">
        <v>0</v>
      </c>
      <c r="H182" t="s">
        <v>28</v>
      </c>
      <c r="I182" t="s">
        <v>86</v>
      </c>
      <c r="J182" s="1">
        <v>0</v>
      </c>
      <c r="K182" s="1">
        <v>0</v>
      </c>
      <c r="L182" s="1">
        <v>0</v>
      </c>
      <c r="M182" s="1">
        <v>0</v>
      </c>
      <c r="N182" s="1">
        <v>0</v>
      </c>
      <c r="O182" s="1">
        <v>0</v>
      </c>
      <c r="P182" s="1">
        <v>0</v>
      </c>
      <c r="Q182" s="1">
        <v>0</v>
      </c>
      <c r="R182" s="1">
        <v>0</v>
      </c>
      <c r="S182" s="1">
        <v>0</v>
      </c>
      <c r="T182" s="1">
        <v>0</v>
      </c>
      <c r="U182" s="1">
        <v>0</v>
      </c>
      <c r="X182" s="1">
        <v>0</v>
      </c>
      <c r="Y182" s="1">
        <v>0</v>
      </c>
      <c r="Z182" s="1">
        <v>0</v>
      </c>
    </row>
    <row r="183" spans="1:26" x14ac:dyDescent="0.25">
      <c r="A183">
        <v>181</v>
      </c>
      <c r="B183" t="s">
        <v>309</v>
      </c>
      <c r="C183">
        <v>24</v>
      </c>
      <c r="D183">
        <v>7429905</v>
      </c>
      <c r="E183" t="s">
        <v>290</v>
      </c>
      <c r="F183">
        <v>0</v>
      </c>
      <c r="G183" s="1">
        <v>0</v>
      </c>
      <c r="H183" t="s">
        <v>28</v>
      </c>
      <c r="I183" t="s">
        <v>86</v>
      </c>
      <c r="J183" s="1">
        <v>0</v>
      </c>
      <c r="K183" s="1">
        <v>0</v>
      </c>
      <c r="L183" s="1">
        <v>0</v>
      </c>
      <c r="M183" s="1">
        <v>0</v>
      </c>
      <c r="N183" s="1">
        <v>0</v>
      </c>
      <c r="O183" s="1">
        <v>0</v>
      </c>
      <c r="P183" s="1">
        <v>0</v>
      </c>
      <c r="Q183" s="1">
        <v>0</v>
      </c>
      <c r="R183" s="1">
        <v>0</v>
      </c>
      <c r="S183" s="1">
        <v>0</v>
      </c>
      <c r="T183" s="1">
        <v>0</v>
      </c>
      <c r="U183" s="1">
        <v>0</v>
      </c>
      <c r="X183" s="1">
        <v>0</v>
      </c>
      <c r="Y183" s="1">
        <v>0</v>
      </c>
      <c r="Z183" s="1">
        <v>0</v>
      </c>
    </row>
    <row r="184" spans="1:26" x14ac:dyDescent="0.25">
      <c r="A184">
        <v>182</v>
      </c>
      <c r="B184" t="s">
        <v>309</v>
      </c>
      <c r="C184">
        <v>24</v>
      </c>
      <c r="D184">
        <v>1344281</v>
      </c>
      <c r="E184" t="s">
        <v>291</v>
      </c>
      <c r="F184">
        <v>0</v>
      </c>
      <c r="G184" s="1">
        <v>0</v>
      </c>
      <c r="H184" t="s">
        <v>28</v>
      </c>
      <c r="I184" t="s">
        <v>86</v>
      </c>
      <c r="J184" s="1">
        <v>0</v>
      </c>
      <c r="K184" s="1">
        <v>0</v>
      </c>
      <c r="L184" s="1">
        <v>0</v>
      </c>
      <c r="M184" s="1">
        <v>0</v>
      </c>
      <c r="N184" s="1">
        <v>0</v>
      </c>
      <c r="O184" s="1">
        <v>0</v>
      </c>
      <c r="P184" s="1">
        <v>0</v>
      </c>
      <c r="Q184" s="1">
        <v>0</v>
      </c>
      <c r="R184" s="1">
        <v>0</v>
      </c>
      <c r="S184" s="1">
        <v>0</v>
      </c>
      <c r="T184" s="1">
        <v>0</v>
      </c>
      <c r="U184" s="1">
        <v>0</v>
      </c>
      <c r="X184" s="1">
        <v>0</v>
      </c>
      <c r="Y184" s="1">
        <v>0</v>
      </c>
      <c r="Z184" s="1">
        <v>0</v>
      </c>
    </row>
    <row r="185" spans="1:26" x14ac:dyDescent="0.25">
      <c r="A185">
        <v>183</v>
      </c>
      <c r="B185" t="s">
        <v>309</v>
      </c>
      <c r="C185">
        <v>24</v>
      </c>
      <c r="D185">
        <v>7440417</v>
      </c>
      <c r="E185" t="s">
        <v>292</v>
      </c>
      <c r="F185">
        <v>0</v>
      </c>
      <c r="G185" s="1">
        <v>0</v>
      </c>
      <c r="H185" t="s">
        <v>28</v>
      </c>
      <c r="I185" t="s">
        <v>86</v>
      </c>
      <c r="J185" s="1">
        <v>0</v>
      </c>
      <c r="K185" s="1">
        <v>0</v>
      </c>
      <c r="L185" s="1">
        <v>0</v>
      </c>
      <c r="M185" s="1">
        <v>0</v>
      </c>
      <c r="N185" s="1">
        <v>0</v>
      </c>
      <c r="O185" s="1">
        <v>0</v>
      </c>
      <c r="P185" s="1">
        <v>0</v>
      </c>
      <c r="Q185" s="1">
        <v>0</v>
      </c>
      <c r="R185" s="1">
        <v>0</v>
      </c>
      <c r="S185" s="1">
        <v>0</v>
      </c>
      <c r="T185" s="1">
        <v>0</v>
      </c>
      <c r="U185" s="1">
        <v>0</v>
      </c>
      <c r="X185" s="1">
        <v>0</v>
      </c>
      <c r="Y185" s="1">
        <v>0</v>
      </c>
      <c r="Z185" s="1">
        <v>0</v>
      </c>
    </row>
    <row r="186" spans="1:26" x14ac:dyDescent="0.25">
      <c r="A186">
        <v>184</v>
      </c>
      <c r="B186" t="s">
        <v>309</v>
      </c>
      <c r="C186">
        <v>24</v>
      </c>
      <c r="D186">
        <v>7440439</v>
      </c>
      <c r="E186" t="s">
        <v>293</v>
      </c>
      <c r="F186">
        <v>0</v>
      </c>
      <c r="G186" s="1">
        <v>0</v>
      </c>
      <c r="H186" t="s">
        <v>28</v>
      </c>
      <c r="I186" t="s">
        <v>86</v>
      </c>
      <c r="J186" s="1">
        <v>0</v>
      </c>
      <c r="K186" s="1">
        <v>0</v>
      </c>
      <c r="L186" s="1">
        <v>0</v>
      </c>
      <c r="M186" s="1">
        <v>0</v>
      </c>
      <c r="N186" s="1">
        <v>0</v>
      </c>
      <c r="O186" s="1">
        <v>0</v>
      </c>
      <c r="P186" s="1">
        <v>0</v>
      </c>
      <c r="Q186" s="1">
        <v>0</v>
      </c>
      <c r="R186" s="1">
        <v>0</v>
      </c>
      <c r="S186" s="1">
        <v>0</v>
      </c>
      <c r="T186" s="1">
        <v>0</v>
      </c>
      <c r="U186" s="1">
        <v>0</v>
      </c>
      <c r="X186" s="1">
        <v>0</v>
      </c>
      <c r="Y186" s="1">
        <v>0</v>
      </c>
      <c r="Z186" s="1">
        <v>0</v>
      </c>
    </row>
    <row r="187" spans="1:26" x14ac:dyDescent="0.25">
      <c r="A187">
        <v>185</v>
      </c>
      <c r="B187" t="s">
        <v>309</v>
      </c>
      <c r="C187">
        <v>24</v>
      </c>
      <c r="D187">
        <v>7440484</v>
      </c>
      <c r="E187" t="s">
        <v>8</v>
      </c>
      <c r="F187">
        <v>0</v>
      </c>
      <c r="G187" s="1">
        <v>0</v>
      </c>
      <c r="H187" t="s">
        <v>28</v>
      </c>
      <c r="I187" t="s">
        <v>86</v>
      </c>
      <c r="J187" s="1">
        <v>0</v>
      </c>
      <c r="K187" s="1">
        <v>0</v>
      </c>
      <c r="L187" s="1">
        <v>0</v>
      </c>
      <c r="M187" s="1">
        <v>0</v>
      </c>
      <c r="N187" s="1">
        <v>0</v>
      </c>
      <c r="O187" s="1">
        <v>0</v>
      </c>
      <c r="P187" s="1">
        <v>0</v>
      </c>
      <c r="Q187" s="1">
        <v>0</v>
      </c>
      <c r="R187" s="1">
        <v>0</v>
      </c>
      <c r="S187" s="1">
        <v>0</v>
      </c>
      <c r="T187" s="1">
        <v>0</v>
      </c>
      <c r="U187" s="1">
        <v>0</v>
      </c>
      <c r="X187" s="1">
        <v>0</v>
      </c>
      <c r="Y187" s="1">
        <v>0</v>
      </c>
      <c r="Z187" s="1">
        <v>0</v>
      </c>
    </row>
    <row r="188" spans="1:26" x14ac:dyDescent="0.25">
      <c r="A188">
        <v>186</v>
      </c>
      <c r="B188" t="s">
        <v>309</v>
      </c>
      <c r="C188">
        <v>24</v>
      </c>
      <c r="D188">
        <v>7440473</v>
      </c>
      <c r="E188" t="s">
        <v>89</v>
      </c>
      <c r="F188" s="1">
        <v>2.0499999999999999E-6</v>
      </c>
      <c r="G188" s="1">
        <v>0</v>
      </c>
      <c r="H188" t="s">
        <v>28</v>
      </c>
      <c r="I188" t="s">
        <v>86</v>
      </c>
      <c r="J188" s="1">
        <v>0</v>
      </c>
      <c r="K188" s="1">
        <v>0</v>
      </c>
      <c r="L188" s="1">
        <v>0</v>
      </c>
      <c r="M188" s="1">
        <v>0</v>
      </c>
      <c r="N188" s="1">
        <v>0</v>
      </c>
      <c r="O188" s="1">
        <v>0</v>
      </c>
      <c r="P188" s="1">
        <v>0</v>
      </c>
      <c r="Q188" s="1">
        <v>0</v>
      </c>
      <c r="R188" s="1">
        <v>0</v>
      </c>
      <c r="S188" s="1">
        <v>0</v>
      </c>
      <c r="T188" s="1">
        <v>0</v>
      </c>
      <c r="U188" s="1">
        <v>0</v>
      </c>
      <c r="X188" s="1">
        <v>0</v>
      </c>
      <c r="Y188" s="1">
        <v>0</v>
      </c>
      <c r="Z188" s="1">
        <v>0</v>
      </c>
    </row>
    <row r="189" spans="1:26" x14ac:dyDescent="0.25">
      <c r="A189">
        <v>187</v>
      </c>
      <c r="B189" t="s">
        <v>309</v>
      </c>
      <c r="C189">
        <v>24</v>
      </c>
      <c r="D189">
        <v>18540299</v>
      </c>
      <c r="E189" t="s">
        <v>13</v>
      </c>
      <c r="F189" s="1">
        <v>1.13E-6</v>
      </c>
      <c r="G189" s="1">
        <v>4.0648000000000002E-7</v>
      </c>
      <c r="H189" t="s">
        <v>28</v>
      </c>
      <c r="I189" t="s">
        <v>86</v>
      </c>
      <c r="J189" s="1">
        <v>3.8994000000000001E-7</v>
      </c>
      <c r="K189" s="1">
        <v>1.6271000000000001E-8</v>
      </c>
      <c r="L189" s="1">
        <v>2.641E-10</v>
      </c>
      <c r="M189" s="1">
        <v>0</v>
      </c>
      <c r="N189" s="1">
        <v>0</v>
      </c>
      <c r="O189" s="1">
        <v>0</v>
      </c>
      <c r="P189" s="1">
        <v>0</v>
      </c>
      <c r="Q189" s="1">
        <v>0</v>
      </c>
      <c r="R189" s="1">
        <v>0</v>
      </c>
      <c r="S189" s="1">
        <v>0</v>
      </c>
      <c r="T189" s="1">
        <v>0</v>
      </c>
      <c r="U189" s="1">
        <v>0</v>
      </c>
      <c r="V189" t="s">
        <v>87</v>
      </c>
      <c r="W189" t="s">
        <v>88</v>
      </c>
      <c r="X189" s="1">
        <v>0</v>
      </c>
      <c r="Y189" s="1">
        <v>0</v>
      </c>
      <c r="Z189" s="1">
        <v>0</v>
      </c>
    </row>
    <row r="190" spans="1:26" x14ac:dyDescent="0.25">
      <c r="A190">
        <v>188</v>
      </c>
      <c r="B190" t="s">
        <v>309</v>
      </c>
      <c r="C190">
        <v>24</v>
      </c>
      <c r="D190">
        <v>1175</v>
      </c>
      <c r="E190" t="s">
        <v>294</v>
      </c>
      <c r="F190">
        <v>0</v>
      </c>
      <c r="G190" s="1">
        <v>0</v>
      </c>
      <c r="H190" t="s">
        <v>28</v>
      </c>
      <c r="I190" t="s">
        <v>86</v>
      </c>
      <c r="J190" s="1">
        <v>0</v>
      </c>
      <c r="K190" s="1">
        <v>0</v>
      </c>
      <c r="L190" s="1">
        <v>0</v>
      </c>
      <c r="M190" s="1">
        <v>0</v>
      </c>
      <c r="N190" s="1">
        <v>0</v>
      </c>
      <c r="O190" s="1">
        <v>0</v>
      </c>
      <c r="P190" s="1">
        <v>0</v>
      </c>
      <c r="Q190" s="1">
        <v>0</v>
      </c>
      <c r="R190" s="1">
        <v>0</v>
      </c>
      <c r="S190" s="1">
        <v>0</v>
      </c>
      <c r="T190" s="1">
        <v>0</v>
      </c>
      <c r="U190" s="1">
        <v>0</v>
      </c>
      <c r="X190" s="1">
        <v>0</v>
      </c>
      <c r="Y190" s="1">
        <v>0</v>
      </c>
      <c r="Z190" s="1">
        <v>0</v>
      </c>
    </row>
    <row r="191" spans="1:26" x14ac:dyDescent="0.25">
      <c r="A191">
        <v>189</v>
      </c>
      <c r="B191" t="s">
        <v>309</v>
      </c>
      <c r="C191">
        <v>24</v>
      </c>
      <c r="D191">
        <v>7440508</v>
      </c>
      <c r="E191" t="s">
        <v>10</v>
      </c>
      <c r="F191">
        <v>0</v>
      </c>
      <c r="G191" s="1">
        <v>0</v>
      </c>
      <c r="H191" t="s">
        <v>28</v>
      </c>
      <c r="I191" t="s">
        <v>86</v>
      </c>
      <c r="J191" s="1">
        <v>0</v>
      </c>
      <c r="K191" s="1">
        <v>0</v>
      </c>
      <c r="L191" s="1">
        <v>0</v>
      </c>
      <c r="M191" s="1">
        <v>0</v>
      </c>
      <c r="N191" s="1">
        <v>0</v>
      </c>
      <c r="O191" s="1">
        <v>0</v>
      </c>
      <c r="P191" s="1">
        <v>0</v>
      </c>
      <c r="Q191" s="1">
        <v>0</v>
      </c>
      <c r="R191" s="1">
        <v>0</v>
      </c>
      <c r="S191" s="1">
        <v>0</v>
      </c>
      <c r="T191" s="1">
        <v>0</v>
      </c>
      <c r="U191" s="1">
        <v>0</v>
      </c>
      <c r="X191" s="1">
        <v>0</v>
      </c>
      <c r="Y191" s="1">
        <v>0</v>
      </c>
      <c r="Z191" s="1">
        <v>0</v>
      </c>
    </row>
    <row r="192" spans="1:26" x14ac:dyDescent="0.25">
      <c r="A192">
        <v>190</v>
      </c>
      <c r="B192" t="s">
        <v>309</v>
      </c>
      <c r="C192">
        <v>24</v>
      </c>
      <c r="D192">
        <v>7439965</v>
      </c>
      <c r="E192" t="s">
        <v>5</v>
      </c>
      <c r="F192">
        <v>1.4799999999999999E-4</v>
      </c>
      <c r="G192" s="1">
        <v>0</v>
      </c>
      <c r="H192" t="s">
        <v>28</v>
      </c>
      <c r="I192" t="s">
        <v>86</v>
      </c>
      <c r="J192" s="1">
        <v>0</v>
      </c>
      <c r="K192" s="1">
        <v>0</v>
      </c>
      <c r="L192" s="1">
        <v>0</v>
      </c>
      <c r="M192" s="1">
        <v>0</v>
      </c>
      <c r="N192" s="1">
        <v>0</v>
      </c>
      <c r="O192" s="1">
        <v>0</v>
      </c>
      <c r="P192" s="1">
        <v>0</v>
      </c>
      <c r="Q192" s="1">
        <v>0</v>
      </c>
      <c r="R192" s="1">
        <v>0</v>
      </c>
      <c r="S192" s="1">
        <v>0</v>
      </c>
      <c r="T192" s="1">
        <v>0</v>
      </c>
      <c r="U192" s="1">
        <v>0</v>
      </c>
      <c r="X192" s="1">
        <v>0</v>
      </c>
      <c r="Y192" s="1">
        <v>0</v>
      </c>
      <c r="Z192" s="1">
        <v>0</v>
      </c>
    </row>
    <row r="193" spans="1:26" x14ac:dyDescent="0.25">
      <c r="A193">
        <v>191</v>
      </c>
      <c r="B193" t="s">
        <v>309</v>
      </c>
      <c r="C193">
        <v>24</v>
      </c>
      <c r="D193">
        <v>7440020</v>
      </c>
      <c r="E193" t="s">
        <v>6</v>
      </c>
      <c r="F193">
        <v>0</v>
      </c>
      <c r="G193" s="1">
        <v>0</v>
      </c>
      <c r="H193" t="s">
        <v>28</v>
      </c>
      <c r="I193" t="s">
        <v>86</v>
      </c>
      <c r="J193" s="1">
        <v>0</v>
      </c>
      <c r="K193" s="1">
        <v>0</v>
      </c>
      <c r="L193" s="1">
        <v>0</v>
      </c>
      <c r="M193" s="1">
        <v>0</v>
      </c>
      <c r="N193" s="1">
        <v>0</v>
      </c>
      <c r="O193" s="1">
        <v>0</v>
      </c>
      <c r="P193" s="1">
        <v>0</v>
      </c>
      <c r="Q193" s="1">
        <v>0</v>
      </c>
      <c r="R193" s="1">
        <v>0</v>
      </c>
      <c r="S193" s="1">
        <v>0</v>
      </c>
      <c r="T193" s="1">
        <v>0</v>
      </c>
      <c r="U193" s="1">
        <v>0</v>
      </c>
      <c r="X193" s="1">
        <v>0</v>
      </c>
      <c r="Y193" s="1">
        <v>0</v>
      </c>
      <c r="Z193" s="1">
        <v>0</v>
      </c>
    </row>
    <row r="194" spans="1:26" x14ac:dyDescent="0.25">
      <c r="A194">
        <v>192</v>
      </c>
      <c r="B194" t="s">
        <v>309</v>
      </c>
      <c r="C194">
        <v>24</v>
      </c>
      <c r="D194">
        <v>7723140</v>
      </c>
      <c r="E194" t="s">
        <v>295</v>
      </c>
      <c r="F194">
        <v>0</v>
      </c>
      <c r="G194" s="1">
        <v>0</v>
      </c>
      <c r="H194" t="s">
        <v>28</v>
      </c>
      <c r="I194" t="s">
        <v>86</v>
      </c>
      <c r="J194" s="1">
        <v>0</v>
      </c>
      <c r="K194" s="1">
        <v>0</v>
      </c>
      <c r="L194" s="1">
        <v>0</v>
      </c>
      <c r="M194" s="1">
        <v>0</v>
      </c>
      <c r="N194" s="1">
        <v>0</v>
      </c>
      <c r="O194" s="1">
        <v>0</v>
      </c>
      <c r="P194" s="1">
        <v>0</v>
      </c>
      <c r="Q194" s="1">
        <v>0</v>
      </c>
      <c r="R194" s="1">
        <v>0</v>
      </c>
      <c r="S194" s="1">
        <v>0</v>
      </c>
      <c r="T194" s="1">
        <v>0</v>
      </c>
      <c r="U194" s="1">
        <v>0</v>
      </c>
      <c r="X194" s="1">
        <v>0</v>
      </c>
      <c r="Y194" s="1">
        <v>0</v>
      </c>
      <c r="Z194" s="1">
        <v>0</v>
      </c>
    </row>
    <row r="195" spans="1:26" x14ac:dyDescent="0.25">
      <c r="A195">
        <v>193</v>
      </c>
      <c r="B195" t="s">
        <v>309</v>
      </c>
      <c r="C195">
        <v>24</v>
      </c>
      <c r="D195">
        <v>7439921</v>
      </c>
      <c r="E195" t="s">
        <v>7</v>
      </c>
      <c r="F195" s="1">
        <v>2.8399999999999999E-5</v>
      </c>
      <c r="G195" s="1">
        <v>8.0119000000000004E-9</v>
      </c>
      <c r="H195" t="s">
        <v>28</v>
      </c>
      <c r="I195" t="s">
        <v>86</v>
      </c>
      <c r="J195" s="1">
        <v>8.0707999999999997E-10</v>
      </c>
      <c r="K195" s="1">
        <v>6.9517999999999999E-9</v>
      </c>
      <c r="L195" s="1">
        <v>1.6925999999999999E-10</v>
      </c>
      <c r="M195" s="1">
        <v>8.3826999999999997E-11</v>
      </c>
      <c r="N195" s="1">
        <v>0</v>
      </c>
      <c r="O195" s="1">
        <v>0</v>
      </c>
      <c r="P195" s="1">
        <v>0</v>
      </c>
      <c r="Q195" s="1">
        <v>0</v>
      </c>
      <c r="R195" s="1">
        <v>0</v>
      </c>
      <c r="S195" s="1">
        <v>0</v>
      </c>
      <c r="T195" s="1">
        <v>0</v>
      </c>
      <c r="U195" s="1">
        <v>0</v>
      </c>
      <c r="V195" t="s">
        <v>88</v>
      </c>
      <c r="W195" t="s">
        <v>87</v>
      </c>
      <c r="X195" s="1">
        <v>0</v>
      </c>
      <c r="Y195" s="1">
        <v>0</v>
      </c>
      <c r="Z195" s="1">
        <v>0</v>
      </c>
    </row>
    <row r="196" spans="1:26" x14ac:dyDescent="0.25">
      <c r="A196">
        <v>194</v>
      </c>
      <c r="B196" t="s">
        <v>309</v>
      </c>
      <c r="C196">
        <v>24</v>
      </c>
      <c r="D196">
        <v>7440622</v>
      </c>
      <c r="E196" t="s">
        <v>296</v>
      </c>
      <c r="F196">
        <v>0</v>
      </c>
      <c r="G196" s="1">
        <v>0</v>
      </c>
      <c r="H196" t="s">
        <v>28</v>
      </c>
      <c r="I196" t="s">
        <v>86</v>
      </c>
      <c r="J196" s="1">
        <v>0</v>
      </c>
      <c r="K196" s="1">
        <v>0</v>
      </c>
      <c r="L196" s="1">
        <v>0</v>
      </c>
      <c r="M196" s="1">
        <v>0</v>
      </c>
      <c r="N196" s="1">
        <v>0</v>
      </c>
      <c r="O196" s="1">
        <v>0</v>
      </c>
      <c r="P196" s="1">
        <v>0</v>
      </c>
      <c r="Q196" s="1">
        <v>0</v>
      </c>
      <c r="R196" s="1">
        <v>0</v>
      </c>
      <c r="S196" s="1">
        <v>0</v>
      </c>
      <c r="T196" s="1">
        <v>0</v>
      </c>
      <c r="U196" s="1">
        <v>0</v>
      </c>
      <c r="X196" s="1">
        <v>0</v>
      </c>
      <c r="Y196" s="1">
        <v>0</v>
      </c>
      <c r="Z196" s="1">
        <v>0</v>
      </c>
    </row>
    <row r="197" spans="1:26" x14ac:dyDescent="0.25">
      <c r="A197">
        <v>195</v>
      </c>
      <c r="B197" t="s">
        <v>309</v>
      </c>
      <c r="C197">
        <v>24</v>
      </c>
      <c r="D197">
        <v>7440666</v>
      </c>
      <c r="E197" t="s">
        <v>297</v>
      </c>
      <c r="F197">
        <v>0</v>
      </c>
      <c r="G197" s="1">
        <v>0</v>
      </c>
      <c r="H197" t="s">
        <v>28</v>
      </c>
      <c r="I197" t="s">
        <v>86</v>
      </c>
      <c r="J197" s="1">
        <v>0</v>
      </c>
      <c r="K197" s="1">
        <v>0</v>
      </c>
      <c r="L197" s="1">
        <v>0</v>
      </c>
      <c r="M197" s="1">
        <v>0</v>
      </c>
      <c r="N197" s="1">
        <v>0</v>
      </c>
      <c r="O197" s="1">
        <v>0</v>
      </c>
      <c r="P197" s="1">
        <v>0</v>
      </c>
      <c r="Q197" s="1">
        <v>0</v>
      </c>
      <c r="R197" s="1">
        <v>0</v>
      </c>
      <c r="S197" s="1">
        <v>0</v>
      </c>
      <c r="T197" s="1">
        <v>0</v>
      </c>
      <c r="U197" s="1">
        <v>0</v>
      </c>
      <c r="X197" s="1">
        <v>0</v>
      </c>
      <c r="Y197" s="1">
        <v>0</v>
      </c>
      <c r="Z197" s="1">
        <v>0</v>
      </c>
    </row>
    <row r="198" spans="1:26" x14ac:dyDescent="0.25">
      <c r="A198">
        <v>196</v>
      </c>
      <c r="B198" t="s">
        <v>310</v>
      </c>
      <c r="C198">
        <v>24</v>
      </c>
      <c r="D198">
        <v>7429905</v>
      </c>
      <c r="E198" t="s">
        <v>290</v>
      </c>
      <c r="F198">
        <v>0</v>
      </c>
      <c r="G198" s="1">
        <v>0</v>
      </c>
      <c r="H198" t="s">
        <v>28</v>
      </c>
      <c r="I198" t="s">
        <v>86</v>
      </c>
      <c r="J198" s="1">
        <v>0</v>
      </c>
      <c r="K198" s="1">
        <v>0</v>
      </c>
      <c r="L198" s="1">
        <v>0</v>
      </c>
      <c r="M198" s="1">
        <v>0</v>
      </c>
      <c r="N198" s="1">
        <v>0</v>
      </c>
      <c r="O198" s="1">
        <v>0</v>
      </c>
      <c r="P198" s="1">
        <v>0</v>
      </c>
      <c r="Q198" s="1">
        <v>0</v>
      </c>
      <c r="R198" s="1">
        <v>0</v>
      </c>
      <c r="S198" s="1">
        <v>0</v>
      </c>
      <c r="T198" s="1">
        <v>0</v>
      </c>
      <c r="U198" s="1">
        <v>0</v>
      </c>
      <c r="X198" s="1">
        <v>0</v>
      </c>
      <c r="Y198" s="1">
        <v>0</v>
      </c>
      <c r="Z198" s="1">
        <v>0</v>
      </c>
    </row>
    <row r="199" spans="1:26" x14ac:dyDescent="0.25">
      <c r="A199">
        <v>197</v>
      </c>
      <c r="B199" t="s">
        <v>310</v>
      </c>
      <c r="C199">
        <v>24</v>
      </c>
      <c r="D199">
        <v>1344281</v>
      </c>
      <c r="E199" t="s">
        <v>291</v>
      </c>
      <c r="F199">
        <v>0</v>
      </c>
      <c r="G199" s="1">
        <v>0</v>
      </c>
      <c r="H199" t="s">
        <v>28</v>
      </c>
      <c r="I199" t="s">
        <v>86</v>
      </c>
      <c r="J199" s="1">
        <v>0</v>
      </c>
      <c r="K199" s="1">
        <v>0</v>
      </c>
      <c r="L199" s="1">
        <v>0</v>
      </c>
      <c r="M199" s="1">
        <v>0</v>
      </c>
      <c r="N199" s="1">
        <v>0</v>
      </c>
      <c r="O199" s="1">
        <v>0</v>
      </c>
      <c r="P199" s="1">
        <v>0</v>
      </c>
      <c r="Q199" s="1">
        <v>0</v>
      </c>
      <c r="R199" s="1">
        <v>0</v>
      </c>
      <c r="S199" s="1">
        <v>0</v>
      </c>
      <c r="T199" s="1">
        <v>0</v>
      </c>
      <c r="U199" s="1">
        <v>0</v>
      </c>
      <c r="X199" s="1">
        <v>0</v>
      </c>
      <c r="Y199" s="1">
        <v>0</v>
      </c>
      <c r="Z199" s="1">
        <v>0</v>
      </c>
    </row>
    <row r="200" spans="1:26" x14ac:dyDescent="0.25">
      <c r="A200">
        <v>198</v>
      </c>
      <c r="B200" t="s">
        <v>310</v>
      </c>
      <c r="C200">
        <v>24</v>
      </c>
      <c r="D200">
        <v>7440417</v>
      </c>
      <c r="E200" t="s">
        <v>292</v>
      </c>
      <c r="F200">
        <v>0</v>
      </c>
      <c r="G200" s="1">
        <v>0</v>
      </c>
      <c r="H200" t="s">
        <v>28</v>
      </c>
      <c r="I200" t="s">
        <v>86</v>
      </c>
      <c r="J200" s="1">
        <v>0</v>
      </c>
      <c r="K200" s="1">
        <v>0</v>
      </c>
      <c r="L200" s="1">
        <v>0</v>
      </c>
      <c r="M200" s="1">
        <v>0</v>
      </c>
      <c r="N200" s="1">
        <v>0</v>
      </c>
      <c r="O200" s="1">
        <v>0</v>
      </c>
      <c r="P200" s="1">
        <v>0</v>
      </c>
      <c r="Q200" s="1">
        <v>0</v>
      </c>
      <c r="R200" s="1">
        <v>0</v>
      </c>
      <c r="S200" s="1">
        <v>0</v>
      </c>
      <c r="T200" s="1">
        <v>0</v>
      </c>
      <c r="U200" s="1">
        <v>0</v>
      </c>
      <c r="X200" s="1">
        <v>0</v>
      </c>
      <c r="Y200" s="1">
        <v>0</v>
      </c>
      <c r="Z200" s="1">
        <v>0</v>
      </c>
    </row>
    <row r="201" spans="1:26" x14ac:dyDescent="0.25">
      <c r="A201">
        <v>199</v>
      </c>
      <c r="B201" t="s">
        <v>310</v>
      </c>
      <c r="C201">
        <v>24</v>
      </c>
      <c r="D201">
        <v>7440439</v>
      </c>
      <c r="E201" t="s">
        <v>293</v>
      </c>
      <c r="F201">
        <v>0</v>
      </c>
      <c r="G201" s="1">
        <v>0</v>
      </c>
      <c r="H201" t="s">
        <v>28</v>
      </c>
      <c r="I201" t="s">
        <v>86</v>
      </c>
      <c r="J201" s="1">
        <v>0</v>
      </c>
      <c r="K201" s="1">
        <v>0</v>
      </c>
      <c r="L201" s="1">
        <v>0</v>
      </c>
      <c r="M201" s="1">
        <v>0</v>
      </c>
      <c r="N201" s="1">
        <v>0</v>
      </c>
      <c r="O201" s="1">
        <v>0</v>
      </c>
      <c r="P201" s="1">
        <v>0</v>
      </c>
      <c r="Q201" s="1">
        <v>0</v>
      </c>
      <c r="R201" s="1">
        <v>0</v>
      </c>
      <c r="S201" s="1">
        <v>0</v>
      </c>
      <c r="T201" s="1">
        <v>0</v>
      </c>
      <c r="U201" s="1">
        <v>0</v>
      </c>
      <c r="X201" s="1">
        <v>0</v>
      </c>
      <c r="Y201" s="1">
        <v>0</v>
      </c>
      <c r="Z201" s="1">
        <v>0</v>
      </c>
    </row>
    <row r="202" spans="1:26" x14ac:dyDescent="0.25">
      <c r="A202">
        <v>200</v>
      </c>
      <c r="B202" t="s">
        <v>310</v>
      </c>
      <c r="C202">
        <v>24</v>
      </c>
      <c r="D202">
        <v>7440484</v>
      </c>
      <c r="E202" t="s">
        <v>8</v>
      </c>
      <c r="F202">
        <v>0</v>
      </c>
      <c r="G202" s="1">
        <v>0</v>
      </c>
      <c r="H202" t="s">
        <v>28</v>
      </c>
      <c r="I202" t="s">
        <v>86</v>
      </c>
      <c r="J202" s="1">
        <v>0</v>
      </c>
      <c r="K202" s="1">
        <v>0</v>
      </c>
      <c r="L202" s="1">
        <v>0</v>
      </c>
      <c r="M202" s="1">
        <v>0</v>
      </c>
      <c r="N202" s="1">
        <v>0</v>
      </c>
      <c r="O202" s="1">
        <v>0</v>
      </c>
      <c r="P202" s="1">
        <v>0</v>
      </c>
      <c r="Q202" s="1">
        <v>0</v>
      </c>
      <c r="R202" s="1">
        <v>0</v>
      </c>
      <c r="S202" s="1">
        <v>0</v>
      </c>
      <c r="T202" s="1">
        <v>0</v>
      </c>
      <c r="U202" s="1">
        <v>0</v>
      </c>
      <c r="X202" s="1">
        <v>0</v>
      </c>
      <c r="Y202" s="1">
        <v>0</v>
      </c>
      <c r="Z202" s="1">
        <v>0</v>
      </c>
    </row>
    <row r="203" spans="1:26" x14ac:dyDescent="0.25">
      <c r="A203">
        <v>201</v>
      </c>
      <c r="B203" t="s">
        <v>310</v>
      </c>
      <c r="C203">
        <v>24</v>
      </c>
      <c r="D203">
        <v>7440473</v>
      </c>
      <c r="E203" t="s">
        <v>89</v>
      </c>
      <c r="F203" s="1">
        <v>2.9799999999999998E-6</v>
      </c>
      <c r="G203" s="1">
        <v>0</v>
      </c>
      <c r="H203" t="s">
        <v>28</v>
      </c>
      <c r="I203" t="s">
        <v>86</v>
      </c>
      <c r="J203" s="1">
        <v>0</v>
      </c>
      <c r="K203" s="1">
        <v>0</v>
      </c>
      <c r="L203" s="1">
        <v>0</v>
      </c>
      <c r="M203" s="1">
        <v>0</v>
      </c>
      <c r="N203" s="1">
        <v>0</v>
      </c>
      <c r="O203" s="1">
        <v>0</v>
      </c>
      <c r="P203" s="1">
        <v>0</v>
      </c>
      <c r="Q203" s="1">
        <v>0</v>
      </c>
      <c r="R203" s="1">
        <v>0</v>
      </c>
      <c r="S203" s="1">
        <v>0</v>
      </c>
      <c r="T203" s="1">
        <v>0</v>
      </c>
      <c r="U203" s="1">
        <v>0</v>
      </c>
      <c r="X203" s="1">
        <v>0</v>
      </c>
      <c r="Y203" s="1">
        <v>0</v>
      </c>
      <c r="Z203" s="1">
        <v>0</v>
      </c>
    </row>
    <row r="204" spans="1:26" x14ac:dyDescent="0.25">
      <c r="A204">
        <v>202</v>
      </c>
      <c r="B204" t="s">
        <v>310</v>
      </c>
      <c r="C204">
        <v>24</v>
      </c>
      <c r="D204">
        <v>18540299</v>
      </c>
      <c r="E204" t="s">
        <v>13</v>
      </c>
      <c r="F204" s="1">
        <v>1.64E-6</v>
      </c>
      <c r="G204" s="1">
        <v>5.8993000000000004E-7</v>
      </c>
      <c r="H204" t="s">
        <v>28</v>
      </c>
      <c r="I204" t="s">
        <v>86</v>
      </c>
      <c r="J204" s="1">
        <v>5.6593000000000004E-7</v>
      </c>
      <c r="K204" s="1">
        <v>2.3613999999999999E-8</v>
      </c>
      <c r="L204" s="1">
        <v>3.8328999999999998E-10</v>
      </c>
      <c r="M204" s="1">
        <v>0</v>
      </c>
      <c r="N204" s="1">
        <v>0</v>
      </c>
      <c r="O204" s="1">
        <v>0</v>
      </c>
      <c r="P204" s="1">
        <v>0</v>
      </c>
      <c r="Q204" s="1">
        <v>0</v>
      </c>
      <c r="R204" s="1">
        <v>0</v>
      </c>
      <c r="S204" s="1">
        <v>0</v>
      </c>
      <c r="T204" s="1">
        <v>0</v>
      </c>
      <c r="U204" s="1">
        <v>0</v>
      </c>
      <c r="V204" t="s">
        <v>87</v>
      </c>
      <c r="W204" t="s">
        <v>88</v>
      </c>
      <c r="X204" s="1">
        <v>0</v>
      </c>
      <c r="Y204" s="1">
        <v>0</v>
      </c>
      <c r="Z204" s="1">
        <v>0</v>
      </c>
    </row>
    <row r="205" spans="1:26" x14ac:dyDescent="0.25">
      <c r="A205">
        <v>203</v>
      </c>
      <c r="B205" t="s">
        <v>310</v>
      </c>
      <c r="C205">
        <v>24</v>
      </c>
      <c r="D205">
        <v>1175</v>
      </c>
      <c r="E205" t="s">
        <v>294</v>
      </c>
      <c r="F205">
        <v>0</v>
      </c>
      <c r="G205" s="1">
        <v>0</v>
      </c>
      <c r="H205" t="s">
        <v>28</v>
      </c>
      <c r="I205" t="s">
        <v>86</v>
      </c>
      <c r="J205" s="1">
        <v>0</v>
      </c>
      <c r="K205" s="1">
        <v>0</v>
      </c>
      <c r="L205" s="1">
        <v>0</v>
      </c>
      <c r="M205" s="1">
        <v>0</v>
      </c>
      <c r="N205" s="1">
        <v>0</v>
      </c>
      <c r="O205" s="1">
        <v>0</v>
      </c>
      <c r="P205" s="1">
        <v>0</v>
      </c>
      <c r="Q205" s="1">
        <v>0</v>
      </c>
      <c r="R205" s="1">
        <v>0</v>
      </c>
      <c r="S205" s="1">
        <v>0</v>
      </c>
      <c r="T205" s="1">
        <v>0</v>
      </c>
      <c r="U205" s="1">
        <v>0</v>
      </c>
      <c r="X205" s="1">
        <v>0</v>
      </c>
      <c r="Y205" s="1">
        <v>0</v>
      </c>
      <c r="Z205" s="1">
        <v>0</v>
      </c>
    </row>
    <row r="206" spans="1:26" x14ac:dyDescent="0.25">
      <c r="A206">
        <v>204</v>
      </c>
      <c r="B206" t="s">
        <v>310</v>
      </c>
      <c r="C206">
        <v>24</v>
      </c>
      <c r="D206">
        <v>7440508</v>
      </c>
      <c r="E206" t="s">
        <v>10</v>
      </c>
      <c r="F206">
        <v>0</v>
      </c>
      <c r="G206" s="1">
        <v>0</v>
      </c>
      <c r="H206" t="s">
        <v>28</v>
      </c>
      <c r="I206" t="s">
        <v>86</v>
      </c>
      <c r="J206" s="1">
        <v>0</v>
      </c>
      <c r="K206" s="1">
        <v>0</v>
      </c>
      <c r="L206" s="1">
        <v>0</v>
      </c>
      <c r="M206" s="1">
        <v>0</v>
      </c>
      <c r="N206" s="1">
        <v>0</v>
      </c>
      <c r="O206" s="1">
        <v>0</v>
      </c>
      <c r="P206" s="1">
        <v>0</v>
      </c>
      <c r="Q206" s="1">
        <v>0</v>
      </c>
      <c r="R206" s="1">
        <v>0</v>
      </c>
      <c r="S206" s="1">
        <v>0</v>
      </c>
      <c r="T206" s="1">
        <v>0</v>
      </c>
      <c r="U206" s="1">
        <v>0</v>
      </c>
      <c r="X206" s="1">
        <v>0</v>
      </c>
      <c r="Y206" s="1">
        <v>0</v>
      </c>
      <c r="Z206" s="1">
        <v>0</v>
      </c>
    </row>
    <row r="207" spans="1:26" x14ac:dyDescent="0.25">
      <c r="A207">
        <v>205</v>
      </c>
      <c r="B207" t="s">
        <v>310</v>
      </c>
      <c r="C207">
        <v>24</v>
      </c>
      <c r="D207">
        <v>7439965</v>
      </c>
      <c r="E207" t="s">
        <v>5</v>
      </c>
      <c r="F207" s="1">
        <v>5.2499999999999997E-6</v>
      </c>
      <c r="G207" s="1">
        <v>0</v>
      </c>
      <c r="H207" t="s">
        <v>28</v>
      </c>
      <c r="I207" t="s">
        <v>86</v>
      </c>
      <c r="J207" s="1">
        <v>0</v>
      </c>
      <c r="K207" s="1">
        <v>0</v>
      </c>
      <c r="L207" s="1">
        <v>0</v>
      </c>
      <c r="M207" s="1">
        <v>0</v>
      </c>
      <c r="N207" s="1">
        <v>0</v>
      </c>
      <c r="O207" s="1">
        <v>0</v>
      </c>
      <c r="P207" s="1">
        <v>0</v>
      </c>
      <c r="Q207" s="1">
        <v>0</v>
      </c>
      <c r="R207" s="1">
        <v>0</v>
      </c>
      <c r="S207" s="1">
        <v>0</v>
      </c>
      <c r="T207" s="1">
        <v>0</v>
      </c>
      <c r="U207" s="1">
        <v>0</v>
      </c>
      <c r="X207" s="1">
        <v>0</v>
      </c>
      <c r="Y207" s="1">
        <v>0</v>
      </c>
      <c r="Z207" s="1">
        <v>0</v>
      </c>
    </row>
    <row r="208" spans="1:26" x14ac:dyDescent="0.25">
      <c r="A208">
        <v>206</v>
      </c>
      <c r="B208" t="s">
        <v>310</v>
      </c>
      <c r="C208">
        <v>24</v>
      </c>
      <c r="D208">
        <v>7440020</v>
      </c>
      <c r="E208" t="s">
        <v>6</v>
      </c>
      <c r="F208" s="1">
        <v>8.9299999999999992E-6</v>
      </c>
      <c r="G208" s="1">
        <v>5.4985000000000004E-9</v>
      </c>
      <c r="H208" t="s">
        <v>28</v>
      </c>
      <c r="I208" t="s">
        <v>86</v>
      </c>
      <c r="J208" s="1">
        <v>5.4985000000000004E-9</v>
      </c>
      <c r="K208" s="1">
        <v>0</v>
      </c>
      <c r="L208" s="1">
        <v>0</v>
      </c>
      <c r="M208" s="1">
        <v>0</v>
      </c>
      <c r="N208" s="1">
        <v>0</v>
      </c>
      <c r="O208" s="1">
        <v>0</v>
      </c>
      <c r="P208" s="1">
        <v>0</v>
      </c>
      <c r="Q208" s="1">
        <v>0</v>
      </c>
      <c r="R208" s="1">
        <v>0</v>
      </c>
      <c r="S208" s="1">
        <v>0</v>
      </c>
      <c r="T208" s="1">
        <v>0</v>
      </c>
      <c r="U208" s="1">
        <v>0</v>
      </c>
      <c r="V208" t="s">
        <v>87</v>
      </c>
      <c r="X208" s="1">
        <v>0</v>
      </c>
      <c r="Y208" s="1">
        <v>0</v>
      </c>
      <c r="Z208" s="1">
        <v>0</v>
      </c>
    </row>
    <row r="209" spans="1:26" x14ac:dyDescent="0.25">
      <c r="A209">
        <v>207</v>
      </c>
      <c r="B209" t="s">
        <v>310</v>
      </c>
      <c r="C209">
        <v>24</v>
      </c>
      <c r="D209">
        <v>7723140</v>
      </c>
      <c r="E209" t="s">
        <v>295</v>
      </c>
      <c r="F209">
        <v>0</v>
      </c>
      <c r="G209" s="1">
        <v>0</v>
      </c>
      <c r="H209" t="s">
        <v>28</v>
      </c>
      <c r="I209" t="s">
        <v>86</v>
      </c>
      <c r="J209" s="1">
        <v>0</v>
      </c>
      <c r="K209" s="1">
        <v>0</v>
      </c>
      <c r="L209" s="1">
        <v>0</v>
      </c>
      <c r="M209" s="1">
        <v>0</v>
      </c>
      <c r="N209" s="1">
        <v>0</v>
      </c>
      <c r="O209" s="1">
        <v>0</v>
      </c>
      <c r="P209" s="1">
        <v>0</v>
      </c>
      <c r="Q209" s="1">
        <v>0</v>
      </c>
      <c r="R209" s="1">
        <v>0</v>
      </c>
      <c r="S209" s="1">
        <v>0</v>
      </c>
      <c r="T209" s="1">
        <v>0</v>
      </c>
      <c r="U209" s="1">
        <v>0</v>
      </c>
      <c r="X209" s="1">
        <v>0</v>
      </c>
      <c r="Y209" s="1">
        <v>0</v>
      </c>
      <c r="Z209" s="1">
        <v>0</v>
      </c>
    </row>
    <row r="210" spans="1:26" x14ac:dyDescent="0.25">
      <c r="A210">
        <v>208</v>
      </c>
      <c r="B210" t="s">
        <v>310</v>
      </c>
      <c r="C210">
        <v>24</v>
      </c>
      <c r="D210">
        <v>7439921</v>
      </c>
      <c r="E210" t="s">
        <v>7</v>
      </c>
      <c r="F210">
        <v>0</v>
      </c>
      <c r="G210" s="1">
        <v>0</v>
      </c>
      <c r="H210" t="s">
        <v>28</v>
      </c>
      <c r="I210" t="s">
        <v>86</v>
      </c>
      <c r="J210" s="1">
        <v>0</v>
      </c>
      <c r="K210" s="1">
        <v>0</v>
      </c>
      <c r="L210" s="1">
        <v>0</v>
      </c>
      <c r="M210" s="1">
        <v>0</v>
      </c>
      <c r="N210" s="1">
        <v>0</v>
      </c>
      <c r="O210" s="1">
        <v>0</v>
      </c>
      <c r="P210" s="1">
        <v>0</v>
      </c>
      <c r="Q210" s="1">
        <v>0</v>
      </c>
      <c r="R210" s="1">
        <v>0</v>
      </c>
      <c r="S210" s="1">
        <v>0</v>
      </c>
      <c r="T210" s="1">
        <v>0</v>
      </c>
      <c r="U210" s="1">
        <v>0</v>
      </c>
      <c r="X210" s="1">
        <v>0</v>
      </c>
      <c r="Y210" s="1">
        <v>0</v>
      </c>
      <c r="Z210" s="1">
        <v>0</v>
      </c>
    </row>
    <row r="211" spans="1:26" x14ac:dyDescent="0.25">
      <c r="A211">
        <v>209</v>
      </c>
      <c r="B211" t="s">
        <v>310</v>
      </c>
      <c r="C211">
        <v>24</v>
      </c>
      <c r="D211">
        <v>7440622</v>
      </c>
      <c r="E211" t="s">
        <v>296</v>
      </c>
      <c r="F211">
        <v>0</v>
      </c>
      <c r="G211" s="1">
        <v>0</v>
      </c>
      <c r="H211" t="s">
        <v>28</v>
      </c>
      <c r="I211" t="s">
        <v>86</v>
      </c>
      <c r="J211" s="1">
        <v>0</v>
      </c>
      <c r="K211" s="1">
        <v>0</v>
      </c>
      <c r="L211" s="1">
        <v>0</v>
      </c>
      <c r="M211" s="1">
        <v>0</v>
      </c>
      <c r="N211" s="1">
        <v>0</v>
      </c>
      <c r="O211" s="1">
        <v>0</v>
      </c>
      <c r="P211" s="1">
        <v>0</v>
      </c>
      <c r="Q211" s="1">
        <v>0</v>
      </c>
      <c r="R211" s="1">
        <v>0</v>
      </c>
      <c r="S211" s="1">
        <v>0</v>
      </c>
      <c r="T211" s="1">
        <v>0</v>
      </c>
      <c r="U211" s="1">
        <v>0</v>
      </c>
      <c r="X211" s="1">
        <v>0</v>
      </c>
      <c r="Y211" s="1">
        <v>0</v>
      </c>
      <c r="Z211" s="1">
        <v>0</v>
      </c>
    </row>
    <row r="212" spans="1:26" x14ac:dyDescent="0.25">
      <c r="A212">
        <v>210</v>
      </c>
      <c r="B212" t="s">
        <v>310</v>
      </c>
      <c r="C212">
        <v>24</v>
      </c>
      <c r="D212">
        <v>7440666</v>
      </c>
      <c r="E212" t="s">
        <v>297</v>
      </c>
      <c r="F212">
        <v>0</v>
      </c>
      <c r="G212" s="1">
        <v>0</v>
      </c>
      <c r="H212" t="s">
        <v>28</v>
      </c>
      <c r="I212" t="s">
        <v>86</v>
      </c>
      <c r="J212" s="1">
        <v>0</v>
      </c>
      <c r="K212" s="1">
        <v>0</v>
      </c>
      <c r="L212" s="1">
        <v>0</v>
      </c>
      <c r="M212" s="1">
        <v>0</v>
      </c>
      <c r="N212" s="1">
        <v>0</v>
      </c>
      <c r="O212" s="1">
        <v>0</v>
      </c>
      <c r="P212" s="1">
        <v>0</v>
      </c>
      <c r="Q212" s="1">
        <v>0</v>
      </c>
      <c r="R212" s="1">
        <v>0</v>
      </c>
      <c r="S212" s="1">
        <v>0</v>
      </c>
      <c r="T212" s="1">
        <v>0</v>
      </c>
      <c r="U212" s="1">
        <v>0</v>
      </c>
      <c r="X212" s="1">
        <v>0</v>
      </c>
      <c r="Y212" s="1">
        <v>0</v>
      </c>
      <c r="Z212" s="1">
        <v>0</v>
      </c>
    </row>
    <row r="213" spans="1:26" x14ac:dyDescent="0.25">
      <c r="A213">
        <v>211</v>
      </c>
      <c r="B213" t="s">
        <v>311</v>
      </c>
      <c r="C213">
        <v>24</v>
      </c>
      <c r="D213">
        <v>7429905</v>
      </c>
      <c r="E213" t="s">
        <v>290</v>
      </c>
      <c r="F213">
        <v>0</v>
      </c>
      <c r="G213" s="1">
        <v>0</v>
      </c>
      <c r="H213" t="s">
        <v>28</v>
      </c>
      <c r="I213" t="s">
        <v>86</v>
      </c>
      <c r="J213" s="1">
        <v>0</v>
      </c>
      <c r="K213" s="1">
        <v>0</v>
      </c>
      <c r="L213" s="1">
        <v>0</v>
      </c>
      <c r="M213" s="1">
        <v>0</v>
      </c>
      <c r="N213" s="1">
        <v>0</v>
      </c>
      <c r="O213" s="1">
        <v>0</v>
      </c>
      <c r="P213" s="1">
        <v>0</v>
      </c>
      <c r="Q213" s="1">
        <v>0</v>
      </c>
      <c r="R213" s="1">
        <v>0</v>
      </c>
      <c r="S213" s="1">
        <v>0</v>
      </c>
      <c r="T213" s="1">
        <v>0</v>
      </c>
      <c r="U213" s="1">
        <v>0</v>
      </c>
      <c r="X213" s="1">
        <v>0</v>
      </c>
      <c r="Y213" s="1">
        <v>0</v>
      </c>
      <c r="Z213" s="1">
        <v>0</v>
      </c>
    </row>
    <row r="214" spans="1:26" x14ac:dyDescent="0.25">
      <c r="A214">
        <v>212</v>
      </c>
      <c r="B214" t="s">
        <v>311</v>
      </c>
      <c r="C214">
        <v>24</v>
      </c>
      <c r="D214">
        <v>1344281</v>
      </c>
      <c r="E214" t="s">
        <v>291</v>
      </c>
      <c r="F214">
        <v>0</v>
      </c>
      <c r="G214" s="1">
        <v>0</v>
      </c>
      <c r="H214" t="s">
        <v>28</v>
      </c>
      <c r="I214" t="s">
        <v>86</v>
      </c>
      <c r="J214" s="1">
        <v>0</v>
      </c>
      <c r="K214" s="1">
        <v>0</v>
      </c>
      <c r="L214" s="1">
        <v>0</v>
      </c>
      <c r="M214" s="1">
        <v>0</v>
      </c>
      <c r="N214" s="1">
        <v>0</v>
      </c>
      <c r="O214" s="1">
        <v>0</v>
      </c>
      <c r="P214" s="1">
        <v>0</v>
      </c>
      <c r="Q214" s="1">
        <v>0</v>
      </c>
      <c r="R214" s="1">
        <v>0</v>
      </c>
      <c r="S214" s="1">
        <v>0</v>
      </c>
      <c r="T214" s="1">
        <v>0</v>
      </c>
      <c r="U214" s="1">
        <v>0</v>
      </c>
      <c r="X214" s="1">
        <v>0</v>
      </c>
      <c r="Y214" s="1">
        <v>0</v>
      </c>
      <c r="Z214" s="1">
        <v>0</v>
      </c>
    </row>
    <row r="215" spans="1:26" x14ac:dyDescent="0.25">
      <c r="A215">
        <v>213</v>
      </c>
      <c r="B215" t="s">
        <v>311</v>
      </c>
      <c r="C215">
        <v>24</v>
      </c>
      <c r="D215">
        <v>7440417</v>
      </c>
      <c r="E215" t="s">
        <v>292</v>
      </c>
      <c r="F215">
        <v>0</v>
      </c>
      <c r="G215" s="1">
        <v>0</v>
      </c>
      <c r="H215" t="s">
        <v>28</v>
      </c>
      <c r="I215" t="s">
        <v>86</v>
      </c>
      <c r="J215" s="1">
        <v>0</v>
      </c>
      <c r="K215" s="1">
        <v>0</v>
      </c>
      <c r="L215" s="1">
        <v>0</v>
      </c>
      <c r="M215" s="1">
        <v>0</v>
      </c>
      <c r="N215" s="1">
        <v>0</v>
      </c>
      <c r="O215" s="1">
        <v>0</v>
      </c>
      <c r="P215" s="1">
        <v>0</v>
      </c>
      <c r="Q215" s="1">
        <v>0</v>
      </c>
      <c r="R215" s="1">
        <v>0</v>
      </c>
      <c r="S215" s="1">
        <v>0</v>
      </c>
      <c r="T215" s="1">
        <v>0</v>
      </c>
      <c r="U215" s="1">
        <v>0</v>
      </c>
      <c r="X215" s="1">
        <v>0</v>
      </c>
      <c r="Y215" s="1">
        <v>0</v>
      </c>
      <c r="Z215" s="1">
        <v>0</v>
      </c>
    </row>
    <row r="216" spans="1:26" x14ac:dyDescent="0.25">
      <c r="A216">
        <v>214</v>
      </c>
      <c r="B216" t="s">
        <v>311</v>
      </c>
      <c r="C216">
        <v>24</v>
      </c>
      <c r="D216">
        <v>7440439</v>
      </c>
      <c r="E216" t="s">
        <v>293</v>
      </c>
      <c r="F216">
        <v>0</v>
      </c>
      <c r="G216" s="1">
        <v>0</v>
      </c>
      <c r="H216" t="s">
        <v>28</v>
      </c>
      <c r="I216" t="s">
        <v>86</v>
      </c>
      <c r="J216" s="1">
        <v>0</v>
      </c>
      <c r="K216" s="1">
        <v>0</v>
      </c>
      <c r="L216" s="1">
        <v>0</v>
      </c>
      <c r="M216" s="1">
        <v>0</v>
      </c>
      <c r="N216" s="1">
        <v>0</v>
      </c>
      <c r="O216" s="1">
        <v>0</v>
      </c>
      <c r="P216" s="1">
        <v>0</v>
      </c>
      <c r="Q216" s="1">
        <v>0</v>
      </c>
      <c r="R216" s="1">
        <v>0</v>
      </c>
      <c r="S216" s="1">
        <v>0</v>
      </c>
      <c r="T216" s="1">
        <v>0</v>
      </c>
      <c r="U216" s="1">
        <v>0</v>
      </c>
      <c r="X216" s="1">
        <v>0</v>
      </c>
      <c r="Y216" s="1">
        <v>0</v>
      </c>
      <c r="Z216" s="1">
        <v>0</v>
      </c>
    </row>
    <row r="217" spans="1:26" x14ac:dyDescent="0.25">
      <c r="A217">
        <v>215</v>
      </c>
      <c r="B217" t="s">
        <v>311</v>
      </c>
      <c r="C217">
        <v>24</v>
      </c>
      <c r="D217">
        <v>7440484</v>
      </c>
      <c r="E217" t="s">
        <v>8</v>
      </c>
      <c r="F217">
        <v>0</v>
      </c>
      <c r="G217" s="1">
        <v>0</v>
      </c>
      <c r="H217" t="s">
        <v>28</v>
      </c>
      <c r="I217" t="s">
        <v>86</v>
      </c>
      <c r="J217" s="1">
        <v>0</v>
      </c>
      <c r="K217" s="1">
        <v>0</v>
      </c>
      <c r="L217" s="1">
        <v>0</v>
      </c>
      <c r="M217" s="1">
        <v>0</v>
      </c>
      <c r="N217" s="1">
        <v>0</v>
      </c>
      <c r="O217" s="1">
        <v>0</v>
      </c>
      <c r="P217" s="1">
        <v>0</v>
      </c>
      <c r="Q217" s="1">
        <v>0</v>
      </c>
      <c r="R217" s="1">
        <v>0</v>
      </c>
      <c r="S217" s="1">
        <v>0</v>
      </c>
      <c r="T217" s="1">
        <v>0</v>
      </c>
      <c r="U217" s="1">
        <v>0</v>
      </c>
      <c r="X217" s="1">
        <v>0</v>
      </c>
      <c r="Y217" s="1">
        <v>0</v>
      </c>
      <c r="Z217" s="1">
        <v>0</v>
      </c>
    </row>
    <row r="218" spans="1:26" x14ac:dyDescent="0.25">
      <c r="A218">
        <v>216</v>
      </c>
      <c r="B218" t="s">
        <v>311</v>
      </c>
      <c r="C218">
        <v>24</v>
      </c>
      <c r="D218">
        <v>7440473</v>
      </c>
      <c r="E218" t="s">
        <v>89</v>
      </c>
      <c r="F218" s="1">
        <v>3.7100000000000001E-5</v>
      </c>
      <c r="G218" s="1">
        <v>0</v>
      </c>
      <c r="H218" t="s">
        <v>28</v>
      </c>
      <c r="I218" t="s">
        <v>86</v>
      </c>
      <c r="J218" s="1">
        <v>0</v>
      </c>
      <c r="K218" s="1">
        <v>0</v>
      </c>
      <c r="L218" s="1">
        <v>0</v>
      </c>
      <c r="M218" s="1">
        <v>0</v>
      </c>
      <c r="N218" s="1">
        <v>0</v>
      </c>
      <c r="O218" s="1">
        <v>0</v>
      </c>
      <c r="P218" s="1">
        <v>0</v>
      </c>
      <c r="Q218" s="1">
        <v>0</v>
      </c>
      <c r="R218" s="1">
        <v>0</v>
      </c>
      <c r="S218" s="1">
        <v>0</v>
      </c>
      <c r="T218" s="1">
        <v>0</v>
      </c>
      <c r="U218" s="1">
        <v>0</v>
      </c>
      <c r="X218" s="1">
        <v>0</v>
      </c>
      <c r="Y218" s="1">
        <v>0</v>
      </c>
      <c r="Z218" s="1">
        <v>0</v>
      </c>
    </row>
    <row r="219" spans="1:26" x14ac:dyDescent="0.25">
      <c r="A219">
        <v>217</v>
      </c>
      <c r="B219" t="s">
        <v>311</v>
      </c>
      <c r="C219">
        <v>24</v>
      </c>
      <c r="D219">
        <v>18540299</v>
      </c>
      <c r="E219" t="s">
        <v>13</v>
      </c>
      <c r="F219" s="1">
        <v>2.0400000000000001E-5</v>
      </c>
      <c r="G219" s="1">
        <v>7.3382000000000003E-6</v>
      </c>
      <c r="H219" t="s">
        <v>28</v>
      </c>
      <c r="I219" t="s">
        <v>86</v>
      </c>
      <c r="J219" s="1">
        <v>7.0396000000000003E-6</v>
      </c>
      <c r="K219" s="1">
        <v>2.9373999999999998E-7</v>
      </c>
      <c r="L219" s="1">
        <v>4.7678E-9</v>
      </c>
      <c r="M219" s="1">
        <v>0</v>
      </c>
      <c r="N219" s="1">
        <v>0</v>
      </c>
      <c r="O219" s="1">
        <v>0</v>
      </c>
      <c r="P219" s="1">
        <v>0</v>
      </c>
      <c r="Q219" s="1">
        <v>0</v>
      </c>
      <c r="R219" s="1">
        <v>0</v>
      </c>
      <c r="S219" s="1">
        <v>0</v>
      </c>
      <c r="T219" s="1">
        <v>0</v>
      </c>
      <c r="U219" s="1">
        <v>0</v>
      </c>
      <c r="V219" t="s">
        <v>87</v>
      </c>
      <c r="W219" t="s">
        <v>88</v>
      </c>
      <c r="X219" s="1">
        <v>0</v>
      </c>
      <c r="Y219" s="1">
        <v>0</v>
      </c>
      <c r="Z219" s="1">
        <v>0</v>
      </c>
    </row>
    <row r="220" spans="1:26" x14ac:dyDescent="0.25">
      <c r="A220">
        <v>218</v>
      </c>
      <c r="B220" t="s">
        <v>311</v>
      </c>
      <c r="C220">
        <v>24</v>
      </c>
      <c r="D220">
        <v>1175</v>
      </c>
      <c r="E220" t="s">
        <v>294</v>
      </c>
      <c r="F220">
        <v>0</v>
      </c>
      <c r="G220" s="1">
        <v>0</v>
      </c>
      <c r="H220" t="s">
        <v>28</v>
      </c>
      <c r="I220" t="s">
        <v>86</v>
      </c>
      <c r="J220" s="1">
        <v>0</v>
      </c>
      <c r="K220" s="1">
        <v>0</v>
      </c>
      <c r="L220" s="1">
        <v>0</v>
      </c>
      <c r="M220" s="1">
        <v>0</v>
      </c>
      <c r="N220" s="1">
        <v>0</v>
      </c>
      <c r="O220" s="1">
        <v>0</v>
      </c>
      <c r="P220" s="1">
        <v>0</v>
      </c>
      <c r="Q220" s="1">
        <v>0</v>
      </c>
      <c r="R220" s="1">
        <v>0</v>
      </c>
      <c r="S220" s="1">
        <v>0</v>
      </c>
      <c r="T220" s="1">
        <v>0</v>
      </c>
      <c r="U220" s="1">
        <v>0</v>
      </c>
      <c r="X220" s="1">
        <v>0</v>
      </c>
      <c r="Y220" s="1">
        <v>0</v>
      </c>
      <c r="Z220" s="1">
        <v>0</v>
      </c>
    </row>
    <row r="221" spans="1:26" x14ac:dyDescent="0.25">
      <c r="A221">
        <v>219</v>
      </c>
      <c r="B221" t="s">
        <v>311</v>
      </c>
      <c r="C221">
        <v>24</v>
      </c>
      <c r="D221">
        <v>7440508</v>
      </c>
      <c r="E221" t="s">
        <v>10</v>
      </c>
      <c r="F221">
        <v>0</v>
      </c>
      <c r="G221" s="1">
        <v>0</v>
      </c>
      <c r="H221" t="s">
        <v>28</v>
      </c>
      <c r="I221" t="s">
        <v>86</v>
      </c>
      <c r="J221" s="1">
        <v>0</v>
      </c>
      <c r="K221" s="1">
        <v>0</v>
      </c>
      <c r="L221" s="1">
        <v>0</v>
      </c>
      <c r="M221" s="1">
        <v>0</v>
      </c>
      <c r="N221" s="1">
        <v>0</v>
      </c>
      <c r="O221" s="1">
        <v>0</v>
      </c>
      <c r="P221" s="1">
        <v>0</v>
      </c>
      <c r="Q221" s="1">
        <v>0</v>
      </c>
      <c r="R221" s="1">
        <v>0</v>
      </c>
      <c r="S221" s="1">
        <v>0</v>
      </c>
      <c r="T221" s="1">
        <v>0</v>
      </c>
      <c r="U221" s="1">
        <v>0</v>
      </c>
      <c r="X221" s="1">
        <v>0</v>
      </c>
      <c r="Y221" s="1">
        <v>0</v>
      </c>
      <c r="Z221" s="1">
        <v>0</v>
      </c>
    </row>
    <row r="222" spans="1:26" x14ac:dyDescent="0.25">
      <c r="A222">
        <v>220</v>
      </c>
      <c r="B222" t="s">
        <v>311</v>
      </c>
      <c r="C222">
        <v>24</v>
      </c>
      <c r="D222">
        <v>7439965</v>
      </c>
      <c r="E222" t="s">
        <v>5</v>
      </c>
      <c r="F222">
        <v>1.37E-4</v>
      </c>
      <c r="G222" s="1">
        <v>0</v>
      </c>
      <c r="H222" t="s">
        <v>28</v>
      </c>
      <c r="I222" t="s">
        <v>86</v>
      </c>
      <c r="J222" s="1">
        <v>0</v>
      </c>
      <c r="K222" s="1">
        <v>0</v>
      </c>
      <c r="L222" s="1">
        <v>0</v>
      </c>
      <c r="M222" s="1">
        <v>0</v>
      </c>
      <c r="N222" s="1">
        <v>0</v>
      </c>
      <c r="O222" s="1">
        <v>0</v>
      </c>
      <c r="P222" s="1">
        <v>0</v>
      </c>
      <c r="Q222" s="1">
        <v>0</v>
      </c>
      <c r="R222" s="1">
        <v>0</v>
      </c>
      <c r="S222" s="1">
        <v>0</v>
      </c>
      <c r="T222" s="1">
        <v>0</v>
      </c>
      <c r="U222" s="1">
        <v>0</v>
      </c>
      <c r="X222" s="1">
        <v>0</v>
      </c>
      <c r="Y222" s="1">
        <v>0</v>
      </c>
      <c r="Z222" s="1">
        <v>0</v>
      </c>
    </row>
    <row r="223" spans="1:26" x14ac:dyDescent="0.25">
      <c r="A223">
        <v>221</v>
      </c>
      <c r="B223" t="s">
        <v>311</v>
      </c>
      <c r="C223">
        <v>24</v>
      </c>
      <c r="D223">
        <v>7440020</v>
      </c>
      <c r="E223" t="s">
        <v>6</v>
      </c>
      <c r="F223" s="1">
        <v>2.2800000000000002E-6</v>
      </c>
      <c r="G223" s="1">
        <v>1.4039000000000001E-9</v>
      </c>
      <c r="H223" t="s">
        <v>28</v>
      </c>
      <c r="I223" t="s">
        <v>86</v>
      </c>
      <c r="J223" s="1">
        <v>1.4039000000000001E-9</v>
      </c>
      <c r="K223" s="1">
        <v>0</v>
      </c>
      <c r="L223" s="1">
        <v>0</v>
      </c>
      <c r="M223" s="1">
        <v>0</v>
      </c>
      <c r="N223" s="1">
        <v>0</v>
      </c>
      <c r="O223" s="1">
        <v>0</v>
      </c>
      <c r="P223" s="1">
        <v>0</v>
      </c>
      <c r="Q223" s="1">
        <v>0</v>
      </c>
      <c r="R223" s="1">
        <v>0</v>
      </c>
      <c r="S223" s="1">
        <v>0</v>
      </c>
      <c r="T223" s="1">
        <v>0</v>
      </c>
      <c r="U223" s="1">
        <v>0</v>
      </c>
      <c r="V223" t="s">
        <v>87</v>
      </c>
      <c r="X223" s="1">
        <v>0</v>
      </c>
      <c r="Y223" s="1">
        <v>0</v>
      </c>
      <c r="Z223" s="1">
        <v>0</v>
      </c>
    </row>
    <row r="224" spans="1:26" x14ac:dyDescent="0.25">
      <c r="A224">
        <v>222</v>
      </c>
      <c r="B224" t="s">
        <v>311</v>
      </c>
      <c r="C224">
        <v>24</v>
      </c>
      <c r="D224">
        <v>7723140</v>
      </c>
      <c r="E224" t="s">
        <v>295</v>
      </c>
      <c r="F224">
        <v>0</v>
      </c>
      <c r="G224" s="1">
        <v>0</v>
      </c>
      <c r="H224" t="s">
        <v>28</v>
      </c>
      <c r="I224" t="s">
        <v>86</v>
      </c>
      <c r="J224" s="1">
        <v>0</v>
      </c>
      <c r="K224" s="1">
        <v>0</v>
      </c>
      <c r="L224" s="1">
        <v>0</v>
      </c>
      <c r="M224" s="1">
        <v>0</v>
      </c>
      <c r="N224" s="1">
        <v>0</v>
      </c>
      <c r="O224" s="1">
        <v>0</v>
      </c>
      <c r="P224" s="1">
        <v>0</v>
      </c>
      <c r="Q224" s="1">
        <v>0</v>
      </c>
      <c r="R224" s="1">
        <v>0</v>
      </c>
      <c r="S224" s="1">
        <v>0</v>
      </c>
      <c r="T224" s="1">
        <v>0</v>
      </c>
      <c r="U224" s="1">
        <v>0</v>
      </c>
      <c r="X224" s="1">
        <v>0</v>
      </c>
      <c r="Y224" s="1">
        <v>0</v>
      </c>
      <c r="Z224" s="1">
        <v>0</v>
      </c>
    </row>
    <row r="225" spans="1:26" x14ac:dyDescent="0.25">
      <c r="A225">
        <v>223</v>
      </c>
      <c r="B225" t="s">
        <v>311</v>
      </c>
      <c r="C225">
        <v>24</v>
      </c>
      <c r="D225">
        <v>7439921</v>
      </c>
      <c r="E225" t="s">
        <v>7</v>
      </c>
      <c r="F225">
        <v>0</v>
      </c>
      <c r="G225" s="1">
        <v>0</v>
      </c>
      <c r="H225" t="s">
        <v>28</v>
      </c>
      <c r="I225" t="s">
        <v>86</v>
      </c>
      <c r="J225" s="1">
        <v>0</v>
      </c>
      <c r="K225" s="1">
        <v>0</v>
      </c>
      <c r="L225" s="1">
        <v>0</v>
      </c>
      <c r="M225" s="1">
        <v>0</v>
      </c>
      <c r="N225" s="1">
        <v>0</v>
      </c>
      <c r="O225" s="1">
        <v>0</v>
      </c>
      <c r="P225" s="1">
        <v>0</v>
      </c>
      <c r="Q225" s="1">
        <v>0</v>
      </c>
      <c r="R225" s="1">
        <v>0</v>
      </c>
      <c r="S225" s="1">
        <v>0</v>
      </c>
      <c r="T225" s="1">
        <v>0</v>
      </c>
      <c r="U225" s="1">
        <v>0</v>
      </c>
      <c r="X225" s="1">
        <v>0</v>
      </c>
      <c r="Y225" s="1">
        <v>0</v>
      </c>
      <c r="Z225" s="1">
        <v>0</v>
      </c>
    </row>
    <row r="226" spans="1:26" x14ac:dyDescent="0.25">
      <c r="A226">
        <v>224</v>
      </c>
      <c r="B226" t="s">
        <v>311</v>
      </c>
      <c r="C226">
        <v>24</v>
      </c>
      <c r="D226">
        <v>7440622</v>
      </c>
      <c r="E226" t="s">
        <v>296</v>
      </c>
      <c r="F226">
        <v>0</v>
      </c>
      <c r="G226" s="1">
        <v>0</v>
      </c>
      <c r="H226" t="s">
        <v>28</v>
      </c>
      <c r="I226" t="s">
        <v>86</v>
      </c>
      <c r="J226" s="1">
        <v>0</v>
      </c>
      <c r="K226" s="1">
        <v>0</v>
      </c>
      <c r="L226" s="1">
        <v>0</v>
      </c>
      <c r="M226" s="1">
        <v>0</v>
      </c>
      <c r="N226" s="1">
        <v>0</v>
      </c>
      <c r="O226" s="1">
        <v>0</v>
      </c>
      <c r="P226" s="1">
        <v>0</v>
      </c>
      <c r="Q226" s="1">
        <v>0</v>
      </c>
      <c r="R226" s="1">
        <v>0</v>
      </c>
      <c r="S226" s="1">
        <v>0</v>
      </c>
      <c r="T226" s="1">
        <v>0</v>
      </c>
      <c r="U226" s="1">
        <v>0</v>
      </c>
      <c r="X226" s="1">
        <v>0</v>
      </c>
      <c r="Y226" s="1">
        <v>0</v>
      </c>
      <c r="Z226" s="1">
        <v>0</v>
      </c>
    </row>
    <row r="227" spans="1:26" x14ac:dyDescent="0.25">
      <c r="A227">
        <v>225</v>
      </c>
      <c r="B227" t="s">
        <v>311</v>
      </c>
      <c r="C227">
        <v>24</v>
      </c>
      <c r="D227">
        <v>7440666</v>
      </c>
      <c r="E227" t="s">
        <v>297</v>
      </c>
      <c r="F227">
        <v>0</v>
      </c>
      <c r="G227" s="1">
        <v>0</v>
      </c>
      <c r="H227" t="s">
        <v>28</v>
      </c>
      <c r="I227" t="s">
        <v>86</v>
      </c>
      <c r="J227" s="1">
        <v>0</v>
      </c>
      <c r="K227" s="1">
        <v>0</v>
      </c>
      <c r="L227" s="1">
        <v>0</v>
      </c>
      <c r="M227" s="1">
        <v>0</v>
      </c>
      <c r="N227" s="1">
        <v>0</v>
      </c>
      <c r="O227" s="1">
        <v>0</v>
      </c>
      <c r="P227" s="1">
        <v>0</v>
      </c>
      <c r="Q227" s="1">
        <v>0</v>
      </c>
      <c r="R227" s="1">
        <v>0</v>
      </c>
      <c r="S227" s="1">
        <v>0</v>
      </c>
      <c r="T227" s="1">
        <v>0</v>
      </c>
      <c r="U227" s="1">
        <v>0</v>
      </c>
      <c r="X227" s="1">
        <v>0</v>
      </c>
      <c r="Y227" s="1">
        <v>0</v>
      </c>
      <c r="Z227" s="1">
        <v>0</v>
      </c>
    </row>
    <row r="228" spans="1:26" x14ac:dyDescent="0.25">
      <c r="A228">
        <v>226</v>
      </c>
      <c r="B228" t="s">
        <v>312</v>
      </c>
      <c r="C228">
        <v>24</v>
      </c>
      <c r="D228">
        <v>7429905</v>
      </c>
      <c r="E228" t="s">
        <v>290</v>
      </c>
      <c r="F228">
        <v>0</v>
      </c>
      <c r="G228" s="1">
        <v>0</v>
      </c>
      <c r="H228" t="s">
        <v>28</v>
      </c>
      <c r="I228" t="s">
        <v>86</v>
      </c>
      <c r="J228" s="1">
        <v>0</v>
      </c>
      <c r="K228" s="1">
        <v>0</v>
      </c>
      <c r="L228" s="1">
        <v>0</v>
      </c>
      <c r="M228" s="1">
        <v>0</v>
      </c>
      <c r="N228" s="1">
        <v>0</v>
      </c>
      <c r="O228" s="1">
        <v>0</v>
      </c>
      <c r="P228" s="1">
        <v>0</v>
      </c>
      <c r="Q228" s="1">
        <v>0</v>
      </c>
      <c r="R228" s="1">
        <v>0</v>
      </c>
      <c r="S228" s="1">
        <v>0</v>
      </c>
      <c r="T228" s="1">
        <v>0</v>
      </c>
      <c r="U228" s="1">
        <v>0</v>
      </c>
      <c r="X228" s="1">
        <v>0</v>
      </c>
      <c r="Y228" s="1">
        <v>0</v>
      </c>
      <c r="Z228" s="1">
        <v>0</v>
      </c>
    </row>
    <row r="229" spans="1:26" x14ac:dyDescent="0.25">
      <c r="A229">
        <v>227</v>
      </c>
      <c r="B229" t="s">
        <v>312</v>
      </c>
      <c r="C229">
        <v>24</v>
      </c>
      <c r="D229">
        <v>1344281</v>
      </c>
      <c r="E229" t="s">
        <v>291</v>
      </c>
      <c r="F229">
        <v>0</v>
      </c>
      <c r="G229" s="1">
        <v>0</v>
      </c>
      <c r="H229" t="s">
        <v>28</v>
      </c>
      <c r="I229" t="s">
        <v>86</v>
      </c>
      <c r="J229" s="1">
        <v>0</v>
      </c>
      <c r="K229" s="1">
        <v>0</v>
      </c>
      <c r="L229" s="1">
        <v>0</v>
      </c>
      <c r="M229" s="1">
        <v>0</v>
      </c>
      <c r="N229" s="1">
        <v>0</v>
      </c>
      <c r="O229" s="1">
        <v>0</v>
      </c>
      <c r="P229" s="1">
        <v>0</v>
      </c>
      <c r="Q229" s="1">
        <v>0</v>
      </c>
      <c r="R229" s="1">
        <v>0</v>
      </c>
      <c r="S229" s="1">
        <v>0</v>
      </c>
      <c r="T229" s="1">
        <v>0</v>
      </c>
      <c r="U229" s="1">
        <v>0</v>
      </c>
      <c r="X229" s="1">
        <v>0</v>
      </c>
      <c r="Y229" s="1">
        <v>0</v>
      </c>
      <c r="Z229" s="1">
        <v>0</v>
      </c>
    </row>
    <row r="230" spans="1:26" x14ac:dyDescent="0.25">
      <c r="A230">
        <v>228</v>
      </c>
      <c r="B230" t="s">
        <v>312</v>
      </c>
      <c r="C230">
        <v>24</v>
      </c>
      <c r="D230">
        <v>7440417</v>
      </c>
      <c r="E230" t="s">
        <v>292</v>
      </c>
      <c r="F230">
        <v>0</v>
      </c>
      <c r="G230" s="1">
        <v>0</v>
      </c>
      <c r="H230" t="s">
        <v>28</v>
      </c>
      <c r="I230" t="s">
        <v>86</v>
      </c>
      <c r="J230" s="1">
        <v>0</v>
      </c>
      <c r="K230" s="1">
        <v>0</v>
      </c>
      <c r="L230" s="1">
        <v>0</v>
      </c>
      <c r="M230" s="1">
        <v>0</v>
      </c>
      <c r="N230" s="1">
        <v>0</v>
      </c>
      <c r="O230" s="1">
        <v>0</v>
      </c>
      <c r="P230" s="1">
        <v>0</v>
      </c>
      <c r="Q230" s="1">
        <v>0</v>
      </c>
      <c r="R230" s="1">
        <v>0</v>
      </c>
      <c r="S230" s="1">
        <v>0</v>
      </c>
      <c r="T230" s="1">
        <v>0</v>
      </c>
      <c r="U230" s="1">
        <v>0</v>
      </c>
      <c r="X230" s="1">
        <v>0</v>
      </c>
      <c r="Y230" s="1">
        <v>0</v>
      </c>
      <c r="Z230" s="1">
        <v>0</v>
      </c>
    </row>
    <row r="231" spans="1:26" x14ac:dyDescent="0.25">
      <c r="A231">
        <v>229</v>
      </c>
      <c r="B231" t="s">
        <v>312</v>
      </c>
      <c r="C231">
        <v>24</v>
      </c>
      <c r="D231">
        <v>7440439</v>
      </c>
      <c r="E231" t="s">
        <v>293</v>
      </c>
      <c r="F231">
        <v>0</v>
      </c>
      <c r="G231" s="1">
        <v>0</v>
      </c>
      <c r="H231" t="s">
        <v>28</v>
      </c>
      <c r="I231" t="s">
        <v>86</v>
      </c>
      <c r="J231" s="1">
        <v>0</v>
      </c>
      <c r="K231" s="1">
        <v>0</v>
      </c>
      <c r="L231" s="1">
        <v>0</v>
      </c>
      <c r="M231" s="1">
        <v>0</v>
      </c>
      <c r="N231" s="1">
        <v>0</v>
      </c>
      <c r="O231" s="1">
        <v>0</v>
      </c>
      <c r="P231" s="1">
        <v>0</v>
      </c>
      <c r="Q231" s="1">
        <v>0</v>
      </c>
      <c r="R231" s="1">
        <v>0</v>
      </c>
      <c r="S231" s="1">
        <v>0</v>
      </c>
      <c r="T231" s="1">
        <v>0</v>
      </c>
      <c r="U231" s="1">
        <v>0</v>
      </c>
      <c r="X231" s="1">
        <v>0</v>
      </c>
      <c r="Y231" s="1">
        <v>0</v>
      </c>
      <c r="Z231" s="1">
        <v>0</v>
      </c>
    </row>
    <row r="232" spans="1:26" x14ac:dyDescent="0.25">
      <c r="A232">
        <v>230</v>
      </c>
      <c r="B232" t="s">
        <v>312</v>
      </c>
      <c r="C232">
        <v>24</v>
      </c>
      <c r="D232">
        <v>7440484</v>
      </c>
      <c r="E232" t="s">
        <v>8</v>
      </c>
      <c r="F232">
        <v>8.7699999999999996E-4</v>
      </c>
      <c r="G232" s="1">
        <v>1.6022E-5</v>
      </c>
      <c r="H232" t="s">
        <v>28</v>
      </c>
      <c r="I232" t="s">
        <v>86</v>
      </c>
      <c r="J232" s="1">
        <v>1.6022E-5</v>
      </c>
      <c r="K232" s="1">
        <v>0</v>
      </c>
      <c r="L232" s="1">
        <v>0</v>
      </c>
      <c r="M232" s="1">
        <v>0</v>
      </c>
      <c r="N232" s="1">
        <v>0</v>
      </c>
      <c r="O232" s="1">
        <v>0</v>
      </c>
      <c r="P232" s="1">
        <v>0</v>
      </c>
      <c r="Q232" s="1">
        <v>0</v>
      </c>
      <c r="R232" s="1">
        <v>0</v>
      </c>
      <c r="S232" s="1">
        <v>0</v>
      </c>
      <c r="T232" s="1">
        <v>0</v>
      </c>
      <c r="U232" s="1">
        <v>0</v>
      </c>
      <c r="V232" t="s">
        <v>87</v>
      </c>
      <c r="X232" s="1">
        <v>0</v>
      </c>
      <c r="Y232" s="1">
        <v>0</v>
      </c>
      <c r="Z232" s="1">
        <v>0</v>
      </c>
    </row>
    <row r="233" spans="1:26" x14ac:dyDescent="0.25">
      <c r="A233">
        <v>231</v>
      </c>
      <c r="B233" t="s">
        <v>312</v>
      </c>
      <c r="C233">
        <v>24</v>
      </c>
      <c r="D233">
        <v>7440473</v>
      </c>
      <c r="E233" t="s">
        <v>89</v>
      </c>
      <c r="F233">
        <v>4.26E-4</v>
      </c>
      <c r="G233" s="1">
        <v>0</v>
      </c>
      <c r="H233" t="s">
        <v>28</v>
      </c>
      <c r="I233" t="s">
        <v>86</v>
      </c>
      <c r="J233" s="1">
        <v>0</v>
      </c>
      <c r="K233" s="1">
        <v>0</v>
      </c>
      <c r="L233" s="1">
        <v>0</v>
      </c>
      <c r="M233" s="1">
        <v>0</v>
      </c>
      <c r="N233" s="1">
        <v>0</v>
      </c>
      <c r="O233" s="1">
        <v>0</v>
      </c>
      <c r="P233" s="1">
        <v>0</v>
      </c>
      <c r="Q233" s="1">
        <v>0</v>
      </c>
      <c r="R233" s="1">
        <v>0</v>
      </c>
      <c r="S233" s="1">
        <v>0</v>
      </c>
      <c r="T233" s="1">
        <v>0</v>
      </c>
      <c r="U233" s="1">
        <v>0</v>
      </c>
      <c r="X233" s="1">
        <v>0</v>
      </c>
      <c r="Y233" s="1">
        <v>0</v>
      </c>
      <c r="Z233" s="1">
        <v>0</v>
      </c>
    </row>
    <row r="234" spans="1:26" x14ac:dyDescent="0.25">
      <c r="A234">
        <v>232</v>
      </c>
      <c r="B234" t="s">
        <v>312</v>
      </c>
      <c r="C234">
        <v>24</v>
      </c>
      <c r="D234">
        <v>18540299</v>
      </c>
      <c r="E234" t="s">
        <v>13</v>
      </c>
      <c r="F234">
        <v>2.34E-4</v>
      </c>
      <c r="G234" s="1">
        <v>8.4172999999999995E-5</v>
      </c>
      <c r="H234" t="s">
        <v>28</v>
      </c>
      <c r="I234" t="s">
        <v>86</v>
      </c>
      <c r="J234" s="1">
        <v>8.0748999999999995E-5</v>
      </c>
      <c r="K234" s="1">
        <v>3.3693000000000001E-6</v>
      </c>
      <c r="L234" s="1">
        <v>5.4689000000000001E-8</v>
      </c>
      <c r="M234" s="1">
        <v>0</v>
      </c>
      <c r="N234" s="1">
        <v>0</v>
      </c>
      <c r="O234" s="1">
        <v>0</v>
      </c>
      <c r="P234" s="1">
        <v>0</v>
      </c>
      <c r="Q234" s="1">
        <v>0</v>
      </c>
      <c r="R234" s="1">
        <v>0</v>
      </c>
      <c r="S234" s="1">
        <v>0</v>
      </c>
      <c r="T234" s="1">
        <v>0</v>
      </c>
      <c r="U234" s="1">
        <v>0</v>
      </c>
      <c r="V234" t="s">
        <v>87</v>
      </c>
      <c r="W234" t="s">
        <v>88</v>
      </c>
      <c r="X234" s="1">
        <v>0</v>
      </c>
      <c r="Y234" s="1">
        <v>0</v>
      </c>
      <c r="Z234" s="1">
        <v>0</v>
      </c>
    </row>
    <row r="235" spans="1:26" x14ac:dyDescent="0.25">
      <c r="A235">
        <v>233</v>
      </c>
      <c r="B235" t="s">
        <v>312</v>
      </c>
      <c r="C235">
        <v>24</v>
      </c>
      <c r="D235">
        <v>1175</v>
      </c>
      <c r="E235" t="s">
        <v>294</v>
      </c>
      <c r="F235">
        <v>0</v>
      </c>
      <c r="G235" s="1">
        <v>0</v>
      </c>
      <c r="H235" t="s">
        <v>28</v>
      </c>
      <c r="I235" t="s">
        <v>86</v>
      </c>
      <c r="J235" s="1">
        <v>0</v>
      </c>
      <c r="K235" s="1">
        <v>0</v>
      </c>
      <c r="L235" s="1">
        <v>0</v>
      </c>
      <c r="M235" s="1">
        <v>0</v>
      </c>
      <c r="N235" s="1">
        <v>0</v>
      </c>
      <c r="O235" s="1">
        <v>0</v>
      </c>
      <c r="P235" s="1">
        <v>0</v>
      </c>
      <c r="Q235" s="1">
        <v>0</v>
      </c>
      <c r="R235" s="1">
        <v>0</v>
      </c>
      <c r="S235" s="1">
        <v>0</v>
      </c>
      <c r="T235" s="1">
        <v>0</v>
      </c>
      <c r="U235" s="1">
        <v>0</v>
      </c>
      <c r="X235" s="1">
        <v>0</v>
      </c>
      <c r="Y235" s="1">
        <v>0</v>
      </c>
      <c r="Z235" s="1">
        <v>0</v>
      </c>
    </row>
    <row r="236" spans="1:26" x14ac:dyDescent="0.25">
      <c r="A236">
        <v>234</v>
      </c>
      <c r="B236" t="s">
        <v>312</v>
      </c>
      <c r="C236">
        <v>24</v>
      </c>
      <c r="D236">
        <v>7440508</v>
      </c>
      <c r="E236" t="s">
        <v>10</v>
      </c>
      <c r="F236">
        <v>0</v>
      </c>
      <c r="G236" s="1">
        <v>0</v>
      </c>
      <c r="H236" t="s">
        <v>28</v>
      </c>
      <c r="I236" t="s">
        <v>86</v>
      </c>
      <c r="J236" s="1">
        <v>0</v>
      </c>
      <c r="K236" s="1">
        <v>0</v>
      </c>
      <c r="L236" s="1">
        <v>0</v>
      </c>
      <c r="M236" s="1">
        <v>0</v>
      </c>
      <c r="N236" s="1">
        <v>0</v>
      </c>
      <c r="O236" s="1">
        <v>0</v>
      </c>
      <c r="P236" s="1">
        <v>0</v>
      </c>
      <c r="Q236" s="1">
        <v>0</v>
      </c>
      <c r="R236" s="1">
        <v>0</v>
      </c>
      <c r="S236" s="1">
        <v>0</v>
      </c>
      <c r="T236" s="1">
        <v>0</v>
      </c>
      <c r="U236" s="1">
        <v>0</v>
      </c>
      <c r="X236" s="1">
        <v>0</v>
      </c>
      <c r="Y236" s="1">
        <v>0</v>
      </c>
      <c r="Z236" s="1">
        <v>0</v>
      </c>
    </row>
    <row r="237" spans="1:26" x14ac:dyDescent="0.25">
      <c r="A237">
        <v>235</v>
      </c>
      <c r="B237" t="s">
        <v>312</v>
      </c>
      <c r="C237">
        <v>24</v>
      </c>
      <c r="D237">
        <v>7439965</v>
      </c>
      <c r="E237" t="s">
        <v>5</v>
      </c>
      <c r="F237" s="1">
        <v>1.36E-5</v>
      </c>
      <c r="G237" s="1">
        <v>0</v>
      </c>
      <c r="H237" t="s">
        <v>28</v>
      </c>
      <c r="I237" t="s">
        <v>86</v>
      </c>
      <c r="J237" s="1">
        <v>0</v>
      </c>
      <c r="K237" s="1">
        <v>0</v>
      </c>
      <c r="L237" s="1">
        <v>0</v>
      </c>
      <c r="M237" s="1">
        <v>0</v>
      </c>
      <c r="N237" s="1">
        <v>0</v>
      </c>
      <c r="O237" s="1">
        <v>0</v>
      </c>
      <c r="P237" s="1">
        <v>0</v>
      </c>
      <c r="Q237" s="1">
        <v>0</v>
      </c>
      <c r="R237" s="1">
        <v>0</v>
      </c>
      <c r="S237" s="1">
        <v>0</v>
      </c>
      <c r="T237" s="1">
        <v>0</v>
      </c>
      <c r="U237" s="1">
        <v>0</v>
      </c>
      <c r="X237" s="1">
        <v>0</v>
      </c>
      <c r="Y237" s="1">
        <v>0</v>
      </c>
      <c r="Z237" s="1">
        <v>0</v>
      </c>
    </row>
    <row r="238" spans="1:26" x14ac:dyDescent="0.25">
      <c r="A238">
        <v>236</v>
      </c>
      <c r="B238" t="s">
        <v>312</v>
      </c>
      <c r="C238">
        <v>24</v>
      </c>
      <c r="D238">
        <v>7440020</v>
      </c>
      <c r="E238" t="s">
        <v>6</v>
      </c>
      <c r="F238">
        <v>0</v>
      </c>
      <c r="G238" s="1">
        <v>0</v>
      </c>
      <c r="H238" t="s">
        <v>28</v>
      </c>
      <c r="I238" t="s">
        <v>86</v>
      </c>
      <c r="J238" s="1">
        <v>0</v>
      </c>
      <c r="K238" s="1">
        <v>0</v>
      </c>
      <c r="L238" s="1">
        <v>0</v>
      </c>
      <c r="M238" s="1">
        <v>0</v>
      </c>
      <c r="N238" s="1">
        <v>0</v>
      </c>
      <c r="O238" s="1">
        <v>0</v>
      </c>
      <c r="P238" s="1">
        <v>0</v>
      </c>
      <c r="Q238" s="1">
        <v>0</v>
      </c>
      <c r="R238" s="1">
        <v>0</v>
      </c>
      <c r="S238" s="1">
        <v>0</v>
      </c>
      <c r="T238" s="1">
        <v>0</v>
      </c>
      <c r="U238" s="1">
        <v>0</v>
      </c>
      <c r="X238" s="1">
        <v>0</v>
      </c>
      <c r="Y238" s="1">
        <v>0</v>
      </c>
      <c r="Z238" s="1">
        <v>0</v>
      </c>
    </row>
    <row r="239" spans="1:26" x14ac:dyDescent="0.25">
      <c r="A239">
        <v>237</v>
      </c>
      <c r="B239" t="s">
        <v>312</v>
      </c>
      <c r="C239">
        <v>24</v>
      </c>
      <c r="D239">
        <v>7723140</v>
      </c>
      <c r="E239" t="s">
        <v>295</v>
      </c>
      <c r="F239">
        <v>0</v>
      </c>
      <c r="G239" s="1">
        <v>0</v>
      </c>
      <c r="H239" t="s">
        <v>28</v>
      </c>
      <c r="I239" t="s">
        <v>86</v>
      </c>
      <c r="J239" s="1">
        <v>0</v>
      </c>
      <c r="K239" s="1">
        <v>0</v>
      </c>
      <c r="L239" s="1">
        <v>0</v>
      </c>
      <c r="M239" s="1">
        <v>0</v>
      </c>
      <c r="N239" s="1">
        <v>0</v>
      </c>
      <c r="O239" s="1">
        <v>0</v>
      </c>
      <c r="P239" s="1">
        <v>0</v>
      </c>
      <c r="Q239" s="1">
        <v>0</v>
      </c>
      <c r="R239" s="1">
        <v>0</v>
      </c>
      <c r="S239" s="1">
        <v>0</v>
      </c>
      <c r="T239" s="1">
        <v>0</v>
      </c>
      <c r="U239" s="1">
        <v>0</v>
      </c>
      <c r="X239" s="1">
        <v>0</v>
      </c>
      <c r="Y239" s="1">
        <v>0</v>
      </c>
      <c r="Z239" s="1">
        <v>0</v>
      </c>
    </row>
    <row r="240" spans="1:26" x14ac:dyDescent="0.25">
      <c r="A240">
        <v>238</v>
      </c>
      <c r="B240" t="s">
        <v>312</v>
      </c>
      <c r="C240">
        <v>24</v>
      </c>
      <c r="D240">
        <v>7439921</v>
      </c>
      <c r="E240" t="s">
        <v>7</v>
      </c>
      <c r="F240">
        <v>0</v>
      </c>
      <c r="G240" s="1">
        <v>0</v>
      </c>
      <c r="H240" t="s">
        <v>28</v>
      </c>
      <c r="I240" t="s">
        <v>86</v>
      </c>
      <c r="J240" s="1">
        <v>0</v>
      </c>
      <c r="K240" s="1">
        <v>0</v>
      </c>
      <c r="L240" s="1">
        <v>0</v>
      </c>
      <c r="M240" s="1">
        <v>0</v>
      </c>
      <c r="N240" s="1">
        <v>0</v>
      </c>
      <c r="O240" s="1">
        <v>0</v>
      </c>
      <c r="P240" s="1">
        <v>0</v>
      </c>
      <c r="Q240" s="1">
        <v>0</v>
      </c>
      <c r="R240" s="1">
        <v>0</v>
      </c>
      <c r="S240" s="1">
        <v>0</v>
      </c>
      <c r="T240" s="1">
        <v>0</v>
      </c>
      <c r="U240" s="1">
        <v>0</v>
      </c>
      <c r="X240" s="1">
        <v>0</v>
      </c>
      <c r="Y240" s="1">
        <v>0</v>
      </c>
      <c r="Z240" s="1">
        <v>0</v>
      </c>
    </row>
    <row r="241" spans="1:26" x14ac:dyDescent="0.25">
      <c r="A241">
        <v>239</v>
      </c>
      <c r="B241" t="s">
        <v>312</v>
      </c>
      <c r="C241">
        <v>24</v>
      </c>
      <c r="D241">
        <v>7440622</v>
      </c>
      <c r="E241" t="s">
        <v>296</v>
      </c>
      <c r="F241">
        <v>0</v>
      </c>
      <c r="G241" s="1">
        <v>0</v>
      </c>
      <c r="H241" t="s">
        <v>28</v>
      </c>
      <c r="I241" t="s">
        <v>86</v>
      </c>
      <c r="J241" s="1">
        <v>0</v>
      </c>
      <c r="K241" s="1">
        <v>0</v>
      </c>
      <c r="L241" s="1">
        <v>0</v>
      </c>
      <c r="M241" s="1">
        <v>0</v>
      </c>
      <c r="N241" s="1">
        <v>0</v>
      </c>
      <c r="O241" s="1">
        <v>0</v>
      </c>
      <c r="P241" s="1">
        <v>0</v>
      </c>
      <c r="Q241" s="1">
        <v>0</v>
      </c>
      <c r="R241" s="1">
        <v>0</v>
      </c>
      <c r="S241" s="1">
        <v>0</v>
      </c>
      <c r="T241" s="1">
        <v>0</v>
      </c>
      <c r="U241" s="1">
        <v>0</v>
      </c>
      <c r="X241" s="1">
        <v>0</v>
      </c>
      <c r="Y241" s="1">
        <v>0</v>
      </c>
      <c r="Z241" s="1">
        <v>0</v>
      </c>
    </row>
    <row r="242" spans="1:26" x14ac:dyDescent="0.25">
      <c r="A242">
        <v>240</v>
      </c>
      <c r="B242" t="s">
        <v>312</v>
      </c>
      <c r="C242">
        <v>24</v>
      </c>
      <c r="D242">
        <v>7440666</v>
      </c>
      <c r="E242" t="s">
        <v>297</v>
      </c>
      <c r="F242">
        <v>0</v>
      </c>
      <c r="G242" s="1">
        <v>0</v>
      </c>
      <c r="H242" t="s">
        <v>28</v>
      </c>
      <c r="I242" t="s">
        <v>86</v>
      </c>
      <c r="J242" s="1">
        <v>0</v>
      </c>
      <c r="K242" s="1">
        <v>0</v>
      </c>
      <c r="L242" s="1">
        <v>0</v>
      </c>
      <c r="M242" s="1">
        <v>0</v>
      </c>
      <c r="N242" s="1">
        <v>0</v>
      </c>
      <c r="O242" s="1">
        <v>0</v>
      </c>
      <c r="P242" s="1">
        <v>0</v>
      </c>
      <c r="Q242" s="1">
        <v>0</v>
      </c>
      <c r="R242" s="1">
        <v>0</v>
      </c>
      <c r="S242" s="1">
        <v>0</v>
      </c>
      <c r="T242" s="1">
        <v>0</v>
      </c>
      <c r="U242" s="1">
        <v>0</v>
      </c>
      <c r="X242" s="1">
        <v>0</v>
      </c>
      <c r="Y242" s="1">
        <v>0</v>
      </c>
      <c r="Z242" s="1">
        <v>0</v>
      </c>
    </row>
    <row r="243" spans="1:26" x14ac:dyDescent="0.25">
      <c r="A243">
        <v>241</v>
      </c>
      <c r="B243" t="s">
        <v>313</v>
      </c>
      <c r="C243">
        <v>24</v>
      </c>
      <c r="D243">
        <v>7429905</v>
      </c>
      <c r="E243" t="s">
        <v>290</v>
      </c>
      <c r="F243">
        <v>0</v>
      </c>
      <c r="G243" s="1">
        <v>0</v>
      </c>
      <c r="H243" t="s">
        <v>28</v>
      </c>
      <c r="I243" t="s">
        <v>86</v>
      </c>
      <c r="J243" s="1">
        <v>0</v>
      </c>
      <c r="K243" s="1">
        <v>0</v>
      </c>
      <c r="L243" s="1">
        <v>0</v>
      </c>
      <c r="M243" s="1">
        <v>0</v>
      </c>
      <c r="N243" s="1">
        <v>0</v>
      </c>
      <c r="O243" s="1">
        <v>0</v>
      </c>
      <c r="P243" s="1">
        <v>0</v>
      </c>
      <c r="Q243" s="1">
        <v>0</v>
      </c>
      <c r="R243" s="1">
        <v>0</v>
      </c>
      <c r="S243" s="1">
        <v>0</v>
      </c>
      <c r="T243" s="1">
        <v>0</v>
      </c>
      <c r="U243" s="1">
        <v>0</v>
      </c>
      <c r="X243" s="1">
        <v>0</v>
      </c>
      <c r="Y243" s="1">
        <v>0</v>
      </c>
      <c r="Z243" s="1">
        <v>0</v>
      </c>
    </row>
    <row r="244" spans="1:26" x14ac:dyDescent="0.25">
      <c r="A244">
        <v>242</v>
      </c>
      <c r="B244" t="s">
        <v>313</v>
      </c>
      <c r="C244">
        <v>24</v>
      </c>
      <c r="D244">
        <v>1344281</v>
      </c>
      <c r="E244" t="s">
        <v>291</v>
      </c>
      <c r="F244">
        <v>0</v>
      </c>
      <c r="G244" s="1">
        <v>0</v>
      </c>
      <c r="H244" t="s">
        <v>28</v>
      </c>
      <c r="I244" t="s">
        <v>86</v>
      </c>
      <c r="J244" s="1">
        <v>0</v>
      </c>
      <c r="K244" s="1">
        <v>0</v>
      </c>
      <c r="L244" s="1">
        <v>0</v>
      </c>
      <c r="M244" s="1">
        <v>0</v>
      </c>
      <c r="N244" s="1">
        <v>0</v>
      </c>
      <c r="O244" s="1">
        <v>0</v>
      </c>
      <c r="P244" s="1">
        <v>0</v>
      </c>
      <c r="Q244" s="1">
        <v>0</v>
      </c>
      <c r="R244" s="1">
        <v>0</v>
      </c>
      <c r="S244" s="1">
        <v>0</v>
      </c>
      <c r="T244" s="1">
        <v>0</v>
      </c>
      <c r="U244" s="1">
        <v>0</v>
      </c>
      <c r="X244" s="1">
        <v>0</v>
      </c>
      <c r="Y244" s="1">
        <v>0</v>
      </c>
      <c r="Z244" s="1">
        <v>0</v>
      </c>
    </row>
    <row r="245" spans="1:26" x14ac:dyDescent="0.25">
      <c r="A245">
        <v>243</v>
      </c>
      <c r="B245" t="s">
        <v>313</v>
      </c>
      <c r="C245">
        <v>24</v>
      </c>
      <c r="D245">
        <v>7440417</v>
      </c>
      <c r="E245" t="s">
        <v>292</v>
      </c>
      <c r="F245">
        <v>0</v>
      </c>
      <c r="G245" s="1">
        <v>0</v>
      </c>
      <c r="H245" t="s">
        <v>28</v>
      </c>
      <c r="I245" t="s">
        <v>86</v>
      </c>
      <c r="J245" s="1">
        <v>0</v>
      </c>
      <c r="K245" s="1">
        <v>0</v>
      </c>
      <c r="L245" s="1">
        <v>0</v>
      </c>
      <c r="M245" s="1">
        <v>0</v>
      </c>
      <c r="N245" s="1">
        <v>0</v>
      </c>
      <c r="O245" s="1">
        <v>0</v>
      </c>
      <c r="P245" s="1">
        <v>0</v>
      </c>
      <c r="Q245" s="1">
        <v>0</v>
      </c>
      <c r="R245" s="1">
        <v>0</v>
      </c>
      <c r="S245" s="1">
        <v>0</v>
      </c>
      <c r="T245" s="1">
        <v>0</v>
      </c>
      <c r="U245" s="1">
        <v>0</v>
      </c>
      <c r="X245" s="1">
        <v>0</v>
      </c>
      <c r="Y245" s="1">
        <v>0</v>
      </c>
      <c r="Z245" s="1">
        <v>0</v>
      </c>
    </row>
    <row r="246" spans="1:26" x14ac:dyDescent="0.25">
      <c r="A246">
        <v>244</v>
      </c>
      <c r="B246" t="s">
        <v>313</v>
      </c>
      <c r="C246">
        <v>24</v>
      </c>
      <c r="D246">
        <v>7440439</v>
      </c>
      <c r="E246" t="s">
        <v>293</v>
      </c>
      <c r="F246">
        <v>0</v>
      </c>
      <c r="G246" s="1">
        <v>0</v>
      </c>
      <c r="H246" t="s">
        <v>28</v>
      </c>
      <c r="I246" t="s">
        <v>86</v>
      </c>
      <c r="J246" s="1">
        <v>0</v>
      </c>
      <c r="K246" s="1">
        <v>0</v>
      </c>
      <c r="L246" s="1">
        <v>0</v>
      </c>
      <c r="M246" s="1">
        <v>0</v>
      </c>
      <c r="N246" s="1">
        <v>0</v>
      </c>
      <c r="O246" s="1">
        <v>0</v>
      </c>
      <c r="P246" s="1">
        <v>0</v>
      </c>
      <c r="Q246" s="1">
        <v>0</v>
      </c>
      <c r="R246" s="1">
        <v>0</v>
      </c>
      <c r="S246" s="1">
        <v>0</v>
      </c>
      <c r="T246" s="1">
        <v>0</v>
      </c>
      <c r="U246" s="1">
        <v>0</v>
      </c>
      <c r="X246" s="1">
        <v>0</v>
      </c>
      <c r="Y246" s="1">
        <v>0</v>
      </c>
      <c r="Z246" s="1">
        <v>0</v>
      </c>
    </row>
    <row r="247" spans="1:26" x14ac:dyDescent="0.25">
      <c r="A247">
        <v>245</v>
      </c>
      <c r="B247" t="s">
        <v>313</v>
      </c>
      <c r="C247">
        <v>24</v>
      </c>
      <c r="D247">
        <v>7440484</v>
      </c>
      <c r="E247" t="s">
        <v>8</v>
      </c>
      <c r="F247">
        <v>0</v>
      </c>
      <c r="G247" s="1">
        <v>0</v>
      </c>
      <c r="H247" t="s">
        <v>28</v>
      </c>
      <c r="I247" t="s">
        <v>86</v>
      </c>
      <c r="J247" s="1">
        <v>0</v>
      </c>
      <c r="K247" s="1">
        <v>0</v>
      </c>
      <c r="L247" s="1">
        <v>0</v>
      </c>
      <c r="M247" s="1">
        <v>0</v>
      </c>
      <c r="N247" s="1">
        <v>0</v>
      </c>
      <c r="O247" s="1">
        <v>0</v>
      </c>
      <c r="P247" s="1">
        <v>0</v>
      </c>
      <c r="Q247" s="1">
        <v>0</v>
      </c>
      <c r="R247" s="1">
        <v>0</v>
      </c>
      <c r="S247" s="1">
        <v>0</v>
      </c>
      <c r="T247" s="1">
        <v>0</v>
      </c>
      <c r="U247" s="1">
        <v>0</v>
      </c>
      <c r="X247" s="1">
        <v>0</v>
      </c>
      <c r="Y247" s="1">
        <v>0</v>
      </c>
      <c r="Z247" s="1">
        <v>0</v>
      </c>
    </row>
    <row r="248" spans="1:26" x14ac:dyDescent="0.25">
      <c r="A248">
        <v>246</v>
      </c>
      <c r="B248" t="s">
        <v>313</v>
      </c>
      <c r="C248">
        <v>24</v>
      </c>
      <c r="D248">
        <v>7440473</v>
      </c>
      <c r="E248" t="s">
        <v>89</v>
      </c>
      <c r="F248">
        <v>0</v>
      </c>
      <c r="G248" s="1">
        <v>0</v>
      </c>
      <c r="H248" t="s">
        <v>28</v>
      </c>
      <c r="I248" t="s">
        <v>86</v>
      </c>
      <c r="J248" s="1">
        <v>0</v>
      </c>
      <c r="K248" s="1">
        <v>0</v>
      </c>
      <c r="L248" s="1">
        <v>0</v>
      </c>
      <c r="M248" s="1">
        <v>0</v>
      </c>
      <c r="N248" s="1">
        <v>0</v>
      </c>
      <c r="O248" s="1">
        <v>0</v>
      </c>
      <c r="P248" s="1">
        <v>0</v>
      </c>
      <c r="Q248" s="1">
        <v>0</v>
      </c>
      <c r="R248" s="1">
        <v>0</v>
      </c>
      <c r="S248" s="1">
        <v>0</v>
      </c>
      <c r="T248" s="1">
        <v>0</v>
      </c>
      <c r="U248" s="1">
        <v>0</v>
      </c>
      <c r="X248" s="1">
        <v>0</v>
      </c>
      <c r="Y248" s="1">
        <v>0</v>
      </c>
      <c r="Z248" s="1">
        <v>0</v>
      </c>
    </row>
    <row r="249" spans="1:26" x14ac:dyDescent="0.25">
      <c r="A249">
        <v>247</v>
      </c>
      <c r="B249" t="s">
        <v>313</v>
      </c>
      <c r="C249">
        <v>24</v>
      </c>
      <c r="D249">
        <v>18540299</v>
      </c>
      <c r="E249" t="s">
        <v>13</v>
      </c>
      <c r="F249">
        <v>0</v>
      </c>
      <c r="G249" s="1">
        <v>0</v>
      </c>
      <c r="H249" t="s">
        <v>28</v>
      </c>
      <c r="I249" t="s">
        <v>86</v>
      </c>
      <c r="J249" s="1">
        <v>0</v>
      </c>
      <c r="K249" s="1">
        <v>0</v>
      </c>
      <c r="L249" s="1">
        <v>0</v>
      </c>
      <c r="M249" s="1">
        <v>0</v>
      </c>
      <c r="N249" s="1">
        <v>0</v>
      </c>
      <c r="O249" s="1">
        <v>0</v>
      </c>
      <c r="P249" s="1">
        <v>0</v>
      </c>
      <c r="Q249" s="1">
        <v>0</v>
      </c>
      <c r="R249" s="1">
        <v>0</v>
      </c>
      <c r="S249" s="1">
        <v>0</v>
      </c>
      <c r="T249" s="1">
        <v>0</v>
      </c>
      <c r="U249" s="1">
        <v>0</v>
      </c>
      <c r="X249" s="1">
        <v>0</v>
      </c>
      <c r="Y249" s="1">
        <v>0</v>
      </c>
      <c r="Z249" s="1">
        <v>0</v>
      </c>
    </row>
    <row r="250" spans="1:26" x14ac:dyDescent="0.25">
      <c r="A250">
        <v>248</v>
      </c>
      <c r="B250" t="s">
        <v>313</v>
      </c>
      <c r="C250">
        <v>24</v>
      </c>
      <c r="D250">
        <v>1175</v>
      </c>
      <c r="E250" t="s">
        <v>294</v>
      </c>
      <c r="F250">
        <v>0</v>
      </c>
      <c r="G250" s="1">
        <v>0</v>
      </c>
      <c r="H250" t="s">
        <v>28</v>
      </c>
      <c r="I250" t="s">
        <v>86</v>
      </c>
      <c r="J250" s="1">
        <v>0</v>
      </c>
      <c r="K250" s="1">
        <v>0</v>
      </c>
      <c r="L250" s="1">
        <v>0</v>
      </c>
      <c r="M250" s="1">
        <v>0</v>
      </c>
      <c r="N250" s="1">
        <v>0</v>
      </c>
      <c r="O250" s="1">
        <v>0</v>
      </c>
      <c r="P250" s="1">
        <v>0</v>
      </c>
      <c r="Q250" s="1">
        <v>0</v>
      </c>
      <c r="R250" s="1">
        <v>0</v>
      </c>
      <c r="S250" s="1">
        <v>0</v>
      </c>
      <c r="T250" s="1">
        <v>0</v>
      </c>
      <c r="U250" s="1">
        <v>0</v>
      </c>
      <c r="X250" s="1">
        <v>0</v>
      </c>
      <c r="Y250" s="1">
        <v>0</v>
      </c>
      <c r="Z250" s="1">
        <v>0</v>
      </c>
    </row>
    <row r="251" spans="1:26" x14ac:dyDescent="0.25">
      <c r="A251">
        <v>249</v>
      </c>
      <c r="B251" t="s">
        <v>313</v>
      </c>
      <c r="C251">
        <v>24</v>
      </c>
      <c r="D251">
        <v>7440508</v>
      </c>
      <c r="E251" t="s">
        <v>10</v>
      </c>
      <c r="F251">
        <v>0</v>
      </c>
      <c r="G251" s="1">
        <v>0</v>
      </c>
      <c r="H251" t="s">
        <v>28</v>
      </c>
      <c r="I251" t="s">
        <v>86</v>
      </c>
      <c r="J251" s="1">
        <v>0</v>
      </c>
      <c r="K251" s="1">
        <v>0</v>
      </c>
      <c r="L251" s="1">
        <v>0</v>
      </c>
      <c r="M251" s="1">
        <v>0</v>
      </c>
      <c r="N251" s="1">
        <v>0</v>
      </c>
      <c r="O251" s="1">
        <v>0</v>
      </c>
      <c r="P251" s="1">
        <v>0</v>
      </c>
      <c r="Q251" s="1">
        <v>0</v>
      </c>
      <c r="R251" s="1">
        <v>0</v>
      </c>
      <c r="S251" s="1">
        <v>0</v>
      </c>
      <c r="T251" s="1">
        <v>0</v>
      </c>
      <c r="U251" s="1">
        <v>0</v>
      </c>
      <c r="X251" s="1">
        <v>0</v>
      </c>
      <c r="Y251" s="1">
        <v>0</v>
      </c>
      <c r="Z251" s="1">
        <v>0</v>
      </c>
    </row>
    <row r="252" spans="1:26" x14ac:dyDescent="0.25">
      <c r="A252">
        <v>250</v>
      </c>
      <c r="B252" t="s">
        <v>313</v>
      </c>
      <c r="C252">
        <v>24</v>
      </c>
      <c r="D252">
        <v>7439965</v>
      </c>
      <c r="E252" t="s">
        <v>5</v>
      </c>
      <c r="F252" s="1">
        <v>6.8299999999999998E-6</v>
      </c>
      <c r="G252" s="1">
        <v>0</v>
      </c>
      <c r="H252" t="s">
        <v>28</v>
      </c>
      <c r="I252" t="s">
        <v>86</v>
      </c>
      <c r="J252" s="1">
        <v>0</v>
      </c>
      <c r="K252" s="1">
        <v>0</v>
      </c>
      <c r="L252" s="1">
        <v>0</v>
      </c>
      <c r="M252" s="1">
        <v>0</v>
      </c>
      <c r="N252" s="1">
        <v>0</v>
      </c>
      <c r="O252" s="1">
        <v>0</v>
      </c>
      <c r="P252" s="1">
        <v>0</v>
      </c>
      <c r="Q252" s="1">
        <v>0</v>
      </c>
      <c r="R252" s="1">
        <v>0</v>
      </c>
      <c r="S252" s="1">
        <v>0</v>
      </c>
      <c r="T252" s="1">
        <v>0</v>
      </c>
      <c r="U252" s="1">
        <v>0</v>
      </c>
      <c r="X252" s="1">
        <v>0</v>
      </c>
      <c r="Y252" s="1">
        <v>0</v>
      </c>
      <c r="Z252" s="1">
        <v>0</v>
      </c>
    </row>
    <row r="253" spans="1:26" x14ac:dyDescent="0.25">
      <c r="A253">
        <v>251</v>
      </c>
      <c r="B253" t="s">
        <v>313</v>
      </c>
      <c r="C253">
        <v>24</v>
      </c>
      <c r="D253">
        <v>7440020</v>
      </c>
      <c r="E253" t="s">
        <v>6</v>
      </c>
      <c r="F253">
        <v>1.56E-4</v>
      </c>
      <c r="G253" s="1">
        <v>9.6053999999999994E-8</v>
      </c>
      <c r="H253" t="s">
        <v>28</v>
      </c>
      <c r="I253" t="s">
        <v>86</v>
      </c>
      <c r="J253" s="1">
        <v>9.6053999999999994E-8</v>
      </c>
      <c r="K253" s="1">
        <v>0</v>
      </c>
      <c r="L253" s="1">
        <v>0</v>
      </c>
      <c r="M253" s="1">
        <v>0</v>
      </c>
      <c r="N253" s="1">
        <v>0</v>
      </c>
      <c r="O253" s="1">
        <v>0</v>
      </c>
      <c r="P253" s="1">
        <v>0</v>
      </c>
      <c r="Q253" s="1">
        <v>0</v>
      </c>
      <c r="R253" s="1">
        <v>0</v>
      </c>
      <c r="S253" s="1">
        <v>0</v>
      </c>
      <c r="T253" s="1">
        <v>0</v>
      </c>
      <c r="U253" s="1">
        <v>0</v>
      </c>
      <c r="V253" t="s">
        <v>87</v>
      </c>
      <c r="X253" s="1">
        <v>0</v>
      </c>
      <c r="Y253" s="1">
        <v>0</v>
      </c>
      <c r="Z253" s="1">
        <v>0</v>
      </c>
    </row>
    <row r="254" spans="1:26" x14ac:dyDescent="0.25">
      <c r="A254">
        <v>252</v>
      </c>
      <c r="B254" t="s">
        <v>313</v>
      </c>
      <c r="C254">
        <v>24</v>
      </c>
      <c r="D254">
        <v>7723140</v>
      </c>
      <c r="E254" t="s">
        <v>295</v>
      </c>
      <c r="F254">
        <v>0</v>
      </c>
      <c r="G254" s="1">
        <v>0</v>
      </c>
      <c r="H254" t="s">
        <v>28</v>
      </c>
      <c r="I254" t="s">
        <v>86</v>
      </c>
      <c r="J254" s="1">
        <v>0</v>
      </c>
      <c r="K254" s="1">
        <v>0</v>
      </c>
      <c r="L254" s="1">
        <v>0</v>
      </c>
      <c r="M254" s="1">
        <v>0</v>
      </c>
      <c r="N254" s="1">
        <v>0</v>
      </c>
      <c r="O254" s="1">
        <v>0</v>
      </c>
      <c r="P254" s="1">
        <v>0</v>
      </c>
      <c r="Q254" s="1">
        <v>0</v>
      </c>
      <c r="R254" s="1">
        <v>0</v>
      </c>
      <c r="S254" s="1">
        <v>0</v>
      </c>
      <c r="T254" s="1">
        <v>0</v>
      </c>
      <c r="U254" s="1">
        <v>0</v>
      </c>
      <c r="X254" s="1">
        <v>0</v>
      </c>
      <c r="Y254" s="1">
        <v>0</v>
      </c>
      <c r="Z254" s="1">
        <v>0</v>
      </c>
    </row>
    <row r="255" spans="1:26" x14ac:dyDescent="0.25">
      <c r="A255">
        <v>253</v>
      </c>
      <c r="B255" t="s">
        <v>313</v>
      </c>
      <c r="C255">
        <v>24</v>
      </c>
      <c r="D255">
        <v>7439921</v>
      </c>
      <c r="E255" t="s">
        <v>7</v>
      </c>
      <c r="F255">
        <v>0</v>
      </c>
      <c r="G255" s="1">
        <v>0</v>
      </c>
      <c r="H255" t="s">
        <v>28</v>
      </c>
      <c r="I255" t="s">
        <v>86</v>
      </c>
      <c r="J255" s="1">
        <v>0</v>
      </c>
      <c r="K255" s="1">
        <v>0</v>
      </c>
      <c r="L255" s="1">
        <v>0</v>
      </c>
      <c r="M255" s="1">
        <v>0</v>
      </c>
      <c r="N255" s="1">
        <v>0</v>
      </c>
      <c r="O255" s="1">
        <v>0</v>
      </c>
      <c r="P255" s="1">
        <v>0</v>
      </c>
      <c r="Q255" s="1">
        <v>0</v>
      </c>
      <c r="R255" s="1">
        <v>0</v>
      </c>
      <c r="S255" s="1">
        <v>0</v>
      </c>
      <c r="T255" s="1">
        <v>0</v>
      </c>
      <c r="U255" s="1">
        <v>0</v>
      </c>
      <c r="X255" s="1">
        <v>0</v>
      </c>
      <c r="Y255" s="1">
        <v>0</v>
      </c>
      <c r="Z255" s="1">
        <v>0</v>
      </c>
    </row>
    <row r="256" spans="1:26" x14ac:dyDescent="0.25">
      <c r="A256">
        <v>254</v>
      </c>
      <c r="B256" t="s">
        <v>313</v>
      </c>
      <c r="C256">
        <v>24</v>
      </c>
      <c r="D256">
        <v>7440622</v>
      </c>
      <c r="E256" t="s">
        <v>296</v>
      </c>
      <c r="F256">
        <v>0</v>
      </c>
      <c r="G256" s="1">
        <v>0</v>
      </c>
      <c r="H256" t="s">
        <v>28</v>
      </c>
      <c r="I256" t="s">
        <v>86</v>
      </c>
      <c r="J256" s="1">
        <v>0</v>
      </c>
      <c r="K256" s="1">
        <v>0</v>
      </c>
      <c r="L256" s="1">
        <v>0</v>
      </c>
      <c r="M256" s="1">
        <v>0</v>
      </c>
      <c r="N256" s="1">
        <v>0</v>
      </c>
      <c r="O256" s="1">
        <v>0</v>
      </c>
      <c r="P256" s="1">
        <v>0</v>
      </c>
      <c r="Q256" s="1">
        <v>0</v>
      </c>
      <c r="R256" s="1">
        <v>0</v>
      </c>
      <c r="S256" s="1">
        <v>0</v>
      </c>
      <c r="T256" s="1">
        <v>0</v>
      </c>
      <c r="U256" s="1">
        <v>0</v>
      </c>
      <c r="X256" s="1">
        <v>0</v>
      </c>
      <c r="Y256" s="1">
        <v>0</v>
      </c>
      <c r="Z256" s="1">
        <v>0</v>
      </c>
    </row>
    <row r="257" spans="1:26" x14ac:dyDescent="0.25">
      <c r="A257">
        <v>255</v>
      </c>
      <c r="B257" t="s">
        <v>313</v>
      </c>
      <c r="C257">
        <v>24</v>
      </c>
      <c r="D257">
        <v>7440666</v>
      </c>
      <c r="E257" t="s">
        <v>297</v>
      </c>
      <c r="F257">
        <v>0</v>
      </c>
      <c r="G257" s="1">
        <v>0</v>
      </c>
      <c r="H257" t="s">
        <v>28</v>
      </c>
      <c r="I257" t="s">
        <v>86</v>
      </c>
      <c r="J257" s="1">
        <v>0</v>
      </c>
      <c r="K257" s="1">
        <v>0</v>
      </c>
      <c r="L257" s="1">
        <v>0</v>
      </c>
      <c r="M257" s="1">
        <v>0</v>
      </c>
      <c r="N257" s="1">
        <v>0</v>
      </c>
      <c r="O257" s="1">
        <v>0</v>
      </c>
      <c r="P257" s="1">
        <v>0</v>
      </c>
      <c r="Q257" s="1">
        <v>0</v>
      </c>
      <c r="R257" s="1">
        <v>0</v>
      </c>
      <c r="S257" s="1">
        <v>0</v>
      </c>
      <c r="T257" s="1">
        <v>0</v>
      </c>
      <c r="U257" s="1">
        <v>0</v>
      </c>
      <c r="X257" s="1">
        <v>0</v>
      </c>
      <c r="Y257" s="1">
        <v>0</v>
      </c>
      <c r="Z257" s="1">
        <v>0</v>
      </c>
    </row>
    <row r="258" spans="1:26" x14ac:dyDescent="0.25">
      <c r="A258">
        <v>256</v>
      </c>
      <c r="B258" t="s">
        <v>314</v>
      </c>
      <c r="C258">
        <v>24</v>
      </c>
      <c r="D258">
        <v>7429905</v>
      </c>
      <c r="E258" t="s">
        <v>290</v>
      </c>
      <c r="F258">
        <v>0</v>
      </c>
      <c r="G258" s="1">
        <v>0</v>
      </c>
      <c r="H258" t="s">
        <v>28</v>
      </c>
      <c r="I258" t="s">
        <v>86</v>
      </c>
      <c r="J258" s="1">
        <v>0</v>
      </c>
      <c r="K258" s="1">
        <v>0</v>
      </c>
      <c r="L258" s="1">
        <v>0</v>
      </c>
      <c r="M258" s="1">
        <v>0</v>
      </c>
      <c r="N258" s="1">
        <v>0</v>
      </c>
      <c r="O258" s="1">
        <v>0</v>
      </c>
      <c r="P258" s="1">
        <v>0</v>
      </c>
      <c r="Q258" s="1">
        <v>0</v>
      </c>
      <c r="R258" s="1">
        <v>0</v>
      </c>
      <c r="S258" s="1">
        <v>0</v>
      </c>
      <c r="T258" s="1">
        <v>0</v>
      </c>
      <c r="U258" s="1">
        <v>0</v>
      </c>
      <c r="X258" s="1">
        <v>0</v>
      </c>
      <c r="Y258" s="1">
        <v>0</v>
      </c>
      <c r="Z258" s="1">
        <v>0</v>
      </c>
    </row>
    <row r="259" spans="1:26" x14ac:dyDescent="0.25">
      <c r="A259">
        <v>257</v>
      </c>
      <c r="B259" t="s">
        <v>314</v>
      </c>
      <c r="C259">
        <v>24</v>
      </c>
      <c r="D259">
        <v>1344281</v>
      </c>
      <c r="E259" t="s">
        <v>291</v>
      </c>
      <c r="F259">
        <v>0</v>
      </c>
      <c r="G259" s="1">
        <v>0</v>
      </c>
      <c r="H259" t="s">
        <v>28</v>
      </c>
      <c r="I259" t="s">
        <v>86</v>
      </c>
      <c r="J259" s="1">
        <v>0</v>
      </c>
      <c r="K259" s="1">
        <v>0</v>
      </c>
      <c r="L259" s="1">
        <v>0</v>
      </c>
      <c r="M259" s="1">
        <v>0</v>
      </c>
      <c r="N259" s="1">
        <v>0</v>
      </c>
      <c r="O259" s="1">
        <v>0</v>
      </c>
      <c r="P259" s="1">
        <v>0</v>
      </c>
      <c r="Q259" s="1">
        <v>0</v>
      </c>
      <c r="R259" s="1">
        <v>0</v>
      </c>
      <c r="S259" s="1">
        <v>0</v>
      </c>
      <c r="T259" s="1">
        <v>0</v>
      </c>
      <c r="U259" s="1">
        <v>0</v>
      </c>
      <c r="X259" s="1">
        <v>0</v>
      </c>
      <c r="Y259" s="1">
        <v>0</v>
      </c>
      <c r="Z259" s="1">
        <v>0</v>
      </c>
    </row>
    <row r="260" spans="1:26" x14ac:dyDescent="0.25">
      <c r="A260">
        <v>258</v>
      </c>
      <c r="B260" t="s">
        <v>314</v>
      </c>
      <c r="C260">
        <v>24</v>
      </c>
      <c r="D260">
        <v>7440417</v>
      </c>
      <c r="E260" t="s">
        <v>292</v>
      </c>
      <c r="F260">
        <v>0</v>
      </c>
      <c r="G260" s="1">
        <v>0</v>
      </c>
      <c r="H260" t="s">
        <v>28</v>
      </c>
      <c r="I260" t="s">
        <v>86</v>
      </c>
      <c r="J260" s="1">
        <v>0</v>
      </c>
      <c r="K260" s="1">
        <v>0</v>
      </c>
      <c r="L260" s="1">
        <v>0</v>
      </c>
      <c r="M260" s="1">
        <v>0</v>
      </c>
      <c r="N260" s="1">
        <v>0</v>
      </c>
      <c r="O260" s="1">
        <v>0</v>
      </c>
      <c r="P260" s="1">
        <v>0</v>
      </c>
      <c r="Q260" s="1">
        <v>0</v>
      </c>
      <c r="R260" s="1">
        <v>0</v>
      </c>
      <c r="S260" s="1">
        <v>0</v>
      </c>
      <c r="T260" s="1">
        <v>0</v>
      </c>
      <c r="U260" s="1">
        <v>0</v>
      </c>
      <c r="X260" s="1">
        <v>0</v>
      </c>
      <c r="Y260" s="1">
        <v>0</v>
      </c>
      <c r="Z260" s="1">
        <v>0</v>
      </c>
    </row>
    <row r="261" spans="1:26" x14ac:dyDescent="0.25">
      <c r="A261">
        <v>259</v>
      </c>
      <c r="B261" t="s">
        <v>314</v>
      </c>
      <c r="C261">
        <v>24</v>
      </c>
      <c r="D261">
        <v>7440439</v>
      </c>
      <c r="E261" t="s">
        <v>293</v>
      </c>
      <c r="F261">
        <v>0</v>
      </c>
      <c r="G261" s="1">
        <v>0</v>
      </c>
      <c r="H261" t="s">
        <v>28</v>
      </c>
      <c r="I261" t="s">
        <v>86</v>
      </c>
      <c r="J261" s="1">
        <v>0</v>
      </c>
      <c r="K261" s="1">
        <v>0</v>
      </c>
      <c r="L261" s="1">
        <v>0</v>
      </c>
      <c r="M261" s="1">
        <v>0</v>
      </c>
      <c r="N261" s="1">
        <v>0</v>
      </c>
      <c r="O261" s="1">
        <v>0</v>
      </c>
      <c r="P261" s="1">
        <v>0</v>
      </c>
      <c r="Q261" s="1">
        <v>0</v>
      </c>
      <c r="R261" s="1">
        <v>0</v>
      </c>
      <c r="S261" s="1">
        <v>0</v>
      </c>
      <c r="T261" s="1">
        <v>0</v>
      </c>
      <c r="U261" s="1">
        <v>0</v>
      </c>
      <c r="X261" s="1">
        <v>0</v>
      </c>
      <c r="Y261" s="1">
        <v>0</v>
      </c>
      <c r="Z261" s="1">
        <v>0</v>
      </c>
    </row>
    <row r="262" spans="1:26" x14ac:dyDescent="0.25">
      <c r="A262">
        <v>260</v>
      </c>
      <c r="B262" t="s">
        <v>314</v>
      </c>
      <c r="C262">
        <v>24</v>
      </c>
      <c r="D262">
        <v>7440484</v>
      </c>
      <c r="E262" t="s">
        <v>8</v>
      </c>
      <c r="F262">
        <v>0</v>
      </c>
      <c r="G262" s="1">
        <v>0</v>
      </c>
      <c r="H262" t="s">
        <v>28</v>
      </c>
      <c r="I262" t="s">
        <v>86</v>
      </c>
      <c r="J262" s="1">
        <v>0</v>
      </c>
      <c r="K262" s="1">
        <v>0</v>
      </c>
      <c r="L262" s="1">
        <v>0</v>
      </c>
      <c r="M262" s="1">
        <v>0</v>
      </c>
      <c r="N262" s="1">
        <v>0</v>
      </c>
      <c r="O262" s="1">
        <v>0</v>
      </c>
      <c r="P262" s="1">
        <v>0</v>
      </c>
      <c r="Q262" s="1">
        <v>0</v>
      </c>
      <c r="R262" s="1">
        <v>0</v>
      </c>
      <c r="S262" s="1">
        <v>0</v>
      </c>
      <c r="T262" s="1">
        <v>0</v>
      </c>
      <c r="U262" s="1">
        <v>0</v>
      </c>
      <c r="X262" s="1">
        <v>0</v>
      </c>
      <c r="Y262" s="1">
        <v>0</v>
      </c>
      <c r="Z262" s="1">
        <v>0</v>
      </c>
    </row>
    <row r="263" spans="1:26" x14ac:dyDescent="0.25">
      <c r="A263">
        <v>261</v>
      </c>
      <c r="B263" t="s">
        <v>314</v>
      </c>
      <c r="C263">
        <v>24</v>
      </c>
      <c r="D263">
        <v>7440473</v>
      </c>
      <c r="E263" t="s">
        <v>89</v>
      </c>
      <c r="F263" s="1">
        <v>7.3499999999999998E-5</v>
      </c>
      <c r="G263" s="1">
        <v>0</v>
      </c>
      <c r="H263" t="s">
        <v>28</v>
      </c>
      <c r="I263" t="s">
        <v>86</v>
      </c>
      <c r="J263" s="1">
        <v>0</v>
      </c>
      <c r="K263" s="1">
        <v>0</v>
      </c>
      <c r="L263" s="1">
        <v>0</v>
      </c>
      <c r="M263" s="1">
        <v>0</v>
      </c>
      <c r="N263" s="1">
        <v>0</v>
      </c>
      <c r="O263" s="1">
        <v>0</v>
      </c>
      <c r="P263" s="1">
        <v>0</v>
      </c>
      <c r="Q263" s="1">
        <v>0</v>
      </c>
      <c r="R263" s="1">
        <v>0</v>
      </c>
      <c r="S263" s="1">
        <v>0</v>
      </c>
      <c r="T263" s="1">
        <v>0</v>
      </c>
      <c r="U263" s="1">
        <v>0</v>
      </c>
      <c r="X263" s="1">
        <v>0</v>
      </c>
      <c r="Y263" s="1">
        <v>0</v>
      </c>
      <c r="Z263" s="1">
        <v>0</v>
      </c>
    </row>
    <row r="264" spans="1:26" x14ac:dyDescent="0.25">
      <c r="A264">
        <v>262</v>
      </c>
      <c r="B264" t="s">
        <v>314</v>
      </c>
      <c r="C264">
        <v>24</v>
      </c>
      <c r="D264">
        <v>18540299</v>
      </c>
      <c r="E264" t="s">
        <v>13</v>
      </c>
      <c r="F264" s="1">
        <v>4.0399999999999999E-5</v>
      </c>
      <c r="G264" s="1">
        <v>1.4532000000000001E-5</v>
      </c>
      <c r="H264" t="s">
        <v>28</v>
      </c>
      <c r="I264" t="s">
        <v>86</v>
      </c>
      <c r="J264" s="1">
        <v>1.3940999999999999E-5</v>
      </c>
      <c r="K264" s="1">
        <v>5.8171000000000004E-7</v>
      </c>
      <c r="L264" s="1">
        <v>9.4419999999999994E-9</v>
      </c>
      <c r="M264" s="1">
        <v>0</v>
      </c>
      <c r="N264" s="1">
        <v>0</v>
      </c>
      <c r="O264" s="1">
        <v>0</v>
      </c>
      <c r="P264" s="1">
        <v>0</v>
      </c>
      <c r="Q264" s="1">
        <v>0</v>
      </c>
      <c r="R264" s="1">
        <v>0</v>
      </c>
      <c r="S264" s="1">
        <v>0</v>
      </c>
      <c r="T264" s="1">
        <v>0</v>
      </c>
      <c r="U264" s="1">
        <v>0</v>
      </c>
      <c r="V264" t="s">
        <v>87</v>
      </c>
      <c r="W264" t="s">
        <v>88</v>
      </c>
      <c r="X264" s="1">
        <v>0</v>
      </c>
      <c r="Y264" s="1">
        <v>0</v>
      </c>
      <c r="Z264" s="1">
        <v>0</v>
      </c>
    </row>
    <row r="265" spans="1:26" x14ac:dyDescent="0.25">
      <c r="A265">
        <v>263</v>
      </c>
      <c r="B265" t="s">
        <v>314</v>
      </c>
      <c r="C265">
        <v>24</v>
      </c>
      <c r="D265">
        <v>1175</v>
      </c>
      <c r="E265" t="s">
        <v>294</v>
      </c>
      <c r="F265">
        <v>0</v>
      </c>
      <c r="G265" s="1">
        <v>0</v>
      </c>
      <c r="H265" t="s">
        <v>28</v>
      </c>
      <c r="I265" t="s">
        <v>86</v>
      </c>
      <c r="J265" s="1">
        <v>0</v>
      </c>
      <c r="K265" s="1">
        <v>0</v>
      </c>
      <c r="L265" s="1">
        <v>0</v>
      </c>
      <c r="M265" s="1">
        <v>0</v>
      </c>
      <c r="N265" s="1">
        <v>0</v>
      </c>
      <c r="O265" s="1">
        <v>0</v>
      </c>
      <c r="P265" s="1">
        <v>0</v>
      </c>
      <c r="Q265" s="1">
        <v>0</v>
      </c>
      <c r="R265" s="1">
        <v>0</v>
      </c>
      <c r="S265" s="1">
        <v>0</v>
      </c>
      <c r="T265" s="1">
        <v>0</v>
      </c>
      <c r="U265" s="1">
        <v>0</v>
      </c>
      <c r="X265" s="1">
        <v>0</v>
      </c>
      <c r="Y265" s="1">
        <v>0</v>
      </c>
      <c r="Z265" s="1">
        <v>0</v>
      </c>
    </row>
    <row r="266" spans="1:26" x14ac:dyDescent="0.25">
      <c r="A266">
        <v>264</v>
      </c>
      <c r="B266" t="s">
        <v>314</v>
      </c>
      <c r="C266">
        <v>24</v>
      </c>
      <c r="D266">
        <v>7440508</v>
      </c>
      <c r="E266" t="s">
        <v>10</v>
      </c>
      <c r="F266">
        <v>0</v>
      </c>
      <c r="G266" s="1">
        <v>0</v>
      </c>
      <c r="H266" t="s">
        <v>28</v>
      </c>
      <c r="I266" t="s">
        <v>86</v>
      </c>
      <c r="J266" s="1">
        <v>0</v>
      </c>
      <c r="K266" s="1">
        <v>0</v>
      </c>
      <c r="L266" s="1">
        <v>0</v>
      </c>
      <c r="M266" s="1">
        <v>0</v>
      </c>
      <c r="N266" s="1">
        <v>0</v>
      </c>
      <c r="O266" s="1">
        <v>0</v>
      </c>
      <c r="P266" s="1">
        <v>0</v>
      </c>
      <c r="Q266" s="1">
        <v>0</v>
      </c>
      <c r="R266" s="1">
        <v>0</v>
      </c>
      <c r="S266" s="1">
        <v>0</v>
      </c>
      <c r="T266" s="1">
        <v>0</v>
      </c>
      <c r="U266" s="1">
        <v>0</v>
      </c>
      <c r="X266" s="1">
        <v>0</v>
      </c>
      <c r="Y266" s="1">
        <v>0</v>
      </c>
      <c r="Z266" s="1">
        <v>0</v>
      </c>
    </row>
    <row r="267" spans="1:26" x14ac:dyDescent="0.25">
      <c r="A267">
        <v>265</v>
      </c>
      <c r="B267" t="s">
        <v>314</v>
      </c>
      <c r="C267">
        <v>24</v>
      </c>
      <c r="D267">
        <v>7439965</v>
      </c>
      <c r="E267" t="s">
        <v>5</v>
      </c>
      <c r="F267" s="1">
        <v>7.5299999999999999E-6</v>
      </c>
      <c r="G267" s="1">
        <v>0</v>
      </c>
      <c r="H267" t="s">
        <v>28</v>
      </c>
      <c r="I267" t="s">
        <v>86</v>
      </c>
      <c r="J267" s="1">
        <v>0</v>
      </c>
      <c r="K267" s="1">
        <v>0</v>
      </c>
      <c r="L267" s="1">
        <v>0</v>
      </c>
      <c r="M267" s="1">
        <v>0</v>
      </c>
      <c r="N267" s="1">
        <v>0</v>
      </c>
      <c r="O267" s="1">
        <v>0</v>
      </c>
      <c r="P267" s="1">
        <v>0</v>
      </c>
      <c r="Q267" s="1">
        <v>0</v>
      </c>
      <c r="R267" s="1">
        <v>0</v>
      </c>
      <c r="S267" s="1">
        <v>0</v>
      </c>
      <c r="T267" s="1">
        <v>0</v>
      </c>
      <c r="U267" s="1">
        <v>0</v>
      </c>
      <c r="X267" s="1">
        <v>0</v>
      </c>
      <c r="Y267" s="1">
        <v>0</v>
      </c>
      <c r="Z267" s="1">
        <v>0</v>
      </c>
    </row>
    <row r="268" spans="1:26" x14ac:dyDescent="0.25">
      <c r="A268">
        <v>266</v>
      </c>
      <c r="B268" t="s">
        <v>314</v>
      </c>
      <c r="C268">
        <v>24</v>
      </c>
      <c r="D268">
        <v>7440020</v>
      </c>
      <c r="E268" t="s">
        <v>6</v>
      </c>
      <c r="F268" s="1">
        <v>4.32E-5</v>
      </c>
      <c r="G268" s="1">
        <v>2.66E-8</v>
      </c>
      <c r="H268" t="s">
        <v>28</v>
      </c>
      <c r="I268" t="s">
        <v>86</v>
      </c>
      <c r="J268" s="1">
        <v>2.66E-8</v>
      </c>
      <c r="K268" s="1">
        <v>0</v>
      </c>
      <c r="L268" s="1">
        <v>0</v>
      </c>
      <c r="M268" s="1">
        <v>0</v>
      </c>
      <c r="N268" s="1">
        <v>0</v>
      </c>
      <c r="O268" s="1">
        <v>0</v>
      </c>
      <c r="P268" s="1">
        <v>0</v>
      </c>
      <c r="Q268" s="1">
        <v>0</v>
      </c>
      <c r="R268" s="1">
        <v>0</v>
      </c>
      <c r="S268" s="1">
        <v>0</v>
      </c>
      <c r="T268" s="1">
        <v>0</v>
      </c>
      <c r="U268" s="1">
        <v>0</v>
      </c>
      <c r="V268" t="s">
        <v>87</v>
      </c>
      <c r="X268" s="1">
        <v>0</v>
      </c>
      <c r="Y268" s="1">
        <v>0</v>
      </c>
      <c r="Z268" s="1">
        <v>0</v>
      </c>
    </row>
    <row r="269" spans="1:26" x14ac:dyDescent="0.25">
      <c r="A269">
        <v>267</v>
      </c>
      <c r="B269" t="s">
        <v>314</v>
      </c>
      <c r="C269">
        <v>24</v>
      </c>
      <c r="D269">
        <v>7723140</v>
      </c>
      <c r="E269" t="s">
        <v>295</v>
      </c>
      <c r="F269">
        <v>0</v>
      </c>
      <c r="G269" s="1">
        <v>0</v>
      </c>
      <c r="H269" t="s">
        <v>28</v>
      </c>
      <c r="I269" t="s">
        <v>86</v>
      </c>
      <c r="J269" s="1">
        <v>0</v>
      </c>
      <c r="K269" s="1">
        <v>0</v>
      </c>
      <c r="L269" s="1">
        <v>0</v>
      </c>
      <c r="M269" s="1">
        <v>0</v>
      </c>
      <c r="N269" s="1">
        <v>0</v>
      </c>
      <c r="O269" s="1">
        <v>0</v>
      </c>
      <c r="P269" s="1">
        <v>0</v>
      </c>
      <c r="Q269" s="1">
        <v>0</v>
      </c>
      <c r="R269" s="1">
        <v>0</v>
      </c>
      <c r="S269" s="1">
        <v>0</v>
      </c>
      <c r="T269" s="1">
        <v>0</v>
      </c>
      <c r="U269" s="1">
        <v>0</v>
      </c>
      <c r="X269" s="1">
        <v>0</v>
      </c>
      <c r="Y269" s="1">
        <v>0</v>
      </c>
      <c r="Z269" s="1">
        <v>0</v>
      </c>
    </row>
    <row r="270" spans="1:26" x14ac:dyDescent="0.25">
      <c r="A270">
        <v>268</v>
      </c>
      <c r="B270" t="s">
        <v>314</v>
      </c>
      <c r="C270">
        <v>24</v>
      </c>
      <c r="D270">
        <v>7439921</v>
      </c>
      <c r="E270" t="s">
        <v>7</v>
      </c>
      <c r="F270">
        <v>0</v>
      </c>
      <c r="G270" s="1">
        <v>0</v>
      </c>
      <c r="H270" t="s">
        <v>28</v>
      </c>
      <c r="I270" t="s">
        <v>86</v>
      </c>
      <c r="J270" s="1">
        <v>0</v>
      </c>
      <c r="K270" s="1">
        <v>0</v>
      </c>
      <c r="L270" s="1">
        <v>0</v>
      </c>
      <c r="M270" s="1">
        <v>0</v>
      </c>
      <c r="N270" s="1">
        <v>0</v>
      </c>
      <c r="O270" s="1">
        <v>0</v>
      </c>
      <c r="P270" s="1">
        <v>0</v>
      </c>
      <c r="Q270" s="1">
        <v>0</v>
      </c>
      <c r="R270" s="1">
        <v>0</v>
      </c>
      <c r="S270" s="1">
        <v>0</v>
      </c>
      <c r="T270" s="1">
        <v>0</v>
      </c>
      <c r="U270" s="1">
        <v>0</v>
      </c>
      <c r="X270" s="1">
        <v>0</v>
      </c>
      <c r="Y270" s="1">
        <v>0</v>
      </c>
      <c r="Z270" s="1">
        <v>0</v>
      </c>
    </row>
    <row r="271" spans="1:26" x14ac:dyDescent="0.25">
      <c r="A271">
        <v>269</v>
      </c>
      <c r="B271" t="s">
        <v>314</v>
      </c>
      <c r="C271">
        <v>24</v>
      </c>
      <c r="D271">
        <v>7440622</v>
      </c>
      <c r="E271" t="s">
        <v>296</v>
      </c>
      <c r="F271">
        <v>0</v>
      </c>
      <c r="G271" s="1">
        <v>0</v>
      </c>
      <c r="H271" t="s">
        <v>28</v>
      </c>
      <c r="I271" t="s">
        <v>86</v>
      </c>
      <c r="J271" s="1">
        <v>0</v>
      </c>
      <c r="K271" s="1">
        <v>0</v>
      </c>
      <c r="L271" s="1">
        <v>0</v>
      </c>
      <c r="M271" s="1">
        <v>0</v>
      </c>
      <c r="N271" s="1">
        <v>0</v>
      </c>
      <c r="O271" s="1">
        <v>0</v>
      </c>
      <c r="P271" s="1">
        <v>0</v>
      </c>
      <c r="Q271" s="1">
        <v>0</v>
      </c>
      <c r="R271" s="1">
        <v>0</v>
      </c>
      <c r="S271" s="1">
        <v>0</v>
      </c>
      <c r="T271" s="1">
        <v>0</v>
      </c>
      <c r="U271" s="1">
        <v>0</v>
      </c>
      <c r="X271" s="1">
        <v>0</v>
      </c>
      <c r="Y271" s="1">
        <v>0</v>
      </c>
      <c r="Z271" s="1">
        <v>0</v>
      </c>
    </row>
    <row r="272" spans="1:26" x14ac:dyDescent="0.25">
      <c r="A272">
        <v>270</v>
      </c>
      <c r="B272" t="s">
        <v>314</v>
      </c>
      <c r="C272">
        <v>24</v>
      </c>
      <c r="D272">
        <v>7440666</v>
      </c>
      <c r="E272" t="s">
        <v>297</v>
      </c>
      <c r="F272">
        <v>0</v>
      </c>
      <c r="G272" s="1">
        <v>0</v>
      </c>
      <c r="H272" t="s">
        <v>28</v>
      </c>
      <c r="I272" t="s">
        <v>86</v>
      </c>
      <c r="J272" s="1">
        <v>0</v>
      </c>
      <c r="K272" s="1">
        <v>0</v>
      </c>
      <c r="L272" s="1">
        <v>0</v>
      </c>
      <c r="M272" s="1">
        <v>0</v>
      </c>
      <c r="N272" s="1">
        <v>0</v>
      </c>
      <c r="O272" s="1">
        <v>0</v>
      </c>
      <c r="P272" s="1">
        <v>0</v>
      </c>
      <c r="Q272" s="1">
        <v>0</v>
      </c>
      <c r="R272" s="1">
        <v>0</v>
      </c>
      <c r="S272" s="1">
        <v>0</v>
      </c>
      <c r="T272" s="1">
        <v>0</v>
      </c>
      <c r="U272" s="1">
        <v>0</v>
      </c>
      <c r="X272" s="1">
        <v>0</v>
      </c>
      <c r="Y272" s="1">
        <v>0</v>
      </c>
      <c r="Z272" s="1">
        <v>0</v>
      </c>
    </row>
    <row r="273" spans="1:26" x14ac:dyDescent="0.25">
      <c r="A273">
        <v>271</v>
      </c>
      <c r="B273" t="s">
        <v>315</v>
      </c>
      <c r="C273">
        <v>24</v>
      </c>
      <c r="D273">
        <v>7429905</v>
      </c>
      <c r="E273" t="s">
        <v>290</v>
      </c>
      <c r="F273">
        <v>0</v>
      </c>
      <c r="G273" s="1">
        <v>0</v>
      </c>
      <c r="H273" t="s">
        <v>28</v>
      </c>
      <c r="I273" t="s">
        <v>86</v>
      </c>
      <c r="J273" s="1">
        <v>0</v>
      </c>
      <c r="K273" s="1">
        <v>0</v>
      </c>
      <c r="L273" s="1">
        <v>0</v>
      </c>
      <c r="M273" s="1">
        <v>0</v>
      </c>
      <c r="N273" s="1">
        <v>0</v>
      </c>
      <c r="O273" s="1">
        <v>0</v>
      </c>
      <c r="P273" s="1">
        <v>0</v>
      </c>
      <c r="Q273" s="1">
        <v>0</v>
      </c>
      <c r="R273" s="1">
        <v>0</v>
      </c>
      <c r="S273" s="1">
        <v>0</v>
      </c>
      <c r="T273" s="1">
        <v>0</v>
      </c>
      <c r="U273" s="1">
        <v>0</v>
      </c>
      <c r="X273" s="1">
        <v>0</v>
      </c>
      <c r="Y273" s="1">
        <v>0</v>
      </c>
      <c r="Z273" s="1">
        <v>0</v>
      </c>
    </row>
    <row r="274" spans="1:26" x14ac:dyDescent="0.25">
      <c r="A274">
        <v>272</v>
      </c>
      <c r="B274" t="s">
        <v>315</v>
      </c>
      <c r="C274">
        <v>24</v>
      </c>
      <c r="D274">
        <v>1344281</v>
      </c>
      <c r="E274" t="s">
        <v>291</v>
      </c>
      <c r="F274">
        <v>0</v>
      </c>
      <c r="G274" s="1">
        <v>0</v>
      </c>
      <c r="H274" t="s">
        <v>28</v>
      </c>
      <c r="I274" t="s">
        <v>86</v>
      </c>
      <c r="J274" s="1">
        <v>0</v>
      </c>
      <c r="K274" s="1">
        <v>0</v>
      </c>
      <c r="L274" s="1">
        <v>0</v>
      </c>
      <c r="M274" s="1">
        <v>0</v>
      </c>
      <c r="N274" s="1">
        <v>0</v>
      </c>
      <c r="O274" s="1">
        <v>0</v>
      </c>
      <c r="P274" s="1">
        <v>0</v>
      </c>
      <c r="Q274" s="1">
        <v>0</v>
      </c>
      <c r="R274" s="1">
        <v>0</v>
      </c>
      <c r="S274" s="1">
        <v>0</v>
      </c>
      <c r="T274" s="1">
        <v>0</v>
      </c>
      <c r="U274" s="1">
        <v>0</v>
      </c>
      <c r="X274" s="1">
        <v>0</v>
      </c>
      <c r="Y274" s="1">
        <v>0</v>
      </c>
      <c r="Z274" s="1">
        <v>0</v>
      </c>
    </row>
    <row r="275" spans="1:26" x14ac:dyDescent="0.25">
      <c r="A275">
        <v>273</v>
      </c>
      <c r="B275" t="s">
        <v>315</v>
      </c>
      <c r="C275">
        <v>24</v>
      </c>
      <c r="D275">
        <v>7440417</v>
      </c>
      <c r="E275" t="s">
        <v>292</v>
      </c>
      <c r="F275">
        <v>0</v>
      </c>
      <c r="G275" s="1">
        <v>0</v>
      </c>
      <c r="H275" t="s">
        <v>28</v>
      </c>
      <c r="I275" t="s">
        <v>86</v>
      </c>
      <c r="J275" s="1">
        <v>0</v>
      </c>
      <c r="K275" s="1">
        <v>0</v>
      </c>
      <c r="L275" s="1">
        <v>0</v>
      </c>
      <c r="M275" s="1">
        <v>0</v>
      </c>
      <c r="N275" s="1">
        <v>0</v>
      </c>
      <c r="O275" s="1">
        <v>0</v>
      </c>
      <c r="P275" s="1">
        <v>0</v>
      </c>
      <c r="Q275" s="1">
        <v>0</v>
      </c>
      <c r="R275" s="1">
        <v>0</v>
      </c>
      <c r="S275" s="1">
        <v>0</v>
      </c>
      <c r="T275" s="1">
        <v>0</v>
      </c>
      <c r="U275" s="1">
        <v>0</v>
      </c>
      <c r="X275" s="1">
        <v>0</v>
      </c>
      <c r="Y275" s="1">
        <v>0</v>
      </c>
      <c r="Z275" s="1">
        <v>0</v>
      </c>
    </row>
    <row r="276" spans="1:26" x14ac:dyDescent="0.25">
      <c r="A276">
        <v>274</v>
      </c>
      <c r="B276" t="s">
        <v>315</v>
      </c>
      <c r="C276">
        <v>24</v>
      </c>
      <c r="D276">
        <v>7440439</v>
      </c>
      <c r="E276" t="s">
        <v>293</v>
      </c>
      <c r="F276">
        <v>0</v>
      </c>
      <c r="G276" s="1">
        <v>0</v>
      </c>
      <c r="H276" t="s">
        <v>28</v>
      </c>
      <c r="I276" t="s">
        <v>86</v>
      </c>
      <c r="J276" s="1">
        <v>0</v>
      </c>
      <c r="K276" s="1">
        <v>0</v>
      </c>
      <c r="L276" s="1">
        <v>0</v>
      </c>
      <c r="M276" s="1">
        <v>0</v>
      </c>
      <c r="N276" s="1">
        <v>0</v>
      </c>
      <c r="O276" s="1">
        <v>0</v>
      </c>
      <c r="P276" s="1">
        <v>0</v>
      </c>
      <c r="Q276" s="1">
        <v>0</v>
      </c>
      <c r="R276" s="1">
        <v>0</v>
      </c>
      <c r="S276" s="1">
        <v>0</v>
      </c>
      <c r="T276" s="1">
        <v>0</v>
      </c>
      <c r="U276" s="1">
        <v>0</v>
      </c>
      <c r="X276" s="1">
        <v>0</v>
      </c>
      <c r="Y276" s="1">
        <v>0</v>
      </c>
      <c r="Z276" s="1">
        <v>0</v>
      </c>
    </row>
    <row r="277" spans="1:26" x14ac:dyDescent="0.25">
      <c r="A277">
        <v>275</v>
      </c>
      <c r="B277" t="s">
        <v>315</v>
      </c>
      <c r="C277">
        <v>24</v>
      </c>
      <c r="D277">
        <v>7440484</v>
      </c>
      <c r="E277" t="s">
        <v>8</v>
      </c>
      <c r="F277">
        <v>0</v>
      </c>
      <c r="G277" s="1">
        <v>0</v>
      </c>
      <c r="H277" t="s">
        <v>28</v>
      </c>
      <c r="I277" t="s">
        <v>86</v>
      </c>
      <c r="J277" s="1">
        <v>0</v>
      </c>
      <c r="K277" s="1">
        <v>0</v>
      </c>
      <c r="L277" s="1">
        <v>0</v>
      </c>
      <c r="M277" s="1">
        <v>0</v>
      </c>
      <c r="N277" s="1">
        <v>0</v>
      </c>
      <c r="O277" s="1">
        <v>0</v>
      </c>
      <c r="P277" s="1">
        <v>0</v>
      </c>
      <c r="Q277" s="1">
        <v>0</v>
      </c>
      <c r="R277" s="1">
        <v>0</v>
      </c>
      <c r="S277" s="1">
        <v>0</v>
      </c>
      <c r="T277" s="1">
        <v>0</v>
      </c>
      <c r="U277" s="1">
        <v>0</v>
      </c>
      <c r="X277" s="1">
        <v>0</v>
      </c>
      <c r="Y277" s="1">
        <v>0</v>
      </c>
      <c r="Z277" s="1">
        <v>0</v>
      </c>
    </row>
    <row r="278" spans="1:26" x14ac:dyDescent="0.25">
      <c r="A278">
        <v>276</v>
      </c>
      <c r="B278" t="s">
        <v>315</v>
      </c>
      <c r="C278">
        <v>24</v>
      </c>
      <c r="D278">
        <v>7440473</v>
      </c>
      <c r="E278" t="s">
        <v>89</v>
      </c>
      <c r="F278">
        <v>0</v>
      </c>
      <c r="G278" s="1">
        <v>0</v>
      </c>
      <c r="H278" t="s">
        <v>28</v>
      </c>
      <c r="I278" t="s">
        <v>86</v>
      </c>
      <c r="J278" s="1">
        <v>0</v>
      </c>
      <c r="K278" s="1">
        <v>0</v>
      </c>
      <c r="L278" s="1">
        <v>0</v>
      </c>
      <c r="M278" s="1">
        <v>0</v>
      </c>
      <c r="N278" s="1">
        <v>0</v>
      </c>
      <c r="O278" s="1">
        <v>0</v>
      </c>
      <c r="P278" s="1">
        <v>0</v>
      </c>
      <c r="Q278" s="1">
        <v>0</v>
      </c>
      <c r="R278" s="1">
        <v>0</v>
      </c>
      <c r="S278" s="1">
        <v>0</v>
      </c>
      <c r="T278" s="1">
        <v>0</v>
      </c>
      <c r="U278" s="1">
        <v>0</v>
      </c>
      <c r="X278" s="1">
        <v>0</v>
      </c>
      <c r="Y278" s="1">
        <v>0</v>
      </c>
      <c r="Z278" s="1">
        <v>0</v>
      </c>
    </row>
    <row r="279" spans="1:26" x14ac:dyDescent="0.25">
      <c r="A279">
        <v>277</v>
      </c>
      <c r="B279" t="s">
        <v>315</v>
      </c>
      <c r="C279">
        <v>24</v>
      </c>
      <c r="D279">
        <v>18540299</v>
      </c>
      <c r="E279" t="s">
        <v>13</v>
      </c>
      <c r="F279">
        <v>0</v>
      </c>
      <c r="G279" s="1">
        <v>0</v>
      </c>
      <c r="H279" t="s">
        <v>28</v>
      </c>
      <c r="I279" t="s">
        <v>86</v>
      </c>
      <c r="J279" s="1">
        <v>0</v>
      </c>
      <c r="K279" s="1">
        <v>0</v>
      </c>
      <c r="L279" s="1">
        <v>0</v>
      </c>
      <c r="M279" s="1">
        <v>0</v>
      </c>
      <c r="N279" s="1">
        <v>0</v>
      </c>
      <c r="O279" s="1">
        <v>0</v>
      </c>
      <c r="P279" s="1">
        <v>0</v>
      </c>
      <c r="Q279" s="1">
        <v>0</v>
      </c>
      <c r="R279" s="1">
        <v>0</v>
      </c>
      <c r="S279" s="1">
        <v>0</v>
      </c>
      <c r="T279" s="1">
        <v>0</v>
      </c>
      <c r="U279" s="1">
        <v>0</v>
      </c>
      <c r="X279" s="1">
        <v>0</v>
      </c>
      <c r="Y279" s="1">
        <v>0</v>
      </c>
      <c r="Z279" s="1">
        <v>0</v>
      </c>
    </row>
    <row r="280" spans="1:26" x14ac:dyDescent="0.25">
      <c r="A280">
        <v>278</v>
      </c>
      <c r="B280" t="s">
        <v>315</v>
      </c>
      <c r="C280">
        <v>24</v>
      </c>
      <c r="D280">
        <v>1175</v>
      </c>
      <c r="E280" t="s">
        <v>294</v>
      </c>
      <c r="F280">
        <v>0</v>
      </c>
      <c r="G280" s="1">
        <v>0</v>
      </c>
      <c r="H280" t="s">
        <v>28</v>
      </c>
      <c r="I280" t="s">
        <v>86</v>
      </c>
      <c r="J280" s="1">
        <v>0</v>
      </c>
      <c r="K280" s="1">
        <v>0</v>
      </c>
      <c r="L280" s="1">
        <v>0</v>
      </c>
      <c r="M280" s="1">
        <v>0</v>
      </c>
      <c r="N280" s="1">
        <v>0</v>
      </c>
      <c r="O280" s="1">
        <v>0</v>
      </c>
      <c r="P280" s="1">
        <v>0</v>
      </c>
      <c r="Q280" s="1">
        <v>0</v>
      </c>
      <c r="R280" s="1">
        <v>0</v>
      </c>
      <c r="S280" s="1">
        <v>0</v>
      </c>
      <c r="T280" s="1">
        <v>0</v>
      </c>
      <c r="U280" s="1">
        <v>0</v>
      </c>
      <c r="X280" s="1">
        <v>0</v>
      </c>
      <c r="Y280" s="1">
        <v>0</v>
      </c>
      <c r="Z280" s="1">
        <v>0</v>
      </c>
    </row>
    <row r="281" spans="1:26" x14ac:dyDescent="0.25">
      <c r="A281">
        <v>279</v>
      </c>
      <c r="B281" t="s">
        <v>315</v>
      </c>
      <c r="C281">
        <v>24</v>
      </c>
      <c r="D281">
        <v>7440508</v>
      </c>
      <c r="E281" t="s">
        <v>10</v>
      </c>
      <c r="F281">
        <v>0</v>
      </c>
      <c r="G281" s="1">
        <v>0</v>
      </c>
      <c r="H281" t="s">
        <v>28</v>
      </c>
      <c r="I281" t="s">
        <v>86</v>
      </c>
      <c r="J281" s="1">
        <v>0</v>
      </c>
      <c r="K281" s="1">
        <v>0</v>
      </c>
      <c r="L281" s="1">
        <v>0</v>
      </c>
      <c r="M281" s="1">
        <v>0</v>
      </c>
      <c r="N281" s="1">
        <v>0</v>
      </c>
      <c r="O281" s="1">
        <v>0</v>
      </c>
      <c r="P281" s="1">
        <v>0</v>
      </c>
      <c r="Q281" s="1">
        <v>0</v>
      </c>
      <c r="R281" s="1">
        <v>0</v>
      </c>
      <c r="S281" s="1">
        <v>0</v>
      </c>
      <c r="T281" s="1">
        <v>0</v>
      </c>
      <c r="U281" s="1">
        <v>0</v>
      </c>
      <c r="X281" s="1">
        <v>0</v>
      </c>
      <c r="Y281" s="1">
        <v>0</v>
      </c>
      <c r="Z281" s="1">
        <v>0</v>
      </c>
    </row>
    <row r="282" spans="1:26" x14ac:dyDescent="0.25">
      <c r="A282">
        <v>280</v>
      </c>
      <c r="B282" t="s">
        <v>315</v>
      </c>
      <c r="C282">
        <v>24</v>
      </c>
      <c r="D282">
        <v>7439965</v>
      </c>
      <c r="E282" t="s">
        <v>5</v>
      </c>
      <c r="F282" s="1">
        <v>3.7100000000000001E-5</v>
      </c>
      <c r="G282" s="1">
        <v>0</v>
      </c>
      <c r="H282" t="s">
        <v>28</v>
      </c>
      <c r="I282" t="s">
        <v>86</v>
      </c>
      <c r="J282" s="1">
        <v>0</v>
      </c>
      <c r="K282" s="1">
        <v>0</v>
      </c>
      <c r="L282" s="1">
        <v>0</v>
      </c>
      <c r="M282" s="1">
        <v>0</v>
      </c>
      <c r="N282" s="1">
        <v>0</v>
      </c>
      <c r="O282" s="1">
        <v>0</v>
      </c>
      <c r="P282" s="1">
        <v>0</v>
      </c>
      <c r="Q282" s="1">
        <v>0</v>
      </c>
      <c r="R282" s="1">
        <v>0</v>
      </c>
      <c r="S282" s="1">
        <v>0</v>
      </c>
      <c r="T282" s="1">
        <v>0</v>
      </c>
      <c r="U282" s="1">
        <v>0</v>
      </c>
      <c r="X282" s="1">
        <v>0</v>
      </c>
      <c r="Y282" s="1">
        <v>0</v>
      </c>
      <c r="Z282" s="1">
        <v>0</v>
      </c>
    </row>
    <row r="283" spans="1:26" x14ac:dyDescent="0.25">
      <c r="A283">
        <v>281</v>
      </c>
      <c r="B283" t="s">
        <v>315</v>
      </c>
      <c r="C283">
        <v>24</v>
      </c>
      <c r="D283">
        <v>7440020</v>
      </c>
      <c r="E283" t="s">
        <v>6</v>
      </c>
      <c r="F283" s="1">
        <v>7.4099999999999999E-5</v>
      </c>
      <c r="G283" s="1">
        <v>4.5626000000000001E-8</v>
      </c>
      <c r="H283" t="s">
        <v>28</v>
      </c>
      <c r="I283" t="s">
        <v>86</v>
      </c>
      <c r="J283" s="1">
        <v>4.5626000000000001E-8</v>
      </c>
      <c r="K283" s="1">
        <v>0</v>
      </c>
      <c r="L283" s="1">
        <v>0</v>
      </c>
      <c r="M283" s="1">
        <v>0</v>
      </c>
      <c r="N283" s="1">
        <v>0</v>
      </c>
      <c r="O283" s="1">
        <v>0</v>
      </c>
      <c r="P283" s="1">
        <v>0</v>
      </c>
      <c r="Q283" s="1">
        <v>0</v>
      </c>
      <c r="R283" s="1">
        <v>0</v>
      </c>
      <c r="S283" s="1">
        <v>0</v>
      </c>
      <c r="T283" s="1">
        <v>0</v>
      </c>
      <c r="U283" s="1">
        <v>0</v>
      </c>
      <c r="V283" t="s">
        <v>87</v>
      </c>
      <c r="X283" s="1">
        <v>0</v>
      </c>
      <c r="Y283" s="1">
        <v>0</v>
      </c>
      <c r="Z283" s="1">
        <v>0</v>
      </c>
    </row>
    <row r="284" spans="1:26" x14ac:dyDescent="0.25">
      <c r="A284">
        <v>282</v>
      </c>
      <c r="B284" t="s">
        <v>315</v>
      </c>
      <c r="C284">
        <v>24</v>
      </c>
      <c r="D284">
        <v>7723140</v>
      </c>
      <c r="E284" t="s">
        <v>295</v>
      </c>
      <c r="F284">
        <v>0</v>
      </c>
      <c r="G284" s="1">
        <v>0</v>
      </c>
      <c r="H284" t="s">
        <v>28</v>
      </c>
      <c r="I284" t="s">
        <v>86</v>
      </c>
      <c r="J284" s="1">
        <v>0</v>
      </c>
      <c r="K284" s="1">
        <v>0</v>
      </c>
      <c r="L284" s="1">
        <v>0</v>
      </c>
      <c r="M284" s="1">
        <v>0</v>
      </c>
      <c r="N284" s="1">
        <v>0</v>
      </c>
      <c r="O284" s="1">
        <v>0</v>
      </c>
      <c r="P284" s="1">
        <v>0</v>
      </c>
      <c r="Q284" s="1">
        <v>0</v>
      </c>
      <c r="R284" s="1">
        <v>0</v>
      </c>
      <c r="S284" s="1">
        <v>0</v>
      </c>
      <c r="T284" s="1">
        <v>0</v>
      </c>
      <c r="U284" s="1">
        <v>0</v>
      </c>
      <c r="X284" s="1">
        <v>0</v>
      </c>
      <c r="Y284" s="1">
        <v>0</v>
      </c>
      <c r="Z284" s="1">
        <v>0</v>
      </c>
    </row>
    <row r="285" spans="1:26" x14ac:dyDescent="0.25">
      <c r="A285">
        <v>283</v>
      </c>
      <c r="B285" t="s">
        <v>315</v>
      </c>
      <c r="C285">
        <v>24</v>
      </c>
      <c r="D285">
        <v>7439921</v>
      </c>
      <c r="E285" t="s">
        <v>7</v>
      </c>
      <c r="F285">
        <v>0</v>
      </c>
      <c r="G285" s="1">
        <v>0</v>
      </c>
      <c r="H285" t="s">
        <v>28</v>
      </c>
      <c r="I285" t="s">
        <v>86</v>
      </c>
      <c r="J285" s="1">
        <v>0</v>
      </c>
      <c r="K285" s="1">
        <v>0</v>
      </c>
      <c r="L285" s="1">
        <v>0</v>
      </c>
      <c r="M285" s="1">
        <v>0</v>
      </c>
      <c r="N285" s="1">
        <v>0</v>
      </c>
      <c r="O285" s="1">
        <v>0</v>
      </c>
      <c r="P285" s="1">
        <v>0</v>
      </c>
      <c r="Q285" s="1">
        <v>0</v>
      </c>
      <c r="R285" s="1">
        <v>0</v>
      </c>
      <c r="S285" s="1">
        <v>0</v>
      </c>
      <c r="T285" s="1">
        <v>0</v>
      </c>
      <c r="U285" s="1">
        <v>0</v>
      </c>
      <c r="X285" s="1">
        <v>0</v>
      </c>
      <c r="Y285" s="1">
        <v>0</v>
      </c>
      <c r="Z285" s="1">
        <v>0</v>
      </c>
    </row>
    <row r="286" spans="1:26" x14ac:dyDescent="0.25">
      <c r="A286">
        <v>284</v>
      </c>
      <c r="B286" t="s">
        <v>315</v>
      </c>
      <c r="C286">
        <v>24</v>
      </c>
      <c r="D286">
        <v>7440622</v>
      </c>
      <c r="E286" t="s">
        <v>296</v>
      </c>
      <c r="F286">
        <v>0</v>
      </c>
      <c r="G286" s="1">
        <v>0</v>
      </c>
      <c r="H286" t="s">
        <v>28</v>
      </c>
      <c r="I286" t="s">
        <v>86</v>
      </c>
      <c r="J286" s="1">
        <v>0</v>
      </c>
      <c r="K286" s="1">
        <v>0</v>
      </c>
      <c r="L286" s="1">
        <v>0</v>
      </c>
      <c r="M286" s="1">
        <v>0</v>
      </c>
      <c r="N286" s="1">
        <v>0</v>
      </c>
      <c r="O286" s="1">
        <v>0</v>
      </c>
      <c r="P286" s="1">
        <v>0</v>
      </c>
      <c r="Q286" s="1">
        <v>0</v>
      </c>
      <c r="R286" s="1">
        <v>0</v>
      </c>
      <c r="S286" s="1">
        <v>0</v>
      </c>
      <c r="T286" s="1">
        <v>0</v>
      </c>
      <c r="U286" s="1">
        <v>0</v>
      </c>
      <c r="X286" s="1">
        <v>0</v>
      </c>
      <c r="Y286" s="1">
        <v>0</v>
      </c>
      <c r="Z286" s="1">
        <v>0</v>
      </c>
    </row>
    <row r="287" spans="1:26" x14ac:dyDescent="0.25">
      <c r="A287">
        <v>285</v>
      </c>
      <c r="B287" t="s">
        <v>315</v>
      </c>
      <c r="C287">
        <v>24</v>
      </c>
      <c r="D287">
        <v>7440666</v>
      </c>
      <c r="E287" t="s">
        <v>297</v>
      </c>
      <c r="F287">
        <v>0</v>
      </c>
      <c r="G287" s="1">
        <v>0</v>
      </c>
      <c r="H287" t="s">
        <v>28</v>
      </c>
      <c r="I287" t="s">
        <v>86</v>
      </c>
      <c r="J287" s="1">
        <v>0</v>
      </c>
      <c r="K287" s="1">
        <v>0</v>
      </c>
      <c r="L287" s="1">
        <v>0</v>
      </c>
      <c r="M287" s="1">
        <v>0</v>
      </c>
      <c r="N287" s="1">
        <v>0</v>
      </c>
      <c r="O287" s="1">
        <v>0</v>
      </c>
      <c r="P287" s="1">
        <v>0</v>
      </c>
      <c r="Q287" s="1">
        <v>0</v>
      </c>
      <c r="R287" s="1">
        <v>0</v>
      </c>
      <c r="S287" s="1">
        <v>0</v>
      </c>
      <c r="T287" s="1">
        <v>0</v>
      </c>
      <c r="U287" s="1">
        <v>0</v>
      </c>
      <c r="X287" s="1">
        <v>0</v>
      </c>
      <c r="Y287" s="1">
        <v>0</v>
      </c>
      <c r="Z287" s="1">
        <v>0</v>
      </c>
    </row>
    <row r="288" spans="1:26" x14ac:dyDescent="0.25">
      <c r="A288">
        <v>286</v>
      </c>
      <c r="B288" t="s">
        <v>180</v>
      </c>
      <c r="C288">
        <v>24</v>
      </c>
      <c r="D288">
        <v>7429905</v>
      </c>
      <c r="E288" t="s">
        <v>290</v>
      </c>
      <c r="F288">
        <v>9.2699999999999998E-4</v>
      </c>
      <c r="G288" s="1">
        <v>0</v>
      </c>
      <c r="H288" t="s">
        <v>28</v>
      </c>
      <c r="I288" t="s">
        <v>86</v>
      </c>
      <c r="J288" s="1">
        <v>0</v>
      </c>
      <c r="K288" s="1">
        <v>0</v>
      </c>
      <c r="L288" s="1">
        <v>0</v>
      </c>
      <c r="M288" s="1">
        <v>0</v>
      </c>
      <c r="N288" s="1">
        <v>0</v>
      </c>
      <c r="O288" s="1">
        <v>0</v>
      </c>
      <c r="P288" s="1">
        <v>0</v>
      </c>
      <c r="Q288" s="1">
        <v>0</v>
      </c>
      <c r="R288" s="1">
        <v>0</v>
      </c>
      <c r="S288" s="1">
        <v>0</v>
      </c>
      <c r="T288" s="1">
        <v>0</v>
      </c>
      <c r="U288" s="1">
        <v>0</v>
      </c>
      <c r="X288" s="1">
        <v>0</v>
      </c>
      <c r="Y288" s="1">
        <v>0</v>
      </c>
      <c r="Z288" s="1">
        <v>0</v>
      </c>
    </row>
    <row r="289" spans="1:26" x14ac:dyDescent="0.25">
      <c r="A289">
        <v>287</v>
      </c>
      <c r="B289" t="s">
        <v>180</v>
      </c>
      <c r="C289">
        <v>24</v>
      </c>
      <c r="D289">
        <v>1344281</v>
      </c>
      <c r="E289" t="s">
        <v>291</v>
      </c>
      <c r="F289">
        <v>0</v>
      </c>
      <c r="G289" s="1">
        <v>0</v>
      </c>
      <c r="H289" t="s">
        <v>28</v>
      </c>
      <c r="I289" t="s">
        <v>86</v>
      </c>
      <c r="J289" s="1">
        <v>0</v>
      </c>
      <c r="K289" s="1">
        <v>0</v>
      </c>
      <c r="L289" s="1">
        <v>0</v>
      </c>
      <c r="M289" s="1">
        <v>0</v>
      </c>
      <c r="N289" s="1">
        <v>0</v>
      </c>
      <c r="O289" s="1">
        <v>0</v>
      </c>
      <c r="P289" s="1">
        <v>0</v>
      </c>
      <c r="Q289" s="1">
        <v>0</v>
      </c>
      <c r="R289" s="1">
        <v>0</v>
      </c>
      <c r="S289" s="1">
        <v>0</v>
      </c>
      <c r="T289" s="1">
        <v>0</v>
      </c>
      <c r="U289" s="1">
        <v>0</v>
      </c>
      <c r="X289" s="1">
        <v>0</v>
      </c>
      <c r="Y289" s="1">
        <v>0</v>
      </c>
      <c r="Z289" s="1">
        <v>0</v>
      </c>
    </row>
    <row r="290" spans="1:26" x14ac:dyDescent="0.25">
      <c r="A290">
        <v>288</v>
      </c>
      <c r="B290" t="s">
        <v>180</v>
      </c>
      <c r="C290">
        <v>24</v>
      </c>
      <c r="D290">
        <v>7440417</v>
      </c>
      <c r="E290" t="s">
        <v>292</v>
      </c>
      <c r="F290">
        <v>0</v>
      </c>
      <c r="G290" s="1">
        <v>0</v>
      </c>
      <c r="H290" t="s">
        <v>28</v>
      </c>
      <c r="I290" t="s">
        <v>86</v>
      </c>
      <c r="J290" s="1">
        <v>0</v>
      </c>
      <c r="K290" s="1">
        <v>0</v>
      </c>
      <c r="L290" s="1">
        <v>0</v>
      </c>
      <c r="M290" s="1">
        <v>0</v>
      </c>
      <c r="N290" s="1">
        <v>0</v>
      </c>
      <c r="O290" s="1">
        <v>0</v>
      </c>
      <c r="P290" s="1">
        <v>0</v>
      </c>
      <c r="Q290" s="1">
        <v>0</v>
      </c>
      <c r="R290" s="1">
        <v>0</v>
      </c>
      <c r="S290" s="1">
        <v>0</v>
      </c>
      <c r="T290" s="1">
        <v>0</v>
      </c>
      <c r="U290" s="1">
        <v>0</v>
      </c>
      <c r="X290" s="1">
        <v>0</v>
      </c>
      <c r="Y290" s="1">
        <v>0</v>
      </c>
      <c r="Z290" s="1">
        <v>0</v>
      </c>
    </row>
    <row r="291" spans="1:26" x14ac:dyDescent="0.25">
      <c r="A291">
        <v>289</v>
      </c>
      <c r="B291" t="s">
        <v>180</v>
      </c>
      <c r="C291">
        <v>24</v>
      </c>
      <c r="D291">
        <v>7440439</v>
      </c>
      <c r="E291" t="s">
        <v>293</v>
      </c>
      <c r="F291">
        <v>0</v>
      </c>
      <c r="G291" s="1">
        <v>0</v>
      </c>
      <c r="H291" t="s">
        <v>28</v>
      </c>
      <c r="I291" t="s">
        <v>86</v>
      </c>
      <c r="J291" s="1">
        <v>0</v>
      </c>
      <c r="K291" s="1">
        <v>0</v>
      </c>
      <c r="L291" s="1">
        <v>0</v>
      </c>
      <c r="M291" s="1">
        <v>0</v>
      </c>
      <c r="N291" s="1">
        <v>0</v>
      </c>
      <c r="O291" s="1">
        <v>0</v>
      </c>
      <c r="P291" s="1">
        <v>0</v>
      </c>
      <c r="Q291" s="1">
        <v>0</v>
      </c>
      <c r="R291" s="1">
        <v>0</v>
      </c>
      <c r="S291" s="1">
        <v>0</v>
      </c>
      <c r="T291" s="1">
        <v>0</v>
      </c>
      <c r="U291" s="1">
        <v>0</v>
      </c>
      <c r="X291" s="1">
        <v>0</v>
      </c>
      <c r="Y291" s="1">
        <v>0</v>
      </c>
      <c r="Z291" s="1">
        <v>0</v>
      </c>
    </row>
    <row r="292" spans="1:26" x14ac:dyDescent="0.25">
      <c r="A292">
        <v>290</v>
      </c>
      <c r="B292" t="s">
        <v>180</v>
      </c>
      <c r="C292">
        <v>24</v>
      </c>
      <c r="D292">
        <v>7440484</v>
      </c>
      <c r="E292" t="s">
        <v>8</v>
      </c>
      <c r="F292">
        <v>0</v>
      </c>
      <c r="G292" s="1">
        <v>0</v>
      </c>
      <c r="H292" t="s">
        <v>28</v>
      </c>
      <c r="I292" t="s">
        <v>86</v>
      </c>
      <c r="J292" s="1">
        <v>0</v>
      </c>
      <c r="K292" s="1">
        <v>0</v>
      </c>
      <c r="L292" s="1">
        <v>0</v>
      </c>
      <c r="M292" s="1">
        <v>0</v>
      </c>
      <c r="N292" s="1">
        <v>0</v>
      </c>
      <c r="O292" s="1">
        <v>0</v>
      </c>
      <c r="P292" s="1">
        <v>0</v>
      </c>
      <c r="Q292" s="1">
        <v>0</v>
      </c>
      <c r="R292" s="1">
        <v>0</v>
      </c>
      <c r="S292" s="1">
        <v>0</v>
      </c>
      <c r="T292" s="1">
        <v>0</v>
      </c>
      <c r="U292" s="1">
        <v>0</v>
      </c>
      <c r="X292" s="1">
        <v>0</v>
      </c>
      <c r="Y292" s="1">
        <v>0</v>
      </c>
      <c r="Z292" s="1">
        <v>0</v>
      </c>
    </row>
    <row r="293" spans="1:26" x14ac:dyDescent="0.25">
      <c r="A293">
        <v>291</v>
      </c>
      <c r="B293" t="s">
        <v>180</v>
      </c>
      <c r="C293">
        <v>24</v>
      </c>
      <c r="D293">
        <v>7440473</v>
      </c>
      <c r="E293" t="s">
        <v>89</v>
      </c>
      <c r="F293">
        <v>0</v>
      </c>
      <c r="G293" s="1">
        <v>0</v>
      </c>
      <c r="H293" t="s">
        <v>28</v>
      </c>
      <c r="I293" t="s">
        <v>86</v>
      </c>
      <c r="J293" s="1">
        <v>0</v>
      </c>
      <c r="K293" s="1">
        <v>0</v>
      </c>
      <c r="L293" s="1">
        <v>0</v>
      </c>
      <c r="M293" s="1">
        <v>0</v>
      </c>
      <c r="N293" s="1">
        <v>0</v>
      </c>
      <c r="O293" s="1">
        <v>0</v>
      </c>
      <c r="P293" s="1">
        <v>0</v>
      </c>
      <c r="Q293" s="1">
        <v>0</v>
      </c>
      <c r="R293" s="1">
        <v>0</v>
      </c>
      <c r="S293" s="1">
        <v>0</v>
      </c>
      <c r="T293" s="1">
        <v>0</v>
      </c>
      <c r="U293" s="1">
        <v>0</v>
      </c>
      <c r="X293" s="1">
        <v>0</v>
      </c>
      <c r="Y293" s="1">
        <v>0</v>
      </c>
      <c r="Z293" s="1">
        <v>0</v>
      </c>
    </row>
    <row r="294" spans="1:26" x14ac:dyDescent="0.25">
      <c r="A294">
        <v>292</v>
      </c>
      <c r="B294" t="s">
        <v>180</v>
      </c>
      <c r="C294">
        <v>24</v>
      </c>
      <c r="D294">
        <v>18540299</v>
      </c>
      <c r="E294" t="s">
        <v>13</v>
      </c>
      <c r="F294">
        <v>0</v>
      </c>
      <c r="G294" s="1">
        <v>0</v>
      </c>
      <c r="H294" t="s">
        <v>28</v>
      </c>
      <c r="I294" t="s">
        <v>86</v>
      </c>
      <c r="J294" s="1">
        <v>0</v>
      </c>
      <c r="K294" s="1">
        <v>0</v>
      </c>
      <c r="L294" s="1">
        <v>0</v>
      </c>
      <c r="M294" s="1">
        <v>0</v>
      </c>
      <c r="N294" s="1">
        <v>0</v>
      </c>
      <c r="O294" s="1">
        <v>0</v>
      </c>
      <c r="P294" s="1">
        <v>0</v>
      </c>
      <c r="Q294" s="1">
        <v>0</v>
      </c>
      <c r="R294" s="1">
        <v>0</v>
      </c>
      <c r="S294" s="1">
        <v>0</v>
      </c>
      <c r="T294" s="1">
        <v>0</v>
      </c>
      <c r="U294" s="1">
        <v>0</v>
      </c>
      <c r="X294" s="1">
        <v>0</v>
      </c>
      <c r="Y294" s="1">
        <v>0</v>
      </c>
      <c r="Z294" s="1">
        <v>0</v>
      </c>
    </row>
    <row r="295" spans="1:26" x14ac:dyDescent="0.25">
      <c r="A295">
        <v>293</v>
      </c>
      <c r="B295" t="s">
        <v>180</v>
      </c>
      <c r="C295">
        <v>24</v>
      </c>
      <c r="D295">
        <v>1175</v>
      </c>
      <c r="E295" t="s">
        <v>294</v>
      </c>
      <c r="F295">
        <v>0</v>
      </c>
      <c r="G295" s="1">
        <v>0</v>
      </c>
      <c r="H295" t="s">
        <v>28</v>
      </c>
      <c r="I295" t="s">
        <v>86</v>
      </c>
      <c r="J295" s="1">
        <v>0</v>
      </c>
      <c r="K295" s="1">
        <v>0</v>
      </c>
      <c r="L295" s="1">
        <v>0</v>
      </c>
      <c r="M295" s="1">
        <v>0</v>
      </c>
      <c r="N295" s="1">
        <v>0</v>
      </c>
      <c r="O295" s="1">
        <v>0</v>
      </c>
      <c r="P295" s="1">
        <v>0</v>
      </c>
      <c r="Q295" s="1">
        <v>0</v>
      </c>
      <c r="R295" s="1">
        <v>0</v>
      </c>
      <c r="S295" s="1">
        <v>0</v>
      </c>
      <c r="T295" s="1">
        <v>0</v>
      </c>
      <c r="U295" s="1">
        <v>0</v>
      </c>
      <c r="X295" s="1">
        <v>0</v>
      </c>
      <c r="Y295" s="1">
        <v>0</v>
      </c>
      <c r="Z295" s="1">
        <v>0</v>
      </c>
    </row>
    <row r="296" spans="1:26" x14ac:dyDescent="0.25">
      <c r="A296">
        <v>294</v>
      </c>
      <c r="B296" t="s">
        <v>180</v>
      </c>
      <c r="C296">
        <v>24</v>
      </c>
      <c r="D296">
        <v>7440508</v>
      </c>
      <c r="E296" t="s">
        <v>10</v>
      </c>
      <c r="F296" s="1">
        <v>3.01E-6</v>
      </c>
      <c r="G296" s="1">
        <v>0</v>
      </c>
      <c r="H296" t="s">
        <v>28</v>
      </c>
      <c r="I296" t="s">
        <v>86</v>
      </c>
      <c r="J296" s="1">
        <v>0</v>
      </c>
      <c r="K296" s="1">
        <v>0</v>
      </c>
      <c r="L296" s="1">
        <v>0</v>
      </c>
      <c r="M296" s="1">
        <v>0</v>
      </c>
      <c r="N296" s="1">
        <v>0</v>
      </c>
      <c r="O296" s="1">
        <v>0</v>
      </c>
      <c r="P296" s="1">
        <v>0</v>
      </c>
      <c r="Q296" s="1">
        <v>0</v>
      </c>
      <c r="R296" s="1">
        <v>0</v>
      </c>
      <c r="S296" s="1">
        <v>0</v>
      </c>
      <c r="T296" s="1">
        <v>0</v>
      </c>
      <c r="U296" s="1">
        <v>0</v>
      </c>
      <c r="X296" s="1">
        <v>0</v>
      </c>
      <c r="Y296" s="1">
        <v>0</v>
      </c>
      <c r="Z296" s="1">
        <v>0</v>
      </c>
    </row>
    <row r="297" spans="1:26" x14ac:dyDescent="0.25">
      <c r="A297">
        <v>295</v>
      </c>
      <c r="B297" t="s">
        <v>180</v>
      </c>
      <c r="C297">
        <v>24</v>
      </c>
      <c r="D297">
        <v>7439965</v>
      </c>
      <c r="E297" t="s">
        <v>5</v>
      </c>
      <c r="F297" s="1">
        <v>5.0200000000000002E-7</v>
      </c>
      <c r="G297" s="1">
        <v>0</v>
      </c>
      <c r="H297" t="s">
        <v>28</v>
      </c>
      <c r="I297" t="s">
        <v>86</v>
      </c>
      <c r="J297" s="1">
        <v>0</v>
      </c>
      <c r="K297" s="1">
        <v>0</v>
      </c>
      <c r="L297" s="1">
        <v>0</v>
      </c>
      <c r="M297" s="1">
        <v>0</v>
      </c>
      <c r="N297" s="1">
        <v>0</v>
      </c>
      <c r="O297" s="1">
        <v>0</v>
      </c>
      <c r="P297" s="1">
        <v>0</v>
      </c>
      <c r="Q297" s="1">
        <v>0</v>
      </c>
      <c r="R297" s="1">
        <v>0</v>
      </c>
      <c r="S297" s="1">
        <v>0</v>
      </c>
      <c r="T297" s="1">
        <v>0</v>
      </c>
      <c r="U297" s="1">
        <v>0</v>
      </c>
      <c r="X297" s="1">
        <v>0</v>
      </c>
      <c r="Y297" s="1">
        <v>0</v>
      </c>
      <c r="Z297" s="1">
        <v>0</v>
      </c>
    </row>
    <row r="298" spans="1:26" x14ac:dyDescent="0.25">
      <c r="A298">
        <v>296</v>
      </c>
      <c r="B298" t="s">
        <v>180</v>
      </c>
      <c r="C298">
        <v>24</v>
      </c>
      <c r="D298">
        <v>7440020</v>
      </c>
      <c r="E298" t="s">
        <v>6</v>
      </c>
      <c r="F298">
        <v>0</v>
      </c>
      <c r="G298" s="1">
        <v>0</v>
      </c>
      <c r="H298" t="s">
        <v>28</v>
      </c>
      <c r="I298" t="s">
        <v>86</v>
      </c>
      <c r="J298" s="1">
        <v>0</v>
      </c>
      <c r="K298" s="1">
        <v>0</v>
      </c>
      <c r="L298" s="1">
        <v>0</v>
      </c>
      <c r="M298" s="1">
        <v>0</v>
      </c>
      <c r="N298" s="1">
        <v>0</v>
      </c>
      <c r="O298" s="1">
        <v>0</v>
      </c>
      <c r="P298" s="1">
        <v>0</v>
      </c>
      <c r="Q298" s="1">
        <v>0</v>
      </c>
      <c r="R298" s="1">
        <v>0</v>
      </c>
      <c r="S298" s="1">
        <v>0</v>
      </c>
      <c r="T298" s="1">
        <v>0</v>
      </c>
      <c r="U298" s="1">
        <v>0</v>
      </c>
      <c r="X298" s="1">
        <v>0</v>
      </c>
      <c r="Y298" s="1">
        <v>0</v>
      </c>
      <c r="Z298" s="1">
        <v>0</v>
      </c>
    </row>
    <row r="299" spans="1:26" x14ac:dyDescent="0.25">
      <c r="A299">
        <v>297</v>
      </c>
      <c r="B299" t="s">
        <v>180</v>
      </c>
      <c r="C299">
        <v>24</v>
      </c>
      <c r="D299">
        <v>7723140</v>
      </c>
      <c r="E299" t="s">
        <v>295</v>
      </c>
      <c r="F299">
        <v>0</v>
      </c>
      <c r="G299" s="1">
        <v>0</v>
      </c>
      <c r="H299" t="s">
        <v>28</v>
      </c>
      <c r="I299" t="s">
        <v>86</v>
      </c>
      <c r="J299" s="1">
        <v>0</v>
      </c>
      <c r="K299" s="1">
        <v>0</v>
      </c>
      <c r="L299" s="1">
        <v>0</v>
      </c>
      <c r="M299" s="1">
        <v>0</v>
      </c>
      <c r="N299" s="1">
        <v>0</v>
      </c>
      <c r="O299" s="1">
        <v>0</v>
      </c>
      <c r="P299" s="1">
        <v>0</v>
      </c>
      <c r="Q299" s="1">
        <v>0</v>
      </c>
      <c r="R299" s="1">
        <v>0</v>
      </c>
      <c r="S299" s="1">
        <v>0</v>
      </c>
      <c r="T299" s="1">
        <v>0</v>
      </c>
      <c r="U299" s="1">
        <v>0</v>
      </c>
      <c r="X299" s="1">
        <v>0</v>
      </c>
      <c r="Y299" s="1">
        <v>0</v>
      </c>
      <c r="Z299" s="1">
        <v>0</v>
      </c>
    </row>
    <row r="300" spans="1:26" x14ac:dyDescent="0.25">
      <c r="A300">
        <v>298</v>
      </c>
      <c r="B300" t="s">
        <v>180</v>
      </c>
      <c r="C300">
        <v>24</v>
      </c>
      <c r="D300">
        <v>7439921</v>
      </c>
      <c r="E300" t="s">
        <v>7</v>
      </c>
      <c r="F300">
        <v>0</v>
      </c>
      <c r="G300" s="1">
        <v>0</v>
      </c>
      <c r="H300" t="s">
        <v>28</v>
      </c>
      <c r="I300" t="s">
        <v>86</v>
      </c>
      <c r="J300" s="1">
        <v>0</v>
      </c>
      <c r="K300" s="1">
        <v>0</v>
      </c>
      <c r="L300" s="1">
        <v>0</v>
      </c>
      <c r="M300" s="1">
        <v>0</v>
      </c>
      <c r="N300" s="1">
        <v>0</v>
      </c>
      <c r="O300" s="1">
        <v>0</v>
      </c>
      <c r="P300" s="1">
        <v>0</v>
      </c>
      <c r="Q300" s="1">
        <v>0</v>
      </c>
      <c r="R300" s="1">
        <v>0</v>
      </c>
      <c r="S300" s="1">
        <v>0</v>
      </c>
      <c r="T300" s="1">
        <v>0</v>
      </c>
      <c r="U300" s="1">
        <v>0</v>
      </c>
      <c r="X300" s="1">
        <v>0</v>
      </c>
      <c r="Y300" s="1">
        <v>0</v>
      </c>
      <c r="Z300" s="1">
        <v>0</v>
      </c>
    </row>
    <row r="301" spans="1:26" x14ac:dyDescent="0.25">
      <c r="A301">
        <v>299</v>
      </c>
      <c r="B301" t="s">
        <v>180</v>
      </c>
      <c r="C301">
        <v>24</v>
      </c>
      <c r="D301">
        <v>7440622</v>
      </c>
      <c r="E301" t="s">
        <v>296</v>
      </c>
      <c r="F301">
        <v>0</v>
      </c>
      <c r="G301" s="1">
        <v>0</v>
      </c>
      <c r="H301" t="s">
        <v>28</v>
      </c>
      <c r="I301" t="s">
        <v>86</v>
      </c>
      <c r="J301" s="1">
        <v>0</v>
      </c>
      <c r="K301" s="1">
        <v>0</v>
      </c>
      <c r="L301" s="1">
        <v>0</v>
      </c>
      <c r="M301" s="1">
        <v>0</v>
      </c>
      <c r="N301" s="1">
        <v>0</v>
      </c>
      <c r="O301" s="1">
        <v>0</v>
      </c>
      <c r="P301" s="1">
        <v>0</v>
      </c>
      <c r="Q301" s="1">
        <v>0</v>
      </c>
      <c r="R301" s="1">
        <v>0</v>
      </c>
      <c r="S301" s="1">
        <v>0</v>
      </c>
      <c r="T301" s="1">
        <v>0</v>
      </c>
      <c r="U301" s="1">
        <v>0</v>
      </c>
      <c r="X301" s="1">
        <v>0</v>
      </c>
      <c r="Y301" s="1">
        <v>0</v>
      </c>
      <c r="Z301" s="1">
        <v>0</v>
      </c>
    </row>
    <row r="302" spans="1:26" x14ac:dyDescent="0.25">
      <c r="A302">
        <v>300</v>
      </c>
      <c r="B302" t="s">
        <v>180</v>
      </c>
      <c r="C302">
        <v>24</v>
      </c>
      <c r="D302">
        <v>7440666</v>
      </c>
      <c r="E302" t="s">
        <v>297</v>
      </c>
      <c r="F302">
        <v>0</v>
      </c>
      <c r="G302" s="1">
        <v>0</v>
      </c>
      <c r="H302" t="s">
        <v>28</v>
      </c>
      <c r="I302" t="s">
        <v>86</v>
      </c>
      <c r="J302" s="1">
        <v>0</v>
      </c>
      <c r="K302" s="1">
        <v>0</v>
      </c>
      <c r="L302" s="1">
        <v>0</v>
      </c>
      <c r="M302" s="1">
        <v>0</v>
      </c>
      <c r="N302" s="1">
        <v>0</v>
      </c>
      <c r="O302" s="1">
        <v>0</v>
      </c>
      <c r="P302" s="1">
        <v>0</v>
      </c>
      <c r="Q302" s="1">
        <v>0</v>
      </c>
      <c r="R302" s="1">
        <v>0</v>
      </c>
      <c r="S302" s="1">
        <v>0</v>
      </c>
      <c r="T302" s="1">
        <v>0</v>
      </c>
      <c r="U302" s="1">
        <v>0</v>
      </c>
      <c r="X302" s="1">
        <v>0</v>
      </c>
      <c r="Y302" s="1">
        <v>0</v>
      </c>
      <c r="Z302" s="1">
        <v>0</v>
      </c>
    </row>
    <row r="303" spans="1:26" x14ac:dyDescent="0.25">
      <c r="A303">
        <v>301</v>
      </c>
      <c r="B303" t="s">
        <v>181</v>
      </c>
      <c r="C303">
        <v>24</v>
      </c>
      <c r="D303">
        <v>7429905</v>
      </c>
      <c r="E303" t="s">
        <v>290</v>
      </c>
      <c r="F303">
        <v>8.5300000000000003E-4</v>
      </c>
      <c r="G303" s="1">
        <v>0</v>
      </c>
      <c r="H303" t="s">
        <v>28</v>
      </c>
      <c r="I303" t="s">
        <v>86</v>
      </c>
      <c r="J303" s="1">
        <v>0</v>
      </c>
      <c r="K303" s="1">
        <v>0</v>
      </c>
      <c r="L303" s="1">
        <v>0</v>
      </c>
      <c r="M303" s="1">
        <v>0</v>
      </c>
      <c r="N303" s="1">
        <v>0</v>
      </c>
      <c r="O303" s="1">
        <v>0</v>
      </c>
      <c r="P303" s="1">
        <v>0</v>
      </c>
      <c r="Q303" s="1">
        <v>0</v>
      </c>
      <c r="R303" s="1">
        <v>0</v>
      </c>
      <c r="S303" s="1">
        <v>0</v>
      </c>
      <c r="T303" s="1">
        <v>0</v>
      </c>
      <c r="U303" s="1">
        <v>0</v>
      </c>
      <c r="X303" s="1">
        <v>0</v>
      </c>
      <c r="Y303" s="1">
        <v>0</v>
      </c>
      <c r="Z303" s="1">
        <v>0</v>
      </c>
    </row>
    <row r="304" spans="1:26" x14ac:dyDescent="0.25">
      <c r="A304">
        <v>302</v>
      </c>
      <c r="B304" t="s">
        <v>181</v>
      </c>
      <c r="C304">
        <v>24</v>
      </c>
      <c r="D304">
        <v>1344281</v>
      </c>
      <c r="E304" t="s">
        <v>291</v>
      </c>
      <c r="F304">
        <v>0</v>
      </c>
      <c r="G304" s="1">
        <v>0</v>
      </c>
      <c r="H304" t="s">
        <v>28</v>
      </c>
      <c r="I304" t="s">
        <v>86</v>
      </c>
      <c r="J304" s="1">
        <v>0</v>
      </c>
      <c r="K304" s="1">
        <v>0</v>
      </c>
      <c r="L304" s="1">
        <v>0</v>
      </c>
      <c r="M304" s="1">
        <v>0</v>
      </c>
      <c r="N304" s="1">
        <v>0</v>
      </c>
      <c r="O304" s="1">
        <v>0</v>
      </c>
      <c r="P304" s="1">
        <v>0</v>
      </c>
      <c r="Q304" s="1">
        <v>0</v>
      </c>
      <c r="R304" s="1">
        <v>0</v>
      </c>
      <c r="S304" s="1">
        <v>0</v>
      </c>
      <c r="T304" s="1">
        <v>0</v>
      </c>
      <c r="U304" s="1">
        <v>0</v>
      </c>
      <c r="X304" s="1">
        <v>0</v>
      </c>
      <c r="Y304" s="1">
        <v>0</v>
      </c>
      <c r="Z304" s="1">
        <v>0</v>
      </c>
    </row>
    <row r="305" spans="1:26" x14ac:dyDescent="0.25">
      <c r="A305">
        <v>303</v>
      </c>
      <c r="B305" t="s">
        <v>181</v>
      </c>
      <c r="C305">
        <v>24</v>
      </c>
      <c r="D305">
        <v>7440417</v>
      </c>
      <c r="E305" t="s">
        <v>292</v>
      </c>
      <c r="F305">
        <v>0</v>
      </c>
      <c r="G305" s="1">
        <v>0</v>
      </c>
      <c r="H305" t="s">
        <v>28</v>
      </c>
      <c r="I305" t="s">
        <v>86</v>
      </c>
      <c r="J305" s="1">
        <v>0</v>
      </c>
      <c r="K305" s="1">
        <v>0</v>
      </c>
      <c r="L305" s="1">
        <v>0</v>
      </c>
      <c r="M305" s="1">
        <v>0</v>
      </c>
      <c r="N305" s="1">
        <v>0</v>
      </c>
      <c r="O305" s="1">
        <v>0</v>
      </c>
      <c r="P305" s="1">
        <v>0</v>
      </c>
      <c r="Q305" s="1">
        <v>0</v>
      </c>
      <c r="R305" s="1">
        <v>0</v>
      </c>
      <c r="S305" s="1">
        <v>0</v>
      </c>
      <c r="T305" s="1">
        <v>0</v>
      </c>
      <c r="U305" s="1">
        <v>0</v>
      </c>
      <c r="X305" s="1">
        <v>0</v>
      </c>
      <c r="Y305" s="1">
        <v>0</v>
      </c>
      <c r="Z305" s="1">
        <v>0</v>
      </c>
    </row>
    <row r="306" spans="1:26" x14ac:dyDescent="0.25">
      <c r="A306">
        <v>304</v>
      </c>
      <c r="B306" t="s">
        <v>181</v>
      </c>
      <c r="C306">
        <v>24</v>
      </c>
      <c r="D306">
        <v>7440439</v>
      </c>
      <c r="E306" t="s">
        <v>293</v>
      </c>
      <c r="F306">
        <v>0</v>
      </c>
      <c r="G306" s="1">
        <v>0</v>
      </c>
      <c r="H306" t="s">
        <v>28</v>
      </c>
      <c r="I306" t="s">
        <v>86</v>
      </c>
      <c r="J306" s="1">
        <v>0</v>
      </c>
      <c r="K306" s="1">
        <v>0</v>
      </c>
      <c r="L306" s="1">
        <v>0</v>
      </c>
      <c r="M306" s="1">
        <v>0</v>
      </c>
      <c r="N306" s="1">
        <v>0</v>
      </c>
      <c r="O306" s="1">
        <v>0</v>
      </c>
      <c r="P306" s="1">
        <v>0</v>
      </c>
      <c r="Q306" s="1">
        <v>0</v>
      </c>
      <c r="R306" s="1">
        <v>0</v>
      </c>
      <c r="S306" s="1">
        <v>0</v>
      </c>
      <c r="T306" s="1">
        <v>0</v>
      </c>
      <c r="U306" s="1">
        <v>0</v>
      </c>
      <c r="X306" s="1">
        <v>0</v>
      </c>
      <c r="Y306" s="1">
        <v>0</v>
      </c>
      <c r="Z306" s="1">
        <v>0</v>
      </c>
    </row>
    <row r="307" spans="1:26" x14ac:dyDescent="0.25">
      <c r="A307">
        <v>305</v>
      </c>
      <c r="B307" t="s">
        <v>181</v>
      </c>
      <c r="C307">
        <v>24</v>
      </c>
      <c r="D307">
        <v>7440484</v>
      </c>
      <c r="E307" t="s">
        <v>8</v>
      </c>
      <c r="F307">
        <v>0</v>
      </c>
      <c r="G307" s="1">
        <v>0</v>
      </c>
      <c r="H307" t="s">
        <v>28</v>
      </c>
      <c r="I307" t="s">
        <v>86</v>
      </c>
      <c r="J307" s="1">
        <v>0</v>
      </c>
      <c r="K307" s="1">
        <v>0</v>
      </c>
      <c r="L307" s="1">
        <v>0</v>
      </c>
      <c r="M307" s="1">
        <v>0</v>
      </c>
      <c r="N307" s="1">
        <v>0</v>
      </c>
      <c r="O307" s="1">
        <v>0</v>
      </c>
      <c r="P307" s="1">
        <v>0</v>
      </c>
      <c r="Q307" s="1">
        <v>0</v>
      </c>
      <c r="R307" s="1">
        <v>0</v>
      </c>
      <c r="S307" s="1">
        <v>0</v>
      </c>
      <c r="T307" s="1">
        <v>0</v>
      </c>
      <c r="U307" s="1">
        <v>0</v>
      </c>
      <c r="X307" s="1">
        <v>0</v>
      </c>
      <c r="Y307" s="1">
        <v>0</v>
      </c>
      <c r="Z307" s="1">
        <v>0</v>
      </c>
    </row>
    <row r="308" spans="1:26" x14ac:dyDescent="0.25">
      <c r="A308">
        <v>306</v>
      </c>
      <c r="B308" t="s">
        <v>181</v>
      </c>
      <c r="C308">
        <v>24</v>
      </c>
      <c r="D308">
        <v>7440473</v>
      </c>
      <c r="E308" t="s">
        <v>89</v>
      </c>
      <c r="F308" s="1">
        <v>1.0000000000000001E-5</v>
      </c>
      <c r="G308" s="1">
        <v>0</v>
      </c>
      <c r="H308" t="s">
        <v>28</v>
      </c>
      <c r="I308" t="s">
        <v>86</v>
      </c>
      <c r="J308" s="1">
        <v>0</v>
      </c>
      <c r="K308" s="1">
        <v>0</v>
      </c>
      <c r="L308" s="1">
        <v>0</v>
      </c>
      <c r="M308" s="1">
        <v>0</v>
      </c>
      <c r="N308" s="1">
        <v>0</v>
      </c>
      <c r="O308" s="1">
        <v>0</v>
      </c>
      <c r="P308" s="1">
        <v>0</v>
      </c>
      <c r="Q308" s="1">
        <v>0</v>
      </c>
      <c r="R308" s="1">
        <v>0</v>
      </c>
      <c r="S308" s="1">
        <v>0</v>
      </c>
      <c r="T308" s="1">
        <v>0</v>
      </c>
      <c r="U308" s="1">
        <v>0</v>
      </c>
      <c r="X308" s="1">
        <v>0</v>
      </c>
      <c r="Y308" s="1">
        <v>0</v>
      </c>
      <c r="Z308" s="1">
        <v>0</v>
      </c>
    </row>
    <row r="309" spans="1:26" x14ac:dyDescent="0.25">
      <c r="A309">
        <v>307</v>
      </c>
      <c r="B309" t="s">
        <v>181</v>
      </c>
      <c r="C309">
        <v>24</v>
      </c>
      <c r="D309">
        <v>18540299</v>
      </c>
      <c r="E309" t="s">
        <v>13</v>
      </c>
      <c r="F309" s="1">
        <v>5.5199999999999997E-6</v>
      </c>
      <c r="G309" s="1">
        <v>1.9856000000000001E-6</v>
      </c>
      <c r="H309" t="s">
        <v>28</v>
      </c>
      <c r="I309" t="s">
        <v>86</v>
      </c>
      <c r="J309" s="1">
        <v>1.9048E-6</v>
      </c>
      <c r="K309" s="1">
        <v>7.9481999999999997E-8</v>
      </c>
      <c r="L309" s="1">
        <v>1.2900999999999999E-9</v>
      </c>
      <c r="M309" s="1">
        <v>0</v>
      </c>
      <c r="N309" s="1">
        <v>0</v>
      </c>
      <c r="O309" s="1">
        <v>0</v>
      </c>
      <c r="P309" s="1">
        <v>0</v>
      </c>
      <c r="Q309" s="1">
        <v>0</v>
      </c>
      <c r="R309" s="1">
        <v>0</v>
      </c>
      <c r="S309" s="1">
        <v>0</v>
      </c>
      <c r="T309" s="1">
        <v>0</v>
      </c>
      <c r="U309" s="1">
        <v>0</v>
      </c>
      <c r="V309" t="s">
        <v>87</v>
      </c>
      <c r="W309" t="s">
        <v>88</v>
      </c>
      <c r="X309" s="1">
        <v>0</v>
      </c>
      <c r="Y309" s="1">
        <v>0</v>
      </c>
      <c r="Z309" s="1">
        <v>0</v>
      </c>
    </row>
    <row r="310" spans="1:26" x14ac:dyDescent="0.25">
      <c r="A310">
        <v>308</v>
      </c>
      <c r="B310" t="s">
        <v>181</v>
      </c>
      <c r="C310">
        <v>24</v>
      </c>
      <c r="D310">
        <v>1175</v>
      </c>
      <c r="E310" t="s">
        <v>294</v>
      </c>
      <c r="F310">
        <v>0</v>
      </c>
      <c r="G310" s="1">
        <v>0</v>
      </c>
      <c r="H310" t="s">
        <v>28</v>
      </c>
      <c r="I310" t="s">
        <v>86</v>
      </c>
      <c r="J310" s="1">
        <v>0</v>
      </c>
      <c r="K310" s="1">
        <v>0</v>
      </c>
      <c r="L310" s="1">
        <v>0</v>
      </c>
      <c r="M310" s="1">
        <v>0</v>
      </c>
      <c r="N310" s="1">
        <v>0</v>
      </c>
      <c r="O310" s="1">
        <v>0</v>
      </c>
      <c r="P310" s="1">
        <v>0</v>
      </c>
      <c r="Q310" s="1">
        <v>0</v>
      </c>
      <c r="R310" s="1">
        <v>0</v>
      </c>
      <c r="S310" s="1">
        <v>0</v>
      </c>
      <c r="T310" s="1">
        <v>0</v>
      </c>
      <c r="U310" s="1">
        <v>0</v>
      </c>
      <c r="X310" s="1">
        <v>0</v>
      </c>
      <c r="Y310" s="1">
        <v>0</v>
      </c>
      <c r="Z310" s="1">
        <v>0</v>
      </c>
    </row>
    <row r="311" spans="1:26" x14ac:dyDescent="0.25">
      <c r="A311">
        <v>309</v>
      </c>
      <c r="B311" t="s">
        <v>181</v>
      </c>
      <c r="C311">
        <v>24</v>
      </c>
      <c r="D311">
        <v>7440508</v>
      </c>
      <c r="E311" t="s">
        <v>10</v>
      </c>
      <c r="F311">
        <v>0</v>
      </c>
      <c r="G311" s="1">
        <v>0</v>
      </c>
      <c r="H311" t="s">
        <v>28</v>
      </c>
      <c r="I311" t="s">
        <v>86</v>
      </c>
      <c r="J311" s="1">
        <v>0</v>
      </c>
      <c r="K311" s="1">
        <v>0</v>
      </c>
      <c r="L311" s="1">
        <v>0</v>
      </c>
      <c r="M311" s="1">
        <v>0</v>
      </c>
      <c r="N311" s="1">
        <v>0</v>
      </c>
      <c r="O311" s="1">
        <v>0</v>
      </c>
      <c r="P311" s="1">
        <v>0</v>
      </c>
      <c r="Q311" s="1">
        <v>0</v>
      </c>
      <c r="R311" s="1">
        <v>0</v>
      </c>
      <c r="S311" s="1">
        <v>0</v>
      </c>
      <c r="T311" s="1">
        <v>0</v>
      </c>
      <c r="U311" s="1">
        <v>0</v>
      </c>
      <c r="X311" s="1">
        <v>0</v>
      </c>
      <c r="Y311" s="1">
        <v>0</v>
      </c>
      <c r="Z311" s="1">
        <v>0</v>
      </c>
    </row>
    <row r="312" spans="1:26" x14ac:dyDescent="0.25">
      <c r="A312">
        <v>310</v>
      </c>
      <c r="B312" t="s">
        <v>181</v>
      </c>
      <c r="C312">
        <v>24</v>
      </c>
      <c r="D312">
        <v>7439965</v>
      </c>
      <c r="E312" t="s">
        <v>5</v>
      </c>
      <c r="F312" s="1">
        <v>1.0000000000000001E-5</v>
      </c>
      <c r="G312" s="1">
        <v>0</v>
      </c>
      <c r="H312" t="s">
        <v>28</v>
      </c>
      <c r="I312" t="s">
        <v>86</v>
      </c>
      <c r="J312" s="1">
        <v>0</v>
      </c>
      <c r="K312" s="1">
        <v>0</v>
      </c>
      <c r="L312" s="1">
        <v>0</v>
      </c>
      <c r="M312" s="1">
        <v>0</v>
      </c>
      <c r="N312" s="1">
        <v>0</v>
      </c>
      <c r="O312" s="1">
        <v>0</v>
      </c>
      <c r="P312" s="1">
        <v>0</v>
      </c>
      <c r="Q312" s="1">
        <v>0</v>
      </c>
      <c r="R312" s="1">
        <v>0</v>
      </c>
      <c r="S312" s="1">
        <v>0</v>
      </c>
      <c r="T312" s="1">
        <v>0</v>
      </c>
      <c r="U312" s="1">
        <v>0</v>
      </c>
      <c r="X312" s="1">
        <v>0</v>
      </c>
      <c r="Y312" s="1">
        <v>0</v>
      </c>
      <c r="Z312" s="1">
        <v>0</v>
      </c>
    </row>
    <row r="313" spans="1:26" x14ac:dyDescent="0.25">
      <c r="A313">
        <v>311</v>
      </c>
      <c r="B313" t="s">
        <v>181</v>
      </c>
      <c r="C313">
        <v>24</v>
      </c>
      <c r="D313">
        <v>7440020</v>
      </c>
      <c r="E313" t="s">
        <v>6</v>
      </c>
      <c r="F313">
        <v>0</v>
      </c>
      <c r="G313" s="1">
        <v>0</v>
      </c>
      <c r="H313" t="s">
        <v>28</v>
      </c>
      <c r="I313" t="s">
        <v>86</v>
      </c>
      <c r="J313" s="1">
        <v>0</v>
      </c>
      <c r="K313" s="1">
        <v>0</v>
      </c>
      <c r="L313" s="1">
        <v>0</v>
      </c>
      <c r="M313" s="1">
        <v>0</v>
      </c>
      <c r="N313" s="1">
        <v>0</v>
      </c>
      <c r="O313" s="1">
        <v>0</v>
      </c>
      <c r="P313" s="1">
        <v>0</v>
      </c>
      <c r="Q313" s="1">
        <v>0</v>
      </c>
      <c r="R313" s="1">
        <v>0</v>
      </c>
      <c r="S313" s="1">
        <v>0</v>
      </c>
      <c r="T313" s="1">
        <v>0</v>
      </c>
      <c r="U313" s="1">
        <v>0</v>
      </c>
      <c r="X313" s="1">
        <v>0</v>
      </c>
      <c r="Y313" s="1">
        <v>0</v>
      </c>
      <c r="Z313" s="1">
        <v>0</v>
      </c>
    </row>
    <row r="314" spans="1:26" x14ac:dyDescent="0.25">
      <c r="A314">
        <v>312</v>
      </c>
      <c r="B314" t="s">
        <v>181</v>
      </c>
      <c r="C314">
        <v>24</v>
      </c>
      <c r="D314">
        <v>7723140</v>
      </c>
      <c r="E314" t="s">
        <v>295</v>
      </c>
      <c r="F314">
        <v>0</v>
      </c>
      <c r="G314" s="1">
        <v>0</v>
      </c>
      <c r="H314" t="s">
        <v>28</v>
      </c>
      <c r="I314" t="s">
        <v>86</v>
      </c>
      <c r="J314" s="1">
        <v>0</v>
      </c>
      <c r="K314" s="1">
        <v>0</v>
      </c>
      <c r="L314" s="1">
        <v>0</v>
      </c>
      <c r="M314" s="1">
        <v>0</v>
      </c>
      <c r="N314" s="1">
        <v>0</v>
      </c>
      <c r="O314" s="1">
        <v>0</v>
      </c>
      <c r="P314" s="1">
        <v>0</v>
      </c>
      <c r="Q314" s="1">
        <v>0</v>
      </c>
      <c r="R314" s="1">
        <v>0</v>
      </c>
      <c r="S314" s="1">
        <v>0</v>
      </c>
      <c r="T314" s="1">
        <v>0</v>
      </c>
      <c r="U314" s="1">
        <v>0</v>
      </c>
      <c r="X314" s="1">
        <v>0</v>
      </c>
      <c r="Y314" s="1">
        <v>0</v>
      </c>
      <c r="Z314" s="1">
        <v>0</v>
      </c>
    </row>
    <row r="315" spans="1:26" x14ac:dyDescent="0.25">
      <c r="A315">
        <v>313</v>
      </c>
      <c r="B315" t="s">
        <v>181</v>
      </c>
      <c r="C315">
        <v>24</v>
      </c>
      <c r="D315">
        <v>7439921</v>
      </c>
      <c r="E315" t="s">
        <v>7</v>
      </c>
      <c r="F315">
        <v>0</v>
      </c>
      <c r="G315" s="1">
        <v>0</v>
      </c>
      <c r="H315" t="s">
        <v>28</v>
      </c>
      <c r="I315" t="s">
        <v>86</v>
      </c>
      <c r="J315" s="1">
        <v>0</v>
      </c>
      <c r="K315" s="1">
        <v>0</v>
      </c>
      <c r="L315" s="1">
        <v>0</v>
      </c>
      <c r="M315" s="1">
        <v>0</v>
      </c>
      <c r="N315" s="1">
        <v>0</v>
      </c>
      <c r="O315" s="1">
        <v>0</v>
      </c>
      <c r="P315" s="1">
        <v>0</v>
      </c>
      <c r="Q315" s="1">
        <v>0</v>
      </c>
      <c r="R315" s="1">
        <v>0</v>
      </c>
      <c r="S315" s="1">
        <v>0</v>
      </c>
      <c r="T315" s="1">
        <v>0</v>
      </c>
      <c r="U315" s="1">
        <v>0</v>
      </c>
      <c r="X315" s="1">
        <v>0</v>
      </c>
      <c r="Y315" s="1">
        <v>0</v>
      </c>
      <c r="Z315" s="1">
        <v>0</v>
      </c>
    </row>
    <row r="316" spans="1:26" x14ac:dyDescent="0.25">
      <c r="A316">
        <v>314</v>
      </c>
      <c r="B316" t="s">
        <v>181</v>
      </c>
      <c r="C316">
        <v>24</v>
      </c>
      <c r="D316">
        <v>7440622</v>
      </c>
      <c r="E316" t="s">
        <v>296</v>
      </c>
      <c r="F316">
        <v>0</v>
      </c>
      <c r="G316" s="1">
        <v>0</v>
      </c>
      <c r="H316" t="s">
        <v>28</v>
      </c>
      <c r="I316" t="s">
        <v>86</v>
      </c>
      <c r="J316" s="1">
        <v>0</v>
      </c>
      <c r="K316" s="1">
        <v>0</v>
      </c>
      <c r="L316" s="1">
        <v>0</v>
      </c>
      <c r="M316" s="1">
        <v>0</v>
      </c>
      <c r="N316" s="1">
        <v>0</v>
      </c>
      <c r="O316" s="1">
        <v>0</v>
      </c>
      <c r="P316" s="1">
        <v>0</v>
      </c>
      <c r="Q316" s="1">
        <v>0</v>
      </c>
      <c r="R316" s="1">
        <v>0</v>
      </c>
      <c r="S316" s="1">
        <v>0</v>
      </c>
      <c r="T316" s="1">
        <v>0</v>
      </c>
      <c r="U316" s="1">
        <v>0</v>
      </c>
      <c r="X316" s="1">
        <v>0</v>
      </c>
      <c r="Y316" s="1">
        <v>0</v>
      </c>
      <c r="Z316" s="1">
        <v>0</v>
      </c>
    </row>
    <row r="317" spans="1:26" x14ac:dyDescent="0.25">
      <c r="A317">
        <v>315</v>
      </c>
      <c r="B317" t="s">
        <v>181</v>
      </c>
      <c r="C317">
        <v>24</v>
      </c>
      <c r="D317">
        <v>7440666</v>
      </c>
      <c r="E317" t="s">
        <v>297</v>
      </c>
      <c r="F317">
        <v>0</v>
      </c>
      <c r="G317" s="1">
        <v>0</v>
      </c>
      <c r="H317" t="s">
        <v>28</v>
      </c>
      <c r="I317" t="s">
        <v>86</v>
      </c>
      <c r="J317" s="1">
        <v>0</v>
      </c>
      <c r="K317" s="1">
        <v>0</v>
      </c>
      <c r="L317" s="1">
        <v>0</v>
      </c>
      <c r="M317" s="1">
        <v>0</v>
      </c>
      <c r="N317" s="1">
        <v>0</v>
      </c>
      <c r="O317" s="1">
        <v>0</v>
      </c>
      <c r="P317" s="1">
        <v>0</v>
      </c>
      <c r="Q317" s="1">
        <v>0</v>
      </c>
      <c r="R317" s="1">
        <v>0</v>
      </c>
      <c r="S317" s="1">
        <v>0</v>
      </c>
      <c r="T317" s="1">
        <v>0</v>
      </c>
      <c r="U317" s="1">
        <v>0</v>
      </c>
      <c r="X317" s="1">
        <v>0</v>
      </c>
      <c r="Y317" s="1">
        <v>0</v>
      </c>
      <c r="Z317" s="1">
        <v>0</v>
      </c>
    </row>
    <row r="318" spans="1:26" x14ac:dyDescent="0.25">
      <c r="A318">
        <v>316</v>
      </c>
      <c r="B318" t="s">
        <v>182</v>
      </c>
      <c r="C318">
        <v>24</v>
      </c>
      <c r="D318">
        <v>7429905</v>
      </c>
      <c r="E318" t="s">
        <v>290</v>
      </c>
      <c r="F318">
        <v>0</v>
      </c>
      <c r="G318" s="1">
        <v>0</v>
      </c>
      <c r="H318" t="s">
        <v>28</v>
      </c>
      <c r="I318" t="s">
        <v>86</v>
      </c>
      <c r="J318" s="1">
        <v>0</v>
      </c>
      <c r="K318" s="1">
        <v>0</v>
      </c>
      <c r="L318" s="1">
        <v>0</v>
      </c>
      <c r="M318" s="1">
        <v>0</v>
      </c>
      <c r="N318" s="1">
        <v>0</v>
      </c>
      <c r="O318" s="1">
        <v>0</v>
      </c>
      <c r="P318" s="1">
        <v>0</v>
      </c>
      <c r="Q318" s="1">
        <v>0</v>
      </c>
      <c r="R318" s="1">
        <v>0</v>
      </c>
      <c r="S318" s="1">
        <v>0</v>
      </c>
      <c r="T318" s="1">
        <v>0</v>
      </c>
      <c r="U318" s="1">
        <v>0</v>
      </c>
      <c r="X318" s="1">
        <v>0</v>
      </c>
      <c r="Y318" s="1">
        <v>0</v>
      </c>
      <c r="Z318" s="1">
        <v>0</v>
      </c>
    </row>
    <row r="319" spans="1:26" x14ac:dyDescent="0.25">
      <c r="A319">
        <v>317</v>
      </c>
      <c r="B319" t="s">
        <v>182</v>
      </c>
      <c r="C319">
        <v>24</v>
      </c>
      <c r="D319">
        <v>1344281</v>
      </c>
      <c r="E319" t="s">
        <v>291</v>
      </c>
      <c r="F319">
        <v>0</v>
      </c>
      <c r="G319" s="1">
        <v>0</v>
      </c>
      <c r="H319" t="s">
        <v>28</v>
      </c>
      <c r="I319" t="s">
        <v>86</v>
      </c>
      <c r="J319" s="1">
        <v>0</v>
      </c>
      <c r="K319" s="1">
        <v>0</v>
      </c>
      <c r="L319" s="1">
        <v>0</v>
      </c>
      <c r="M319" s="1">
        <v>0</v>
      </c>
      <c r="N319" s="1">
        <v>0</v>
      </c>
      <c r="O319" s="1">
        <v>0</v>
      </c>
      <c r="P319" s="1">
        <v>0</v>
      </c>
      <c r="Q319" s="1">
        <v>0</v>
      </c>
      <c r="R319" s="1">
        <v>0</v>
      </c>
      <c r="S319" s="1">
        <v>0</v>
      </c>
      <c r="T319" s="1">
        <v>0</v>
      </c>
      <c r="U319" s="1">
        <v>0</v>
      </c>
      <c r="X319" s="1">
        <v>0</v>
      </c>
      <c r="Y319" s="1">
        <v>0</v>
      </c>
      <c r="Z319" s="1">
        <v>0</v>
      </c>
    </row>
    <row r="320" spans="1:26" x14ac:dyDescent="0.25">
      <c r="A320">
        <v>318</v>
      </c>
      <c r="B320" t="s">
        <v>182</v>
      </c>
      <c r="C320">
        <v>24</v>
      </c>
      <c r="D320">
        <v>7440417</v>
      </c>
      <c r="E320" t="s">
        <v>292</v>
      </c>
      <c r="F320">
        <v>0</v>
      </c>
      <c r="G320" s="1">
        <v>0</v>
      </c>
      <c r="H320" t="s">
        <v>28</v>
      </c>
      <c r="I320" t="s">
        <v>86</v>
      </c>
      <c r="J320" s="1">
        <v>0</v>
      </c>
      <c r="K320" s="1">
        <v>0</v>
      </c>
      <c r="L320" s="1">
        <v>0</v>
      </c>
      <c r="M320" s="1">
        <v>0</v>
      </c>
      <c r="N320" s="1">
        <v>0</v>
      </c>
      <c r="O320" s="1">
        <v>0</v>
      </c>
      <c r="P320" s="1">
        <v>0</v>
      </c>
      <c r="Q320" s="1">
        <v>0</v>
      </c>
      <c r="R320" s="1">
        <v>0</v>
      </c>
      <c r="S320" s="1">
        <v>0</v>
      </c>
      <c r="T320" s="1">
        <v>0</v>
      </c>
      <c r="U320" s="1">
        <v>0</v>
      </c>
      <c r="X320" s="1">
        <v>0</v>
      </c>
      <c r="Y320" s="1">
        <v>0</v>
      </c>
      <c r="Z320" s="1">
        <v>0</v>
      </c>
    </row>
    <row r="321" spans="1:26" x14ac:dyDescent="0.25">
      <c r="A321">
        <v>319</v>
      </c>
      <c r="B321" t="s">
        <v>182</v>
      </c>
      <c r="C321">
        <v>24</v>
      </c>
      <c r="D321">
        <v>7440439</v>
      </c>
      <c r="E321" t="s">
        <v>293</v>
      </c>
      <c r="F321">
        <v>0</v>
      </c>
      <c r="G321" s="1">
        <v>0</v>
      </c>
      <c r="H321" t="s">
        <v>28</v>
      </c>
      <c r="I321" t="s">
        <v>86</v>
      </c>
      <c r="J321" s="1">
        <v>0</v>
      </c>
      <c r="K321" s="1">
        <v>0</v>
      </c>
      <c r="L321" s="1">
        <v>0</v>
      </c>
      <c r="M321" s="1">
        <v>0</v>
      </c>
      <c r="N321" s="1">
        <v>0</v>
      </c>
      <c r="O321" s="1">
        <v>0</v>
      </c>
      <c r="P321" s="1">
        <v>0</v>
      </c>
      <c r="Q321" s="1">
        <v>0</v>
      </c>
      <c r="R321" s="1">
        <v>0</v>
      </c>
      <c r="S321" s="1">
        <v>0</v>
      </c>
      <c r="T321" s="1">
        <v>0</v>
      </c>
      <c r="U321" s="1">
        <v>0</v>
      </c>
      <c r="X321" s="1">
        <v>0</v>
      </c>
      <c r="Y321" s="1">
        <v>0</v>
      </c>
      <c r="Z321" s="1">
        <v>0</v>
      </c>
    </row>
    <row r="322" spans="1:26" x14ac:dyDescent="0.25">
      <c r="A322">
        <v>320</v>
      </c>
      <c r="B322" t="s">
        <v>182</v>
      </c>
      <c r="C322">
        <v>24</v>
      </c>
      <c r="D322">
        <v>7440484</v>
      </c>
      <c r="E322" t="s">
        <v>8</v>
      </c>
      <c r="F322">
        <v>0</v>
      </c>
      <c r="G322" s="1">
        <v>0</v>
      </c>
      <c r="H322" t="s">
        <v>28</v>
      </c>
      <c r="I322" t="s">
        <v>86</v>
      </c>
      <c r="J322" s="1">
        <v>0</v>
      </c>
      <c r="K322" s="1">
        <v>0</v>
      </c>
      <c r="L322" s="1">
        <v>0</v>
      </c>
      <c r="M322" s="1">
        <v>0</v>
      </c>
      <c r="N322" s="1">
        <v>0</v>
      </c>
      <c r="O322" s="1">
        <v>0</v>
      </c>
      <c r="P322" s="1">
        <v>0</v>
      </c>
      <c r="Q322" s="1">
        <v>0</v>
      </c>
      <c r="R322" s="1">
        <v>0</v>
      </c>
      <c r="S322" s="1">
        <v>0</v>
      </c>
      <c r="T322" s="1">
        <v>0</v>
      </c>
      <c r="U322" s="1">
        <v>0</v>
      </c>
      <c r="X322" s="1">
        <v>0</v>
      </c>
      <c r="Y322" s="1">
        <v>0</v>
      </c>
      <c r="Z322" s="1">
        <v>0</v>
      </c>
    </row>
    <row r="323" spans="1:26" x14ac:dyDescent="0.25">
      <c r="A323">
        <v>321</v>
      </c>
      <c r="B323" t="s">
        <v>182</v>
      </c>
      <c r="C323">
        <v>24</v>
      </c>
      <c r="D323">
        <v>7440473</v>
      </c>
      <c r="E323" t="s">
        <v>89</v>
      </c>
      <c r="F323">
        <v>1.4100000000000001E-4</v>
      </c>
      <c r="G323" s="1">
        <v>0</v>
      </c>
      <c r="H323" t="s">
        <v>28</v>
      </c>
      <c r="I323" t="s">
        <v>86</v>
      </c>
      <c r="J323" s="1">
        <v>0</v>
      </c>
      <c r="K323" s="1">
        <v>0</v>
      </c>
      <c r="L323" s="1">
        <v>0</v>
      </c>
      <c r="M323" s="1">
        <v>0</v>
      </c>
      <c r="N323" s="1">
        <v>0</v>
      </c>
      <c r="O323" s="1">
        <v>0</v>
      </c>
      <c r="P323" s="1">
        <v>0</v>
      </c>
      <c r="Q323" s="1">
        <v>0</v>
      </c>
      <c r="R323" s="1">
        <v>0</v>
      </c>
      <c r="S323" s="1">
        <v>0</v>
      </c>
      <c r="T323" s="1">
        <v>0</v>
      </c>
      <c r="U323" s="1">
        <v>0</v>
      </c>
      <c r="X323" s="1">
        <v>0</v>
      </c>
      <c r="Y323" s="1">
        <v>0</v>
      </c>
      <c r="Z323" s="1">
        <v>0</v>
      </c>
    </row>
    <row r="324" spans="1:26" x14ac:dyDescent="0.25">
      <c r="A324">
        <v>322</v>
      </c>
      <c r="B324" t="s">
        <v>182</v>
      </c>
      <c r="C324">
        <v>24</v>
      </c>
      <c r="D324">
        <v>18540299</v>
      </c>
      <c r="E324" t="s">
        <v>13</v>
      </c>
      <c r="F324" s="1">
        <v>2.4700000000000001E-5</v>
      </c>
      <c r="G324" s="1">
        <v>8.8849000000000003E-6</v>
      </c>
      <c r="H324" t="s">
        <v>28</v>
      </c>
      <c r="I324" t="s">
        <v>86</v>
      </c>
      <c r="J324" s="1">
        <v>8.5235000000000006E-6</v>
      </c>
      <c r="K324" s="1">
        <v>3.5564999999999999E-7</v>
      </c>
      <c r="L324" s="1">
        <v>5.7727000000000001E-9</v>
      </c>
      <c r="M324" s="1">
        <v>0</v>
      </c>
      <c r="N324" s="1">
        <v>0</v>
      </c>
      <c r="O324" s="1">
        <v>0</v>
      </c>
      <c r="P324" s="1">
        <v>0</v>
      </c>
      <c r="Q324" s="1">
        <v>0</v>
      </c>
      <c r="R324" s="1">
        <v>0</v>
      </c>
      <c r="S324" s="1">
        <v>0</v>
      </c>
      <c r="T324" s="1">
        <v>0</v>
      </c>
      <c r="U324" s="1">
        <v>0</v>
      </c>
      <c r="V324" t="s">
        <v>87</v>
      </c>
      <c r="W324" t="s">
        <v>88</v>
      </c>
      <c r="X324" s="1">
        <v>0</v>
      </c>
      <c r="Y324" s="1">
        <v>0</v>
      </c>
      <c r="Z324" s="1">
        <v>0</v>
      </c>
    </row>
    <row r="325" spans="1:26" x14ac:dyDescent="0.25">
      <c r="A325">
        <v>323</v>
      </c>
      <c r="B325" t="s">
        <v>182</v>
      </c>
      <c r="C325">
        <v>24</v>
      </c>
      <c r="D325">
        <v>1175</v>
      </c>
      <c r="E325" t="s">
        <v>294</v>
      </c>
      <c r="F325">
        <v>0</v>
      </c>
      <c r="G325" s="1">
        <v>0</v>
      </c>
      <c r="H325" t="s">
        <v>28</v>
      </c>
      <c r="I325" t="s">
        <v>86</v>
      </c>
      <c r="J325" s="1">
        <v>0</v>
      </c>
      <c r="K325" s="1">
        <v>0</v>
      </c>
      <c r="L325" s="1">
        <v>0</v>
      </c>
      <c r="M325" s="1">
        <v>0</v>
      </c>
      <c r="N325" s="1">
        <v>0</v>
      </c>
      <c r="O325" s="1">
        <v>0</v>
      </c>
      <c r="P325" s="1">
        <v>0</v>
      </c>
      <c r="Q325" s="1">
        <v>0</v>
      </c>
      <c r="R325" s="1">
        <v>0</v>
      </c>
      <c r="S325" s="1">
        <v>0</v>
      </c>
      <c r="T325" s="1">
        <v>0</v>
      </c>
      <c r="U325" s="1">
        <v>0</v>
      </c>
      <c r="X325" s="1">
        <v>0</v>
      </c>
      <c r="Y325" s="1">
        <v>0</v>
      </c>
      <c r="Z325" s="1">
        <v>0</v>
      </c>
    </row>
    <row r="326" spans="1:26" x14ac:dyDescent="0.25">
      <c r="A326">
        <v>324</v>
      </c>
      <c r="B326" t="s">
        <v>182</v>
      </c>
      <c r="C326">
        <v>24</v>
      </c>
      <c r="D326">
        <v>7440508</v>
      </c>
      <c r="E326" t="s">
        <v>10</v>
      </c>
      <c r="F326" s="1">
        <v>7.0200000000000001E-7</v>
      </c>
      <c r="G326" s="1">
        <v>0</v>
      </c>
      <c r="H326" t="s">
        <v>28</v>
      </c>
      <c r="I326" t="s">
        <v>86</v>
      </c>
      <c r="J326" s="1">
        <v>0</v>
      </c>
      <c r="K326" s="1">
        <v>0</v>
      </c>
      <c r="L326" s="1">
        <v>0</v>
      </c>
      <c r="M326" s="1">
        <v>0</v>
      </c>
      <c r="N326" s="1">
        <v>0</v>
      </c>
      <c r="O326" s="1">
        <v>0</v>
      </c>
      <c r="P326" s="1">
        <v>0</v>
      </c>
      <c r="Q326" s="1">
        <v>0</v>
      </c>
      <c r="R326" s="1">
        <v>0</v>
      </c>
      <c r="S326" s="1">
        <v>0</v>
      </c>
      <c r="T326" s="1">
        <v>0</v>
      </c>
      <c r="U326" s="1">
        <v>0</v>
      </c>
      <c r="X326" s="1">
        <v>0</v>
      </c>
      <c r="Y326" s="1">
        <v>0</v>
      </c>
      <c r="Z326" s="1">
        <v>0</v>
      </c>
    </row>
    <row r="327" spans="1:26" x14ac:dyDescent="0.25">
      <c r="A327">
        <v>325</v>
      </c>
      <c r="B327" t="s">
        <v>182</v>
      </c>
      <c r="C327">
        <v>24</v>
      </c>
      <c r="D327">
        <v>7439965</v>
      </c>
      <c r="E327" t="s">
        <v>5</v>
      </c>
      <c r="F327" s="1">
        <v>1.6099999999999998E-5</v>
      </c>
      <c r="G327" s="1">
        <v>0</v>
      </c>
      <c r="H327" t="s">
        <v>28</v>
      </c>
      <c r="I327" t="s">
        <v>86</v>
      </c>
      <c r="J327" s="1">
        <v>0</v>
      </c>
      <c r="K327" s="1">
        <v>0</v>
      </c>
      <c r="L327" s="1">
        <v>0</v>
      </c>
      <c r="M327" s="1">
        <v>0</v>
      </c>
      <c r="N327" s="1">
        <v>0</v>
      </c>
      <c r="O327" s="1">
        <v>0</v>
      </c>
      <c r="P327" s="1">
        <v>0</v>
      </c>
      <c r="Q327" s="1">
        <v>0</v>
      </c>
      <c r="R327" s="1">
        <v>0</v>
      </c>
      <c r="S327" s="1">
        <v>0</v>
      </c>
      <c r="T327" s="1">
        <v>0</v>
      </c>
      <c r="U327" s="1">
        <v>0</v>
      </c>
      <c r="X327" s="1">
        <v>0</v>
      </c>
      <c r="Y327" s="1">
        <v>0</v>
      </c>
      <c r="Z327" s="1">
        <v>0</v>
      </c>
    </row>
    <row r="328" spans="1:26" x14ac:dyDescent="0.25">
      <c r="A328">
        <v>326</v>
      </c>
      <c r="B328" t="s">
        <v>182</v>
      </c>
      <c r="C328">
        <v>24</v>
      </c>
      <c r="D328">
        <v>7440020</v>
      </c>
      <c r="E328" t="s">
        <v>6</v>
      </c>
      <c r="F328">
        <v>1.36E-4</v>
      </c>
      <c r="G328" s="1">
        <v>8.3739999999999994E-8</v>
      </c>
      <c r="H328" t="s">
        <v>28</v>
      </c>
      <c r="I328" t="s">
        <v>86</v>
      </c>
      <c r="J328" s="1">
        <v>8.3739999999999994E-8</v>
      </c>
      <c r="K328" s="1">
        <v>0</v>
      </c>
      <c r="L328" s="1">
        <v>0</v>
      </c>
      <c r="M328" s="1">
        <v>0</v>
      </c>
      <c r="N328" s="1">
        <v>0</v>
      </c>
      <c r="O328" s="1">
        <v>0</v>
      </c>
      <c r="P328" s="1">
        <v>0</v>
      </c>
      <c r="Q328" s="1">
        <v>0</v>
      </c>
      <c r="R328" s="1">
        <v>0</v>
      </c>
      <c r="S328" s="1">
        <v>0</v>
      </c>
      <c r="T328" s="1">
        <v>0</v>
      </c>
      <c r="U328" s="1">
        <v>0</v>
      </c>
      <c r="V328" t="s">
        <v>87</v>
      </c>
      <c r="X328" s="1">
        <v>0</v>
      </c>
      <c r="Y328" s="1">
        <v>0</v>
      </c>
      <c r="Z328" s="1">
        <v>0</v>
      </c>
    </row>
    <row r="329" spans="1:26" x14ac:dyDescent="0.25">
      <c r="A329">
        <v>327</v>
      </c>
      <c r="B329" t="s">
        <v>182</v>
      </c>
      <c r="C329">
        <v>24</v>
      </c>
      <c r="D329">
        <v>7723140</v>
      </c>
      <c r="E329" t="s">
        <v>295</v>
      </c>
      <c r="F329" s="1">
        <v>2.0100000000000001E-7</v>
      </c>
      <c r="G329" s="1">
        <v>0</v>
      </c>
      <c r="H329" t="s">
        <v>28</v>
      </c>
      <c r="I329" t="s">
        <v>86</v>
      </c>
      <c r="J329" s="1">
        <v>0</v>
      </c>
      <c r="K329" s="1">
        <v>0</v>
      </c>
      <c r="L329" s="1">
        <v>0</v>
      </c>
      <c r="M329" s="1">
        <v>0</v>
      </c>
      <c r="N329" s="1">
        <v>0</v>
      </c>
      <c r="O329" s="1">
        <v>0</v>
      </c>
      <c r="P329" s="1">
        <v>0</v>
      </c>
      <c r="Q329" s="1">
        <v>0</v>
      </c>
      <c r="R329" s="1">
        <v>0</v>
      </c>
      <c r="S329" s="1">
        <v>0</v>
      </c>
      <c r="T329" s="1">
        <v>0</v>
      </c>
      <c r="U329" s="1">
        <v>0</v>
      </c>
      <c r="X329" s="1">
        <v>0</v>
      </c>
      <c r="Y329" s="1">
        <v>0</v>
      </c>
      <c r="Z329" s="1">
        <v>0</v>
      </c>
    </row>
    <row r="330" spans="1:26" x14ac:dyDescent="0.25">
      <c r="A330">
        <v>328</v>
      </c>
      <c r="B330" t="s">
        <v>182</v>
      </c>
      <c r="C330">
        <v>24</v>
      </c>
      <c r="D330">
        <v>7439921</v>
      </c>
      <c r="E330" t="s">
        <v>7</v>
      </c>
      <c r="F330">
        <v>0</v>
      </c>
      <c r="G330" s="1">
        <v>0</v>
      </c>
      <c r="H330" t="s">
        <v>28</v>
      </c>
      <c r="I330" t="s">
        <v>86</v>
      </c>
      <c r="J330" s="1">
        <v>0</v>
      </c>
      <c r="K330" s="1">
        <v>0</v>
      </c>
      <c r="L330" s="1">
        <v>0</v>
      </c>
      <c r="M330" s="1">
        <v>0</v>
      </c>
      <c r="N330" s="1">
        <v>0</v>
      </c>
      <c r="O330" s="1">
        <v>0</v>
      </c>
      <c r="P330" s="1">
        <v>0</v>
      </c>
      <c r="Q330" s="1">
        <v>0</v>
      </c>
      <c r="R330" s="1">
        <v>0</v>
      </c>
      <c r="S330" s="1">
        <v>0</v>
      </c>
      <c r="T330" s="1">
        <v>0</v>
      </c>
      <c r="U330" s="1">
        <v>0</v>
      </c>
      <c r="X330" s="1">
        <v>0</v>
      </c>
      <c r="Y330" s="1">
        <v>0</v>
      </c>
      <c r="Z330" s="1">
        <v>0</v>
      </c>
    </row>
    <row r="331" spans="1:26" x14ac:dyDescent="0.25">
      <c r="A331">
        <v>329</v>
      </c>
      <c r="B331" t="s">
        <v>182</v>
      </c>
      <c r="C331">
        <v>24</v>
      </c>
      <c r="D331">
        <v>7440622</v>
      </c>
      <c r="E331" t="s">
        <v>296</v>
      </c>
      <c r="F331">
        <v>0</v>
      </c>
      <c r="G331" s="1">
        <v>0</v>
      </c>
      <c r="H331" t="s">
        <v>28</v>
      </c>
      <c r="I331" t="s">
        <v>86</v>
      </c>
      <c r="J331" s="1">
        <v>0</v>
      </c>
      <c r="K331" s="1">
        <v>0</v>
      </c>
      <c r="L331" s="1">
        <v>0</v>
      </c>
      <c r="M331" s="1">
        <v>0</v>
      </c>
      <c r="N331" s="1">
        <v>0</v>
      </c>
      <c r="O331" s="1">
        <v>0</v>
      </c>
      <c r="P331" s="1">
        <v>0</v>
      </c>
      <c r="Q331" s="1">
        <v>0</v>
      </c>
      <c r="R331" s="1">
        <v>0</v>
      </c>
      <c r="S331" s="1">
        <v>0</v>
      </c>
      <c r="T331" s="1">
        <v>0</v>
      </c>
      <c r="U331" s="1">
        <v>0</v>
      </c>
      <c r="X331" s="1">
        <v>0</v>
      </c>
      <c r="Y331" s="1">
        <v>0</v>
      </c>
      <c r="Z331" s="1">
        <v>0</v>
      </c>
    </row>
    <row r="332" spans="1:26" x14ac:dyDescent="0.25">
      <c r="A332">
        <v>330</v>
      </c>
      <c r="B332" t="s">
        <v>182</v>
      </c>
      <c r="C332">
        <v>24</v>
      </c>
      <c r="D332">
        <v>7440666</v>
      </c>
      <c r="E332" t="s">
        <v>297</v>
      </c>
      <c r="F332">
        <v>0</v>
      </c>
      <c r="G332" s="1">
        <v>0</v>
      </c>
      <c r="H332" t="s">
        <v>28</v>
      </c>
      <c r="I332" t="s">
        <v>86</v>
      </c>
      <c r="J332" s="1">
        <v>0</v>
      </c>
      <c r="K332" s="1">
        <v>0</v>
      </c>
      <c r="L332" s="1">
        <v>0</v>
      </c>
      <c r="M332" s="1">
        <v>0</v>
      </c>
      <c r="N332" s="1">
        <v>0</v>
      </c>
      <c r="O332" s="1">
        <v>0</v>
      </c>
      <c r="P332" s="1">
        <v>0</v>
      </c>
      <c r="Q332" s="1">
        <v>0</v>
      </c>
      <c r="R332" s="1">
        <v>0</v>
      </c>
      <c r="S332" s="1">
        <v>0</v>
      </c>
      <c r="T332" s="1">
        <v>0</v>
      </c>
      <c r="U332" s="1">
        <v>0</v>
      </c>
      <c r="X332" s="1">
        <v>0</v>
      </c>
      <c r="Y332" s="1">
        <v>0</v>
      </c>
      <c r="Z332" s="1">
        <v>0</v>
      </c>
    </row>
    <row r="333" spans="1:26" x14ac:dyDescent="0.25">
      <c r="A333">
        <v>331</v>
      </c>
      <c r="B333" t="s">
        <v>183</v>
      </c>
      <c r="C333">
        <v>24</v>
      </c>
      <c r="D333">
        <v>7429905</v>
      </c>
      <c r="E333" t="s">
        <v>290</v>
      </c>
      <c r="F333">
        <v>0</v>
      </c>
      <c r="G333" s="1">
        <v>0</v>
      </c>
      <c r="H333" t="s">
        <v>28</v>
      </c>
      <c r="I333" t="s">
        <v>86</v>
      </c>
      <c r="J333" s="1">
        <v>0</v>
      </c>
      <c r="K333" s="1">
        <v>0</v>
      </c>
      <c r="L333" s="1">
        <v>0</v>
      </c>
      <c r="M333" s="1">
        <v>0</v>
      </c>
      <c r="N333" s="1">
        <v>0</v>
      </c>
      <c r="O333" s="1">
        <v>0</v>
      </c>
      <c r="P333" s="1">
        <v>0</v>
      </c>
      <c r="Q333" s="1">
        <v>0</v>
      </c>
      <c r="R333" s="1">
        <v>0</v>
      </c>
      <c r="S333" s="1">
        <v>0</v>
      </c>
      <c r="T333" s="1">
        <v>0</v>
      </c>
      <c r="U333" s="1">
        <v>0</v>
      </c>
      <c r="X333" s="1">
        <v>0</v>
      </c>
      <c r="Y333" s="1">
        <v>0</v>
      </c>
      <c r="Z333" s="1">
        <v>0</v>
      </c>
    </row>
    <row r="334" spans="1:26" x14ac:dyDescent="0.25">
      <c r="A334">
        <v>332</v>
      </c>
      <c r="B334" t="s">
        <v>183</v>
      </c>
      <c r="C334">
        <v>24</v>
      </c>
      <c r="D334">
        <v>1344281</v>
      </c>
      <c r="E334" t="s">
        <v>291</v>
      </c>
      <c r="F334">
        <v>0</v>
      </c>
      <c r="G334" s="1">
        <v>0</v>
      </c>
      <c r="H334" t="s">
        <v>28</v>
      </c>
      <c r="I334" t="s">
        <v>86</v>
      </c>
      <c r="J334" s="1">
        <v>0</v>
      </c>
      <c r="K334" s="1">
        <v>0</v>
      </c>
      <c r="L334" s="1">
        <v>0</v>
      </c>
      <c r="M334" s="1">
        <v>0</v>
      </c>
      <c r="N334" s="1">
        <v>0</v>
      </c>
      <c r="O334" s="1">
        <v>0</v>
      </c>
      <c r="P334" s="1">
        <v>0</v>
      </c>
      <c r="Q334" s="1">
        <v>0</v>
      </c>
      <c r="R334" s="1">
        <v>0</v>
      </c>
      <c r="S334" s="1">
        <v>0</v>
      </c>
      <c r="T334" s="1">
        <v>0</v>
      </c>
      <c r="U334" s="1">
        <v>0</v>
      </c>
      <c r="X334" s="1">
        <v>0</v>
      </c>
      <c r="Y334" s="1">
        <v>0</v>
      </c>
      <c r="Z334" s="1">
        <v>0</v>
      </c>
    </row>
    <row r="335" spans="1:26" x14ac:dyDescent="0.25">
      <c r="A335">
        <v>333</v>
      </c>
      <c r="B335" t="s">
        <v>183</v>
      </c>
      <c r="C335">
        <v>24</v>
      </c>
      <c r="D335">
        <v>7440417</v>
      </c>
      <c r="E335" t="s">
        <v>292</v>
      </c>
      <c r="F335">
        <v>0</v>
      </c>
      <c r="G335" s="1">
        <v>0</v>
      </c>
      <c r="H335" t="s">
        <v>28</v>
      </c>
      <c r="I335" t="s">
        <v>86</v>
      </c>
      <c r="J335" s="1">
        <v>0</v>
      </c>
      <c r="K335" s="1">
        <v>0</v>
      </c>
      <c r="L335" s="1">
        <v>0</v>
      </c>
      <c r="M335" s="1">
        <v>0</v>
      </c>
      <c r="N335" s="1">
        <v>0</v>
      </c>
      <c r="O335" s="1">
        <v>0</v>
      </c>
      <c r="P335" s="1">
        <v>0</v>
      </c>
      <c r="Q335" s="1">
        <v>0</v>
      </c>
      <c r="R335" s="1">
        <v>0</v>
      </c>
      <c r="S335" s="1">
        <v>0</v>
      </c>
      <c r="T335" s="1">
        <v>0</v>
      </c>
      <c r="U335" s="1">
        <v>0</v>
      </c>
      <c r="X335" s="1">
        <v>0</v>
      </c>
      <c r="Y335" s="1">
        <v>0</v>
      </c>
      <c r="Z335" s="1">
        <v>0</v>
      </c>
    </row>
    <row r="336" spans="1:26" x14ac:dyDescent="0.25">
      <c r="A336">
        <v>334</v>
      </c>
      <c r="B336" t="s">
        <v>183</v>
      </c>
      <c r="C336">
        <v>24</v>
      </c>
      <c r="D336">
        <v>7440439</v>
      </c>
      <c r="E336" t="s">
        <v>293</v>
      </c>
      <c r="F336">
        <v>0</v>
      </c>
      <c r="G336" s="1">
        <v>0</v>
      </c>
      <c r="H336" t="s">
        <v>28</v>
      </c>
      <c r="I336" t="s">
        <v>86</v>
      </c>
      <c r="J336" s="1">
        <v>0</v>
      </c>
      <c r="K336" s="1">
        <v>0</v>
      </c>
      <c r="L336" s="1">
        <v>0</v>
      </c>
      <c r="M336" s="1">
        <v>0</v>
      </c>
      <c r="N336" s="1">
        <v>0</v>
      </c>
      <c r="O336" s="1">
        <v>0</v>
      </c>
      <c r="P336" s="1">
        <v>0</v>
      </c>
      <c r="Q336" s="1">
        <v>0</v>
      </c>
      <c r="R336" s="1">
        <v>0</v>
      </c>
      <c r="S336" s="1">
        <v>0</v>
      </c>
      <c r="T336" s="1">
        <v>0</v>
      </c>
      <c r="U336" s="1">
        <v>0</v>
      </c>
      <c r="X336" s="1">
        <v>0</v>
      </c>
      <c r="Y336" s="1">
        <v>0</v>
      </c>
      <c r="Z336" s="1">
        <v>0</v>
      </c>
    </row>
    <row r="337" spans="1:26" x14ac:dyDescent="0.25">
      <c r="A337">
        <v>335</v>
      </c>
      <c r="B337" t="s">
        <v>183</v>
      </c>
      <c r="C337">
        <v>24</v>
      </c>
      <c r="D337">
        <v>7440484</v>
      </c>
      <c r="E337" t="s">
        <v>8</v>
      </c>
      <c r="F337">
        <v>0</v>
      </c>
      <c r="G337" s="1">
        <v>0</v>
      </c>
      <c r="H337" t="s">
        <v>28</v>
      </c>
      <c r="I337" t="s">
        <v>86</v>
      </c>
      <c r="J337" s="1">
        <v>0</v>
      </c>
      <c r="K337" s="1">
        <v>0</v>
      </c>
      <c r="L337" s="1">
        <v>0</v>
      </c>
      <c r="M337" s="1">
        <v>0</v>
      </c>
      <c r="N337" s="1">
        <v>0</v>
      </c>
      <c r="O337" s="1">
        <v>0</v>
      </c>
      <c r="P337" s="1">
        <v>0</v>
      </c>
      <c r="Q337" s="1">
        <v>0</v>
      </c>
      <c r="R337" s="1">
        <v>0</v>
      </c>
      <c r="S337" s="1">
        <v>0</v>
      </c>
      <c r="T337" s="1">
        <v>0</v>
      </c>
      <c r="U337" s="1">
        <v>0</v>
      </c>
      <c r="X337" s="1">
        <v>0</v>
      </c>
      <c r="Y337" s="1">
        <v>0</v>
      </c>
      <c r="Z337" s="1">
        <v>0</v>
      </c>
    </row>
    <row r="338" spans="1:26" x14ac:dyDescent="0.25">
      <c r="A338">
        <v>336</v>
      </c>
      <c r="B338" t="s">
        <v>183</v>
      </c>
      <c r="C338">
        <v>24</v>
      </c>
      <c r="D338">
        <v>7440473</v>
      </c>
      <c r="E338" t="s">
        <v>89</v>
      </c>
      <c r="F338">
        <v>1.8599999999999999E-4</v>
      </c>
      <c r="G338" s="1">
        <v>0</v>
      </c>
      <c r="H338" t="s">
        <v>28</v>
      </c>
      <c r="I338" t="s">
        <v>86</v>
      </c>
      <c r="J338" s="1">
        <v>0</v>
      </c>
      <c r="K338" s="1">
        <v>0</v>
      </c>
      <c r="L338" s="1">
        <v>0</v>
      </c>
      <c r="M338" s="1">
        <v>0</v>
      </c>
      <c r="N338" s="1">
        <v>0</v>
      </c>
      <c r="O338" s="1">
        <v>0</v>
      </c>
      <c r="P338" s="1">
        <v>0</v>
      </c>
      <c r="Q338" s="1">
        <v>0</v>
      </c>
      <c r="R338" s="1">
        <v>0</v>
      </c>
      <c r="S338" s="1">
        <v>0</v>
      </c>
      <c r="T338" s="1">
        <v>0</v>
      </c>
      <c r="U338" s="1">
        <v>0</v>
      </c>
      <c r="X338" s="1">
        <v>0</v>
      </c>
      <c r="Y338" s="1">
        <v>0</v>
      </c>
      <c r="Z338" s="1">
        <v>0</v>
      </c>
    </row>
    <row r="339" spans="1:26" x14ac:dyDescent="0.25">
      <c r="A339">
        <v>337</v>
      </c>
      <c r="B339" t="s">
        <v>183</v>
      </c>
      <c r="C339">
        <v>24</v>
      </c>
      <c r="D339">
        <v>18540299</v>
      </c>
      <c r="E339" t="s">
        <v>13</v>
      </c>
      <c r="F339">
        <v>1.02E-4</v>
      </c>
      <c r="G339" s="1">
        <v>3.6690999999999998E-5</v>
      </c>
      <c r="H339" t="s">
        <v>28</v>
      </c>
      <c r="I339" t="s">
        <v>86</v>
      </c>
      <c r="J339" s="1">
        <v>3.5197999999999997E-5</v>
      </c>
      <c r="K339" s="1">
        <v>1.4687E-6</v>
      </c>
      <c r="L339" s="1">
        <v>2.3838999999999999E-8</v>
      </c>
      <c r="M339" s="1">
        <v>0</v>
      </c>
      <c r="N339" s="1">
        <v>0</v>
      </c>
      <c r="O339" s="1">
        <v>0</v>
      </c>
      <c r="P339" s="1">
        <v>0</v>
      </c>
      <c r="Q339" s="1">
        <v>0</v>
      </c>
      <c r="R339" s="1">
        <v>0</v>
      </c>
      <c r="S339" s="1">
        <v>0</v>
      </c>
      <c r="T339" s="1">
        <v>0</v>
      </c>
      <c r="U339" s="1">
        <v>0</v>
      </c>
      <c r="V339" t="s">
        <v>87</v>
      </c>
      <c r="W339" t="s">
        <v>88</v>
      </c>
      <c r="X339" s="1">
        <v>0</v>
      </c>
      <c r="Y339" s="1">
        <v>0</v>
      </c>
      <c r="Z339" s="1">
        <v>0</v>
      </c>
    </row>
    <row r="340" spans="1:26" x14ac:dyDescent="0.25">
      <c r="A340">
        <v>338</v>
      </c>
      <c r="B340" t="s">
        <v>183</v>
      </c>
      <c r="C340">
        <v>24</v>
      </c>
      <c r="D340">
        <v>1175</v>
      </c>
      <c r="E340" t="s">
        <v>294</v>
      </c>
      <c r="F340">
        <v>0</v>
      </c>
      <c r="G340" s="1">
        <v>0</v>
      </c>
      <c r="H340" t="s">
        <v>28</v>
      </c>
      <c r="I340" t="s">
        <v>86</v>
      </c>
      <c r="J340" s="1">
        <v>0</v>
      </c>
      <c r="K340" s="1">
        <v>0</v>
      </c>
      <c r="L340" s="1">
        <v>0</v>
      </c>
      <c r="M340" s="1">
        <v>0</v>
      </c>
      <c r="N340" s="1">
        <v>0</v>
      </c>
      <c r="O340" s="1">
        <v>0</v>
      </c>
      <c r="P340" s="1">
        <v>0</v>
      </c>
      <c r="Q340" s="1">
        <v>0</v>
      </c>
      <c r="R340" s="1">
        <v>0</v>
      </c>
      <c r="S340" s="1">
        <v>0</v>
      </c>
      <c r="T340" s="1">
        <v>0</v>
      </c>
      <c r="U340" s="1">
        <v>0</v>
      </c>
      <c r="X340" s="1">
        <v>0</v>
      </c>
      <c r="Y340" s="1">
        <v>0</v>
      </c>
      <c r="Z340" s="1">
        <v>0</v>
      </c>
    </row>
    <row r="341" spans="1:26" x14ac:dyDescent="0.25">
      <c r="A341">
        <v>339</v>
      </c>
      <c r="B341" t="s">
        <v>183</v>
      </c>
      <c r="C341">
        <v>24</v>
      </c>
      <c r="D341">
        <v>7440508</v>
      </c>
      <c r="E341" t="s">
        <v>10</v>
      </c>
      <c r="F341">
        <v>0</v>
      </c>
      <c r="G341" s="1">
        <v>0</v>
      </c>
      <c r="H341" t="s">
        <v>28</v>
      </c>
      <c r="I341" t="s">
        <v>86</v>
      </c>
      <c r="J341" s="1">
        <v>0</v>
      </c>
      <c r="K341" s="1">
        <v>0</v>
      </c>
      <c r="L341" s="1">
        <v>0</v>
      </c>
      <c r="M341" s="1">
        <v>0</v>
      </c>
      <c r="N341" s="1">
        <v>0</v>
      </c>
      <c r="O341" s="1">
        <v>0</v>
      </c>
      <c r="P341" s="1">
        <v>0</v>
      </c>
      <c r="Q341" s="1">
        <v>0</v>
      </c>
      <c r="R341" s="1">
        <v>0</v>
      </c>
      <c r="S341" s="1">
        <v>0</v>
      </c>
      <c r="T341" s="1">
        <v>0</v>
      </c>
      <c r="U341" s="1">
        <v>0</v>
      </c>
      <c r="X341" s="1">
        <v>0</v>
      </c>
      <c r="Y341" s="1">
        <v>0</v>
      </c>
      <c r="Z341" s="1">
        <v>0</v>
      </c>
    </row>
    <row r="342" spans="1:26" x14ac:dyDescent="0.25">
      <c r="A342">
        <v>340</v>
      </c>
      <c r="B342" t="s">
        <v>183</v>
      </c>
      <c r="C342">
        <v>24</v>
      </c>
      <c r="D342">
        <v>7439965</v>
      </c>
      <c r="E342" t="s">
        <v>5</v>
      </c>
      <c r="F342">
        <v>0</v>
      </c>
      <c r="G342" s="1">
        <v>0</v>
      </c>
      <c r="H342" t="s">
        <v>28</v>
      </c>
      <c r="I342" t="s">
        <v>86</v>
      </c>
      <c r="J342" s="1">
        <v>0</v>
      </c>
      <c r="K342" s="1">
        <v>0</v>
      </c>
      <c r="L342" s="1">
        <v>0</v>
      </c>
      <c r="M342" s="1">
        <v>0</v>
      </c>
      <c r="N342" s="1">
        <v>0</v>
      </c>
      <c r="O342" s="1">
        <v>0</v>
      </c>
      <c r="P342" s="1">
        <v>0</v>
      </c>
      <c r="Q342" s="1">
        <v>0</v>
      </c>
      <c r="R342" s="1">
        <v>0</v>
      </c>
      <c r="S342" s="1">
        <v>0</v>
      </c>
      <c r="T342" s="1">
        <v>0</v>
      </c>
      <c r="U342" s="1">
        <v>0</v>
      </c>
      <c r="X342" s="1">
        <v>0</v>
      </c>
      <c r="Y342" s="1">
        <v>0</v>
      </c>
      <c r="Z342" s="1">
        <v>0</v>
      </c>
    </row>
    <row r="343" spans="1:26" x14ac:dyDescent="0.25">
      <c r="A343">
        <v>341</v>
      </c>
      <c r="B343" t="s">
        <v>183</v>
      </c>
      <c r="C343">
        <v>24</v>
      </c>
      <c r="D343">
        <v>7440020</v>
      </c>
      <c r="E343" t="s">
        <v>6</v>
      </c>
      <c r="F343">
        <v>1.1E-4</v>
      </c>
      <c r="G343" s="1">
        <v>6.7730999999999999E-8</v>
      </c>
      <c r="H343" t="s">
        <v>28</v>
      </c>
      <c r="I343" t="s">
        <v>86</v>
      </c>
      <c r="J343" s="1">
        <v>6.7730999999999999E-8</v>
      </c>
      <c r="K343" s="1">
        <v>0</v>
      </c>
      <c r="L343" s="1">
        <v>0</v>
      </c>
      <c r="M343" s="1">
        <v>0</v>
      </c>
      <c r="N343" s="1">
        <v>0</v>
      </c>
      <c r="O343" s="1">
        <v>0</v>
      </c>
      <c r="P343" s="1">
        <v>0</v>
      </c>
      <c r="Q343" s="1">
        <v>0</v>
      </c>
      <c r="R343" s="1">
        <v>0</v>
      </c>
      <c r="S343" s="1">
        <v>0</v>
      </c>
      <c r="T343" s="1">
        <v>0</v>
      </c>
      <c r="U343" s="1">
        <v>0</v>
      </c>
      <c r="V343" t="s">
        <v>87</v>
      </c>
      <c r="X343" s="1">
        <v>0</v>
      </c>
      <c r="Y343" s="1">
        <v>0</v>
      </c>
      <c r="Z343" s="1">
        <v>0</v>
      </c>
    </row>
    <row r="344" spans="1:26" x14ac:dyDescent="0.25">
      <c r="A344">
        <v>342</v>
      </c>
      <c r="B344" t="s">
        <v>183</v>
      </c>
      <c r="C344">
        <v>24</v>
      </c>
      <c r="D344">
        <v>7723140</v>
      </c>
      <c r="E344" t="s">
        <v>295</v>
      </c>
      <c r="F344">
        <v>0</v>
      </c>
      <c r="G344" s="1">
        <v>0</v>
      </c>
      <c r="H344" t="s">
        <v>28</v>
      </c>
      <c r="I344" t="s">
        <v>86</v>
      </c>
      <c r="J344" s="1">
        <v>0</v>
      </c>
      <c r="K344" s="1">
        <v>0</v>
      </c>
      <c r="L344" s="1">
        <v>0</v>
      </c>
      <c r="M344" s="1">
        <v>0</v>
      </c>
      <c r="N344" s="1">
        <v>0</v>
      </c>
      <c r="O344" s="1">
        <v>0</v>
      </c>
      <c r="P344" s="1">
        <v>0</v>
      </c>
      <c r="Q344" s="1">
        <v>0</v>
      </c>
      <c r="R344" s="1">
        <v>0</v>
      </c>
      <c r="S344" s="1">
        <v>0</v>
      </c>
      <c r="T344" s="1">
        <v>0</v>
      </c>
      <c r="U344" s="1">
        <v>0</v>
      </c>
      <c r="X344" s="1">
        <v>0</v>
      </c>
      <c r="Y344" s="1">
        <v>0</v>
      </c>
      <c r="Z344" s="1">
        <v>0</v>
      </c>
    </row>
    <row r="345" spans="1:26" x14ac:dyDescent="0.25">
      <c r="A345">
        <v>343</v>
      </c>
      <c r="B345" t="s">
        <v>183</v>
      </c>
      <c r="C345">
        <v>24</v>
      </c>
      <c r="D345">
        <v>7439921</v>
      </c>
      <c r="E345" t="s">
        <v>7</v>
      </c>
      <c r="F345">
        <v>0</v>
      </c>
      <c r="G345" s="1">
        <v>0</v>
      </c>
      <c r="H345" t="s">
        <v>28</v>
      </c>
      <c r="I345" t="s">
        <v>86</v>
      </c>
      <c r="J345" s="1">
        <v>0</v>
      </c>
      <c r="K345" s="1">
        <v>0</v>
      </c>
      <c r="L345" s="1">
        <v>0</v>
      </c>
      <c r="M345" s="1">
        <v>0</v>
      </c>
      <c r="N345" s="1">
        <v>0</v>
      </c>
      <c r="O345" s="1">
        <v>0</v>
      </c>
      <c r="P345" s="1">
        <v>0</v>
      </c>
      <c r="Q345" s="1">
        <v>0</v>
      </c>
      <c r="R345" s="1">
        <v>0</v>
      </c>
      <c r="S345" s="1">
        <v>0</v>
      </c>
      <c r="T345" s="1">
        <v>0</v>
      </c>
      <c r="U345" s="1">
        <v>0</v>
      </c>
      <c r="X345" s="1">
        <v>0</v>
      </c>
      <c r="Y345" s="1">
        <v>0</v>
      </c>
      <c r="Z345" s="1">
        <v>0</v>
      </c>
    </row>
    <row r="346" spans="1:26" x14ac:dyDescent="0.25">
      <c r="A346">
        <v>344</v>
      </c>
      <c r="B346" t="s">
        <v>183</v>
      </c>
      <c r="C346">
        <v>24</v>
      </c>
      <c r="D346">
        <v>7440622</v>
      </c>
      <c r="E346" t="s">
        <v>296</v>
      </c>
      <c r="F346">
        <v>0</v>
      </c>
      <c r="G346" s="1">
        <v>0</v>
      </c>
      <c r="H346" t="s">
        <v>28</v>
      </c>
      <c r="I346" t="s">
        <v>86</v>
      </c>
      <c r="J346" s="1">
        <v>0</v>
      </c>
      <c r="K346" s="1">
        <v>0</v>
      </c>
      <c r="L346" s="1">
        <v>0</v>
      </c>
      <c r="M346" s="1">
        <v>0</v>
      </c>
      <c r="N346" s="1">
        <v>0</v>
      </c>
      <c r="O346" s="1">
        <v>0</v>
      </c>
      <c r="P346" s="1">
        <v>0</v>
      </c>
      <c r="Q346" s="1">
        <v>0</v>
      </c>
      <c r="R346" s="1">
        <v>0</v>
      </c>
      <c r="S346" s="1">
        <v>0</v>
      </c>
      <c r="T346" s="1">
        <v>0</v>
      </c>
      <c r="U346" s="1">
        <v>0</v>
      </c>
      <c r="X346" s="1">
        <v>0</v>
      </c>
      <c r="Y346" s="1">
        <v>0</v>
      </c>
      <c r="Z346" s="1">
        <v>0</v>
      </c>
    </row>
    <row r="347" spans="1:26" x14ac:dyDescent="0.25">
      <c r="A347">
        <v>345</v>
      </c>
      <c r="B347" t="s">
        <v>183</v>
      </c>
      <c r="C347">
        <v>24</v>
      </c>
      <c r="D347">
        <v>7440666</v>
      </c>
      <c r="E347" t="s">
        <v>297</v>
      </c>
      <c r="F347">
        <v>0</v>
      </c>
      <c r="G347" s="1">
        <v>0</v>
      </c>
      <c r="H347" t="s">
        <v>28</v>
      </c>
      <c r="I347" t="s">
        <v>86</v>
      </c>
      <c r="J347" s="1">
        <v>0</v>
      </c>
      <c r="K347" s="1">
        <v>0</v>
      </c>
      <c r="L347" s="1">
        <v>0</v>
      </c>
      <c r="M347" s="1">
        <v>0</v>
      </c>
      <c r="N347" s="1">
        <v>0</v>
      </c>
      <c r="O347" s="1">
        <v>0</v>
      </c>
      <c r="P347" s="1">
        <v>0</v>
      </c>
      <c r="Q347" s="1">
        <v>0</v>
      </c>
      <c r="R347" s="1">
        <v>0</v>
      </c>
      <c r="S347" s="1">
        <v>0</v>
      </c>
      <c r="T347" s="1">
        <v>0</v>
      </c>
      <c r="U347" s="1">
        <v>0</v>
      </c>
      <c r="X347" s="1">
        <v>0</v>
      </c>
      <c r="Y347" s="1">
        <v>0</v>
      </c>
      <c r="Z347" s="1">
        <v>0</v>
      </c>
    </row>
    <row r="348" spans="1:26" x14ac:dyDescent="0.25">
      <c r="A348">
        <v>346</v>
      </c>
      <c r="B348" t="s">
        <v>184</v>
      </c>
      <c r="C348">
        <v>24</v>
      </c>
      <c r="D348">
        <v>7429905</v>
      </c>
      <c r="E348" t="s">
        <v>290</v>
      </c>
      <c r="F348">
        <v>0</v>
      </c>
      <c r="G348" s="1">
        <v>0</v>
      </c>
      <c r="H348" t="s">
        <v>28</v>
      </c>
      <c r="I348" t="s">
        <v>86</v>
      </c>
      <c r="J348" s="1">
        <v>0</v>
      </c>
      <c r="K348" s="1">
        <v>0</v>
      </c>
      <c r="L348" s="1">
        <v>0</v>
      </c>
      <c r="M348" s="1">
        <v>0</v>
      </c>
      <c r="N348" s="1">
        <v>0</v>
      </c>
      <c r="O348" s="1">
        <v>0</v>
      </c>
      <c r="P348" s="1">
        <v>0</v>
      </c>
      <c r="Q348" s="1">
        <v>0</v>
      </c>
      <c r="R348" s="1">
        <v>0</v>
      </c>
      <c r="S348" s="1">
        <v>0</v>
      </c>
      <c r="T348" s="1">
        <v>0</v>
      </c>
      <c r="U348" s="1">
        <v>0</v>
      </c>
      <c r="X348" s="1">
        <v>0</v>
      </c>
      <c r="Y348" s="1">
        <v>0</v>
      </c>
      <c r="Z348" s="1">
        <v>0</v>
      </c>
    </row>
    <row r="349" spans="1:26" x14ac:dyDescent="0.25">
      <c r="A349">
        <v>347</v>
      </c>
      <c r="B349" t="s">
        <v>184</v>
      </c>
      <c r="C349">
        <v>24</v>
      </c>
      <c r="D349">
        <v>1344281</v>
      </c>
      <c r="E349" t="s">
        <v>291</v>
      </c>
      <c r="F349">
        <v>0</v>
      </c>
      <c r="G349" s="1">
        <v>0</v>
      </c>
      <c r="H349" t="s">
        <v>28</v>
      </c>
      <c r="I349" t="s">
        <v>86</v>
      </c>
      <c r="J349" s="1">
        <v>0</v>
      </c>
      <c r="K349" s="1">
        <v>0</v>
      </c>
      <c r="L349" s="1">
        <v>0</v>
      </c>
      <c r="M349" s="1">
        <v>0</v>
      </c>
      <c r="N349" s="1">
        <v>0</v>
      </c>
      <c r="O349" s="1">
        <v>0</v>
      </c>
      <c r="P349" s="1">
        <v>0</v>
      </c>
      <c r="Q349" s="1">
        <v>0</v>
      </c>
      <c r="R349" s="1">
        <v>0</v>
      </c>
      <c r="S349" s="1">
        <v>0</v>
      </c>
      <c r="T349" s="1">
        <v>0</v>
      </c>
      <c r="U349" s="1">
        <v>0</v>
      </c>
      <c r="X349" s="1">
        <v>0</v>
      </c>
      <c r="Y349" s="1">
        <v>0</v>
      </c>
      <c r="Z349" s="1">
        <v>0</v>
      </c>
    </row>
    <row r="350" spans="1:26" x14ac:dyDescent="0.25">
      <c r="A350">
        <v>348</v>
      </c>
      <c r="B350" t="s">
        <v>184</v>
      </c>
      <c r="C350">
        <v>24</v>
      </c>
      <c r="D350">
        <v>7440417</v>
      </c>
      <c r="E350" t="s">
        <v>292</v>
      </c>
      <c r="F350">
        <v>0</v>
      </c>
      <c r="G350" s="1">
        <v>0</v>
      </c>
      <c r="H350" t="s">
        <v>28</v>
      </c>
      <c r="I350" t="s">
        <v>86</v>
      </c>
      <c r="J350" s="1">
        <v>0</v>
      </c>
      <c r="K350" s="1">
        <v>0</v>
      </c>
      <c r="L350" s="1">
        <v>0</v>
      </c>
      <c r="M350" s="1">
        <v>0</v>
      </c>
      <c r="N350" s="1">
        <v>0</v>
      </c>
      <c r="O350" s="1">
        <v>0</v>
      </c>
      <c r="P350" s="1">
        <v>0</v>
      </c>
      <c r="Q350" s="1">
        <v>0</v>
      </c>
      <c r="R350" s="1">
        <v>0</v>
      </c>
      <c r="S350" s="1">
        <v>0</v>
      </c>
      <c r="T350" s="1">
        <v>0</v>
      </c>
      <c r="U350" s="1">
        <v>0</v>
      </c>
      <c r="X350" s="1">
        <v>0</v>
      </c>
      <c r="Y350" s="1">
        <v>0</v>
      </c>
      <c r="Z350" s="1">
        <v>0</v>
      </c>
    </row>
    <row r="351" spans="1:26" x14ac:dyDescent="0.25">
      <c r="A351">
        <v>349</v>
      </c>
      <c r="B351" t="s">
        <v>184</v>
      </c>
      <c r="C351">
        <v>24</v>
      </c>
      <c r="D351">
        <v>7440439</v>
      </c>
      <c r="E351" t="s">
        <v>293</v>
      </c>
      <c r="F351">
        <v>0</v>
      </c>
      <c r="G351" s="1">
        <v>0</v>
      </c>
      <c r="H351" t="s">
        <v>28</v>
      </c>
      <c r="I351" t="s">
        <v>86</v>
      </c>
      <c r="J351" s="1">
        <v>0</v>
      </c>
      <c r="K351" s="1">
        <v>0</v>
      </c>
      <c r="L351" s="1">
        <v>0</v>
      </c>
      <c r="M351" s="1">
        <v>0</v>
      </c>
      <c r="N351" s="1">
        <v>0</v>
      </c>
      <c r="O351" s="1">
        <v>0</v>
      </c>
      <c r="P351" s="1">
        <v>0</v>
      </c>
      <c r="Q351" s="1">
        <v>0</v>
      </c>
      <c r="R351" s="1">
        <v>0</v>
      </c>
      <c r="S351" s="1">
        <v>0</v>
      </c>
      <c r="T351" s="1">
        <v>0</v>
      </c>
      <c r="U351" s="1">
        <v>0</v>
      </c>
      <c r="X351" s="1">
        <v>0</v>
      </c>
      <c r="Y351" s="1">
        <v>0</v>
      </c>
      <c r="Z351" s="1">
        <v>0</v>
      </c>
    </row>
    <row r="352" spans="1:26" x14ac:dyDescent="0.25">
      <c r="A352">
        <v>350</v>
      </c>
      <c r="B352" t="s">
        <v>184</v>
      </c>
      <c r="C352">
        <v>24</v>
      </c>
      <c r="D352">
        <v>7440484</v>
      </c>
      <c r="E352" t="s">
        <v>8</v>
      </c>
      <c r="F352">
        <v>0</v>
      </c>
      <c r="G352" s="1">
        <v>0</v>
      </c>
      <c r="H352" t="s">
        <v>28</v>
      </c>
      <c r="I352" t="s">
        <v>86</v>
      </c>
      <c r="J352" s="1">
        <v>0</v>
      </c>
      <c r="K352" s="1">
        <v>0</v>
      </c>
      <c r="L352" s="1">
        <v>0</v>
      </c>
      <c r="M352" s="1">
        <v>0</v>
      </c>
      <c r="N352" s="1">
        <v>0</v>
      </c>
      <c r="O352" s="1">
        <v>0</v>
      </c>
      <c r="P352" s="1">
        <v>0</v>
      </c>
      <c r="Q352" s="1">
        <v>0</v>
      </c>
      <c r="R352" s="1">
        <v>0</v>
      </c>
      <c r="S352" s="1">
        <v>0</v>
      </c>
      <c r="T352" s="1">
        <v>0</v>
      </c>
      <c r="U352" s="1">
        <v>0</v>
      </c>
      <c r="X352" s="1">
        <v>0</v>
      </c>
      <c r="Y352" s="1">
        <v>0</v>
      </c>
      <c r="Z352" s="1">
        <v>0</v>
      </c>
    </row>
    <row r="353" spans="1:26" x14ac:dyDescent="0.25">
      <c r="A353">
        <v>351</v>
      </c>
      <c r="B353" t="s">
        <v>184</v>
      </c>
      <c r="C353">
        <v>24</v>
      </c>
      <c r="D353">
        <v>7440473</v>
      </c>
      <c r="E353" t="s">
        <v>89</v>
      </c>
      <c r="F353" s="1">
        <v>1.5E-6</v>
      </c>
      <c r="G353" s="1">
        <v>0</v>
      </c>
      <c r="H353" t="s">
        <v>28</v>
      </c>
      <c r="I353" t="s">
        <v>86</v>
      </c>
      <c r="J353" s="1">
        <v>0</v>
      </c>
      <c r="K353" s="1">
        <v>0</v>
      </c>
      <c r="L353" s="1">
        <v>0</v>
      </c>
      <c r="M353" s="1">
        <v>0</v>
      </c>
      <c r="N353" s="1">
        <v>0</v>
      </c>
      <c r="O353" s="1">
        <v>0</v>
      </c>
      <c r="P353" s="1">
        <v>0</v>
      </c>
      <c r="Q353" s="1">
        <v>0</v>
      </c>
      <c r="R353" s="1">
        <v>0</v>
      </c>
      <c r="S353" s="1">
        <v>0</v>
      </c>
      <c r="T353" s="1">
        <v>0</v>
      </c>
      <c r="U353" s="1">
        <v>0</v>
      </c>
      <c r="X353" s="1">
        <v>0</v>
      </c>
      <c r="Y353" s="1">
        <v>0</v>
      </c>
      <c r="Z353" s="1">
        <v>0</v>
      </c>
    </row>
    <row r="354" spans="1:26" x14ac:dyDescent="0.25">
      <c r="A354">
        <v>352</v>
      </c>
      <c r="B354" t="s">
        <v>184</v>
      </c>
      <c r="C354">
        <v>24</v>
      </c>
      <c r="D354">
        <v>18540299</v>
      </c>
      <c r="E354" t="s">
        <v>13</v>
      </c>
      <c r="F354" s="1">
        <v>8.2799999999999995E-7</v>
      </c>
      <c r="G354" s="1">
        <v>2.9784000000000003E-7</v>
      </c>
      <c r="H354" t="s">
        <v>28</v>
      </c>
      <c r="I354" t="s">
        <v>86</v>
      </c>
      <c r="J354" s="1">
        <v>2.8573E-7</v>
      </c>
      <c r="K354" s="1">
        <v>1.1922000000000001E-8</v>
      </c>
      <c r="L354" s="1">
        <v>1.9351000000000001E-10</v>
      </c>
      <c r="M354" s="1">
        <v>0</v>
      </c>
      <c r="N354" s="1">
        <v>0</v>
      </c>
      <c r="O354" s="1">
        <v>0</v>
      </c>
      <c r="P354" s="1">
        <v>0</v>
      </c>
      <c r="Q354" s="1">
        <v>0</v>
      </c>
      <c r="R354" s="1">
        <v>0</v>
      </c>
      <c r="S354" s="1">
        <v>0</v>
      </c>
      <c r="T354" s="1">
        <v>0</v>
      </c>
      <c r="U354" s="1">
        <v>0</v>
      </c>
      <c r="V354" t="s">
        <v>87</v>
      </c>
      <c r="W354" t="s">
        <v>88</v>
      </c>
      <c r="X354" s="1">
        <v>0</v>
      </c>
      <c r="Y354" s="1">
        <v>0</v>
      </c>
      <c r="Z354" s="1">
        <v>0</v>
      </c>
    </row>
    <row r="355" spans="1:26" x14ac:dyDescent="0.25">
      <c r="A355">
        <v>353</v>
      </c>
      <c r="B355" t="s">
        <v>184</v>
      </c>
      <c r="C355">
        <v>24</v>
      </c>
      <c r="D355">
        <v>1175</v>
      </c>
      <c r="E355" t="s">
        <v>294</v>
      </c>
      <c r="F355">
        <v>0</v>
      </c>
      <c r="G355" s="1">
        <v>0</v>
      </c>
      <c r="H355" t="s">
        <v>28</v>
      </c>
      <c r="I355" t="s">
        <v>86</v>
      </c>
      <c r="J355" s="1">
        <v>0</v>
      </c>
      <c r="K355" s="1">
        <v>0</v>
      </c>
      <c r="L355" s="1">
        <v>0</v>
      </c>
      <c r="M355" s="1">
        <v>0</v>
      </c>
      <c r="N355" s="1">
        <v>0</v>
      </c>
      <c r="O355" s="1">
        <v>0</v>
      </c>
      <c r="P355" s="1">
        <v>0</v>
      </c>
      <c r="Q355" s="1">
        <v>0</v>
      </c>
      <c r="R355" s="1">
        <v>0</v>
      </c>
      <c r="S355" s="1">
        <v>0</v>
      </c>
      <c r="T355" s="1">
        <v>0</v>
      </c>
      <c r="U355" s="1">
        <v>0</v>
      </c>
      <c r="X355" s="1">
        <v>0</v>
      </c>
      <c r="Y355" s="1">
        <v>0</v>
      </c>
      <c r="Z355" s="1">
        <v>0</v>
      </c>
    </row>
    <row r="356" spans="1:26" x14ac:dyDescent="0.25">
      <c r="A356">
        <v>354</v>
      </c>
      <c r="B356" t="s">
        <v>184</v>
      </c>
      <c r="C356">
        <v>24</v>
      </c>
      <c r="D356">
        <v>7440508</v>
      </c>
      <c r="E356" t="s">
        <v>10</v>
      </c>
      <c r="F356">
        <v>2.2000000000000001E-4</v>
      </c>
      <c r="G356" s="1">
        <v>0</v>
      </c>
      <c r="H356" t="s">
        <v>28</v>
      </c>
      <c r="I356" t="s">
        <v>86</v>
      </c>
      <c r="J356" s="1">
        <v>0</v>
      </c>
      <c r="K356" s="1">
        <v>0</v>
      </c>
      <c r="L356" s="1">
        <v>0</v>
      </c>
      <c r="M356" s="1">
        <v>0</v>
      </c>
      <c r="N356" s="1">
        <v>0</v>
      </c>
      <c r="O356" s="1">
        <v>0</v>
      </c>
      <c r="P356" s="1">
        <v>0</v>
      </c>
      <c r="Q356" s="1">
        <v>0</v>
      </c>
      <c r="R356" s="1">
        <v>0</v>
      </c>
      <c r="S356" s="1">
        <v>0</v>
      </c>
      <c r="T356" s="1">
        <v>0</v>
      </c>
      <c r="U356" s="1">
        <v>0</v>
      </c>
      <c r="X356" s="1">
        <v>0</v>
      </c>
      <c r="Y356" s="1">
        <v>0</v>
      </c>
      <c r="Z356" s="1">
        <v>0</v>
      </c>
    </row>
    <row r="357" spans="1:26" x14ac:dyDescent="0.25">
      <c r="A357">
        <v>355</v>
      </c>
      <c r="B357" t="s">
        <v>184</v>
      </c>
      <c r="C357">
        <v>24</v>
      </c>
      <c r="D357">
        <v>7439965</v>
      </c>
      <c r="E357" t="s">
        <v>5</v>
      </c>
      <c r="F357" s="1">
        <v>4.0099999999999999E-5</v>
      </c>
      <c r="G357" s="1">
        <v>0</v>
      </c>
      <c r="H357" t="s">
        <v>28</v>
      </c>
      <c r="I357" t="s">
        <v>86</v>
      </c>
      <c r="J357" s="1">
        <v>0</v>
      </c>
      <c r="K357" s="1">
        <v>0</v>
      </c>
      <c r="L357" s="1">
        <v>0</v>
      </c>
      <c r="M357" s="1">
        <v>0</v>
      </c>
      <c r="N357" s="1">
        <v>0</v>
      </c>
      <c r="O357" s="1">
        <v>0</v>
      </c>
      <c r="P357" s="1">
        <v>0</v>
      </c>
      <c r="Q357" s="1">
        <v>0</v>
      </c>
      <c r="R357" s="1">
        <v>0</v>
      </c>
      <c r="S357" s="1">
        <v>0</v>
      </c>
      <c r="T357" s="1">
        <v>0</v>
      </c>
      <c r="U357" s="1">
        <v>0</v>
      </c>
      <c r="X357" s="1">
        <v>0</v>
      </c>
      <c r="Y357" s="1">
        <v>0</v>
      </c>
      <c r="Z357" s="1">
        <v>0</v>
      </c>
    </row>
    <row r="358" spans="1:26" x14ac:dyDescent="0.25">
      <c r="A358">
        <v>356</v>
      </c>
      <c r="B358" t="s">
        <v>184</v>
      </c>
      <c r="C358">
        <v>24</v>
      </c>
      <c r="D358">
        <v>7440020</v>
      </c>
      <c r="E358" t="s">
        <v>6</v>
      </c>
      <c r="F358">
        <v>6.9200000000000002E-4</v>
      </c>
      <c r="G358" s="1">
        <v>4.2609000000000003E-7</v>
      </c>
      <c r="H358" t="s">
        <v>28</v>
      </c>
      <c r="I358" t="s">
        <v>86</v>
      </c>
      <c r="J358" s="1">
        <v>4.2609000000000003E-7</v>
      </c>
      <c r="K358" s="1">
        <v>0</v>
      </c>
      <c r="L358" s="1">
        <v>0</v>
      </c>
      <c r="M358" s="1">
        <v>0</v>
      </c>
      <c r="N358" s="1">
        <v>0</v>
      </c>
      <c r="O358" s="1">
        <v>0</v>
      </c>
      <c r="P358" s="1">
        <v>0</v>
      </c>
      <c r="Q358" s="1">
        <v>0</v>
      </c>
      <c r="R358" s="1">
        <v>0</v>
      </c>
      <c r="S358" s="1">
        <v>0</v>
      </c>
      <c r="T358" s="1">
        <v>0</v>
      </c>
      <c r="U358" s="1">
        <v>0</v>
      </c>
      <c r="V358" t="s">
        <v>87</v>
      </c>
      <c r="X358" s="1">
        <v>0</v>
      </c>
      <c r="Y358" s="1">
        <v>0</v>
      </c>
      <c r="Z358" s="1">
        <v>0</v>
      </c>
    </row>
    <row r="359" spans="1:26" x14ac:dyDescent="0.25">
      <c r="A359">
        <v>357</v>
      </c>
      <c r="B359" t="s">
        <v>184</v>
      </c>
      <c r="C359">
        <v>24</v>
      </c>
      <c r="D359">
        <v>7723140</v>
      </c>
      <c r="E359" t="s">
        <v>295</v>
      </c>
      <c r="F359">
        <v>0</v>
      </c>
      <c r="G359" s="1">
        <v>0</v>
      </c>
      <c r="H359" t="s">
        <v>28</v>
      </c>
      <c r="I359" t="s">
        <v>86</v>
      </c>
      <c r="J359" s="1">
        <v>0</v>
      </c>
      <c r="K359" s="1">
        <v>0</v>
      </c>
      <c r="L359" s="1">
        <v>0</v>
      </c>
      <c r="M359" s="1">
        <v>0</v>
      </c>
      <c r="N359" s="1">
        <v>0</v>
      </c>
      <c r="O359" s="1">
        <v>0</v>
      </c>
      <c r="P359" s="1">
        <v>0</v>
      </c>
      <c r="Q359" s="1">
        <v>0</v>
      </c>
      <c r="R359" s="1">
        <v>0</v>
      </c>
      <c r="S359" s="1">
        <v>0</v>
      </c>
      <c r="T359" s="1">
        <v>0</v>
      </c>
      <c r="U359" s="1">
        <v>0</v>
      </c>
      <c r="X359" s="1">
        <v>0</v>
      </c>
      <c r="Y359" s="1">
        <v>0</v>
      </c>
      <c r="Z359" s="1">
        <v>0</v>
      </c>
    </row>
    <row r="360" spans="1:26" x14ac:dyDescent="0.25">
      <c r="A360">
        <v>358</v>
      </c>
      <c r="B360" t="s">
        <v>184</v>
      </c>
      <c r="C360">
        <v>24</v>
      </c>
      <c r="D360">
        <v>7439921</v>
      </c>
      <c r="E360" t="s">
        <v>7</v>
      </c>
      <c r="F360">
        <v>0</v>
      </c>
      <c r="G360" s="1">
        <v>0</v>
      </c>
      <c r="H360" t="s">
        <v>28</v>
      </c>
      <c r="I360" t="s">
        <v>86</v>
      </c>
      <c r="J360" s="1">
        <v>0</v>
      </c>
      <c r="K360" s="1">
        <v>0</v>
      </c>
      <c r="L360" s="1">
        <v>0</v>
      </c>
      <c r="M360" s="1">
        <v>0</v>
      </c>
      <c r="N360" s="1">
        <v>0</v>
      </c>
      <c r="O360" s="1">
        <v>0</v>
      </c>
      <c r="P360" s="1">
        <v>0</v>
      </c>
      <c r="Q360" s="1">
        <v>0</v>
      </c>
      <c r="R360" s="1">
        <v>0</v>
      </c>
      <c r="S360" s="1">
        <v>0</v>
      </c>
      <c r="T360" s="1">
        <v>0</v>
      </c>
      <c r="U360" s="1">
        <v>0</v>
      </c>
      <c r="X360" s="1">
        <v>0</v>
      </c>
      <c r="Y360" s="1">
        <v>0</v>
      </c>
      <c r="Z360" s="1">
        <v>0</v>
      </c>
    </row>
    <row r="361" spans="1:26" x14ac:dyDescent="0.25">
      <c r="A361">
        <v>359</v>
      </c>
      <c r="B361" t="s">
        <v>184</v>
      </c>
      <c r="C361">
        <v>24</v>
      </c>
      <c r="D361">
        <v>7440622</v>
      </c>
      <c r="E361" t="s">
        <v>296</v>
      </c>
      <c r="F361">
        <v>0</v>
      </c>
      <c r="G361" s="1">
        <v>0</v>
      </c>
      <c r="H361" t="s">
        <v>28</v>
      </c>
      <c r="I361" t="s">
        <v>86</v>
      </c>
      <c r="J361" s="1">
        <v>0</v>
      </c>
      <c r="K361" s="1">
        <v>0</v>
      </c>
      <c r="L361" s="1">
        <v>0</v>
      </c>
      <c r="M361" s="1">
        <v>0</v>
      </c>
      <c r="N361" s="1">
        <v>0</v>
      </c>
      <c r="O361" s="1">
        <v>0</v>
      </c>
      <c r="P361" s="1">
        <v>0</v>
      </c>
      <c r="Q361" s="1">
        <v>0</v>
      </c>
      <c r="R361" s="1">
        <v>0</v>
      </c>
      <c r="S361" s="1">
        <v>0</v>
      </c>
      <c r="T361" s="1">
        <v>0</v>
      </c>
      <c r="U361" s="1">
        <v>0</v>
      </c>
      <c r="X361" s="1">
        <v>0</v>
      </c>
      <c r="Y361" s="1">
        <v>0</v>
      </c>
      <c r="Z361" s="1">
        <v>0</v>
      </c>
    </row>
    <row r="362" spans="1:26" x14ac:dyDescent="0.25">
      <c r="A362">
        <v>360</v>
      </c>
      <c r="B362" t="s">
        <v>184</v>
      </c>
      <c r="C362">
        <v>24</v>
      </c>
      <c r="D362">
        <v>7440666</v>
      </c>
      <c r="E362" t="s">
        <v>297</v>
      </c>
      <c r="F362">
        <v>0</v>
      </c>
      <c r="G362" s="1">
        <v>0</v>
      </c>
      <c r="H362" t="s">
        <v>28</v>
      </c>
      <c r="I362" t="s">
        <v>86</v>
      </c>
      <c r="J362" s="1">
        <v>0</v>
      </c>
      <c r="K362" s="1">
        <v>0</v>
      </c>
      <c r="L362" s="1">
        <v>0</v>
      </c>
      <c r="M362" s="1">
        <v>0</v>
      </c>
      <c r="N362" s="1">
        <v>0</v>
      </c>
      <c r="O362" s="1">
        <v>0</v>
      </c>
      <c r="P362" s="1">
        <v>0</v>
      </c>
      <c r="Q362" s="1">
        <v>0</v>
      </c>
      <c r="R362" s="1">
        <v>0</v>
      </c>
      <c r="S362" s="1">
        <v>0</v>
      </c>
      <c r="T362" s="1">
        <v>0</v>
      </c>
      <c r="U362" s="1">
        <v>0</v>
      </c>
      <c r="X362" s="1">
        <v>0</v>
      </c>
      <c r="Y362" s="1">
        <v>0</v>
      </c>
      <c r="Z362" s="1">
        <v>0</v>
      </c>
    </row>
    <row r="363" spans="1:26" x14ac:dyDescent="0.25">
      <c r="A363">
        <v>361</v>
      </c>
      <c r="B363" t="s">
        <v>185</v>
      </c>
      <c r="C363">
        <v>24</v>
      </c>
      <c r="D363">
        <v>7429905</v>
      </c>
      <c r="E363" t="s">
        <v>290</v>
      </c>
      <c r="F363">
        <v>0</v>
      </c>
      <c r="G363" s="1">
        <v>0</v>
      </c>
      <c r="H363" t="s">
        <v>28</v>
      </c>
      <c r="I363" t="s">
        <v>86</v>
      </c>
      <c r="J363" s="1">
        <v>0</v>
      </c>
      <c r="K363" s="1">
        <v>0</v>
      </c>
      <c r="L363" s="1">
        <v>0</v>
      </c>
      <c r="M363" s="1">
        <v>0</v>
      </c>
      <c r="N363" s="1">
        <v>0</v>
      </c>
      <c r="O363" s="1">
        <v>0</v>
      </c>
      <c r="P363" s="1">
        <v>0</v>
      </c>
      <c r="Q363" s="1">
        <v>0</v>
      </c>
      <c r="R363" s="1">
        <v>0</v>
      </c>
      <c r="S363" s="1">
        <v>0</v>
      </c>
      <c r="T363" s="1">
        <v>0</v>
      </c>
      <c r="U363" s="1">
        <v>0</v>
      </c>
      <c r="X363" s="1">
        <v>0</v>
      </c>
      <c r="Y363" s="1">
        <v>0</v>
      </c>
      <c r="Z363" s="1">
        <v>0</v>
      </c>
    </row>
    <row r="364" spans="1:26" x14ac:dyDescent="0.25">
      <c r="A364">
        <v>362</v>
      </c>
      <c r="B364" t="s">
        <v>185</v>
      </c>
      <c r="C364">
        <v>24</v>
      </c>
      <c r="D364">
        <v>1344281</v>
      </c>
      <c r="E364" t="s">
        <v>291</v>
      </c>
      <c r="F364">
        <v>0</v>
      </c>
      <c r="G364" s="1">
        <v>0</v>
      </c>
      <c r="H364" t="s">
        <v>28</v>
      </c>
      <c r="I364" t="s">
        <v>86</v>
      </c>
      <c r="J364" s="1">
        <v>0</v>
      </c>
      <c r="K364" s="1">
        <v>0</v>
      </c>
      <c r="L364" s="1">
        <v>0</v>
      </c>
      <c r="M364" s="1">
        <v>0</v>
      </c>
      <c r="N364" s="1">
        <v>0</v>
      </c>
      <c r="O364" s="1">
        <v>0</v>
      </c>
      <c r="P364" s="1">
        <v>0</v>
      </c>
      <c r="Q364" s="1">
        <v>0</v>
      </c>
      <c r="R364" s="1">
        <v>0</v>
      </c>
      <c r="S364" s="1">
        <v>0</v>
      </c>
      <c r="T364" s="1">
        <v>0</v>
      </c>
      <c r="U364" s="1">
        <v>0</v>
      </c>
      <c r="X364" s="1">
        <v>0</v>
      </c>
      <c r="Y364" s="1">
        <v>0</v>
      </c>
      <c r="Z364" s="1">
        <v>0</v>
      </c>
    </row>
    <row r="365" spans="1:26" x14ac:dyDescent="0.25">
      <c r="A365">
        <v>363</v>
      </c>
      <c r="B365" t="s">
        <v>185</v>
      </c>
      <c r="C365">
        <v>24</v>
      </c>
      <c r="D365">
        <v>7440417</v>
      </c>
      <c r="E365" t="s">
        <v>292</v>
      </c>
      <c r="F365">
        <v>0</v>
      </c>
      <c r="G365" s="1">
        <v>0</v>
      </c>
      <c r="H365" t="s">
        <v>28</v>
      </c>
      <c r="I365" t="s">
        <v>86</v>
      </c>
      <c r="J365" s="1">
        <v>0</v>
      </c>
      <c r="K365" s="1">
        <v>0</v>
      </c>
      <c r="L365" s="1">
        <v>0</v>
      </c>
      <c r="M365" s="1">
        <v>0</v>
      </c>
      <c r="N365" s="1">
        <v>0</v>
      </c>
      <c r="O365" s="1">
        <v>0</v>
      </c>
      <c r="P365" s="1">
        <v>0</v>
      </c>
      <c r="Q365" s="1">
        <v>0</v>
      </c>
      <c r="R365" s="1">
        <v>0</v>
      </c>
      <c r="S365" s="1">
        <v>0</v>
      </c>
      <c r="T365" s="1">
        <v>0</v>
      </c>
      <c r="U365" s="1">
        <v>0</v>
      </c>
      <c r="X365" s="1">
        <v>0</v>
      </c>
      <c r="Y365" s="1">
        <v>0</v>
      </c>
      <c r="Z365" s="1">
        <v>0</v>
      </c>
    </row>
    <row r="366" spans="1:26" x14ac:dyDescent="0.25">
      <c r="A366">
        <v>364</v>
      </c>
      <c r="B366" t="s">
        <v>185</v>
      </c>
      <c r="C366">
        <v>24</v>
      </c>
      <c r="D366">
        <v>7440439</v>
      </c>
      <c r="E366" t="s">
        <v>293</v>
      </c>
      <c r="F366">
        <v>0</v>
      </c>
      <c r="G366" s="1">
        <v>0</v>
      </c>
      <c r="H366" t="s">
        <v>28</v>
      </c>
      <c r="I366" t="s">
        <v>86</v>
      </c>
      <c r="J366" s="1">
        <v>0</v>
      </c>
      <c r="K366" s="1">
        <v>0</v>
      </c>
      <c r="L366" s="1">
        <v>0</v>
      </c>
      <c r="M366" s="1">
        <v>0</v>
      </c>
      <c r="N366" s="1">
        <v>0</v>
      </c>
      <c r="O366" s="1">
        <v>0</v>
      </c>
      <c r="P366" s="1">
        <v>0</v>
      </c>
      <c r="Q366" s="1">
        <v>0</v>
      </c>
      <c r="R366" s="1">
        <v>0</v>
      </c>
      <c r="S366" s="1">
        <v>0</v>
      </c>
      <c r="T366" s="1">
        <v>0</v>
      </c>
      <c r="U366" s="1">
        <v>0</v>
      </c>
      <c r="X366" s="1">
        <v>0</v>
      </c>
      <c r="Y366" s="1">
        <v>0</v>
      </c>
      <c r="Z366" s="1">
        <v>0</v>
      </c>
    </row>
    <row r="367" spans="1:26" x14ac:dyDescent="0.25">
      <c r="A367">
        <v>365</v>
      </c>
      <c r="B367" t="s">
        <v>185</v>
      </c>
      <c r="C367">
        <v>24</v>
      </c>
      <c r="D367">
        <v>7440484</v>
      </c>
      <c r="E367" t="s">
        <v>8</v>
      </c>
      <c r="F367">
        <v>0</v>
      </c>
      <c r="G367" s="1">
        <v>0</v>
      </c>
      <c r="H367" t="s">
        <v>28</v>
      </c>
      <c r="I367" t="s">
        <v>86</v>
      </c>
      <c r="J367" s="1">
        <v>0</v>
      </c>
      <c r="K367" s="1">
        <v>0</v>
      </c>
      <c r="L367" s="1">
        <v>0</v>
      </c>
      <c r="M367" s="1">
        <v>0</v>
      </c>
      <c r="N367" s="1">
        <v>0</v>
      </c>
      <c r="O367" s="1">
        <v>0</v>
      </c>
      <c r="P367" s="1">
        <v>0</v>
      </c>
      <c r="Q367" s="1">
        <v>0</v>
      </c>
      <c r="R367" s="1">
        <v>0</v>
      </c>
      <c r="S367" s="1">
        <v>0</v>
      </c>
      <c r="T367" s="1">
        <v>0</v>
      </c>
      <c r="U367" s="1">
        <v>0</v>
      </c>
      <c r="X367" s="1">
        <v>0</v>
      </c>
      <c r="Y367" s="1">
        <v>0</v>
      </c>
      <c r="Z367" s="1">
        <v>0</v>
      </c>
    </row>
    <row r="368" spans="1:26" x14ac:dyDescent="0.25">
      <c r="A368">
        <v>366</v>
      </c>
      <c r="B368" t="s">
        <v>185</v>
      </c>
      <c r="C368">
        <v>24</v>
      </c>
      <c r="D368">
        <v>7440473</v>
      </c>
      <c r="E368" t="s">
        <v>89</v>
      </c>
      <c r="F368">
        <v>0</v>
      </c>
      <c r="G368" s="1">
        <v>0</v>
      </c>
      <c r="H368" t="s">
        <v>28</v>
      </c>
      <c r="I368" t="s">
        <v>86</v>
      </c>
      <c r="J368" s="1">
        <v>0</v>
      </c>
      <c r="K368" s="1">
        <v>0</v>
      </c>
      <c r="L368" s="1">
        <v>0</v>
      </c>
      <c r="M368" s="1">
        <v>0</v>
      </c>
      <c r="N368" s="1">
        <v>0</v>
      </c>
      <c r="O368" s="1">
        <v>0</v>
      </c>
      <c r="P368" s="1">
        <v>0</v>
      </c>
      <c r="Q368" s="1">
        <v>0</v>
      </c>
      <c r="R368" s="1">
        <v>0</v>
      </c>
      <c r="S368" s="1">
        <v>0</v>
      </c>
      <c r="T368" s="1">
        <v>0</v>
      </c>
      <c r="U368" s="1">
        <v>0</v>
      </c>
      <c r="X368" s="1">
        <v>0</v>
      </c>
      <c r="Y368" s="1">
        <v>0</v>
      </c>
      <c r="Z368" s="1">
        <v>0</v>
      </c>
    </row>
    <row r="369" spans="1:26" x14ac:dyDescent="0.25">
      <c r="A369">
        <v>367</v>
      </c>
      <c r="B369" t="s">
        <v>185</v>
      </c>
      <c r="C369">
        <v>24</v>
      </c>
      <c r="D369">
        <v>18540299</v>
      </c>
      <c r="E369" t="s">
        <v>13</v>
      </c>
      <c r="F369">
        <v>0</v>
      </c>
      <c r="G369" s="1">
        <v>0</v>
      </c>
      <c r="H369" t="s">
        <v>28</v>
      </c>
      <c r="I369" t="s">
        <v>86</v>
      </c>
      <c r="J369" s="1">
        <v>0</v>
      </c>
      <c r="K369" s="1">
        <v>0</v>
      </c>
      <c r="L369" s="1">
        <v>0</v>
      </c>
      <c r="M369" s="1">
        <v>0</v>
      </c>
      <c r="N369" s="1">
        <v>0</v>
      </c>
      <c r="O369" s="1">
        <v>0</v>
      </c>
      <c r="P369" s="1">
        <v>0</v>
      </c>
      <c r="Q369" s="1">
        <v>0</v>
      </c>
      <c r="R369" s="1">
        <v>0</v>
      </c>
      <c r="S369" s="1">
        <v>0</v>
      </c>
      <c r="T369" s="1">
        <v>0</v>
      </c>
      <c r="U369" s="1">
        <v>0</v>
      </c>
      <c r="X369" s="1">
        <v>0</v>
      </c>
      <c r="Y369" s="1">
        <v>0</v>
      </c>
      <c r="Z369" s="1">
        <v>0</v>
      </c>
    </row>
    <row r="370" spans="1:26" x14ac:dyDescent="0.25">
      <c r="A370">
        <v>368</v>
      </c>
      <c r="B370" t="s">
        <v>185</v>
      </c>
      <c r="C370">
        <v>24</v>
      </c>
      <c r="D370">
        <v>1175</v>
      </c>
      <c r="E370" t="s">
        <v>294</v>
      </c>
      <c r="F370">
        <v>0</v>
      </c>
      <c r="G370" s="1">
        <v>0</v>
      </c>
      <c r="H370" t="s">
        <v>28</v>
      </c>
      <c r="I370" t="s">
        <v>86</v>
      </c>
      <c r="J370" s="1">
        <v>0</v>
      </c>
      <c r="K370" s="1">
        <v>0</v>
      </c>
      <c r="L370" s="1">
        <v>0</v>
      </c>
      <c r="M370" s="1">
        <v>0</v>
      </c>
      <c r="N370" s="1">
        <v>0</v>
      </c>
      <c r="O370" s="1">
        <v>0</v>
      </c>
      <c r="P370" s="1">
        <v>0</v>
      </c>
      <c r="Q370" s="1">
        <v>0</v>
      </c>
      <c r="R370" s="1">
        <v>0</v>
      </c>
      <c r="S370" s="1">
        <v>0</v>
      </c>
      <c r="T370" s="1">
        <v>0</v>
      </c>
      <c r="U370" s="1">
        <v>0</v>
      </c>
      <c r="X370" s="1">
        <v>0</v>
      </c>
      <c r="Y370" s="1">
        <v>0</v>
      </c>
      <c r="Z370" s="1">
        <v>0</v>
      </c>
    </row>
    <row r="371" spans="1:26" x14ac:dyDescent="0.25">
      <c r="A371">
        <v>369</v>
      </c>
      <c r="B371" t="s">
        <v>185</v>
      </c>
      <c r="C371">
        <v>24</v>
      </c>
      <c r="D371">
        <v>7440508</v>
      </c>
      <c r="E371" t="s">
        <v>10</v>
      </c>
      <c r="F371">
        <v>6.7199999999999996E-4</v>
      </c>
      <c r="G371" s="1">
        <v>0</v>
      </c>
      <c r="H371" t="s">
        <v>28</v>
      </c>
      <c r="I371" t="s">
        <v>86</v>
      </c>
      <c r="J371" s="1">
        <v>0</v>
      </c>
      <c r="K371" s="1">
        <v>0</v>
      </c>
      <c r="L371" s="1">
        <v>0</v>
      </c>
      <c r="M371" s="1">
        <v>0</v>
      </c>
      <c r="N371" s="1">
        <v>0</v>
      </c>
      <c r="O371" s="1">
        <v>0</v>
      </c>
      <c r="P371" s="1">
        <v>0</v>
      </c>
      <c r="Q371" s="1">
        <v>0</v>
      </c>
      <c r="R371" s="1">
        <v>0</v>
      </c>
      <c r="S371" s="1">
        <v>0</v>
      </c>
      <c r="T371" s="1">
        <v>0</v>
      </c>
      <c r="U371" s="1">
        <v>0</v>
      </c>
      <c r="X371" s="1">
        <v>0</v>
      </c>
      <c r="Y371" s="1">
        <v>0</v>
      </c>
      <c r="Z371" s="1">
        <v>0</v>
      </c>
    </row>
    <row r="372" spans="1:26" x14ac:dyDescent="0.25">
      <c r="A372">
        <v>370</v>
      </c>
      <c r="B372" t="s">
        <v>185</v>
      </c>
      <c r="C372">
        <v>24</v>
      </c>
      <c r="D372">
        <v>7439965</v>
      </c>
      <c r="E372" t="s">
        <v>5</v>
      </c>
      <c r="F372">
        <v>0</v>
      </c>
      <c r="G372" s="1">
        <v>0</v>
      </c>
      <c r="H372" t="s">
        <v>28</v>
      </c>
      <c r="I372" t="s">
        <v>86</v>
      </c>
      <c r="J372" s="1">
        <v>0</v>
      </c>
      <c r="K372" s="1">
        <v>0</v>
      </c>
      <c r="L372" s="1">
        <v>0</v>
      </c>
      <c r="M372" s="1">
        <v>0</v>
      </c>
      <c r="N372" s="1">
        <v>0</v>
      </c>
      <c r="O372" s="1">
        <v>0</v>
      </c>
      <c r="P372" s="1">
        <v>0</v>
      </c>
      <c r="Q372" s="1">
        <v>0</v>
      </c>
      <c r="R372" s="1">
        <v>0</v>
      </c>
      <c r="S372" s="1">
        <v>0</v>
      </c>
      <c r="T372" s="1">
        <v>0</v>
      </c>
      <c r="U372" s="1">
        <v>0</v>
      </c>
      <c r="X372" s="1">
        <v>0</v>
      </c>
      <c r="Y372" s="1">
        <v>0</v>
      </c>
      <c r="Z372" s="1">
        <v>0</v>
      </c>
    </row>
    <row r="373" spans="1:26" x14ac:dyDescent="0.25">
      <c r="A373">
        <v>371</v>
      </c>
      <c r="B373" t="s">
        <v>185</v>
      </c>
      <c r="C373">
        <v>24</v>
      </c>
      <c r="D373">
        <v>7440020</v>
      </c>
      <c r="E373" t="s">
        <v>6</v>
      </c>
      <c r="F373">
        <v>3.21E-4</v>
      </c>
      <c r="G373" s="1">
        <v>1.9765E-7</v>
      </c>
      <c r="H373" t="s">
        <v>28</v>
      </c>
      <c r="I373" t="s">
        <v>86</v>
      </c>
      <c r="J373" s="1">
        <v>1.9765E-7</v>
      </c>
      <c r="K373" s="1">
        <v>0</v>
      </c>
      <c r="L373" s="1">
        <v>0</v>
      </c>
      <c r="M373" s="1">
        <v>0</v>
      </c>
      <c r="N373" s="1">
        <v>0</v>
      </c>
      <c r="O373" s="1">
        <v>0</v>
      </c>
      <c r="P373" s="1">
        <v>0</v>
      </c>
      <c r="Q373" s="1">
        <v>0</v>
      </c>
      <c r="R373" s="1">
        <v>0</v>
      </c>
      <c r="S373" s="1">
        <v>0</v>
      </c>
      <c r="T373" s="1">
        <v>0</v>
      </c>
      <c r="U373" s="1">
        <v>0</v>
      </c>
      <c r="V373" t="s">
        <v>87</v>
      </c>
      <c r="X373" s="1">
        <v>0</v>
      </c>
      <c r="Y373" s="1">
        <v>0</v>
      </c>
      <c r="Z373" s="1">
        <v>0</v>
      </c>
    </row>
    <row r="374" spans="1:26" x14ac:dyDescent="0.25">
      <c r="A374">
        <v>372</v>
      </c>
      <c r="B374" t="s">
        <v>185</v>
      </c>
      <c r="C374">
        <v>24</v>
      </c>
      <c r="D374">
        <v>7723140</v>
      </c>
      <c r="E374" t="s">
        <v>295</v>
      </c>
      <c r="F374">
        <v>0</v>
      </c>
      <c r="G374" s="1">
        <v>0</v>
      </c>
      <c r="H374" t="s">
        <v>28</v>
      </c>
      <c r="I374" t="s">
        <v>86</v>
      </c>
      <c r="J374" s="1">
        <v>0</v>
      </c>
      <c r="K374" s="1">
        <v>0</v>
      </c>
      <c r="L374" s="1">
        <v>0</v>
      </c>
      <c r="M374" s="1">
        <v>0</v>
      </c>
      <c r="N374" s="1">
        <v>0</v>
      </c>
      <c r="O374" s="1">
        <v>0</v>
      </c>
      <c r="P374" s="1">
        <v>0</v>
      </c>
      <c r="Q374" s="1">
        <v>0</v>
      </c>
      <c r="R374" s="1">
        <v>0</v>
      </c>
      <c r="S374" s="1">
        <v>0</v>
      </c>
      <c r="T374" s="1">
        <v>0</v>
      </c>
      <c r="U374" s="1">
        <v>0</v>
      </c>
      <c r="X374" s="1">
        <v>0</v>
      </c>
      <c r="Y374" s="1">
        <v>0</v>
      </c>
      <c r="Z374" s="1">
        <v>0</v>
      </c>
    </row>
    <row r="375" spans="1:26" x14ac:dyDescent="0.25">
      <c r="A375">
        <v>373</v>
      </c>
      <c r="B375" t="s">
        <v>185</v>
      </c>
      <c r="C375">
        <v>24</v>
      </c>
      <c r="D375">
        <v>7439921</v>
      </c>
      <c r="E375" t="s">
        <v>7</v>
      </c>
      <c r="F375">
        <v>0</v>
      </c>
      <c r="G375" s="1">
        <v>0</v>
      </c>
      <c r="H375" t="s">
        <v>28</v>
      </c>
      <c r="I375" t="s">
        <v>86</v>
      </c>
      <c r="J375" s="1">
        <v>0</v>
      </c>
      <c r="K375" s="1">
        <v>0</v>
      </c>
      <c r="L375" s="1">
        <v>0</v>
      </c>
      <c r="M375" s="1">
        <v>0</v>
      </c>
      <c r="N375" s="1">
        <v>0</v>
      </c>
      <c r="O375" s="1">
        <v>0</v>
      </c>
      <c r="P375" s="1">
        <v>0</v>
      </c>
      <c r="Q375" s="1">
        <v>0</v>
      </c>
      <c r="R375" s="1">
        <v>0</v>
      </c>
      <c r="S375" s="1">
        <v>0</v>
      </c>
      <c r="T375" s="1">
        <v>0</v>
      </c>
      <c r="U375" s="1">
        <v>0</v>
      </c>
      <c r="X375" s="1">
        <v>0</v>
      </c>
      <c r="Y375" s="1">
        <v>0</v>
      </c>
      <c r="Z375" s="1">
        <v>0</v>
      </c>
    </row>
    <row r="376" spans="1:26" x14ac:dyDescent="0.25">
      <c r="A376">
        <v>374</v>
      </c>
      <c r="B376" t="s">
        <v>185</v>
      </c>
      <c r="C376">
        <v>24</v>
      </c>
      <c r="D376">
        <v>7440622</v>
      </c>
      <c r="E376" t="s">
        <v>296</v>
      </c>
      <c r="F376">
        <v>0</v>
      </c>
      <c r="G376" s="1">
        <v>0</v>
      </c>
      <c r="H376" t="s">
        <v>28</v>
      </c>
      <c r="I376" t="s">
        <v>86</v>
      </c>
      <c r="J376" s="1">
        <v>0</v>
      </c>
      <c r="K376" s="1">
        <v>0</v>
      </c>
      <c r="L376" s="1">
        <v>0</v>
      </c>
      <c r="M376" s="1">
        <v>0</v>
      </c>
      <c r="N376" s="1">
        <v>0</v>
      </c>
      <c r="O376" s="1">
        <v>0</v>
      </c>
      <c r="P376" s="1">
        <v>0</v>
      </c>
      <c r="Q376" s="1">
        <v>0</v>
      </c>
      <c r="R376" s="1">
        <v>0</v>
      </c>
      <c r="S376" s="1">
        <v>0</v>
      </c>
      <c r="T376" s="1">
        <v>0</v>
      </c>
      <c r="U376" s="1">
        <v>0</v>
      </c>
      <c r="X376" s="1">
        <v>0</v>
      </c>
      <c r="Y376" s="1">
        <v>0</v>
      </c>
      <c r="Z376" s="1">
        <v>0</v>
      </c>
    </row>
    <row r="377" spans="1:26" x14ac:dyDescent="0.25">
      <c r="A377">
        <v>375</v>
      </c>
      <c r="B377" t="s">
        <v>185</v>
      </c>
      <c r="C377">
        <v>24</v>
      </c>
      <c r="D377">
        <v>7440666</v>
      </c>
      <c r="E377" t="s">
        <v>297</v>
      </c>
      <c r="F377">
        <v>0</v>
      </c>
      <c r="G377" s="1">
        <v>0</v>
      </c>
      <c r="H377" t="s">
        <v>28</v>
      </c>
      <c r="I377" t="s">
        <v>86</v>
      </c>
      <c r="J377" s="1">
        <v>0</v>
      </c>
      <c r="K377" s="1">
        <v>0</v>
      </c>
      <c r="L377" s="1">
        <v>0</v>
      </c>
      <c r="M377" s="1">
        <v>0</v>
      </c>
      <c r="N377" s="1">
        <v>0</v>
      </c>
      <c r="O377" s="1">
        <v>0</v>
      </c>
      <c r="P377" s="1">
        <v>0</v>
      </c>
      <c r="Q377" s="1">
        <v>0</v>
      </c>
      <c r="R377" s="1">
        <v>0</v>
      </c>
      <c r="S377" s="1">
        <v>0</v>
      </c>
      <c r="T377" s="1">
        <v>0</v>
      </c>
      <c r="U377" s="1">
        <v>0</v>
      </c>
      <c r="X377" s="1">
        <v>0</v>
      </c>
      <c r="Y377" s="1">
        <v>0</v>
      </c>
      <c r="Z377" s="1">
        <v>0</v>
      </c>
    </row>
    <row r="378" spans="1:26" x14ac:dyDescent="0.25">
      <c r="A378">
        <v>376</v>
      </c>
      <c r="B378" t="s">
        <v>186</v>
      </c>
      <c r="C378">
        <v>24</v>
      </c>
      <c r="D378">
        <v>7429905</v>
      </c>
      <c r="E378" t="s">
        <v>290</v>
      </c>
      <c r="F378">
        <v>0</v>
      </c>
      <c r="G378" s="1">
        <v>0</v>
      </c>
      <c r="H378" t="s">
        <v>28</v>
      </c>
      <c r="I378" t="s">
        <v>86</v>
      </c>
      <c r="J378" s="1">
        <v>0</v>
      </c>
      <c r="K378" s="1">
        <v>0</v>
      </c>
      <c r="L378" s="1">
        <v>0</v>
      </c>
      <c r="M378" s="1">
        <v>0</v>
      </c>
      <c r="N378" s="1">
        <v>0</v>
      </c>
      <c r="O378" s="1">
        <v>0</v>
      </c>
      <c r="P378" s="1">
        <v>0</v>
      </c>
      <c r="Q378" s="1">
        <v>0</v>
      </c>
      <c r="R378" s="1">
        <v>0</v>
      </c>
      <c r="S378" s="1">
        <v>0</v>
      </c>
      <c r="T378" s="1">
        <v>0</v>
      </c>
      <c r="U378" s="1">
        <v>0</v>
      </c>
      <c r="X378" s="1">
        <v>0</v>
      </c>
      <c r="Y378" s="1">
        <v>0</v>
      </c>
      <c r="Z378" s="1">
        <v>0</v>
      </c>
    </row>
    <row r="379" spans="1:26" x14ac:dyDescent="0.25">
      <c r="A379">
        <v>377</v>
      </c>
      <c r="B379" t="s">
        <v>186</v>
      </c>
      <c r="C379">
        <v>24</v>
      </c>
      <c r="D379">
        <v>1344281</v>
      </c>
      <c r="E379" t="s">
        <v>291</v>
      </c>
      <c r="F379">
        <v>0</v>
      </c>
      <c r="G379" s="1">
        <v>0</v>
      </c>
      <c r="H379" t="s">
        <v>28</v>
      </c>
      <c r="I379" t="s">
        <v>86</v>
      </c>
      <c r="J379" s="1">
        <v>0</v>
      </c>
      <c r="K379" s="1">
        <v>0</v>
      </c>
      <c r="L379" s="1">
        <v>0</v>
      </c>
      <c r="M379" s="1">
        <v>0</v>
      </c>
      <c r="N379" s="1">
        <v>0</v>
      </c>
      <c r="O379" s="1">
        <v>0</v>
      </c>
      <c r="P379" s="1">
        <v>0</v>
      </c>
      <c r="Q379" s="1">
        <v>0</v>
      </c>
      <c r="R379" s="1">
        <v>0</v>
      </c>
      <c r="S379" s="1">
        <v>0</v>
      </c>
      <c r="T379" s="1">
        <v>0</v>
      </c>
      <c r="U379" s="1">
        <v>0</v>
      </c>
      <c r="X379" s="1">
        <v>0</v>
      </c>
      <c r="Y379" s="1">
        <v>0</v>
      </c>
      <c r="Z379" s="1">
        <v>0</v>
      </c>
    </row>
    <row r="380" spans="1:26" x14ac:dyDescent="0.25">
      <c r="A380">
        <v>378</v>
      </c>
      <c r="B380" t="s">
        <v>186</v>
      </c>
      <c r="C380">
        <v>24</v>
      </c>
      <c r="D380">
        <v>7440417</v>
      </c>
      <c r="E380" t="s">
        <v>292</v>
      </c>
      <c r="F380">
        <v>0</v>
      </c>
      <c r="G380" s="1">
        <v>0</v>
      </c>
      <c r="H380" t="s">
        <v>28</v>
      </c>
      <c r="I380" t="s">
        <v>86</v>
      </c>
      <c r="J380" s="1">
        <v>0</v>
      </c>
      <c r="K380" s="1">
        <v>0</v>
      </c>
      <c r="L380" s="1">
        <v>0</v>
      </c>
      <c r="M380" s="1">
        <v>0</v>
      </c>
      <c r="N380" s="1">
        <v>0</v>
      </c>
      <c r="O380" s="1">
        <v>0</v>
      </c>
      <c r="P380" s="1">
        <v>0</v>
      </c>
      <c r="Q380" s="1">
        <v>0</v>
      </c>
      <c r="R380" s="1">
        <v>0</v>
      </c>
      <c r="S380" s="1">
        <v>0</v>
      </c>
      <c r="T380" s="1">
        <v>0</v>
      </c>
      <c r="U380" s="1">
        <v>0</v>
      </c>
      <c r="X380" s="1">
        <v>0</v>
      </c>
      <c r="Y380" s="1">
        <v>0</v>
      </c>
      <c r="Z380" s="1">
        <v>0</v>
      </c>
    </row>
    <row r="381" spans="1:26" x14ac:dyDescent="0.25">
      <c r="A381">
        <v>379</v>
      </c>
      <c r="B381" t="s">
        <v>186</v>
      </c>
      <c r="C381">
        <v>24</v>
      </c>
      <c r="D381">
        <v>7440439</v>
      </c>
      <c r="E381" t="s">
        <v>293</v>
      </c>
      <c r="F381">
        <v>0</v>
      </c>
      <c r="G381" s="1">
        <v>0</v>
      </c>
      <c r="H381" t="s">
        <v>28</v>
      </c>
      <c r="I381" t="s">
        <v>86</v>
      </c>
      <c r="J381" s="1">
        <v>0</v>
      </c>
      <c r="K381" s="1">
        <v>0</v>
      </c>
      <c r="L381" s="1">
        <v>0</v>
      </c>
      <c r="M381" s="1">
        <v>0</v>
      </c>
      <c r="N381" s="1">
        <v>0</v>
      </c>
      <c r="O381" s="1">
        <v>0</v>
      </c>
      <c r="P381" s="1">
        <v>0</v>
      </c>
      <c r="Q381" s="1">
        <v>0</v>
      </c>
      <c r="R381" s="1">
        <v>0</v>
      </c>
      <c r="S381" s="1">
        <v>0</v>
      </c>
      <c r="T381" s="1">
        <v>0</v>
      </c>
      <c r="U381" s="1">
        <v>0</v>
      </c>
      <c r="X381" s="1">
        <v>0</v>
      </c>
      <c r="Y381" s="1">
        <v>0</v>
      </c>
      <c r="Z381" s="1">
        <v>0</v>
      </c>
    </row>
    <row r="382" spans="1:26" x14ac:dyDescent="0.25">
      <c r="A382">
        <v>380</v>
      </c>
      <c r="B382" t="s">
        <v>186</v>
      </c>
      <c r="C382">
        <v>24</v>
      </c>
      <c r="D382">
        <v>7440484</v>
      </c>
      <c r="E382" t="s">
        <v>8</v>
      </c>
      <c r="F382">
        <v>0</v>
      </c>
      <c r="G382" s="1">
        <v>0</v>
      </c>
      <c r="H382" t="s">
        <v>28</v>
      </c>
      <c r="I382" t="s">
        <v>86</v>
      </c>
      <c r="J382" s="1">
        <v>0</v>
      </c>
      <c r="K382" s="1">
        <v>0</v>
      </c>
      <c r="L382" s="1">
        <v>0</v>
      </c>
      <c r="M382" s="1">
        <v>0</v>
      </c>
      <c r="N382" s="1">
        <v>0</v>
      </c>
      <c r="O382" s="1">
        <v>0</v>
      </c>
      <c r="P382" s="1">
        <v>0</v>
      </c>
      <c r="Q382" s="1">
        <v>0</v>
      </c>
      <c r="R382" s="1">
        <v>0</v>
      </c>
      <c r="S382" s="1">
        <v>0</v>
      </c>
      <c r="T382" s="1">
        <v>0</v>
      </c>
      <c r="U382" s="1">
        <v>0</v>
      </c>
      <c r="X382" s="1">
        <v>0</v>
      </c>
      <c r="Y382" s="1">
        <v>0</v>
      </c>
      <c r="Z382" s="1">
        <v>0</v>
      </c>
    </row>
    <row r="383" spans="1:26" x14ac:dyDescent="0.25">
      <c r="A383">
        <v>381</v>
      </c>
      <c r="B383" t="s">
        <v>186</v>
      </c>
      <c r="C383">
        <v>24</v>
      </c>
      <c r="D383">
        <v>7440473</v>
      </c>
      <c r="E383" t="s">
        <v>89</v>
      </c>
      <c r="F383" s="1">
        <v>1.1E-5</v>
      </c>
      <c r="G383" s="1">
        <v>0</v>
      </c>
      <c r="H383" t="s">
        <v>28</v>
      </c>
      <c r="I383" t="s">
        <v>86</v>
      </c>
      <c r="J383" s="1">
        <v>0</v>
      </c>
      <c r="K383" s="1">
        <v>0</v>
      </c>
      <c r="L383" s="1">
        <v>0</v>
      </c>
      <c r="M383" s="1">
        <v>0</v>
      </c>
      <c r="N383" s="1">
        <v>0</v>
      </c>
      <c r="O383" s="1">
        <v>0</v>
      </c>
      <c r="P383" s="1">
        <v>0</v>
      </c>
      <c r="Q383" s="1">
        <v>0</v>
      </c>
      <c r="R383" s="1">
        <v>0</v>
      </c>
      <c r="S383" s="1">
        <v>0</v>
      </c>
      <c r="T383" s="1">
        <v>0</v>
      </c>
      <c r="U383" s="1">
        <v>0</v>
      </c>
      <c r="X383" s="1">
        <v>0</v>
      </c>
      <c r="Y383" s="1">
        <v>0</v>
      </c>
      <c r="Z383" s="1">
        <v>0</v>
      </c>
    </row>
    <row r="384" spans="1:26" x14ac:dyDescent="0.25">
      <c r="A384">
        <v>382</v>
      </c>
      <c r="B384" t="s">
        <v>186</v>
      </c>
      <c r="C384">
        <v>24</v>
      </c>
      <c r="D384">
        <v>18540299</v>
      </c>
      <c r="E384" t="s">
        <v>13</v>
      </c>
      <c r="F384" s="1">
        <v>6.0700000000000003E-6</v>
      </c>
      <c r="G384" s="1">
        <v>2.1834999999999999E-6</v>
      </c>
      <c r="H384" t="s">
        <v>28</v>
      </c>
      <c r="I384" t="s">
        <v>86</v>
      </c>
      <c r="J384" s="1">
        <v>2.0945999999999998E-6</v>
      </c>
      <c r="K384" s="1">
        <v>8.7401000000000003E-8</v>
      </c>
      <c r="L384" s="1">
        <v>1.4186E-9</v>
      </c>
      <c r="M384" s="1">
        <v>0</v>
      </c>
      <c r="N384" s="1">
        <v>0</v>
      </c>
      <c r="O384" s="1">
        <v>0</v>
      </c>
      <c r="P384" s="1">
        <v>0</v>
      </c>
      <c r="Q384" s="1">
        <v>0</v>
      </c>
      <c r="R384" s="1">
        <v>0</v>
      </c>
      <c r="S384" s="1">
        <v>0</v>
      </c>
      <c r="T384" s="1">
        <v>0</v>
      </c>
      <c r="U384" s="1">
        <v>0</v>
      </c>
      <c r="V384" t="s">
        <v>87</v>
      </c>
      <c r="W384" t="s">
        <v>88</v>
      </c>
      <c r="X384" s="1">
        <v>0</v>
      </c>
      <c r="Y384" s="1">
        <v>0</v>
      </c>
      <c r="Z384" s="1">
        <v>0</v>
      </c>
    </row>
    <row r="385" spans="1:26" x14ac:dyDescent="0.25">
      <c r="A385">
        <v>383</v>
      </c>
      <c r="B385" t="s">
        <v>186</v>
      </c>
      <c r="C385">
        <v>24</v>
      </c>
      <c r="D385">
        <v>1175</v>
      </c>
      <c r="E385" t="s">
        <v>294</v>
      </c>
      <c r="F385">
        <v>0</v>
      </c>
      <c r="G385" s="1">
        <v>0</v>
      </c>
      <c r="H385" t="s">
        <v>28</v>
      </c>
      <c r="I385" t="s">
        <v>86</v>
      </c>
      <c r="J385" s="1">
        <v>0</v>
      </c>
      <c r="K385" s="1">
        <v>0</v>
      </c>
      <c r="L385" s="1">
        <v>0</v>
      </c>
      <c r="M385" s="1">
        <v>0</v>
      </c>
      <c r="N385" s="1">
        <v>0</v>
      </c>
      <c r="O385" s="1">
        <v>0</v>
      </c>
      <c r="P385" s="1">
        <v>0</v>
      </c>
      <c r="Q385" s="1">
        <v>0</v>
      </c>
      <c r="R385" s="1">
        <v>0</v>
      </c>
      <c r="S385" s="1">
        <v>0</v>
      </c>
      <c r="T385" s="1">
        <v>0</v>
      </c>
      <c r="U385" s="1">
        <v>0</v>
      </c>
      <c r="X385" s="1">
        <v>0</v>
      </c>
      <c r="Y385" s="1">
        <v>0</v>
      </c>
      <c r="Z385" s="1">
        <v>0</v>
      </c>
    </row>
    <row r="386" spans="1:26" x14ac:dyDescent="0.25">
      <c r="A386">
        <v>384</v>
      </c>
      <c r="B386" t="s">
        <v>186</v>
      </c>
      <c r="C386">
        <v>24</v>
      </c>
      <c r="D386">
        <v>7440508</v>
      </c>
      <c r="E386" t="s">
        <v>10</v>
      </c>
      <c r="F386" s="1">
        <v>9.9999999999999995E-7</v>
      </c>
      <c r="G386" s="1">
        <v>0</v>
      </c>
      <c r="H386" t="s">
        <v>28</v>
      </c>
      <c r="I386" t="s">
        <v>86</v>
      </c>
      <c r="J386" s="1">
        <v>0</v>
      </c>
      <c r="K386" s="1">
        <v>0</v>
      </c>
      <c r="L386" s="1">
        <v>0</v>
      </c>
      <c r="M386" s="1">
        <v>0</v>
      </c>
      <c r="N386" s="1">
        <v>0</v>
      </c>
      <c r="O386" s="1">
        <v>0</v>
      </c>
      <c r="P386" s="1">
        <v>0</v>
      </c>
      <c r="Q386" s="1">
        <v>0</v>
      </c>
      <c r="R386" s="1">
        <v>0</v>
      </c>
      <c r="S386" s="1">
        <v>0</v>
      </c>
      <c r="T386" s="1">
        <v>0</v>
      </c>
      <c r="U386" s="1">
        <v>0</v>
      </c>
      <c r="X386" s="1">
        <v>0</v>
      </c>
      <c r="Y386" s="1">
        <v>0</v>
      </c>
      <c r="Z386" s="1">
        <v>0</v>
      </c>
    </row>
    <row r="387" spans="1:26" x14ac:dyDescent="0.25">
      <c r="A387">
        <v>385</v>
      </c>
      <c r="B387" t="s">
        <v>186</v>
      </c>
      <c r="C387">
        <v>24</v>
      </c>
      <c r="D387">
        <v>7439965</v>
      </c>
      <c r="E387" t="s">
        <v>5</v>
      </c>
      <c r="F387" s="1">
        <v>6.02E-6</v>
      </c>
      <c r="G387" s="1">
        <v>0</v>
      </c>
      <c r="H387" t="s">
        <v>28</v>
      </c>
      <c r="I387" t="s">
        <v>86</v>
      </c>
      <c r="J387" s="1">
        <v>0</v>
      </c>
      <c r="K387" s="1">
        <v>0</v>
      </c>
      <c r="L387" s="1">
        <v>0</v>
      </c>
      <c r="M387" s="1">
        <v>0</v>
      </c>
      <c r="N387" s="1">
        <v>0</v>
      </c>
      <c r="O387" s="1">
        <v>0</v>
      </c>
      <c r="P387" s="1">
        <v>0</v>
      </c>
      <c r="Q387" s="1">
        <v>0</v>
      </c>
      <c r="R387" s="1">
        <v>0</v>
      </c>
      <c r="S387" s="1">
        <v>0</v>
      </c>
      <c r="T387" s="1">
        <v>0</v>
      </c>
      <c r="U387" s="1">
        <v>0</v>
      </c>
      <c r="X387" s="1">
        <v>0</v>
      </c>
      <c r="Y387" s="1">
        <v>0</v>
      </c>
      <c r="Z387" s="1">
        <v>0</v>
      </c>
    </row>
    <row r="388" spans="1:26" x14ac:dyDescent="0.25">
      <c r="A388">
        <v>386</v>
      </c>
      <c r="B388" t="s">
        <v>186</v>
      </c>
      <c r="C388">
        <v>24</v>
      </c>
      <c r="D388">
        <v>7440020</v>
      </c>
      <c r="E388" t="s">
        <v>6</v>
      </c>
      <c r="F388" s="1">
        <v>2.5100000000000001E-6</v>
      </c>
      <c r="G388" s="1">
        <v>1.5455000000000001E-9</v>
      </c>
      <c r="H388" t="s">
        <v>28</v>
      </c>
      <c r="I388" t="s">
        <v>86</v>
      </c>
      <c r="J388" s="1">
        <v>1.5455000000000001E-9</v>
      </c>
      <c r="K388" s="1">
        <v>0</v>
      </c>
      <c r="L388" s="1">
        <v>0</v>
      </c>
      <c r="M388" s="1">
        <v>0</v>
      </c>
      <c r="N388" s="1">
        <v>0</v>
      </c>
      <c r="O388" s="1">
        <v>0</v>
      </c>
      <c r="P388" s="1">
        <v>0</v>
      </c>
      <c r="Q388" s="1">
        <v>0</v>
      </c>
      <c r="R388" s="1">
        <v>0</v>
      </c>
      <c r="S388" s="1">
        <v>0</v>
      </c>
      <c r="T388" s="1">
        <v>0</v>
      </c>
      <c r="U388" s="1">
        <v>0</v>
      </c>
      <c r="V388" t="s">
        <v>87</v>
      </c>
      <c r="X388" s="1">
        <v>0</v>
      </c>
      <c r="Y388" s="1">
        <v>0</v>
      </c>
      <c r="Z388" s="1">
        <v>0</v>
      </c>
    </row>
    <row r="389" spans="1:26" x14ac:dyDescent="0.25">
      <c r="A389">
        <v>387</v>
      </c>
      <c r="B389" t="s">
        <v>186</v>
      </c>
      <c r="C389">
        <v>24</v>
      </c>
      <c r="D389">
        <v>7723140</v>
      </c>
      <c r="E389" t="s">
        <v>295</v>
      </c>
      <c r="F389" s="1">
        <v>8.0299999999999998E-8</v>
      </c>
      <c r="G389" s="1">
        <v>0</v>
      </c>
      <c r="H389" t="s">
        <v>28</v>
      </c>
      <c r="I389" t="s">
        <v>86</v>
      </c>
      <c r="J389" s="1">
        <v>0</v>
      </c>
      <c r="K389" s="1">
        <v>0</v>
      </c>
      <c r="L389" s="1">
        <v>0</v>
      </c>
      <c r="M389" s="1">
        <v>0</v>
      </c>
      <c r="N389" s="1">
        <v>0</v>
      </c>
      <c r="O389" s="1">
        <v>0</v>
      </c>
      <c r="P389" s="1">
        <v>0</v>
      </c>
      <c r="Q389" s="1">
        <v>0</v>
      </c>
      <c r="R389" s="1">
        <v>0</v>
      </c>
      <c r="S389" s="1">
        <v>0</v>
      </c>
      <c r="T389" s="1">
        <v>0</v>
      </c>
      <c r="U389" s="1">
        <v>0</v>
      </c>
      <c r="X389" s="1">
        <v>0</v>
      </c>
      <c r="Y389" s="1">
        <v>0</v>
      </c>
      <c r="Z389" s="1">
        <v>0</v>
      </c>
    </row>
    <row r="390" spans="1:26" x14ac:dyDescent="0.25">
      <c r="A390">
        <v>388</v>
      </c>
      <c r="B390" t="s">
        <v>186</v>
      </c>
      <c r="C390">
        <v>24</v>
      </c>
      <c r="D390">
        <v>7439921</v>
      </c>
      <c r="E390" t="s">
        <v>7</v>
      </c>
      <c r="F390">
        <v>0</v>
      </c>
      <c r="G390" s="1">
        <v>0</v>
      </c>
      <c r="H390" t="s">
        <v>28</v>
      </c>
      <c r="I390" t="s">
        <v>86</v>
      </c>
      <c r="J390" s="1">
        <v>0</v>
      </c>
      <c r="K390" s="1">
        <v>0</v>
      </c>
      <c r="L390" s="1">
        <v>0</v>
      </c>
      <c r="M390" s="1">
        <v>0</v>
      </c>
      <c r="N390" s="1">
        <v>0</v>
      </c>
      <c r="O390" s="1">
        <v>0</v>
      </c>
      <c r="P390" s="1">
        <v>0</v>
      </c>
      <c r="Q390" s="1">
        <v>0</v>
      </c>
      <c r="R390" s="1">
        <v>0</v>
      </c>
      <c r="S390" s="1">
        <v>0</v>
      </c>
      <c r="T390" s="1">
        <v>0</v>
      </c>
      <c r="U390" s="1">
        <v>0</v>
      </c>
      <c r="X390" s="1">
        <v>0</v>
      </c>
      <c r="Y390" s="1">
        <v>0</v>
      </c>
      <c r="Z390" s="1">
        <v>0</v>
      </c>
    </row>
    <row r="391" spans="1:26" x14ac:dyDescent="0.25">
      <c r="A391">
        <v>389</v>
      </c>
      <c r="B391" t="s">
        <v>186</v>
      </c>
      <c r="C391">
        <v>24</v>
      </c>
      <c r="D391">
        <v>7440622</v>
      </c>
      <c r="E391" t="s">
        <v>296</v>
      </c>
      <c r="F391" s="1">
        <v>6.0200000000000002E-7</v>
      </c>
      <c r="G391" s="1">
        <v>0</v>
      </c>
      <c r="H391" t="s">
        <v>28</v>
      </c>
      <c r="I391" t="s">
        <v>86</v>
      </c>
      <c r="J391" s="1">
        <v>0</v>
      </c>
      <c r="K391" s="1">
        <v>0</v>
      </c>
      <c r="L391" s="1">
        <v>0</v>
      </c>
      <c r="M391" s="1">
        <v>0</v>
      </c>
      <c r="N391" s="1">
        <v>0</v>
      </c>
      <c r="O391" s="1">
        <v>0</v>
      </c>
      <c r="P391" s="1">
        <v>0</v>
      </c>
      <c r="Q391" s="1">
        <v>0</v>
      </c>
      <c r="R391" s="1">
        <v>0</v>
      </c>
      <c r="S391" s="1">
        <v>0</v>
      </c>
      <c r="T391" s="1">
        <v>0</v>
      </c>
      <c r="U391" s="1">
        <v>0</v>
      </c>
      <c r="X391" s="1">
        <v>0</v>
      </c>
      <c r="Y391" s="1">
        <v>0</v>
      </c>
      <c r="Z391" s="1">
        <v>0</v>
      </c>
    </row>
    <row r="392" spans="1:26" x14ac:dyDescent="0.25">
      <c r="A392">
        <v>390</v>
      </c>
      <c r="B392" t="s">
        <v>186</v>
      </c>
      <c r="C392">
        <v>24</v>
      </c>
      <c r="D392">
        <v>7440666</v>
      </c>
      <c r="E392" t="s">
        <v>297</v>
      </c>
      <c r="F392">
        <v>0</v>
      </c>
      <c r="G392" s="1">
        <v>0</v>
      </c>
      <c r="H392" t="s">
        <v>28</v>
      </c>
      <c r="I392" t="s">
        <v>86</v>
      </c>
      <c r="J392" s="1">
        <v>0</v>
      </c>
      <c r="K392" s="1">
        <v>0</v>
      </c>
      <c r="L392" s="1">
        <v>0</v>
      </c>
      <c r="M392" s="1">
        <v>0</v>
      </c>
      <c r="N392" s="1">
        <v>0</v>
      </c>
      <c r="O392" s="1">
        <v>0</v>
      </c>
      <c r="P392" s="1">
        <v>0</v>
      </c>
      <c r="Q392" s="1">
        <v>0</v>
      </c>
      <c r="R392" s="1">
        <v>0</v>
      </c>
      <c r="S392" s="1">
        <v>0</v>
      </c>
      <c r="T392" s="1">
        <v>0</v>
      </c>
      <c r="U392" s="1">
        <v>0</v>
      </c>
      <c r="X392" s="1">
        <v>0</v>
      </c>
      <c r="Y392" s="1">
        <v>0</v>
      </c>
      <c r="Z392" s="1">
        <v>0</v>
      </c>
    </row>
    <row r="393" spans="1:26" x14ac:dyDescent="0.25">
      <c r="A393">
        <v>391</v>
      </c>
      <c r="B393" t="s">
        <v>187</v>
      </c>
      <c r="C393">
        <v>24</v>
      </c>
      <c r="D393">
        <v>7429905</v>
      </c>
      <c r="E393" t="s">
        <v>290</v>
      </c>
      <c r="F393">
        <v>9.4899999999999997E-4</v>
      </c>
      <c r="G393" s="1">
        <v>0</v>
      </c>
      <c r="H393" t="s">
        <v>28</v>
      </c>
      <c r="I393" t="s">
        <v>86</v>
      </c>
      <c r="J393" s="1">
        <v>0</v>
      </c>
      <c r="K393" s="1">
        <v>0</v>
      </c>
      <c r="L393" s="1">
        <v>0</v>
      </c>
      <c r="M393" s="1">
        <v>0</v>
      </c>
      <c r="N393" s="1">
        <v>0</v>
      </c>
      <c r="O393" s="1">
        <v>0</v>
      </c>
      <c r="P393" s="1">
        <v>0</v>
      </c>
      <c r="Q393" s="1">
        <v>0</v>
      </c>
      <c r="R393" s="1">
        <v>0</v>
      </c>
      <c r="S393" s="1">
        <v>0</v>
      </c>
      <c r="T393" s="1">
        <v>0</v>
      </c>
      <c r="U393" s="1">
        <v>0</v>
      </c>
      <c r="X393" s="1">
        <v>0</v>
      </c>
      <c r="Y393" s="1">
        <v>0</v>
      </c>
      <c r="Z393" s="1">
        <v>0</v>
      </c>
    </row>
    <row r="394" spans="1:26" x14ac:dyDescent="0.25">
      <c r="A394">
        <v>392</v>
      </c>
      <c r="B394" t="s">
        <v>187</v>
      </c>
      <c r="C394">
        <v>24</v>
      </c>
      <c r="D394">
        <v>1344281</v>
      </c>
      <c r="E394" t="s">
        <v>291</v>
      </c>
      <c r="F394">
        <v>0</v>
      </c>
      <c r="G394" s="1">
        <v>0</v>
      </c>
      <c r="H394" t="s">
        <v>28</v>
      </c>
      <c r="I394" t="s">
        <v>86</v>
      </c>
      <c r="J394" s="1">
        <v>0</v>
      </c>
      <c r="K394" s="1">
        <v>0</v>
      </c>
      <c r="L394" s="1">
        <v>0</v>
      </c>
      <c r="M394" s="1">
        <v>0</v>
      </c>
      <c r="N394" s="1">
        <v>0</v>
      </c>
      <c r="O394" s="1">
        <v>0</v>
      </c>
      <c r="P394" s="1">
        <v>0</v>
      </c>
      <c r="Q394" s="1">
        <v>0</v>
      </c>
      <c r="R394" s="1">
        <v>0</v>
      </c>
      <c r="S394" s="1">
        <v>0</v>
      </c>
      <c r="T394" s="1">
        <v>0</v>
      </c>
      <c r="U394" s="1">
        <v>0</v>
      </c>
      <c r="X394" s="1">
        <v>0</v>
      </c>
      <c r="Y394" s="1">
        <v>0</v>
      </c>
      <c r="Z394" s="1">
        <v>0</v>
      </c>
    </row>
    <row r="395" spans="1:26" x14ac:dyDescent="0.25">
      <c r="A395">
        <v>393</v>
      </c>
      <c r="B395" t="s">
        <v>187</v>
      </c>
      <c r="C395">
        <v>24</v>
      </c>
      <c r="D395">
        <v>7440417</v>
      </c>
      <c r="E395" t="s">
        <v>292</v>
      </c>
      <c r="F395">
        <v>0</v>
      </c>
      <c r="G395" s="1">
        <v>0</v>
      </c>
      <c r="H395" t="s">
        <v>28</v>
      </c>
      <c r="I395" t="s">
        <v>86</v>
      </c>
      <c r="J395" s="1">
        <v>0</v>
      </c>
      <c r="K395" s="1">
        <v>0</v>
      </c>
      <c r="L395" s="1">
        <v>0</v>
      </c>
      <c r="M395" s="1">
        <v>0</v>
      </c>
      <c r="N395" s="1">
        <v>0</v>
      </c>
      <c r="O395" s="1">
        <v>0</v>
      </c>
      <c r="P395" s="1">
        <v>0</v>
      </c>
      <c r="Q395" s="1">
        <v>0</v>
      </c>
      <c r="R395" s="1">
        <v>0</v>
      </c>
      <c r="S395" s="1">
        <v>0</v>
      </c>
      <c r="T395" s="1">
        <v>0</v>
      </c>
      <c r="U395" s="1">
        <v>0</v>
      </c>
      <c r="X395" s="1">
        <v>0</v>
      </c>
      <c r="Y395" s="1">
        <v>0</v>
      </c>
      <c r="Z395" s="1">
        <v>0</v>
      </c>
    </row>
    <row r="396" spans="1:26" x14ac:dyDescent="0.25">
      <c r="A396">
        <v>394</v>
      </c>
      <c r="B396" t="s">
        <v>187</v>
      </c>
      <c r="C396">
        <v>24</v>
      </c>
      <c r="D396">
        <v>7440439</v>
      </c>
      <c r="E396" t="s">
        <v>293</v>
      </c>
      <c r="F396">
        <v>0</v>
      </c>
      <c r="G396" s="1">
        <v>0</v>
      </c>
      <c r="H396" t="s">
        <v>28</v>
      </c>
      <c r="I396" t="s">
        <v>86</v>
      </c>
      <c r="J396" s="1">
        <v>0</v>
      </c>
      <c r="K396" s="1">
        <v>0</v>
      </c>
      <c r="L396" s="1">
        <v>0</v>
      </c>
      <c r="M396" s="1">
        <v>0</v>
      </c>
      <c r="N396" s="1">
        <v>0</v>
      </c>
      <c r="O396" s="1">
        <v>0</v>
      </c>
      <c r="P396" s="1">
        <v>0</v>
      </c>
      <c r="Q396" s="1">
        <v>0</v>
      </c>
      <c r="R396" s="1">
        <v>0</v>
      </c>
      <c r="S396" s="1">
        <v>0</v>
      </c>
      <c r="T396" s="1">
        <v>0</v>
      </c>
      <c r="U396" s="1">
        <v>0</v>
      </c>
      <c r="X396" s="1">
        <v>0</v>
      </c>
      <c r="Y396" s="1">
        <v>0</v>
      </c>
      <c r="Z396" s="1">
        <v>0</v>
      </c>
    </row>
    <row r="397" spans="1:26" x14ac:dyDescent="0.25">
      <c r="A397">
        <v>395</v>
      </c>
      <c r="B397" t="s">
        <v>187</v>
      </c>
      <c r="C397">
        <v>24</v>
      </c>
      <c r="D397">
        <v>7440484</v>
      </c>
      <c r="E397" t="s">
        <v>8</v>
      </c>
      <c r="F397">
        <v>0</v>
      </c>
      <c r="G397" s="1">
        <v>0</v>
      </c>
      <c r="H397" t="s">
        <v>28</v>
      </c>
      <c r="I397" t="s">
        <v>86</v>
      </c>
      <c r="J397" s="1">
        <v>0</v>
      </c>
      <c r="K397" s="1">
        <v>0</v>
      </c>
      <c r="L397" s="1">
        <v>0</v>
      </c>
      <c r="M397" s="1">
        <v>0</v>
      </c>
      <c r="N397" s="1">
        <v>0</v>
      </c>
      <c r="O397" s="1">
        <v>0</v>
      </c>
      <c r="P397" s="1">
        <v>0</v>
      </c>
      <c r="Q397" s="1">
        <v>0</v>
      </c>
      <c r="R397" s="1">
        <v>0</v>
      </c>
      <c r="S397" s="1">
        <v>0</v>
      </c>
      <c r="T397" s="1">
        <v>0</v>
      </c>
      <c r="U397" s="1">
        <v>0</v>
      </c>
      <c r="X397" s="1">
        <v>0</v>
      </c>
      <c r="Y397" s="1">
        <v>0</v>
      </c>
      <c r="Z397" s="1">
        <v>0</v>
      </c>
    </row>
    <row r="398" spans="1:26" x14ac:dyDescent="0.25">
      <c r="A398">
        <v>396</v>
      </c>
      <c r="B398" t="s">
        <v>187</v>
      </c>
      <c r="C398">
        <v>24</v>
      </c>
      <c r="D398">
        <v>7440473</v>
      </c>
      <c r="E398" t="s">
        <v>89</v>
      </c>
      <c r="F398" s="1">
        <v>2.0099999999999998E-6</v>
      </c>
      <c r="G398" s="1">
        <v>0</v>
      </c>
      <c r="H398" t="s">
        <v>28</v>
      </c>
      <c r="I398" t="s">
        <v>86</v>
      </c>
      <c r="J398" s="1">
        <v>0</v>
      </c>
      <c r="K398" s="1">
        <v>0</v>
      </c>
      <c r="L398" s="1">
        <v>0</v>
      </c>
      <c r="M398" s="1">
        <v>0</v>
      </c>
      <c r="N398" s="1">
        <v>0</v>
      </c>
      <c r="O398" s="1">
        <v>0</v>
      </c>
      <c r="P398" s="1">
        <v>0</v>
      </c>
      <c r="Q398" s="1">
        <v>0</v>
      </c>
      <c r="R398" s="1">
        <v>0</v>
      </c>
      <c r="S398" s="1">
        <v>0</v>
      </c>
      <c r="T398" s="1">
        <v>0</v>
      </c>
      <c r="U398" s="1">
        <v>0</v>
      </c>
      <c r="X398" s="1">
        <v>0</v>
      </c>
      <c r="Y398" s="1">
        <v>0</v>
      </c>
      <c r="Z398" s="1">
        <v>0</v>
      </c>
    </row>
    <row r="399" spans="1:26" x14ac:dyDescent="0.25">
      <c r="A399">
        <v>397</v>
      </c>
      <c r="B399" t="s">
        <v>187</v>
      </c>
      <c r="C399">
        <v>24</v>
      </c>
      <c r="D399">
        <v>18540299</v>
      </c>
      <c r="E399" t="s">
        <v>13</v>
      </c>
      <c r="F399" s="1">
        <v>1.1000000000000001E-6</v>
      </c>
      <c r="G399" s="1">
        <v>3.9568000000000001E-7</v>
      </c>
      <c r="H399" t="s">
        <v>28</v>
      </c>
      <c r="I399" t="s">
        <v>86</v>
      </c>
      <c r="J399" s="1">
        <v>3.7959000000000003E-7</v>
      </c>
      <c r="K399" s="1">
        <v>1.5839E-8</v>
      </c>
      <c r="L399" s="1">
        <v>2.5708000000000001E-10</v>
      </c>
      <c r="M399" s="1">
        <v>0</v>
      </c>
      <c r="N399" s="1">
        <v>0</v>
      </c>
      <c r="O399" s="1">
        <v>0</v>
      </c>
      <c r="P399" s="1">
        <v>0</v>
      </c>
      <c r="Q399" s="1">
        <v>0</v>
      </c>
      <c r="R399" s="1">
        <v>0</v>
      </c>
      <c r="S399" s="1">
        <v>0</v>
      </c>
      <c r="T399" s="1">
        <v>0</v>
      </c>
      <c r="U399" s="1">
        <v>0</v>
      </c>
      <c r="V399" t="s">
        <v>87</v>
      </c>
      <c r="W399" t="s">
        <v>88</v>
      </c>
      <c r="X399" s="1">
        <v>0</v>
      </c>
      <c r="Y399" s="1">
        <v>0</v>
      </c>
      <c r="Z399" s="1">
        <v>0</v>
      </c>
    </row>
    <row r="400" spans="1:26" x14ac:dyDescent="0.25">
      <c r="A400">
        <v>398</v>
      </c>
      <c r="B400" t="s">
        <v>187</v>
      </c>
      <c r="C400">
        <v>24</v>
      </c>
      <c r="D400">
        <v>1175</v>
      </c>
      <c r="E400" t="s">
        <v>294</v>
      </c>
      <c r="F400">
        <v>0</v>
      </c>
      <c r="G400" s="1">
        <v>0</v>
      </c>
      <c r="H400" t="s">
        <v>28</v>
      </c>
      <c r="I400" t="s">
        <v>86</v>
      </c>
      <c r="J400" s="1">
        <v>0</v>
      </c>
      <c r="K400" s="1">
        <v>0</v>
      </c>
      <c r="L400" s="1">
        <v>0</v>
      </c>
      <c r="M400" s="1">
        <v>0</v>
      </c>
      <c r="N400" s="1">
        <v>0</v>
      </c>
      <c r="O400" s="1">
        <v>0</v>
      </c>
      <c r="P400" s="1">
        <v>0</v>
      </c>
      <c r="Q400" s="1">
        <v>0</v>
      </c>
      <c r="R400" s="1">
        <v>0</v>
      </c>
      <c r="S400" s="1">
        <v>0</v>
      </c>
      <c r="T400" s="1">
        <v>0</v>
      </c>
      <c r="U400" s="1">
        <v>0</v>
      </c>
      <c r="X400" s="1">
        <v>0</v>
      </c>
      <c r="Y400" s="1">
        <v>0</v>
      </c>
      <c r="Z400" s="1">
        <v>0</v>
      </c>
    </row>
    <row r="401" spans="1:26" x14ac:dyDescent="0.25">
      <c r="A401">
        <v>399</v>
      </c>
      <c r="B401" t="s">
        <v>187</v>
      </c>
      <c r="C401">
        <v>24</v>
      </c>
      <c r="D401">
        <v>7440508</v>
      </c>
      <c r="E401" t="s">
        <v>10</v>
      </c>
      <c r="F401" s="1">
        <v>9.9999999999999995E-7</v>
      </c>
      <c r="G401" s="1">
        <v>0</v>
      </c>
      <c r="H401" t="s">
        <v>28</v>
      </c>
      <c r="I401" t="s">
        <v>86</v>
      </c>
      <c r="J401" s="1">
        <v>0</v>
      </c>
      <c r="K401" s="1">
        <v>0</v>
      </c>
      <c r="L401" s="1">
        <v>0</v>
      </c>
      <c r="M401" s="1">
        <v>0</v>
      </c>
      <c r="N401" s="1">
        <v>0</v>
      </c>
      <c r="O401" s="1">
        <v>0</v>
      </c>
      <c r="P401" s="1">
        <v>0</v>
      </c>
      <c r="Q401" s="1">
        <v>0</v>
      </c>
      <c r="R401" s="1">
        <v>0</v>
      </c>
      <c r="S401" s="1">
        <v>0</v>
      </c>
      <c r="T401" s="1">
        <v>0</v>
      </c>
      <c r="U401" s="1">
        <v>0</v>
      </c>
      <c r="X401" s="1">
        <v>0</v>
      </c>
      <c r="Y401" s="1">
        <v>0</v>
      </c>
      <c r="Z401" s="1">
        <v>0</v>
      </c>
    </row>
    <row r="402" spans="1:26" x14ac:dyDescent="0.25">
      <c r="A402">
        <v>400</v>
      </c>
      <c r="B402" t="s">
        <v>187</v>
      </c>
      <c r="C402">
        <v>24</v>
      </c>
      <c r="D402">
        <v>7439965</v>
      </c>
      <c r="E402" t="s">
        <v>5</v>
      </c>
      <c r="F402" s="1">
        <v>1.0000000000000001E-5</v>
      </c>
      <c r="G402" s="1">
        <v>0</v>
      </c>
      <c r="H402" t="s">
        <v>28</v>
      </c>
      <c r="I402" t="s">
        <v>86</v>
      </c>
      <c r="J402" s="1">
        <v>0</v>
      </c>
      <c r="K402" s="1">
        <v>0</v>
      </c>
      <c r="L402" s="1">
        <v>0</v>
      </c>
      <c r="M402" s="1">
        <v>0</v>
      </c>
      <c r="N402" s="1">
        <v>0</v>
      </c>
      <c r="O402" s="1">
        <v>0</v>
      </c>
      <c r="P402" s="1">
        <v>0</v>
      </c>
      <c r="Q402" s="1">
        <v>0</v>
      </c>
      <c r="R402" s="1">
        <v>0</v>
      </c>
      <c r="S402" s="1">
        <v>0</v>
      </c>
      <c r="T402" s="1">
        <v>0</v>
      </c>
      <c r="U402" s="1">
        <v>0</v>
      </c>
      <c r="X402" s="1">
        <v>0</v>
      </c>
      <c r="Y402" s="1">
        <v>0</v>
      </c>
      <c r="Z402" s="1">
        <v>0</v>
      </c>
    </row>
    <row r="403" spans="1:26" x14ac:dyDescent="0.25">
      <c r="A403">
        <v>401</v>
      </c>
      <c r="B403" t="s">
        <v>187</v>
      </c>
      <c r="C403">
        <v>24</v>
      </c>
      <c r="D403">
        <v>7440020</v>
      </c>
      <c r="E403" t="s">
        <v>6</v>
      </c>
      <c r="F403">
        <v>0</v>
      </c>
      <c r="G403" s="1">
        <v>0</v>
      </c>
      <c r="H403" t="s">
        <v>28</v>
      </c>
      <c r="I403" t="s">
        <v>86</v>
      </c>
      <c r="J403" s="1">
        <v>0</v>
      </c>
      <c r="K403" s="1">
        <v>0</v>
      </c>
      <c r="L403" s="1">
        <v>0</v>
      </c>
      <c r="M403" s="1">
        <v>0</v>
      </c>
      <c r="N403" s="1">
        <v>0</v>
      </c>
      <c r="O403" s="1">
        <v>0</v>
      </c>
      <c r="P403" s="1">
        <v>0</v>
      </c>
      <c r="Q403" s="1">
        <v>0</v>
      </c>
      <c r="R403" s="1">
        <v>0</v>
      </c>
      <c r="S403" s="1">
        <v>0</v>
      </c>
      <c r="T403" s="1">
        <v>0</v>
      </c>
      <c r="U403" s="1">
        <v>0</v>
      </c>
      <c r="X403" s="1">
        <v>0</v>
      </c>
      <c r="Y403" s="1">
        <v>0</v>
      </c>
      <c r="Z403" s="1">
        <v>0</v>
      </c>
    </row>
    <row r="404" spans="1:26" x14ac:dyDescent="0.25">
      <c r="A404">
        <v>402</v>
      </c>
      <c r="B404" t="s">
        <v>187</v>
      </c>
      <c r="C404">
        <v>24</v>
      </c>
      <c r="D404">
        <v>7723140</v>
      </c>
      <c r="E404" t="s">
        <v>295</v>
      </c>
      <c r="F404">
        <v>0</v>
      </c>
      <c r="G404" s="1">
        <v>0</v>
      </c>
      <c r="H404" t="s">
        <v>28</v>
      </c>
      <c r="I404" t="s">
        <v>86</v>
      </c>
      <c r="J404" s="1">
        <v>0</v>
      </c>
      <c r="K404" s="1">
        <v>0</v>
      </c>
      <c r="L404" s="1">
        <v>0</v>
      </c>
      <c r="M404" s="1">
        <v>0</v>
      </c>
      <c r="N404" s="1">
        <v>0</v>
      </c>
      <c r="O404" s="1">
        <v>0</v>
      </c>
      <c r="P404" s="1">
        <v>0</v>
      </c>
      <c r="Q404" s="1">
        <v>0</v>
      </c>
      <c r="R404" s="1">
        <v>0</v>
      </c>
      <c r="S404" s="1">
        <v>0</v>
      </c>
      <c r="T404" s="1">
        <v>0</v>
      </c>
      <c r="U404" s="1">
        <v>0</v>
      </c>
      <c r="X404" s="1">
        <v>0</v>
      </c>
      <c r="Y404" s="1">
        <v>0</v>
      </c>
      <c r="Z404" s="1">
        <v>0</v>
      </c>
    </row>
    <row r="405" spans="1:26" x14ac:dyDescent="0.25">
      <c r="A405">
        <v>403</v>
      </c>
      <c r="B405" t="s">
        <v>187</v>
      </c>
      <c r="C405">
        <v>24</v>
      </c>
      <c r="D405">
        <v>7439921</v>
      </c>
      <c r="E405" t="s">
        <v>7</v>
      </c>
      <c r="F405">
        <v>0</v>
      </c>
      <c r="G405" s="1">
        <v>0</v>
      </c>
      <c r="H405" t="s">
        <v>28</v>
      </c>
      <c r="I405" t="s">
        <v>86</v>
      </c>
      <c r="J405" s="1">
        <v>0</v>
      </c>
      <c r="K405" s="1">
        <v>0</v>
      </c>
      <c r="L405" s="1">
        <v>0</v>
      </c>
      <c r="M405" s="1">
        <v>0</v>
      </c>
      <c r="N405" s="1">
        <v>0</v>
      </c>
      <c r="O405" s="1">
        <v>0</v>
      </c>
      <c r="P405" s="1">
        <v>0</v>
      </c>
      <c r="Q405" s="1">
        <v>0</v>
      </c>
      <c r="R405" s="1">
        <v>0</v>
      </c>
      <c r="S405" s="1">
        <v>0</v>
      </c>
      <c r="T405" s="1">
        <v>0</v>
      </c>
      <c r="U405" s="1">
        <v>0</v>
      </c>
      <c r="X405" s="1">
        <v>0</v>
      </c>
      <c r="Y405" s="1">
        <v>0</v>
      </c>
      <c r="Z405" s="1">
        <v>0</v>
      </c>
    </row>
    <row r="406" spans="1:26" x14ac:dyDescent="0.25">
      <c r="A406">
        <v>404</v>
      </c>
      <c r="B406" t="s">
        <v>187</v>
      </c>
      <c r="C406">
        <v>24</v>
      </c>
      <c r="D406">
        <v>7440622</v>
      </c>
      <c r="E406" t="s">
        <v>296</v>
      </c>
      <c r="F406">
        <v>0</v>
      </c>
      <c r="G406" s="1">
        <v>0</v>
      </c>
      <c r="H406" t="s">
        <v>28</v>
      </c>
      <c r="I406" t="s">
        <v>86</v>
      </c>
      <c r="J406" s="1">
        <v>0</v>
      </c>
      <c r="K406" s="1">
        <v>0</v>
      </c>
      <c r="L406" s="1">
        <v>0</v>
      </c>
      <c r="M406" s="1">
        <v>0</v>
      </c>
      <c r="N406" s="1">
        <v>0</v>
      </c>
      <c r="O406" s="1">
        <v>0</v>
      </c>
      <c r="P406" s="1">
        <v>0</v>
      </c>
      <c r="Q406" s="1">
        <v>0</v>
      </c>
      <c r="R406" s="1">
        <v>0</v>
      </c>
      <c r="S406" s="1">
        <v>0</v>
      </c>
      <c r="T406" s="1">
        <v>0</v>
      </c>
      <c r="U406" s="1">
        <v>0</v>
      </c>
      <c r="X406" s="1">
        <v>0</v>
      </c>
      <c r="Y406" s="1">
        <v>0</v>
      </c>
      <c r="Z406" s="1">
        <v>0</v>
      </c>
    </row>
    <row r="407" spans="1:26" x14ac:dyDescent="0.25">
      <c r="A407">
        <v>405</v>
      </c>
      <c r="B407" t="s">
        <v>187</v>
      </c>
      <c r="C407">
        <v>24</v>
      </c>
      <c r="D407">
        <v>7440666</v>
      </c>
      <c r="E407" t="s">
        <v>297</v>
      </c>
      <c r="F407" s="1">
        <v>2.5100000000000001E-6</v>
      </c>
      <c r="G407" s="1">
        <v>0</v>
      </c>
      <c r="H407" t="s">
        <v>28</v>
      </c>
      <c r="I407" t="s">
        <v>86</v>
      </c>
      <c r="J407" s="1">
        <v>0</v>
      </c>
      <c r="K407" s="1">
        <v>0</v>
      </c>
      <c r="L407" s="1">
        <v>0</v>
      </c>
      <c r="M407" s="1">
        <v>0</v>
      </c>
      <c r="N407" s="1">
        <v>0</v>
      </c>
      <c r="O407" s="1">
        <v>0</v>
      </c>
      <c r="P407" s="1">
        <v>0</v>
      </c>
      <c r="Q407" s="1">
        <v>0</v>
      </c>
      <c r="R407" s="1">
        <v>0</v>
      </c>
      <c r="S407" s="1">
        <v>0</v>
      </c>
      <c r="T407" s="1">
        <v>0</v>
      </c>
      <c r="U407" s="1">
        <v>0</v>
      </c>
      <c r="X407" s="1">
        <v>0</v>
      </c>
      <c r="Y407" s="1">
        <v>0</v>
      </c>
      <c r="Z407" s="1">
        <v>0</v>
      </c>
    </row>
    <row r="408" spans="1:26" x14ac:dyDescent="0.25">
      <c r="A408">
        <v>406</v>
      </c>
      <c r="B408" t="s">
        <v>188</v>
      </c>
      <c r="C408">
        <v>24</v>
      </c>
      <c r="D408">
        <v>7429905</v>
      </c>
      <c r="E408" t="s">
        <v>290</v>
      </c>
      <c r="F408">
        <v>9.3300000000000002E-4</v>
      </c>
      <c r="G408" s="1">
        <v>0</v>
      </c>
      <c r="H408" t="s">
        <v>28</v>
      </c>
      <c r="I408" t="s">
        <v>86</v>
      </c>
      <c r="J408" s="1">
        <v>0</v>
      </c>
      <c r="K408" s="1">
        <v>0</v>
      </c>
      <c r="L408" s="1">
        <v>0</v>
      </c>
      <c r="M408" s="1">
        <v>0</v>
      </c>
      <c r="N408" s="1">
        <v>0</v>
      </c>
      <c r="O408" s="1">
        <v>0</v>
      </c>
      <c r="P408" s="1">
        <v>0</v>
      </c>
      <c r="Q408" s="1">
        <v>0</v>
      </c>
      <c r="R408" s="1">
        <v>0</v>
      </c>
      <c r="S408" s="1">
        <v>0</v>
      </c>
      <c r="T408" s="1">
        <v>0</v>
      </c>
      <c r="U408" s="1">
        <v>0</v>
      </c>
      <c r="X408" s="1">
        <v>0</v>
      </c>
      <c r="Y408" s="1">
        <v>0</v>
      </c>
      <c r="Z408" s="1">
        <v>0</v>
      </c>
    </row>
    <row r="409" spans="1:26" x14ac:dyDescent="0.25">
      <c r="A409">
        <v>407</v>
      </c>
      <c r="B409" t="s">
        <v>188</v>
      </c>
      <c r="C409">
        <v>24</v>
      </c>
      <c r="D409">
        <v>1344281</v>
      </c>
      <c r="E409" t="s">
        <v>291</v>
      </c>
      <c r="F409">
        <v>0</v>
      </c>
      <c r="G409" s="1">
        <v>0</v>
      </c>
      <c r="H409" t="s">
        <v>28</v>
      </c>
      <c r="I409" t="s">
        <v>86</v>
      </c>
      <c r="J409" s="1">
        <v>0</v>
      </c>
      <c r="K409" s="1">
        <v>0</v>
      </c>
      <c r="L409" s="1">
        <v>0</v>
      </c>
      <c r="M409" s="1">
        <v>0</v>
      </c>
      <c r="N409" s="1">
        <v>0</v>
      </c>
      <c r="O409" s="1">
        <v>0</v>
      </c>
      <c r="P409" s="1">
        <v>0</v>
      </c>
      <c r="Q409" s="1">
        <v>0</v>
      </c>
      <c r="R409" s="1">
        <v>0</v>
      </c>
      <c r="S409" s="1">
        <v>0</v>
      </c>
      <c r="T409" s="1">
        <v>0</v>
      </c>
      <c r="U409" s="1">
        <v>0</v>
      </c>
      <c r="X409" s="1">
        <v>0</v>
      </c>
      <c r="Y409" s="1">
        <v>0</v>
      </c>
      <c r="Z409" s="1">
        <v>0</v>
      </c>
    </row>
    <row r="410" spans="1:26" x14ac:dyDescent="0.25">
      <c r="A410">
        <v>408</v>
      </c>
      <c r="B410" t="s">
        <v>188</v>
      </c>
      <c r="C410">
        <v>24</v>
      </c>
      <c r="D410">
        <v>7440417</v>
      </c>
      <c r="E410" t="s">
        <v>292</v>
      </c>
      <c r="F410" s="1">
        <v>8.0299999999999998E-9</v>
      </c>
      <c r="G410" s="1">
        <v>4.5639999999999997E-11</v>
      </c>
      <c r="H410" t="s">
        <v>28</v>
      </c>
      <c r="I410" t="s">
        <v>86</v>
      </c>
      <c r="J410" s="1">
        <v>4.5639999999999997E-11</v>
      </c>
      <c r="K410" s="1">
        <v>0</v>
      </c>
      <c r="L410" s="1">
        <v>0</v>
      </c>
      <c r="M410" s="1">
        <v>0</v>
      </c>
      <c r="N410" s="1">
        <v>0</v>
      </c>
      <c r="O410" s="1">
        <v>0</v>
      </c>
      <c r="P410" s="1">
        <v>0</v>
      </c>
      <c r="Q410" s="1">
        <v>0</v>
      </c>
      <c r="R410" s="1">
        <v>0</v>
      </c>
      <c r="S410" s="1">
        <v>0</v>
      </c>
      <c r="T410" s="1">
        <v>0</v>
      </c>
      <c r="U410" s="1">
        <v>0</v>
      </c>
      <c r="V410" t="s">
        <v>87</v>
      </c>
      <c r="X410" s="1">
        <v>0</v>
      </c>
      <c r="Y410" s="1">
        <v>0</v>
      </c>
      <c r="Z410" s="1">
        <v>0</v>
      </c>
    </row>
    <row r="411" spans="1:26" x14ac:dyDescent="0.25">
      <c r="A411">
        <v>409</v>
      </c>
      <c r="B411" t="s">
        <v>188</v>
      </c>
      <c r="C411">
        <v>24</v>
      </c>
      <c r="D411">
        <v>7440439</v>
      </c>
      <c r="E411" t="s">
        <v>293</v>
      </c>
      <c r="F411">
        <v>0</v>
      </c>
      <c r="G411" s="1">
        <v>0</v>
      </c>
      <c r="H411" t="s">
        <v>28</v>
      </c>
      <c r="I411" t="s">
        <v>86</v>
      </c>
      <c r="J411" s="1">
        <v>0</v>
      </c>
      <c r="K411" s="1">
        <v>0</v>
      </c>
      <c r="L411" s="1">
        <v>0</v>
      </c>
      <c r="M411" s="1">
        <v>0</v>
      </c>
      <c r="N411" s="1">
        <v>0</v>
      </c>
      <c r="O411" s="1">
        <v>0</v>
      </c>
      <c r="P411" s="1">
        <v>0</v>
      </c>
      <c r="Q411" s="1">
        <v>0</v>
      </c>
      <c r="R411" s="1">
        <v>0</v>
      </c>
      <c r="S411" s="1">
        <v>0</v>
      </c>
      <c r="T411" s="1">
        <v>0</v>
      </c>
      <c r="U411" s="1">
        <v>0</v>
      </c>
      <c r="X411" s="1">
        <v>0</v>
      </c>
      <c r="Y411" s="1">
        <v>0</v>
      </c>
      <c r="Z411" s="1">
        <v>0</v>
      </c>
    </row>
    <row r="412" spans="1:26" x14ac:dyDescent="0.25">
      <c r="A412">
        <v>410</v>
      </c>
      <c r="B412" t="s">
        <v>188</v>
      </c>
      <c r="C412">
        <v>24</v>
      </c>
      <c r="D412">
        <v>7440484</v>
      </c>
      <c r="E412" t="s">
        <v>8</v>
      </c>
      <c r="F412">
        <v>0</v>
      </c>
      <c r="G412" s="1">
        <v>0</v>
      </c>
      <c r="H412" t="s">
        <v>28</v>
      </c>
      <c r="I412" t="s">
        <v>86</v>
      </c>
      <c r="J412" s="1">
        <v>0</v>
      </c>
      <c r="K412" s="1">
        <v>0</v>
      </c>
      <c r="L412" s="1">
        <v>0</v>
      </c>
      <c r="M412" s="1">
        <v>0</v>
      </c>
      <c r="N412" s="1">
        <v>0</v>
      </c>
      <c r="O412" s="1">
        <v>0</v>
      </c>
      <c r="P412" s="1">
        <v>0</v>
      </c>
      <c r="Q412" s="1">
        <v>0</v>
      </c>
      <c r="R412" s="1">
        <v>0</v>
      </c>
      <c r="S412" s="1">
        <v>0</v>
      </c>
      <c r="T412" s="1">
        <v>0</v>
      </c>
      <c r="U412" s="1">
        <v>0</v>
      </c>
      <c r="X412" s="1">
        <v>0</v>
      </c>
      <c r="Y412" s="1">
        <v>0</v>
      </c>
      <c r="Z412" s="1">
        <v>0</v>
      </c>
    </row>
    <row r="413" spans="1:26" x14ac:dyDescent="0.25">
      <c r="A413">
        <v>411</v>
      </c>
      <c r="B413" t="s">
        <v>188</v>
      </c>
      <c r="C413">
        <v>24</v>
      </c>
      <c r="D413">
        <v>7440473</v>
      </c>
      <c r="E413" t="s">
        <v>89</v>
      </c>
      <c r="F413" s="1">
        <v>2.0099999999999998E-6</v>
      </c>
      <c r="G413" s="1">
        <v>0</v>
      </c>
      <c r="H413" t="s">
        <v>28</v>
      </c>
      <c r="I413" t="s">
        <v>86</v>
      </c>
      <c r="J413" s="1">
        <v>0</v>
      </c>
      <c r="K413" s="1">
        <v>0</v>
      </c>
      <c r="L413" s="1">
        <v>0</v>
      </c>
      <c r="M413" s="1">
        <v>0</v>
      </c>
      <c r="N413" s="1">
        <v>0</v>
      </c>
      <c r="O413" s="1">
        <v>0</v>
      </c>
      <c r="P413" s="1">
        <v>0</v>
      </c>
      <c r="Q413" s="1">
        <v>0</v>
      </c>
      <c r="R413" s="1">
        <v>0</v>
      </c>
      <c r="S413" s="1">
        <v>0</v>
      </c>
      <c r="T413" s="1">
        <v>0</v>
      </c>
      <c r="U413" s="1">
        <v>0</v>
      </c>
      <c r="X413" s="1">
        <v>0</v>
      </c>
      <c r="Y413" s="1">
        <v>0</v>
      </c>
      <c r="Z413" s="1">
        <v>0</v>
      </c>
    </row>
    <row r="414" spans="1:26" x14ac:dyDescent="0.25">
      <c r="A414">
        <v>412</v>
      </c>
      <c r="B414" t="s">
        <v>188</v>
      </c>
      <c r="C414">
        <v>24</v>
      </c>
      <c r="D414">
        <v>18540299</v>
      </c>
      <c r="E414" t="s">
        <v>13</v>
      </c>
      <c r="F414" s="1">
        <v>1.1000000000000001E-6</v>
      </c>
      <c r="G414" s="1">
        <v>3.9568000000000001E-7</v>
      </c>
      <c r="H414" t="s">
        <v>28</v>
      </c>
      <c r="I414" t="s">
        <v>86</v>
      </c>
      <c r="J414" s="1">
        <v>3.7959000000000003E-7</v>
      </c>
      <c r="K414" s="1">
        <v>1.5839E-8</v>
      </c>
      <c r="L414" s="1">
        <v>2.5708000000000001E-10</v>
      </c>
      <c r="M414" s="1">
        <v>0</v>
      </c>
      <c r="N414" s="1">
        <v>0</v>
      </c>
      <c r="O414" s="1">
        <v>0</v>
      </c>
      <c r="P414" s="1">
        <v>0</v>
      </c>
      <c r="Q414" s="1">
        <v>0</v>
      </c>
      <c r="R414" s="1">
        <v>0</v>
      </c>
      <c r="S414" s="1">
        <v>0</v>
      </c>
      <c r="T414" s="1">
        <v>0</v>
      </c>
      <c r="U414" s="1">
        <v>0</v>
      </c>
      <c r="V414" t="s">
        <v>87</v>
      </c>
      <c r="W414" t="s">
        <v>88</v>
      </c>
      <c r="X414" s="1">
        <v>0</v>
      </c>
      <c r="Y414" s="1">
        <v>0</v>
      </c>
      <c r="Z414" s="1">
        <v>0</v>
      </c>
    </row>
    <row r="415" spans="1:26" x14ac:dyDescent="0.25">
      <c r="A415">
        <v>413</v>
      </c>
      <c r="B415" t="s">
        <v>188</v>
      </c>
      <c r="C415">
        <v>24</v>
      </c>
      <c r="D415">
        <v>1175</v>
      </c>
      <c r="E415" t="s">
        <v>294</v>
      </c>
      <c r="F415">
        <v>0</v>
      </c>
      <c r="G415" s="1">
        <v>0</v>
      </c>
      <c r="H415" t="s">
        <v>28</v>
      </c>
      <c r="I415" t="s">
        <v>86</v>
      </c>
      <c r="J415" s="1">
        <v>0</v>
      </c>
      <c r="K415" s="1">
        <v>0</v>
      </c>
      <c r="L415" s="1">
        <v>0</v>
      </c>
      <c r="M415" s="1">
        <v>0</v>
      </c>
      <c r="N415" s="1">
        <v>0</v>
      </c>
      <c r="O415" s="1">
        <v>0</v>
      </c>
      <c r="P415" s="1">
        <v>0</v>
      </c>
      <c r="Q415" s="1">
        <v>0</v>
      </c>
      <c r="R415" s="1">
        <v>0</v>
      </c>
      <c r="S415" s="1">
        <v>0</v>
      </c>
      <c r="T415" s="1">
        <v>0</v>
      </c>
      <c r="U415" s="1">
        <v>0</v>
      </c>
      <c r="X415" s="1">
        <v>0</v>
      </c>
      <c r="Y415" s="1">
        <v>0</v>
      </c>
      <c r="Z415" s="1">
        <v>0</v>
      </c>
    </row>
    <row r="416" spans="1:26" x14ac:dyDescent="0.25">
      <c r="A416">
        <v>414</v>
      </c>
      <c r="B416" t="s">
        <v>188</v>
      </c>
      <c r="C416">
        <v>24</v>
      </c>
      <c r="D416">
        <v>7440508</v>
      </c>
      <c r="E416" t="s">
        <v>10</v>
      </c>
      <c r="F416" s="1">
        <v>9.9999999999999995E-7</v>
      </c>
      <c r="G416" s="1">
        <v>0</v>
      </c>
      <c r="H416" t="s">
        <v>28</v>
      </c>
      <c r="I416" t="s">
        <v>86</v>
      </c>
      <c r="J416" s="1">
        <v>0</v>
      </c>
      <c r="K416" s="1">
        <v>0</v>
      </c>
      <c r="L416" s="1">
        <v>0</v>
      </c>
      <c r="M416" s="1">
        <v>0</v>
      </c>
      <c r="N416" s="1">
        <v>0</v>
      </c>
      <c r="O416" s="1">
        <v>0</v>
      </c>
      <c r="P416" s="1">
        <v>0</v>
      </c>
      <c r="Q416" s="1">
        <v>0</v>
      </c>
      <c r="R416" s="1">
        <v>0</v>
      </c>
      <c r="S416" s="1">
        <v>0</v>
      </c>
      <c r="T416" s="1">
        <v>0</v>
      </c>
      <c r="U416" s="1">
        <v>0</v>
      </c>
      <c r="X416" s="1">
        <v>0</v>
      </c>
      <c r="Y416" s="1">
        <v>0</v>
      </c>
      <c r="Z416" s="1">
        <v>0</v>
      </c>
    </row>
    <row r="417" spans="1:26" x14ac:dyDescent="0.25">
      <c r="A417">
        <v>415</v>
      </c>
      <c r="B417" t="s">
        <v>188</v>
      </c>
      <c r="C417">
        <v>24</v>
      </c>
      <c r="D417">
        <v>7439965</v>
      </c>
      <c r="E417" t="s">
        <v>5</v>
      </c>
      <c r="F417" s="1">
        <v>9.9999999999999995E-7</v>
      </c>
      <c r="G417" s="1">
        <v>0</v>
      </c>
      <c r="H417" t="s">
        <v>28</v>
      </c>
      <c r="I417" t="s">
        <v>86</v>
      </c>
      <c r="J417" s="1">
        <v>0</v>
      </c>
      <c r="K417" s="1">
        <v>0</v>
      </c>
      <c r="L417" s="1">
        <v>0</v>
      </c>
      <c r="M417" s="1">
        <v>0</v>
      </c>
      <c r="N417" s="1">
        <v>0</v>
      </c>
      <c r="O417" s="1">
        <v>0</v>
      </c>
      <c r="P417" s="1">
        <v>0</v>
      </c>
      <c r="Q417" s="1">
        <v>0</v>
      </c>
      <c r="R417" s="1">
        <v>0</v>
      </c>
      <c r="S417" s="1">
        <v>0</v>
      </c>
      <c r="T417" s="1">
        <v>0</v>
      </c>
      <c r="U417" s="1">
        <v>0</v>
      </c>
      <c r="X417" s="1">
        <v>0</v>
      </c>
      <c r="Y417" s="1">
        <v>0</v>
      </c>
      <c r="Z417" s="1">
        <v>0</v>
      </c>
    </row>
    <row r="418" spans="1:26" x14ac:dyDescent="0.25">
      <c r="A418">
        <v>416</v>
      </c>
      <c r="B418" t="s">
        <v>188</v>
      </c>
      <c r="C418">
        <v>24</v>
      </c>
      <c r="D418">
        <v>7440020</v>
      </c>
      <c r="E418" t="s">
        <v>6</v>
      </c>
      <c r="F418">
        <v>0</v>
      </c>
      <c r="G418" s="1">
        <v>0</v>
      </c>
      <c r="H418" t="s">
        <v>28</v>
      </c>
      <c r="I418" t="s">
        <v>86</v>
      </c>
      <c r="J418" s="1">
        <v>0</v>
      </c>
      <c r="K418" s="1">
        <v>0</v>
      </c>
      <c r="L418" s="1">
        <v>0</v>
      </c>
      <c r="M418" s="1">
        <v>0</v>
      </c>
      <c r="N418" s="1">
        <v>0</v>
      </c>
      <c r="O418" s="1">
        <v>0</v>
      </c>
      <c r="P418" s="1">
        <v>0</v>
      </c>
      <c r="Q418" s="1">
        <v>0</v>
      </c>
      <c r="R418" s="1">
        <v>0</v>
      </c>
      <c r="S418" s="1">
        <v>0</v>
      </c>
      <c r="T418" s="1">
        <v>0</v>
      </c>
      <c r="U418" s="1">
        <v>0</v>
      </c>
      <c r="X418" s="1">
        <v>0</v>
      </c>
      <c r="Y418" s="1">
        <v>0</v>
      </c>
      <c r="Z418" s="1">
        <v>0</v>
      </c>
    </row>
    <row r="419" spans="1:26" x14ac:dyDescent="0.25">
      <c r="A419">
        <v>417</v>
      </c>
      <c r="B419" t="s">
        <v>188</v>
      </c>
      <c r="C419">
        <v>24</v>
      </c>
      <c r="D419">
        <v>7723140</v>
      </c>
      <c r="E419" t="s">
        <v>295</v>
      </c>
      <c r="F419">
        <v>0</v>
      </c>
      <c r="G419" s="1">
        <v>0</v>
      </c>
      <c r="H419" t="s">
        <v>28</v>
      </c>
      <c r="I419" t="s">
        <v>86</v>
      </c>
      <c r="J419" s="1">
        <v>0</v>
      </c>
      <c r="K419" s="1">
        <v>0</v>
      </c>
      <c r="L419" s="1">
        <v>0</v>
      </c>
      <c r="M419" s="1">
        <v>0</v>
      </c>
      <c r="N419" s="1">
        <v>0</v>
      </c>
      <c r="O419" s="1">
        <v>0</v>
      </c>
      <c r="P419" s="1">
        <v>0</v>
      </c>
      <c r="Q419" s="1">
        <v>0</v>
      </c>
      <c r="R419" s="1">
        <v>0</v>
      </c>
      <c r="S419" s="1">
        <v>0</v>
      </c>
      <c r="T419" s="1">
        <v>0</v>
      </c>
      <c r="U419" s="1">
        <v>0</v>
      </c>
      <c r="X419" s="1">
        <v>0</v>
      </c>
      <c r="Y419" s="1">
        <v>0</v>
      </c>
      <c r="Z419" s="1">
        <v>0</v>
      </c>
    </row>
    <row r="420" spans="1:26" x14ac:dyDescent="0.25">
      <c r="A420">
        <v>418</v>
      </c>
      <c r="B420" t="s">
        <v>188</v>
      </c>
      <c r="C420">
        <v>24</v>
      </c>
      <c r="D420">
        <v>7439921</v>
      </c>
      <c r="E420" t="s">
        <v>7</v>
      </c>
      <c r="F420">
        <v>0</v>
      </c>
      <c r="G420" s="1">
        <v>0</v>
      </c>
      <c r="H420" t="s">
        <v>28</v>
      </c>
      <c r="I420" t="s">
        <v>86</v>
      </c>
      <c r="J420" s="1">
        <v>0</v>
      </c>
      <c r="K420" s="1">
        <v>0</v>
      </c>
      <c r="L420" s="1">
        <v>0</v>
      </c>
      <c r="M420" s="1">
        <v>0</v>
      </c>
      <c r="N420" s="1">
        <v>0</v>
      </c>
      <c r="O420" s="1">
        <v>0</v>
      </c>
      <c r="P420" s="1">
        <v>0</v>
      </c>
      <c r="Q420" s="1">
        <v>0</v>
      </c>
      <c r="R420" s="1">
        <v>0</v>
      </c>
      <c r="S420" s="1">
        <v>0</v>
      </c>
      <c r="T420" s="1">
        <v>0</v>
      </c>
      <c r="U420" s="1">
        <v>0</v>
      </c>
      <c r="X420" s="1">
        <v>0</v>
      </c>
      <c r="Y420" s="1">
        <v>0</v>
      </c>
      <c r="Z420" s="1">
        <v>0</v>
      </c>
    </row>
    <row r="421" spans="1:26" x14ac:dyDescent="0.25">
      <c r="A421">
        <v>419</v>
      </c>
      <c r="B421" t="s">
        <v>188</v>
      </c>
      <c r="C421">
        <v>24</v>
      </c>
      <c r="D421">
        <v>7440622</v>
      </c>
      <c r="E421" t="s">
        <v>296</v>
      </c>
      <c r="F421">
        <v>0</v>
      </c>
      <c r="G421" s="1">
        <v>0</v>
      </c>
      <c r="H421" t="s">
        <v>28</v>
      </c>
      <c r="I421" t="s">
        <v>86</v>
      </c>
      <c r="J421" s="1">
        <v>0</v>
      </c>
      <c r="K421" s="1">
        <v>0</v>
      </c>
      <c r="L421" s="1">
        <v>0</v>
      </c>
      <c r="M421" s="1">
        <v>0</v>
      </c>
      <c r="N421" s="1">
        <v>0</v>
      </c>
      <c r="O421" s="1">
        <v>0</v>
      </c>
      <c r="P421" s="1">
        <v>0</v>
      </c>
      <c r="Q421" s="1">
        <v>0</v>
      </c>
      <c r="R421" s="1">
        <v>0</v>
      </c>
      <c r="S421" s="1">
        <v>0</v>
      </c>
      <c r="T421" s="1">
        <v>0</v>
      </c>
      <c r="U421" s="1">
        <v>0</v>
      </c>
      <c r="X421" s="1">
        <v>0</v>
      </c>
      <c r="Y421" s="1">
        <v>0</v>
      </c>
      <c r="Z421" s="1">
        <v>0</v>
      </c>
    </row>
    <row r="422" spans="1:26" x14ac:dyDescent="0.25">
      <c r="A422">
        <v>420</v>
      </c>
      <c r="B422" t="s">
        <v>188</v>
      </c>
      <c r="C422">
        <v>24</v>
      </c>
      <c r="D422">
        <v>7440666</v>
      </c>
      <c r="E422" t="s">
        <v>297</v>
      </c>
      <c r="F422" s="1">
        <v>2.5100000000000001E-6</v>
      </c>
      <c r="G422" s="1">
        <v>0</v>
      </c>
      <c r="H422" t="s">
        <v>28</v>
      </c>
      <c r="I422" t="s">
        <v>86</v>
      </c>
      <c r="J422" s="1">
        <v>0</v>
      </c>
      <c r="K422" s="1">
        <v>0</v>
      </c>
      <c r="L422" s="1">
        <v>0</v>
      </c>
      <c r="M422" s="1">
        <v>0</v>
      </c>
      <c r="N422" s="1">
        <v>0</v>
      </c>
      <c r="O422" s="1">
        <v>0</v>
      </c>
      <c r="P422" s="1">
        <v>0</v>
      </c>
      <c r="Q422" s="1">
        <v>0</v>
      </c>
      <c r="R422" s="1">
        <v>0</v>
      </c>
      <c r="S422" s="1">
        <v>0</v>
      </c>
      <c r="T422" s="1">
        <v>0</v>
      </c>
      <c r="U422" s="1">
        <v>0</v>
      </c>
      <c r="X422" s="1">
        <v>0</v>
      </c>
      <c r="Y422" s="1">
        <v>0</v>
      </c>
      <c r="Z422" s="1">
        <v>0</v>
      </c>
    </row>
    <row r="423" spans="1:26" x14ac:dyDescent="0.25">
      <c r="A423">
        <v>421</v>
      </c>
      <c r="B423" t="s">
        <v>189</v>
      </c>
      <c r="C423">
        <v>24</v>
      </c>
      <c r="D423">
        <v>7429905</v>
      </c>
      <c r="E423" t="s">
        <v>290</v>
      </c>
      <c r="F423" s="1">
        <v>8.0299999999999994E-6</v>
      </c>
      <c r="G423" s="1">
        <v>0</v>
      </c>
      <c r="H423" t="s">
        <v>28</v>
      </c>
      <c r="I423" t="s">
        <v>86</v>
      </c>
      <c r="J423" s="1">
        <v>0</v>
      </c>
      <c r="K423" s="1">
        <v>0</v>
      </c>
      <c r="L423" s="1">
        <v>0</v>
      </c>
      <c r="M423" s="1">
        <v>0</v>
      </c>
      <c r="N423" s="1">
        <v>0</v>
      </c>
      <c r="O423" s="1">
        <v>0</v>
      </c>
      <c r="P423" s="1">
        <v>0</v>
      </c>
      <c r="Q423" s="1">
        <v>0</v>
      </c>
      <c r="R423" s="1">
        <v>0</v>
      </c>
      <c r="S423" s="1">
        <v>0</v>
      </c>
      <c r="T423" s="1">
        <v>0</v>
      </c>
      <c r="U423" s="1">
        <v>0</v>
      </c>
      <c r="X423" s="1">
        <v>0</v>
      </c>
      <c r="Y423" s="1">
        <v>0</v>
      </c>
      <c r="Z423" s="1">
        <v>0</v>
      </c>
    </row>
    <row r="424" spans="1:26" x14ac:dyDescent="0.25">
      <c r="A424">
        <v>422</v>
      </c>
      <c r="B424" t="s">
        <v>189</v>
      </c>
      <c r="C424">
        <v>24</v>
      </c>
      <c r="D424">
        <v>1344281</v>
      </c>
      <c r="E424" t="s">
        <v>291</v>
      </c>
      <c r="F424">
        <v>0</v>
      </c>
      <c r="G424" s="1">
        <v>0</v>
      </c>
      <c r="H424" t="s">
        <v>28</v>
      </c>
      <c r="I424" t="s">
        <v>86</v>
      </c>
      <c r="J424" s="1">
        <v>0</v>
      </c>
      <c r="K424" s="1">
        <v>0</v>
      </c>
      <c r="L424" s="1">
        <v>0</v>
      </c>
      <c r="M424" s="1">
        <v>0</v>
      </c>
      <c r="N424" s="1">
        <v>0</v>
      </c>
      <c r="O424" s="1">
        <v>0</v>
      </c>
      <c r="P424" s="1">
        <v>0</v>
      </c>
      <c r="Q424" s="1">
        <v>0</v>
      </c>
      <c r="R424" s="1">
        <v>0</v>
      </c>
      <c r="S424" s="1">
        <v>0</v>
      </c>
      <c r="T424" s="1">
        <v>0</v>
      </c>
      <c r="U424" s="1">
        <v>0</v>
      </c>
      <c r="X424" s="1">
        <v>0</v>
      </c>
      <c r="Y424" s="1">
        <v>0</v>
      </c>
      <c r="Z424" s="1">
        <v>0</v>
      </c>
    </row>
    <row r="425" spans="1:26" x14ac:dyDescent="0.25">
      <c r="A425">
        <v>423</v>
      </c>
      <c r="B425" t="s">
        <v>189</v>
      </c>
      <c r="C425">
        <v>24</v>
      </c>
      <c r="D425">
        <v>7440417</v>
      </c>
      <c r="E425" t="s">
        <v>292</v>
      </c>
      <c r="F425">
        <v>0</v>
      </c>
      <c r="G425" s="1">
        <v>0</v>
      </c>
      <c r="H425" t="s">
        <v>28</v>
      </c>
      <c r="I425" t="s">
        <v>86</v>
      </c>
      <c r="J425" s="1">
        <v>0</v>
      </c>
      <c r="K425" s="1">
        <v>0</v>
      </c>
      <c r="L425" s="1">
        <v>0</v>
      </c>
      <c r="M425" s="1">
        <v>0</v>
      </c>
      <c r="N425" s="1">
        <v>0</v>
      </c>
      <c r="O425" s="1">
        <v>0</v>
      </c>
      <c r="P425" s="1">
        <v>0</v>
      </c>
      <c r="Q425" s="1">
        <v>0</v>
      </c>
      <c r="R425" s="1">
        <v>0</v>
      </c>
      <c r="S425" s="1">
        <v>0</v>
      </c>
      <c r="T425" s="1">
        <v>0</v>
      </c>
      <c r="U425" s="1">
        <v>0</v>
      </c>
      <c r="X425" s="1">
        <v>0</v>
      </c>
      <c r="Y425" s="1">
        <v>0</v>
      </c>
      <c r="Z425" s="1">
        <v>0</v>
      </c>
    </row>
    <row r="426" spans="1:26" x14ac:dyDescent="0.25">
      <c r="A426">
        <v>424</v>
      </c>
      <c r="B426" t="s">
        <v>189</v>
      </c>
      <c r="C426">
        <v>24</v>
      </c>
      <c r="D426">
        <v>7440439</v>
      </c>
      <c r="E426" t="s">
        <v>293</v>
      </c>
      <c r="F426">
        <v>0</v>
      </c>
      <c r="G426" s="1">
        <v>0</v>
      </c>
      <c r="H426" t="s">
        <v>28</v>
      </c>
      <c r="I426" t="s">
        <v>86</v>
      </c>
      <c r="J426" s="1">
        <v>0</v>
      </c>
      <c r="K426" s="1">
        <v>0</v>
      </c>
      <c r="L426" s="1">
        <v>0</v>
      </c>
      <c r="M426" s="1">
        <v>0</v>
      </c>
      <c r="N426" s="1">
        <v>0</v>
      </c>
      <c r="O426" s="1">
        <v>0</v>
      </c>
      <c r="P426" s="1">
        <v>0</v>
      </c>
      <c r="Q426" s="1">
        <v>0</v>
      </c>
      <c r="R426" s="1">
        <v>0</v>
      </c>
      <c r="S426" s="1">
        <v>0</v>
      </c>
      <c r="T426" s="1">
        <v>0</v>
      </c>
      <c r="U426" s="1">
        <v>0</v>
      </c>
      <c r="X426" s="1">
        <v>0</v>
      </c>
      <c r="Y426" s="1">
        <v>0</v>
      </c>
      <c r="Z426" s="1">
        <v>0</v>
      </c>
    </row>
    <row r="427" spans="1:26" x14ac:dyDescent="0.25">
      <c r="A427">
        <v>425</v>
      </c>
      <c r="B427" t="s">
        <v>189</v>
      </c>
      <c r="C427">
        <v>24</v>
      </c>
      <c r="D427">
        <v>7440484</v>
      </c>
      <c r="E427" t="s">
        <v>8</v>
      </c>
      <c r="F427" s="1">
        <v>1.0000000000000001E-5</v>
      </c>
      <c r="G427" s="1">
        <v>1.8269E-7</v>
      </c>
      <c r="H427" t="s">
        <v>28</v>
      </c>
      <c r="I427" t="s">
        <v>86</v>
      </c>
      <c r="J427" s="1">
        <v>1.8269E-7</v>
      </c>
      <c r="K427" s="1">
        <v>0</v>
      </c>
      <c r="L427" s="1">
        <v>0</v>
      </c>
      <c r="M427" s="1">
        <v>0</v>
      </c>
      <c r="N427" s="1">
        <v>0</v>
      </c>
      <c r="O427" s="1">
        <v>0</v>
      </c>
      <c r="P427" s="1">
        <v>0</v>
      </c>
      <c r="Q427" s="1">
        <v>0</v>
      </c>
      <c r="R427" s="1">
        <v>0</v>
      </c>
      <c r="S427" s="1">
        <v>0</v>
      </c>
      <c r="T427" s="1">
        <v>0</v>
      </c>
      <c r="U427" s="1">
        <v>0</v>
      </c>
      <c r="V427" t="s">
        <v>87</v>
      </c>
      <c r="X427" s="1">
        <v>0</v>
      </c>
      <c r="Y427" s="1">
        <v>0</v>
      </c>
      <c r="Z427" s="1">
        <v>0</v>
      </c>
    </row>
    <row r="428" spans="1:26" x14ac:dyDescent="0.25">
      <c r="A428">
        <v>426</v>
      </c>
      <c r="B428" t="s">
        <v>189</v>
      </c>
      <c r="C428">
        <v>24</v>
      </c>
      <c r="D428">
        <v>7440473</v>
      </c>
      <c r="E428" t="s">
        <v>89</v>
      </c>
      <c r="F428">
        <v>2.1100000000000001E-4</v>
      </c>
      <c r="G428" s="1">
        <v>0</v>
      </c>
      <c r="H428" t="s">
        <v>28</v>
      </c>
      <c r="I428" t="s">
        <v>86</v>
      </c>
      <c r="J428" s="1">
        <v>0</v>
      </c>
      <c r="K428" s="1">
        <v>0</v>
      </c>
      <c r="L428" s="1">
        <v>0</v>
      </c>
      <c r="M428" s="1">
        <v>0</v>
      </c>
      <c r="N428" s="1">
        <v>0</v>
      </c>
      <c r="O428" s="1">
        <v>0</v>
      </c>
      <c r="P428" s="1">
        <v>0</v>
      </c>
      <c r="Q428" s="1">
        <v>0</v>
      </c>
      <c r="R428" s="1">
        <v>0</v>
      </c>
      <c r="S428" s="1">
        <v>0</v>
      </c>
      <c r="T428" s="1">
        <v>0</v>
      </c>
      <c r="U428" s="1">
        <v>0</v>
      </c>
      <c r="X428" s="1">
        <v>0</v>
      </c>
      <c r="Y428" s="1">
        <v>0</v>
      </c>
      <c r="Z428" s="1">
        <v>0</v>
      </c>
    </row>
    <row r="429" spans="1:26" x14ac:dyDescent="0.25">
      <c r="A429">
        <v>427</v>
      </c>
      <c r="B429" t="s">
        <v>189</v>
      </c>
      <c r="C429">
        <v>24</v>
      </c>
      <c r="D429">
        <v>18540299</v>
      </c>
      <c r="E429" t="s">
        <v>13</v>
      </c>
      <c r="F429">
        <v>1.16E-4</v>
      </c>
      <c r="G429" s="1">
        <v>4.1727000000000002E-5</v>
      </c>
      <c r="H429" t="s">
        <v>28</v>
      </c>
      <c r="I429" t="s">
        <v>86</v>
      </c>
      <c r="J429" s="1">
        <v>4.0028999999999999E-5</v>
      </c>
      <c r="K429" s="1">
        <v>1.6702999999999999E-6</v>
      </c>
      <c r="L429" s="1">
        <v>2.7111E-8</v>
      </c>
      <c r="M429" s="1">
        <v>0</v>
      </c>
      <c r="N429" s="1">
        <v>0</v>
      </c>
      <c r="O429" s="1">
        <v>0</v>
      </c>
      <c r="P429" s="1">
        <v>0</v>
      </c>
      <c r="Q429" s="1">
        <v>0</v>
      </c>
      <c r="R429" s="1">
        <v>0</v>
      </c>
      <c r="S429" s="1">
        <v>0</v>
      </c>
      <c r="T429" s="1">
        <v>0</v>
      </c>
      <c r="U429" s="1">
        <v>0</v>
      </c>
      <c r="V429" t="s">
        <v>87</v>
      </c>
      <c r="W429" t="s">
        <v>88</v>
      </c>
      <c r="X429" s="1">
        <v>0</v>
      </c>
      <c r="Y429" s="1">
        <v>0</v>
      </c>
      <c r="Z429" s="1">
        <v>0</v>
      </c>
    </row>
    <row r="430" spans="1:26" x14ac:dyDescent="0.25">
      <c r="A430">
        <v>428</v>
      </c>
      <c r="B430" t="s">
        <v>189</v>
      </c>
      <c r="C430">
        <v>24</v>
      </c>
      <c r="D430">
        <v>1175</v>
      </c>
      <c r="E430" t="s">
        <v>294</v>
      </c>
      <c r="F430">
        <v>0</v>
      </c>
      <c r="G430" s="1">
        <v>0</v>
      </c>
      <c r="H430" t="s">
        <v>28</v>
      </c>
      <c r="I430" t="s">
        <v>86</v>
      </c>
      <c r="J430" s="1">
        <v>0</v>
      </c>
      <c r="K430" s="1">
        <v>0</v>
      </c>
      <c r="L430" s="1">
        <v>0</v>
      </c>
      <c r="M430" s="1">
        <v>0</v>
      </c>
      <c r="N430" s="1">
        <v>0</v>
      </c>
      <c r="O430" s="1">
        <v>0</v>
      </c>
      <c r="P430" s="1">
        <v>0</v>
      </c>
      <c r="Q430" s="1">
        <v>0</v>
      </c>
      <c r="R430" s="1">
        <v>0</v>
      </c>
      <c r="S430" s="1">
        <v>0</v>
      </c>
      <c r="T430" s="1">
        <v>0</v>
      </c>
      <c r="U430" s="1">
        <v>0</v>
      </c>
      <c r="X430" s="1">
        <v>0</v>
      </c>
      <c r="Y430" s="1">
        <v>0</v>
      </c>
      <c r="Z430" s="1">
        <v>0</v>
      </c>
    </row>
    <row r="431" spans="1:26" x14ac:dyDescent="0.25">
      <c r="A431">
        <v>429</v>
      </c>
      <c r="B431" t="s">
        <v>189</v>
      </c>
      <c r="C431">
        <v>24</v>
      </c>
      <c r="D431">
        <v>7440508</v>
      </c>
      <c r="E431" t="s">
        <v>10</v>
      </c>
      <c r="F431" s="1">
        <v>3.01E-6</v>
      </c>
      <c r="G431" s="1">
        <v>0</v>
      </c>
      <c r="H431" t="s">
        <v>28</v>
      </c>
      <c r="I431" t="s">
        <v>86</v>
      </c>
      <c r="J431" s="1">
        <v>0</v>
      </c>
      <c r="K431" s="1">
        <v>0</v>
      </c>
      <c r="L431" s="1">
        <v>0</v>
      </c>
      <c r="M431" s="1">
        <v>0</v>
      </c>
      <c r="N431" s="1">
        <v>0</v>
      </c>
      <c r="O431" s="1">
        <v>0</v>
      </c>
      <c r="P431" s="1">
        <v>0</v>
      </c>
      <c r="Q431" s="1">
        <v>0</v>
      </c>
      <c r="R431" s="1">
        <v>0</v>
      </c>
      <c r="S431" s="1">
        <v>0</v>
      </c>
      <c r="T431" s="1">
        <v>0</v>
      </c>
      <c r="U431" s="1">
        <v>0</v>
      </c>
      <c r="X431" s="1">
        <v>0</v>
      </c>
      <c r="Y431" s="1">
        <v>0</v>
      </c>
      <c r="Z431" s="1">
        <v>0</v>
      </c>
    </row>
    <row r="432" spans="1:26" x14ac:dyDescent="0.25">
      <c r="A432">
        <v>430</v>
      </c>
      <c r="B432" t="s">
        <v>189</v>
      </c>
      <c r="C432">
        <v>24</v>
      </c>
      <c r="D432">
        <v>7439965</v>
      </c>
      <c r="E432" t="s">
        <v>5</v>
      </c>
      <c r="F432" s="1">
        <v>3.5099999999999999E-6</v>
      </c>
      <c r="G432" s="1">
        <v>0</v>
      </c>
      <c r="H432" t="s">
        <v>28</v>
      </c>
      <c r="I432" t="s">
        <v>86</v>
      </c>
      <c r="J432" s="1">
        <v>0</v>
      </c>
      <c r="K432" s="1">
        <v>0</v>
      </c>
      <c r="L432" s="1">
        <v>0</v>
      </c>
      <c r="M432" s="1">
        <v>0</v>
      </c>
      <c r="N432" s="1">
        <v>0</v>
      </c>
      <c r="O432" s="1">
        <v>0</v>
      </c>
      <c r="P432" s="1">
        <v>0</v>
      </c>
      <c r="Q432" s="1">
        <v>0</v>
      </c>
      <c r="R432" s="1">
        <v>0</v>
      </c>
      <c r="S432" s="1">
        <v>0</v>
      </c>
      <c r="T432" s="1">
        <v>0</v>
      </c>
      <c r="U432" s="1">
        <v>0</v>
      </c>
      <c r="X432" s="1">
        <v>0</v>
      </c>
      <c r="Y432" s="1">
        <v>0</v>
      </c>
      <c r="Z432" s="1">
        <v>0</v>
      </c>
    </row>
    <row r="433" spans="1:26" x14ac:dyDescent="0.25">
      <c r="A433">
        <v>431</v>
      </c>
      <c r="B433" t="s">
        <v>189</v>
      </c>
      <c r="C433">
        <v>24</v>
      </c>
      <c r="D433">
        <v>7440020</v>
      </c>
      <c r="E433" t="s">
        <v>6</v>
      </c>
      <c r="F433">
        <v>5.5199999999999997E-4</v>
      </c>
      <c r="G433" s="1">
        <v>3.3988E-7</v>
      </c>
      <c r="H433" t="s">
        <v>28</v>
      </c>
      <c r="I433" t="s">
        <v>86</v>
      </c>
      <c r="J433" s="1">
        <v>3.3988E-7</v>
      </c>
      <c r="K433" s="1">
        <v>0</v>
      </c>
      <c r="L433" s="1">
        <v>0</v>
      </c>
      <c r="M433" s="1">
        <v>0</v>
      </c>
      <c r="N433" s="1">
        <v>0</v>
      </c>
      <c r="O433" s="1">
        <v>0</v>
      </c>
      <c r="P433" s="1">
        <v>0</v>
      </c>
      <c r="Q433" s="1">
        <v>0</v>
      </c>
      <c r="R433" s="1">
        <v>0</v>
      </c>
      <c r="S433" s="1">
        <v>0</v>
      </c>
      <c r="T433" s="1">
        <v>0</v>
      </c>
      <c r="U433" s="1">
        <v>0</v>
      </c>
      <c r="V433" t="s">
        <v>87</v>
      </c>
      <c r="X433" s="1">
        <v>0</v>
      </c>
      <c r="Y433" s="1">
        <v>0</v>
      </c>
      <c r="Z433" s="1">
        <v>0</v>
      </c>
    </row>
    <row r="434" spans="1:26" x14ac:dyDescent="0.25">
      <c r="A434">
        <v>432</v>
      </c>
      <c r="B434" t="s">
        <v>189</v>
      </c>
      <c r="C434">
        <v>24</v>
      </c>
      <c r="D434">
        <v>7723140</v>
      </c>
      <c r="E434" t="s">
        <v>295</v>
      </c>
      <c r="F434">
        <v>0</v>
      </c>
      <c r="G434" s="1">
        <v>0</v>
      </c>
      <c r="H434" t="s">
        <v>28</v>
      </c>
      <c r="I434" t="s">
        <v>86</v>
      </c>
      <c r="J434" s="1">
        <v>0</v>
      </c>
      <c r="K434" s="1">
        <v>0</v>
      </c>
      <c r="L434" s="1">
        <v>0</v>
      </c>
      <c r="M434" s="1">
        <v>0</v>
      </c>
      <c r="N434" s="1">
        <v>0</v>
      </c>
      <c r="O434" s="1">
        <v>0</v>
      </c>
      <c r="P434" s="1">
        <v>0</v>
      </c>
      <c r="Q434" s="1">
        <v>0</v>
      </c>
      <c r="R434" s="1">
        <v>0</v>
      </c>
      <c r="S434" s="1">
        <v>0</v>
      </c>
      <c r="T434" s="1">
        <v>0</v>
      </c>
      <c r="U434" s="1">
        <v>0</v>
      </c>
      <c r="X434" s="1">
        <v>0</v>
      </c>
      <c r="Y434" s="1">
        <v>0</v>
      </c>
      <c r="Z434" s="1">
        <v>0</v>
      </c>
    </row>
    <row r="435" spans="1:26" x14ac:dyDescent="0.25">
      <c r="A435">
        <v>433</v>
      </c>
      <c r="B435" t="s">
        <v>189</v>
      </c>
      <c r="C435">
        <v>24</v>
      </c>
      <c r="D435">
        <v>7439921</v>
      </c>
      <c r="E435" t="s">
        <v>7</v>
      </c>
      <c r="F435">
        <v>0</v>
      </c>
      <c r="G435" s="1">
        <v>0</v>
      </c>
      <c r="H435" t="s">
        <v>28</v>
      </c>
      <c r="I435" t="s">
        <v>86</v>
      </c>
      <c r="J435" s="1">
        <v>0</v>
      </c>
      <c r="K435" s="1">
        <v>0</v>
      </c>
      <c r="L435" s="1">
        <v>0</v>
      </c>
      <c r="M435" s="1">
        <v>0</v>
      </c>
      <c r="N435" s="1">
        <v>0</v>
      </c>
      <c r="O435" s="1">
        <v>0</v>
      </c>
      <c r="P435" s="1">
        <v>0</v>
      </c>
      <c r="Q435" s="1">
        <v>0</v>
      </c>
      <c r="R435" s="1">
        <v>0</v>
      </c>
      <c r="S435" s="1">
        <v>0</v>
      </c>
      <c r="T435" s="1">
        <v>0</v>
      </c>
      <c r="U435" s="1">
        <v>0</v>
      </c>
      <c r="X435" s="1">
        <v>0</v>
      </c>
      <c r="Y435" s="1">
        <v>0</v>
      </c>
      <c r="Z435" s="1">
        <v>0</v>
      </c>
    </row>
    <row r="436" spans="1:26" x14ac:dyDescent="0.25">
      <c r="A436">
        <v>434</v>
      </c>
      <c r="B436" t="s">
        <v>189</v>
      </c>
      <c r="C436">
        <v>24</v>
      </c>
      <c r="D436">
        <v>7440622</v>
      </c>
      <c r="E436" t="s">
        <v>296</v>
      </c>
      <c r="F436">
        <v>0</v>
      </c>
      <c r="G436" s="1">
        <v>0</v>
      </c>
      <c r="H436" t="s">
        <v>28</v>
      </c>
      <c r="I436" t="s">
        <v>86</v>
      </c>
      <c r="J436" s="1">
        <v>0</v>
      </c>
      <c r="K436" s="1">
        <v>0</v>
      </c>
      <c r="L436" s="1">
        <v>0</v>
      </c>
      <c r="M436" s="1">
        <v>0</v>
      </c>
      <c r="N436" s="1">
        <v>0</v>
      </c>
      <c r="O436" s="1">
        <v>0</v>
      </c>
      <c r="P436" s="1">
        <v>0</v>
      </c>
      <c r="Q436" s="1">
        <v>0</v>
      </c>
      <c r="R436" s="1">
        <v>0</v>
      </c>
      <c r="S436" s="1">
        <v>0</v>
      </c>
      <c r="T436" s="1">
        <v>0</v>
      </c>
      <c r="U436" s="1">
        <v>0</v>
      </c>
      <c r="X436" s="1">
        <v>0</v>
      </c>
      <c r="Y436" s="1">
        <v>0</v>
      </c>
      <c r="Z436" s="1">
        <v>0</v>
      </c>
    </row>
    <row r="437" spans="1:26" x14ac:dyDescent="0.25">
      <c r="A437">
        <v>435</v>
      </c>
      <c r="B437" t="s">
        <v>189</v>
      </c>
      <c r="C437">
        <v>24</v>
      </c>
      <c r="D437">
        <v>7440666</v>
      </c>
      <c r="E437" t="s">
        <v>297</v>
      </c>
      <c r="F437">
        <v>0</v>
      </c>
      <c r="G437" s="1">
        <v>0</v>
      </c>
      <c r="H437" t="s">
        <v>28</v>
      </c>
      <c r="I437" t="s">
        <v>86</v>
      </c>
      <c r="J437" s="1">
        <v>0</v>
      </c>
      <c r="K437" s="1">
        <v>0</v>
      </c>
      <c r="L437" s="1">
        <v>0</v>
      </c>
      <c r="M437" s="1">
        <v>0</v>
      </c>
      <c r="N437" s="1">
        <v>0</v>
      </c>
      <c r="O437" s="1">
        <v>0</v>
      </c>
      <c r="P437" s="1">
        <v>0</v>
      </c>
      <c r="Q437" s="1">
        <v>0</v>
      </c>
      <c r="R437" s="1">
        <v>0</v>
      </c>
      <c r="S437" s="1">
        <v>0</v>
      </c>
      <c r="T437" s="1">
        <v>0</v>
      </c>
      <c r="U437" s="1">
        <v>0</v>
      </c>
      <c r="X437" s="1">
        <v>0</v>
      </c>
      <c r="Y437" s="1">
        <v>0</v>
      </c>
      <c r="Z437" s="1">
        <v>0</v>
      </c>
    </row>
    <row r="438" spans="1:26" x14ac:dyDescent="0.25">
      <c r="A438">
        <v>436</v>
      </c>
      <c r="B438" t="s">
        <v>190</v>
      </c>
      <c r="C438">
        <v>24</v>
      </c>
      <c r="D438">
        <v>7429905</v>
      </c>
      <c r="E438" t="s">
        <v>290</v>
      </c>
      <c r="F438">
        <v>0</v>
      </c>
      <c r="G438" s="1">
        <v>0</v>
      </c>
      <c r="H438" t="s">
        <v>28</v>
      </c>
      <c r="I438" t="s">
        <v>86</v>
      </c>
      <c r="J438" s="1">
        <v>0</v>
      </c>
      <c r="K438" s="1">
        <v>0</v>
      </c>
      <c r="L438" s="1">
        <v>0</v>
      </c>
      <c r="M438" s="1">
        <v>0</v>
      </c>
      <c r="N438" s="1">
        <v>0</v>
      </c>
      <c r="O438" s="1">
        <v>0</v>
      </c>
      <c r="P438" s="1">
        <v>0</v>
      </c>
      <c r="Q438" s="1">
        <v>0</v>
      </c>
      <c r="R438" s="1">
        <v>0</v>
      </c>
      <c r="S438" s="1">
        <v>0</v>
      </c>
      <c r="T438" s="1">
        <v>0</v>
      </c>
      <c r="U438" s="1">
        <v>0</v>
      </c>
      <c r="X438" s="1">
        <v>0</v>
      </c>
      <c r="Y438" s="1">
        <v>0</v>
      </c>
      <c r="Z438" s="1">
        <v>0</v>
      </c>
    </row>
    <row r="439" spans="1:26" x14ac:dyDescent="0.25">
      <c r="A439">
        <v>437</v>
      </c>
      <c r="B439" t="s">
        <v>190</v>
      </c>
      <c r="C439">
        <v>24</v>
      </c>
      <c r="D439">
        <v>1344281</v>
      </c>
      <c r="E439" t="s">
        <v>291</v>
      </c>
      <c r="F439">
        <v>0</v>
      </c>
      <c r="G439" s="1">
        <v>0</v>
      </c>
      <c r="H439" t="s">
        <v>28</v>
      </c>
      <c r="I439" t="s">
        <v>86</v>
      </c>
      <c r="J439" s="1">
        <v>0</v>
      </c>
      <c r="K439" s="1">
        <v>0</v>
      </c>
      <c r="L439" s="1">
        <v>0</v>
      </c>
      <c r="M439" s="1">
        <v>0</v>
      </c>
      <c r="N439" s="1">
        <v>0</v>
      </c>
      <c r="O439" s="1">
        <v>0</v>
      </c>
      <c r="P439" s="1">
        <v>0</v>
      </c>
      <c r="Q439" s="1">
        <v>0</v>
      </c>
      <c r="R439" s="1">
        <v>0</v>
      </c>
      <c r="S439" s="1">
        <v>0</v>
      </c>
      <c r="T439" s="1">
        <v>0</v>
      </c>
      <c r="U439" s="1">
        <v>0</v>
      </c>
      <c r="X439" s="1">
        <v>0</v>
      </c>
      <c r="Y439" s="1">
        <v>0</v>
      </c>
      <c r="Z439" s="1">
        <v>0</v>
      </c>
    </row>
    <row r="440" spans="1:26" x14ac:dyDescent="0.25">
      <c r="A440">
        <v>438</v>
      </c>
      <c r="B440" t="s">
        <v>190</v>
      </c>
      <c r="C440">
        <v>24</v>
      </c>
      <c r="D440">
        <v>7440417</v>
      </c>
      <c r="E440" t="s">
        <v>292</v>
      </c>
      <c r="F440">
        <v>0</v>
      </c>
      <c r="G440" s="1">
        <v>0</v>
      </c>
      <c r="H440" t="s">
        <v>28</v>
      </c>
      <c r="I440" t="s">
        <v>86</v>
      </c>
      <c r="J440" s="1">
        <v>0</v>
      </c>
      <c r="K440" s="1">
        <v>0</v>
      </c>
      <c r="L440" s="1">
        <v>0</v>
      </c>
      <c r="M440" s="1">
        <v>0</v>
      </c>
      <c r="N440" s="1">
        <v>0</v>
      </c>
      <c r="O440" s="1">
        <v>0</v>
      </c>
      <c r="P440" s="1">
        <v>0</v>
      </c>
      <c r="Q440" s="1">
        <v>0</v>
      </c>
      <c r="R440" s="1">
        <v>0</v>
      </c>
      <c r="S440" s="1">
        <v>0</v>
      </c>
      <c r="T440" s="1">
        <v>0</v>
      </c>
      <c r="U440" s="1">
        <v>0</v>
      </c>
      <c r="X440" s="1">
        <v>0</v>
      </c>
      <c r="Y440" s="1">
        <v>0</v>
      </c>
      <c r="Z440" s="1">
        <v>0</v>
      </c>
    </row>
    <row r="441" spans="1:26" x14ac:dyDescent="0.25">
      <c r="A441">
        <v>439</v>
      </c>
      <c r="B441" t="s">
        <v>190</v>
      </c>
      <c r="C441">
        <v>24</v>
      </c>
      <c r="D441">
        <v>7440439</v>
      </c>
      <c r="E441" t="s">
        <v>293</v>
      </c>
      <c r="F441">
        <v>0</v>
      </c>
      <c r="G441" s="1">
        <v>0</v>
      </c>
      <c r="H441" t="s">
        <v>28</v>
      </c>
      <c r="I441" t="s">
        <v>86</v>
      </c>
      <c r="J441" s="1">
        <v>0</v>
      </c>
      <c r="K441" s="1">
        <v>0</v>
      </c>
      <c r="L441" s="1">
        <v>0</v>
      </c>
      <c r="M441" s="1">
        <v>0</v>
      </c>
      <c r="N441" s="1">
        <v>0</v>
      </c>
      <c r="O441" s="1">
        <v>0</v>
      </c>
      <c r="P441" s="1">
        <v>0</v>
      </c>
      <c r="Q441" s="1">
        <v>0</v>
      </c>
      <c r="R441" s="1">
        <v>0</v>
      </c>
      <c r="S441" s="1">
        <v>0</v>
      </c>
      <c r="T441" s="1">
        <v>0</v>
      </c>
      <c r="U441" s="1">
        <v>0</v>
      </c>
      <c r="X441" s="1">
        <v>0</v>
      </c>
      <c r="Y441" s="1">
        <v>0</v>
      </c>
      <c r="Z441" s="1">
        <v>0</v>
      </c>
    </row>
    <row r="442" spans="1:26" x14ac:dyDescent="0.25">
      <c r="A442">
        <v>440</v>
      </c>
      <c r="B442" t="s">
        <v>190</v>
      </c>
      <c r="C442">
        <v>24</v>
      </c>
      <c r="D442">
        <v>7440484</v>
      </c>
      <c r="E442" t="s">
        <v>8</v>
      </c>
      <c r="F442">
        <v>0</v>
      </c>
      <c r="G442" s="1">
        <v>0</v>
      </c>
      <c r="H442" t="s">
        <v>28</v>
      </c>
      <c r="I442" t="s">
        <v>86</v>
      </c>
      <c r="J442" s="1">
        <v>0</v>
      </c>
      <c r="K442" s="1">
        <v>0</v>
      </c>
      <c r="L442" s="1">
        <v>0</v>
      </c>
      <c r="M442" s="1">
        <v>0</v>
      </c>
      <c r="N442" s="1">
        <v>0</v>
      </c>
      <c r="O442" s="1">
        <v>0</v>
      </c>
      <c r="P442" s="1">
        <v>0</v>
      </c>
      <c r="Q442" s="1">
        <v>0</v>
      </c>
      <c r="R442" s="1">
        <v>0</v>
      </c>
      <c r="S442" s="1">
        <v>0</v>
      </c>
      <c r="T442" s="1">
        <v>0</v>
      </c>
      <c r="U442" s="1">
        <v>0</v>
      </c>
      <c r="X442" s="1">
        <v>0</v>
      </c>
      <c r="Y442" s="1">
        <v>0</v>
      </c>
      <c r="Z442" s="1">
        <v>0</v>
      </c>
    </row>
    <row r="443" spans="1:26" x14ac:dyDescent="0.25">
      <c r="A443">
        <v>441</v>
      </c>
      <c r="B443" t="s">
        <v>190</v>
      </c>
      <c r="C443">
        <v>24</v>
      </c>
      <c r="D443">
        <v>7440473</v>
      </c>
      <c r="E443" t="s">
        <v>89</v>
      </c>
      <c r="F443">
        <v>0</v>
      </c>
      <c r="G443" s="1">
        <v>0</v>
      </c>
      <c r="H443" t="s">
        <v>28</v>
      </c>
      <c r="I443" t="s">
        <v>86</v>
      </c>
      <c r="J443" s="1">
        <v>0</v>
      </c>
      <c r="K443" s="1">
        <v>0</v>
      </c>
      <c r="L443" s="1">
        <v>0</v>
      </c>
      <c r="M443" s="1">
        <v>0</v>
      </c>
      <c r="N443" s="1">
        <v>0</v>
      </c>
      <c r="O443" s="1">
        <v>0</v>
      </c>
      <c r="P443" s="1">
        <v>0</v>
      </c>
      <c r="Q443" s="1">
        <v>0</v>
      </c>
      <c r="R443" s="1">
        <v>0</v>
      </c>
      <c r="S443" s="1">
        <v>0</v>
      </c>
      <c r="T443" s="1">
        <v>0</v>
      </c>
      <c r="U443" s="1">
        <v>0</v>
      </c>
      <c r="X443" s="1">
        <v>0</v>
      </c>
      <c r="Y443" s="1">
        <v>0</v>
      </c>
      <c r="Z443" s="1">
        <v>0</v>
      </c>
    </row>
    <row r="444" spans="1:26" x14ac:dyDescent="0.25">
      <c r="A444">
        <v>442</v>
      </c>
      <c r="B444" t="s">
        <v>190</v>
      </c>
      <c r="C444">
        <v>24</v>
      </c>
      <c r="D444">
        <v>18540299</v>
      </c>
      <c r="E444" t="s">
        <v>13</v>
      </c>
      <c r="F444">
        <v>0</v>
      </c>
      <c r="G444" s="1">
        <v>0</v>
      </c>
      <c r="H444" t="s">
        <v>28</v>
      </c>
      <c r="I444" t="s">
        <v>86</v>
      </c>
      <c r="J444" s="1">
        <v>0</v>
      </c>
      <c r="K444" s="1">
        <v>0</v>
      </c>
      <c r="L444" s="1">
        <v>0</v>
      </c>
      <c r="M444" s="1">
        <v>0</v>
      </c>
      <c r="N444" s="1">
        <v>0</v>
      </c>
      <c r="O444" s="1">
        <v>0</v>
      </c>
      <c r="P444" s="1">
        <v>0</v>
      </c>
      <c r="Q444" s="1">
        <v>0</v>
      </c>
      <c r="R444" s="1">
        <v>0</v>
      </c>
      <c r="S444" s="1">
        <v>0</v>
      </c>
      <c r="T444" s="1">
        <v>0</v>
      </c>
      <c r="U444" s="1">
        <v>0</v>
      </c>
      <c r="X444" s="1">
        <v>0</v>
      </c>
      <c r="Y444" s="1">
        <v>0</v>
      </c>
      <c r="Z444" s="1">
        <v>0</v>
      </c>
    </row>
    <row r="445" spans="1:26" x14ac:dyDescent="0.25">
      <c r="A445">
        <v>443</v>
      </c>
      <c r="B445" t="s">
        <v>190</v>
      </c>
      <c r="C445">
        <v>24</v>
      </c>
      <c r="D445">
        <v>1175</v>
      </c>
      <c r="E445" t="s">
        <v>294</v>
      </c>
      <c r="F445">
        <v>0</v>
      </c>
      <c r="G445" s="1">
        <v>0</v>
      </c>
      <c r="H445" t="s">
        <v>28</v>
      </c>
      <c r="I445" t="s">
        <v>86</v>
      </c>
      <c r="J445" s="1">
        <v>0</v>
      </c>
      <c r="K445" s="1">
        <v>0</v>
      </c>
      <c r="L445" s="1">
        <v>0</v>
      </c>
      <c r="M445" s="1">
        <v>0</v>
      </c>
      <c r="N445" s="1">
        <v>0</v>
      </c>
      <c r="O445" s="1">
        <v>0</v>
      </c>
      <c r="P445" s="1">
        <v>0</v>
      </c>
      <c r="Q445" s="1">
        <v>0</v>
      </c>
      <c r="R445" s="1">
        <v>0</v>
      </c>
      <c r="S445" s="1">
        <v>0</v>
      </c>
      <c r="T445" s="1">
        <v>0</v>
      </c>
      <c r="U445" s="1">
        <v>0</v>
      </c>
      <c r="X445" s="1">
        <v>0</v>
      </c>
      <c r="Y445" s="1">
        <v>0</v>
      </c>
      <c r="Z445" s="1">
        <v>0</v>
      </c>
    </row>
    <row r="446" spans="1:26" x14ac:dyDescent="0.25">
      <c r="A446">
        <v>444</v>
      </c>
      <c r="B446" t="s">
        <v>190</v>
      </c>
      <c r="C446">
        <v>24</v>
      </c>
      <c r="D446">
        <v>7440508</v>
      </c>
      <c r="E446" t="s">
        <v>10</v>
      </c>
      <c r="F446" s="1">
        <v>9.9999999999999995E-7</v>
      </c>
      <c r="G446" s="1">
        <v>0</v>
      </c>
      <c r="H446" t="s">
        <v>28</v>
      </c>
      <c r="I446" t="s">
        <v>86</v>
      </c>
      <c r="J446" s="1">
        <v>0</v>
      </c>
      <c r="K446" s="1">
        <v>0</v>
      </c>
      <c r="L446" s="1">
        <v>0</v>
      </c>
      <c r="M446" s="1">
        <v>0</v>
      </c>
      <c r="N446" s="1">
        <v>0</v>
      </c>
      <c r="O446" s="1">
        <v>0</v>
      </c>
      <c r="P446" s="1">
        <v>0</v>
      </c>
      <c r="Q446" s="1">
        <v>0</v>
      </c>
      <c r="R446" s="1">
        <v>0</v>
      </c>
      <c r="S446" s="1">
        <v>0</v>
      </c>
      <c r="T446" s="1">
        <v>0</v>
      </c>
      <c r="U446" s="1">
        <v>0</v>
      </c>
      <c r="X446" s="1">
        <v>0</v>
      </c>
      <c r="Y446" s="1">
        <v>0</v>
      </c>
      <c r="Z446" s="1">
        <v>0</v>
      </c>
    </row>
    <row r="447" spans="1:26" x14ac:dyDescent="0.25">
      <c r="A447">
        <v>445</v>
      </c>
      <c r="B447" t="s">
        <v>190</v>
      </c>
      <c r="C447">
        <v>24</v>
      </c>
      <c r="D447">
        <v>7439965</v>
      </c>
      <c r="E447" t="s">
        <v>5</v>
      </c>
      <c r="F447" s="1">
        <v>1.9599999999999999E-5</v>
      </c>
      <c r="G447" s="1">
        <v>0</v>
      </c>
      <c r="H447" t="s">
        <v>28</v>
      </c>
      <c r="I447" t="s">
        <v>86</v>
      </c>
      <c r="J447" s="1">
        <v>0</v>
      </c>
      <c r="K447" s="1">
        <v>0</v>
      </c>
      <c r="L447" s="1">
        <v>0</v>
      </c>
      <c r="M447" s="1">
        <v>0</v>
      </c>
      <c r="N447" s="1">
        <v>0</v>
      </c>
      <c r="O447" s="1">
        <v>0</v>
      </c>
      <c r="P447" s="1">
        <v>0</v>
      </c>
      <c r="Q447" s="1">
        <v>0</v>
      </c>
      <c r="R447" s="1">
        <v>0</v>
      </c>
      <c r="S447" s="1">
        <v>0</v>
      </c>
      <c r="T447" s="1">
        <v>0</v>
      </c>
      <c r="U447" s="1">
        <v>0</v>
      </c>
      <c r="X447" s="1">
        <v>0</v>
      </c>
      <c r="Y447" s="1">
        <v>0</v>
      </c>
      <c r="Z447" s="1">
        <v>0</v>
      </c>
    </row>
    <row r="448" spans="1:26" x14ac:dyDescent="0.25">
      <c r="A448">
        <v>446</v>
      </c>
      <c r="B448" t="s">
        <v>190</v>
      </c>
      <c r="C448">
        <v>24</v>
      </c>
      <c r="D448">
        <v>7440020</v>
      </c>
      <c r="E448" t="s">
        <v>6</v>
      </c>
      <c r="F448" s="1">
        <v>2.0100000000000001E-7</v>
      </c>
      <c r="G448" s="1">
        <v>1.2375999999999999E-10</v>
      </c>
      <c r="H448" t="s">
        <v>28</v>
      </c>
      <c r="I448" t="s">
        <v>86</v>
      </c>
      <c r="J448" s="1">
        <v>1.2375999999999999E-10</v>
      </c>
      <c r="K448" s="1">
        <v>0</v>
      </c>
      <c r="L448" s="1">
        <v>0</v>
      </c>
      <c r="M448" s="1">
        <v>0</v>
      </c>
      <c r="N448" s="1">
        <v>0</v>
      </c>
      <c r="O448" s="1">
        <v>0</v>
      </c>
      <c r="P448" s="1">
        <v>0</v>
      </c>
      <c r="Q448" s="1">
        <v>0</v>
      </c>
      <c r="R448" s="1">
        <v>0</v>
      </c>
      <c r="S448" s="1">
        <v>0</v>
      </c>
      <c r="T448" s="1">
        <v>0</v>
      </c>
      <c r="U448" s="1">
        <v>0</v>
      </c>
      <c r="V448" t="s">
        <v>87</v>
      </c>
      <c r="X448" s="1">
        <v>0</v>
      </c>
      <c r="Y448" s="1">
        <v>0</v>
      </c>
      <c r="Z448" s="1">
        <v>0</v>
      </c>
    </row>
    <row r="449" spans="1:26" x14ac:dyDescent="0.25">
      <c r="A449">
        <v>447</v>
      </c>
      <c r="B449" t="s">
        <v>190</v>
      </c>
      <c r="C449">
        <v>24</v>
      </c>
      <c r="D449">
        <v>7723140</v>
      </c>
      <c r="E449" t="s">
        <v>295</v>
      </c>
      <c r="F449" s="1">
        <v>1.1999999999999999E-7</v>
      </c>
      <c r="G449" s="1">
        <v>0</v>
      </c>
      <c r="H449" t="s">
        <v>28</v>
      </c>
      <c r="I449" t="s">
        <v>86</v>
      </c>
      <c r="J449" s="1">
        <v>0</v>
      </c>
      <c r="K449" s="1">
        <v>0</v>
      </c>
      <c r="L449" s="1">
        <v>0</v>
      </c>
      <c r="M449" s="1">
        <v>0</v>
      </c>
      <c r="N449" s="1">
        <v>0</v>
      </c>
      <c r="O449" s="1">
        <v>0</v>
      </c>
      <c r="P449" s="1">
        <v>0</v>
      </c>
      <c r="Q449" s="1">
        <v>0</v>
      </c>
      <c r="R449" s="1">
        <v>0</v>
      </c>
      <c r="S449" s="1">
        <v>0</v>
      </c>
      <c r="T449" s="1">
        <v>0</v>
      </c>
      <c r="U449" s="1">
        <v>0</v>
      </c>
      <c r="X449" s="1">
        <v>0</v>
      </c>
      <c r="Y449" s="1">
        <v>0</v>
      </c>
      <c r="Z449" s="1">
        <v>0</v>
      </c>
    </row>
    <row r="450" spans="1:26" x14ac:dyDescent="0.25">
      <c r="A450">
        <v>448</v>
      </c>
      <c r="B450" t="s">
        <v>190</v>
      </c>
      <c r="C450">
        <v>24</v>
      </c>
      <c r="D450">
        <v>7439921</v>
      </c>
      <c r="E450" t="s">
        <v>7</v>
      </c>
      <c r="F450">
        <v>0</v>
      </c>
      <c r="G450" s="1">
        <v>0</v>
      </c>
      <c r="H450" t="s">
        <v>28</v>
      </c>
      <c r="I450" t="s">
        <v>86</v>
      </c>
      <c r="J450" s="1">
        <v>0</v>
      </c>
      <c r="K450" s="1">
        <v>0</v>
      </c>
      <c r="L450" s="1">
        <v>0</v>
      </c>
      <c r="M450" s="1">
        <v>0</v>
      </c>
      <c r="N450" s="1">
        <v>0</v>
      </c>
      <c r="O450" s="1">
        <v>0</v>
      </c>
      <c r="P450" s="1">
        <v>0</v>
      </c>
      <c r="Q450" s="1">
        <v>0</v>
      </c>
      <c r="R450" s="1">
        <v>0</v>
      </c>
      <c r="S450" s="1">
        <v>0</v>
      </c>
      <c r="T450" s="1">
        <v>0</v>
      </c>
      <c r="U450" s="1">
        <v>0</v>
      </c>
      <c r="X450" s="1">
        <v>0</v>
      </c>
      <c r="Y450" s="1">
        <v>0</v>
      </c>
      <c r="Z450" s="1">
        <v>0</v>
      </c>
    </row>
    <row r="451" spans="1:26" x14ac:dyDescent="0.25">
      <c r="A451">
        <v>449</v>
      </c>
      <c r="B451" t="s">
        <v>190</v>
      </c>
      <c r="C451">
        <v>24</v>
      </c>
      <c r="D451">
        <v>7440622</v>
      </c>
      <c r="E451" t="s">
        <v>296</v>
      </c>
      <c r="F451">
        <v>0</v>
      </c>
      <c r="G451" s="1">
        <v>0</v>
      </c>
      <c r="H451" t="s">
        <v>28</v>
      </c>
      <c r="I451" t="s">
        <v>86</v>
      </c>
      <c r="J451" s="1">
        <v>0</v>
      </c>
      <c r="K451" s="1">
        <v>0</v>
      </c>
      <c r="L451" s="1">
        <v>0</v>
      </c>
      <c r="M451" s="1">
        <v>0</v>
      </c>
      <c r="N451" s="1">
        <v>0</v>
      </c>
      <c r="O451" s="1">
        <v>0</v>
      </c>
      <c r="P451" s="1">
        <v>0</v>
      </c>
      <c r="Q451" s="1">
        <v>0</v>
      </c>
      <c r="R451" s="1">
        <v>0</v>
      </c>
      <c r="S451" s="1">
        <v>0</v>
      </c>
      <c r="T451" s="1">
        <v>0</v>
      </c>
      <c r="U451" s="1">
        <v>0</v>
      </c>
      <c r="X451" s="1">
        <v>0</v>
      </c>
      <c r="Y451" s="1">
        <v>0</v>
      </c>
      <c r="Z451" s="1">
        <v>0</v>
      </c>
    </row>
    <row r="452" spans="1:26" x14ac:dyDescent="0.25">
      <c r="A452">
        <v>450</v>
      </c>
      <c r="B452" t="s">
        <v>190</v>
      </c>
      <c r="C452">
        <v>24</v>
      </c>
      <c r="D452">
        <v>7440666</v>
      </c>
      <c r="E452" t="s">
        <v>297</v>
      </c>
      <c r="F452">
        <v>0</v>
      </c>
      <c r="G452" s="1">
        <v>0</v>
      </c>
      <c r="H452" t="s">
        <v>28</v>
      </c>
      <c r="I452" t="s">
        <v>86</v>
      </c>
      <c r="J452" s="1">
        <v>0</v>
      </c>
      <c r="K452" s="1">
        <v>0</v>
      </c>
      <c r="L452" s="1">
        <v>0</v>
      </c>
      <c r="M452" s="1">
        <v>0</v>
      </c>
      <c r="N452" s="1">
        <v>0</v>
      </c>
      <c r="O452" s="1">
        <v>0</v>
      </c>
      <c r="P452" s="1">
        <v>0</v>
      </c>
      <c r="Q452" s="1">
        <v>0</v>
      </c>
      <c r="R452" s="1">
        <v>0</v>
      </c>
      <c r="S452" s="1">
        <v>0</v>
      </c>
      <c r="T452" s="1">
        <v>0</v>
      </c>
      <c r="U452" s="1">
        <v>0</v>
      </c>
      <c r="X452" s="1">
        <v>0</v>
      </c>
      <c r="Y452" s="1">
        <v>0</v>
      </c>
      <c r="Z452" s="1">
        <v>0</v>
      </c>
    </row>
    <row r="453" spans="1:26" x14ac:dyDescent="0.25">
      <c r="A453">
        <v>451</v>
      </c>
      <c r="B453" t="s">
        <v>191</v>
      </c>
      <c r="C453">
        <v>24</v>
      </c>
      <c r="D453">
        <v>7429905</v>
      </c>
      <c r="E453" t="s">
        <v>290</v>
      </c>
      <c r="F453">
        <v>0</v>
      </c>
      <c r="G453" s="1">
        <v>0</v>
      </c>
      <c r="H453" t="s">
        <v>28</v>
      </c>
      <c r="I453" t="s">
        <v>86</v>
      </c>
      <c r="J453" s="1">
        <v>0</v>
      </c>
      <c r="K453" s="1">
        <v>0</v>
      </c>
      <c r="L453" s="1">
        <v>0</v>
      </c>
      <c r="M453" s="1">
        <v>0</v>
      </c>
      <c r="N453" s="1">
        <v>0</v>
      </c>
      <c r="O453" s="1">
        <v>0</v>
      </c>
      <c r="P453" s="1">
        <v>0</v>
      </c>
      <c r="Q453" s="1">
        <v>0</v>
      </c>
      <c r="R453" s="1">
        <v>0</v>
      </c>
      <c r="S453" s="1">
        <v>0</v>
      </c>
      <c r="T453" s="1">
        <v>0</v>
      </c>
      <c r="U453" s="1">
        <v>0</v>
      </c>
      <c r="X453" s="1">
        <v>0</v>
      </c>
      <c r="Y453" s="1">
        <v>0</v>
      </c>
      <c r="Z453" s="1">
        <v>0</v>
      </c>
    </row>
    <row r="454" spans="1:26" x14ac:dyDescent="0.25">
      <c r="A454">
        <v>452</v>
      </c>
      <c r="B454" t="s">
        <v>191</v>
      </c>
      <c r="C454">
        <v>24</v>
      </c>
      <c r="D454">
        <v>1344281</v>
      </c>
      <c r="E454" t="s">
        <v>291</v>
      </c>
      <c r="F454">
        <v>0</v>
      </c>
      <c r="G454" s="1">
        <v>0</v>
      </c>
      <c r="H454" t="s">
        <v>28</v>
      </c>
      <c r="I454" t="s">
        <v>86</v>
      </c>
      <c r="J454" s="1">
        <v>0</v>
      </c>
      <c r="K454" s="1">
        <v>0</v>
      </c>
      <c r="L454" s="1">
        <v>0</v>
      </c>
      <c r="M454" s="1">
        <v>0</v>
      </c>
      <c r="N454" s="1">
        <v>0</v>
      </c>
      <c r="O454" s="1">
        <v>0</v>
      </c>
      <c r="P454" s="1">
        <v>0</v>
      </c>
      <c r="Q454" s="1">
        <v>0</v>
      </c>
      <c r="R454" s="1">
        <v>0</v>
      </c>
      <c r="S454" s="1">
        <v>0</v>
      </c>
      <c r="T454" s="1">
        <v>0</v>
      </c>
      <c r="U454" s="1">
        <v>0</v>
      </c>
      <c r="X454" s="1">
        <v>0</v>
      </c>
      <c r="Y454" s="1">
        <v>0</v>
      </c>
      <c r="Z454" s="1">
        <v>0</v>
      </c>
    </row>
    <row r="455" spans="1:26" x14ac:dyDescent="0.25">
      <c r="A455">
        <v>453</v>
      </c>
      <c r="B455" t="s">
        <v>191</v>
      </c>
      <c r="C455">
        <v>24</v>
      </c>
      <c r="D455">
        <v>7440417</v>
      </c>
      <c r="E455" t="s">
        <v>292</v>
      </c>
      <c r="F455">
        <v>0</v>
      </c>
      <c r="G455" s="1">
        <v>0</v>
      </c>
      <c r="H455" t="s">
        <v>28</v>
      </c>
      <c r="I455" t="s">
        <v>86</v>
      </c>
      <c r="J455" s="1">
        <v>0</v>
      </c>
      <c r="K455" s="1">
        <v>0</v>
      </c>
      <c r="L455" s="1">
        <v>0</v>
      </c>
      <c r="M455" s="1">
        <v>0</v>
      </c>
      <c r="N455" s="1">
        <v>0</v>
      </c>
      <c r="O455" s="1">
        <v>0</v>
      </c>
      <c r="P455" s="1">
        <v>0</v>
      </c>
      <c r="Q455" s="1">
        <v>0</v>
      </c>
      <c r="R455" s="1">
        <v>0</v>
      </c>
      <c r="S455" s="1">
        <v>0</v>
      </c>
      <c r="T455" s="1">
        <v>0</v>
      </c>
      <c r="U455" s="1">
        <v>0</v>
      </c>
      <c r="X455" s="1">
        <v>0</v>
      </c>
      <c r="Y455" s="1">
        <v>0</v>
      </c>
      <c r="Z455" s="1">
        <v>0</v>
      </c>
    </row>
    <row r="456" spans="1:26" x14ac:dyDescent="0.25">
      <c r="A456">
        <v>454</v>
      </c>
      <c r="B456" t="s">
        <v>191</v>
      </c>
      <c r="C456">
        <v>24</v>
      </c>
      <c r="D456">
        <v>7440439</v>
      </c>
      <c r="E456" t="s">
        <v>293</v>
      </c>
      <c r="F456">
        <v>0</v>
      </c>
      <c r="G456" s="1">
        <v>0</v>
      </c>
      <c r="H456" t="s">
        <v>28</v>
      </c>
      <c r="I456" t="s">
        <v>86</v>
      </c>
      <c r="J456" s="1">
        <v>0</v>
      </c>
      <c r="K456" s="1">
        <v>0</v>
      </c>
      <c r="L456" s="1">
        <v>0</v>
      </c>
      <c r="M456" s="1">
        <v>0</v>
      </c>
      <c r="N456" s="1">
        <v>0</v>
      </c>
      <c r="O456" s="1">
        <v>0</v>
      </c>
      <c r="P456" s="1">
        <v>0</v>
      </c>
      <c r="Q456" s="1">
        <v>0</v>
      </c>
      <c r="R456" s="1">
        <v>0</v>
      </c>
      <c r="S456" s="1">
        <v>0</v>
      </c>
      <c r="T456" s="1">
        <v>0</v>
      </c>
      <c r="U456" s="1">
        <v>0</v>
      </c>
      <c r="X456" s="1">
        <v>0</v>
      </c>
      <c r="Y456" s="1">
        <v>0</v>
      </c>
      <c r="Z456" s="1">
        <v>0</v>
      </c>
    </row>
    <row r="457" spans="1:26" x14ac:dyDescent="0.25">
      <c r="A457">
        <v>455</v>
      </c>
      <c r="B457" t="s">
        <v>191</v>
      </c>
      <c r="C457">
        <v>24</v>
      </c>
      <c r="D457">
        <v>7440484</v>
      </c>
      <c r="E457" t="s">
        <v>8</v>
      </c>
      <c r="F457">
        <v>0</v>
      </c>
      <c r="G457" s="1">
        <v>0</v>
      </c>
      <c r="H457" t="s">
        <v>28</v>
      </c>
      <c r="I457" t="s">
        <v>86</v>
      </c>
      <c r="J457" s="1">
        <v>0</v>
      </c>
      <c r="K457" s="1">
        <v>0</v>
      </c>
      <c r="L457" s="1">
        <v>0</v>
      </c>
      <c r="M457" s="1">
        <v>0</v>
      </c>
      <c r="N457" s="1">
        <v>0</v>
      </c>
      <c r="O457" s="1">
        <v>0</v>
      </c>
      <c r="P457" s="1">
        <v>0</v>
      </c>
      <c r="Q457" s="1">
        <v>0</v>
      </c>
      <c r="R457" s="1">
        <v>0</v>
      </c>
      <c r="S457" s="1">
        <v>0</v>
      </c>
      <c r="T457" s="1">
        <v>0</v>
      </c>
      <c r="U457" s="1">
        <v>0</v>
      </c>
      <c r="X457" s="1">
        <v>0</v>
      </c>
      <c r="Y457" s="1">
        <v>0</v>
      </c>
      <c r="Z457" s="1">
        <v>0</v>
      </c>
    </row>
    <row r="458" spans="1:26" x14ac:dyDescent="0.25">
      <c r="A458">
        <v>456</v>
      </c>
      <c r="B458" t="s">
        <v>191</v>
      </c>
      <c r="C458">
        <v>24</v>
      </c>
      <c r="D458">
        <v>7440473</v>
      </c>
      <c r="E458" t="s">
        <v>89</v>
      </c>
      <c r="F458" s="1">
        <v>2.41E-5</v>
      </c>
      <c r="G458" s="1">
        <v>0</v>
      </c>
      <c r="H458" t="s">
        <v>28</v>
      </c>
      <c r="I458" t="s">
        <v>86</v>
      </c>
      <c r="J458" s="1">
        <v>0</v>
      </c>
      <c r="K458" s="1">
        <v>0</v>
      </c>
      <c r="L458" s="1">
        <v>0</v>
      </c>
      <c r="M458" s="1">
        <v>0</v>
      </c>
      <c r="N458" s="1">
        <v>0</v>
      </c>
      <c r="O458" s="1">
        <v>0</v>
      </c>
      <c r="P458" s="1">
        <v>0</v>
      </c>
      <c r="Q458" s="1">
        <v>0</v>
      </c>
      <c r="R458" s="1">
        <v>0</v>
      </c>
      <c r="S458" s="1">
        <v>0</v>
      </c>
      <c r="T458" s="1">
        <v>0</v>
      </c>
      <c r="U458" s="1">
        <v>0</v>
      </c>
      <c r="X458" s="1">
        <v>0</v>
      </c>
      <c r="Y458" s="1">
        <v>0</v>
      </c>
      <c r="Z458" s="1">
        <v>0</v>
      </c>
    </row>
    <row r="459" spans="1:26" x14ac:dyDescent="0.25">
      <c r="A459">
        <v>457</v>
      </c>
      <c r="B459" t="s">
        <v>191</v>
      </c>
      <c r="C459">
        <v>24</v>
      </c>
      <c r="D459">
        <v>18540299</v>
      </c>
      <c r="E459" t="s">
        <v>13</v>
      </c>
      <c r="F459" s="1">
        <v>1.3200000000000001E-5</v>
      </c>
      <c r="G459" s="1">
        <v>4.7481999999999997E-6</v>
      </c>
      <c r="H459" t="s">
        <v>28</v>
      </c>
      <c r="I459" t="s">
        <v>86</v>
      </c>
      <c r="J459" s="1">
        <v>4.5550999999999998E-6</v>
      </c>
      <c r="K459" s="1">
        <v>1.9007000000000001E-7</v>
      </c>
      <c r="L459" s="1">
        <v>3.085E-9</v>
      </c>
      <c r="M459" s="1">
        <v>0</v>
      </c>
      <c r="N459" s="1">
        <v>0</v>
      </c>
      <c r="O459" s="1">
        <v>0</v>
      </c>
      <c r="P459" s="1">
        <v>0</v>
      </c>
      <c r="Q459" s="1">
        <v>0</v>
      </c>
      <c r="R459" s="1">
        <v>0</v>
      </c>
      <c r="S459" s="1">
        <v>0</v>
      </c>
      <c r="T459" s="1">
        <v>0</v>
      </c>
      <c r="U459" s="1">
        <v>0</v>
      </c>
      <c r="V459" t="s">
        <v>87</v>
      </c>
      <c r="W459" t="s">
        <v>88</v>
      </c>
      <c r="X459" s="1">
        <v>0</v>
      </c>
      <c r="Y459" s="1">
        <v>0</v>
      </c>
      <c r="Z459" s="1">
        <v>0</v>
      </c>
    </row>
    <row r="460" spans="1:26" x14ac:dyDescent="0.25">
      <c r="A460">
        <v>458</v>
      </c>
      <c r="B460" t="s">
        <v>191</v>
      </c>
      <c r="C460">
        <v>24</v>
      </c>
      <c r="D460">
        <v>1175</v>
      </c>
      <c r="E460" t="s">
        <v>294</v>
      </c>
      <c r="F460">
        <v>0</v>
      </c>
      <c r="G460" s="1">
        <v>0</v>
      </c>
      <c r="H460" t="s">
        <v>28</v>
      </c>
      <c r="I460" t="s">
        <v>86</v>
      </c>
      <c r="J460" s="1">
        <v>0</v>
      </c>
      <c r="K460" s="1">
        <v>0</v>
      </c>
      <c r="L460" s="1">
        <v>0</v>
      </c>
      <c r="M460" s="1">
        <v>0</v>
      </c>
      <c r="N460" s="1">
        <v>0</v>
      </c>
      <c r="O460" s="1">
        <v>0</v>
      </c>
      <c r="P460" s="1">
        <v>0</v>
      </c>
      <c r="Q460" s="1">
        <v>0</v>
      </c>
      <c r="R460" s="1">
        <v>0</v>
      </c>
      <c r="S460" s="1">
        <v>0</v>
      </c>
      <c r="T460" s="1">
        <v>0</v>
      </c>
      <c r="U460" s="1">
        <v>0</v>
      </c>
      <c r="X460" s="1">
        <v>0</v>
      </c>
      <c r="Y460" s="1">
        <v>0</v>
      </c>
      <c r="Z460" s="1">
        <v>0</v>
      </c>
    </row>
    <row r="461" spans="1:26" x14ac:dyDescent="0.25">
      <c r="A461">
        <v>459</v>
      </c>
      <c r="B461" t="s">
        <v>191</v>
      </c>
      <c r="C461">
        <v>24</v>
      </c>
      <c r="D461">
        <v>7440508</v>
      </c>
      <c r="E461" t="s">
        <v>10</v>
      </c>
      <c r="F461" s="1">
        <v>8.0299999999999998E-7</v>
      </c>
      <c r="G461" s="1">
        <v>0</v>
      </c>
      <c r="H461" t="s">
        <v>28</v>
      </c>
      <c r="I461" t="s">
        <v>86</v>
      </c>
      <c r="J461" s="1">
        <v>0</v>
      </c>
      <c r="K461" s="1">
        <v>0</v>
      </c>
      <c r="L461" s="1">
        <v>0</v>
      </c>
      <c r="M461" s="1">
        <v>0</v>
      </c>
      <c r="N461" s="1">
        <v>0</v>
      </c>
      <c r="O461" s="1">
        <v>0</v>
      </c>
      <c r="P461" s="1">
        <v>0</v>
      </c>
      <c r="Q461" s="1">
        <v>0</v>
      </c>
      <c r="R461" s="1">
        <v>0</v>
      </c>
      <c r="S461" s="1">
        <v>0</v>
      </c>
      <c r="T461" s="1">
        <v>0</v>
      </c>
      <c r="U461" s="1">
        <v>0</v>
      </c>
      <c r="X461" s="1">
        <v>0</v>
      </c>
      <c r="Y461" s="1">
        <v>0</v>
      </c>
      <c r="Z461" s="1">
        <v>0</v>
      </c>
    </row>
    <row r="462" spans="1:26" x14ac:dyDescent="0.25">
      <c r="A462">
        <v>460</v>
      </c>
      <c r="B462" t="s">
        <v>191</v>
      </c>
      <c r="C462">
        <v>24</v>
      </c>
      <c r="D462">
        <v>7439965</v>
      </c>
      <c r="E462" t="s">
        <v>5</v>
      </c>
      <c r="F462" s="1">
        <v>5.8200000000000002E-6</v>
      </c>
      <c r="G462" s="1">
        <v>0</v>
      </c>
      <c r="H462" t="s">
        <v>28</v>
      </c>
      <c r="I462" t="s">
        <v>86</v>
      </c>
      <c r="J462" s="1">
        <v>0</v>
      </c>
      <c r="K462" s="1">
        <v>0</v>
      </c>
      <c r="L462" s="1">
        <v>0</v>
      </c>
      <c r="M462" s="1">
        <v>0</v>
      </c>
      <c r="N462" s="1">
        <v>0</v>
      </c>
      <c r="O462" s="1">
        <v>0</v>
      </c>
      <c r="P462" s="1">
        <v>0</v>
      </c>
      <c r="Q462" s="1">
        <v>0</v>
      </c>
      <c r="R462" s="1">
        <v>0</v>
      </c>
      <c r="S462" s="1">
        <v>0</v>
      </c>
      <c r="T462" s="1">
        <v>0</v>
      </c>
      <c r="U462" s="1">
        <v>0</v>
      </c>
      <c r="X462" s="1">
        <v>0</v>
      </c>
      <c r="Y462" s="1">
        <v>0</v>
      </c>
      <c r="Z462" s="1">
        <v>0</v>
      </c>
    </row>
    <row r="463" spans="1:26" x14ac:dyDescent="0.25">
      <c r="A463">
        <v>461</v>
      </c>
      <c r="B463" t="s">
        <v>191</v>
      </c>
      <c r="C463">
        <v>24</v>
      </c>
      <c r="D463">
        <v>7440020</v>
      </c>
      <c r="E463" t="s">
        <v>6</v>
      </c>
      <c r="F463" s="1">
        <v>4.01E-7</v>
      </c>
      <c r="G463" s="1">
        <v>2.4690999999999998E-10</v>
      </c>
      <c r="H463" t="s">
        <v>28</v>
      </c>
      <c r="I463" t="s">
        <v>86</v>
      </c>
      <c r="J463" s="1">
        <v>2.4690999999999998E-10</v>
      </c>
      <c r="K463" s="1">
        <v>0</v>
      </c>
      <c r="L463" s="1">
        <v>0</v>
      </c>
      <c r="M463" s="1">
        <v>0</v>
      </c>
      <c r="N463" s="1">
        <v>0</v>
      </c>
      <c r="O463" s="1">
        <v>0</v>
      </c>
      <c r="P463" s="1">
        <v>0</v>
      </c>
      <c r="Q463" s="1">
        <v>0</v>
      </c>
      <c r="R463" s="1">
        <v>0</v>
      </c>
      <c r="S463" s="1">
        <v>0</v>
      </c>
      <c r="T463" s="1">
        <v>0</v>
      </c>
      <c r="U463" s="1">
        <v>0</v>
      </c>
      <c r="V463" t="s">
        <v>87</v>
      </c>
      <c r="X463" s="1">
        <v>0</v>
      </c>
      <c r="Y463" s="1">
        <v>0</v>
      </c>
      <c r="Z463" s="1">
        <v>0</v>
      </c>
    </row>
    <row r="464" spans="1:26" x14ac:dyDescent="0.25">
      <c r="A464">
        <v>462</v>
      </c>
      <c r="B464" t="s">
        <v>191</v>
      </c>
      <c r="C464">
        <v>24</v>
      </c>
      <c r="D464">
        <v>7723140</v>
      </c>
      <c r="E464" t="s">
        <v>295</v>
      </c>
      <c r="F464" s="1">
        <v>5.02E-8</v>
      </c>
      <c r="G464" s="1">
        <v>0</v>
      </c>
      <c r="H464" t="s">
        <v>28</v>
      </c>
      <c r="I464" t="s">
        <v>86</v>
      </c>
      <c r="J464" s="1">
        <v>0</v>
      </c>
      <c r="K464" s="1">
        <v>0</v>
      </c>
      <c r="L464" s="1">
        <v>0</v>
      </c>
      <c r="M464" s="1">
        <v>0</v>
      </c>
      <c r="N464" s="1">
        <v>0</v>
      </c>
      <c r="O464" s="1">
        <v>0</v>
      </c>
      <c r="P464" s="1">
        <v>0</v>
      </c>
      <c r="Q464" s="1">
        <v>0</v>
      </c>
      <c r="R464" s="1">
        <v>0</v>
      </c>
      <c r="S464" s="1">
        <v>0</v>
      </c>
      <c r="T464" s="1">
        <v>0</v>
      </c>
      <c r="U464" s="1">
        <v>0</v>
      </c>
      <c r="X464" s="1">
        <v>0</v>
      </c>
      <c r="Y464" s="1">
        <v>0</v>
      </c>
      <c r="Z464" s="1">
        <v>0</v>
      </c>
    </row>
    <row r="465" spans="1:26" x14ac:dyDescent="0.25">
      <c r="A465">
        <v>463</v>
      </c>
      <c r="B465" t="s">
        <v>191</v>
      </c>
      <c r="C465">
        <v>24</v>
      </c>
      <c r="D465">
        <v>7439921</v>
      </c>
      <c r="E465" t="s">
        <v>7</v>
      </c>
      <c r="F465">
        <v>0</v>
      </c>
      <c r="G465" s="1">
        <v>0</v>
      </c>
      <c r="H465" t="s">
        <v>28</v>
      </c>
      <c r="I465" t="s">
        <v>86</v>
      </c>
      <c r="J465" s="1">
        <v>0</v>
      </c>
      <c r="K465" s="1">
        <v>0</v>
      </c>
      <c r="L465" s="1">
        <v>0</v>
      </c>
      <c r="M465" s="1">
        <v>0</v>
      </c>
      <c r="N465" s="1">
        <v>0</v>
      </c>
      <c r="O465" s="1">
        <v>0</v>
      </c>
      <c r="P465" s="1">
        <v>0</v>
      </c>
      <c r="Q465" s="1">
        <v>0</v>
      </c>
      <c r="R465" s="1">
        <v>0</v>
      </c>
      <c r="S465" s="1">
        <v>0</v>
      </c>
      <c r="T465" s="1">
        <v>0</v>
      </c>
      <c r="U465" s="1">
        <v>0</v>
      </c>
      <c r="X465" s="1">
        <v>0</v>
      </c>
      <c r="Y465" s="1">
        <v>0</v>
      </c>
      <c r="Z465" s="1">
        <v>0</v>
      </c>
    </row>
    <row r="466" spans="1:26" x14ac:dyDescent="0.25">
      <c r="A466">
        <v>464</v>
      </c>
      <c r="B466" t="s">
        <v>191</v>
      </c>
      <c r="C466">
        <v>24</v>
      </c>
      <c r="D466">
        <v>7440622</v>
      </c>
      <c r="E466" t="s">
        <v>296</v>
      </c>
      <c r="F466">
        <v>0</v>
      </c>
      <c r="G466" s="1">
        <v>0</v>
      </c>
      <c r="H466" t="s">
        <v>28</v>
      </c>
      <c r="I466" t="s">
        <v>86</v>
      </c>
      <c r="J466" s="1">
        <v>0</v>
      </c>
      <c r="K466" s="1">
        <v>0</v>
      </c>
      <c r="L466" s="1">
        <v>0</v>
      </c>
      <c r="M466" s="1">
        <v>0</v>
      </c>
      <c r="N466" s="1">
        <v>0</v>
      </c>
      <c r="O466" s="1">
        <v>0</v>
      </c>
      <c r="P466" s="1">
        <v>0</v>
      </c>
      <c r="Q466" s="1">
        <v>0</v>
      </c>
      <c r="R466" s="1">
        <v>0</v>
      </c>
      <c r="S466" s="1">
        <v>0</v>
      </c>
      <c r="T466" s="1">
        <v>0</v>
      </c>
      <c r="U466" s="1">
        <v>0</v>
      </c>
      <c r="X466" s="1">
        <v>0</v>
      </c>
      <c r="Y466" s="1">
        <v>0</v>
      </c>
      <c r="Z466" s="1">
        <v>0</v>
      </c>
    </row>
    <row r="467" spans="1:26" x14ac:dyDescent="0.25">
      <c r="A467">
        <v>465</v>
      </c>
      <c r="B467" t="s">
        <v>191</v>
      </c>
      <c r="C467">
        <v>24</v>
      </c>
      <c r="D467">
        <v>7440666</v>
      </c>
      <c r="E467" t="s">
        <v>297</v>
      </c>
      <c r="F467">
        <v>0</v>
      </c>
      <c r="G467" s="1">
        <v>0</v>
      </c>
      <c r="H467" t="s">
        <v>28</v>
      </c>
      <c r="I467" t="s">
        <v>86</v>
      </c>
      <c r="J467" s="1">
        <v>0</v>
      </c>
      <c r="K467" s="1">
        <v>0</v>
      </c>
      <c r="L467" s="1">
        <v>0</v>
      </c>
      <c r="M467" s="1">
        <v>0</v>
      </c>
      <c r="N467" s="1">
        <v>0</v>
      </c>
      <c r="O467" s="1">
        <v>0</v>
      </c>
      <c r="P467" s="1">
        <v>0</v>
      </c>
      <c r="Q467" s="1">
        <v>0</v>
      </c>
      <c r="R467" s="1">
        <v>0</v>
      </c>
      <c r="S467" s="1">
        <v>0</v>
      </c>
      <c r="T467" s="1">
        <v>0</v>
      </c>
      <c r="U467" s="1">
        <v>0</v>
      </c>
      <c r="X467" s="1">
        <v>0</v>
      </c>
      <c r="Y467" s="1">
        <v>0</v>
      </c>
      <c r="Z467" s="1">
        <v>0</v>
      </c>
    </row>
    <row r="468" spans="1:26" x14ac:dyDescent="0.25">
      <c r="A468">
        <v>466</v>
      </c>
      <c r="B468" t="s">
        <v>192</v>
      </c>
      <c r="C468">
        <v>24</v>
      </c>
      <c r="D468">
        <v>7429905</v>
      </c>
      <c r="E468" t="s">
        <v>290</v>
      </c>
      <c r="F468">
        <v>0</v>
      </c>
      <c r="G468" s="1">
        <v>0</v>
      </c>
      <c r="H468" t="s">
        <v>28</v>
      </c>
      <c r="I468" t="s">
        <v>86</v>
      </c>
      <c r="J468" s="1">
        <v>0</v>
      </c>
      <c r="K468" s="1">
        <v>0</v>
      </c>
      <c r="L468" s="1">
        <v>0</v>
      </c>
      <c r="M468" s="1">
        <v>0</v>
      </c>
      <c r="N468" s="1">
        <v>0</v>
      </c>
      <c r="O468" s="1">
        <v>0</v>
      </c>
      <c r="P468" s="1">
        <v>0</v>
      </c>
      <c r="Q468" s="1">
        <v>0</v>
      </c>
      <c r="R468" s="1">
        <v>0</v>
      </c>
      <c r="S468" s="1">
        <v>0</v>
      </c>
      <c r="T468" s="1">
        <v>0</v>
      </c>
      <c r="U468" s="1">
        <v>0</v>
      </c>
      <c r="X468" s="1">
        <v>0</v>
      </c>
      <c r="Y468" s="1">
        <v>0</v>
      </c>
      <c r="Z468" s="1">
        <v>0</v>
      </c>
    </row>
    <row r="469" spans="1:26" x14ac:dyDescent="0.25">
      <c r="A469">
        <v>467</v>
      </c>
      <c r="B469" t="s">
        <v>192</v>
      </c>
      <c r="C469">
        <v>24</v>
      </c>
      <c r="D469">
        <v>1344281</v>
      </c>
      <c r="E469" t="s">
        <v>291</v>
      </c>
      <c r="F469">
        <v>0</v>
      </c>
      <c r="G469" s="1">
        <v>0</v>
      </c>
      <c r="H469" t="s">
        <v>28</v>
      </c>
      <c r="I469" t="s">
        <v>86</v>
      </c>
      <c r="J469" s="1">
        <v>0</v>
      </c>
      <c r="K469" s="1">
        <v>0</v>
      </c>
      <c r="L469" s="1">
        <v>0</v>
      </c>
      <c r="M469" s="1">
        <v>0</v>
      </c>
      <c r="N469" s="1">
        <v>0</v>
      </c>
      <c r="O469" s="1">
        <v>0</v>
      </c>
      <c r="P469" s="1">
        <v>0</v>
      </c>
      <c r="Q469" s="1">
        <v>0</v>
      </c>
      <c r="R469" s="1">
        <v>0</v>
      </c>
      <c r="S469" s="1">
        <v>0</v>
      </c>
      <c r="T469" s="1">
        <v>0</v>
      </c>
      <c r="U469" s="1">
        <v>0</v>
      </c>
      <c r="X469" s="1">
        <v>0</v>
      </c>
      <c r="Y469" s="1">
        <v>0</v>
      </c>
      <c r="Z469" s="1">
        <v>0</v>
      </c>
    </row>
    <row r="470" spans="1:26" x14ac:dyDescent="0.25">
      <c r="A470">
        <v>468</v>
      </c>
      <c r="B470" t="s">
        <v>192</v>
      </c>
      <c r="C470">
        <v>24</v>
      </c>
      <c r="D470">
        <v>7440417</v>
      </c>
      <c r="E470" t="s">
        <v>292</v>
      </c>
      <c r="F470">
        <v>0</v>
      </c>
      <c r="G470" s="1">
        <v>0</v>
      </c>
      <c r="H470" t="s">
        <v>28</v>
      </c>
      <c r="I470" t="s">
        <v>86</v>
      </c>
      <c r="J470" s="1">
        <v>0</v>
      </c>
      <c r="K470" s="1">
        <v>0</v>
      </c>
      <c r="L470" s="1">
        <v>0</v>
      </c>
      <c r="M470" s="1">
        <v>0</v>
      </c>
      <c r="N470" s="1">
        <v>0</v>
      </c>
      <c r="O470" s="1">
        <v>0</v>
      </c>
      <c r="P470" s="1">
        <v>0</v>
      </c>
      <c r="Q470" s="1">
        <v>0</v>
      </c>
      <c r="R470" s="1">
        <v>0</v>
      </c>
      <c r="S470" s="1">
        <v>0</v>
      </c>
      <c r="T470" s="1">
        <v>0</v>
      </c>
      <c r="U470" s="1">
        <v>0</v>
      </c>
      <c r="X470" s="1">
        <v>0</v>
      </c>
      <c r="Y470" s="1">
        <v>0</v>
      </c>
      <c r="Z470" s="1">
        <v>0</v>
      </c>
    </row>
    <row r="471" spans="1:26" x14ac:dyDescent="0.25">
      <c r="A471">
        <v>469</v>
      </c>
      <c r="B471" t="s">
        <v>192</v>
      </c>
      <c r="C471">
        <v>24</v>
      </c>
      <c r="D471">
        <v>7440439</v>
      </c>
      <c r="E471" t="s">
        <v>293</v>
      </c>
      <c r="F471">
        <v>0</v>
      </c>
      <c r="G471" s="1">
        <v>0</v>
      </c>
      <c r="H471" t="s">
        <v>28</v>
      </c>
      <c r="I471" t="s">
        <v>86</v>
      </c>
      <c r="J471" s="1">
        <v>0</v>
      </c>
      <c r="K471" s="1">
        <v>0</v>
      </c>
      <c r="L471" s="1">
        <v>0</v>
      </c>
      <c r="M471" s="1">
        <v>0</v>
      </c>
      <c r="N471" s="1">
        <v>0</v>
      </c>
      <c r="O471" s="1">
        <v>0</v>
      </c>
      <c r="P471" s="1">
        <v>0</v>
      </c>
      <c r="Q471" s="1">
        <v>0</v>
      </c>
      <c r="R471" s="1">
        <v>0</v>
      </c>
      <c r="S471" s="1">
        <v>0</v>
      </c>
      <c r="T471" s="1">
        <v>0</v>
      </c>
      <c r="U471" s="1">
        <v>0</v>
      </c>
      <c r="X471" s="1">
        <v>0</v>
      </c>
      <c r="Y471" s="1">
        <v>0</v>
      </c>
      <c r="Z471" s="1">
        <v>0</v>
      </c>
    </row>
    <row r="472" spans="1:26" x14ac:dyDescent="0.25">
      <c r="A472">
        <v>470</v>
      </c>
      <c r="B472" t="s">
        <v>192</v>
      </c>
      <c r="C472">
        <v>24</v>
      </c>
      <c r="D472">
        <v>7440484</v>
      </c>
      <c r="E472" t="s">
        <v>8</v>
      </c>
      <c r="F472" s="1">
        <v>2.51E-5</v>
      </c>
      <c r="G472" s="1">
        <v>4.5854999999999999E-7</v>
      </c>
      <c r="H472" t="s">
        <v>28</v>
      </c>
      <c r="I472" t="s">
        <v>86</v>
      </c>
      <c r="J472" s="1">
        <v>4.5854999999999999E-7</v>
      </c>
      <c r="K472" s="1">
        <v>0</v>
      </c>
      <c r="L472" s="1">
        <v>0</v>
      </c>
      <c r="M472" s="1">
        <v>0</v>
      </c>
      <c r="N472" s="1">
        <v>0</v>
      </c>
      <c r="O472" s="1">
        <v>0</v>
      </c>
      <c r="P472" s="1">
        <v>0</v>
      </c>
      <c r="Q472" s="1">
        <v>0</v>
      </c>
      <c r="R472" s="1">
        <v>0</v>
      </c>
      <c r="S472" s="1">
        <v>0</v>
      </c>
      <c r="T472" s="1">
        <v>0</v>
      </c>
      <c r="U472" s="1">
        <v>0</v>
      </c>
      <c r="V472" t="s">
        <v>87</v>
      </c>
      <c r="X472" s="1">
        <v>0</v>
      </c>
      <c r="Y472" s="1">
        <v>0</v>
      </c>
      <c r="Z472" s="1">
        <v>0</v>
      </c>
    </row>
    <row r="473" spans="1:26" x14ac:dyDescent="0.25">
      <c r="A473">
        <v>471</v>
      </c>
      <c r="B473" t="s">
        <v>192</v>
      </c>
      <c r="C473">
        <v>24</v>
      </c>
      <c r="D473">
        <v>7440473</v>
      </c>
      <c r="E473" t="s">
        <v>89</v>
      </c>
      <c r="F473" s="1">
        <v>5.02E-5</v>
      </c>
      <c r="G473" s="1">
        <v>0</v>
      </c>
      <c r="H473" t="s">
        <v>28</v>
      </c>
      <c r="I473" t="s">
        <v>86</v>
      </c>
      <c r="J473" s="1">
        <v>0</v>
      </c>
      <c r="K473" s="1">
        <v>0</v>
      </c>
      <c r="L473" s="1">
        <v>0</v>
      </c>
      <c r="M473" s="1">
        <v>0</v>
      </c>
      <c r="N473" s="1">
        <v>0</v>
      </c>
      <c r="O473" s="1">
        <v>0</v>
      </c>
      <c r="P473" s="1">
        <v>0</v>
      </c>
      <c r="Q473" s="1">
        <v>0</v>
      </c>
      <c r="R473" s="1">
        <v>0</v>
      </c>
      <c r="S473" s="1">
        <v>0</v>
      </c>
      <c r="T473" s="1">
        <v>0</v>
      </c>
      <c r="U473" s="1">
        <v>0</v>
      </c>
      <c r="X473" s="1">
        <v>0</v>
      </c>
      <c r="Y473" s="1">
        <v>0</v>
      </c>
      <c r="Z473" s="1">
        <v>0</v>
      </c>
    </row>
    <row r="474" spans="1:26" x14ac:dyDescent="0.25">
      <c r="A474">
        <v>472</v>
      </c>
      <c r="B474" t="s">
        <v>192</v>
      </c>
      <c r="C474">
        <v>24</v>
      </c>
      <c r="D474">
        <v>18540299</v>
      </c>
      <c r="E474" t="s">
        <v>13</v>
      </c>
      <c r="F474" s="1">
        <v>2.76E-5</v>
      </c>
      <c r="G474" s="1">
        <v>9.9281000000000007E-6</v>
      </c>
      <c r="H474" t="s">
        <v>28</v>
      </c>
      <c r="I474" t="s">
        <v>86</v>
      </c>
      <c r="J474" s="1">
        <v>9.5241999999999994E-6</v>
      </c>
      <c r="K474" s="1">
        <v>3.9741000000000001E-7</v>
      </c>
      <c r="L474" s="1">
        <v>6.4504999999999996E-9</v>
      </c>
      <c r="M474" s="1">
        <v>0</v>
      </c>
      <c r="N474" s="1">
        <v>0</v>
      </c>
      <c r="O474" s="1">
        <v>0</v>
      </c>
      <c r="P474" s="1">
        <v>0</v>
      </c>
      <c r="Q474" s="1">
        <v>0</v>
      </c>
      <c r="R474" s="1">
        <v>0</v>
      </c>
      <c r="S474" s="1">
        <v>0</v>
      </c>
      <c r="T474" s="1">
        <v>0</v>
      </c>
      <c r="U474" s="1">
        <v>0</v>
      </c>
      <c r="V474" t="s">
        <v>87</v>
      </c>
      <c r="W474" t="s">
        <v>88</v>
      </c>
      <c r="X474" s="1">
        <v>0</v>
      </c>
      <c r="Y474" s="1">
        <v>0</v>
      </c>
      <c r="Z474" s="1">
        <v>0</v>
      </c>
    </row>
    <row r="475" spans="1:26" x14ac:dyDescent="0.25">
      <c r="A475">
        <v>473</v>
      </c>
      <c r="B475" t="s">
        <v>192</v>
      </c>
      <c r="C475">
        <v>24</v>
      </c>
      <c r="D475">
        <v>1175</v>
      </c>
      <c r="E475" t="s">
        <v>294</v>
      </c>
      <c r="F475">
        <v>0</v>
      </c>
      <c r="G475" s="1">
        <v>0</v>
      </c>
      <c r="H475" t="s">
        <v>28</v>
      </c>
      <c r="I475" t="s">
        <v>86</v>
      </c>
      <c r="J475" s="1">
        <v>0</v>
      </c>
      <c r="K475" s="1">
        <v>0</v>
      </c>
      <c r="L475" s="1">
        <v>0</v>
      </c>
      <c r="M475" s="1">
        <v>0</v>
      </c>
      <c r="N475" s="1">
        <v>0</v>
      </c>
      <c r="O475" s="1">
        <v>0</v>
      </c>
      <c r="P475" s="1">
        <v>0</v>
      </c>
      <c r="Q475" s="1">
        <v>0</v>
      </c>
      <c r="R475" s="1">
        <v>0</v>
      </c>
      <c r="S475" s="1">
        <v>0</v>
      </c>
      <c r="T475" s="1">
        <v>0</v>
      </c>
      <c r="U475" s="1">
        <v>0</v>
      </c>
      <c r="X475" s="1">
        <v>0</v>
      </c>
      <c r="Y475" s="1">
        <v>0</v>
      </c>
      <c r="Z475" s="1">
        <v>0</v>
      </c>
    </row>
    <row r="476" spans="1:26" x14ac:dyDescent="0.25">
      <c r="A476">
        <v>474</v>
      </c>
      <c r="B476" t="s">
        <v>192</v>
      </c>
      <c r="C476">
        <v>24</v>
      </c>
      <c r="D476">
        <v>7440508</v>
      </c>
      <c r="E476" t="s">
        <v>10</v>
      </c>
      <c r="F476">
        <v>0</v>
      </c>
      <c r="G476" s="1">
        <v>0</v>
      </c>
      <c r="H476" t="s">
        <v>28</v>
      </c>
      <c r="I476" t="s">
        <v>86</v>
      </c>
      <c r="J476" s="1">
        <v>0</v>
      </c>
      <c r="K476" s="1">
        <v>0</v>
      </c>
      <c r="L476" s="1">
        <v>0</v>
      </c>
      <c r="M476" s="1">
        <v>0</v>
      </c>
      <c r="N476" s="1">
        <v>0</v>
      </c>
      <c r="O476" s="1">
        <v>0</v>
      </c>
      <c r="P476" s="1">
        <v>0</v>
      </c>
      <c r="Q476" s="1">
        <v>0</v>
      </c>
      <c r="R476" s="1">
        <v>0</v>
      </c>
      <c r="S476" s="1">
        <v>0</v>
      </c>
      <c r="T476" s="1">
        <v>0</v>
      </c>
      <c r="U476" s="1">
        <v>0</v>
      </c>
      <c r="X476" s="1">
        <v>0</v>
      </c>
      <c r="Y476" s="1">
        <v>0</v>
      </c>
      <c r="Z476" s="1">
        <v>0</v>
      </c>
    </row>
    <row r="477" spans="1:26" x14ac:dyDescent="0.25">
      <c r="A477">
        <v>475</v>
      </c>
      <c r="B477" t="s">
        <v>192</v>
      </c>
      <c r="C477">
        <v>24</v>
      </c>
      <c r="D477">
        <v>7439965</v>
      </c>
      <c r="E477" t="s">
        <v>5</v>
      </c>
      <c r="F477" s="1">
        <v>1.0000000000000001E-5</v>
      </c>
      <c r="G477" s="1">
        <v>0</v>
      </c>
      <c r="H477" t="s">
        <v>28</v>
      </c>
      <c r="I477" t="s">
        <v>86</v>
      </c>
      <c r="J477" s="1">
        <v>0</v>
      </c>
      <c r="K477" s="1">
        <v>0</v>
      </c>
      <c r="L477" s="1">
        <v>0</v>
      </c>
      <c r="M477" s="1">
        <v>0</v>
      </c>
      <c r="N477" s="1">
        <v>0</v>
      </c>
      <c r="O477" s="1">
        <v>0</v>
      </c>
      <c r="P477" s="1">
        <v>0</v>
      </c>
      <c r="Q477" s="1">
        <v>0</v>
      </c>
      <c r="R477" s="1">
        <v>0</v>
      </c>
      <c r="S477" s="1">
        <v>0</v>
      </c>
      <c r="T477" s="1">
        <v>0</v>
      </c>
      <c r="U477" s="1">
        <v>0</v>
      </c>
      <c r="X477" s="1">
        <v>0</v>
      </c>
      <c r="Y477" s="1">
        <v>0</v>
      </c>
      <c r="Z477" s="1">
        <v>0</v>
      </c>
    </row>
    <row r="478" spans="1:26" x14ac:dyDescent="0.25">
      <c r="A478">
        <v>476</v>
      </c>
      <c r="B478" t="s">
        <v>192</v>
      </c>
      <c r="C478">
        <v>24</v>
      </c>
      <c r="D478">
        <v>7440020</v>
      </c>
      <c r="E478" t="s">
        <v>6</v>
      </c>
      <c r="F478">
        <v>6.3199999999999997E-4</v>
      </c>
      <c r="G478" s="1">
        <v>3.8914E-7</v>
      </c>
      <c r="H478" t="s">
        <v>28</v>
      </c>
      <c r="I478" t="s">
        <v>86</v>
      </c>
      <c r="J478" s="1">
        <v>3.8914E-7</v>
      </c>
      <c r="K478" s="1">
        <v>0</v>
      </c>
      <c r="L478" s="1">
        <v>0</v>
      </c>
      <c r="M478" s="1">
        <v>0</v>
      </c>
      <c r="N478" s="1">
        <v>0</v>
      </c>
      <c r="O478" s="1">
        <v>0</v>
      </c>
      <c r="P478" s="1">
        <v>0</v>
      </c>
      <c r="Q478" s="1">
        <v>0</v>
      </c>
      <c r="R478" s="1">
        <v>0</v>
      </c>
      <c r="S478" s="1">
        <v>0</v>
      </c>
      <c r="T478" s="1">
        <v>0</v>
      </c>
      <c r="U478" s="1">
        <v>0</v>
      </c>
      <c r="V478" t="s">
        <v>87</v>
      </c>
      <c r="X478" s="1">
        <v>0</v>
      </c>
      <c r="Y478" s="1">
        <v>0</v>
      </c>
      <c r="Z478" s="1">
        <v>0</v>
      </c>
    </row>
    <row r="479" spans="1:26" x14ac:dyDescent="0.25">
      <c r="A479">
        <v>477</v>
      </c>
      <c r="B479" t="s">
        <v>192</v>
      </c>
      <c r="C479">
        <v>24</v>
      </c>
      <c r="D479">
        <v>7723140</v>
      </c>
      <c r="E479" t="s">
        <v>295</v>
      </c>
      <c r="F479">
        <v>0</v>
      </c>
      <c r="G479" s="1">
        <v>0</v>
      </c>
      <c r="H479" t="s">
        <v>28</v>
      </c>
      <c r="I479" t="s">
        <v>86</v>
      </c>
      <c r="J479" s="1">
        <v>0</v>
      </c>
      <c r="K479" s="1">
        <v>0</v>
      </c>
      <c r="L479" s="1">
        <v>0</v>
      </c>
      <c r="M479" s="1">
        <v>0</v>
      </c>
      <c r="N479" s="1">
        <v>0</v>
      </c>
      <c r="O479" s="1">
        <v>0</v>
      </c>
      <c r="P479" s="1">
        <v>0</v>
      </c>
      <c r="Q479" s="1">
        <v>0</v>
      </c>
      <c r="R479" s="1">
        <v>0</v>
      </c>
      <c r="S479" s="1">
        <v>0</v>
      </c>
      <c r="T479" s="1">
        <v>0</v>
      </c>
      <c r="U479" s="1">
        <v>0</v>
      </c>
      <c r="X479" s="1">
        <v>0</v>
      </c>
      <c r="Y479" s="1">
        <v>0</v>
      </c>
      <c r="Z479" s="1">
        <v>0</v>
      </c>
    </row>
    <row r="480" spans="1:26" x14ac:dyDescent="0.25">
      <c r="A480">
        <v>478</v>
      </c>
      <c r="B480" t="s">
        <v>192</v>
      </c>
      <c r="C480">
        <v>24</v>
      </c>
      <c r="D480">
        <v>7439921</v>
      </c>
      <c r="E480" t="s">
        <v>7</v>
      </c>
      <c r="F480">
        <v>0</v>
      </c>
      <c r="G480" s="1">
        <v>0</v>
      </c>
      <c r="H480" t="s">
        <v>28</v>
      </c>
      <c r="I480" t="s">
        <v>86</v>
      </c>
      <c r="J480" s="1">
        <v>0</v>
      </c>
      <c r="K480" s="1">
        <v>0</v>
      </c>
      <c r="L480" s="1">
        <v>0</v>
      </c>
      <c r="M480" s="1">
        <v>0</v>
      </c>
      <c r="N480" s="1">
        <v>0</v>
      </c>
      <c r="O480" s="1">
        <v>0</v>
      </c>
      <c r="P480" s="1">
        <v>0</v>
      </c>
      <c r="Q480" s="1">
        <v>0</v>
      </c>
      <c r="R480" s="1">
        <v>0</v>
      </c>
      <c r="S480" s="1">
        <v>0</v>
      </c>
      <c r="T480" s="1">
        <v>0</v>
      </c>
      <c r="U480" s="1">
        <v>0</v>
      </c>
      <c r="X480" s="1">
        <v>0</v>
      </c>
      <c r="Y480" s="1">
        <v>0</v>
      </c>
      <c r="Z480" s="1">
        <v>0</v>
      </c>
    </row>
    <row r="481" spans="1:26" x14ac:dyDescent="0.25">
      <c r="A481">
        <v>479</v>
      </c>
      <c r="B481" t="s">
        <v>192</v>
      </c>
      <c r="C481">
        <v>24</v>
      </c>
      <c r="D481">
        <v>7440622</v>
      </c>
      <c r="E481" t="s">
        <v>296</v>
      </c>
      <c r="F481" s="1">
        <v>6.02E-6</v>
      </c>
      <c r="G481" s="1">
        <v>0</v>
      </c>
      <c r="H481" t="s">
        <v>28</v>
      </c>
      <c r="I481" t="s">
        <v>86</v>
      </c>
      <c r="J481" s="1">
        <v>0</v>
      </c>
      <c r="K481" s="1">
        <v>0</v>
      </c>
      <c r="L481" s="1">
        <v>0</v>
      </c>
      <c r="M481" s="1">
        <v>0</v>
      </c>
      <c r="N481" s="1">
        <v>0</v>
      </c>
      <c r="O481" s="1">
        <v>0</v>
      </c>
      <c r="P481" s="1">
        <v>0</v>
      </c>
      <c r="Q481" s="1">
        <v>0</v>
      </c>
      <c r="R481" s="1">
        <v>0</v>
      </c>
      <c r="S481" s="1">
        <v>0</v>
      </c>
      <c r="T481" s="1">
        <v>0</v>
      </c>
      <c r="U481" s="1">
        <v>0</v>
      </c>
      <c r="X481" s="1">
        <v>0</v>
      </c>
      <c r="Y481" s="1">
        <v>0</v>
      </c>
      <c r="Z481" s="1">
        <v>0</v>
      </c>
    </row>
    <row r="482" spans="1:26" x14ac:dyDescent="0.25">
      <c r="A482">
        <v>480</v>
      </c>
      <c r="B482" t="s">
        <v>192</v>
      </c>
      <c r="C482">
        <v>24</v>
      </c>
      <c r="D482">
        <v>7440666</v>
      </c>
      <c r="E482" t="s">
        <v>297</v>
      </c>
      <c r="F482">
        <v>0</v>
      </c>
      <c r="G482" s="1">
        <v>0</v>
      </c>
      <c r="H482" t="s">
        <v>28</v>
      </c>
      <c r="I482" t="s">
        <v>86</v>
      </c>
      <c r="J482" s="1">
        <v>0</v>
      </c>
      <c r="K482" s="1">
        <v>0</v>
      </c>
      <c r="L482" s="1">
        <v>0</v>
      </c>
      <c r="M482" s="1">
        <v>0</v>
      </c>
      <c r="N482" s="1">
        <v>0</v>
      </c>
      <c r="O482" s="1">
        <v>0</v>
      </c>
      <c r="P482" s="1">
        <v>0</v>
      </c>
      <c r="Q482" s="1">
        <v>0</v>
      </c>
      <c r="R482" s="1">
        <v>0</v>
      </c>
      <c r="S482" s="1">
        <v>0</v>
      </c>
      <c r="T482" s="1">
        <v>0</v>
      </c>
      <c r="U482" s="1">
        <v>0</v>
      </c>
      <c r="X482" s="1">
        <v>0</v>
      </c>
      <c r="Y482" s="1">
        <v>0</v>
      </c>
      <c r="Z482" s="1">
        <v>0</v>
      </c>
    </row>
    <row r="483" spans="1:26" x14ac:dyDescent="0.25">
      <c r="A483">
        <v>481</v>
      </c>
      <c r="B483" t="s">
        <v>193</v>
      </c>
      <c r="C483">
        <v>24</v>
      </c>
      <c r="D483">
        <v>7429905</v>
      </c>
      <c r="E483" t="s">
        <v>290</v>
      </c>
      <c r="F483">
        <v>0</v>
      </c>
      <c r="G483" s="1">
        <v>0</v>
      </c>
      <c r="H483" t="s">
        <v>28</v>
      </c>
      <c r="I483" t="s">
        <v>86</v>
      </c>
      <c r="J483" s="1">
        <v>0</v>
      </c>
      <c r="K483" s="1">
        <v>0</v>
      </c>
      <c r="L483" s="1">
        <v>0</v>
      </c>
      <c r="M483" s="1">
        <v>0</v>
      </c>
      <c r="N483" s="1">
        <v>0</v>
      </c>
      <c r="O483" s="1">
        <v>0</v>
      </c>
      <c r="P483" s="1">
        <v>0</v>
      </c>
      <c r="Q483" s="1">
        <v>0</v>
      </c>
      <c r="R483" s="1">
        <v>0</v>
      </c>
      <c r="S483" s="1">
        <v>0</v>
      </c>
      <c r="T483" s="1">
        <v>0</v>
      </c>
      <c r="U483" s="1">
        <v>0</v>
      </c>
      <c r="X483" s="1">
        <v>0</v>
      </c>
      <c r="Y483" s="1">
        <v>0</v>
      </c>
      <c r="Z483" s="1">
        <v>0</v>
      </c>
    </row>
    <row r="484" spans="1:26" x14ac:dyDescent="0.25">
      <c r="A484">
        <v>482</v>
      </c>
      <c r="B484" t="s">
        <v>193</v>
      </c>
      <c r="C484">
        <v>24</v>
      </c>
      <c r="D484">
        <v>1344281</v>
      </c>
      <c r="E484" t="s">
        <v>291</v>
      </c>
      <c r="F484">
        <v>0</v>
      </c>
      <c r="G484" s="1">
        <v>0</v>
      </c>
      <c r="H484" t="s">
        <v>28</v>
      </c>
      <c r="I484" t="s">
        <v>86</v>
      </c>
      <c r="J484" s="1">
        <v>0</v>
      </c>
      <c r="K484" s="1">
        <v>0</v>
      </c>
      <c r="L484" s="1">
        <v>0</v>
      </c>
      <c r="M484" s="1">
        <v>0</v>
      </c>
      <c r="N484" s="1">
        <v>0</v>
      </c>
      <c r="O484" s="1">
        <v>0</v>
      </c>
      <c r="P484" s="1">
        <v>0</v>
      </c>
      <c r="Q484" s="1">
        <v>0</v>
      </c>
      <c r="R484" s="1">
        <v>0</v>
      </c>
      <c r="S484" s="1">
        <v>0</v>
      </c>
      <c r="T484" s="1">
        <v>0</v>
      </c>
      <c r="U484" s="1">
        <v>0</v>
      </c>
      <c r="X484" s="1">
        <v>0</v>
      </c>
      <c r="Y484" s="1">
        <v>0</v>
      </c>
      <c r="Z484" s="1">
        <v>0</v>
      </c>
    </row>
    <row r="485" spans="1:26" x14ac:dyDescent="0.25">
      <c r="A485">
        <v>483</v>
      </c>
      <c r="B485" t="s">
        <v>193</v>
      </c>
      <c r="C485">
        <v>24</v>
      </c>
      <c r="D485">
        <v>7440417</v>
      </c>
      <c r="E485" t="s">
        <v>292</v>
      </c>
      <c r="F485" s="1">
        <v>8.0299999999999998E-9</v>
      </c>
      <c r="G485" s="1">
        <v>4.5639999999999997E-11</v>
      </c>
      <c r="H485" t="s">
        <v>28</v>
      </c>
      <c r="I485" t="s">
        <v>86</v>
      </c>
      <c r="J485" s="1">
        <v>4.5639999999999997E-11</v>
      </c>
      <c r="K485" s="1">
        <v>0</v>
      </c>
      <c r="L485" s="1">
        <v>0</v>
      </c>
      <c r="M485" s="1">
        <v>0</v>
      </c>
      <c r="N485" s="1">
        <v>0</v>
      </c>
      <c r="O485" s="1">
        <v>0</v>
      </c>
      <c r="P485" s="1">
        <v>0</v>
      </c>
      <c r="Q485" s="1">
        <v>0</v>
      </c>
      <c r="R485" s="1">
        <v>0</v>
      </c>
      <c r="S485" s="1">
        <v>0</v>
      </c>
      <c r="T485" s="1">
        <v>0</v>
      </c>
      <c r="U485" s="1">
        <v>0</v>
      </c>
      <c r="V485" t="s">
        <v>87</v>
      </c>
      <c r="X485" s="1">
        <v>0</v>
      </c>
      <c r="Y485" s="1">
        <v>0</v>
      </c>
      <c r="Z485" s="1">
        <v>0</v>
      </c>
    </row>
    <row r="486" spans="1:26" x14ac:dyDescent="0.25">
      <c r="A486">
        <v>484</v>
      </c>
      <c r="B486" t="s">
        <v>193</v>
      </c>
      <c r="C486">
        <v>24</v>
      </c>
      <c r="D486">
        <v>7440439</v>
      </c>
      <c r="E486" t="s">
        <v>293</v>
      </c>
      <c r="F486">
        <v>0</v>
      </c>
      <c r="G486" s="1">
        <v>0</v>
      </c>
      <c r="H486" t="s">
        <v>28</v>
      </c>
      <c r="I486" t="s">
        <v>86</v>
      </c>
      <c r="J486" s="1">
        <v>0</v>
      </c>
      <c r="K486" s="1">
        <v>0</v>
      </c>
      <c r="L486" s="1">
        <v>0</v>
      </c>
      <c r="M486" s="1">
        <v>0</v>
      </c>
      <c r="N486" s="1">
        <v>0</v>
      </c>
      <c r="O486" s="1">
        <v>0</v>
      </c>
      <c r="P486" s="1">
        <v>0</v>
      </c>
      <c r="Q486" s="1">
        <v>0</v>
      </c>
      <c r="R486" s="1">
        <v>0</v>
      </c>
      <c r="S486" s="1">
        <v>0</v>
      </c>
      <c r="T486" s="1">
        <v>0</v>
      </c>
      <c r="U486" s="1">
        <v>0</v>
      </c>
      <c r="X486" s="1">
        <v>0</v>
      </c>
      <c r="Y486" s="1">
        <v>0</v>
      </c>
      <c r="Z486" s="1">
        <v>0</v>
      </c>
    </row>
    <row r="487" spans="1:26" x14ac:dyDescent="0.25">
      <c r="A487">
        <v>485</v>
      </c>
      <c r="B487" t="s">
        <v>193</v>
      </c>
      <c r="C487">
        <v>24</v>
      </c>
      <c r="D487">
        <v>7440484</v>
      </c>
      <c r="E487" t="s">
        <v>8</v>
      </c>
      <c r="F487">
        <v>0</v>
      </c>
      <c r="G487" s="1">
        <v>0</v>
      </c>
      <c r="H487" t="s">
        <v>28</v>
      </c>
      <c r="I487" t="s">
        <v>86</v>
      </c>
      <c r="J487" s="1">
        <v>0</v>
      </c>
      <c r="K487" s="1">
        <v>0</v>
      </c>
      <c r="L487" s="1">
        <v>0</v>
      </c>
      <c r="M487" s="1">
        <v>0</v>
      </c>
      <c r="N487" s="1">
        <v>0</v>
      </c>
      <c r="O487" s="1">
        <v>0</v>
      </c>
      <c r="P487" s="1">
        <v>0</v>
      </c>
      <c r="Q487" s="1">
        <v>0</v>
      </c>
      <c r="R487" s="1">
        <v>0</v>
      </c>
      <c r="S487" s="1">
        <v>0</v>
      </c>
      <c r="T487" s="1">
        <v>0</v>
      </c>
      <c r="U487" s="1">
        <v>0</v>
      </c>
      <c r="X487" s="1">
        <v>0</v>
      </c>
      <c r="Y487" s="1">
        <v>0</v>
      </c>
      <c r="Z487" s="1">
        <v>0</v>
      </c>
    </row>
    <row r="488" spans="1:26" x14ac:dyDescent="0.25">
      <c r="A488">
        <v>486</v>
      </c>
      <c r="B488" t="s">
        <v>193</v>
      </c>
      <c r="C488">
        <v>24</v>
      </c>
      <c r="D488">
        <v>7440473</v>
      </c>
      <c r="E488" t="s">
        <v>89</v>
      </c>
      <c r="F488">
        <v>0</v>
      </c>
      <c r="G488" s="1">
        <v>0</v>
      </c>
      <c r="H488" t="s">
        <v>28</v>
      </c>
      <c r="I488" t="s">
        <v>86</v>
      </c>
      <c r="J488" s="1">
        <v>0</v>
      </c>
      <c r="K488" s="1">
        <v>0</v>
      </c>
      <c r="L488" s="1">
        <v>0</v>
      </c>
      <c r="M488" s="1">
        <v>0</v>
      </c>
      <c r="N488" s="1">
        <v>0</v>
      </c>
      <c r="O488" s="1">
        <v>0</v>
      </c>
      <c r="P488" s="1">
        <v>0</v>
      </c>
      <c r="Q488" s="1">
        <v>0</v>
      </c>
      <c r="R488" s="1">
        <v>0</v>
      </c>
      <c r="S488" s="1">
        <v>0</v>
      </c>
      <c r="T488" s="1">
        <v>0</v>
      </c>
      <c r="U488" s="1">
        <v>0</v>
      </c>
      <c r="X488" s="1">
        <v>0</v>
      </c>
      <c r="Y488" s="1">
        <v>0</v>
      </c>
      <c r="Z488" s="1">
        <v>0</v>
      </c>
    </row>
    <row r="489" spans="1:26" x14ac:dyDescent="0.25">
      <c r="A489">
        <v>487</v>
      </c>
      <c r="B489" t="s">
        <v>193</v>
      </c>
      <c r="C489">
        <v>24</v>
      </c>
      <c r="D489">
        <v>18540299</v>
      </c>
      <c r="E489" t="s">
        <v>13</v>
      </c>
      <c r="F489">
        <v>0</v>
      </c>
      <c r="G489" s="1">
        <v>0</v>
      </c>
      <c r="H489" t="s">
        <v>28</v>
      </c>
      <c r="I489" t="s">
        <v>86</v>
      </c>
      <c r="J489" s="1">
        <v>0</v>
      </c>
      <c r="K489" s="1">
        <v>0</v>
      </c>
      <c r="L489" s="1">
        <v>0</v>
      </c>
      <c r="M489" s="1">
        <v>0</v>
      </c>
      <c r="N489" s="1">
        <v>0</v>
      </c>
      <c r="O489" s="1">
        <v>0</v>
      </c>
      <c r="P489" s="1">
        <v>0</v>
      </c>
      <c r="Q489" s="1">
        <v>0</v>
      </c>
      <c r="R489" s="1">
        <v>0</v>
      </c>
      <c r="S489" s="1">
        <v>0</v>
      </c>
      <c r="T489" s="1">
        <v>0</v>
      </c>
      <c r="U489" s="1">
        <v>0</v>
      </c>
      <c r="X489" s="1">
        <v>0</v>
      </c>
      <c r="Y489" s="1">
        <v>0</v>
      </c>
      <c r="Z489" s="1">
        <v>0</v>
      </c>
    </row>
    <row r="490" spans="1:26" x14ac:dyDescent="0.25">
      <c r="A490">
        <v>488</v>
      </c>
      <c r="B490" t="s">
        <v>193</v>
      </c>
      <c r="C490">
        <v>24</v>
      </c>
      <c r="D490">
        <v>1175</v>
      </c>
      <c r="E490" t="s">
        <v>294</v>
      </c>
      <c r="F490">
        <v>0</v>
      </c>
      <c r="G490" s="1">
        <v>0</v>
      </c>
      <c r="H490" t="s">
        <v>28</v>
      </c>
      <c r="I490" t="s">
        <v>86</v>
      </c>
      <c r="J490" s="1">
        <v>0</v>
      </c>
      <c r="K490" s="1">
        <v>0</v>
      </c>
      <c r="L490" s="1">
        <v>0</v>
      </c>
      <c r="M490" s="1">
        <v>0</v>
      </c>
      <c r="N490" s="1">
        <v>0</v>
      </c>
      <c r="O490" s="1">
        <v>0</v>
      </c>
      <c r="P490" s="1">
        <v>0</v>
      </c>
      <c r="Q490" s="1">
        <v>0</v>
      </c>
      <c r="R490" s="1">
        <v>0</v>
      </c>
      <c r="S490" s="1">
        <v>0</v>
      </c>
      <c r="T490" s="1">
        <v>0</v>
      </c>
      <c r="U490" s="1">
        <v>0</v>
      </c>
      <c r="X490" s="1">
        <v>0</v>
      </c>
      <c r="Y490" s="1">
        <v>0</v>
      </c>
      <c r="Z490" s="1">
        <v>0</v>
      </c>
    </row>
    <row r="491" spans="1:26" x14ac:dyDescent="0.25">
      <c r="A491">
        <v>489</v>
      </c>
      <c r="B491" t="s">
        <v>193</v>
      </c>
      <c r="C491">
        <v>24</v>
      </c>
      <c r="D491">
        <v>7440508</v>
      </c>
      <c r="E491" t="s">
        <v>10</v>
      </c>
      <c r="F491" s="1">
        <v>9.9999999999999995E-7</v>
      </c>
      <c r="G491" s="1">
        <v>0</v>
      </c>
      <c r="H491" t="s">
        <v>28</v>
      </c>
      <c r="I491" t="s">
        <v>86</v>
      </c>
      <c r="J491" s="1">
        <v>0</v>
      </c>
      <c r="K491" s="1">
        <v>0</v>
      </c>
      <c r="L491" s="1">
        <v>0</v>
      </c>
      <c r="M491" s="1">
        <v>0</v>
      </c>
      <c r="N491" s="1">
        <v>0</v>
      </c>
      <c r="O491" s="1">
        <v>0</v>
      </c>
      <c r="P491" s="1">
        <v>0</v>
      </c>
      <c r="Q491" s="1">
        <v>0</v>
      </c>
      <c r="R491" s="1">
        <v>0</v>
      </c>
      <c r="S491" s="1">
        <v>0</v>
      </c>
      <c r="T491" s="1">
        <v>0</v>
      </c>
      <c r="U491" s="1">
        <v>0</v>
      </c>
      <c r="X491" s="1">
        <v>0</v>
      </c>
      <c r="Y491" s="1">
        <v>0</v>
      </c>
      <c r="Z491" s="1">
        <v>0</v>
      </c>
    </row>
    <row r="492" spans="1:26" x14ac:dyDescent="0.25">
      <c r="A492">
        <v>490</v>
      </c>
      <c r="B492" t="s">
        <v>193</v>
      </c>
      <c r="C492">
        <v>24</v>
      </c>
      <c r="D492">
        <v>7439965</v>
      </c>
      <c r="E492" t="s">
        <v>5</v>
      </c>
      <c r="F492" s="1">
        <v>5.0200000000000002E-7</v>
      </c>
      <c r="G492" s="1">
        <v>0</v>
      </c>
      <c r="H492" t="s">
        <v>28</v>
      </c>
      <c r="I492" t="s">
        <v>86</v>
      </c>
      <c r="J492" s="1">
        <v>0</v>
      </c>
      <c r="K492" s="1">
        <v>0</v>
      </c>
      <c r="L492" s="1">
        <v>0</v>
      </c>
      <c r="M492" s="1">
        <v>0</v>
      </c>
      <c r="N492" s="1">
        <v>0</v>
      </c>
      <c r="O492" s="1">
        <v>0</v>
      </c>
      <c r="P492" s="1">
        <v>0</v>
      </c>
      <c r="Q492" s="1">
        <v>0</v>
      </c>
      <c r="R492" s="1">
        <v>0</v>
      </c>
      <c r="S492" s="1">
        <v>0</v>
      </c>
      <c r="T492" s="1">
        <v>0</v>
      </c>
      <c r="U492" s="1">
        <v>0</v>
      </c>
      <c r="X492" s="1">
        <v>0</v>
      </c>
      <c r="Y492" s="1">
        <v>0</v>
      </c>
      <c r="Z492" s="1">
        <v>0</v>
      </c>
    </row>
    <row r="493" spans="1:26" x14ac:dyDescent="0.25">
      <c r="A493">
        <v>491</v>
      </c>
      <c r="B493" t="s">
        <v>193</v>
      </c>
      <c r="C493">
        <v>24</v>
      </c>
      <c r="D493">
        <v>7440020</v>
      </c>
      <c r="E493" t="s">
        <v>6</v>
      </c>
      <c r="F493">
        <v>0</v>
      </c>
      <c r="G493" s="1">
        <v>0</v>
      </c>
      <c r="H493" t="s">
        <v>28</v>
      </c>
      <c r="I493" t="s">
        <v>86</v>
      </c>
      <c r="J493" s="1">
        <v>0</v>
      </c>
      <c r="K493" s="1">
        <v>0</v>
      </c>
      <c r="L493" s="1">
        <v>0</v>
      </c>
      <c r="M493" s="1">
        <v>0</v>
      </c>
      <c r="N493" s="1">
        <v>0</v>
      </c>
      <c r="O493" s="1">
        <v>0</v>
      </c>
      <c r="P493" s="1">
        <v>0</v>
      </c>
      <c r="Q493" s="1">
        <v>0</v>
      </c>
      <c r="R493" s="1">
        <v>0</v>
      </c>
      <c r="S493" s="1">
        <v>0</v>
      </c>
      <c r="T493" s="1">
        <v>0</v>
      </c>
      <c r="U493" s="1">
        <v>0</v>
      </c>
      <c r="X493" s="1">
        <v>0</v>
      </c>
      <c r="Y493" s="1">
        <v>0</v>
      </c>
      <c r="Z493" s="1">
        <v>0</v>
      </c>
    </row>
    <row r="494" spans="1:26" x14ac:dyDescent="0.25">
      <c r="A494">
        <v>492</v>
      </c>
      <c r="B494" t="s">
        <v>193</v>
      </c>
      <c r="C494">
        <v>24</v>
      </c>
      <c r="D494">
        <v>7723140</v>
      </c>
      <c r="E494" t="s">
        <v>295</v>
      </c>
      <c r="F494">
        <v>0</v>
      </c>
      <c r="G494" s="1">
        <v>0</v>
      </c>
      <c r="H494" t="s">
        <v>28</v>
      </c>
      <c r="I494" t="s">
        <v>86</v>
      </c>
      <c r="J494" s="1">
        <v>0</v>
      </c>
      <c r="K494" s="1">
        <v>0</v>
      </c>
      <c r="L494" s="1">
        <v>0</v>
      </c>
      <c r="M494" s="1">
        <v>0</v>
      </c>
      <c r="N494" s="1">
        <v>0</v>
      </c>
      <c r="O494" s="1">
        <v>0</v>
      </c>
      <c r="P494" s="1">
        <v>0</v>
      </c>
      <c r="Q494" s="1">
        <v>0</v>
      </c>
      <c r="R494" s="1">
        <v>0</v>
      </c>
      <c r="S494" s="1">
        <v>0</v>
      </c>
      <c r="T494" s="1">
        <v>0</v>
      </c>
      <c r="U494" s="1">
        <v>0</v>
      </c>
      <c r="X494" s="1">
        <v>0</v>
      </c>
      <c r="Y494" s="1">
        <v>0</v>
      </c>
      <c r="Z494" s="1">
        <v>0</v>
      </c>
    </row>
    <row r="495" spans="1:26" x14ac:dyDescent="0.25">
      <c r="A495">
        <v>493</v>
      </c>
      <c r="B495" t="s">
        <v>193</v>
      </c>
      <c r="C495">
        <v>24</v>
      </c>
      <c r="D495">
        <v>7439921</v>
      </c>
      <c r="E495" t="s">
        <v>7</v>
      </c>
      <c r="F495">
        <v>0</v>
      </c>
      <c r="G495" s="1">
        <v>0</v>
      </c>
      <c r="H495" t="s">
        <v>28</v>
      </c>
      <c r="I495" t="s">
        <v>86</v>
      </c>
      <c r="J495" s="1">
        <v>0</v>
      </c>
      <c r="K495" s="1">
        <v>0</v>
      </c>
      <c r="L495" s="1">
        <v>0</v>
      </c>
      <c r="M495" s="1">
        <v>0</v>
      </c>
      <c r="N495" s="1">
        <v>0</v>
      </c>
      <c r="O495" s="1">
        <v>0</v>
      </c>
      <c r="P495" s="1">
        <v>0</v>
      </c>
      <c r="Q495" s="1">
        <v>0</v>
      </c>
      <c r="R495" s="1">
        <v>0</v>
      </c>
      <c r="S495" s="1">
        <v>0</v>
      </c>
      <c r="T495" s="1">
        <v>0</v>
      </c>
      <c r="U495" s="1">
        <v>0</v>
      </c>
      <c r="X495" s="1">
        <v>0</v>
      </c>
      <c r="Y495" s="1">
        <v>0</v>
      </c>
      <c r="Z495" s="1">
        <v>0</v>
      </c>
    </row>
    <row r="496" spans="1:26" x14ac:dyDescent="0.25">
      <c r="A496">
        <v>494</v>
      </c>
      <c r="B496" t="s">
        <v>193</v>
      </c>
      <c r="C496">
        <v>24</v>
      </c>
      <c r="D496">
        <v>7440622</v>
      </c>
      <c r="E496" t="s">
        <v>296</v>
      </c>
      <c r="F496">
        <v>0</v>
      </c>
      <c r="G496" s="1">
        <v>0</v>
      </c>
      <c r="H496" t="s">
        <v>28</v>
      </c>
      <c r="I496" t="s">
        <v>86</v>
      </c>
      <c r="J496" s="1">
        <v>0</v>
      </c>
      <c r="K496" s="1">
        <v>0</v>
      </c>
      <c r="L496" s="1">
        <v>0</v>
      </c>
      <c r="M496" s="1">
        <v>0</v>
      </c>
      <c r="N496" s="1">
        <v>0</v>
      </c>
      <c r="O496" s="1">
        <v>0</v>
      </c>
      <c r="P496" s="1">
        <v>0</v>
      </c>
      <c r="Q496" s="1">
        <v>0</v>
      </c>
      <c r="R496" s="1">
        <v>0</v>
      </c>
      <c r="S496" s="1">
        <v>0</v>
      </c>
      <c r="T496" s="1">
        <v>0</v>
      </c>
      <c r="U496" s="1">
        <v>0</v>
      </c>
      <c r="X496" s="1">
        <v>0</v>
      </c>
      <c r="Y496" s="1">
        <v>0</v>
      </c>
      <c r="Z496" s="1">
        <v>0</v>
      </c>
    </row>
    <row r="497" spans="1:26" x14ac:dyDescent="0.25">
      <c r="A497">
        <v>495</v>
      </c>
      <c r="B497" t="s">
        <v>193</v>
      </c>
      <c r="C497">
        <v>24</v>
      </c>
      <c r="D497">
        <v>7440666</v>
      </c>
      <c r="E497" t="s">
        <v>297</v>
      </c>
      <c r="F497" s="1">
        <v>9.9999999999999995E-7</v>
      </c>
      <c r="G497" s="1">
        <v>0</v>
      </c>
      <c r="H497" t="s">
        <v>28</v>
      </c>
      <c r="I497" t="s">
        <v>86</v>
      </c>
      <c r="J497" s="1">
        <v>0</v>
      </c>
      <c r="K497" s="1">
        <v>0</v>
      </c>
      <c r="L497" s="1">
        <v>0</v>
      </c>
      <c r="M497" s="1">
        <v>0</v>
      </c>
      <c r="N497" s="1">
        <v>0</v>
      </c>
      <c r="O497" s="1">
        <v>0</v>
      </c>
      <c r="P497" s="1">
        <v>0</v>
      </c>
      <c r="Q497" s="1">
        <v>0</v>
      </c>
      <c r="R497" s="1">
        <v>0</v>
      </c>
      <c r="S497" s="1">
        <v>0</v>
      </c>
      <c r="T497" s="1">
        <v>0</v>
      </c>
      <c r="U497" s="1">
        <v>0</v>
      </c>
      <c r="X497" s="1">
        <v>0</v>
      </c>
      <c r="Y497" s="1">
        <v>0</v>
      </c>
      <c r="Z497" s="1">
        <v>0</v>
      </c>
    </row>
    <row r="498" spans="1:26" x14ac:dyDescent="0.25">
      <c r="A498">
        <v>496</v>
      </c>
      <c r="B498" t="s">
        <v>194</v>
      </c>
      <c r="C498">
        <v>24</v>
      </c>
      <c r="D498">
        <v>7429905</v>
      </c>
      <c r="E498" t="s">
        <v>290</v>
      </c>
      <c r="F498">
        <v>0</v>
      </c>
      <c r="G498" s="1">
        <v>0</v>
      </c>
      <c r="H498" t="s">
        <v>28</v>
      </c>
      <c r="I498" t="s">
        <v>86</v>
      </c>
      <c r="J498" s="1">
        <v>0</v>
      </c>
      <c r="K498" s="1">
        <v>0</v>
      </c>
      <c r="L498" s="1">
        <v>0</v>
      </c>
      <c r="M498" s="1">
        <v>0</v>
      </c>
      <c r="N498" s="1">
        <v>0</v>
      </c>
      <c r="O498" s="1">
        <v>0</v>
      </c>
      <c r="P498" s="1">
        <v>0</v>
      </c>
      <c r="Q498" s="1">
        <v>0</v>
      </c>
      <c r="R498" s="1">
        <v>0</v>
      </c>
      <c r="S498" s="1">
        <v>0</v>
      </c>
      <c r="T498" s="1">
        <v>0</v>
      </c>
      <c r="U498" s="1">
        <v>0</v>
      </c>
      <c r="X498" s="1">
        <v>0</v>
      </c>
      <c r="Y498" s="1">
        <v>0</v>
      </c>
      <c r="Z498" s="1">
        <v>0</v>
      </c>
    </row>
    <row r="499" spans="1:26" x14ac:dyDescent="0.25">
      <c r="A499">
        <v>497</v>
      </c>
      <c r="B499" t="s">
        <v>194</v>
      </c>
      <c r="C499">
        <v>24</v>
      </c>
      <c r="D499">
        <v>1344281</v>
      </c>
      <c r="E499" t="s">
        <v>291</v>
      </c>
      <c r="F499">
        <v>0</v>
      </c>
      <c r="G499" s="1">
        <v>0</v>
      </c>
      <c r="H499" t="s">
        <v>28</v>
      </c>
      <c r="I499" t="s">
        <v>86</v>
      </c>
      <c r="J499" s="1">
        <v>0</v>
      </c>
      <c r="K499" s="1">
        <v>0</v>
      </c>
      <c r="L499" s="1">
        <v>0</v>
      </c>
      <c r="M499" s="1">
        <v>0</v>
      </c>
      <c r="N499" s="1">
        <v>0</v>
      </c>
      <c r="O499" s="1">
        <v>0</v>
      </c>
      <c r="P499" s="1">
        <v>0</v>
      </c>
      <c r="Q499" s="1">
        <v>0</v>
      </c>
      <c r="R499" s="1">
        <v>0</v>
      </c>
      <c r="S499" s="1">
        <v>0</v>
      </c>
      <c r="T499" s="1">
        <v>0</v>
      </c>
      <c r="U499" s="1">
        <v>0</v>
      </c>
      <c r="X499" s="1">
        <v>0</v>
      </c>
      <c r="Y499" s="1">
        <v>0</v>
      </c>
      <c r="Z499" s="1">
        <v>0</v>
      </c>
    </row>
    <row r="500" spans="1:26" x14ac:dyDescent="0.25">
      <c r="A500">
        <v>498</v>
      </c>
      <c r="B500" t="s">
        <v>194</v>
      </c>
      <c r="C500">
        <v>24</v>
      </c>
      <c r="D500">
        <v>7440417</v>
      </c>
      <c r="E500" t="s">
        <v>292</v>
      </c>
      <c r="F500">
        <v>0</v>
      </c>
      <c r="G500" s="1">
        <v>0</v>
      </c>
      <c r="H500" t="s">
        <v>28</v>
      </c>
      <c r="I500" t="s">
        <v>86</v>
      </c>
      <c r="J500" s="1">
        <v>0</v>
      </c>
      <c r="K500" s="1">
        <v>0</v>
      </c>
      <c r="L500" s="1">
        <v>0</v>
      </c>
      <c r="M500" s="1">
        <v>0</v>
      </c>
      <c r="N500" s="1">
        <v>0</v>
      </c>
      <c r="O500" s="1">
        <v>0</v>
      </c>
      <c r="P500" s="1">
        <v>0</v>
      </c>
      <c r="Q500" s="1">
        <v>0</v>
      </c>
      <c r="R500" s="1">
        <v>0</v>
      </c>
      <c r="S500" s="1">
        <v>0</v>
      </c>
      <c r="T500" s="1">
        <v>0</v>
      </c>
      <c r="U500" s="1">
        <v>0</v>
      </c>
      <c r="X500" s="1">
        <v>0</v>
      </c>
      <c r="Y500" s="1">
        <v>0</v>
      </c>
      <c r="Z500" s="1">
        <v>0</v>
      </c>
    </row>
    <row r="501" spans="1:26" x14ac:dyDescent="0.25">
      <c r="A501">
        <v>499</v>
      </c>
      <c r="B501" t="s">
        <v>194</v>
      </c>
      <c r="C501">
        <v>24</v>
      </c>
      <c r="D501">
        <v>7440439</v>
      </c>
      <c r="E501" t="s">
        <v>293</v>
      </c>
      <c r="F501">
        <v>0</v>
      </c>
      <c r="G501" s="1">
        <v>0</v>
      </c>
      <c r="H501" t="s">
        <v>28</v>
      </c>
      <c r="I501" t="s">
        <v>86</v>
      </c>
      <c r="J501" s="1">
        <v>0</v>
      </c>
      <c r="K501" s="1">
        <v>0</v>
      </c>
      <c r="L501" s="1">
        <v>0</v>
      </c>
      <c r="M501" s="1">
        <v>0</v>
      </c>
      <c r="N501" s="1">
        <v>0</v>
      </c>
      <c r="O501" s="1">
        <v>0</v>
      </c>
      <c r="P501" s="1">
        <v>0</v>
      </c>
      <c r="Q501" s="1">
        <v>0</v>
      </c>
      <c r="R501" s="1">
        <v>0</v>
      </c>
      <c r="S501" s="1">
        <v>0</v>
      </c>
      <c r="T501" s="1">
        <v>0</v>
      </c>
      <c r="U501" s="1">
        <v>0</v>
      </c>
      <c r="X501" s="1">
        <v>0</v>
      </c>
      <c r="Y501" s="1">
        <v>0</v>
      </c>
      <c r="Z501" s="1">
        <v>0</v>
      </c>
    </row>
    <row r="502" spans="1:26" x14ac:dyDescent="0.25">
      <c r="A502">
        <v>500</v>
      </c>
      <c r="B502" t="s">
        <v>194</v>
      </c>
      <c r="C502">
        <v>24</v>
      </c>
      <c r="D502">
        <v>7440484</v>
      </c>
      <c r="E502" t="s">
        <v>8</v>
      </c>
      <c r="F502">
        <v>0</v>
      </c>
      <c r="G502" s="1">
        <v>0</v>
      </c>
      <c r="H502" t="s">
        <v>28</v>
      </c>
      <c r="I502" t="s">
        <v>86</v>
      </c>
      <c r="J502" s="1">
        <v>0</v>
      </c>
      <c r="K502" s="1">
        <v>0</v>
      </c>
      <c r="L502" s="1">
        <v>0</v>
      </c>
      <c r="M502" s="1">
        <v>0</v>
      </c>
      <c r="N502" s="1">
        <v>0</v>
      </c>
      <c r="O502" s="1">
        <v>0</v>
      </c>
      <c r="P502" s="1">
        <v>0</v>
      </c>
      <c r="Q502" s="1">
        <v>0</v>
      </c>
      <c r="R502" s="1">
        <v>0</v>
      </c>
      <c r="S502" s="1">
        <v>0</v>
      </c>
      <c r="T502" s="1">
        <v>0</v>
      </c>
      <c r="U502" s="1">
        <v>0</v>
      </c>
      <c r="X502" s="1">
        <v>0</v>
      </c>
      <c r="Y502" s="1">
        <v>0</v>
      </c>
      <c r="Z502" s="1">
        <v>0</v>
      </c>
    </row>
    <row r="503" spans="1:26" x14ac:dyDescent="0.25">
      <c r="A503">
        <v>501</v>
      </c>
      <c r="B503" t="s">
        <v>194</v>
      </c>
      <c r="C503">
        <v>24</v>
      </c>
      <c r="D503">
        <v>7440473</v>
      </c>
      <c r="E503" t="s">
        <v>89</v>
      </c>
      <c r="F503" s="1">
        <v>8.53E-5</v>
      </c>
      <c r="G503" s="1">
        <v>0</v>
      </c>
      <c r="H503" t="s">
        <v>28</v>
      </c>
      <c r="I503" t="s">
        <v>86</v>
      </c>
      <c r="J503" s="1">
        <v>0</v>
      </c>
      <c r="K503" s="1">
        <v>0</v>
      </c>
      <c r="L503" s="1">
        <v>0</v>
      </c>
      <c r="M503" s="1">
        <v>0</v>
      </c>
      <c r="N503" s="1">
        <v>0</v>
      </c>
      <c r="O503" s="1">
        <v>0</v>
      </c>
      <c r="P503" s="1">
        <v>0</v>
      </c>
      <c r="Q503" s="1">
        <v>0</v>
      </c>
      <c r="R503" s="1">
        <v>0</v>
      </c>
      <c r="S503" s="1">
        <v>0</v>
      </c>
      <c r="T503" s="1">
        <v>0</v>
      </c>
      <c r="U503" s="1">
        <v>0</v>
      </c>
      <c r="X503" s="1">
        <v>0</v>
      </c>
      <c r="Y503" s="1">
        <v>0</v>
      </c>
      <c r="Z503" s="1">
        <v>0</v>
      </c>
    </row>
    <row r="504" spans="1:26" x14ac:dyDescent="0.25">
      <c r="A504">
        <v>502</v>
      </c>
      <c r="B504" t="s">
        <v>194</v>
      </c>
      <c r="C504">
        <v>24</v>
      </c>
      <c r="D504">
        <v>18540299</v>
      </c>
      <c r="E504" t="s">
        <v>13</v>
      </c>
      <c r="F504" s="1">
        <v>4.6900000000000002E-5</v>
      </c>
      <c r="G504" s="1">
        <v>1.6871000000000002E-5</v>
      </c>
      <c r="H504" t="s">
        <v>28</v>
      </c>
      <c r="I504" t="s">
        <v>86</v>
      </c>
      <c r="J504" s="1">
        <v>1.6184E-5</v>
      </c>
      <c r="K504" s="1">
        <v>6.7530999999999998E-7</v>
      </c>
      <c r="L504" s="1">
        <v>1.0961E-8</v>
      </c>
      <c r="M504" s="1">
        <v>0</v>
      </c>
      <c r="N504" s="1">
        <v>0</v>
      </c>
      <c r="O504" s="1">
        <v>0</v>
      </c>
      <c r="P504" s="1">
        <v>0</v>
      </c>
      <c r="Q504" s="1">
        <v>0</v>
      </c>
      <c r="R504" s="1">
        <v>0</v>
      </c>
      <c r="S504" s="1">
        <v>0</v>
      </c>
      <c r="T504" s="1">
        <v>0</v>
      </c>
      <c r="U504" s="1">
        <v>0</v>
      </c>
      <c r="V504" t="s">
        <v>87</v>
      </c>
      <c r="W504" t="s">
        <v>88</v>
      </c>
      <c r="X504" s="1">
        <v>0</v>
      </c>
      <c r="Y504" s="1">
        <v>0</v>
      </c>
      <c r="Z504" s="1">
        <v>0</v>
      </c>
    </row>
    <row r="505" spans="1:26" x14ac:dyDescent="0.25">
      <c r="A505">
        <v>503</v>
      </c>
      <c r="B505" t="s">
        <v>194</v>
      </c>
      <c r="C505">
        <v>24</v>
      </c>
      <c r="D505">
        <v>1175</v>
      </c>
      <c r="E505" t="s">
        <v>294</v>
      </c>
      <c r="F505" s="1">
        <v>8.5299999999999996E-6</v>
      </c>
      <c r="G505" s="1">
        <v>0</v>
      </c>
      <c r="H505" t="s">
        <v>28</v>
      </c>
      <c r="I505" t="s">
        <v>86</v>
      </c>
      <c r="J505" s="1">
        <v>0</v>
      </c>
      <c r="K505" s="1">
        <v>0</v>
      </c>
      <c r="L505" s="1">
        <v>0</v>
      </c>
      <c r="M505" s="1">
        <v>0</v>
      </c>
      <c r="N505" s="1">
        <v>0</v>
      </c>
      <c r="O505" s="1">
        <v>0</v>
      </c>
      <c r="P505" s="1">
        <v>0</v>
      </c>
      <c r="Q505" s="1">
        <v>0</v>
      </c>
      <c r="R505" s="1">
        <v>0</v>
      </c>
      <c r="S505" s="1">
        <v>0</v>
      </c>
      <c r="T505" s="1">
        <v>0</v>
      </c>
      <c r="U505" s="1">
        <v>0</v>
      </c>
      <c r="X505" s="1">
        <v>0</v>
      </c>
      <c r="Y505" s="1">
        <v>0</v>
      </c>
      <c r="Z505" s="1">
        <v>0</v>
      </c>
    </row>
    <row r="506" spans="1:26" x14ac:dyDescent="0.25">
      <c r="A506">
        <v>504</v>
      </c>
      <c r="B506" t="s">
        <v>194</v>
      </c>
      <c r="C506">
        <v>24</v>
      </c>
      <c r="D506">
        <v>7440508</v>
      </c>
      <c r="E506" t="s">
        <v>10</v>
      </c>
      <c r="F506">
        <v>0</v>
      </c>
      <c r="G506" s="1">
        <v>0</v>
      </c>
      <c r="H506" t="s">
        <v>28</v>
      </c>
      <c r="I506" t="s">
        <v>86</v>
      </c>
      <c r="J506" s="1">
        <v>0</v>
      </c>
      <c r="K506" s="1">
        <v>0</v>
      </c>
      <c r="L506" s="1">
        <v>0</v>
      </c>
      <c r="M506" s="1">
        <v>0</v>
      </c>
      <c r="N506" s="1">
        <v>0</v>
      </c>
      <c r="O506" s="1">
        <v>0</v>
      </c>
      <c r="P506" s="1">
        <v>0</v>
      </c>
      <c r="Q506" s="1">
        <v>0</v>
      </c>
      <c r="R506" s="1">
        <v>0</v>
      </c>
      <c r="S506" s="1">
        <v>0</v>
      </c>
      <c r="T506" s="1">
        <v>0</v>
      </c>
      <c r="U506" s="1">
        <v>0</v>
      </c>
      <c r="X506" s="1">
        <v>0</v>
      </c>
      <c r="Y506" s="1">
        <v>0</v>
      </c>
      <c r="Z506" s="1">
        <v>0</v>
      </c>
    </row>
    <row r="507" spans="1:26" x14ac:dyDescent="0.25">
      <c r="A507">
        <v>505</v>
      </c>
      <c r="B507" t="s">
        <v>194</v>
      </c>
      <c r="C507">
        <v>24</v>
      </c>
      <c r="D507">
        <v>7439965</v>
      </c>
      <c r="E507" t="s">
        <v>5</v>
      </c>
      <c r="F507" s="1">
        <v>4.2599999999999999E-5</v>
      </c>
      <c r="G507" s="1">
        <v>0</v>
      </c>
      <c r="H507" t="s">
        <v>28</v>
      </c>
      <c r="I507" t="s">
        <v>86</v>
      </c>
      <c r="J507" s="1">
        <v>0</v>
      </c>
      <c r="K507" s="1">
        <v>0</v>
      </c>
      <c r="L507" s="1">
        <v>0</v>
      </c>
      <c r="M507" s="1">
        <v>0</v>
      </c>
      <c r="N507" s="1">
        <v>0</v>
      </c>
      <c r="O507" s="1">
        <v>0</v>
      </c>
      <c r="P507" s="1">
        <v>0</v>
      </c>
      <c r="Q507" s="1">
        <v>0</v>
      </c>
      <c r="R507" s="1">
        <v>0</v>
      </c>
      <c r="S507" s="1">
        <v>0</v>
      </c>
      <c r="T507" s="1">
        <v>0</v>
      </c>
      <c r="U507" s="1">
        <v>0</v>
      </c>
      <c r="X507" s="1">
        <v>0</v>
      </c>
      <c r="Y507" s="1">
        <v>0</v>
      </c>
      <c r="Z507" s="1">
        <v>0</v>
      </c>
    </row>
    <row r="508" spans="1:26" x14ac:dyDescent="0.25">
      <c r="A508">
        <v>506</v>
      </c>
      <c r="B508" t="s">
        <v>194</v>
      </c>
      <c r="C508">
        <v>24</v>
      </c>
      <c r="D508">
        <v>7440020</v>
      </c>
      <c r="E508" t="s">
        <v>6</v>
      </c>
      <c r="F508" s="1">
        <v>8.5299999999999996E-6</v>
      </c>
      <c r="G508" s="1">
        <v>5.2521999999999997E-9</v>
      </c>
      <c r="H508" t="s">
        <v>28</v>
      </c>
      <c r="I508" t="s">
        <v>86</v>
      </c>
      <c r="J508" s="1">
        <v>5.2521999999999997E-9</v>
      </c>
      <c r="K508" s="1">
        <v>0</v>
      </c>
      <c r="L508" s="1">
        <v>0</v>
      </c>
      <c r="M508" s="1">
        <v>0</v>
      </c>
      <c r="N508" s="1">
        <v>0</v>
      </c>
      <c r="O508" s="1">
        <v>0</v>
      </c>
      <c r="P508" s="1">
        <v>0</v>
      </c>
      <c r="Q508" s="1">
        <v>0</v>
      </c>
      <c r="R508" s="1">
        <v>0</v>
      </c>
      <c r="S508" s="1">
        <v>0</v>
      </c>
      <c r="T508" s="1">
        <v>0</v>
      </c>
      <c r="U508" s="1">
        <v>0</v>
      </c>
      <c r="V508" t="s">
        <v>87</v>
      </c>
      <c r="X508" s="1">
        <v>0</v>
      </c>
      <c r="Y508" s="1">
        <v>0</v>
      </c>
      <c r="Z508" s="1">
        <v>0</v>
      </c>
    </row>
    <row r="509" spans="1:26" x14ac:dyDescent="0.25">
      <c r="A509">
        <v>507</v>
      </c>
      <c r="B509" t="s">
        <v>194</v>
      </c>
      <c r="C509">
        <v>24</v>
      </c>
      <c r="D509">
        <v>7723140</v>
      </c>
      <c r="E509" t="s">
        <v>295</v>
      </c>
      <c r="F509">
        <v>0</v>
      </c>
      <c r="G509" s="1">
        <v>0</v>
      </c>
      <c r="H509" t="s">
        <v>28</v>
      </c>
      <c r="I509" t="s">
        <v>86</v>
      </c>
      <c r="J509" s="1">
        <v>0</v>
      </c>
      <c r="K509" s="1">
        <v>0</v>
      </c>
      <c r="L509" s="1">
        <v>0</v>
      </c>
      <c r="M509" s="1">
        <v>0</v>
      </c>
      <c r="N509" s="1">
        <v>0</v>
      </c>
      <c r="O509" s="1">
        <v>0</v>
      </c>
      <c r="P509" s="1">
        <v>0</v>
      </c>
      <c r="Q509" s="1">
        <v>0</v>
      </c>
      <c r="R509" s="1">
        <v>0</v>
      </c>
      <c r="S509" s="1">
        <v>0</v>
      </c>
      <c r="T509" s="1">
        <v>0</v>
      </c>
      <c r="U509" s="1">
        <v>0</v>
      </c>
      <c r="X509" s="1">
        <v>0</v>
      </c>
      <c r="Y509" s="1">
        <v>0</v>
      </c>
      <c r="Z509" s="1">
        <v>0</v>
      </c>
    </row>
    <row r="510" spans="1:26" x14ac:dyDescent="0.25">
      <c r="A510">
        <v>508</v>
      </c>
      <c r="B510" t="s">
        <v>194</v>
      </c>
      <c r="C510">
        <v>24</v>
      </c>
      <c r="D510">
        <v>7439921</v>
      </c>
      <c r="E510" t="s">
        <v>7</v>
      </c>
      <c r="F510">
        <v>0</v>
      </c>
      <c r="G510" s="1">
        <v>0</v>
      </c>
      <c r="H510" t="s">
        <v>28</v>
      </c>
      <c r="I510" t="s">
        <v>86</v>
      </c>
      <c r="J510" s="1">
        <v>0</v>
      </c>
      <c r="K510" s="1">
        <v>0</v>
      </c>
      <c r="L510" s="1">
        <v>0</v>
      </c>
      <c r="M510" s="1">
        <v>0</v>
      </c>
      <c r="N510" s="1">
        <v>0</v>
      </c>
      <c r="O510" s="1">
        <v>0</v>
      </c>
      <c r="P510" s="1">
        <v>0</v>
      </c>
      <c r="Q510" s="1">
        <v>0</v>
      </c>
      <c r="R510" s="1">
        <v>0</v>
      </c>
      <c r="S510" s="1">
        <v>0</v>
      </c>
      <c r="T510" s="1">
        <v>0</v>
      </c>
      <c r="U510" s="1">
        <v>0</v>
      </c>
      <c r="X510" s="1">
        <v>0</v>
      </c>
      <c r="Y510" s="1">
        <v>0</v>
      </c>
      <c r="Z510" s="1">
        <v>0</v>
      </c>
    </row>
    <row r="511" spans="1:26" x14ac:dyDescent="0.25">
      <c r="A511">
        <v>509</v>
      </c>
      <c r="B511" t="s">
        <v>194</v>
      </c>
      <c r="C511">
        <v>24</v>
      </c>
      <c r="D511">
        <v>7440622</v>
      </c>
      <c r="E511" t="s">
        <v>296</v>
      </c>
      <c r="F511">
        <v>0</v>
      </c>
      <c r="G511" s="1">
        <v>0</v>
      </c>
      <c r="H511" t="s">
        <v>28</v>
      </c>
      <c r="I511" t="s">
        <v>86</v>
      </c>
      <c r="J511" s="1">
        <v>0</v>
      </c>
      <c r="K511" s="1">
        <v>0</v>
      </c>
      <c r="L511" s="1">
        <v>0</v>
      </c>
      <c r="M511" s="1">
        <v>0</v>
      </c>
      <c r="N511" s="1">
        <v>0</v>
      </c>
      <c r="O511" s="1">
        <v>0</v>
      </c>
      <c r="P511" s="1">
        <v>0</v>
      </c>
      <c r="Q511" s="1">
        <v>0</v>
      </c>
      <c r="R511" s="1">
        <v>0</v>
      </c>
      <c r="S511" s="1">
        <v>0</v>
      </c>
      <c r="T511" s="1">
        <v>0</v>
      </c>
      <c r="U511" s="1">
        <v>0</v>
      </c>
      <c r="X511" s="1">
        <v>0</v>
      </c>
      <c r="Y511" s="1">
        <v>0</v>
      </c>
      <c r="Z511" s="1">
        <v>0</v>
      </c>
    </row>
    <row r="512" spans="1:26" x14ac:dyDescent="0.25">
      <c r="A512">
        <v>510</v>
      </c>
      <c r="B512" t="s">
        <v>194</v>
      </c>
      <c r="C512">
        <v>24</v>
      </c>
      <c r="D512">
        <v>7440666</v>
      </c>
      <c r="E512" t="s">
        <v>297</v>
      </c>
      <c r="F512">
        <v>0</v>
      </c>
      <c r="G512" s="1">
        <v>0</v>
      </c>
      <c r="H512" t="s">
        <v>28</v>
      </c>
      <c r="I512" t="s">
        <v>86</v>
      </c>
      <c r="J512" s="1">
        <v>0</v>
      </c>
      <c r="K512" s="1">
        <v>0</v>
      </c>
      <c r="L512" s="1">
        <v>0</v>
      </c>
      <c r="M512" s="1">
        <v>0</v>
      </c>
      <c r="N512" s="1">
        <v>0</v>
      </c>
      <c r="O512" s="1">
        <v>0</v>
      </c>
      <c r="P512" s="1">
        <v>0</v>
      </c>
      <c r="Q512" s="1">
        <v>0</v>
      </c>
      <c r="R512" s="1">
        <v>0</v>
      </c>
      <c r="S512" s="1">
        <v>0</v>
      </c>
      <c r="T512" s="1">
        <v>0</v>
      </c>
      <c r="U512" s="1">
        <v>0</v>
      </c>
      <c r="X512" s="1">
        <v>0</v>
      </c>
      <c r="Y512" s="1">
        <v>0</v>
      </c>
      <c r="Z512" s="1">
        <v>0</v>
      </c>
    </row>
    <row r="513" spans="1:26" x14ac:dyDescent="0.25">
      <c r="A513">
        <v>511</v>
      </c>
      <c r="B513" t="s">
        <v>316</v>
      </c>
      <c r="C513">
        <v>24</v>
      </c>
      <c r="D513">
        <v>7429905</v>
      </c>
      <c r="E513" t="s">
        <v>290</v>
      </c>
      <c r="F513">
        <v>0</v>
      </c>
      <c r="G513" s="1">
        <v>0</v>
      </c>
      <c r="H513" t="s">
        <v>28</v>
      </c>
      <c r="I513" t="s">
        <v>86</v>
      </c>
      <c r="J513" s="1">
        <v>0</v>
      </c>
      <c r="K513" s="1">
        <v>0</v>
      </c>
      <c r="L513" s="1">
        <v>0</v>
      </c>
      <c r="M513" s="1">
        <v>0</v>
      </c>
      <c r="N513" s="1">
        <v>0</v>
      </c>
      <c r="O513" s="1">
        <v>0</v>
      </c>
      <c r="P513" s="1">
        <v>0</v>
      </c>
      <c r="Q513" s="1">
        <v>0</v>
      </c>
      <c r="R513" s="1">
        <v>0</v>
      </c>
      <c r="S513" s="1">
        <v>0</v>
      </c>
      <c r="T513" s="1">
        <v>0</v>
      </c>
      <c r="U513" s="1">
        <v>0</v>
      </c>
      <c r="X513" s="1">
        <v>0</v>
      </c>
      <c r="Y513" s="1">
        <v>0</v>
      </c>
      <c r="Z513" s="1">
        <v>0</v>
      </c>
    </row>
    <row r="514" spans="1:26" x14ac:dyDescent="0.25">
      <c r="A514">
        <v>512</v>
      </c>
      <c r="B514" t="s">
        <v>316</v>
      </c>
      <c r="C514">
        <v>24</v>
      </c>
      <c r="D514">
        <v>1344281</v>
      </c>
      <c r="E514" t="s">
        <v>291</v>
      </c>
      <c r="F514">
        <v>0</v>
      </c>
      <c r="G514" s="1">
        <v>0</v>
      </c>
      <c r="H514" t="s">
        <v>28</v>
      </c>
      <c r="I514" t="s">
        <v>86</v>
      </c>
      <c r="J514" s="1">
        <v>0</v>
      </c>
      <c r="K514" s="1">
        <v>0</v>
      </c>
      <c r="L514" s="1">
        <v>0</v>
      </c>
      <c r="M514" s="1">
        <v>0</v>
      </c>
      <c r="N514" s="1">
        <v>0</v>
      </c>
      <c r="O514" s="1">
        <v>0</v>
      </c>
      <c r="P514" s="1">
        <v>0</v>
      </c>
      <c r="Q514" s="1">
        <v>0</v>
      </c>
      <c r="R514" s="1">
        <v>0</v>
      </c>
      <c r="S514" s="1">
        <v>0</v>
      </c>
      <c r="T514" s="1">
        <v>0</v>
      </c>
      <c r="U514" s="1">
        <v>0</v>
      </c>
      <c r="X514" s="1">
        <v>0</v>
      </c>
      <c r="Y514" s="1">
        <v>0</v>
      </c>
      <c r="Z514" s="1">
        <v>0</v>
      </c>
    </row>
    <row r="515" spans="1:26" x14ac:dyDescent="0.25">
      <c r="A515">
        <v>513</v>
      </c>
      <c r="B515" t="s">
        <v>316</v>
      </c>
      <c r="C515">
        <v>24</v>
      </c>
      <c r="D515">
        <v>7440417</v>
      </c>
      <c r="E515" t="s">
        <v>292</v>
      </c>
      <c r="F515">
        <v>0</v>
      </c>
      <c r="G515" s="1">
        <v>0</v>
      </c>
      <c r="H515" t="s">
        <v>28</v>
      </c>
      <c r="I515" t="s">
        <v>86</v>
      </c>
      <c r="J515" s="1">
        <v>0</v>
      </c>
      <c r="K515" s="1">
        <v>0</v>
      </c>
      <c r="L515" s="1">
        <v>0</v>
      </c>
      <c r="M515" s="1">
        <v>0</v>
      </c>
      <c r="N515" s="1">
        <v>0</v>
      </c>
      <c r="O515" s="1">
        <v>0</v>
      </c>
      <c r="P515" s="1">
        <v>0</v>
      </c>
      <c r="Q515" s="1">
        <v>0</v>
      </c>
      <c r="R515" s="1">
        <v>0</v>
      </c>
      <c r="S515" s="1">
        <v>0</v>
      </c>
      <c r="T515" s="1">
        <v>0</v>
      </c>
      <c r="U515" s="1">
        <v>0</v>
      </c>
      <c r="X515" s="1">
        <v>0</v>
      </c>
      <c r="Y515" s="1">
        <v>0</v>
      </c>
      <c r="Z515" s="1">
        <v>0</v>
      </c>
    </row>
    <row r="516" spans="1:26" x14ac:dyDescent="0.25">
      <c r="A516">
        <v>514</v>
      </c>
      <c r="B516" t="s">
        <v>316</v>
      </c>
      <c r="C516">
        <v>24</v>
      </c>
      <c r="D516">
        <v>7440439</v>
      </c>
      <c r="E516" t="s">
        <v>293</v>
      </c>
      <c r="F516">
        <v>0</v>
      </c>
      <c r="G516" s="1">
        <v>0</v>
      </c>
      <c r="H516" t="s">
        <v>28</v>
      </c>
      <c r="I516" t="s">
        <v>86</v>
      </c>
      <c r="J516" s="1">
        <v>0</v>
      </c>
      <c r="K516" s="1">
        <v>0</v>
      </c>
      <c r="L516" s="1">
        <v>0</v>
      </c>
      <c r="M516" s="1">
        <v>0</v>
      </c>
      <c r="N516" s="1">
        <v>0</v>
      </c>
      <c r="O516" s="1">
        <v>0</v>
      </c>
      <c r="P516" s="1">
        <v>0</v>
      </c>
      <c r="Q516" s="1">
        <v>0</v>
      </c>
      <c r="R516" s="1">
        <v>0</v>
      </c>
      <c r="S516" s="1">
        <v>0</v>
      </c>
      <c r="T516" s="1">
        <v>0</v>
      </c>
      <c r="U516" s="1">
        <v>0</v>
      </c>
      <c r="X516" s="1">
        <v>0</v>
      </c>
      <c r="Y516" s="1">
        <v>0</v>
      </c>
      <c r="Z516" s="1">
        <v>0</v>
      </c>
    </row>
    <row r="517" spans="1:26" x14ac:dyDescent="0.25">
      <c r="A517">
        <v>515</v>
      </c>
      <c r="B517" t="s">
        <v>316</v>
      </c>
      <c r="C517">
        <v>24</v>
      </c>
      <c r="D517">
        <v>7440484</v>
      </c>
      <c r="E517" t="s">
        <v>8</v>
      </c>
      <c r="F517">
        <v>0</v>
      </c>
      <c r="G517" s="1">
        <v>0</v>
      </c>
      <c r="H517" t="s">
        <v>28</v>
      </c>
      <c r="I517" t="s">
        <v>86</v>
      </c>
      <c r="J517" s="1">
        <v>0</v>
      </c>
      <c r="K517" s="1">
        <v>0</v>
      </c>
      <c r="L517" s="1">
        <v>0</v>
      </c>
      <c r="M517" s="1">
        <v>0</v>
      </c>
      <c r="N517" s="1">
        <v>0</v>
      </c>
      <c r="O517" s="1">
        <v>0</v>
      </c>
      <c r="P517" s="1">
        <v>0</v>
      </c>
      <c r="Q517" s="1">
        <v>0</v>
      </c>
      <c r="R517" s="1">
        <v>0</v>
      </c>
      <c r="S517" s="1">
        <v>0</v>
      </c>
      <c r="T517" s="1">
        <v>0</v>
      </c>
      <c r="U517" s="1">
        <v>0</v>
      </c>
      <c r="X517" s="1">
        <v>0</v>
      </c>
      <c r="Y517" s="1">
        <v>0</v>
      </c>
      <c r="Z517" s="1">
        <v>0</v>
      </c>
    </row>
    <row r="518" spans="1:26" x14ac:dyDescent="0.25">
      <c r="A518">
        <v>516</v>
      </c>
      <c r="B518" t="s">
        <v>316</v>
      </c>
      <c r="C518">
        <v>24</v>
      </c>
      <c r="D518">
        <v>7440473</v>
      </c>
      <c r="E518" t="s">
        <v>89</v>
      </c>
      <c r="F518">
        <v>0</v>
      </c>
      <c r="G518" s="1">
        <v>0</v>
      </c>
      <c r="H518" t="s">
        <v>28</v>
      </c>
      <c r="I518" t="s">
        <v>86</v>
      </c>
      <c r="J518" s="1">
        <v>0</v>
      </c>
      <c r="K518" s="1">
        <v>0</v>
      </c>
      <c r="L518" s="1">
        <v>0</v>
      </c>
      <c r="M518" s="1">
        <v>0</v>
      </c>
      <c r="N518" s="1">
        <v>0</v>
      </c>
      <c r="O518" s="1">
        <v>0</v>
      </c>
      <c r="P518" s="1">
        <v>0</v>
      </c>
      <c r="Q518" s="1">
        <v>0</v>
      </c>
      <c r="R518" s="1">
        <v>0</v>
      </c>
      <c r="S518" s="1">
        <v>0</v>
      </c>
      <c r="T518" s="1">
        <v>0</v>
      </c>
      <c r="U518" s="1">
        <v>0</v>
      </c>
      <c r="X518" s="1">
        <v>0</v>
      </c>
      <c r="Y518" s="1">
        <v>0</v>
      </c>
      <c r="Z518" s="1">
        <v>0</v>
      </c>
    </row>
    <row r="519" spans="1:26" x14ac:dyDescent="0.25">
      <c r="A519">
        <v>517</v>
      </c>
      <c r="B519" t="s">
        <v>316</v>
      </c>
      <c r="C519">
        <v>24</v>
      </c>
      <c r="D519">
        <v>18540299</v>
      </c>
      <c r="E519" t="s">
        <v>13</v>
      </c>
      <c r="F519">
        <v>0</v>
      </c>
      <c r="G519" s="1">
        <v>0</v>
      </c>
      <c r="H519" t="s">
        <v>28</v>
      </c>
      <c r="I519" t="s">
        <v>86</v>
      </c>
      <c r="J519" s="1">
        <v>0</v>
      </c>
      <c r="K519" s="1">
        <v>0</v>
      </c>
      <c r="L519" s="1">
        <v>0</v>
      </c>
      <c r="M519" s="1">
        <v>0</v>
      </c>
      <c r="N519" s="1">
        <v>0</v>
      </c>
      <c r="O519" s="1">
        <v>0</v>
      </c>
      <c r="P519" s="1">
        <v>0</v>
      </c>
      <c r="Q519" s="1">
        <v>0</v>
      </c>
      <c r="R519" s="1">
        <v>0</v>
      </c>
      <c r="S519" s="1">
        <v>0</v>
      </c>
      <c r="T519" s="1">
        <v>0</v>
      </c>
      <c r="U519" s="1">
        <v>0</v>
      </c>
      <c r="X519" s="1">
        <v>0</v>
      </c>
      <c r="Y519" s="1">
        <v>0</v>
      </c>
      <c r="Z519" s="1">
        <v>0</v>
      </c>
    </row>
    <row r="520" spans="1:26" x14ac:dyDescent="0.25">
      <c r="A520">
        <v>518</v>
      </c>
      <c r="B520" t="s">
        <v>316</v>
      </c>
      <c r="C520">
        <v>24</v>
      </c>
      <c r="D520">
        <v>1175</v>
      </c>
      <c r="E520" t="s">
        <v>294</v>
      </c>
      <c r="F520">
        <v>0</v>
      </c>
      <c r="G520" s="1">
        <v>0</v>
      </c>
      <c r="H520" t="s">
        <v>28</v>
      </c>
      <c r="I520" t="s">
        <v>86</v>
      </c>
      <c r="J520" s="1">
        <v>0</v>
      </c>
      <c r="K520" s="1">
        <v>0</v>
      </c>
      <c r="L520" s="1">
        <v>0</v>
      </c>
      <c r="M520" s="1">
        <v>0</v>
      </c>
      <c r="N520" s="1">
        <v>0</v>
      </c>
      <c r="O520" s="1">
        <v>0</v>
      </c>
      <c r="P520" s="1">
        <v>0</v>
      </c>
      <c r="Q520" s="1">
        <v>0</v>
      </c>
      <c r="R520" s="1">
        <v>0</v>
      </c>
      <c r="S520" s="1">
        <v>0</v>
      </c>
      <c r="T520" s="1">
        <v>0</v>
      </c>
      <c r="U520" s="1">
        <v>0</v>
      </c>
      <c r="X520" s="1">
        <v>0</v>
      </c>
      <c r="Y520" s="1">
        <v>0</v>
      </c>
      <c r="Z520" s="1">
        <v>0</v>
      </c>
    </row>
    <row r="521" spans="1:26" x14ac:dyDescent="0.25">
      <c r="A521">
        <v>519</v>
      </c>
      <c r="B521" t="s">
        <v>316</v>
      </c>
      <c r="C521">
        <v>24</v>
      </c>
      <c r="D521">
        <v>7440508</v>
      </c>
      <c r="E521" t="s">
        <v>10</v>
      </c>
      <c r="F521">
        <v>0</v>
      </c>
      <c r="G521" s="1">
        <v>0</v>
      </c>
      <c r="H521" t="s">
        <v>28</v>
      </c>
      <c r="I521" t="s">
        <v>86</v>
      </c>
      <c r="J521" s="1">
        <v>0</v>
      </c>
      <c r="K521" s="1">
        <v>0</v>
      </c>
      <c r="L521" s="1">
        <v>0</v>
      </c>
      <c r="M521" s="1">
        <v>0</v>
      </c>
      <c r="N521" s="1">
        <v>0</v>
      </c>
      <c r="O521" s="1">
        <v>0</v>
      </c>
      <c r="P521" s="1">
        <v>0</v>
      </c>
      <c r="Q521" s="1">
        <v>0</v>
      </c>
      <c r="R521" s="1">
        <v>0</v>
      </c>
      <c r="S521" s="1">
        <v>0</v>
      </c>
      <c r="T521" s="1">
        <v>0</v>
      </c>
      <c r="U521" s="1">
        <v>0</v>
      </c>
      <c r="X521" s="1">
        <v>0</v>
      </c>
      <c r="Y521" s="1">
        <v>0</v>
      </c>
      <c r="Z521" s="1">
        <v>0</v>
      </c>
    </row>
    <row r="522" spans="1:26" x14ac:dyDescent="0.25">
      <c r="A522">
        <v>520</v>
      </c>
      <c r="B522" t="s">
        <v>316</v>
      </c>
      <c r="C522">
        <v>24</v>
      </c>
      <c r="D522">
        <v>7439965</v>
      </c>
      <c r="E522" t="s">
        <v>5</v>
      </c>
      <c r="F522">
        <v>0</v>
      </c>
      <c r="G522" s="1">
        <v>0</v>
      </c>
      <c r="H522" t="s">
        <v>28</v>
      </c>
      <c r="I522" t="s">
        <v>86</v>
      </c>
      <c r="J522" s="1">
        <v>0</v>
      </c>
      <c r="K522" s="1">
        <v>0</v>
      </c>
      <c r="L522" s="1">
        <v>0</v>
      </c>
      <c r="M522" s="1">
        <v>0</v>
      </c>
      <c r="N522" s="1">
        <v>0</v>
      </c>
      <c r="O522" s="1">
        <v>0</v>
      </c>
      <c r="P522" s="1">
        <v>0</v>
      </c>
      <c r="Q522" s="1">
        <v>0</v>
      </c>
      <c r="R522" s="1">
        <v>0</v>
      </c>
      <c r="S522" s="1">
        <v>0</v>
      </c>
      <c r="T522" s="1">
        <v>0</v>
      </c>
      <c r="U522" s="1">
        <v>0</v>
      </c>
      <c r="X522" s="1">
        <v>0</v>
      </c>
      <c r="Y522" s="1">
        <v>0</v>
      </c>
      <c r="Z522" s="1">
        <v>0</v>
      </c>
    </row>
    <row r="523" spans="1:26" x14ac:dyDescent="0.25">
      <c r="A523">
        <v>521</v>
      </c>
      <c r="B523" t="s">
        <v>316</v>
      </c>
      <c r="C523">
        <v>24</v>
      </c>
      <c r="D523">
        <v>7440020</v>
      </c>
      <c r="E523" t="s">
        <v>6</v>
      </c>
      <c r="F523">
        <v>0</v>
      </c>
      <c r="G523" s="1">
        <v>0</v>
      </c>
      <c r="H523" t="s">
        <v>28</v>
      </c>
      <c r="I523" t="s">
        <v>86</v>
      </c>
      <c r="J523" s="1">
        <v>0</v>
      </c>
      <c r="K523" s="1">
        <v>0</v>
      </c>
      <c r="L523" s="1">
        <v>0</v>
      </c>
      <c r="M523" s="1">
        <v>0</v>
      </c>
      <c r="N523" s="1">
        <v>0</v>
      </c>
      <c r="O523" s="1">
        <v>0</v>
      </c>
      <c r="P523" s="1">
        <v>0</v>
      </c>
      <c r="Q523" s="1">
        <v>0</v>
      </c>
      <c r="R523" s="1">
        <v>0</v>
      </c>
      <c r="S523" s="1">
        <v>0</v>
      </c>
      <c r="T523" s="1">
        <v>0</v>
      </c>
      <c r="U523" s="1">
        <v>0</v>
      </c>
      <c r="X523" s="1">
        <v>0</v>
      </c>
      <c r="Y523" s="1">
        <v>0</v>
      </c>
      <c r="Z523" s="1">
        <v>0</v>
      </c>
    </row>
    <row r="524" spans="1:26" x14ac:dyDescent="0.25">
      <c r="A524">
        <v>522</v>
      </c>
      <c r="B524" t="s">
        <v>316</v>
      </c>
      <c r="C524">
        <v>24</v>
      </c>
      <c r="D524">
        <v>7723140</v>
      </c>
      <c r="E524" t="s">
        <v>295</v>
      </c>
      <c r="F524">
        <v>0</v>
      </c>
      <c r="G524" s="1">
        <v>0</v>
      </c>
      <c r="H524" t="s">
        <v>28</v>
      </c>
      <c r="I524" t="s">
        <v>86</v>
      </c>
      <c r="J524" s="1">
        <v>0</v>
      </c>
      <c r="K524" s="1">
        <v>0</v>
      </c>
      <c r="L524" s="1">
        <v>0</v>
      </c>
      <c r="M524" s="1">
        <v>0</v>
      </c>
      <c r="N524" s="1">
        <v>0</v>
      </c>
      <c r="O524" s="1">
        <v>0</v>
      </c>
      <c r="P524" s="1">
        <v>0</v>
      </c>
      <c r="Q524" s="1">
        <v>0</v>
      </c>
      <c r="R524" s="1">
        <v>0</v>
      </c>
      <c r="S524" s="1">
        <v>0</v>
      </c>
      <c r="T524" s="1">
        <v>0</v>
      </c>
      <c r="U524" s="1">
        <v>0</v>
      </c>
      <c r="X524" s="1">
        <v>0</v>
      </c>
      <c r="Y524" s="1">
        <v>0</v>
      </c>
      <c r="Z524" s="1">
        <v>0</v>
      </c>
    </row>
    <row r="525" spans="1:26" x14ac:dyDescent="0.25">
      <c r="A525">
        <v>523</v>
      </c>
      <c r="B525" t="s">
        <v>316</v>
      </c>
      <c r="C525">
        <v>24</v>
      </c>
      <c r="D525">
        <v>7439921</v>
      </c>
      <c r="E525" t="s">
        <v>7</v>
      </c>
      <c r="F525">
        <v>0</v>
      </c>
      <c r="G525" s="1">
        <v>0</v>
      </c>
      <c r="H525" t="s">
        <v>28</v>
      </c>
      <c r="I525" t="s">
        <v>86</v>
      </c>
      <c r="J525" s="1">
        <v>0</v>
      </c>
      <c r="K525" s="1">
        <v>0</v>
      </c>
      <c r="L525" s="1">
        <v>0</v>
      </c>
      <c r="M525" s="1">
        <v>0</v>
      </c>
      <c r="N525" s="1">
        <v>0</v>
      </c>
      <c r="O525" s="1">
        <v>0</v>
      </c>
      <c r="P525" s="1">
        <v>0</v>
      </c>
      <c r="Q525" s="1">
        <v>0</v>
      </c>
      <c r="R525" s="1">
        <v>0</v>
      </c>
      <c r="S525" s="1">
        <v>0</v>
      </c>
      <c r="T525" s="1">
        <v>0</v>
      </c>
      <c r="U525" s="1">
        <v>0</v>
      </c>
      <c r="X525" s="1">
        <v>0</v>
      </c>
      <c r="Y525" s="1">
        <v>0</v>
      </c>
      <c r="Z525" s="1">
        <v>0</v>
      </c>
    </row>
    <row r="526" spans="1:26" x14ac:dyDescent="0.25">
      <c r="A526">
        <v>524</v>
      </c>
      <c r="B526" t="s">
        <v>316</v>
      </c>
      <c r="C526">
        <v>24</v>
      </c>
      <c r="D526">
        <v>7440622</v>
      </c>
      <c r="E526" t="s">
        <v>296</v>
      </c>
      <c r="F526">
        <v>0</v>
      </c>
      <c r="G526" s="1">
        <v>0</v>
      </c>
      <c r="H526" t="s">
        <v>28</v>
      </c>
      <c r="I526" t="s">
        <v>86</v>
      </c>
      <c r="J526" s="1">
        <v>0</v>
      </c>
      <c r="K526" s="1">
        <v>0</v>
      </c>
      <c r="L526" s="1">
        <v>0</v>
      </c>
      <c r="M526" s="1">
        <v>0</v>
      </c>
      <c r="N526" s="1">
        <v>0</v>
      </c>
      <c r="O526" s="1">
        <v>0</v>
      </c>
      <c r="P526" s="1">
        <v>0</v>
      </c>
      <c r="Q526" s="1">
        <v>0</v>
      </c>
      <c r="R526" s="1">
        <v>0</v>
      </c>
      <c r="S526" s="1">
        <v>0</v>
      </c>
      <c r="T526" s="1">
        <v>0</v>
      </c>
      <c r="U526" s="1">
        <v>0</v>
      </c>
      <c r="X526" s="1">
        <v>0</v>
      </c>
      <c r="Y526" s="1">
        <v>0</v>
      </c>
      <c r="Z526" s="1">
        <v>0</v>
      </c>
    </row>
    <row r="527" spans="1:26" x14ac:dyDescent="0.25">
      <c r="A527">
        <v>525</v>
      </c>
      <c r="B527" t="s">
        <v>316</v>
      </c>
      <c r="C527">
        <v>24</v>
      </c>
      <c r="D527">
        <v>7440666</v>
      </c>
      <c r="E527" t="s">
        <v>297</v>
      </c>
      <c r="F527">
        <v>0</v>
      </c>
      <c r="G527" s="1">
        <v>0</v>
      </c>
      <c r="H527" t="s">
        <v>28</v>
      </c>
      <c r="I527" t="s">
        <v>86</v>
      </c>
      <c r="J527" s="1">
        <v>0</v>
      </c>
      <c r="K527" s="1">
        <v>0</v>
      </c>
      <c r="L527" s="1">
        <v>0</v>
      </c>
      <c r="M527" s="1">
        <v>0</v>
      </c>
      <c r="N527" s="1">
        <v>0</v>
      </c>
      <c r="O527" s="1">
        <v>0</v>
      </c>
      <c r="P527" s="1">
        <v>0</v>
      </c>
      <c r="Q527" s="1">
        <v>0</v>
      </c>
      <c r="R527" s="1">
        <v>0</v>
      </c>
      <c r="S527" s="1">
        <v>0</v>
      </c>
      <c r="T527" s="1">
        <v>0</v>
      </c>
      <c r="U527" s="1">
        <v>0</v>
      </c>
      <c r="X527" s="1">
        <v>0</v>
      </c>
      <c r="Y527" s="1">
        <v>0</v>
      </c>
      <c r="Z527" s="1">
        <v>0</v>
      </c>
    </row>
    <row r="528" spans="1:26" x14ac:dyDescent="0.25">
      <c r="A528">
        <v>526</v>
      </c>
      <c r="B528" t="s">
        <v>195</v>
      </c>
      <c r="C528">
        <v>24</v>
      </c>
      <c r="D528">
        <v>7429905</v>
      </c>
      <c r="E528" t="s">
        <v>290</v>
      </c>
      <c r="F528">
        <v>0</v>
      </c>
      <c r="G528" s="1">
        <v>0</v>
      </c>
      <c r="H528" t="s">
        <v>28</v>
      </c>
      <c r="I528" t="s">
        <v>86</v>
      </c>
      <c r="J528" s="1">
        <v>0</v>
      </c>
      <c r="K528" s="1">
        <v>0</v>
      </c>
      <c r="L528" s="1">
        <v>0</v>
      </c>
      <c r="M528" s="1">
        <v>0</v>
      </c>
      <c r="N528" s="1">
        <v>0</v>
      </c>
      <c r="O528" s="1">
        <v>0</v>
      </c>
      <c r="P528" s="1">
        <v>0</v>
      </c>
      <c r="Q528" s="1">
        <v>0</v>
      </c>
      <c r="R528" s="1">
        <v>0</v>
      </c>
      <c r="S528" s="1">
        <v>0</v>
      </c>
      <c r="T528" s="1">
        <v>0</v>
      </c>
      <c r="U528" s="1">
        <v>0</v>
      </c>
      <c r="X528" s="1">
        <v>0</v>
      </c>
      <c r="Y528" s="1">
        <v>0</v>
      </c>
      <c r="Z528" s="1">
        <v>0</v>
      </c>
    </row>
    <row r="529" spans="1:26" x14ac:dyDescent="0.25">
      <c r="A529">
        <v>527</v>
      </c>
      <c r="B529" t="s">
        <v>195</v>
      </c>
      <c r="C529">
        <v>24</v>
      </c>
      <c r="D529">
        <v>1344281</v>
      </c>
      <c r="E529" t="s">
        <v>291</v>
      </c>
      <c r="F529">
        <v>0</v>
      </c>
      <c r="G529" s="1">
        <v>0</v>
      </c>
      <c r="H529" t="s">
        <v>28</v>
      </c>
      <c r="I529" t="s">
        <v>86</v>
      </c>
      <c r="J529" s="1">
        <v>0</v>
      </c>
      <c r="K529" s="1">
        <v>0</v>
      </c>
      <c r="L529" s="1">
        <v>0</v>
      </c>
      <c r="M529" s="1">
        <v>0</v>
      </c>
      <c r="N529" s="1">
        <v>0</v>
      </c>
      <c r="O529" s="1">
        <v>0</v>
      </c>
      <c r="P529" s="1">
        <v>0</v>
      </c>
      <c r="Q529" s="1">
        <v>0</v>
      </c>
      <c r="R529" s="1">
        <v>0</v>
      </c>
      <c r="S529" s="1">
        <v>0</v>
      </c>
      <c r="T529" s="1">
        <v>0</v>
      </c>
      <c r="U529" s="1">
        <v>0</v>
      </c>
      <c r="X529" s="1">
        <v>0</v>
      </c>
      <c r="Y529" s="1">
        <v>0</v>
      </c>
      <c r="Z529" s="1">
        <v>0</v>
      </c>
    </row>
    <row r="530" spans="1:26" x14ac:dyDescent="0.25">
      <c r="A530">
        <v>528</v>
      </c>
      <c r="B530" t="s">
        <v>317</v>
      </c>
      <c r="C530">
        <v>24</v>
      </c>
      <c r="D530">
        <v>7440417</v>
      </c>
      <c r="E530" t="s">
        <v>292</v>
      </c>
      <c r="F530">
        <v>0</v>
      </c>
      <c r="G530" s="1">
        <v>0</v>
      </c>
      <c r="H530" t="s">
        <v>28</v>
      </c>
      <c r="I530" t="s">
        <v>86</v>
      </c>
      <c r="J530" s="1">
        <v>0</v>
      </c>
      <c r="K530" s="1">
        <v>0</v>
      </c>
      <c r="L530" s="1">
        <v>0</v>
      </c>
      <c r="M530" s="1">
        <v>0</v>
      </c>
      <c r="N530" s="1">
        <v>0</v>
      </c>
      <c r="O530" s="1">
        <v>0</v>
      </c>
      <c r="P530" s="1">
        <v>0</v>
      </c>
      <c r="Q530" s="1">
        <v>0</v>
      </c>
      <c r="R530" s="1">
        <v>0</v>
      </c>
      <c r="S530" s="1">
        <v>0</v>
      </c>
      <c r="T530" s="1">
        <v>0</v>
      </c>
      <c r="U530" s="1">
        <v>0</v>
      </c>
      <c r="X530" s="1">
        <v>0</v>
      </c>
      <c r="Y530" s="1">
        <v>0</v>
      </c>
      <c r="Z530" s="1">
        <v>0</v>
      </c>
    </row>
    <row r="531" spans="1:26" x14ac:dyDescent="0.25">
      <c r="A531">
        <v>529</v>
      </c>
      <c r="B531" t="s">
        <v>318</v>
      </c>
      <c r="C531">
        <v>24</v>
      </c>
      <c r="D531">
        <v>7440439</v>
      </c>
      <c r="E531" t="s">
        <v>293</v>
      </c>
      <c r="F531">
        <v>0</v>
      </c>
      <c r="G531" s="1">
        <v>0</v>
      </c>
      <c r="H531" t="s">
        <v>28</v>
      </c>
      <c r="I531" t="s">
        <v>86</v>
      </c>
      <c r="J531" s="1">
        <v>0</v>
      </c>
      <c r="K531" s="1">
        <v>0</v>
      </c>
      <c r="L531" s="1">
        <v>0</v>
      </c>
      <c r="M531" s="1">
        <v>0</v>
      </c>
      <c r="N531" s="1">
        <v>0</v>
      </c>
      <c r="O531" s="1">
        <v>0</v>
      </c>
      <c r="P531" s="1">
        <v>0</v>
      </c>
      <c r="Q531" s="1">
        <v>0</v>
      </c>
      <c r="R531" s="1">
        <v>0</v>
      </c>
      <c r="S531" s="1">
        <v>0</v>
      </c>
      <c r="T531" s="1">
        <v>0</v>
      </c>
      <c r="U531" s="1">
        <v>0</v>
      </c>
      <c r="X531" s="1">
        <v>0</v>
      </c>
      <c r="Y531" s="1">
        <v>0</v>
      </c>
      <c r="Z531" s="1">
        <v>0</v>
      </c>
    </row>
    <row r="532" spans="1:26" x14ac:dyDescent="0.25">
      <c r="A532">
        <v>530</v>
      </c>
      <c r="B532" t="s">
        <v>319</v>
      </c>
      <c r="C532">
        <v>24</v>
      </c>
      <c r="D532">
        <v>7440484</v>
      </c>
      <c r="E532" t="s">
        <v>8</v>
      </c>
      <c r="F532">
        <v>0</v>
      </c>
      <c r="G532" s="1">
        <v>0</v>
      </c>
      <c r="H532" t="s">
        <v>28</v>
      </c>
      <c r="I532" t="s">
        <v>86</v>
      </c>
      <c r="J532" s="1">
        <v>0</v>
      </c>
      <c r="K532" s="1">
        <v>0</v>
      </c>
      <c r="L532" s="1">
        <v>0</v>
      </c>
      <c r="M532" s="1">
        <v>0</v>
      </c>
      <c r="N532" s="1">
        <v>0</v>
      </c>
      <c r="O532" s="1">
        <v>0</v>
      </c>
      <c r="P532" s="1">
        <v>0</v>
      </c>
      <c r="Q532" s="1">
        <v>0</v>
      </c>
      <c r="R532" s="1">
        <v>0</v>
      </c>
      <c r="S532" s="1">
        <v>0</v>
      </c>
      <c r="T532" s="1">
        <v>0</v>
      </c>
      <c r="U532" s="1">
        <v>0</v>
      </c>
      <c r="X532" s="1">
        <v>0</v>
      </c>
      <c r="Y532" s="1">
        <v>0</v>
      </c>
      <c r="Z532" s="1">
        <v>0</v>
      </c>
    </row>
    <row r="533" spans="1:26" x14ac:dyDescent="0.25">
      <c r="A533">
        <v>531</v>
      </c>
      <c r="B533" t="s">
        <v>320</v>
      </c>
      <c r="C533">
        <v>24</v>
      </c>
      <c r="D533">
        <v>7440473</v>
      </c>
      <c r="E533" t="s">
        <v>89</v>
      </c>
      <c r="F533">
        <v>1.7100000000000001E-4</v>
      </c>
      <c r="G533" s="1">
        <v>0</v>
      </c>
      <c r="H533" t="s">
        <v>28</v>
      </c>
      <c r="I533" t="s">
        <v>86</v>
      </c>
      <c r="J533" s="1">
        <v>0</v>
      </c>
      <c r="K533" s="1">
        <v>0</v>
      </c>
      <c r="L533" s="1">
        <v>0</v>
      </c>
      <c r="M533" s="1">
        <v>0</v>
      </c>
      <c r="N533" s="1">
        <v>0</v>
      </c>
      <c r="O533" s="1">
        <v>0</v>
      </c>
      <c r="P533" s="1">
        <v>0</v>
      </c>
      <c r="Q533" s="1">
        <v>0</v>
      </c>
      <c r="R533" s="1">
        <v>0</v>
      </c>
      <c r="S533" s="1">
        <v>0</v>
      </c>
      <c r="T533" s="1">
        <v>0</v>
      </c>
      <c r="U533" s="1">
        <v>0</v>
      </c>
      <c r="X533" s="1">
        <v>0</v>
      </c>
      <c r="Y533" s="1">
        <v>0</v>
      </c>
      <c r="Z533" s="1">
        <v>0</v>
      </c>
    </row>
    <row r="534" spans="1:26" x14ac:dyDescent="0.25">
      <c r="A534">
        <v>532</v>
      </c>
      <c r="B534" t="s">
        <v>321</v>
      </c>
      <c r="C534">
        <v>24</v>
      </c>
      <c r="D534">
        <v>18540299</v>
      </c>
      <c r="E534" t="s">
        <v>13</v>
      </c>
      <c r="F534" s="1">
        <v>9.3800000000000003E-5</v>
      </c>
      <c r="G534" s="1">
        <v>3.3741000000000001E-5</v>
      </c>
      <c r="H534" t="s">
        <v>28</v>
      </c>
      <c r="I534" t="s">
        <v>86</v>
      </c>
      <c r="J534" s="1">
        <v>3.2369000000000001E-5</v>
      </c>
      <c r="K534" s="1">
        <v>1.3506E-6</v>
      </c>
      <c r="L534" s="1">
        <v>2.1921999999999999E-8</v>
      </c>
      <c r="M534" s="1">
        <v>0</v>
      </c>
      <c r="N534" s="1">
        <v>0</v>
      </c>
      <c r="O534" s="1">
        <v>0</v>
      </c>
      <c r="P534" s="1">
        <v>0</v>
      </c>
      <c r="Q534" s="1">
        <v>0</v>
      </c>
      <c r="R534" s="1">
        <v>0</v>
      </c>
      <c r="S534" s="1">
        <v>0</v>
      </c>
      <c r="T534" s="1">
        <v>0</v>
      </c>
      <c r="U534" s="1">
        <v>0</v>
      </c>
      <c r="V534" t="s">
        <v>87</v>
      </c>
      <c r="W534" t="s">
        <v>88</v>
      </c>
      <c r="X534" s="1">
        <v>0</v>
      </c>
      <c r="Y534" s="1">
        <v>0</v>
      </c>
      <c r="Z534" s="1">
        <v>0</v>
      </c>
    </row>
    <row r="535" spans="1:26" x14ac:dyDescent="0.25">
      <c r="A535">
        <v>533</v>
      </c>
      <c r="B535" t="s">
        <v>322</v>
      </c>
      <c r="C535">
        <v>24</v>
      </c>
      <c r="D535">
        <v>1175</v>
      </c>
      <c r="E535" t="s">
        <v>294</v>
      </c>
      <c r="F535">
        <v>0</v>
      </c>
      <c r="G535" s="1">
        <v>0</v>
      </c>
      <c r="H535" t="s">
        <v>28</v>
      </c>
      <c r="I535" t="s">
        <v>86</v>
      </c>
      <c r="J535" s="1">
        <v>0</v>
      </c>
      <c r="K535" s="1">
        <v>0</v>
      </c>
      <c r="L535" s="1">
        <v>0</v>
      </c>
      <c r="M535" s="1">
        <v>0</v>
      </c>
      <c r="N535" s="1">
        <v>0</v>
      </c>
      <c r="O535" s="1">
        <v>0</v>
      </c>
      <c r="P535" s="1">
        <v>0</v>
      </c>
      <c r="Q535" s="1">
        <v>0</v>
      </c>
      <c r="R535" s="1">
        <v>0</v>
      </c>
      <c r="S535" s="1">
        <v>0</v>
      </c>
      <c r="T535" s="1">
        <v>0</v>
      </c>
      <c r="U535" s="1">
        <v>0</v>
      </c>
      <c r="X535" s="1">
        <v>0</v>
      </c>
      <c r="Y535" s="1">
        <v>0</v>
      </c>
      <c r="Z535" s="1">
        <v>0</v>
      </c>
    </row>
    <row r="536" spans="1:26" x14ac:dyDescent="0.25">
      <c r="A536">
        <v>534</v>
      </c>
      <c r="B536" t="s">
        <v>323</v>
      </c>
      <c r="C536">
        <v>24</v>
      </c>
      <c r="D536">
        <v>7440508</v>
      </c>
      <c r="E536" t="s">
        <v>10</v>
      </c>
      <c r="F536" s="1">
        <v>5.0200000000000002E-6</v>
      </c>
      <c r="G536" s="1">
        <v>0</v>
      </c>
      <c r="H536" t="s">
        <v>28</v>
      </c>
      <c r="I536" t="s">
        <v>86</v>
      </c>
      <c r="J536" s="1">
        <v>0</v>
      </c>
      <c r="K536" s="1">
        <v>0</v>
      </c>
      <c r="L536" s="1">
        <v>0</v>
      </c>
      <c r="M536" s="1">
        <v>0</v>
      </c>
      <c r="N536" s="1">
        <v>0</v>
      </c>
      <c r="O536" s="1">
        <v>0</v>
      </c>
      <c r="P536" s="1">
        <v>0</v>
      </c>
      <c r="Q536" s="1">
        <v>0</v>
      </c>
      <c r="R536" s="1">
        <v>0</v>
      </c>
      <c r="S536" s="1">
        <v>0</v>
      </c>
      <c r="T536" s="1">
        <v>0</v>
      </c>
      <c r="U536" s="1">
        <v>0</v>
      </c>
      <c r="X536" s="1">
        <v>0</v>
      </c>
      <c r="Y536" s="1">
        <v>0</v>
      </c>
      <c r="Z536" s="1">
        <v>0</v>
      </c>
    </row>
    <row r="537" spans="1:26" x14ac:dyDescent="0.25">
      <c r="A537">
        <v>535</v>
      </c>
      <c r="B537" t="s">
        <v>324</v>
      </c>
      <c r="C537">
        <v>24</v>
      </c>
      <c r="D537">
        <v>7439965</v>
      </c>
      <c r="E537" t="s">
        <v>5</v>
      </c>
      <c r="F537" s="1">
        <v>1.0000000000000001E-5</v>
      </c>
      <c r="G537" s="1">
        <v>0</v>
      </c>
      <c r="H537" t="s">
        <v>28</v>
      </c>
      <c r="I537" t="s">
        <v>86</v>
      </c>
      <c r="J537" s="1">
        <v>0</v>
      </c>
      <c r="K537" s="1">
        <v>0</v>
      </c>
      <c r="L537" s="1">
        <v>0</v>
      </c>
      <c r="M537" s="1">
        <v>0</v>
      </c>
      <c r="N537" s="1">
        <v>0</v>
      </c>
      <c r="O537" s="1">
        <v>0</v>
      </c>
      <c r="P537" s="1">
        <v>0</v>
      </c>
      <c r="Q537" s="1">
        <v>0</v>
      </c>
      <c r="R537" s="1">
        <v>0</v>
      </c>
      <c r="S537" s="1">
        <v>0</v>
      </c>
      <c r="T537" s="1">
        <v>0</v>
      </c>
      <c r="U537" s="1">
        <v>0</v>
      </c>
      <c r="X537" s="1">
        <v>0</v>
      </c>
      <c r="Y537" s="1">
        <v>0</v>
      </c>
      <c r="Z537" s="1">
        <v>0</v>
      </c>
    </row>
    <row r="538" spans="1:26" x14ac:dyDescent="0.25">
      <c r="A538">
        <v>536</v>
      </c>
      <c r="B538" t="s">
        <v>325</v>
      </c>
      <c r="C538">
        <v>24</v>
      </c>
      <c r="D538">
        <v>7440020</v>
      </c>
      <c r="E538" t="s">
        <v>6</v>
      </c>
      <c r="F538">
        <v>7.0200000000000004E-4</v>
      </c>
      <c r="G538" s="1">
        <v>4.3224000000000001E-7</v>
      </c>
      <c r="H538" t="s">
        <v>28</v>
      </c>
      <c r="I538" t="s">
        <v>86</v>
      </c>
      <c r="J538" s="1">
        <v>4.3224000000000001E-7</v>
      </c>
      <c r="K538" s="1">
        <v>0</v>
      </c>
      <c r="L538" s="1">
        <v>0</v>
      </c>
      <c r="M538" s="1">
        <v>0</v>
      </c>
      <c r="N538" s="1">
        <v>0</v>
      </c>
      <c r="O538" s="1">
        <v>0</v>
      </c>
      <c r="P538" s="1">
        <v>0</v>
      </c>
      <c r="Q538" s="1">
        <v>0</v>
      </c>
      <c r="R538" s="1">
        <v>0</v>
      </c>
      <c r="S538" s="1">
        <v>0</v>
      </c>
      <c r="T538" s="1">
        <v>0</v>
      </c>
      <c r="U538" s="1">
        <v>0</v>
      </c>
      <c r="V538" t="s">
        <v>87</v>
      </c>
      <c r="X538" s="1">
        <v>0</v>
      </c>
      <c r="Y538" s="1">
        <v>0</v>
      </c>
      <c r="Z538" s="1">
        <v>0</v>
      </c>
    </row>
    <row r="539" spans="1:26" x14ac:dyDescent="0.25">
      <c r="A539">
        <v>537</v>
      </c>
      <c r="B539" t="s">
        <v>326</v>
      </c>
      <c r="C539">
        <v>24</v>
      </c>
      <c r="D539">
        <v>7723140</v>
      </c>
      <c r="E539" t="s">
        <v>295</v>
      </c>
      <c r="F539" s="1">
        <v>3.0100000000000001E-7</v>
      </c>
      <c r="G539" s="1">
        <v>0</v>
      </c>
      <c r="H539" t="s">
        <v>28</v>
      </c>
      <c r="I539" t="s">
        <v>86</v>
      </c>
      <c r="J539" s="1">
        <v>0</v>
      </c>
      <c r="K539" s="1">
        <v>0</v>
      </c>
      <c r="L539" s="1">
        <v>0</v>
      </c>
      <c r="M539" s="1">
        <v>0</v>
      </c>
      <c r="N539" s="1">
        <v>0</v>
      </c>
      <c r="O539" s="1">
        <v>0</v>
      </c>
      <c r="P539" s="1">
        <v>0</v>
      </c>
      <c r="Q539" s="1">
        <v>0</v>
      </c>
      <c r="R539" s="1">
        <v>0</v>
      </c>
      <c r="S539" s="1">
        <v>0</v>
      </c>
      <c r="T539" s="1">
        <v>0</v>
      </c>
      <c r="U539" s="1">
        <v>0</v>
      </c>
      <c r="X539" s="1">
        <v>0</v>
      </c>
      <c r="Y539" s="1">
        <v>0</v>
      </c>
      <c r="Z539" s="1">
        <v>0</v>
      </c>
    </row>
    <row r="540" spans="1:26" x14ac:dyDescent="0.25">
      <c r="A540">
        <v>538</v>
      </c>
      <c r="B540" t="s">
        <v>327</v>
      </c>
      <c r="C540">
        <v>24</v>
      </c>
      <c r="D540">
        <v>7439921</v>
      </c>
      <c r="E540" t="s">
        <v>7</v>
      </c>
      <c r="F540">
        <v>0</v>
      </c>
      <c r="G540" s="1">
        <v>0</v>
      </c>
      <c r="H540" t="s">
        <v>28</v>
      </c>
      <c r="I540" t="s">
        <v>86</v>
      </c>
      <c r="J540" s="1">
        <v>0</v>
      </c>
      <c r="K540" s="1">
        <v>0</v>
      </c>
      <c r="L540" s="1">
        <v>0</v>
      </c>
      <c r="M540" s="1">
        <v>0</v>
      </c>
      <c r="N540" s="1">
        <v>0</v>
      </c>
      <c r="O540" s="1">
        <v>0</v>
      </c>
      <c r="P540" s="1">
        <v>0</v>
      </c>
      <c r="Q540" s="1">
        <v>0</v>
      </c>
      <c r="R540" s="1">
        <v>0</v>
      </c>
      <c r="S540" s="1">
        <v>0</v>
      </c>
      <c r="T540" s="1">
        <v>0</v>
      </c>
      <c r="U540" s="1">
        <v>0</v>
      </c>
      <c r="X540" s="1">
        <v>0</v>
      </c>
      <c r="Y540" s="1">
        <v>0</v>
      </c>
      <c r="Z540" s="1">
        <v>0</v>
      </c>
    </row>
    <row r="541" spans="1:26" x14ac:dyDescent="0.25">
      <c r="A541">
        <v>539</v>
      </c>
      <c r="B541" t="s">
        <v>328</v>
      </c>
      <c r="C541">
        <v>24</v>
      </c>
      <c r="D541">
        <v>7440622</v>
      </c>
      <c r="E541" t="s">
        <v>296</v>
      </c>
      <c r="F541">
        <v>0</v>
      </c>
      <c r="G541" s="1">
        <v>0</v>
      </c>
      <c r="H541" t="s">
        <v>28</v>
      </c>
      <c r="I541" t="s">
        <v>86</v>
      </c>
      <c r="J541" s="1">
        <v>0</v>
      </c>
      <c r="K541" s="1">
        <v>0</v>
      </c>
      <c r="L541" s="1">
        <v>0</v>
      </c>
      <c r="M541" s="1">
        <v>0</v>
      </c>
      <c r="N541" s="1">
        <v>0</v>
      </c>
      <c r="O541" s="1">
        <v>0</v>
      </c>
      <c r="P541" s="1">
        <v>0</v>
      </c>
      <c r="Q541" s="1">
        <v>0</v>
      </c>
      <c r="R541" s="1">
        <v>0</v>
      </c>
      <c r="S541" s="1">
        <v>0</v>
      </c>
      <c r="T541" s="1">
        <v>0</v>
      </c>
      <c r="U541" s="1">
        <v>0</v>
      </c>
      <c r="X541" s="1">
        <v>0</v>
      </c>
      <c r="Y541" s="1">
        <v>0</v>
      </c>
      <c r="Z541" s="1">
        <v>0</v>
      </c>
    </row>
    <row r="542" spans="1:26" x14ac:dyDescent="0.25">
      <c r="A542">
        <v>540</v>
      </c>
      <c r="B542" t="s">
        <v>329</v>
      </c>
      <c r="C542">
        <v>24</v>
      </c>
      <c r="D542">
        <v>7440666</v>
      </c>
      <c r="E542" t="s">
        <v>297</v>
      </c>
      <c r="F542">
        <v>0</v>
      </c>
      <c r="G542" s="1">
        <v>0</v>
      </c>
      <c r="H542" t="s">
        <v>28</v>
      </c>
      <c r="I542" t="s">
        <v>86</v>
      </c>
      <c r="J542" s="1">
        <v>0</v>
      </c>
      <c r="K542" s="1">
        <v>0</v>
      </c>
      <c r="L542" s="1">
        <v>0</v>
      </c>
      <c r="M542" s="1">
        <v>0</v>
      </c>
      <c r="N542" s="1">
        <v>0</v>
      </c>
      <c r="O542" s="1">
        <v>0</v>
      </c>
      <c r="P542" s="1">
        <v>0</v>
      </c>
      <c r="Q542" s="1">
        <v>0</v>
      </c>
      <c r="R542" s="1">
        <v>0</v>
      </c>
      <c r="S542" s="1">
        <v>0</v>
      </c>
      <c r="T542" s="1">
        <v>0</v>
      </c>
      <c r="U542" s="1">
        <v>0</v>
      </c>
      <c r="X542" s="1">
        <v>0</v>
      </c>
      <c r="Y542" s="1">
        <v>0</v>
      </c>
      <c r="Z542" s="1">
        <v>0</v>
      </c>
    </row>
    <row r="543" spans="1:26" x14ac:dyDescent="0.25">
      <c r="A543">
        <v>541</v>
      </c>
      <c r="B543" t="s">
        <v>196</v>
      </c>
      <c r="C543">
        <v>24</v>
      </c>
      <c r="D543">
        <v>7429905</v>
      </c>
      <c r="E543" t="s">
        <v>290</v>
      </c>
      <c r="F543">
        <v>0</v>
      </c>
      <c r="G543" s="1">
        <v>0</v>
      </c>
      <c r="H543" t="s">
        <v>28</v>
      </c>
      <c r="I543" t="s">
        <v>86</v>
      </c>
      <c r="J543" s="1">
        <v>0</v>
      </c>
      <c r="K543" s="1">
        <v>0</v>
      </c>
      <c r="L543" s="1">
        <v>0</v>
      </c>
      <c r="M543" s="1">
        <v>0</v>
      </c>
      <c r="N543" s="1">
        <v>0</v>
      </c>
      <c r="O543" s="1">
        <v>0</v>
      </c>
      <c r="P543" s="1">
        <v>0</v>
      </c>
      <c r="Q543" s="1">
        <v>0</v>
      </c>
      <c r="R543" s="1">
        <v>0</v>
      </c>
      <c r="S543" s="1">
        <v>0</v>
      </c>
      <c r="T543" s="1">
        <v>0</v>
      </c>
      <c r="U543" s="1">
        <v>0</v>
      </c>
      <c r="X543" s="1">
        <v>0</v>
      </c>
      <c r="Y543" s="1">
        <v>0</v>
      </c>
      <c r="Z543" s="1">
        <v>0</v>
      </c>
    </row>
    <row r="544" spans="1:26" x14ac:dyDescent="0.25">
      <c r="A544">
        <v>542</v>
      </c>
      <c r="B544" t="s">
        <v>196</v>
      </c>
      <c r="C544">
        <v>24</v>
      </c>
      <c r="D544">
        <v>1344281</v>
      </c>
      <c r="E544" t="s">
        <v>291</v>
      </c>
      <c r="F544">
        <v>0</v>
      </c>
      <c r="G544" s="1">
        <v>0</v>
      </c>
      <c r="H544" t="s">
        <v>28</v>
      </c>
      <c r="I544" t="s">
        <v>86</v>
      </c>
      <c r="J544" s="1">
        <v>0</v>
      </c>
      <c r="K544" s="1">
        <v>0</v>
      </c>
      <c r="L544" s="1">
        <v>0</v>
      </c>
      <c r="M544" s="1">
        <v>0</v>
      </c>
      <c r="N544" s="1">
        <v>0</v>
      </c>
      <c r="O544" s="1">
        <v>0</v>
      </c>
      <c r="P544" s="1">
        <v>0</v>
      </c>
      <c r="Q544" s="1">
        <v>0</v>
      </c>
      <c r="R544" s="1">
        <v>0</v>
      </c>
      <c r="S544" s="1">
        <v>0</v>
      </c>
      <c r="T544" s="1">
        <v>0</v>
      </c>
      <c r="U544" s="1">
        <v>0</v>
      </c>
      <c r="X544" s="1">
        <v>0</v>
      </c>
      <c r="Y544" s="1">
        <v>0</v>
      </c>
      <c r="Z544" s="1">
        <v>0</v>
      </c>
    </row>
    <row r="545" spans="1:26" x14ac:dyDescent="0.25">
      <c r="A545">
        <v>543</v>
      </c>
      <c r="B545" t="s">
        <v>196</v>
      </c>
      <c r="C545">
        <v>24</v>
      </c>
      <c r="D545">
        <v>7440417</v>
      </c>
      <c r="E545" t="s">
        <v>292</v>
      </c>
      <c r="F545">
        <v>0</v>
      </c>
      <c r="G545" s="1">
        <v>0</v>
      </c>
      <c r="H545" t="s">
        <v>28</v>
      </c>
      <c r="I545" t="s">
        <v>86</v>
      </c>
      <c r="J545" s="1">
        <v>0</v>
      </c>
      <c r="K545" s="1">
        <v>0</v>
      </c>
      <c r="L545" s="1">
        <v>0</v>
      </c>
      <c r="M545" s="1">
        <v>0</v>
      </c>
      <c r="N545" s="1">
        <v>0</v>
      </c>
      <c r="O545" s="1">
        <v>0</v>
      </c>
      <c r="P545" s="1">
        <v>0</v>
      </c>
      <c r="Q545" s="1">
        <v>0</v>
      </c>
      <c r="R545" s="1">
        <v>0</v>
      </c>
      <c r="S545" s="1">
        <v>0</v>
      </c>
      <c r="T545" s="1">
        <v>0</v>
      </c>
      <c r="U545" s="1">
        <v>0</v>
      </c>
      <c r="X545" s="1">
        <v>0</v>
      </c>
      <c r="Y545" s="1">
        <v>0</v>
      </c>
      <c r="Z545" s="1">
        <v>0</v>
      </c>
    </row>
    <row r="546" spans="1:26" x14ac:dyDescent="0.25">
      <c r="A546">
        <v>544</v>
      </c>
      <c r="B546" t="s">
        <v>196</v>
      </c>
      <c r="C546">
        <v>24</v>
      </c>
      <c r="D546">
        <v>7440439</v>
      </c>
      <c r="E546" t="s">
        <v>293</v>
      </c>
      <c r="F546">
        <v>0</v>
      </c>
      <c r="G546" s="1">
        <v>0</v>
      </c>
      <c r="H546" t="s">
        <v>28</v>
      </c>
      <c r="I546" t="s">
        <v>86</v>
      </c>
      <c r="J546" s="1">
        <v>0</v>
      </c>
      <c r="K546" s="1">
        <v>0</v>
      </c>
      <c r="L546" s="1">
        <v>0</v>
      </c>
      <c r="M546" s="1">
        <v>0</v>
      </c>
      <c r="N546" s="1">
        <v>0</v>
      </c>
      <c r="O546" s="1">
        <v>0</v>
      </c>
      <c r="P546" s="1">
        <v>0</v>
      </c>
      <c r="Q546" s="1">
        <v>0</v>
      </c>
      <c r="R546" s="1">
        <v>0</v>
      </c>
      <c r="S546" s="1">
        <v>0</v>
      </c>
      <c r="T546" s="1">
        <v>0</v>
      </c>
      <c r="U546" s="1">
        <v>0</v>
      </c>
      <c r="X546" s="1">
        <v>0</v>
      </c>
      <c r="Y546" s="1">
        <v>0</v>
      </c>
      <c r="Z546" s="1">
        <v>0</v>
      </c>
    </row>
    <row r="547" spans="1:26" x14ac:dyDescent="0.25">
      <c r="A547">
        <v>545</v>
      </c>
      <c r="B547" t="s">
        <v>196</v>
      </c>
      <c r="C547">
        <v>24</v>
      </c>
      <c r="D547">
        <v>7440484</v>
      </c>
      <c r="E547" t="s">
        <v>8</v>
      </c>
      <c r="F547">
        <v>0</v>
      </c>
      <c r="G547" s="1">
        <v>0</v>
      </c>
      <c r="H547" t="s">
        <v>28</v>
      </c>
      <c r="I547" t="s">
        <v>86</v>
      </c>
      <c r="J547" s="1">
        <v>0</v>
      </c>
      <c r="K547" s="1">
        <v>0</v>
      </c>
      <c r="L547" s="1">
        <v>0</v>
      </c>
      <c r="M547" s="1">
        <v>0</v>
      </c>
      <c r="N547" s="1">
        <v>0</v>
      </c>
      <c r="O547" s="1">
        <v>0</v>
      </c>
      <c r="P547" s="1">
        <v>0</v>
      </c>
      <c r="Q547" s="1">
        <v>0</v>
      </c>
      <c r="R547" s="1">
        <v>0</v>
      </c>
      <c r="S547" s="1">
        <v>0</v>
      </c>
      <c r="T547" s="1">
        <v>0</v>
      </c>
      <c r="U547" s="1">
        <v>0</v>
      </c>
      <c r="X547" s="1">
        <v>0</v>
      </c>
      <c r="Y547" s="1">
        <v>0</v>
      </c>
      <c r="Z547" s="1">
        <v>0</v>
      </c>
    </row>
    <row r="548" spans="1:26" x14ac:dyDescent="0.25">
      <c r="A548">
        <v>546</v>
      </c>
      <c r="B548" t="s">
        <v>196</v>
      </c>
      <c r="C548">
        <v>24</v>
      </c>
      <c r="D548">
        <v>7440473</v>
      </c>
      <c r="E548" t="s">
        <v>89</v>
      </c>
      <c r="F548">
        <v>0</v>
      </c>
      <c r="G548" s="1">
        <v>0</v>
      </c>
      <c r="H548" t="s">
        <v>28</v>
      </c>
      <c r="I548" t="s">
        <v>86</v>
      </c>
      <c r="J548" s="1">
        <v>0</v>
      </c>
      <c r="K548" s="1">
        <v>0</v>
      </c>
      <c r="L548" s="1">
        <v>0</v>
      </c>
      <c r="M548" s="1">
        <v>0</v>
      </c>
      <c r="N548" s="1">
        <v>0</v>
      </c>
      <c r="O548" s="1">
        <v>0</v>
      </c>
      <c r="P548" s="1">
        <v>0</v>
      </c>
      <c r="Q548" s="1">
        <v>0</v>
      </c>
      <c r="R548" s="1">
        <v>0</v>
      </c>
      <c r="S548" s="1">
        <v>0</v>
      </c>
      <c r="T548" s="1">
        <v>0</v>
      </c>
      <c r="U548" s="1">
        <v>0</v>
      </c>
      <c r="X548" s="1">
        <v>0</v>
      </c>
      <c r="Y548" s="1">
        <v>0</v>
      </c>
      <c r="Z548" s="1">
        <v>0</v>
      </c>
    </row>
    <row r="549" spans="1:26" x14ac:dyDescent="0.25">
      <c r="A549">
        <v>547</v>
      </c>
      <c r="B549" t="s">
        <v>196</v>
      </c>
      <c r="C549">
        <v>24</v>
      </c>
      <c r="D549">
        <v>18540299</v>
      </c>
      <c r="E549" t="s">
        <v>13</v>
      </c>
      <c r="F549">
        <v>0</v>
      </c>
      <c r="G549" s="1">
        <v>0</v>
      </c>
      <c r="H549" t="s">
        <v>28</v>
      </c>
      <c r="I549" t="s">
        <v>86</v>
      </c>
      <c r="J549" s="1">
        <v>0</v>
      </c>
      <c r="K549" s="1">
        <v>0</v>
      </c>
      <c r="L549" s="1">
        <v>0</v>
      </c>
      <c r="M549" s="1">
        <v>0</v>
      </c>
      <c r="N549" s="1">
        <v>0</v>
      </c>
      <c r="O549" s="1">
        <v>0</v>
      </c>
      <c r="P549" s="1">
        <v>0</v>
      </c>
      <c r="Q549" s="1">
        <v>0</v>
      </c>
      <c r="R549" s="1">
        <v>0</v>
      </c>
      <c r="S549" s="1">
        <v>0</v>
      </c>
      <c r="T549" s="1">
        <v>0</v>
      </c>
      <c r="U549" s="1">
        <v>0</v>
      </c>
      <c r="X549" s="1">
        <v>0</v>
      </c>
      <c r="Y549" s="1">
        <v>0</v>
      </c>
      <c r="Z549" s="1">
        <v>0</v>
      </c>
    </row>
    <row r="550" spans="1:26" x14ac:dyDescent="0.25">
      <c r="A550">
        <v>548</v>
      </c>
      <c r="B550" t="s">
        <v>196</v>
      </c>
      <c r="C550">
        <v>24</v>
      </c>
      <c r="D550">
        <v>1175</v>
      </c>
      <c r="E550" t="s">
        <v>294</v>
      </c>
      <c r="F550">
        <v>0</v>
      </c>
      <c r="G550" s="1">
        <v>0</v>
      </c>
      <c r="H550" t="s">
        <v>28</v>
      </c>
      <c r="I550" t="s">
        <v>86</v>
      </c>
      <c r="J550" s="1">
        <v>0</v>
      </c>
      <c r="K550" s="1">
        <v>0</v>
      </c>
      <c r="L550" s="1">
        <v>0</v>
      </c>
      <c r="M550" s="1">
        <v>0</v>
      </c>
      <c r="N550" s="1">
        <v>0</v>
      </c>
      <c r="O550" s="1">
        <v>0</v>
      </c>
      <c r="P550" s="1">
        <v>0</v>
      </c>
      <c r="Q550" s="1">
        <v>0</v>
      </c>
      <c r="R550" s="1">
        <v>0</v>
      </c>
      <c r="S550" s="1">
        <v>0</v>
      </c>
      <c r="T550" s="1">
        <v>0</v>
      </c>
      <c r="U550" s="1">
        <v>0</v>
      </c>
      <c r="X550" s="1">
        <v>0</v>
      </c>
      <c r="Y550" s="1">
        <v>0</v>
      </c>
      <c r="Z550" s="1">
        <v>0</v>
      </c>
    </row>
    <row r="551" spans="1:26" x14ac:dyDescent="0.25">
      <c r="A551">
        <v>549</v>
      </c>
      <c r="B551" t="s">
        <v>196</v>
      </c>
      <c r="C551">
        <v>24</v>
      </c>
      <c r="D551">
        <v>7440508</v>
      </c>
      <c r="E551" t="s">
        <v>10</v>
      </c>
      <c r="F551">
        <v>0</v>
      </c>
      <c r="G551" s="1">
        <v>0</v>
      </c>
      <c r="H551" t="s">
        <v>28</v>
      </c>
      <c r="I551" t="s">
        <v>86</v>
      </c>
      <c r="J551" s="1">
        <v>0</v>
      </c>
      <c r="K551" s="1">
        <v>0</v>
      </c>
      <c r="L551" s="1">
        <v>0</v>
      </c>
      <c r="M551" s="1">
        <v>0</v>
      </c>
      <c r="N551" s="1">
        <v>0</v>
      </c>
      <c r="O551" s="1">
        <v>0</v>
      </c>
      <c r="P551" s="1">
        <v>0</v>
      </c>
      <c r="Q551" s="1">
        <v>0</v>
      </c>
      <c r="R551" s="1">
        <v>0</v>
      </c>
      <c r="S551" s="1">
        <v>0</v>
      </c>
      <c r="T551" s="1">
        <v>0</v>
      </c>
      <c r="U551" s="1">
        <v>0</v>
      </c>
      <c r="X551" s="1">
        <v>0</v>
      </c>
      <c r="Y551" s="1">
        <v>0</v>
      </c>
      <c r="Z551" s="1">
        <v>0</v>
      </c>
    </row>
    <row r="552" spans="1:26" x14ac:dyDescent="0.25">
      <c r="A552">
        <v>550</v>
      </c>
      <c r="B552" t="s">
        <v>196</v>
      </c>
      <c r="C552">
        <v>24</v>
      </c>
      <c r="D552">
        <v>7439965</v>
      </c>
      <c r="E552" t="s">
        <v>5</v>
      </c>
      <c r="F552" s="1">
        <v>5.02E-5</v>
      </c>
      <c r="G552" s="1">
        <v>0</v>
      </c>
      <c r="H552" t="s">
        <v>28</v>
      </c>
      <c r="I552" t="s">
        <v>86</v>
      </c>
      <c r="J552" s="1">
        <v>0</v>
      </c>
      <c r="K552" s="1">
        <v>0</v>
      </c>
      <c r="L552" s="1">
        <v>0</v>
      </c>
      <c r="M552" s="1">
        <v>0</v>
      </c>
      <c r="N552" s="1">
        <v>0</v>
      </c>
      <c r="O552" s="1">
        <v>0</v>
      </c>
      <c r="P552" s="1">
        <v>0</v>
      </c>
      <c r="Q552" s="1">
        <v>0</v>
      </c>
      <c r="R552" s="1">
        <v>0</v>
      </c>
      <c r="S552" s="1">
        <v>0</v>
      </c>
      <c r="T552" s="1">
        <v>0</v>
      </c>
      <c r="U552" s="1">
        <v>0</v>
      </c>
      <c r="X552" s="1">
        <v>0</v>
      </c>
      <c r="Y552" s="1">
        <v>0</v>
      </c>
      <c r="Z552" s="1">
        <v>0</v>
      </c>
    </row>
    <row r="553" spans="1:26" x14ac:dyDescent="0.25">
      <c r="A553">
        <v>551</v>
      </c>
      <c r="B553" t="s">
        <v>196</v>
      </c>
      <c r="C553">
        <v>24</v>
      </c>
      <c r="D553">
        <v>7440020</v>
      </c>
      <c r="E553" t="s">
        <v>6</v>
      </c>
      <c r="F553">
        <v>0</v>
      </c>
      <c r="G553" s="1">
        <v>0</v>
      </c>
      <c r="H553" t="s">
        <v>28</v>
      </c>
      <c r="I553" t="s">
        <v>86</v>
      </c>
      <c r="J553" s="1">
        <v>0</v>
      </c>
      <c r="K553" s="1">
        <v>0</v>
      </c>
      <c r="L553" s="1">
        <v>0</v>
      </c>
      <c r="M553" s="1">
        <v>0</v>
      </c>
      <c r="N553" s="1">
        <v>0</v>
      </c>
      <c r="O553" s="1">
        <v>0</v>
      </c>
      <c r="P553" s="1">
        <v>0</v>
      </c>
      <c r="Q553" s="1">
        <v>0</v>
      </c>
      <c r="R553" s="1">
        <v>0</v>
      </c>
      <c r="S553" s="1">
        <v>0</v>
      </c>
      <c r="T553" s="1">
        <v>0</v>
      </c>
      <c r="U553" s="1">
        <v>0</v>
      </c>
      <c r="X553" s="1">
        <v>0</v>
      </c>
      <c r="Y553" s="1">
        <v>0</v>
      </c>
      <c r="Z553" s="1">
        <v>0</v>
      </c>
    </row>
    <row r="554" spans="1:26" x14ac:dyDescent="0.25">
      <c r="A554">
        <v>552</v>
      </c>
      <c r="B554" t="s">
        <v>196</v>
      </c>
      <c r="C554">
        <v>24</v>
      </c>
      <c r="D554">
        <v>7723140</v>
      </c>
      <c r="E554" t="s">
        <v>295</v>
      </c>
      <c r="F554">
        <v>0</v>
      </c>
      <c r="G554" s="1">
        <v>0</v>
      </c>
      <c r="H554" t="s">
        <v>28</v>
      </c>
      <c r="I554" t="s">
        <v>86</v>
      </c>
      <c r="J554" s="1">
        <v>0</v>
      </c>
      <c r="K554" s="1">
        <v>0</v>
      </c>
      <c r="L554" s="1">
        <v>0</v>
      </c>
      <c r="M554" s="1">
        <v>0</v>
      </c>
      <c r="N554" s="1">
        <v>0</v>
      </c>
      <c r="O554" s="1">
        <v>0</v>
      </c>
      <c r="P554" s="1">
        <v>0</v>
      </c>
      <c r="Q554" s="1">
        <v>0</v>
      </c>
      <c r="R554" s="1">
        <v>0</v>
      </c>
      <c r="S554" s="1">
        <v>0</v>
      </c>
      <c r="T554" s="1">
        <v>0</v>
      </c>
      <c r="U554" s="1">
        <v>0</v>
      </c>
      <c r="X554" s="1">
        <v>0</v>
      </c>
      <c r="Y554" s="1">
        <v>0</v>
      </c>
      <c r="Z554" s="1">
        <v>0</v>
      </c>
    </row>
    <row r="555" spans="1:26" x14ac:dyDescent="0.25">
      <c r="A555">
        <v>553</v>
      </c>
      <c r="B555" t="s">
        <v>196</v>
      </c>
      <c r="C555">
        <v>24</v>
      </c>
      <c r="D555">
        <v>7439921</v>
      </c>
      <c r="E555" t="s">
        <v>7</v>
      </c>
      <c r="F555">
        <v>0</v>
      </c>
      <c r="G555" s="1">
        <v>0</v>
      </c>
      <c r="H555" t="s">
        <v>28</v>
      </c>
      <c r="I555" t="s">
        <v>86</v>
      </c>
      <c r="J555" s="1">
        <v>0</v>
      </c>
      <c r="K555" s="1">
        <v>0</v>
      </c>
      <c r="L555" s="1">
        <v>0</v>
      </c>
      <c r="M555" s="1">
        <v>0</v>
      </c>
      <c r="N555" s="1">
        <v>0</v>
      </c>
      <c r="O555" s="1">
        <v>0</v>
      </c>
      <c r="P555" s="1">
        <v>0</v>
      </c>
      <c r="Q555" s="1">
        <v>0</v>
      </c>
      <c r="R555" s="1">
        <v>0</v>
      </c>
      <c r="S555" s="1">
        <v>0</v>
      </c>
      <c r="T555" s="1">
        <v>0</v>
      </c>
      <c r="U555" s="1">
        <v>0</v>
      </c>
      <c r="X555" s="1">
        <v>0</v>
      </c>
      <c r="Y555" s="1">
        <v>0</v>
      </c>
      <c r="Z555" s="1">
        <v>0</v>
      </c>
    </row>
    <row r="556" spans="1:26" x14ac:dyDescent="0.25">
      <c r="A556">
        <v>554</v>
      </c>
      <c r="B556" t="s">
        <v>196</v>
      </c>
      <c r="C556">
        <v>24</v>
      </c>
      <c r="D556">
        <v>7440622</v>
      </c>
      <c r="E556" t="s">
        <v>296</v>
      </c>
      <c r="F556">
        <v>0</v>
      </c>
      <c r="G556" s="1">
        <v>0</v>
      </c>
      <c r="H556" t="s">
        <v>28</v>
      </c>
      <c r="I556" t="s">
        <v>86</v>
      </c>
      <c r="J556" s="1">
        <v>0</v>
      </c>
      <c r="K556" s="1">
        <v>0</v>
      </c>
      <c r="L556" s="1">
        <v>0</v>
      </c>
      <c r="M556" s="1">
        <v>0</v>
      </c>
      <c r="N556" s="1">
        <v>0</v>
      </c>
      <c r="O556" s="1">
        <v>0</v>
      </c>
      <c r="P556" s="1">
        <v>0</v>
      </c>
      <c r="Q556" s="1">
        <v>0</v>
      </c>
      <c r="R556" s="1">
        <v>0</v>
      </c>
      <c r="S556" s="1">
        <v>0</v>
      </c>
      <c r="T556" s="1">
        <v>0</v>
      </c>
      <c r="U556" s="1">
        <v>0</v>
      </c>
      <c r="X556" s="1">
        <v>0</v>
      </c>
      <c r="Y556" s="1">
        <v>0</v>
      </c>
      <c r="Z556" s="1">
        <v>0</v>
      </c>
    </row>
    <row r="557" spans="1:26" x14ac:dyDescent="0.25">
      <c r="A557">
        <v>555</v>
      </c>
      <c r="B557" t="s">
        <v>196</v>
      </c>
      <c r="C557">
        <v>24</v>
      </c>
      <c r="D557">
        <v>7440666</v>
      </c>
      <c r="E557" t="s">
        <v>297</v>
      </c>
      <c r="F557">
        <v>0</v>
      </c>
      <c r="G557" s="1">
        <v>0</v>
      </c>
      <c r="H557" t="s">
        <v>28</v>
      </c>
      <c r="I557" t="s">
        <v>86</v>
      </c>
      <c r="J557" s="1">
        <v>0</v>
      </c>
      <c r="K557" s="1">
        <v>0</v>
      </c>
      <c r="L557" s="1">
        <v>0</v>
      </c>
      <c r="M557" s="1">
        <v>0</v>
      </c>
      <c r="N557" s="1">
        <v>0</v>
      </c>
      <c r="O557" s="1">
        <v>0</v>
      </c>
      <c r="P557" s="1">
        <v>0</v>
      </c>
      <c r="Q557" s="1">
        <v>0</v>
      </c>
      <c r="R557" s="1">
        <v>0</v>
      </c>
      <c r="S557" s="1">
        <v>0</v>
      </c>
      <c r="T557" s="1">
        <v>0</v>
      </c>
      <c r="U557" s="1">
        <v>0</v>
      </c>
      <c r="X557" s="1">
        <v>0</v>
      </c>
      <c r="Y557" s="1">
        <v>0</v>
      </c>
      <c r="Z557" s="1">
        <v>0</v>
      </c>
    </row>
    <row r="558" spans="1:26" x14ac:dyDescent="0.25">
      <c r="A558">
        <v>556</v>
      </c>
      <c r="B558" t="s">
        <v>330</v>
      </c>
      <c r="C558">
        <v>24</v>
      </c>
      <c r="D558">
        <v>7429905</v>
      </c>
      <c r="E558" t="s">
        <v>290</v>
      </c>
      <c r="F558">
        <v>0</v>
      </c>
      <c r="G558" s="1">
        <v>0</v>
      </c>
      <c r="H558" t="s">
        <v>28</v>
      </c>
      <c r="I558" t="s">
        <v>86</v>
      </c>
      <c r="J558" s="1">
        <v>0</v>
      </c>
      <c r="K558" s="1">
        <v>0</v>
      </c>
      <c r="L558" s="1">
        <v>0</v>
      </c>
      <c r="M558" s="1">
        <v>0</v>
      </c>
      <c r="N558" s="1">
        <v>0</v>
      </c>
      <c r="O558" s="1">
        <v>0</v>
      </c>
      <c r="P558" s="1">
        <v>0</v>
      </c>
      <c r="Q558" s="1">
        <v>0</v>
      </c>
      <c r="R558" s="1">
        <v>0</v>
      </c>
      <c r="S558" s="1">
        <v>0</v>
      </c>
      <c r="T558" s="1">
        <v>0</v>
      </c>
      <c r="U558" s="1">
        <v>0</v>
      </c>
      <c r="X558" s="1">
        <v>0</v>
      </c>
      <c r="Y558" s="1">
        <v>0</v>
      </c>
      <c r="Z558" s="1">
        <v>0</v>
      </c>
    </row>
    <row r="559" spans="1:26" x14ac:dyDescent="0.25">
      <c r="A559">
        <v>557</v>
      </c>
      <c r="B559" t="s">
        <v>330</v>
      </c>
      <c r="C559">
        <v>24</v>
      </c>
      <c r="D559">
        <v>1344281</v>
      </c>
      <c r="E559" t="s">
        <v>291</v>
      </c>
      <c r="F559">
        <v>0</v>
      </c>
      <c r="G559" s="1">
        <v>0</v>
      </c>
      <c r="H559" t="s">
        <v>28</v>
      </c>
      <c r="I559" t="s">
        <v>86</v>
      </c>
      <c r="J559" s="1">
        <v>0</v>
      </c>
      <c r="K559" s="1">
        <v>0</v>
      </c>
      <c r="L559" s="1">
        <v>0</v>
      </c>
      <c r="M559" s="1">
        <v>0</v>
      </c>
      <c r="N559" s="1">
        <v>0</v>
      </c>
      <c r="O559" s="1">
        <v>0</v>
      </c>
      <c r="P559" s="1">
        <v>0</v>
      </c>
      <c r="Q559" s="1">
        <v>0</v>
      </c>
      <c r="R559" s="1">
        <v>0</v>
      </c>
      <c r="S559" s="1">
        <v>0</v>
      </c>
      <c r="T559" s="1">
        <v>0</v>
      </c>
      <c r="U559" s="1">
        <v>0</v>
      </c>
      <c r="X559" s="1">
        <v>0</v>
      </c>
      <c r="Y559" s="1">
        <v>0</v>
      </c>
      <c r="Z559" s="1">
        <v>0</v>
      </c>
    </row>
    <row r="560" spans="1:26" x14ac:dyDescent="0.25">
      <c r="A560">
        <v>558</v>
      </c>
      <c r="B560" t="s">
        <v>330</v>
      </c>
      <c r="C560">
        <v>24</v>
      </c>
      <c r="D560">
        <v>7440417</v>
      </c>
      <c r="E560" t="s">
        <v>292</v>
      </c>
      <c r="F560">
        <v>0</v>
      </c>
      <c r="G560" s="1">
        <v>0</v>
      </c>
      <c r="H560" t="s">
        <v>28</v>
      </c>
      <c r="I560" t="s">
        <v>86</v>
      </c>
      <c r="J560" s="1">
        <v>0</v>
      </c>
      <c r="K560" s="1">
        <v>0</v>
      </c>
      <c r="L560" s="1">
        <v>0</v>
      </c>
      <c r="M560" s="1">
        <v>0</v>
      </c>
      <c r="N560" s="1">
        <v>0</v>
      </c>
      <c r="O560" s="1">
        <v>0</v>
      </c>
      <c r="P560" s="1">
        <v>0</v>
      </c>
      <c r="Q560" s="1">
        <v>0</v>
      </c>
      <c r="R560" s="1">
        <v>0</v>
      </c>
      <c r="S560" s="1">
        <v>0</v>
      </c>
      <c r="T560" s="1">
        <v>0</v>
      </c>
      <c r="U560" s="1">
        <v>0</v>
      </c>
      <c r="X560" s="1">
        <v>0</v>
      </c>
      <c r="Y560" s="1">
        <v>0</v>
      </c>
      <c r="Z560" s="1">
        <v>0</v>
      </c>
    </row>
    <row r="561" spans="1:26" x14ac:dyDescent="0.25">
      <c r="A561">
        <v>559</v>
      </c>
      <c r="B561" t="s">
        <v>330</v>
      </c>
      <c r="C561">
        <v>24</v>
      </c>
      <c r="D561">
        <v>7440439</v>
      </c>
      <c r="E561" t="s">
        <v>293</v>
      </c>
      <c r="F561">
        <v>0</v>
      </c>
      <c r="G561" s="1">
        <v>0</v>
      </c>
      <c r="H561" t="s">
        <v>28</v>
      </c>
      <c r="I561" t="s">
        <v>86</v>
      </c>
      <c r="J561" s="1">
        <v>0</v>
      </c>
      <c r="K561" s="1">
        <v>0</v>
      </c>
      <c r="L561" s="1">
        <v>0</v>
      </c>
      <c r="M561" s="1">
        <v>0</v>
      </c>
      <c r="N561" s="1">
        <v>0</v>
      </c>
      <c r="O561" s="1">
        <v>0</v>
      </c>
      <c r="P561" s="1">
        <v>0</v>
      </c>
      <c r="Q561" s="1">
        <v>0</v>
      </c>
      <c r="R561" s="1">
        <v>0</v>
      </c>
      <c r="S561" s="1">
        <v>0</v>
      </c>
      <c r="T561" s="1">
        <v>0</v>
      </c>
      <c r="U561" s="1">
        <v>0</v>
      </c>
      <c r="X561" s="1">
        <v>0</v>
      </c>
      <c r="Y561" s="1">
        <v>0</v>
      </c>
      <c r="Z561" s="1">
        <v>0</v>
      </c>
    </row>
    <row r="562" spans="1:26" x14ac:dyDescent="0.25">
      <c r="A562">
        <v>560</v>
      </c>
      <c r="B562" t="s">
        <v>330</v>
      </c>
      <c r="C562">
        <v>24</v>
      </c>
      <c r="D562">
        <v>7440484</v>
      </c>
      <c r="E562" t="s">
        <v>8</v>
      </c>
      <c r="F562" s="1">
        <v>1.7499999999999999E-7</v>
      </c>
      <c r="G562" s="1">
        <v>3.1971000000000001E-9</v>
      </c>
      <c r="H562" t="s">
        <v>28</v>
      </c>
      <c r="I562" t="s">
        <v>86</v>
      </c>
      <c r="J562" s="1">
        <v>3.1971000000000001E-9</v>
      </c>
      <c r="K562" s="1">
        <v>0</v>
      </c>
      <c r="L562" s="1">
        <v>0</v>
      </c>
      <c r="M562" s="1">
        <v>0</v>
      </c>
      <c r="N562" s="1">
        <v>0</v>
      </c>
      <c r="O562" s="1">
        <v>0</v>
      </c>
      <c r="P562" s="1">
        <v>0</v>
      </c>
      <c r="Q562" s="1">
        <v>0</v>
      </c>
      <c r="R562" s="1">
        <v>0</v>
      </c>
      <c r="S562" s="1">
        <v>0</v>
      </c>
      <c r="T562" s="1">
        <v>0</v>
      </c>
      <c r="U562" s="1">
        <v>0</v>
      </c>
      <c r="V562" t="s">
        <v>87</v>
      </c>
      <c r="X562" s="1">
        <v>0</v>
      </c>
      <c r="Y562" s="1">
        <v>0</v>
      </c>
      <c r="Z562" s="1">
        <v>0</v>
      </c>
    </row>
    <row r="563" spans="1:26" x14ac:dyDescent="0.25">
      <c r="A563">
        <v>561</v>
      </c>
      <c r="B563" t="s">
        <v>330</v>
      </c>
      <c r="C563">
        <v>24</v>
      </c>
      <c r="D563">
        <v>7440473</v>
      </c>
      <c r="E563" t="s">
        <v>89</v>
      </c>
      <c r="F563">
        <v>1.3500000000000001E-3</v>
      </c>
      <c r="G563" s="1">
        <v>0</v>
      </c>
      <c r="H563" t="s">
        <v>28</v>
      </c>
      <c r="I563" t="s">
        <v>86</v>
      </c>
      <c r="J563" s="1">
        <v>0</v>
      </c>
      <c r="K563" s="1">
        <v>0</v>
      </c>
      <c r="L563" s="1">
        <v>0</v>
      </c>
      <c r="M563" s="1">
        <v>0</v>
      </c>
      <c r="N563" s="1">
        <v>0</v>
      </c>
      <c r="O563" s="1">
        <v>0</v>
      </c>
      <c r="P563" s="1">
        <v>0</v>
      </c>
      <c r="Q563" s="1">
        <v>0</v>
      </c>
      <c r="R563" s="1">
        <v>0</v>
      </c>
      <c r="S563" s="1">
        <v>0</v>
      </c>
      <c r="T563" s="1">
        <v>0</v>
      </c>
      <c r="U563" s="1">
        <v>0</v>
      </c>
      <c r="X563" s="1">
        <v>0</v>
      </c>
      <c r="Y563" s="1">
        <v>0</v>
      </c>
      <c r="Z563" s="1">
        <v>0</v>
      </c>
    </row>
    <row r="564" spans="1:26" x14ac:dyDescent="0.25">
      <c r="A564">
        <v>562</v>
      </c>
      <c r="B564" t="s">
        <v>330</v>
      </c>
      <c r="C564">
        <v>24</v>
      </c>
      <c r="D564">
        <v>18540299</v>
      </c>
      <c r="E564" t="s">
        <v>13</v>
      </c>
      <c r="F564" s="1">
        <v>4.9699999999999998E-6</v>
      </c>
      <c r="G564" s="1">
        <v>1.7878000000000001E-6</v>
      </c>
      <c r="H564" t="s">
        <v>28</v>
      </c>
      <c r="I564" t="s">
        <v>86</v>
      </c>
      <c r="J564" s="1">
        <v>1.7151000000000001E-6</v>
      </c>
      <c r="K564" s="1">
        <v>7.1562000000000002E-8</v>
      </c>
      <c r="L564" s="1">
        <v>1.1616E-9</v>
      </c>
      <c r="M564" s="1">
        <v>0</v>
      </c>
      <c r="N564" s="1">
        <v>0</v>
      </c>
      <c r="O564" s="1">
        <v>0</v>
      </c>
      <c r="P564" s="1">
        <v>0</v>
      </c>
      <c r="Q564" s="1">
        <v>0</v>
      </c>
      <c r="R564" s="1">
        <v>0</v>
      </c>
      <c r="S564" s="1">
        <v>0</v>
      </c>
      <c r="T564" s="1">
        <v>0</v>
      </c>
      <c r="U564" s="1">
        <v>0</v>
      </c>
      <c r="V564" t="s">
        <v>87</v>
      </c>
      <c r="W564" t="s">
        <v>88</v>
      </c>
      <c r="X564" s="1">
        <v>0</v>
      </c>
      <c r="Y564" s="1">
        <v>0</v>
      </c>
      <c r="Z564" s="1">
        <v>0</v>
      </c>
    </row>
    <row r="565" spans="1:26" x14ac:dyDescent="0.25">
      <c r="A565">
        <v>563</v>
      </c>
      <c r="B565" t="s">
        <v>330</v>
      </c>
      <c r="C565">
        <v>24</v>
      </c>
      <c r="D565">
        <v>1175</v>
      </c>
      <c r="E565" t="s">
        <v>294</v>
      </c>
      <c r="F565">
        <v>0</v>
      </c>
      <c r="G565" s="1">
        <v>0</v>
      </c>
      <c r="H565" t="s">
        <v>28</v>
      </c>
      <c r="I565" t="s">
        <v>86</v>
      </c>
      <c r="J565" s="1">
        <v>0</v>
      </c>
      <c r="K565" s="1">
        <v>0</v>
      </c>
      <c r="L565" s="1">
        <v>0</v>
      </c>
      <c r="M565" s="1">
        <v>0</v>
      </c>
      <c r="N565" s="1">
        <v>0</v>
      </c>
      <c r="O565" s="1">
        <v>0</v>
      </c>
      <c r="P565" s="1">
        <v>0</v>
      </c>
      <c r="Q565" s="1">
        <v>0</v>
      </c>
      <c r="R565" s="1">
        <v>0</v>
      </c>
      <c r="S565" s="1">
        <v>0</v>
      </c>
      <c r="T565" s="1">
        <v>0</v>
      </c>
      <c r="U565" s="1">
        <v>0</v>
      </c>
      <c r="X565" s="1">
        <v>0</v>
      </c>
      <c r="Y565" s="1">
        <v>0</v>
      </c>
      <c r="Z565" s="1">
        <v>0</v>
      </c>
    </row>
    <row r="566" spans="1:26" x14ac:dyDescent="0.25">
      <c r="A566">
        <v>564</v>
      </c>
      <c r="B566" t="s">
        <v>330</v>
      </c>
      <c r="C566">
        <v>24</v>
      </c>
      <c r="D566">
        <v>7440508</v>
      </c>
      <c r="E566" t="s">
        <v>10</v>
      </c>
      <c r="F566">
        <v>0</v>
      </c>
      <c r="G566" s="1">
        <v>0</v>
      </c>
      <c r="H566" t="s">
        <v>28</v>
      </c>
      <c r="I566" t="s">
        <v>86</v>
      </c>
      <c r="J566" s="1">
        <v>0</v>
      </c>
      <c r="K566" s="1">
        <v>0</v>
      </c>
      <c r="L566" s="1">
        <v>0</v>
      </c>
      <c r="M566" s="1">
        <v>0</v>
      </c>
      <c r="N566" s="1">
        <v>0</v>
      </c>
      <c r="O566" s="1">
        <v>0</v>
      </c>
      <c r="P566" s="1">
        <v>0</v>
      </c>
      <c r="Q566" s="1">
        <v>0</v>
      </c>
      <c r="R566" s="1">
        <v>0</v>
      </c>
      <c r="S566" s="1">
        <v>0</v>
      </c>
      <c r="T566" s="1">
        <v>0</v>
      </c>
      <c r="U566" s="1">
        <v>0</v>
      </c>
      <c r="X566" s="1">
        <v>0</v>
      </c>
      <c r="Y566" s="1">
        <v>0</v>
      </c>
      <c r="Z566" s="1">
        <v>0</v>
      </c>
    </row>
    <row r="567" spans="1:26" x14ac:dyDescent="0.25">
      <c r="A567">
        <v>565</v>
      </c>
      <c r="B567" t="s">
        <v>330</v>
      </c>
      <c r="C567">
        <v>24</v>
      </c>
      <c r="D567">
        <v>7439965</v>
      </c>
      <c r="E567" t="s">
        <v>5</v>
      </c>
      <c r="F567" s="1">
        <v>6.0600000000000003E-5</v>
      </c>
      <c r="G567" s="1">
        <v>0</v>
      </c>
      <c r="H567" t="s">
        <v>28</v>
      </c>
      <c r="I567" t="s">
        <v>86</v>
      </c>
      <c r="J567" s="1">
        <v>0</v>
      </c>
      <c r="K567" s="1">
        <v>0</v>
      </c>
      <c r="L567" s="1">
        <v>0</v>
      </c>
      <c r="M567" s="1">
        <v>0</v>
      </c>
      <c r="N567" s="1">
        <v>0</v>
      </c>
      <c r="O567" s="1">
        <v>0</v>
      </c>
      <c r="P567" s="1">
        <v>0</v>
      </c>
      <c r="Q567" s="1">
        <v>0</v>
      </c>
      <c r="R567" s="1">
        <v>0</v>
      </c>
      <c r="S567" s="1">
        <v>0</v>
      </c>
      <c r="T567" s="1">
        <v>0</v>
      </c>
      <c r="U567" s="1">
        <v>0</v>
      </c>
      <c r="X567" s="1">
        <v>0</v>
      </c>
      <c r="Y567" s="1">
        <v>0</v>
      </c>
      <c r="Z567" s="1">
        <v>0</v>
      </c>
    </row>
    <row r="568" spans="1:26" x14ac:dyDescent="0.25">
      <c r="A568">
        <v>566</v>
      </c>
      <c r="B568" t="s">
        <v>330</v>
      </c>
      <c r="C568">
        <v>24</v>
      </c>
      <c r="D568">
        <v>7440020</v>
      </c>
      <c r="E568" t="s">
        <v>6</v>
      </c>
      <c r="F568" s="1">
        <v>3.2199999999999997E-5</v>
      </c>
      <c r="G568" s="1">
        <v>1.9826999999999999E-8</v>
      </c>
      <c r="H568" t="s">
        <v>28</v>
      </c>
      <c r="I568" t="s">
        <v>86</v>
      </c>
      <c r="J568" s="1">
        <v>1.9826999999999999E-8</v>
      </c>
      <c r="K568" s="1">
        <v>0</v>
      </c>
      <c r="L568" s="1">
        <v>0</v>
      </c>
      <c r="M568" s="1">
        <v>0</v>
      </c>
      <c r="N568" s="1">
        <v>0</v>
      </c>
      <c r="O568" s="1">
        <v>0</v>
      </c>
      <c r="P568" s="1">
        <v>0</v>
      </c>
      <c r="Q568" s="1">
        <v>0</v>
      </c>
      <c r="R568" s="1">
        <v>0</v>
      </c>
      <c r="S568" s="1">
        <v>0</v>
      </c>
      <c r="T568" s="1">
        <v>0</v>
      </c>
      <c r="U568" s="1">
        <v>0</v>
      </c>
      <c r="V568" t="s">
        <v>87</v>
      </c>
      <c r="X568" s="1">
        <v>0</v>
      </c>
      <c r="Y568" s="1">
        <v>0</v>
      </c>
      <c r="Z568" s="1">
        <v>0</v>
      </c>
    </row>
    <row r="569" spans="1:26" x14ac:dyDescent="0.25">
      <c r="A569">
        <v>567</v>
      </c>
      <c r="B569" t="s">
        <v>330</v>
      </c>
      <c r="C569">
        <v>24</v>
      </c>
      <c r="D569">
        <v>7723140</v>
      </c>
      <c r="E569" t="s">
        <v>295</v>
      </c>
      <c r="F569">
        <v>0</v>
      </c>
      <c r="G569" s="1">
        <v>0</v>
      </c>
      <c r="H569" t="s">
        <v>28</v>
      </c>
      <c r="I569" t="s">
        <v>86</v>
      </c>
      <c r="J569" s="1">
        <v>0</v>
      </c>
      <c r="K569" s="1">
        <v>0</v>
      </c>
      <c r="L569" s="1">
        <v>0</v>
      </c>
      <c r="M569" s="1">
        <v>0</v>
      </c>
      <c r="N569" s="1">
        <v>0</v>
      </c>
      <c r="O569" s="1">
        <v>0</v>
      </c>
      <c r="P569" s="1">
        <v>0</v>
      </c>
      <c r="Q569" s="1">
        <v>0</v>
      </c>
      <c r="R569" s="1">
        <v>0</v>
      </c>
      <c r="S569" s="1">
        <v>0</v>
      </c>
      <c r="T569" s="1">
        <v>0</v>
      </c>
      <c r="U569" s="1">
        <v>0</v>
      </c>
      <c r="X569" s="1">
        <v>0</v>
      </c>
      <c r="Y569" s="1">
        <v>0</v>
      </c>
      <c r="Z569" s="1">
        <v>0</v>
      </c>
    </row>
    <row r="570" spans="1:26" x14ac:dyDescent="0.25">
      <c r="A570">
        <v>568</v>
      </c>
      <c r="B570" t="s">
        <v>330</v>
      </c>
      <c r="C570">
        <v>24</v>
      </c>
      <c r="D570">
        <v>7439921</v>
      </c>
      <c r="E570" t="s">
        <v>7</v>
      </c>
      <c r="F570">
        <v>0</v>
      </c>
      <c r="G570" s="1">
        <v>0</v>
      </c>
      <c r="H570" t="s">
        <v>28</v>
      </c>
      <c r="I570" t="s">
        <v>86</v>
      </c>
      <c r="J570" s="1">
        <v>0</v>
      </c>
      <c r="K570" s="1">
        <v>0</v>
      </c>
      <c r="L570" s="1">
        <v>0</v>
      </c>
      <c r="M570" s="1">
        <v>0</v>
      </c>
      <c r="N570" s="1">
        <v>0</v>
      </c>
      <c r="O570" s="1">
        <v>0</v>
      </c>
      <c r="P570" s="1">
        <v>0</v>
      </c>
      <c r="Q570" s="1">
        <v>0</v>
      </c>
      <c r="R570" s="1">
        <v>0</v>
      </c>
      <c r="S570" s="1">
        <v>0</v>
      </c>
      <c r="T570" s="1">
        <v>0</v>
      </c>
      <c r="U570" s="1">
        <v>0</v>
      </c>
      <c r="X570" s="1">
        <v>0</v>
      </c>
      <c r="Y570" s="1">
        <v>0</v>
      </c>
      <c r="Z570" s="1">
        <v>0</v>
      </c>
    </row>
    <row r="571" spans="1:26" x14ac:dyDescent="0.25">
      <c r="A571">
        <v>569</v>
      </c>
      <c r="B571" t="s">
        <v>330</v>
      </c>
      <c r="C571">
        <v>24</v>
      </c>
      <c r="D571">
        <v>7440622</v>
      </c>
      <c r="E571" t="s">
        <v>296</v>
      </c>
      <c r="F571">
        <v>0</v>
      </c>
      <c r="G571" s="1">
        <v>0</v>
      </c>
      <c r="H571" t="s">
        <v>28</v>
      </c>
      <c r="I571" t="s">
        <v>86</v>
      </c>
      <c r="J571" s="1">
        <v>0</v>
      </c>
      <c r="K571" s="1">
        <v>0</v>
      </c>
      <c r="L571" s="1">
        <v>0</v>
      </c>
      <c r="M571" s="1">
        <v>0</v>
      </c>
      <c r="N571" s="1">
        <v>0</v>
      </c>
      <c r="O571" s="1">
        <v>0</v>
      </c>
      <c r="P571" s="1">
        <v>0</v>
      </c>
      <c r="Q571" s="1">
        <v>0</v>
      </c>
      <c r="R571" s="1">
        <v>0</v>
      </c>
      <c r="S571" s="1">
        <v>0</v>
      </c>
      <c r="T571" s="1">
        <v>0</v>
      </c>
      <c r="U571" s="1">
        <v>0</v>
      </c>
      <c r="X571" s="1">
        <v>0</v>
      </c>
      <c r="Y571" s="1">
        <v>0</v>
      </c>
      <c r="Z571" s="1">
        <v>0</v>
      </c>
    </row>
    <row r="572" spans="1:26" x14ac:dyDescent="0.25">
      <c r="A572">
        <v>570</v>
      </c>
      <c r="B572" t="s">
        <v>330</v>
      </c>
      <c r="C572">
        <v>24</v>
      </c>
      <c r="D572">
        <v>7440666</v>
      </c>
      <c r="E572" t="s">
        <v>297</v>
      </c>
      <c r="F572">
        <v>0</v>
      </c>
      <c r="G572" s="1">
        <v>0</v>
      </c>
      <c r="H572" t="s">
        <v>28</v>
      </c>
      <c r="I572" t="s">
        <v>86</v>
      </c>
      <c r="J572" s="1">
        <v>0</v>
      </c>
      <c r="K572" s="1">
        <v>0</v>
      </c>
      <c r="L572" s="1">
        <v>0</v>
      </c>
      <c r="M572" s="1">
        <v>0</v>
      </c>
      <c r="N572" s="1">
        <v>0</v>
      </c>
      <c r="O572" s="1">
        <v>0</v>
      </c>
      <c r="P572" s="1">
        <v>0</v>
      </c>
      <c r="Q572" s="1">
        <v>0</v>
      </c>
      <c r="R572" s="1">
        <v>0</v>
      </c>
      <c r="S572" s="1">
        <v>0</v>
      </c>
      <c r="T572" s="1">
        <v>0</v>
      </c>
      <c r="U572" s="1">
        <v>0</v>
      </c>
      <c r="X572" s="1">
        <v>0</v>
      </c>
      <c r="Y572" s="1">
        <v>0</v>
      </c>
      <c r="Z572" s="1">
        <v>0</v>
      </c>
    </row>
    <row r="573" spans="1:26" x14ac:dyDescent="0.25">
      <c r="A573">
        <v>571</v>
      </c>
      <c r="B573" t="s">
        <v>331</v>
      </c>
      <c r="C573">
        <v>24</v>
      </c>
      <c r="D573">
        <v>7429905</v>
      </c>
      <c r="E573" t="s">
        <v>290</v>
      </c>
      <c r="F573">
        <v>0</v>
      </c>
      <c r="G573" s="1">
        <v>0</v>
      </c>
      <c r="H573" t="s">
        <v>28</v>
      </c>
      <c r="I573" t="s">
        <v>86</v>
      </c>
      <c r="J573" s="1">
        <v>0</v>
      </c>
      <c r="K573" s="1">
        <v>0</v>
      </c>
      <c r="L573" s="1">
        <v>0</v>
      </c>
      <c r="M573" s="1">
        <v>0</v>
      </c>
      <c r="N573" s="1">
        <v>0</v>
      </c>
      <c r="O573" s="1">
        <v>0</v>
      </c>
      <c r="P573" s="1">
        <v>0</v>
      </c>
      <c r="Q573" s="1">
        <v>0</v>
      </c>
      <c r="R573" s="1">
        <v>0</v>
      </c>
      <c r="S573" s="1">
        <v>0</v>
      </c>
      <c r="T573" s="1">
        <v>0</v>
      </c>
      <c r="U573" s="1">
        <v>0</v>
      </c>
      <c r="X573" s="1">
        <v>0</v>
      </c>
      <c r="Y573" s="1">
        <v>0</v>
      </c>
      <c r="Z573" s="1">
        <v>0</v>
      </c>
    </row>
    <row r="574" spans="1:26" x14ac:dyDescent="0.25">
      <c r="A574">
        <v>572</v>
      </c>
      <c r="B574" t="s">
        <v>331</v>
      </c>
      <c r="C574">
        <v>24</v>
      </c>
      <c r="D574">
        <v>1344281</v>
      </c>
      <c r="E574" t="s">
        <v>291</v>
      </c>
      <c r="F574">
        <v>0</v>
      </c>
      <c r="G574" s="1">
        <v>0</v>
      </c>
      <c r="H574" t="s">
        <v>28</v>
      </c>
      <c r="I574" t="s">
        <v>86</v>
      </c>
      <c r="J574" s="1">
        <v>0</v>
      </c>
      <c r="K574" s="1">
        <v>0</v>
      </c>
      <c r="L574" s="1">
        <v>0</v>
      </c>
      <c r="M574" s="1">
        <v>0</v>
      </c>
      <c r="N574" s="1">
        <v>0</v>
      </c>
      <c r="O574" s="1">
        <v>0</v>
      </c>
      <c r="P574" s="1">
        <v>0</v>
      </c>
      <c r="Q574" s="1">
        <v>0</v>
      </c>
      <c r="R574" s="1">
        <v>0</v>
      </c>
      <c r="S574" s="1">
        <v>0</v>
      </c>
      <c r="T574" s="1">
        <v>0</v>
      </c>
      <c r="U574" s="1">
        <v>0</v>
      </c>
      <c r="X574" s="1">
        <v>0</v>
      </c>
      <c r="Y574" s="1">
        <v>0</v>
      </c>
      <c r="Z574" s="1">
        <v>0</v>
      </c>
    </row>
    <row r="575" spans="1:26" x14ac:dyDescent="0.25">
      <c r="A575">
        <v>573</v>
      </c>
      <c r="B575" t="s">
        <v>331</v>
      </c>
      <c r="C575">
        <v>24</v>
      </c>
      <c r="D575">
        <v>7440417</v>
      </c>
      <c r="E575" t="s">
        <v>292</v>
      </c>
      <c r="F575">
        <v>0</v>
      </c>
      <c r="G575" s="1">
        <v>0</v>
      </c>
      <c r="H575" t="s">
        <v>28</v>
      </c>
      <c r="I575" t="s">
        <v>86</v>
      </c>
      <c r="J575" s="1">
        <v>0</v>
      </c>
      <c r="K575" s="1">
        <v>0</v>
      </c>
      <c r="L575" s="1">
        <v>0</v>
      </c>
      <c r="M575" s="1">
        <v>0</v>
      </c>
      <c r="N575" s="1">
        <v>0</v>
      </c>
      <c r="O575" s="1">
        <v>0</v>
      </c>
      <c r="P575" s="1">
        <v>0</v>
      </c>
      <c r="Q575" s="1">
        <v>0</v>
      </c>
      <c r="R575" s="1">
        <v>0</v>
      </c>
      <c r="S575" s="1">
        <v>0</v>
      </c>
      <c r="T575" s="1">
        <v>0</v>
      </c>
      <c r="U575" s="1">
        <v>0</v>
      </c>
      <c r="X575" s="1">
        <v>0</v>
      </c>
      <c r="Y575" s="1">
        <v>0</v>
      </c>
      <c r="Z575" s="1">
        <v>0</v>
      </c>
    </row>
    <row r="576" spans="1:26" x14ac:dyDescent="0.25">
      <c r="A576">
        <v>574</v>
      </c>
      <c r="B576" t="s">
        <v>331</v>
      </c>
      <c r="C576">
        <v>24</v>
      </c>
      <c r="D576">
        <v>7440439</v>
      </c>
      <c r="E576" t="s">
        <v>293</v>
      </c>
      <c r="F576">
        <v>0</v>
      </c>
      <c r="G576" s="1">
        <v>0</v>
      </c>
      <c r="H576" t="s">
        <v>28</v>
      </c>
      <c r="I576" t="s">
        <v>86</v>
      </c>
      <c r="J576" s="1">
        <v>0</v>
      </c>
      <c r="K576" s="1">
        <v>0</v>
      </c>
      <c r="L576" s="1">
        <v>0</v>
      </c>
      <c r="M576" s="1">
        <v>0</v>
      </c>
      <c r="N576" s="1">
        <v>0</v>
      </c>
      <c r="O576" s="1">
        <v>0</v>
      </c>
      <c r="P576" s="1">
        <v>0</v>
      </c>
      <c r="Q576" s="1">
        <v>0</v>
      </c>
      <c r="R576" s="1">
        <v>0</v>
      </c>
      <c r="S576" s="1">
        <v>0</v>
      </c>
      <c r="T576" s="1">
        <v>0</v>
      </c>
      <c r="U576" s="1">
        <v>0</v>
      </c>
      <c r="X576" s="1">
        <v>0</v>
      </c>
      <c r="Y576" s="1">
        <v>0</v>
      </c>
      <c r="Z576" s="1">
        <v>0</v>
      </c>
    </row>
    <row r="577" spans="1:26" x14ac:dyDescent="0.25">
      <c r="A577">
        <v>575</v>
      </c>
      <c r="B577" t="s">
        <v>331</v>
      </c>
      <c r="C577">
        <v>24</v>
      </c>
      <c r="D577">
        <v>7440484</v>
      </c>
      <c r="E577" t="s">
        <v>8</v>
      </c>
      <c r="F577" s="1">
        <v>1.7499999999999999E-7</v>
      </c>
      <c r="G577" s="1">
        <v>3.1971000000000001E-9</v>
      </c>
      <c r="H577" t="s">
        <v>28</v>
      </c>
      <c r="I577" t="s">
        <v>86</v>
      </c>
      <c r="J577" s="1">
        <v>3.1971000000000001E-9</v>
      </c>
      <c r="K577" s="1">
        <v>0</v>
      </c>
      <c r="L577" s="1">
        <v>0</v>
      </c>
      <c r="M577" s="1">
        <v>0</v>
      </c>
      <c r="N577" s="1">
        <v>0</v>
      </c>
      <c r="O577" s="1">
        <v>0</v>
      </c>
      <c r="P577" s="1">
        <v>0</v>
      </c>
      <c r="Q577" s="1">
        <v>0</v>
      </c>
      <c r="R577" s="1">
        <v>0</v>
      </c>
      <c r="S577" s="1">
        <v>0</v>
      </c>
      <c r="T577" s="1">
        <v>0</v>
      </c>
      <c r="U577" s="1">
        <v>0</v>
      </c>
      <c r="V577" t="s">
        <v>87</v>
      </c>
      <c r="X577" s="1">
        <v>0</v>
      </c>
      <c r="Y577" s="1">
        <v>0</v>
      </c>
      <c r="Z577" s="1">
        <v>0</v>
      </c>
    </row>
    <row r="578" spans="1:26" x14ac:dyDescent="0.25">
      <c r="A578">
        <v>576</v>
      </c>
      <c r="B578" t="s">
        <v>331</v>
      </c>
      <c r="C578">
        <v>24</v>
      </c>
      <c r="D578">
        <v>7440473</v>
      </c>
      <c r="E578" t="s">
        <v>89</v>
      </c>
      <c r="F578" s="1">
        <v>1.4E-5</v>
      </c>
      <c r="G578" s="1">
        <v>0</v>
      </c>
      <c r="H578" t="s">
        <v>28</v>
      </c>
      <c r="I578" t="s">
        <v>86</v>
      </c>
      <c r="J578" s="1">
        <v>0</v>
      </c>
      <c r="K578" s="1">
        <v>0</v>
      </c>
      <c r="L578" s="1">
        <v>0</v>
      </c>
      <c r="M578" s="1">
        <v>0</v>
      </c>
      <c r="N578" s="1">
        <v>0</v>
      </c>
      <c r="O578" s="1">
        <v>0</v>
      </c>
      <c r="P578" s="1">
        <v>0</v>
      </c>
      <c r="Q578" s="1">
        <v>0</v>
      </c>
      <c r="R578" s="1">
        <v>0</v>
      </c>
      <c r="S578" s="1">
        <v>0</v>
      </c>
      <c r="T578" s="1">
        <v>0</v>
      </c>
      <c r="U578" s="1">
        <v>0</v>
      </c>
      <c r="X578" s="1">
        <v>0</v>
      </c>
      <c r="Y578" s="1">
        <v>0</v>
      </c>
      <c r="Z578" s="1">
        <v>0</v>
      </c>
    </row>
    <row r="579" spans="1:26" x14ac:dyDescent="0.25">
      <c r="A579">
        <v>577</v>
      </c>
      <c r="B579" t="s">
        <v>331</v>
      </c>
      <c r="C579">
        <v>24</v>
      </c>
      <c r="D579">
        <v>18540299</v>
      </c>
      <c r="E579" t="s">
        <v>13</v>
      </c>
      <c r="F579" s="1">
        <v>7.1800000000000005E-7</v>
      </c>
      <c r="G579" s="1">
        <v>2.5827E-7</v>
      </c>
      <c r="H579" t="s">
        <v>28</v>
      </c>
      <c r="I579" t="s">
        <v>86</v>
      </c>
      <c r="J579" s="1">
        <v>2.4777E-7</v>
      </c>
      <c r="K579" s="1">
        <v>1.0338E-8</v>
      </c>
      <c r="L579" s="1">
        <v>1.6780999999999999E-10</v>
      </c>
      <c r="M579" s="1">
        <v>0</v>
      </c>
      <c r="N579" s="1">
        <v>0</v>
      </c>
      <c r="O579" s="1">
        <v>0</v>
      </c>
      <c r="P579" s="1">
        <v>0</v>
      </c>
      <c r="Q579" s="1">
        <v>0</v>
      </c>
      <c r="R579" s="1">
        <v>0</v>
      </c>
      <c r="S579" s="1">
        <v>0</v>
      </c>
      <c r="T579" s="1">
        <v>0</v>
      </c>
      <c r="U579" s="1">
        <v>0</v>
      </c>
      <c r="V579" t="s">
        <v>87</v>
      </c>
      <c r="W579" t="s">
        <v>88</v>
      </c>
      <c r="X579" s="1">
        <v>0</v>
      </c>
      <c r="Y579" s="1">
        <v>0</v>
      </c>
      <c r="Z579" s="1">
        <v>0</v>
      </c>
    </row>
    <row r="580" spans="1:26" x14ac:dyDescent="0.25">
      <c r="A580">
        <v>578</v>
      </c>
      <c r="B580" t="s">
        <v>331</v>
      </c>
      <c r="C580">
        <v>24</v>
      </c>
      <c r="D580">
        <v>1175</v>
      </c>
      <c r="E580" t="s">
        <v>294</v>
      </c>
      <c r="F580">
        <v>0</v>
      </c>
      <c r="G580" s="1">
        <v>0</v>
      </c>
      <c r="H580" t="s">
        <v>28</v>
      </c>
      <c r="I580" t="s">
        <v>86</v>
      </c>
      <c r="J580" s="1">
        <v>0</v>
      </c>
      <c r="K580" s="1">
        <v>0</v>
      </c>
      <c r="L580" s="1">
        <v>0</v>
      </c>
      <c r="M580" s="1">
        <v>0</v>
      </c>
      <c r="N580" s="1">
        <v>0</v>
      </c>
      <c r="O580" s="1">
        <v>0</v>
      </c>
      <c r="P580" s="1">
        <v>0</v>
      </c>
      <c r="Q580" s="1">
        <v>0</v>
      </c>
      <c r="R580" s="1">
        <v>0</v>
      </c>
      <c r="S580" s="1">
        <v>0</v>
      </c>
      <c r="T580" s="1">
        <v>0</v>
      </c>
      <c r="U580" s="1">
        <v>0</v>
      </c>
      <c r="X580" s="1">
        <v>0</v>
      </c>
      <c r="Y580" s="1">
        <v>0</v>
      </c>
      <c r="Z580" s="1">
        <v>0</v>
      </c>
    </row>
    <row r="581" spans="1:26" x14ac:dyDescent="0.25">
      <c r="A581">
        <v>579</v>
      </c>
      <c r="B581" t="s">
        <v>331</v>
      </c>
      <c r="C581">
        <v>24</v>
      </c>
      <c r="D581">
        <v>7440508</v>
      </c>
      <c r="E581" t="s">
        <v>10</v>
      </c>
      <c r="F581">
        <v>0</v>
      </c>
      <c r="G581" s="1">
        <v>0</v>
      </c>
      <c r="H581" t="s">
        <v>28</v>
      </c>
      <c r="I581" t="s">
        <v>86</v>
      </c>
      <c r="J581" s="1">
        <v>0</v>
      </c>
      <c r="K581" s="1">
        <v>0</v>
      </c>
      <c r="L581" s="1">
        <v>0</v>
      </c>
      <c r="M581" s="1">
        <v>0</v>
      </c>
      <c r="N581" s="1">
        <v>0</v>
      </c>
      <c r="O581" s="1">
        <v>0</v>
      </c>
      <c r="P581" s="1">
        <v>0</v>
      </c>
      <c r="Q581" s="1">
        <v>0</v>
      </c>
      <c r="R581" s="1">
        <v>0</v>
      </c>
      <c r="S581" s="1">
        <v>0</v>
      </c>
      <c r="T581" s="1">
        <v>0</v>
      </c>
      <c r="U581" s="1">
        <v>0</v>
      </c>
      <c r="X581" s="1">
        <v>0</v>
      </c>
      <c r="Y581" s="1">
        <v>0</v>
      </c>
      <c r="Z581" s="1">
        <v>0</v>
      </c>
    </row>
    <row r="582" spans="1:26" x14ac:dyDescent="0.25">
      <c r="A582">
        <v>580</v>
      </c>
      <c r="B582" t="s">
        <v>331</v>
      </c>
      <c r="C582">
        <v>24</v>
      </c>
      <c r="D582">
        <v>7439965</v>
      </c>
      <c r="E582" t="s">
        <v>5</v>
      </c>
      <c r="F582" s="1">
        <v>5.5699999999999999E-5</v>
      </c>
      <c r="G582" s="1">
        <v>0</v>
      </c>
      <c r="H582" t="s">
        <v>28</v>
      </c>
      <c r="I582" t="s">
        <v>86</v>
      </c>
      <c r="J582" s="1">
        <v>0</v>
      </c>
      <c r="K582" s="1">
        <v>0</v>
      </c>
      <c r="L582" s="1">
        <v>0</v>
      </c>
      <c r="M582" s="1">
        <v>0</v>
      </c>
      <c r="N582" s="1">
        <v>0</v>
      </c>
      <c r="O582" s="1">
        <v>0</v>
      </c>
      <c r="P582" s="1">
        <v>0</v>
      </c>
      <c r="Q582" s="1">
        <v>0</v>
      </c>
      <c r="R582" s="1">
        <v>0</v>
      </c>
      <c r="S582" s="1">
        <v>0</v>
      </c>
      <c r="T582" s="1">
        <v>0</v>
      </c>
      <c r="U582" s="1">
        <v>0</v>
      </c>
      <c r="X582" s="1">
        <v>0</v>
      </c>
      <c r="Y582" s="1">
        <v>0</v>
      </c>
      <c r="Z582" s="1">
        <v>0</v>
      </c>
    </row>
    <row r="583" spans="1:26" x14ac:dyDescent="0.25">
      <c r="A583">
        <v>581</v>
      </c>
      <c r="B583" t="s">
        <v>331</v>
      </c>
      <c r="C583">
        <v>24</v>
      </c>
      <c r="D583">
        <v>7440020</v>
      </c>
      <c r="E583" t="s">
        <v>6</v>
      </c>
      <c r="F583" s="1">
        <v>1.7499999999999999E-7</v>
      </c>
      <c r="G583" s="1">
        <v>1.0775E-10</v>
      </c>
      <c r="H583" t="s">
        <v>28</v>
      </c>
      <c r="I583" t="s">
        <v>86</v>
      </c>
      <c r="J583" s="1">
        <v>1.0775E-10</v>
      </c>
      <c r="K583" s="1">
        <v>0</v>
      </c>
      <c r="L583" s="1">
        <v>0</v>
      </c>
      <c r="M583" s="1">
        <v>0</v>
      </c>
      <c r="N583" s="1">
        <v>0</v>
      </c>
      <c r="O583" s="1">
        <v>0</v>
      </c>
      <c r="P583" s="1">
        <v>0</v>
      </c>
      <c r="Q583" s="1">
        <v>0</v>
      </c>
      <c r="R583" s="1">
        <v>0</v>
      </c>
      <c r="S583" s="1">
        <v>0</v>
      </c>
      <c r="T583" s="1">
        <v>0</v>
      </c>
      <c r="U583" s="1">
        <v>0</v>
      </c>
      <c r="V583" t="s">
        <v>87</v>
      </c>
      <c r="X583" s="1">
        <v>0</v>
      </c>
      <c r="Y583" s="1">
        <v>0</v>
      </c>
      <c r="Z583" s="1">
        <v>0</v>
      </c>
    </row>
    <row r="584" spans="1:26" x14ac:dyDescent="0.25">
      <c r="A584">
        <v>582</v>
      </c>
      <c r="B584" t="s">
        <v>331</v>
      </c>
      <c r="C584">
        <v>24</v>
      </c>
      <c r="D584">
        <v>7723140</v>
      </c>
      <c r="E584" t="s">
        <v>295</v>
      </c>
      <c r="F584">
        <v>0</v>
      </c>
      <c r="G584" s="1">
        <v>0</v>
      </c>
      <c r="H584" t="s">
        <v>28</v>
      </c>
      <c r="I584" t="s">
        <v>86</v>
      </c>
      <c r="J584" s="1">
        <v>0</v>
      </c>
      <c r="K584" s="1">
        <v>0</v>
      </c>
      <c r="L584" s="1">
        <v>0</v>
      </c>
      <c r="M584" s="1">
        <v>0</v>
      </c>
      <c r="N584" s="1">
        <v>0</v>
      </c>
      <c r="O584" s="1">
        <v>0</v>
      </c>
      <c r="P584" s="1">
        <v>0</v>
      </c>
      <c r="Q584" s="1">
        <v>0</v>
      </c>
      <c r="R584" s="1">
        <v>0</v>
      </c>
      <c r="S584" s="1">
        <v>0</v>
      </c>
      <c r="T584" s="1">
        <v>0</v>
      </c>
      <c r="U584" s="1">
        <v>0</v>
      </c>
      <c r="X584" s="1">
        <v>0</v>
      </c>
      <c r="Y584" s="1">
        <v>0</v>
      </c>
      <c r="Z584" s="1">
        <v>0</v>
      </c>
    </row>
    <row r="585" spans="1:26" x14ac:dyDescent="0.25">
      <c r="A585">
        <v>583</v>
      </c>
      <c r="B585" t="s">
        <v>331</v>
      </c>
      <c r="C585">
        <v>24</v>
      </c>
      <c r="D585">
        <v>7439921</v>
      </c>
      <c r="E585" t="s">
        <v>7</v>
      </c>
      <c r="F585">
        <v>0</v>
      </c>
      <c r="G585" s="1">
        <v>0</v>
      </c>
      <c r="H585" t="s">
        <v>28</v>
      </c>
      <c r="I585" t="s">
        <v>86</v>
      </c>
      <c r="J585" s="1">
        <v>0</v>
      </c>
      <c r="K585" s="1">
        <v>0</v>
      </c>
      <c r="L585" s="1">
        <v>0</v>
      </c>
      <c r="M585" s="1">
        <v>0</v>
      </c>
      <c r="N585" s="1">
        <v>0</v>
      </c>
      <c r="O585" s="1">
        <v>0</v>
      </c>
      <c r="P585" s="1">
        <v>0</v>
      </c>
      <c r="Q585" s="1">
        <v>0</v>
      </c>
      <c r="R585" s="1">
        <v>0</v>
      </c>
      <c r="S585" s="1">
        <v>0</v>
      </c>
      <c r="T585" s="1">
        <v>0</v>
      </c>
      <c r="U585" s="1">
        <v>0</v>
      </c>
      <c r="X585" s="1">
        <v>0</v>
      </c>
      <c r="Y585" s="1">
        <v>0</v>
      </c>
      <c r="Z585" s="1">
        <v>0</v>
      </c>
    </row>
    <row r="586" spans="1:26" x14ac:dyDescent="0.25">
      <c r="A586">
        <v>584</v>
      </c>
      <c r="B586" t="s">
        <v>331</v>
      </c>
      <c r="C586">
        <v>24</v>
      </c>
      <c r="D586">
        <v>7440622</v>
      </c>
      <c r="E586" t="s">
        <v>296</v>
      </c>
      <c r="F586">
        <v>0</v>
      </c>
      <c r="G586" s="1">
        <v>0</v>
      </c>
      <c r="H586" t="s">
        <v>28</v>
      </c>
      <c r="I586" t="s">
        <v>86</v>
      </c>
      <c r="J586" s="1">
        <v>0</v>
      </c>
      <c r="K586" s="1">
        <v>0</v>
      </c>
      <c r="L586" s="1">
        <v>0</v>
      </c>
      <c r="M586" s="1">
        <v>0</v>
      </c>
      <c r="N586" s="1">
        <v>0</v>
      </c>
      <c r="O586" s="1">
        <v>0</v>
      </c>
      <c r="P586" s="1">
        <v>0</v>
      </c>
      <c r="Q586" s="1">
        <v>0</v>
      </c>
      <c r="R586" s="1">
        <v>0</v>
      </c>
      <c r="S586" s="1">
        <v>0</v>
      </c>
      <c r="T586" s="1">
        <v>0</v>
      </c>
      <c r="U586" s="1">
        <v>0</v>
      </c>
      <c r="X586" s="1">
        <v>0</v>
      </c>
      <c r="Y586" s="1">
        <v>0</v>
      </c>
      <c r="Z586" s="1">
        <v>0</v>
      </c>
    </row>
    <row r="587" spans="1:26" x14ac:dyDescent="0.25">
      <c r="A587">
        <v>585</v>
      </c>
      <c r="B587" t="s">
        <v>331</v>
      </c>
      <c r="C587">
        <v>24</v>
      </c>
      <c r="D587">
        <v>7440666</v>
      </c>
      <c r="E587" t="s">
        <v>297</v>
      </c>
      <c r="F587">
        <v>0</v>
      </c>
      <c r="G587" s="1">
        <v>0</v>
      </c>
      <c r="H587" t="s">
        <v>28</v>
      </c>
      <c r="I587" t="s">
        <v>86</v>
      </c>
      <c r="J587" s="1">
        <v>0</v>
      </c>
      <c r="K587" s="1">
        <v>0</v>
      </c>
      <c r="L587" s="1">
        <v>0</v>
      </c>
      <c r="M587" s="1">
        <v>0</v>
      </c>
      <c r="N587" s="1">
        <v>0</v>
      </c>
      <c r="O587" s="1">
        <v>0</v>
      </c>
      <c r="P587" s="1">
        <v>0</v>
      </c>
      <c r="Q587" s="1">
        <v>0</v>
      </c>
      <c r="R587" s="1">
        <v>0</v>
      </c>
      <c r="S587" s="1">
        <v>0</v>
      </c>
      <c r="T587" s="1">
        <v>0</v>
      </c>
      <c r="U587" s="1">
        <v>0</v>
      </c>
      <c r="X587" s="1">
        <v>0</v>
      </c>
      <c r="Y587" s="1">
        <v>0</v>
      </c>
      <c r="Z587" s="1">
        <v>0</v>
      </c>
    </row>
    <row r="588" spans="1:26" x14ac:dyDescent="0.25">
      <c r="A588">
        <v>586</v>
      </c>
      <c r="B588" t="s">
        <v>332</v>
      </c>
      <c r="C588">
        <v>24</v>
      </c>
      <c r="D588">
        <v>7429905</v>
      </c>
      <c r="E588" t="s">
        <v>290</v>
      </c>
      <c r="F588">
        <v>0</v>
      </c>
      <c r="G588" s="1">
        <v>0</v>
      </c>
      <c r="H588" t="s">
        <v>28</v>
      </c>
      <c r="I588" t="s">
        <v>86</v>
      </c>
      <c r="J588" s="1">
        <v>0</v>
      </c>
      <c r="K588" s="1">
        <v>0</v>
      </c>
      <c r="L588" s="1">
        <v>0</v>
      </c>
      <c r="M588" s="1">
        <v>0</v>
      </c>
      <c r="N588" s="1">
        <v>0</v>
      </c>
      <c r="O588" s="1">
        <v>0</v>
      </c>
      <c r="P588" s="1">
        <v>0</v>
      </c>
      <c r="Q588" s="1">
        <v>0</v>
      </c>
      <c r="R588" s="1">
        <v>0</v>
      </c>
      <c r="S588" s="1">
        <v>0</v>
      </c>
      <c r="T588" s="1">
        <v>0</v>
      </c>
      <c r="U588" s="1">
        <v>0</v>
      </c>
      <c r="X588" s="1">
        <v>0</v>
      </c>
      <c r="Y588" s="1">
        <v>0</v>
      </c>
      <c r="Z588" s="1">
        <v>0</v>
      </c>
    </row>
    <row r="589" spans="1:26" x14ac:dyDescent="0.25">
      <c r="A589">
        <v>587</v>
      </c>
      <c r="B589" t="s">
        <v>332</v>
      </c>
      <c r="C589">
        <v>24</v>
      </c>
      <c r="D589">
        <v>1344281</v>
      </c>
      <c r="E589" t="s">
        <v>291</v>
      </c>
      <c r="F589">
        <v>0</v>
      </c>
      <c r="G589" s="1">
        <v>0</v>
      </c>
      <c r="H589" t="s">
        <v>28</v>
      </c>
      <c r="I589" t="s">
        <v>86</v>
      </c>
      <c r="J589" s="1">
        <v>0</v>
      </c>
      <c r="K589" s="1">
        <v>0</v>
      </c>
      <c r="L589" s="1">
        <v>0</v>
      </c>
      <c r="M589" s="1">
        <v>0</v>
      </c>
      <c r="N589" s="1">
        <v>0</v>
      </c>
      <c r="O589" s="1">
        <v>0</v>
      </c>
      <c r="P589" s="1">
        <v>0</v>
      </c>
      <c r="Q589" s="1">
        <v>0</v>
      </c>
      <c r="R589" s="1">
        <v>0</v>
      </c>
      <c r="S589" s="1">
        <v>0</v>
      </c>
      <c r="T589" s="1">
        <v>0</v>
      </c>
      <c r="U589" s="1">
        <v>0</v>
      </c>
      <c r="X589" s="1">
        <v>0</v>
      </c>
      <c r="Y589" s="1">
        <v>0</v>
      </c>
      <c r="Z589" s="1">
        <v>0</v>
      </c>
    </row>
    <row r="590" spans="1:26" x14ac:dyDescent="0.25">
      <c r="A590">
        <v>588</v>
      </c>
      <c r="B590" t="s">
        <v>332</v>
      </c>
      <c r="C590">
        <v>24</v>
      </c>
      <c r="D590">
        <v>7440417</v>
      </c>
      <c r="E590" t="s">
        <v>292</v>
      </c>
      <c r="F590">
        <v>0</v>
      </c>
      <c r="G590" s="1">
        <v>0</v>
      </c>
      <c r="H590" t="s">
        <v>28</v>
      </c>
      <c r="I590" t="s">
        <v>86</v>
      </c>
      <c r="J590" s="1">
        <v>0</v>
      </c>
      <c r="K590" s="1">
        <v>0</v>
      </c>
      <c r="L590" s="1">
        <v>0</v>
      </c>
      <c r="M590" s="1">
        <v>0</v>
      </c>
      <c r="N590" s="1">
        <v>0</v>
      </c>
      <c r="O590" s="1">
        <v>0</v>
      </c>
      <c r="P590" s="1">
        <v>0</v>
      </c>
      <c r="Q590" s="1">
        <v>0</v>
      </c>
      <c r="R590" s="1">
        <v>0</v>
      </c>
      <c r="S590" s="1">
        <v>0</v>
      </c>
      <c r="T590" s="1">
        <v>0</v>
      </c>
      <c r="U590" s="1">
        <v>0</v>
      </c>
      <c r="X590" s="1">
        <v>0</v>
      </c>
      <c r="Y590" s="1">
        <v>0</v>
      </c>
      <c r="Z590" s="1">
        <v>0</v>
      </c>
    </row>
    <row r="591" spans="1:26" x14ac:dyDescent="0.25">
      <c r="A591">
        <v>589</v>
      </c>
      <c r="B591" t="s">
        <v>332</v>
      </c>
      <c r="C591">
        <v>24</v>
      </c>
      <c r="D591">
        <v>7440439</v>
      </c>
      <c r="E591" t="s">
        <v>293</v>
      </c>
      <c r="F591">
        <v>0</v>
      </c>
      <c r="G591" s="1">
        <v>0</v>
      </c>
      <c r="H591" t="s">
        <v>28</v>
      </c>
      <c r="I591" t="s">
        <v>86</v>
      </c>
      <c r="J591" s="1">
        <v>0</v>
      </c>
      <c r="K591" s="1">
        <v>0</v>
      </c>
      <c r="L591" s="1">
        <v>0</v>
      </c>
      <c r="M591" s="1">
        <v>0</v>
      </c>
      <c r="N591" s="1">
        <v>0</v>
      </c>
      <c r="O591" s="1">
        <v>0</v>
      </c>
      <c r="P591" s="1">
        <v>0</v>
      </c>
      <c r="Q591" s="1">
        <v>0</v>
      </c>
      <c r="R591" s="1">
        <v>0</v>
      </c>
      <c r="S591" s="1">
        <v>0</v>
      </c>
      <c r="T591" s="1">
        <v>0</v>
      </c>
      <c r="U591" s="1">
        <v>0</v>
      </c>
      <c r="X591" s="1">
        <v>0</v>
      </c>
      <c r="Y591" s="1">
        <v>0</v>
      </c>
      <c r="Z591" s="1">
        <v>0</v>
      </c>
    </row>
    <row r="592" spans="1:26" x14ac:dyDescent="0.25">
      <c r="A592">
        <v>590</v>
      </c>
      <c r="B592" t="s">
        <v>332</v>
      </c>
      <c r="C592">
        <v>24</v>
      </c>
      <c r="D592">
        <v>7440484</v>
      </c>
      <c r="E592" t="s">
        <v>8</v>
      </c>
      <c r="F592">
        <v>0</v>
      </c>
      <c r="G592" s="1">
        <v>0</v>
      </c>
      <c r="H592" t="s">
        <v>28</v>
      </c>
      <c r="I592" t="s">
        <v>86</v>
      </c>
      <c r="J592" s="1">
        <v>0</v>
      </c>
      <c r="K592" s="1">
        <v>0</v>
      </c>
      <c r="L592" s="1">
        <v>0</v>
      </c>
      <c r="M592" s="1">
        <v>0</v>
      </c>
      <c r="N592" s="1">
        <v>0</v>
      </c>
      <c r="O592" s="1">
        <v>0</v>
      </c>
      <c r="P592" s="1">
        <v>0</v>
      </c>
      <c r="Q592" s="1">
        <v>0</v>
      </c>
      <c r="R592" s="1">
        <v>0</v>
      </c>
      <c r="S592" s="1">
        <v>0</v>
      </c>
      <c r="T592" s="1">
        <v>0</v>
      </c>
      <c r="U592" s="1">
        <v>0</v>
      </c>
      <c r="X592" s="1">
        <v>0</v>
      </c>
      <c r="Y592" s="1">
        <v>0</v>
      </c>
      <c r="Z592" s="1">
        <v>0</v>
      </c>
    </row>
    <row r="593" spans="1:26" x14ac:dyDescent="0.25">
      <c r="A593">
        <v>591</v>
      </c>
      <c r="B593" t="s">
        <v>332</v>
      </c>
      <c r="C593">
        <v>24</v>
      </c>
      <c r="D593">
        <v>7440473</v>
      </c>
      <c r="E593" t="s">
        <v>89</v>
      </c>
      <c r="F593" s="1">
        <v>6.9999999999999997E-7</v>
      </c>
      <c r="G593" s="1">
        <v>0</v>
      </c>
      <c r="H593" t="s">
        <v>28</v>
      </c>
      <c r="I593" t="s">
        <v>86</v>
      </c>
      <c r="J593" s="1">
        <v>0</v>
      </c>
      <c r="K593" s="1">
        <v>0</v>
      </c>
      <c r="L593" s="1">
        <v>0</v>
      </c>
      <c r="M593" s="1">
        <v>0</v>
      </c>
      <c r="N593" s="1">
        <v>0</v>
      </c>
      <c r="O593" s="1">
        <v>0</v>
      </c>
      <c r="P593" s="1">
        <v>0</v>
      </c>
      <c r="Q593" s="1">
        <v>0</v>
      </c>
      <c r="R593" s="1">
        <v>0</v>
      </c>
      <c r="S593" s="1">
        <v>0</v>
      </c>
      <c r="T593" s="1">
        <v>0</v>
      </c>
      <c r="U593" s="1">
        <v>0</v>
      </c>
      <c r="X593" s="1">
        <v>0</v>
      </c>
      <c r="Y593" s="1">
        <v>0</v>
      </c>
      <c r="Z593" s="1">
        <v>0</v>
      </c>
    </row>
    <row r="594" spans="1:26" x14ac:dyDescent="0.25">
      <c r="A594">
        <v>592</v>
      </c>
      <c r="B594" t="s">
        <v>332</v>
      </c>
      <c r="C594">
        <v>24</v>
      </c>
      <c r="D594">
        <v>18540299</v>
      </c>
      <c r="E594" t="s">
        <v>13</v>
      </c>
      <c r="F594" s="1">
        <v>3.5000000000000002E-8</v>
      </c>
      <c r="G594" s="1">
        <v>1.2590000000000001E-8</v>
      </c>
      <c r="H594" t="s">
        <v>28</v>
      </c>
      <c r="I594" t="s">
        <v>86</v>
      </c>
      <c r="J594" s="1">
        <v>1.2078000000000001E-8</v>
      </c>
      <c r="K594" s="1">
        <v>5.0395999999999998E-10</v>
      </c>
      <c r="L594" s="1">
        <v>8.1799999999999995E-12</v>
      </c>
      <c r="M594" s="1">
        <v>0</v>
      </c>
      <c r="N594" s="1">
        <v>0</v>
      </c>
      <c r="O594" s="1">
        <v>0</v>
      </c>
      <c r="P594" s="1">
        <v>0</v>
      </c>
      <c r="Q594" s="1">
        <v>0</v>
      </c>
      <c r="R594" s="1">
        <v>0</v>
      </c>
      <c r="S594" s="1">
        <v>0</v>
      </c>
      <c r="T594" s="1">
        <v>0</v>
      </c>
      <c r="U594" s="1">
        <v>0</v>
      </c>
      <c r="V594" t="s">
        <v>87</v>
      </c>
      <c r="W594" t="s">
        <v>88</v>
      </c>
      <c r="X594" s="1">
        <v>0</v>
      </c>
      <c r="Y594" s="1">
        <v>0</v>
      </c>
      <c r="Z594" s="1">
        <v>0</v>
      </c>
    </row>
    <row r="595" spans="1:26" x14ac:dyDescent="0.25">
      <c r="A595">
        <v>593</v>
      </c>
      <c r="B595" t="s">
        <v>332</v>
      </c>
      <c r="C595">
        <v>24</v>
      </c>
      <c r="D595">
        <v>1175</v>
      </c>
      <c r="E595" t="s">
        <v>294</v>
      </c>
      <c r="F595">
        <v>0</v>
      </c>
      <c r="G595" s="1">
        <v>0</v>
      </c>
      <c r="H595" t="s">
        <v>28</v>
      </c>
      <c r="I595" t="s">
        <v>86</v>
      </c>
      <c r="J595" s="1">
        <v>0</v>
      </c>
      <c r="K595" s="1">
        <v>0</v>
      </c>
      <c r="L595" s="1">
        <v>0</v>
      </c>
      <c r="M595" s="1">
        <v>0</v>
      </c>
      <c r="N595" s="1">
        <v>0</v>
      </c>
      <c r="O595" s="1">
        <v>0</v>
      </c>
      <c r="P595" s="1">
        <v>0</v>
      </c>
      <c r="Q595" s="1">
        <v>0</v>
      </c>
      <c r="R595" s="1">
        <v>0</v>
      </c>
      <c r="S595" s="1">
        <v>0</v>
      </c>
      <c r="T595" s="1">
        <v>0</v>
      </c>
      <c r="U595" s="1">
        <v>0</v>
      </c>
      <c r="X595" s="1">
        <v>0</v>
      </c>
      <c r="Y595" s="1">
        <v>0</v>
      </c>
      <c r="Z595" s="1">
        <v>0</v>
      </c>
    </row>
    <row r="596" spans="1:26" x14ac:dyDescent="0.25">
      <c r="A596">
        <v>594</v>
      </c>
      <c r="B596" t="s">
        <v>332</v>
      </c>
      <c r="C596">
        <v>24</v>
      </c>
      <c r="D596">
        <v>7440508</v>
      </c>
      <c r="E596" t="s">
        <v>10</v>
      </c>
      <c r="F596">
        <v>0</v>
      </c>
      <c r="G596" s="1">
        <v>0</v>
      </c>
      <c r="H596" t="s">
        <v>28</v>
      </c>
      <c r="I596" t="s">
        <v>86</v>
      </c>
      <c r="J596" s="1">
        <v>0</v>
      </c>
      <c r="K596" s="1">
        <v>0</v>
      </c>
      <c r="L596" s="1">
        <v>0</v>
      </c>
      <c r="M596" s="1">
        <v>0</v>
      </c>
      <c r="N596" s="1">
        <v>0</v>
      </c>
      <c r="O596" s="1">
        <v>0</v>
      </c>
      <c r="P596" s="1">
        <v>0</v>
      </c>
      <c r="Q596" s="1">
        <v>0</v>
      </c>
      <c r="R596" s="1">
        <v>0</v>
      </c>
      <c r="S596" s="1">
        <v>0</v>
      </c>
      <c r="T596" s="1">
        <v>0</v>
      </c>
      <c r="U596" s="1">
        <v>0</v>
      </c>
      <c r="X596" s="1">
        <v>0</v>
      </c>
      <c r="Y596" s="1">
        <v>0</v>
      </c>
      <c r="Z596" s="1">
        <v>0</v>
      </c>
    </row>
    <row r="597" spans="1:26" x14ac:dyDescent="0.25">
      <c r="A597">
        <v>595</v>
      </c>
      <c r="B597" t="s">
        <v>332</v>
      </c>
      <c r="C597">
        <v>24</v>
      </c>
      <c r="D597">
        <v>7439965</v>
      </c>
      <c r="E597" t="s">
        <v>5</v>
      </c>
      <c r="F597">
        <v>0</v>
      </c>
      <c r="G597" s="1">
        <v>0</v>
      </c>
      <c r="H597" t="s">
        <v>28</v>
      </c>
      <c r="I597" t="s">
        <v>86</v>
      </c>
      <c r="J597" s="1">
        <v>0</v>
      </c>
      <c r="K597" s="1">
        <v>0</v>
      </c>
      <c r="L597" s="1">
        <v>0</v>
      </c>
      <c r="M597" s="1">
        <v>0</v>
      </c>
      <c r="N597" s="1">
        <v>0</v>
      </c>
      <c r="O597" s="1">
        <v>0</v>
      </c>
      <c r="P597" s="1">
        <v>0</v>
      </c>
      <c r="Q597" s="1">
        <v>0</v>
      </c>
      <c r="R597" s="1">
        <v>0</v>
      </c>
      <c r="S597" s="1">
        <v>0</v>
      </c>
      <c r="T597" s="1">
        <v>0</v>
      </c>
      <c r="U597" s="1">
        <v>0</v>
      </c>
      <c r="X597" s="1">
        <v>0</v>
      </c>
      <c r="Y597" s="1">
        <v>0</v>
      </c>
      <c r="Z597" s="1">
        <v>0</v>
      </c>
    </row>
    <row r="598" spans="1:26" x14ac:dyDescent="0.25">
      <c r="A598">
        <v>596</v>
      </c>
      <c r="B598" t="s">
        <v>332</v>
      </c>
      <c r="C598">
        <v>24</v>
      </c>
      <c r="D598">
        <v>7440020</v>
      </c>
      <c r="E598" t="s">
        <v>6</v>
      </c>
      <c r="F598">
        <v>0</v>
      </c>
      <c r="G598" s="1">
        <v>0</v>
      </c>
      <c r="H598" t="s">
        <v>28</v>
      </c>
      <c r="I598" t="s">
        <v>86</v>
      </c>
      <c r="J598" s="1">
        <v>0</v>
      </c>
      <c r="K598" s="1">
        <v>0</v>
      </c>
      <c r="L598" s="1">
        <v>0</v>
      </c>
      <c r="M598" s="1">
        <v>0</v>
      </c>
      <c r="N598" s="1">
        <v>0</v>
      </c>
      <c r="O598" s="1">
        <v>0</v>
      </c>
      <c r="P598" s="1">
        <v>0</v>
      </c>
      <c r="Q598" s="1">
        <v>0</v>
      </c>
      <c r="R598" s="1">
        <v>0</v>
      </c>
      <c r="S598" s="1">
        <v>0</v>
      </c>
      <c r="T598" s="1">
        <v>0</v>
      </c>
      <c r="U598" s="1">
        <v>0</v>
      </c>
      <c r="X598" s="1">
        <v>0</v>
      </c>
      <c r="Y598" s="1">
        <v>0</v>
      </c>
      <c r="Z598" s="1">
        <v>0</v>
      </c>
    </row>
    <row r="599" spans="1:26" x14ac:dyDescent="0.25">
      <c r="A599">
        <v>597</v>
      </c>
      <c r="B599" t="s">
        <v>332</v>
      </c>
      <c r="C599">
        <v>24</v>
      </c>
      <c r="D599">
        <v>7723140</v>
      </c>
      <c r="E599" t="s">
        <v>295</v>
      </c>
      <c r="F599">
        <v>0</v>
      </c>
      <c r="G599" s="1">
        <v>0</v>
      </c>
      <c r="H599" t="s">
        <v>28</v>
      </c>
      <c r="I599" t="s">
        <v>86</v>
      </c>
      <c r="J599" s="1">
        <v>0</v>
      </c>
      <c r="K599" s="1">
        <v>0</v>
      </c>
      <c r="L599" s="1">
        <v>0</v>
      </c>
      <c r="M599" s="1">
        <v>0</v>
      </c>
      <c r="N599" s="1">
        <v>0</v>
      </c>
      <c r="O599" s="1">
        <v>0</v>
      </c>
      <c r="P599" s="1">
        <v>0</v>
      </c>
      <c r="Q599" s="1">
        <v>0</v>
      </c>
      <c r="R599" s="1">
        <v>0</v>
      </c>
      <c r="S599" s="1">
        <v>0</v>
      </c>
      <c r="T599" s="1">
        <v>0</v>
      </c>
      <c r="U599" s="1">
        <v>0</v>
      </c>
      <c r="X599" s="1">
        <v>0</v>
      </c>
      <c r="Y599" s="1">
        <v>0</v>
      </c>
      <c r="Z599" s="1">
        <v>0</v>
      </c>
    </row>
    <row r="600" spans="1:26" x14ac:dyDescent="0.25">
      <c r="A600">
        <v>598</v>
      </c>
      <c r="B600" t="s">
        <v>332</v>
      </c>
      <c r="C600">
        <v>24</v>
      </c>
      <c r="D600">
        <v>7439921</v>
      </c>
      <c r="E600" t="s">
        <v>7</v>
      </c>
      <c r="F600">
        <v>0</v>
      </c>
      <c r="G600" s="1">
        <v>0</v>
      </c>
      <c r="H600" t="s">
        <v>28</v>
      </c>
      <c r="I600" t="s">
        <v>86</v>
      </c>
      <c r="J600" s="1">
        <v>0</v>
      </c>
      <c r="K600" s="1">
        <v>0</v>
      </c>
      <c r="L600" s="1">
        <v>0</v>
      </c>
      <c r="M600" s="1">
        <v>0</v>
      </c>
      <c r="N600" s="1">
        <v>0</v>
      </c>
      <c r="O600" s="1">
        <v>0</v>
      </c>
      <c r="P600" s="1">
        <v>0</v>
      </c>
      <c r="Q600" s="1">
        <v>0</v>
      </c>
      <c r="R600" s="1">
        <v>0</v>
      </c>
      <c r="S600" s="1">
        <v>0</v>
      </c>
      <c r="T600" s="1">
        <v>0</v>
      </c>
      <c r="U600" s="1">
        <v>0</v>
      </c>
      <c r="X600" s="1">
        <v>0</v>
      </c>
      <c r="Y600" s="1">
        <v>0</v>
      </c>
      <c r="Z600" s="1">
        <v>0</v>
      </c>
    </row>
    <row r="601" spans="1:26" x14ac:dyDescent="0.25">
      <c r="A601">
        <v>599</v>
      </c>
      <c r="B601" t="s">
        <v>332</v>
      </c>
      <c r="C601">
        <v>24</v>
      </c>
      <c r="D601">
        <v>7440622</v>
      </c>
      <c r="E601" t="s">
        <v>296</v>
      </c>
      <c r="F601">
        <v>0</v>
      </c>
      <c r="G601" s="1">
        <v>0</v>
      </c>
      <c r="H601" t="s">
        <v>28</v>
      </c>
      <c r="I601" t="s">
        <v>86</v>
      </c>
      <c r="J601" s="1">
        <v>0</v>
      </c>
      <c r="K601" s="1">
        <v>0</v>
      </c>
      <c r="L601" s="1">
        <v>0</v>
      </c>
      <c r="M601" s="1">
        <v>0</v>
      </c>
      <c r="N601" s="1">
        <v>0</v>
      </c>
      <c r="O601" s="1">
        <v>0</v>
      </c>
      <c r="P601" s="1">
        <v>0</v>
      </c>
      <c r="Q601" s="1">
        <v>0</v>
      </c>
      <c r="R601" s="1">
        <v>0</v>
      </c>
      <c r="S601" s="1">
        <v>0</v>
      </c>
      <c r="T601" s="1">
        <v>0</v>
      </c>
      <c r="U601" s="1">
        <v>0</v>
      </c>
      <c r="X601" s="1">
        <v>0</v>
      </c>
      <c r="Y601" s="1">
        <v>0</v>
      </c>
      <c r="Z601" s="1">
        <v>0</v>
      </c>
    </row>
    <row r="602" spans="1:26" x14ac:dyDescent="0.25">
      <c r="A602">
        <v>600</v>
      </c>
      <c r="B602" t="s">
        <v>332</v>
      </c>
      <c r="C602">
        <v>24</v>
      </c>
      <c r="D602">
        <v>7440666</v>
      </c>
      <c r="E602" t="s">
        <v>297</v>
      </c>
      <c r="F602">
        <v>0</v>
      </c>
      <c r="G602" s="1">
        <v>0</v>
      </c>
      <c r="H602" t="s">
        <v>28</v>
      </c>
      <c r="I602" t="s">
        <v>86</v>
      </c>
      <c r="J602" s="1">
        <v>0</v>
      </c>
      <c r="K602" s="1">
        <v>0</v>
      </c>
      <c r="L602" s="1">
        <v>0</v>
      </c>
      <c r="M602" s="1">
        <v>0</v>
      </c>
      <c r="N602" s="1">
        <v>0</v>
      </c>
      <c r="O602" s="1">
        <v>0</v>
      </c>
      <c r="P602" s="1">
        <v>0</v>
      </c>
      <c r="Q602" s="1">
        <v>0</v>
      </c>
      <c r="R602" s="1">
        <v>0</v>
      </c>
      <c r="S602" s="1">
        <v>0</v>
      </c>
      <c r="T602" s="1">
        <v>0</v>
      </c>
      <c r="U602" s="1">
        <v>0</v>
      </c>
      <c r="X602" s="1">
        <v>0</v>
      </c>
      <c r="Y602" s="1">
        <v>0</v>
      </c>
      <c r="Z602" s="1">
        <v>0</v>
      </c>
    </row>
    <row r="603" spans="1:26" x14ac:dyDescent="0.25">
      <c r="A603">
        <v>601</v>
      </c>
      <c r="B603" t="s">
        <v>333</v>
      </c>
      <c r="C603">
        <v>24</v>
      </c>
      <c r="D603">
        <v>7429905</v>
      </c>
      <c r="E603" t="s">
        <v>290</v>
      </c>
      <c r="F603">
        <v>0</v>
      </c>
      <c r="G603" s="1">
        <v>0</v>
      </c>
      <c r="H603" t="s">
        <v>28</v>
      </c>
      <c r="I603" t="s">
        <v>86</v>
      </c>
      <c r="J603" s="1">
        <v>0</v>
      </c>
      <c r="K603" s="1">
        <v>0</v>
      </c>
      <c r="L603" s="1">
        <v>0</v>
      </c>
      <c r="M603" s="1">
        <v>0</v>
      </c>
      <c r="N603" s="1">
        <v>0</v>
      </c>
      <c r="O603" s="1">
        <v>0</v>
      </c>
      <c r="P603" s="1">
        <v>0</v>
      </c>
      <c r="Q603" s="1">
        <v>0</v>
      </c>
      <c r="R603" s="1">
        <v>0</v>
      </c>
      <c r="S603" s="1">
        <v>0</v>
      </c>
      <c r="T603" s="1">
        <v>0</v>
      </c>
      <c r="U603" s="1">
        <v>0</v>
      </c>
      <c r="X603" s="1">
        <v>0</v>
      </c>
      <c r="Y603" s="1">
        <v>0</v>
      </c>
      <c r="Z603" s="1">
        <v>0</v>
      </c>
    </row>
    <row r="604" spans="1:26" x14ac:dyDescent="0.25">
      <c r="A604">
        <v>602</v>
      </c>
      <c r="B604" t="s">
        <v>333</v>
      </c>
      <c r="C604">
        <v>24</v>
      </c>
      <c r="D604">
        <v>1344281</v>
      </c>
      <c r="E604" t="s">
        <v>291</v>
      </c>
      <c r="F604">
        <v>0</v>
      </c>
      <c r="G604" s="1">
        <v>0</v>
      </c>
      <c r="H604" t="s">
        <v>28</v>
      </c>
      <c r="I604" t="s">
        <v>86</v>
      </c>
      <c r="J604" s="1">
        <v>0</v>
      </c>
      <c r="K604" s="1">
        <v>0</v>
      </c>
      <c r="L604" s="1">
        <v>0</v>
      </c>
      <c r="M604" s="1">
        <v>0</v>
      </c>
      <c r="N604" s="1">
        <v>0</v>
      </c>
      <c r="O604" s="1">
        <v>0</v>
      </c>
      <c r="P604" s="1">
        <v>0</v>
      </c>
      <c r="Q604" s="1">
        <v>0</v>
      </c>
      <c r="R604" s="1">
        <v>0</v>
      </c>
      <c r="S604" s="1">
        <v>0</v>
      </c>
      <c r="T604" s="1">
        <v>0</v>
      </c>
      <c r="U604" s="1">
        <v>0</v>
      </c>
      <c r="X604" s="1">
        <v>0</v>
      </c>
      <c r="Y604" s="1">
        <v>0</v>
      </c>
      <c r="Z604" s="1">
        <v>0</v>
      </c>
    </row>
    <row r="605" spans="1:26" x14ac:dyDescent="0.25">
      <c r="A605">
        <v>603</v>
      </c>
      <c r="B605" t="s">
        <v>333</v>
      </c>
      <c r="C605">
        <v>24</v>
      </c>
      <c r="D605">
        <v>7440417</v>
      </c>
      <c r="E605" t="s">
        <v>292</v>
      </c>
      <c r="F605">
        <v>0</v>
      </c>
      <c r="G605" s="1">
        <v>0</v>
      </c>
      <c r="H605" t="s">
        <v>28</v>
      </c>
      <c r="I605" t="s">
        <v>86</v>
      </c>
      <c r="J605" s="1">
        <v>0</v>
      </c>
      <c r="K605" s="1">
        <v>0</v>
      </c>
      <c r="L605" s="1">
        <v>0</v>
      </c>
      <c r="M605" s="1">
        <v>0</v>
      </c>
      <c r="N605" s="1">
        <v>0</v>
      </c>
      <c r="O605" s="1">
        <v>0</v>
      </c>
      <c r="P605" s="1">
        <v>0</v>
      </c>
      <c r="Q605" s="1">
        <v>0</v>
      </c>
      <c r="R605" s="1">
        <v>0</v>
      </c>
      <c r="S605" s="1">
        <v>0</v>
      </c>
      <c r="T605" s="1">
        <v>0</v>
      </c>
      <c r="U605" s="1">
        <v>0</v>
      </c>
      <c r="X605" s="1">
        <v>0</v>
      </c>
      <c r="Y605" s="1">
        <v>0</v>
      </c>
      <c r="Z605" s="1">
        <v>0</v>
      </c>
    </row>
    <row r="606" spans="1:26" x14ac:dyDescent="0.25">
      <c r="A606">
        <v>604</v>
      </c>
      <c r="B606" t="s">
        <v>333</v>
      </c>
      <c r="C606">
        <v>24</v>
      </c>
      <c r="D606">
        <v>7440439</v>
      </c>
      <c r="E606" t="s">
        <v>293</v>
      </c>
      <c r="F606">
        <v>0</v>
      </c>
      <c r="G606" s="1">
        <v>0</v>
      </c>
      <c r="H606" t="s">
        <v>28</v>
      </c>
      <c r="I606" t="s">
        <v>86</v>
      </c>
      <c r="J606" s="1">
        <v>0</v>
      </c>
      <c r="K606" s="1">
        <v>0</v>
      </c>
      <c r="L606" s="1">
        <v>0</v>
      </c>
      <c r="M606" s="1">
        <v>0</v>
      </c>
      <c r="N606" s="1">
        <v>0</v>
      </c>
      <c r="O606" s="1">
        <v>0</v>
      </c>
      <c r="P606" s="1">
        <v>0</v>
      </c>
      <c r="Q606" s="1">
        <v>0</v>
      </c>
      <c r="R606" s="1">
        <v>0</v>
      </c>
      <c r="S606" s="1">
        <v>0</v>
      </c>
      <c r="T606" s="1">
        <v>0</v>
      </c>
      <c r="U606" s="1">
        <v>0</v>
      </c>
      <c r="X606" s="1">
        <v>0</v>
      </c>
      <c r="Y606" s="1">
        <v>0</v>
      </c>
      <c r="Z606" s="1">
        <v>0</v>
      </c>
    </row>
    <row r="607" spans="1:26" x14ac:dyDescent="0.25">
      <c r="A607">
        <v>605</v>
      </c>
      <c r="B607" t="s">
        <v>333</v>
      </c>
      <c r="C607">
        <v>24</v>
      </c>
      <c r="D607">
        <v>7440484</v>
      </c>
      <c r="E607" t="s">
        <v>8</v>
      </c>
      <c r="F607">
        <v>0</v>
      </c>
      <c r="G607" s="1">
        <v>0</v>
      </c>
      <c r="H607" t="s">
        <v>28</v>
      </c>
      <c r="I607" t="s">
        <v>86</v>
      </c>
      <c r="J607" s="1">
        <v>0</v>
      </c>
      <c r="K607" s="1">
        <v>0</v>
      </c>
      <c r="L607" s="1">
        <v>0</v>
      </c>
      <c r="M607" s="1">
        <v>0</v>
      </c>
      <c r="N607" s="1">
        <v>0</v>
      </c>
      <c r="O607" s="1">
        <v>0</v>
      </c>
      <c r="P607" s="1">
        <v>0</v>
      </c>
      <c r="Q607" s="1">
        <v>0</v>
      </c>
      <c r="R607" s="1">
        <v>0</v>
      </c>
      <c r="S607" s="1">
        <v>0</v>
      </c>
      <c r="T607" s="1">
        <v>0</v>
      </c>
      <c r="U607" s="1">
        <v>0</v>
      </c>
      <c r="X607" s="1">
        <v>0</v>
      </c>
      <c r="Y607" s="1">
        <v>0</v>
      </c>
      <c r="Z607" s="1">
        <v>0</v>
      </c>
    </row>
    <row r="608" spans="1:26" x14ac:dyDescent="0.25">
      <c r="A608">
        <v>606</v>
      </c>
      <c r="B608" t="s">
        <v>333</v>
      </c>
      <c r="C608">
        <v>24</v>
      </c>
      <c r="D608">
        <v>7440473</v>
      </c>
      <c r="E608" t="s">
        <v>89</v>
      </c>
      <c r="F608" s="1">
        <v>1.75E-6</v>
      </c>
      <c r="G608" s="1">
        <v>0</v>
      </c>
      <c r="H608" t="s">
        <v>28</v>
      </c>
      <c r="I608" t="s">
        <v>86</v>
      </c>
      <c r="J608" s="1">
        <v>0</v>
      </c>
      <c r="K608" s="1">
        <v>0</v>
      </c>
      <c r="L608" s="1">
        <v>0</v>
      </c>
      <c r="M608" s="1">
        <v>0</v>
      </c>
      <c r="N608" s="1">
        <v>0</v>
      </c>
      <c r="O608" s="1">
        <v>0</v>
      </c>
      <c r="P608" s="1">
        <v>0</v>
      </c>
      <c r="Q608" s="1">
        <v>0</v>
      </c>
      <c r="R608" s="1">
        <v>0</v>
      </c>
      <c r="S608" s="1">
        <v>0</v>
      </c>
      <c r="T608" s="1">
        <v>0</v>
      </c>
      <c r="U608" s="1">
        <v>0</v>
      </c>
      <c r="X608" s="1">
        <v>0</v>
      </c>
      <c r="Y608" s="1">
        <v>0</v>
      </c>
      <c r="Z608" s="1">
        <v>0</v>
      </c>
    </row>
    <row r="609" spans="1:26" x14ac:dyDescent="0.25">
      <c r="A609">
        <v>607</v>
      </c>
      <c r="B609" t="s">
        <v>333</v>
      </c>
      <c r="C609">
        <v>24</v>
      </c>
      <c r="D609">
        <v>18540299</v>
      </c>
      <c r="E609" t="s">
        <v>13</v>
      </c>
      <c r="F609" s="1">
        <v>8.7600000000000004E-8</v>
      </c>
      <c r="G609" s="1">
        <v>3.1510999999999997E-8</v>
      </c>
      <c r="H609" t="s">
        <v>28</v>
      </c>
      <c r="I609" t="s">
        <v>86</v>
      </c>
      <c r="J609" s="1">
        <v>3.0228999999999999E-8</v>
      </c>
      <c r="K609" s="1">
        <v>1.2613E-9</v>
      </c>
      <c r="L609" s="1">
        <v>2.0473000000000001E-11</v>
      </c>
      <c r="M609" s="1">
        <v>0</v>
      </c>
      <c r="N609" s="1">
        <v>0</v>
      </c>
      <c r="O609" s="1">
        <v>0</v>
      </c>
      <c r="P609" s="1">
        <v>0</v>
      </c>
      <c r="Q609" s="1">
        <v>0</v>
      </c>
      <c r="R609" s="1">
        <v>0</v>
      </c>
      <c r="S609" s="1">
        <v>0</v>
      </c>
      <c r="T609" s="1">
        <v>0</v>
      </c>
      <c r="U609" s="1">
        <v>0</v>
      </c>
      <c r="V609" t="s">
        <v>87</v>
      </c>
      <c r="W609" t="s">
        <v>88</v>
      </c>
      <c r="X609" s="1">
        <v>0</v>
      </c>
      <c r="Y609" s="1">
        <v>0</v>
      </c>
      <c r="Z609" s="1">
        <v>0</v>
      </c>
    </row>
    <row r="610" spans="1:26" x14ac:dyDescent="0.25">
      <c r="A610">
        <v>608</v>
      </c>
      <c r="B610" t="s">
        <v>333</v>
      </c>
      <c r="C610">
        <v>24</v>
      </c>
      <c r="D610">
        <v>1175</v>
      </c>
      <c r="E610" t="s">
        <v>294</v>
      </c>
      <c r="F610">
        <v>0</v>
      </c>
      <c r="G610" s="1">
        <v>0</v>
      </c>
      <c r="H610" t="s">
        <v>28</v>
      </c>
      <c r="I610" t="s">
        <v>86</v>
      </c>
      <c r="J610" s="1">
        <v>0</v>
      </c>
      <c r="K610" s="1">
        <v>0</v>
      </c>
      <c r="L610" s="1">
        <v>0</v>
      </c>
      <c r="M610" s="1">
        <v>0</v>
      </c>
      <c r="N610" s="1">
        <v>0</v>
      </c>
      <c r="O610" s="1">
        <v>0</v>
      </c>
      <c r="P610" s="1">
        <v>0</v>
      </c>
      <c r="Q610" s="1">
        <v>0</v>
      </c>
      <c r="R610" s="1">
        <v>0</v>
      </c>
      <c r="S610" s="1">
        <v>0</v>
      </c>
      <c r="T610" s="1">
        <v>0</v>
      </c>
      <c r="U610" s="1">
        <v>0</v>
      </c>
      <c r="X610" s="1">
        <v>0</v>
      </c>
      <c r="Y610" s="1">
        <v>0</v>
      </c>
      <c r="Z610" s="1">
        <v>0</v>
      </c>
    </row>
    <row r="611" spans="1:26" x14ac:dyDescent="0.25">
      <c r="A611">
        <v>609</v>
      </c>
      <c r="B611" t="s">
        <v>333</v>
      </c>
      <c r="C611">
        <v>24</v>
      </c>
      <c r="D611">
        <v>7440508</v>
      </c>
      <c r="E611" t="s">
        <v>10</v>
      </c>
      <c r="F611">
        <v>0</v>
      </c>
      <c r="G611" s="1">
        <v>0</v>
      </c>
      <c r="H611" t="s">
        <v>28</v>
      </c>
      <c r="I611" t="s">
        <v>86</v>
      </c>
      <c r="J611" s="1">
        <v>0</v>
      </c>
      <c r="K611" s="1">
        <v>0</v>
      </c>
      <c r="L611" s="1">
        <v>0</v>
      </c>
      <c r="M611" s="1">
        <v>0</v>
      </c>
      <c r="N611" s="1">
        <v>0</v>
      </c>
      <c r="O611" s="1">
        <v>0</v>
      </c>
      <c r="P611" s="1">
        <v>0</v>
      </c>
      <c r="Q611" s="1">
        <v>0</v>
      </c>
      <c r="R611" s="1">
        <v>0</v>
      </c>
      <c r="S611" s="1">
        <v>0</v>
      </c>
      <c r="T611" s="1">
        <v>0</v>
      </c>
      <c r="U611" s="1">
        <v>0</v>
      </c>
      <c r="X611" s="1">
        <v>0</v>
      </c>
      <c r="Y611" s="1">
        <v>0</v>
      </c>
      <c r="Z611" s="1">
        <v>0</v>
      </c>
    </row>
    <row r="612" spans="1:26" x14ac:dyDescent="0.25">
      <c r="A612">
        <v>610</v>
      </c>
      <c r="B612" t="s">
        <v>333</v>
      </c>
      <c r="C612">
        <v>24</v>
      </c>
      <c r="D612">
        <v>7439965</v>
      </c>
      <c r="E612" t="s">
        <v>5</v>
      </c>
      <c r="F612" s="1">
        <v>5.9499999999999998E-6</v>
      </c>
      <c r="G612" s="1">
        <v>0</v>
      </c>
      <c r="H612" t="s">
        <v>28</v>
      </c>
      <c r="I612" t="s">
        <v>86</v>
      </c>
      <c r="J612" s="1">
        <v>0</v>
      </c>
      <c r="K612" s="1">
        <v>0</v>
      </c>
      <c r="L612" s="1">
        <v>0</v>
      </c>
      <c r="M612" s="1">
        <v>0</v>
      </c>
      <c r="N612" s="1">
        <v>0</v>
      </c>
      <c r="O612" s="1">
        <v>0</v>
      </c>
      <c r="P612" s="1">
        <v>0</v>
      </c>
      <c r="Q612" s="1">
        <v>0</v>
      </c>
      <c r="R612" s="1">
        <v>0</v>
      </c>
      <c r="S612" s="1">
        <v>0</v>
      </c>
      <c r="T612" s="1">
        <v>0</v>
      </c>
      <c r="U612" s="1">
        <v>0</v>
      </c>
      <c r="X612" s="1">
        <v>0</v>
      </c>
      <c r="Y612" s="1">
        <v>0</v>
      </c>
      <c r="Z612" s="1">
        <v>0</v>
      </c>
    </row>
    <row r="613" spans="1:26" x14ac:dyDescent="0.25">
      <c r="A613">
        <v>611</v>
      </c>
      <c r="B613" t="s">
        <v>333</v>
      </c>
      <c r="C613">
        <v>24</v>
      </c>
      <c r="D613">
        <v>7440020</v>
      </c>
      <c r="E613" t="s">
        <v>6</v>
      </c>
      <c r="F613">
        <v>0</v>
      </c>
      <c r="G613" s="1">
        <v>0</v>
      </c>
      <c r="H613" t="s">
        <v>28</v>
      </c>
      <c r="I613" t="s">
        <v>86</v>
      </c>
      <c r="J613" s="1">
        <v>0</v>
      </c>
      <c r="K613" s="1">
        <v>0</v>
      </c>
      <c r="L613" s="1">
        <v>0</v>
      </c>
      <c r="M613" s="1">
        <v>0</v>
      </c>
      <c r="N613" s="1">
        <v>0</v>
      </c>
      <c r="O613" s="1">
        <v>0</v>
      </c>
      <c r="P613" s="1">
        <v>0</v>
      </c>
      <c r="Q613" s="1">
        <v>0</v>
      </c>
      <c r="R613" s="1">
        <v>0</v>
      </c>
      <c r="S613" s="1">
        <v>0</v>
      </c>
      <c r="T613" s="1">
        <v>0</v>
      </c>
      <c r="U613" s="1">
        <v>0</v>
      </c>
      <c r="X613" s="1">
        <v>0</v>
      </c>
      <c r="Y613" s="1">
        <v>0</v>
      </c>
      <c r="Z613" s="1">
        <v>0</v>
      </c>
    </row>
    <row r="614" spans="1:26" x14ac:dyDescent="0.25">
      <c r="A614">
        <v>612</v>
      </c>
      <c r="B614" t="s">
        <v>333</v>
      </c>
      <c r="C614">
        <v>24</v>
      </c>
      <c r="D614">
        <v>7723140</v>
      </c>
      <c r="E614" t="s">
        <v>295</v>
      </c>
      <c r="F614">
        <v>0</v>
      </c>
      <c r="G614" s="1">
        <v>0</v>
      </c>
      <c r="H614" t="s">
        <v>28</v>
      </c>
      <c r="I614" t="s">
        <v>86</v>
      </c>
      <c r="J614" s="1">
        <v>0</v>
      </c>
      <c r="K614" s="1">
        <v>0</v>
      </c>
      <c r="L614" s="1">
        <v>0</v>
      </c>
      <c r="M614" s="1">
        <v>0</v>
      </c>
      <c r="N614" s="1">
        <v>0</v>
      </c>
      <c r="O614" s="1">
        <v>0</v>
      </c>
      <c r="P614" s="1">
        <v>0</v>
      </c>
      <c r="Q614" s="1">
        <v>0</v>
      </c>
      <c r="R614" s="1">
        <v>0</v>
      </c>
      <c r="S614" s="1">
        <v>0</v>
      </c>
      <c r="T614" s="1">
        <v>0</v>
      </c>
      <c r="U614" s="1">
        <v>0</v>
      </c>
      <c r="X614" s="1">
        <v>0</v>
      </c>
      <c r="Y614" s="1">
        <v>0</v>
      </c>
      <c r="Z614" s="1">
        <v>0</v>
      </c>
    </row>
    <row r="615" spans="1:26" x14ac:dyDescent="0.25">
      <c r="A615">
        <v>613</v>
      </c>
      <c r="B615" t="s">
        <v>333</v>
      </c>
      <c r="C615">
        <v>24</v>
      </c>
      <c r="D615">
        <v>7439921</v>
      </c>
      <c r="E615" t="s">
        <v>7</v>
      </c>
      <c r="F615">
        <v>0</v>
      </c>
      <c r="G615" s="1">
        <v>0</v>
      </c>
      <c r="H615" t="s">
        <v>28</v>
      </c>
      <c r="I615" t="s">
        <v>86</v>
      </c>
      <c r="J615" s="1">
        <v>0</v>
      </c>
      <c r="K615" s="1">
        <v>0</v>
      </c>
      <c r="L615" s="1">
        <v>0</v>
      </c>
      <c r="M615" s="1">
        <v>0</v>
      </c>
      <c r="N615" s="1">
        <v>0</v>
      </c>
      <c r="O615" s="1">
        <v>0</v>
      </c>
      <c r="P615" s="1">
        <v>0</v>
      </c>
      <c r="Q615" s="1">
        <v>0</v>
      </c>
      <c r="R615" s="1">
        <v>0</v>
      </c>
      <c r="S615" s="1">
        <v>0</v>
      </c>
      <c r="T615" s="1">
        <v>0</v>
      </c>
      <c r="U615" s="1">
        <v>0</v>
      </c>
      <c r="X615" s="1">
        <v>0</v>
      </c>
      <c r="Y615" s="1">
        <v>0</v>
      </c>
      <c r="Z615" s="1">
        <v>0</v>
      </c>
    </row>
    <row r="616" spans="1:26" x14ac:dyDescent="0.25">
      <c r="A616">
        <v>614</v>
      </c>
      <c r="B616" t="s">
        <v>333</v>
      </c>
      <c r="C616">
        <v>24</v>
      </c>
      <c r="D616">
        <v>7440622</v>
      </c>
      <c r="E616" t="s">
        <v>296</v>
      </c>
      <c r="F616">
        <v>0</v>
      </c>
      <c r="G616" s="1">
        <v>0</v>
      </c>
      <c r="H616" t="s">
        <v>28</v>
      </c>
      <c r="I616" t="s">
        <v>86</v>
      </c>
      <c r="J616" s="1">
        <v>0</v>
      </c>
      <c r="K616" s="1">
        <v>0</v>
      </c>
      <c r="L616" s="1">
        <v>0</v>
      </c>
      <c r="M616" s="1">
        <v>0</v>
      </c>
      <c r="N616" s="1">
        <v>0</v>
      </c>
      <c r="O616" s="1">
        <v>0</v>
      </c>
      <c r="P616" s="1">
        <v>0</v>
      </c>
      <c r="Q616" s="1">
        <v>0</v>
      </c>
      <c r="R616" s="1">
        <v>0</v>
      </c>
      <c r="S616" s="1">
        <v>0</v>
      </c>
      <c r="T616" s="1">
        <v>0</v>
      </c>
      <c r="U616" s="1">
        <v>0</v>
      </c>
      <c r="X616" s="1">
        <v>0</v>
      </c>
      <c r="Y616" s="1">
        <v>0</v>
      </c>
      <c r="Z616" s="1">
        <v>0</v>
      </c>
    </row>
    <row r="617" spans="1:26" x14ac:dyDescent="0.25">
      <c r="A617">
        <v>615</v>
      </c>
      <c r="B617" t="s">
        <v>333</v>
      </c>
      <c r="C617">
        <v>24</v>
      </c>
      <c r="D617">
        <v>7440666</v>
      </c>
      <c r="E617" t="s">
        <v>297</v>
      </c>
      <c r="F617">
        <v>0</v>
      </c>
      <c r="G617" s="1">
        <v>0</v>
      </c>
      <c r="H617" t="s">
        <v>28</v>
      </c>
      <c r="I617" t="s">
        <v>86</v>
      </c>
      <c r="J617" s="1">
        <v>0</v>
      </c>
      <c r="K617" s="1">
        <v>0</v>
      </c>
      <c r="L617" s="1">
        <v>0</v>
      </c>
      <c r="M617" s="1">
        <v>0</v>
      </c>
      <c r="N617" s="1">
        <v>0</v>
      </c>
      <c r="O617" s="1">
        <v>0</v>
      </c>
      <c r="P617" s="1">
        <v>0</v>
      </c>
      <c r="Q617" s="1">
        <v>0</v>
      </c>
      <c r="R617" s="1">
        <v>0</v>
      </c>
      <c r="S617" s="1">
        <v>0</v>
      </c>
      <c r="T617" s="1">
        <v>0</v>
      </c>
      <c r="U617" s="1">
        <v>0</v>
      </c>
      <c r="X617" s="1">
        <v>0</v>
      </c>
      <c r="Y617" s="1">
        <v>0</v>
      </c>
      <c r="Z617" s="1">
        <v>0</v>
      </c>
    </row>
    <row r="618" spans="1:26" x14ac:dyDescent="0.25">
      <c r="A618">
        <v>616</v>
      </c>
      <c r="B618" t="s">
        <v>334</v>
      </c>
      <c r="C618">
        <v>24</v>
      </c>
      <c r="D618">
        <v>7429905</v>
      </c>
      <c r="E618" t="s">
        <v>290</v>
      </c>
      <c r="F618">
        <v>0</v>
      </c>
      <c r="G618" s="1">
        <v>0</v>
      </c>
      <c r="H618" t="s">
        <v>28</v>
      </c>
      <c r="I618" t="s">
        <v>86</v>
      </c>
      <c r="J618" s="1">
        <v>0</v>
      </c>
      <c r="K618" s="1">
        <v>0</v>
      </c>
      <c r="L618" s="1">
        <v>0</v>
      </c>
      <c r="M618" s="1">
        <v>0</v>
      </c>
      <c r="N618" s="1">
        <v>0</v>
      </c>
      <c r="O618" s="1">
        <v>0</v>
      </c>
      <c r="P618" s="1">
        <v>0</v>
      </c>
      <c r="Q618" s="1">
        <v>0</v>
      </c>
      <c r="R618" s="1">
        <v>0</v>
      </c>
      <c r="S618" s="1">
        <v>0</v>
      </c>
      <c r="T618" s="1">
        <v>0</v>
      </c>
      <c r="U618" s="1">
        <v>0</v>
      </c>
      <c r="X618" s="1">
        <v>0</v>
      </c>
      <c r="Y618" s="1">
        <v>0</v>
      </c>
      <c r="Z618" s="1">
        <v>0</v>
      </c>
    </row>
    <row r="619" spans="1:26" x14ac:dyDescent="0.25">
      <c r="A619">
        <v>617</v>
      </c>
      <c r="B619" t="s">
        <v>334</v>
      </c>
      <c r="C619">
        <v>24</v>
      </c>
      <c r="D619">
        <v>1344281</v>
      </c>
      <c r="E619" t="s">
        <v>291</v>
      </c>
      <c r="F619">
        <v>0</v>
      </c>
      <c r="G619" s="1">
        <v>0</v>
      </c>
      <c r="H619" t="s">
        <v>28</v>
      </c>
      <c r="I619" t="s">
        <v>86</v>
      </c>
      <c r="J619" s="1">
        <v>0</v>
      </c>
      <c r="K619" s="1">
        <v>0</v>
      </c>
      <c r="L619" s="1">
        <v>0</v>
      </c>
      <c r="M619" s="1">
        <v>0</v>
      </c>
      <c r="N619" s="1">
        <v>0</v>
      </c>
      <c r="O619" s="1">
        <v>0</v>
      </c>
      <c r="P619" s="1">
        <v>0</v>
      </c>
      <c r="Q619" s="1">
        <v>0</v>
      </c>
      <c r="R619" s="1">
        <v>0</v>
      </c>
      <c r="S619" s="1">
        <v>0</v>
      </c>
      <c r="T619" s="1">
        <v>0</v>
      </c>
      <c r="U619" s="1">
        <v>0</v>
      </c>
      <c r="X619" s="1">
        <v>0</v>
      </c>
      <c r="Y619" s="1">
        <v>0</v>
      </c>
      <c r="Z619" s="1">
        <v>0</v>
      </c>
    </row>
    <row r="620" spans="1:26" x14ac:dyDescent="0.25">
      <c r="A620">
        <v>618</v>
      </c>
      <c r="B620" t="s">
        <v>334</v>
      </c>
      <c r="C620">
        <v>24</v>
      </c>
      <c r="D620">
        <v>7440417</v>
      </c>
      <c r="E620" t="s">
        <v>292</v>
      </c>
      <c r="F620">
        <v>0</v>
      </c>
      <c r="G620" s="1">
        <v>0</v>
      </c>
      <c r="H620" t="s">
        <v>28</v>
      </c>
      <c r="I620" t="s">
        <v>86</v>
      </c>
      <c r="J620" s="1">
        <v>0</v>
      </c>
      <c r="K620" s="1">
        <v>0</v>
      </c>
      <c r="L620" s="1">
        <v>0</v>
      </c>
      <c r="M620" s="1">
        <v>0</v>
      </c>
      <c r="N620" s="1">
        <v>0</v>
      </c>
      <c r="O620" s="1">
        <v>0</v>
      </c>
      <c r="P620" s="1">
        <v>0</v>
      </c>
      <c r="Q620" s="1">
        <v>0</v>
      </c>
      <c r="R620" s="1">
        <v>0</v>
      </c>
      <c r="S620" s="1">
        <v>0</v>
      </c>
      <c r="T620" s="1">
        <v>0</v>
      </c>
      <c r="U620" s="1">
        <v>0</v>
      </c>
      <c r="X620" s="1">
        <v>0</v>
      </c>
      <c r="Y620" s="1">
        <v>0</v>
      </c>
      <c r="Z620" s="1">
        <v>0</v>
      </c>
    </row>
    <row r="621" spans="1:26" x14ac:dyDescent="0.25">
      <c r="A621">
        <v>619</v>
      </c>
      <c r="B621" t="s">
        <v>334</v>
      </c>
      <c r="C621">
        <v>24</v>
      </c>
      <c r="D621">
        <v>7440439</v>
      </c>
      <c r="E621" t="s">
        <v>293</v>
      </c>
      <c r="F621">
        <v>0</v>
      </c>
      <c r="G621" s="1">
        <v>0</v>
      </c>
      <c r="H621" t="s">
        <v>28</v>
      </c>
      <c r="I621" t="s">
        <v>86</v>
      </c>
      <c r="J621" s="1">
        <v>0</v>
      </c>
      <c r="K621" s="1">
        <v>0</v>
      </c>
      <c r="L621" s="1">
        <v>0</v>
      </c>
      <c r="M621" s="1">
        <v>0</v>
      </c>
      <c r="N621" s="1">
        <v>0</v>
      </c>
      <c r="O621" s="1">
        <v>0</v>
      </c>
      <c r="P621" s="1">
        <v>0</v>
      </c>
      <c r="Q621" s="1">
        <v>0</v>
      </c>
      <c r="R621" s="1">
        <v>0</v>
      </c>
      <c r="S621" s="1">
        <v>0</v>
      </c>
      <c r="T621" s="1">
        <v>0</v>
      </c>
      <c r="U621" s="1">
        <v>0</v>
      </c>
      <c r="X621" s="1">
        <v>0</v>
      </c>
      <c r="Y621" s="1">
        <v>0</v>
      </c>
      <c r="Z621" s="1">
        <v>0</v>
      </c>
    </row>
    <row r="622" spans="1:26" x14ac:dyDescent="0.25">
      <c r="A622">
        <v>620</v>
      </c>
      <c r="B622" t="s">
        <v>334</v>
      </c>
      <c r="C622">
        <v>24</v>
      </c>
      <c r="D622">
        <v>7440484</v>
      </c>
      <c r="E622" t="s">
        <v>8</v>
      </c>
      <c r="F622">
        <v>0</v>
      </c>
      <c r="G622" s="1">
        <v>0</v>
      </c>
      <c r="H622" t="s">
        <v>28</v>
      </c>
      <c r="I622" t="s">
        <v>86</v>
      </c>
      <c r="J622" s="1">
        <v>0</v>
      </c>
      <c r="K622" s="1">
        <v>0</v>
      </c>
      <c r="L622" s="1">
        <v>0</v>
      </c>
      <c r="M622" s="1">
        <v>0</v>
      </c>
      <c r="N622" s="1">
        <v>0</v>
      </c>
      <c r="O622" s="1">
        <v>0</v>
      </c>
      <c r="P622" s="1">
        <v>0</v>
      </c>
      <c r="Q622" s="1">
        <v>0</v>
      </c>
      <c r="R622" s="1">
        <v>0</v>
      </c>
      <c r="S622" s="1">
        <v>0</v>
      </c>
      <c r="T622" s="1">
        <v>0</v>
      </c>
      <c r="U622" s="1">
        <v>0</v>
      </c>
      <c r="X622" s="1">
        <v>0</v>
      </c>
      <c r="Y622" s="1">
        <v>0</v>
      </c>
      <c r="Z622" s="1">
        <v>0</v>
      </c>
    </row>
    <row r="623" spans="1:26" x14ac:dyDescent="0.25">
      <c r="A623">
        <v>621</v>
      </c>
      <c r="B623" t="s">
        <v>334</v>
      </c>
      <c r="C623">
        <v>24</v>
      </c>
      <c r="D623">
        <v>7440473</v>
      </c>
      <c r="E623" t="s">
        <v>89</v>
      </c>
      <c r="F623">
        <v>1.3500000000000001E-3</v>
      </c>
      <c r="G623" s="1">
        <v>0</v>
      </c>
      <c r="H623" t="s">
        <v>28</v>
      </c>
      <c r="I623" t="s">
        <v>86</v>
      </c>
      <c r="J623" s="1">
        <v>0</v>
      </c>
      <c r="K623" s="1">
        <v>0</v>
      </c>
      <c r="L623" s="1">
        <v>0</v>
      </c>
      <c r="M623" s="1">
        <v>0</v>
      </c>
      <c r="N623" s="1">
        <v>0</v>
      </c>
      <c r="O623" s="1">
        <v>0</v>
      </c>
      <c r="P623" s="1">
        <v>0</v>
      </c>
      <c r="Q623" s="1">
        <v>0</v>
      </c>
      <c r="R623" s="1">
        <v>0</v>
      </c>
      <c r="S623" s="1">
        <v>0</v>
      </c>
      <c r="T623" s="1">
        <v>0</v>
      </c>
      <c r="U623" s="1">
        <v>0</v>
      </c>
      <c r="X623" s="1">
        <v>0</v>
      </c>
      <c r="Y623" s="1">
        <v>0</v>
      </c>
      <c r="Z623" s="1">
        <v>0</v>
      </c>
    </row>
    <row r="624" spans="1:26" x14ac:dyDescent="0.25">
      <c r="A624">
        <v>622</v>
      </c>
      <c r="B624" t="s">
        <v>334</v>
      </c>
      <c r="C624">
        <v>24</v>
      </c>
      <c r="D624">
        <v>18540299</v>
      </c>
      <c r="E624" t="s">
        <v>13</v>
      </c>
      <c r="F624" s="1">
        <v>4.9699999999999998E-6</v>
      </c>
      <c r="G624" s="1">
        <v>1.7878000000000001E-6</v>
      </c>
      <c r="H624" t="s">
        <v>28</v>
      </c>
      <c r="I624" t="s">
        <v>86</v>
      </c>
      <c r="J624" s="1">
        <v>1.7151000000000001E-6</v>
      </c>
      <c r="K624" s="1">
        <v>7.1562000000000002E-8</v>
      </c>
      <c r="L624" s="1">
        <v>1.1616E-9</v>
      </c>
      <c r="M624" s="1">
        <v>0</v>
      </c>
      <c r="N624" s="1">
        <v>0</v>
      </c>
      <c r="O624" s="1">
        <v>0</v>
      </c>
      <c r="P624" s="1">
        <v>0</v>
      </c>
      <c r="Q624" s="1">
        <v>0</v>
      </c>
      <c r="R624" s="1">
        <v>0</v>
      </c>
      <c r="S624" s="1">
        <v>0</v>
      </c>
      <c r="T624" s="1">
        <v>0</v>
      </c>
      <c r="U624" s="1">
        <v>0</v>
      </c>
      <c r="V624" t="s">
        <v>87</v>
      </c>
      <c r="W624" t="s">
        <v>88</v>
      </c>
      <c r="X624" s="1">
        <v>0</v>
      </c>
      <c r="Y624" s="1">
        <v>0</v>
      </c>
      <c r="Z624" s="1">
        <v>0</v>
      </c>
    </row>
    <row r="625" spans="1:26" x14ac:dyDescent="0.25">
      <c r="A625">
        <v>623</v>
      </c>
      <c r="B625" t="s">
        <v>334</v>
      </c>
      <c r="C625">
        <v>24</v>
      </c>
      <c r="D625">
        <v>1175</v>
      </c>
      <c r="E625" t="s">
        <v>294</v>
      </c>
      <c r="F625">
        <v>0</v>
      </c>
      <c r="G625" s="1">
        <v>0</v>
      </c>
      <c r="H625" t="s">
        <v>28</v>
      </c>
      <c r="I625" t="s">
        <v>86</v>
      </c>
      <c r="J625" s="1">
        <v>0</v>
      </c>
      <c r="K625" s="1">
        <v>0</v>
      </c>
      <c r="L625" s="1">
        <v>0</v>
      </c>
      <c r="M625" s="1">
        <v>0</v>
      </c>
      <c r="N625" s="1">
        <v>0</v>
      </c>
      <c r="O625" s="1">
        <v>0</v>
      </c>
      <c r="P625" s="1">
        <v>0</v>
      </c>
      <c r="Q625" s="1">
        <v>0</v>
      </c>
      <c r="R625" s="1">
        <v>0</v>
      </c>
      <c r="S625" s="1">
        <v>0</v>
      </c>
      <c r="T625" s="1">
        <v>0</v>
      </c>
      <c r="U625" s="1">
        <v>0</v>
      </c>
      <c r="X625" s="1">
        <v>0</v>
      </c>
      <c r="Y625" s="1">
        <v>0</v>
      </c>
      <c r="Z625" s="1">
        <v>0</v>
      </c>
    </row>
    <row r="626" spans="1:26" x14ac:dyDescent="0.25">
      <c r="A626">
        <v>624</v>
      </c>
      <c r="B626" t="s">
        <v>334</v>
      </c>
      <c r="C626">
        <v>24</v>
      </c>
      <c r="D626">
        <v>7440508</v>
      </c>
      <c r="E626" t="s">
        <v>10</v>
      </c>
      <c r="F626">
        <v>0</v>
      </c>
      <c r="G626" s="1">
        <v>0</v>
      </c>
      <c r="H626" t="s">
        <v>28</v>
      </c>
      <c r="I626" t="s">
        <v>86</v>
      </c>
      <c r="J626" s="1">
        <v>0</v>
      </c>
      <c r="K626" s="1">
        <v>0</v>
      </c>
      <c r="L626" s="1">
        <v>0</v>
      </c>
      <c r="M626" s="1">
        <v>0</v>
      </c>
      <c r="N626" s="1">
        <v>0</v>
      </c>
      <c r="O626" s="1">
        <v>0</v>
      </c>
      <c r="P626" s="1">
        <v>0</v>
      </c>
      <c r="Q626" s="1">
        <v>0</v>
      </c>
      <c r="R626" s="1">
        <v>0</v>
      </c>
      <c r="S626" s="1">
        <v>0</v>
      </c>
      <c r="T626" s="1">
        <v>0</v>
      </c>
      <c r="U626" s="1">
        <v>0</v>
      </c>
      <c r="X626" s="1">
        <v>0</v>
      </c>
      <c r="Y626" s="1">
        <v>0</v>
      </c>
      <c r="Z626" s="1">
        <v>0</v>
      </c>
    </row>
    <row r="627" spans="1:26" x14ac:dyDescent="0.25">
      <c r="A627">
        <v>625</v>
      </c>
      <c r="B627" t="s">
        <v>334</v>
      </c>
      <c r="C627">
        <v>24</v>
      </c>
      <c r="D627">
        <v>7439965</v>
      </c>
      <c r="E627" t="s">
        <v>5</v>
      </c>
      <c r="F627" s="1">
        <v>4.2899999999999999E-5</v>
      </c>
      <c r="G627" s="1">
        <v>0</v>
      </c>
      <c r="H627" t="s">
        <v>28</v>
      </c>
      <c r="I627" t="s">
        <v>86</v>
      </c>
      <c r="J627" s="1">
        <v>0</v>
      </c>
      <c r="K627" s="1">
        <v>0</v>
      </c>
      <c r="L627" s="1">
        <v>0</v>
      </c>
      <c r="M627" s="1">
        <v>0</v>
      </c>
      <c r="N627" s="1">
        <v>0</v>
      </c>
      <c r="O627" s="1">
        <v>0</v>
      </c>
      <c r="P627" s="1">
        <v>0</v>
      </c>
      <c r="Q627" s="1">
        <v>0</v>
      </c>
      <c r="R627" s="1">
        <v>0</v>
      </c>
      <c r="S627" s="1">
        <v>0</v>
      </c>
      <c r="T627" s="1">
        <v>0</v>
      </c>
      <c r="U627" s="1">
        <v>0</v>
      </c>
      <c r="X627" s="1">
        <v>0</v>
      </c>
      <c r="Y627" s="1">
        <v>0</v>
      </c>
      <c r="Z627" s="1">
        <v>0</v>
      </c>
    </row>
    <row r="628" spans="1:26" x14ac:dyDescent="0.25">
      <c r="A628">
        <v>626</v>
      </c>
      <c r="B628" t="s">
        <v>334</v>
      </c>
      <c r="C628">
        <v>24</v>
      </c>
      <c r="D628">
        <v>7440020</v>
      </c>
      <c r="E628" t="s">
        <v>6</v>
      </c>
      <c r="F628" s="1">
        <v>3.96E-5</v>
      </c>
      <c r="G628" s="1">
        <v>2.4383000000000001E-8</v>
      </c>
      <c r="H628" t="s">
        <v>28</v>
      </c>
      <c r="I628" t="s">
        <v>86</v>
      </c>
      <c r="J628" s="1">
        <v>2.4383000000000001E-8</v>
      </c>
      <c r="K628" s="1">
        <v>0</v>
      </c>
      <c r="L628" s="1">
        <v>0</v>
      </c>
      <c r="M628" s="1">
        <v>0</v>
      </c>
      <c r="N628" s="1">
        <v>0</v>
      </c>
      <c r="O628" s="1">
        <v>0</v>
      </c>
      <c r="P628" s="1">
        <v>0</v>
      </c>
      <c r="Q628" s="1">
        <v>0</v>
      </c>
      <c r="R628" s="1">
        <v>0</v>
      </c>
      <c r="S628" s="1">
        <v>0</v>
      </c>
      <c r="T628" s="1">
        <v>0</v>
      </c>
      <c r="U628" s="1">
        <v>0</v>
      </c>
      <c r="V628" t="s">
        <v>87</v>
      </c>
      <c r="X628" s="1">
        <v>0</v>
      </c>
      <c r="Y628" s="1">
        <v>0</v>
      </c>
      <c r="Z628" s="1">
        <v>0</v>
      </c>
    </row>
    <row r="629" spans="1:26" x14ac:dyDescent="0.25">
      <c r="A629">
        <v>627</v>
      </c>
      <c r="B629" t="s">
        <v>334</v>
      </c>
      <c r="C629">
        <v>24</v>
      </c>
      <c r="D629">
        <v>7723140</v>
      </c>
      <c r="E629" t="s">
        <v>295</v>
      </c>
      <c r="F629">
        <v>0</v>
      </c>
      <c r="G629" s="1">
        <v>0</v>
      </c>
      <c r="H629" t="s">
        <v>28</v>
      </c>
      <c r="I629" t="s">
        <v>86</v>
      </c>
      <c r="J629" s="1">
        <v>0</v>
      </c>
      <c r="K629" s="1">
        <v>0</v>
      </c>
      <c r="L629" s="1">
        <v>0</v>
      </c>
      <c r="M629" s="1">
        <v>0</v>
      </c>
      <c r="N629" s="1">
        <v>0</v>
      </c>
      <c r="O629" s="1">
        <v>0</v>
      </c>
      <c r="P629" s="1">
        <v>0</v>
      </c>
      <c r="Q629" s="1">
        <v>0</v>
      </c>
      <c r="R629" s="1">
        <v>0</v>
      </c>
      <c r="S629" s="1">
        <v>0</v>
      </c>
      <c r="T629" s="1">
        <v>0</v>
      </c>
      <c r="U629" s="1">
        <v>0</v>
      </c>
      <c r="X629" s="1">
        <v>0</v>
      </c>
      <c r="Y629" s="1">
        <v>0</v>
      </c>
      <c r="Z629" s="1">
        <v>0</v>
      </c>
    </row>
    <row r="630" spans="1:26" x14ac:dyDescent="0.25">
      <c r="A630">
        <v>628</v>
      </c>
      <c r="B630" t="s">
        <v>334</v>
      </c>
      <c r="C630">
        <v>24</v>
      </c>
      <c r="D630">
        <v>7439921</v>
      </c>
      <c r="E630" t="s">
        <v>7</v>
      </c>
      <c r="F630">
        <v>0</v>
      </c>
      <c r="G630" s="1">
        <v>0</v>
      </c>
      <c r="H630" t="s">
        <v>28</v>
      </c>
      <c r="I630" t="s">
        <v>86</v>
      </c>
      <c r="J630" s="1">
        <v>0</v>
      </c>
      <c r="K630" s="1">
        <v>0</v>
      </c>
      <c r="L630" s="1">
        <v>0</v>
      </c>
      <c r="M630" s="1">
        <v>0</v>
      </c>
      <c r="N630" s="1">
        <v>0</v>
      </c>
      <c r="O630" s="1">
        <v>0</v>
      </c>
      <c r="P630" s="1">
        <v>0</v>
      </c>
      <c r="Q630" s="1">
        <v>0</v>
      </c>
      <c r="R630" s="1">
        <v>0</v>
      </c>
      <c r="S630" s="1">
        <v>0</v>
      </c>
      <c r="T630" s="1">
        <v>0</v>
      </c>
      <c r="U630" s="1">
        <v>0</v>
      </c>
      <c r="X630" s="1">
        <v>0</v>
      </c>
      <c r="Y630" s="1">
        <v>0</v>
      </c>
      <c r="Z630" s="1">
        <v>0</v>
      </c>
    </row>
    <row r="631" spans="1:26" x14ac:dyDescent="0.25">
      <c r="A631">
        <v>629</v>
      </c>
      <c r="B631" t="s">
        <v>334</v>
      </c>
      <c r="C631">
        <v>24</v>
      </c>
      <c r="D631">
        <v>7440622</v>
      </c>
      <c r="E631" t="s">
        <v>296</v>
      </c>
      <c r="F631">
        <v>0</v>
      </c>
      <c r="G631" s="1">
        <v>0</v>
      </c>
      <c r="H631" t="s">
        <v>28</v>
      </c>
      <c r="I631" t="s">
        <v>86</v>
      </c>
      <c r="J631" s="1">
        <v>0</v>
      </c>
      <c r="K631" s="1">
        <v>0</v>
      </c>
      <c r="L631" s="1">
        <v>0</v>
      </c>
      <c r="M631" s="1">
        <v>0</v>
      </c>
      <c r="N631" s="1">
        <v>0</v>
      </c>
      <c r="O631" s="1">
        <v>0</v>
      </c>
      <c r="P631" s="1">
        <v>0</v>
      </c>
      <c r="Q631" s="1">
        <v>0</v>
      </c>
      <c r="R631" s="1">
        <v>0</v>
      </c>
      <c r="S631" s="1">
        <v>0</v>
      </c>
      <c r="T631" s="1">
        <v>0</v>
      </c>
      <c r="U631" s="1">
        <v>0</v>
      </c>
      <c r="X631" s="1">
        <v>0</v>
      </c>
      <c r="Y631" s="1">
        <v>0</v>
      </c>
      <c r="Z631" s="1">
        <v>0</v>
      </c>
    </row>
    <row r="632" spans="1:26" x14ac:dyDescent="0.25">
      <c r="A632">
        <v>630</v>
      </c>
      <c r="B632" t="s">
        <v>334</v>
      </c>
      <c r="C632">
        <v>24</v>
      </c>
      <c r="D632">
        <v>7440666</v>
      </c>
      <c r="E632" t="s">
        <v>297</v>
      </c>
      <c r="F632">
        <v>0</v>
      </c>
      <c r="G632" s="1">
        <v>0</v>
      </c>
      <c r="H632" t="s">
        <v>28</v>
      </c>
      <c r="I632" t="s">
        <v>86</v>
      </c>
      <c r="J632" s="1">
        <v>0</v>
      </c>
      <c r="K632" s="1">
        <v>0</v>
      </c>
      <c r="L632" s="1">
        <v>0</v>
      </c>
      <c r="M632" s="1">
        <v>0</v>
      </c>
      <c r="N632" s="1">
        <v>0</v>
      </c>
      <c r="O632" s="1">
        <v>0</v>
      </c>
      <c r="P632" s="1">
        <v>0</v>
      </c>
      <c r="Q632" s="1">
        <v>0</v>
      </c>
      <c r="R632" s="1">
        <v>0</v>
      </c>
      <c r="S632" s="1">
        <v>0</v>
      </c>
      <c r="T632" s="1">
        <v>0</v>
      </c>
      <c r="U632" s="1">
        <v>0</v>
      </c>
      <c r="X632" s="1">
        <v>0</v>
      </c>
      <c r="Y632" s="1">
        <v>0</v>
      </c>
      <c r="Z632" s="1">
        <v>0</v>
      </c>
    </row>
    <row r="633" spans="1:26" x14ac:dyDescent="0.25">
      <c r="A633">
        <v>631</v>
      </c>
      <c r="B633" t="s">
        <v>335</v>
      </c>
      <c r="C633">
        <v>24</v>
      </c>
      <c r="D633">
        <v>7429905</v>
      </c>
      <c r="E633" t="s">
        <v>290</v>
      </c>
      <c r="F633">
        <v>0</v>
      </c>
      <c r="G633" s="1">
        <v>0</v>
      </c>
      <c r="H633" t="s">
        <v>28</v>
      </c>
      <c r="I633" t="s">
        <v>86</v>
      </c>
      <c r="J633" s="1">
        <v>0</v>
      </c>
      <c r="K633" s="1">
        <v>0</v>
      </c>
      <c r="L633" s="1">
        <v>0</v>
      </c>
      <c r="M633" s="1">
        <v>0</v>
      </c>
      <c r="N633" s="1">
        <v>0</v>
      </c>
      <c r="O633" s="1">
        <v>0</v>
      </c>
      <c r="P633" s="1">
        <v>0</v>
      </c>
      <c r="Q633" s="1">
        <v>0</v>
      </c>
      <c r="R633" s="1">
        <v>0</v>
      </c>
      <c r="S633" s="1">
        <v>0</v>
      </c>
      <c r="T633" s="1">
        <v>0</v>
      </c>
      <c r="U633" s="1">
        <v>0</v>
      </c>
      <c r="X633" s="1">
        <v>0</v>
      </c>
      <c r="Y633" s="1">
        <v>0</v>
      </c>
      <c r="Z633" s="1">
        <v>0</v>
      </c>
    </row>
    <row r="634" spans="1:26" x14ac:dyDescent="0.25">
      <c r="A634">
        <v>632</v>
      </c>
      <c r="B634" t="s">
        <v>335</v>
      </c>
      <c r="C634">
        <v>24</v>
      </c>
      <c r="D634">
        <v>1344281</v>
      </c>
      <c r="E634" t="s">
        <v>291</v>
      </c>
      <c r="F634">
        <v>0</v>
      </c>
      <c r="G634" s="1">
        <v>0</v>
      </c>
      <c r="H634" t="s">
        <v>28</v>
      </c>
      <c r="I634" t="s">
        <v>86</v>
      </c>
      <c r="J634" s="1">
        <v>0</v>
      </c>
      <c r="K634" s="1">
        <v>0</v>
      </c>
      <c r="L634" s="1">
        <v>0</v>
      </c>
      <c r="M634" s="1">
        <v>0</v>
      </c>
      <c r="N634" s="1">
        <v>0</v>
      </c>
      <c r="O634" s="1">
        <v>0</v>
      </c>
      <c r="P634" s="1">
        <v>0</v>
      </c>
      <c r="Q634" s="1">
        <v>0</v>
      </c>
      <c r="R634" s="1">
        <v>0</v>
      </c>
      <c r="S634" s="1">
        <v>0</v>
      </c>
      <c r="T634" s="1">
        <v>0</v>
      </c>
      <c r="U634" s="1">
        <v>0</v>
      </c>
      <c r="X634" s="1">
        <v>0</v>
      </c>
      <c r="Y634" s="1">
        <v>0</v>
      </c>
      <c r="Z634" s="1">
        <v>0</v>
      </c>
    </row>
    <row r="635" spans="1:26" x14ac:dyDescent="0.25">
      <c r="A635">
        <v>633</v>
      </c>
      <c r="B635" t="s">
        <v>335</v>
      </c>
      <c r="C635">
        <v>24</v>
      </c>
      <c r="D635">
        <v>7440417</v>
      </c>
      <c r="E635" t="s">
        <v>292</v>
      </c>
      <c r="F635">
        <v>0</v>
      </c>
      <c r="G635" s="1">
        <v>0</v>
      </c>
      <c r="H635" t="s">
        <v>28</v>
      </c>
      <c r="I635" t="s">
        <v>86</v>
      </c>
      <c r="J635" s="1">
        <v>0</v>
      </c>
      <c r="K635" s="1">
        <v>0</v>
      </c>
      <c r="L635" s="1">
        <v>0</v>
      </c>
      <c r="M635" s="1">
        <v>0</v>
      </c>
      <c r="N635" s="1">
        <v>0</v>
      </c>
      <c r="O635" s="1">
        <v>0</v>
      </c>
      <c r="P635" s="1">
        <v>0</v>
      </c>
      <c r="Q635" s="1">
        <v>0</v>
      </c>
      <c r="R635" s="1">
        <v>0</v>
      </c>
      <c r="S635" s="1">
        <v>0</v>
      </c>
      <c r="T635" s="1">
        <v>0</v>
      </c>
      <c r="U635" s="1">
        <v>0</v>
      </c>
      <c r="X635" s="1">
        <v>0</v>
      </c>
      <c r="Y635" s="1">
        <v>0</v>
      </c>
      <c r="Z635" s="1">
        <v>0</v>
      </c>
    </row>
    <row r="636" spans="1:26" x14ac:dyDescent="0.25">
      <c r="A636">
        <v>634</v>
      </c>
      <c r="B636" t="s">
        <v>335</v>
      </c>
      <c r="C636">
        <v>24</v>
      </c>
      <c r="D636">
        <v>7440439</v>
      </c>
      <c r="E636" t="s">
        <v>293</v>
      </c>
      <c r="F636">
        <v>0</v>
      </c>
      <c r="G636" s="1">
        <v>0</v>
      </c>
      <c r="H636" t="s">
        <v>28</v>
      </c>
      <c r="I636" t="s">
        <v>86</v>
      </c>
      <c r="J636" s="1">
        <v>0</v>
      </c>
      <c r="K636" s="1">
        <v>0</v>
      </c>
      <c r="L636" s="1">
        <v>0</v>
      </c>
      <c r="M636" s="1">
        <v>0</v>
      </c>
      <c r="N636" s="1">
        <v>0</v>
      </c>
      <c r="O636" s="1">
        <v>0</v>
      </c>
      <c r="P636" s="1">
        <v>0</v>
      </c>
      <c r="Q636" s="1">
        <v>0</v>
      </c>
      <c r="R636" s="1">
        <v>0</v>
      </c>
      <c r="S636" s="1">
        <v>0</v>
      </c>
      <c r="T636" s="1">
        <v>0</v>
      </c>
      <c r="U636" s="1">
        <v>0</v>
      </c>
      <c r="X636" s="1">
        <v>0</v>
      </c>
      <c r="Y636" s="1">
        <v>0</v>
      </c>
      <c r="Z636" s="1">
        <v>0</v>
      </c>
    </row>
    <row r="637" spans="1:26" x14ac:dyDescent="0.25">
      <c r="A637">
        <v>635</v>
      </c>
      <c r="B637" t="s">
        <v>335</v>
      </c>
      <c r="C637">
        <v>24</v>
      </c>
      <c r="D637">
        <v>7440484</v>
      </c>
      <c r="E637" t="s">
        <v>8</v>
      </c>
      <c r="F637">
        <v>0</v>
      </c>
      <c r="G637" s="1">
        <v>0</v>
      </c>
      <c r="H637" t="s">
        <v>28</v>
      </c>
      <c r="I637" t="s">
        <v>86</v>
      </c>
      <c r="J637" s="1">
        <v>0</v>
      </c>
      <c r="K637" s="1">
        <v>0</v>
      </c>
      <c r="L637" s="1">
        <v>0</v>
      </c>
      <c r="M637" s="1">
        <v>0</v>
      </c>
      <c r="N637" s="1">
        <v>0</v>
      </c>
      <c r="O637" s="1">
        <v>0</v>
      </c>
      <c r="P637" s="1">
        <v>0</v>
      </c>
      <c r="Q637" s="1">
        <v>0</v>
      </c>
      <c r="R637" s="1">
        <v>0</v>
      </c>
      <c r="S637" s="1">
        <v>0</v>
      </c>
      <c r="T637" s="1">
        <v>0</v>
      </c>
      <c r="U637" s="1">
        <v>0</v>
      </c>
      <c r="X637" s="1">
        <v>0</v>
      </c>
      <c r="Y637" s="1">
        <v>0</v>
      </c>
      <c r="Z637" s="1">
        <v>0</v>
      </c>
    </row>
    <row r="638" spans="1:26" x14ac:dyDescent="0.25">
      <c r="A638">
        <v>636</v>
      </c>
      <c r="B638" t="s">
        <v>335</v>
      </c>
      <c r="C638">
        <v>24</v>
      </c>
      <c r="D638">
        <v>7440473</v>
      </c>
      <c r="E638" t="s">
        <v>89</v>
      </c>
      <c r="F638" s="1">
        <v>6.1799999999999998E-5</v>
      </c>
      <c r="G638" s="1">
        <v>0</v>
      </c>
      <c r="H638" t="s">
        <v>28</v>
      </c>
      <c r="I638" t="s">
        <v>86</v>
      </c>
      <c r="J638" s="1">
        <v>0</v>
      </c>
      <c r="K638" s="1">
        <v>0</v>
      </c>
      <c r="L638" s="1">
        <v>0</v>
      </c>
      <c r="M638" s="1">
        <v>0</v>
      </c>
      <c r="N638" s="1">
        <v>0</v>
      </c>
      <c r="O638" s="1">
        <v>0</v>
      </c>
      <c r="P638" s="1">
        <v>0</v>
      </c>
      <c r="Q638" s="1">
        <v>0</v>
      </c>
      <c r="R638" s="1">
        <v>0</v>
      </c>
      <c r="S638" s="1">
        <v>0</v>
      </c>
      <c r="T638" s="1">
        <v>0</v>
      </c>
      <c r="U638" s="1">
        <v>0</v>
      </c>
      <c r="X638" s="1">
        <v>0</v>
      </c>
      <c r="Y638" s="1">
        <v>0</v>
      </c>
      <c r="Z638" s="1">
        <v>0</v>
      </c>
    </row>
    <row r="639" spans="1:26" x14ac:dyDescent="0.25">
      <c r="A639">
        <v>637</v>
      </c>
      <c r="B639" t="s">
        <v>335</v>
      </c>
      <c r="C639">
        <v>24</v>
      </c>
      <c r="D639">
        <v>18540299</v>
      </c>
      <c r="E639" t="s">
        <v>13</v>
      </c>
      <c r="F639" s="1">
        <v>3.0900000000000001E-6</v>
      </c>
      <c r="G639" s="1">
        <v>1.1115000000000001E-6</v>
      </c>
      <c r="H639" t="s">
        <v>28</v>
      </c>
      <c r="I639" t="s">
        <v>86</v>
      </c>
      <c r="J639" s="1">
        <v>1.0663000000000001E-6</v>
      </c>
      <c r="K639" s="1">
        <v>4.4493E-8</v>
      </c>
      <c r="L639" s="1">
        <v>7.2217E-10</v>
      </c>
      <c r="M639" s="1">
        <v>0</v>
      </c>
      <c r="N639" s="1">
        <v>0</v>
      </c>
      <c r="O639" s="1">
        <v>0</v>
      </c>
      <c r="P639" s="1">
        <v>0</v>
      </c>
      <c r="Q639" s="1">
        <v>0</v>
      </c>
      <c r="R639" s="1">
        <v>0</v>
      </c>
      <c r="S639" s="1">
        <v>0</v>
      </c>
      <c r="T639" s="1">
        <v>0</v>
      </c>
      <c r="U639" s="1">
        <v>0</v>
      </c>
      <c r="V639" t="s">
        <v>87</v>
      </c>
      <c r="W639" t="s">
        <v>88</v>
      </c>
      <c r="X639" s="1">
        <v>0</v>
      </c>
      <c r="Y639" s="1">
        <v>0</v>
      </c>
      <c r="Z639" s="1">
        <v>0</v>
      </c>
    </row>
    <row r="640" spans="1:26" x14ac:dyDescent="0.25">
      <c r="A640">
        <v>638</v>
      </c>
      <c r="B640" t="s">
        <v>335</v>
      </c>
      <c r="C640">
        <v>24</v>
      </c>
      <c r="D640">
        <v>1175</v>
      </c>
      <c r="E640" t="s">
        <v>294</v>
      </c>
      <c r="F640">
        <v>0</v>
      </c>
      <c r="G640" s="1">
        <v>0</v>
      </c>
      <c r="H640" t="s">
        <v>28</v>
      </c>
      <c r="I640" t="s">
        <v>86</v>
      </c>
      <c r="J640" s="1">
        <v>0</v>
      </c>
      <c r="K640" s="1">
        <v>0</v>
      </c>
      <c r="L640" s="1">
        <v>0</v>
      </c>
      <c r="M640" s="1">
        <v>0</v>
      </c>
      <c r="N640" s="1">
        <v>0</v>
      </c>
      <c r="O640" s="1">
        <v>0</v>
      </c>
      <c r="P640" s="1">
        <v>0</v>
      </c>
      <c r="Q640" s="1">
        <v>0</v>
      </c>
      <c r="R640" s="1">
        <v>0</v>
      </c>
      <c r="S640" s="1">
        <v>0</v>
      </c>
      <c r="T640" s="1">
        <v>0</v>
      </c>
      <c r="U640" s="1">
        <v>0</v>
      </c>
      <c r="X640" s="1">
        <v>0</v>
      </c>
      <c r="Y640" s="1">
        <v>0</v>
      </c>
      <c r="Z640" s="1">
        <v>0</v>
      </c>
    </row>
    <row r="641" spans="1:26" x14ac:dyDescent="0.25">
      <c r="A641">
        <v>639</v>
      </c>
      <c r="B641" t="s">
        <v>335</v>
      </c>
      <c r="C641">
        <v>24</v>
      </c>
      <c r="D641">
        <v>7440508</v>
      </c>
      <c r="E641" t="s">
        <v>10</v>
      </c>
      <c r="F641">
        <v>0</v>
      </c>
      <c r="G641" s="1">
        <v>0</v>
      </c>
      <c r="H641" t="s">
        <v>28</v>
      </c>
      <c r="I641" t="s">
        <v>86</v>
      </c>
      <c r="J641" s="1">
        <v>0</v>
      </c>
      <c r="K641" s="1">
        <v>0</v>
      </c>
      <c r="L641" s="1">
        <v>0</v>
      </c>
      <c r="M641" s="1">
        <v>0</v>
      </c>
      <c r="N641" s="1">
        <v>0</v>
      </c>
      <c r="O641" s="1">
        <v>0</v>
      </c>
      <c r="P641" s="1">
        <v>0</v>
      </c>
      <c r="Q641" s="1">
        <v>0</v>
      </c>
      <c r="R641" s="1">
        <v>0</v>
      </c>
      <c r="S641" s="1">
        <v>0</v>
      </c>
      <c r="T641" s="1">
        <v>0</v>
      </c>
      <c r="U641" s="1">
        <v>0</v>
      </c>
      <c r="X641" s="1">
        <v>0</v>
      </c>
      <c r="Y641" s="1">
        <v>0</v>
      </c>
      <c r="Z641" s="1">
        <v>0</v>
      </c>
    </row>
    <row r="642" spans="1:26" x14ac:dyDescent="0.25">
      <c r="A642">
        <v>640</v>
      </c>
      <c r="B642" t="s">
        <v>335</v>
      </c>
      <c r="C642">
        <v>24</v>
      </c>
      <c r="D642">
        <v>7439965</v>
      </c>
      <c r="E642" t="s">
        <v>5</v>
      </c>
      <c r="F642" s="1">
        <v>1.2300000000000001E-5</v>
      </c>
      <c r="G642" s="1">
        <v>0</v>
      </c>
      <c r="H642" t="s">
        <v>28</v>
      </c>
      <c r="I642" t="s">
        <v>86</v>
      </c>
      <c r="J642" s="1">
        <v>0</v>
      </c>
      <c r="K642" s="1">
        <v>0</v>
      </c>
      <c r="L642" s="1">
        <v>0</v>
      </c>
      <c r="M642" s="1">
        <v>0</v>
      </c>
      <c r="N642" s="1">
        <v>0</v>
      </c>
      <c r="O642" s="1">
        <v>0</v>
      </c>
      <c r="P642" s="1">
        <v>0</v>
      </c>
      <c r="Q642" s="1">
        <v>0</v>
      </c>
      <c r="R642" s="1">
        <v>0</v>
      </c>
      <c r="S642" s="1">
        <v>0</v>
      </c>
      <c r="T642" s="1">
        <v>0</v>
      </c>
      <c r="U642" s="1">
        <v>0</v>
      </c>
      <c r="X642" s="1">
        <v>0</v>
      </c>
      <c r="Y642" s="1">
        <v>0</v>
      </c>
      <c r="Z642" s="1">
        <v>0</v>
      </c>
    </row>
    <row r="643" spans="1:26" x14ac:dyDescent="0.25">
      <c r="A643">
        <v>641</v>
      </c>
      <c r="B643" t="s">
        <v>335</v>
      </c>
      <c r="C643">
        <v>24</v>
      </c>
      <c r="D643">
        <v>7440020</v>
      </c>
      <c r="E643" t="s">
        <v>6</v>
      </c>
      <c r="F643">
        <v>2.1900000000000001E-4</v>
      </c>
      <c r="G643" s="1">
        <v>1.3484999999999999E-7</v>
      </c>
      <c r="H643" t="s">
        <v>28</v>
      </c>
      <c r="I643" t="s">
        <v>86</v>
      </c>
      <c r="J643" s="1">
        <v>1.3484999999999999E-7</v>
      </c>
      <c r="K643" s="1">
        <v>0</v>
      </c>
      <c r="L643" s="1">
        <v>0</v>
      </c>
      <c r="M643" s="1">
        <v>0</v>
      </c>
      <c r="N643" s="1">
        <v>0</v>
      </c>
      <c r="O643" s="1">
        <v>0</v>
      </c>
      <c r="P643" s="1">
        <v>0</v>
      </c>
      <c r="Q643" s="1">
        <v>0</v>
      </c>
      <c r="R643" s="1">
        <v>0</v>
      </c>
      <c r="S643" s="1">
        <v>0</v>
      </c>
      <c r="T643" s="1">
        <v>0</v>
      </c>
      <c r="U643" s="1">
        <v>0</v>
      </c>
      <c r="V643" t="s">
        <v>87</v>
      </c>
      <c r="X643" s="1">
        <v>0</v>
      </c>
      <c r="Y643" s="1">
        <v>0</v>
      </c>
      <c r="Z643" s="1">
        <v>0</v>
      </c>
    </row>
    <row r="644" spans="1:26" x14ac:dyDescent="0.25">
      <c r="A644">
        <v>642</v>
      </c>
      <c r="B644" t="s">
        <v>335</v>
      </c>
      <c r="C644">
        <v>24</v>
      </c>
      <c r="D644">
        <v>7723140</v>
      </c>
      <c r="E644" t="s">
        <v>295</v>
      </c>
      <c r="F644">
        <v>0</v>
      </c>
      <c r="G644" s="1">
        <v>0</v>
      </c>
      <c r="H644" t="s">
        <v>28</v>
      </c>
      <c r="I644" t="s">
        <v>86</v>
      </c>
      <c r="J644" s="1">
        <v>0</v>
      </c>
      <c r="K644" s="1">
        <v>0</v>
      </c>
      <c r="L644" s="1">
        <v>0</v>
      </c>
      <c r="M644" s="1">
        <v>0</v>
      </c>
      <c r="N644" s="1">
        <v>0</v>
      </c>
      <c r="O644" s="1">
        <v>0</v>
      </c>
      <c r="P644" s="1">
        <v>0</v>
      </c>
      <c r="Q644" s="1">
        <v>0</v>
      </c>
      <c r="R644" s="1">
        <v>0</v>
      </c>
      <c r="S644" s="1">
        <v>0</v>
      </c>
      <c r="T644" s="1">
        <v>0</v>
      </c>
      <c r="U644" s="1">
        <v>0</v>
      </c>
      <c r="X644" s="1">
        <v>0</v>
      </c>
      <c r="Y644" s="1">
        <v>0</v>
      </c>
      <c r="Z644" s="1">
        <v>0</v>
      </c>
    </row>
    <row r="645" spans="1:26" x14ac:dyDescent="0.25">
      <c r="A645">
        <v>643</v>
      </c>
      <c r="B645" t="s">
        <v>335</v>
      </c>
      <c r="C645">
        <v>24</v>
      </c>
      <c r="D645">
        <v>7439921</v>
      </c>
      <c r="E645" t="s">
        <v>7</v>
      </c>
      <c r="F645">
        <v>0</v>
      </c>
      <c r="G645" s="1">
        <v>0</v>
      </c>
      <c r="H645" t="s">
        <v>28</v>
      </c>
      <c r="I645" t="s">
        <v>86</v>
      </c>
      <c r="J645" s="1">
        <v>0</v>
      </c>
      <c r="K645" s="1">
        <v>0</v>
      </c>
      <c r="L645" s="1">
        <v>0</v>
      </c>
      <c r="M645" s="1">
        <v>0</v>
      </c>
      <c r="N645" s="1">
        <v>0</v>
      </c>
      <c r="O645" s="1">
        <v>0</v>
      </c>
      <c r="P645" s="1">
        <v>0</v>
      </c>
      <c r="Q645" s="1">
        <v>0</v>
      </c>
      <c r="R645" s="1">
        <v>0</v>
      </c>
      <c r="S645" s="1">
        <v>0</v>
      </c>
      <c r="T645" s="1">
        <v>0</v>
      </c>
      <c r="U645" s="1">
        <v>0</v>
      </c>
      <c r="X645" s="1">
        <v>0</v>
      </c>
      <c r="Y645" s="1">
        <v>0</v>
      </c>
      <c r="Z645" s="1">
        <v>0</v>
      </c>
    </row>
    <row r="646" spans="1:26" x14ac:dyDescent="0.25">
      <c r="A646">
        <v>644</v>
      </c>
      <c r="B646" t="s">
        <v>335</v>
      </c>
      <c r="C646">
        <v>24</v>
      </c>
      <c r="D646">
        <v>7440622</v>
      </c>
      <c r="E646" t="s">
        <v>296</v>
      </c>
      <c r="F646">
        <v>0</v>
      </c>
      <c r="G646" s="1">
        <v>0</v>
      </c>
      <c r="H646" t="s">
        <v>28</v>
      </c>
      <c r="I646" t="s">
        <v>86</v>
      </c>
      <c r="J646" s="1">
        <v>0</v>
      </c>
      <c r="K646" s="1">
        <v>0</v>
      </c>
      <c r="L646" s="1">
        <v>0</v>
      </c>
      <c r="M646" s="1">
        <v>0</v>
      </c>
      <c r="N646" s="1">
        <v>0</v>
      </c>
      <c r="O646" s="1">
        <v>0</v>
      </c>
      <c r="P646" s="1">
        <v>0</v>
      </c>
      <c r="Q646" s="1">
        <v>0</v>
      </c>
      <c r="R646" s="1">
        <v>0</v>
      </c>
      <c r="S646" s="1">
        <v>0</v>
      </c>
      <c r="T646" s="1">
        <v>0</v>
      </c>
      <c r="U646" s="1">
        <v>0</v>
      </c>
      <c r="X646" s="1">
        <v>0</v>
      </c>
      <c r="Y646" s="1">
        <v>0</v>
      </c>
      <c r="Z646" s="1">
        <v>0</v>
      </c>
    </row>
    <row r="647" spans="1:26" x14ac:dyDescent="0.25">
      <c r="A647">
        <v>645</v>
      </c>
      <c r="B647" t="s">
        <v>335</v>
      </c>
      <c r="C647">
        <v>24</v>
      </c>
      <c r="D647">
        <v>7440666</v>
      </c>
      <c r="E647" t="s">
        <v>297</v>
      </c>
      <c r="F647">
        <v>0</v>
      </c>
      <c r="G647" s="1">
        <v>0</v>
      </c>
      <c r="H647" t="s">
        <v>28</v>
      </c>
      <c r="I647" t="s">
        <v>86</v>
      </c>
      <c r="J647" s="1">
        <v>0</v>
      </c>
      <c r="K647" s="1">
        <v>0</v>
      </c>
      <c r="L647" s="1">
        <v>0</v>
      </c>
      <c r="M647" s="1">
        <v>0</v>
      </c>
      <c r="N647" s="1">
        <v>0</v>
      </c>
      <c r="O647" s="1">
        <v>0</v>
      </c>
      <c r="P647" s="1">
        <v>0</v>
      </c>
      <c r="Q647" s="1">
        <v>0</v>
      </c>
      <c r="R647" s="1">
        <v>0</v>
      </c>
      <c r="S647" s="1">
        <v>0</v>
      </c>
      <c r="T647" s="1">
        <v>0</v>
      </c>
      <c r="U647" s="1">
        <v>0</v>
      </c>
      <c r="X647" s="1">
        <v>0</v>
      </c>
      <c r="Y647" s="1">
        <v>0</v>
      </c>
      <c r="Z647" s="1">
        <v>0</v>
      </c>
    </row>
    <row r="648" spans="1:26" x14ac:dyDescent="0.25">
      <c r="A648">
        <v>646</v>
      </c>
      <c r="B648" t="s">
        <v>336</v>
      </c>
      <c r="C648">
        <v>24</v>
      </c>
      <c r="D648">
        <v>7429905</v>
      </c>
      <c r="E648" t="s">
        <v>290</v>
      </c>
      <c r="F648" s="1">
        <v>1.99E-7</v>
      </c>
      <c r="G648" s="1">
        <v>0</v>
      </c>
      <c r="H648" t="s">
        <v>28</v>
      </c>
      <c r="I648" t="s">
        <v>86</v>
      </c>
      <c r="J648" s="1">
        <v>0</v>
      </c>
      <c r="K648" s="1">
        <v>0</v>
      </c>
      <c r="L648" s="1">
        <v>0</v>
      </c>
      <c r="M648" s="1">
        <v>0</v>
      </c>
      <c r="N648" s="1">
        <v>0</v>
      </c>
      <c r="O648" s="1">
        <v>0</v>
      </c>
      <c r="P648" s="1">
        <v>0</v>
      </c>
      <c r="Q648" s="1">
        <v>0</v>
      </c>
      <c r="R648" s="1">
        <v>0</v>
      </c>
      <c r="S648" s="1">
        <v>0</v>
      </c>
      <c r="T648" s="1">
        <v>0</v>
      </c>
      <c r="U648" s="1">
        <v>0</v>
      </c>
      <c r="X648" s="1">
        <v>0</v>
      </c>
      <c r="Y648" s="1">
        <v>0</v>
      </c>
      <c r="Z648" s="1">
        <v>0</v>
      </c>
    </row>
    <row r="649" spans="1:26" x14ac:dyDescent="0.25">
      <c r="A649">
        <v>647</v>
      </c>
      <c r="B649" t="s">
        <v>336</v>
      </c>
      <c r="C649">
        <v>24</v>
      </c>
      <c r="D649">
        <v>1344281</v>
      </c>
      <c r="E649" t="s">
        <v>291</v>
      </c>
      <c r="F649">
        <v>0</v>
      </c>
      <c r="G649" s="1">
        <v>0</v>
      </c>
      <c r="H649" t="s">
        <v>28</v>
      </c>
      <c r="I649" t="s">
        <v>86</v>
      </c>
      <c r="J649" s="1">
        <v>0</v>
      </c>
      <c r="K649" s="1">
        <v>0</v>
      </c>
      <c r="L649" s="1">
        <v>0</v>
      </c>
      <c r="M649" s="1">
        <v>0</v>
      </c>
      <c r="N649" s="1">
        <v>0</v>
      </c>
      <c r="O649" s="1">
        <v>0</v>
      </c>
      <c r="P649" s="1">
        <v>0</v>
      </c>
      <c r="Q649" s="1">
        <v>0</v>
      </c>
      <c r="R649" s="1">
        <v>0</v>
      </c>
      <c r="S649" s="1">
        <v>0</v>
      </c>
      <c r="T649" s="1">
        <v>0</v>
      </c>
      <c r="U649" s="1">
        <v>0</v>
      </c>
      <c r="X649" s="1">
        <v>0</v>
      </c>
      <c r="Y649" s="1">
        <v>0</v>
      </c>
      <c r="Z649" s="1">
        <v>0</v>
      </c>
    </row>
    <row r="650" spans="1:26" x14ac:dyDescent="0.25">
      <c r="A650">
        <v>648</v>
      </c>
      <c r="B650" t="s">
        <v>336</v>
      </c>
      <c r="C650">
        <v>24</v>
      </c>
      <c r="D650">
        <v>7440417</v>
      </c>
      <c r="E650" t="s">
        <v>292</v>
      </c>
      <c r="F650">
        <v>0</v>
      </c>
      <c r="G650" s="1">
        <v>0</v>
      </c>
      <c r="H650" t="s">
        <v>28</v>
      </c>
      <c r="I650" t="s">
        <v>86</v>
      </c>
      <c r="J650" s="1">
        <v>0</v>
      </c>
      <c r="K650" s="1">
        <v>0</v>
      </c>
      <c r="L650" s="1">
        <v>0</v>
      </c>
      <c r="M650" s="1">
        <v>0</v>
      </c>
      <c r="N650" s="1">
        <v>0</v>
      </c>
      <c r="O650" s="1">
        <v>0</v>
      </c>
      <c r="P650" s="1">
        <v>0</v>
      </c>
      <c r="Q650" s="1">
        <v>0</v>
      </c>
      <c r="R650" s="1">
        <v>0</v>
      </c>
      <c r="S650" s="1">
        <v>0</v>
      </c>
      <c r="T650" s="1">
        <v>0</v>
      </c>
      <c r="U650" s="1">
        <v>0</v>
      </c>
      <c r="X650" s="1">
        <v>0</v>
      </c>
      <c r="Y650" s="1">
        <v>0</v>
      </c>
      <c r="Z650" s="1">
        <v>0</v>
      </c>
    </row>
    <row r="651" spans="1:26" x14ac:dyDescent="0.25">
      <c r="A651">
        <v>649</v>
      </c>
      <c r="B651" t="s">
        <v>336</v>
      </c>
      <c r="C651">
        <v>24</v>
      </c>
      <c r="D651">
        <v>7440439</v>
      </c>
      <c r="E651" t="s">
        <v>293</v>
      </c>
      <c r="F651">
        <v>0</v>
      </c>
      <c r="G651" s="1">
        <v>0</v>
      </c>
      <c r="H651" t="s">
        <v>28</v>
      </c>
      <c r="I651" t="s">
        <v>86</v>
      </c>
      <c r="J651" s="1">
        <v>0</v>
      </c>
      <c r="K651" s="1">
        <v>0</v>
      </c>
      <c r="L651" s="1">
        <v>0</v>
      </c>
      <c r="M651" s="1">
        <v>0</v>
      </c>
      <c r="N651" s="1">
        <v>0</v>
      </c>
      <c r="O651" s="1">
        <v>0</v>
      </c>
      <c r="P651" s="1">
        <v>0</v>
      </c>
      <c r="Q651" s="1">
        <v>0</v>
      </c>
      <c r="R651" s="1">
        <v>0</v>
      </c>
      <c r="S651" s="1">
        <v>0</v>
      </c>
      <c r="T651" s="1">
        <v>0</v>
      </c>
      <c r="U651" s="1">
        <v>0</v>
      </c>
      <c r="X651" s="1">
        <v>0</v>
      </c>
      <c r="Y651" s="1">
        <v>0</v>
      </c>
      <c r="Z651" s="1">
        <v>0</v>
      </c>
    </row>
    <row r="652" spans="1:26" x14ac:dyDescent="0.25">
      <c r="A652">
        <v>650</v>
      </c>
      <c r="B652" t="s">
        <v>336</v>
      </c>
      <c r="C652">
        <v>24</v>
      </c>
      <c r="D652">
        <v>7440484</v>
      </c>
      <c r="E652" t="s">
        <v>8</v>
      </c>
      <c r="F652">
        <v>0</v>
      </c>
      <c r="G652" s="1">
        <v>0</v>
      </c>
      <c r="H652" t="s">
        <v>28</v>
      </c>
      <c r="I652" t="s">
        <v>86</v>
      </c>
      <c r="J652" s="1">
        <v>0</v>
      </c>
      <c r="K652" s="1">
        <v>0</v>
      </c>
      <c r="L652" s="1">
        <v>0</v>
      </c>
      <c r="M652" s="1">
        <v>0</v>
      </c>
      <c r="N652" s="1">
        <v>0</v>
      </c>
      <c r="O652" s="1">
        <v>0</v>
      </c>
      <c r="P652" s="1">
        <v>0</v>
      </c>
      <c r="Q652" s="1">
        <v>0</v>
      </c>
      <c r="R652" s="1">
        <v>0</v>
      </c>
      <c r="S652" s="1">
        <v>0</v>
      </c>
      <c r="T652" s="1">
        <v>0</v>
      </c>
      <c r="U652" s="1">
        <v>0</v>
      </c>
      <c r="X652" s="1">
        <v>0</v>
      </c>
      <c r="Y652" s="1">
        <v>0</v>
      </c>
      <c r="Z652" s="1">
        <v>0</v>
      </c>
    </row>
    <row r="653" spans="1:26" x14ac:dyDescent="0.25">
      <c r="A653">
        <v>651</v>
      </c>
      <c r="B653" t="s">
        <v>336</v>
      </c>
      <c r="C653">
        <v>24</v>
      </c>
      <c r="D653">
        <v>7440473</v>
      </c>
      <c r="E653" t="s">
        <v>89</v>
      </c>
      <c r="F653" s="1">
        <v>1.7499999999999999E-7</v>
      </c>
      <c r="G653" s="1">
        <v>0</v>
      </c>
      <c r="H653" t="s">
        <v>28</v>
      </c>
      <c r="I653" t="s">
        <v>86</v>
      </c>
      <c r="J653" s="1">
        <v>0</v>
      </c>
      <c r="K653" s="1">
        <v>0</v>
      </c>
      <c r="L653" s="1">
        <v>0</v>
      </c>
      <c r="M653" s="1">
        <v>0</v>
      </c>
      <c r="N653" s="1">
        <v>0</v>
      </c>
      <c r="O653" s="1">
        <v>0</v>
      </c>
      <c r="P653" s="1">
        <v>0</v>
      </c>
      <c r="Q653" s="1">
        <v>0</v>
      </c>
      <c r="R653" s="1">
        <v>0</v>
      </c>
      <c r="S653" s="1">
        <v>0</v>
      </c>
      <c r="T653" s="1">
        <v>0</v>
      </c>
      <c r="U653" s="1">
        <v>0</v>
      </c>
      <c r="X653" s="1">
        <v>0</v>
      </c>
      <c r="Y653" s="1">
        <v>0</v>
      </c>
      <c r="Z653" s="1">
        <v>0</v>
      </c>
    </row>
    <row r="654" spans="1:26" x14ac:dyDescent="0.25">
      <c r="A654">
        <v>652</v>
      </c>
      <c r="B654" t="s">
        <v>336</v>
      </c>
      <c r="C654">
        <v>24</v>
      </c>
      <c r="D654">
        <v>18540299</v>
      </c>
      <c r="E654" t="s">
        <v>13</v>
      </c>
      <c r="F654" s="1">
        <v>8.7600000000000004E-9</v>
      </c>
      <c r="G654" s="1">
        <v>3.1511E-9</v>
      </c>
      <c r="H654" t="s">
        <v>28</v>
      </c>
      <c r="I654" t="s">
        <v>86</v>
      </c>
      <c r="J654" s="1">
        <v>3.0229E-9</v>
      </c>
      <c r="K654" s="1">
        <v>1.2613000000000001E-10</v>
      </c>
      <c r="L654" s="1">
        <v>2.0473E-12</v>
      </c>
      <c r="M654" s="1">
        <v>0</v>
      </c>
      <c r="N654" s="1">
        <v>0</v>
      </c>
      <c r="O654" s="1">
        <v>0</v>
      </c>
      <c r="P654" s="1">
        <v>0</v>
      </c>
      <c r="Q654" s="1">
        <v>0</v>
      </c>
      <c r="R654" s="1">
        <v>0</v>
      </c>
      <c r="S654" s="1">
        <v>0</v>
      </c>
      <c r="T654" s="1">
        <v>0</v>
      </c>
      <c r="U654" s="1">
        <v>0</v>
      </c>
      <c r="V654" t="s">
        <v>87</v>
      </c>
      <c r="W654" t="s">
        <v>88</v>
      </c>
      <c r="X654" s="1">
        <v>0</v>
      </c>
      <c r="Y654" s="1">
        <v>0</v>
      </c>
      <c r="Z654" s="1">
        <v>0</v>
      </c>
    </row>
    <row r="655" spans="1:26" x14ac:dyDescent="0.25">
      <c r="A655">
        <v>653</v>
      </c>
      <c r="B655" t="s">
        <v>336</v>
      </c>
      <c r="C655">
        <v>24</v>
      </c>
      <c r="D655">
        <v>1175</v>
      </c>
      <c r="E655" t="s">
        <v>294</v>
      </c>
      <c r="F655">
        <v>0</v>
      </c>
      <c r="G655" s="1">
        <v>0</v>
      </c>
      <c r="H655" t="s">
        <v>28</v>
      </c>
      <c r="I655" t="s">
        <v>86</v>
      </c>
      <c r="J655" s="1">
        <v>0</v>
      </c>
      <c r="K655" s="1">
        <v>0</v>
      </c>
      <c r="L655" s="1">
        <v>0</v>
      </c>
      <c r="M655" s="1">
        <v>0</v>
      </c>
      <c r="N655" s="1">
        <v>0</v>
      </c>
      <c r="O655" s="1">
        <v>0</v>
      </c>
      <c r="P655" s="1">
        <v>0</v>
      </c>
      <c r="Q655" s="1">
        <v>0</v>
      </c>
      <c r="R655" s="1">
        <v>0</v>
      </c>
      <c r="S655" s="1">
        <v>0</v>
      </c>
      <c r="T655" s="1">
        <v>0</v>
      </c>
      <c r="U655" s="1">
        <v>0</v>
      </c>
      <c r="X655" s="1">
        <v>0</v>
      </c>
      <c r="Y655" s="1">
        <v>0</v>
      </c>
      <c r="Z655" s="1">
        <v>0</v>
      </c>
    </row>
    <row r="656" spans="1:26" x14ac:dyDescent="0.25">
      <c r="A656">
        <v>654</v>
      </c>
      <c r="B656" t="s">
        <v>336</v>
      </c>
      <c r="C656">
        <v>24</v>
      </c>
      <c r="D656">
        <v>7440508</v>
      </c>
      <c r="E656" t="s">
        <v>10</v>
      </c>
      <c r="F656" s="1">
        <v>5.7500000000000002E-5</v>
      </c>
      <c r="G656" s="1">
        <v>0</v>
      </c>
      <c r="H656" t="s">
        <v>28</v>
      </c>
      <c r="I656" t="s">
        <v>86</v>
      </c>
      <c r="J656" s="1">
        <v>0</v>
      </c>
      <c r="K656" s="1">
        <v>0</v>
      </c>
      <c r="L656" s="1">
        <v>0</v>
      </c>
      <c r="M656" s="1">
        <v>0</v>
      </c>
      <c r="N656" s="1">
        <v>0</v>
      </c>
      <c r="O656" s="1">
        <v>0</v>
      </c>
      <c r="P656" s="1">
        <v>0</v>
      </c>
      <c r="Q656" s="1">
        <v>0</v>
      </c>
      <c r="R656" s="1">
        <v>0</v>
      </c>
      <c r="S656" s="1">
        <v>0</v>
      </c>
      <c r="T656" s="1">
        <v>0</v>
      </c>
      <c r="U656" s="1">
        <v>0</v>
      </c>
      <c r="X656" s="1">
        <v>0</v>
      </c>
      <c r="Y656" s="1">
        <v>0</v>
      </c>
      <c r="Z656" s="1">
        <v>0</v>
      </c>
    </row>
    <row r="657" spans="1:26" x14ac:dyDescent="0.25">
      <c r="A657">
        <v>655</v>
      </c>
      <c r="B657" t="s">
        <v>336</v>
      </c>
      <c r="C657">
        <v>24</v>
      </c>
      <c r="D657">
        <v>7439965</v>
      </c>
      <c r="E657" t="s">
        <v>5</v>
      </c>
      <c r="F657" s="1">
        <v>3.8500000000000004E-6</v>
      </c>
      <c r="G657" s="1">
        <v>0</v>
      </c>
      <c r="H657" t="s">
        <v>28</v>
      </c>
      <c r="I657" t="s">
        <v>86</v>
      </c>
      <c r="J657" s="1">
        <v>0</v>
      </c>
      <c r="K657" s="1">
        <v>0</v>
      </c>
      <c r="L657" s="1">
        <v>0</v>
      </c>
      <c r="M657" s="1">
        <v>0</v>
      </c>
      <c r="N657" s="1">
        <v>0</v>
      </c>
      <c r="O657" s="1">
        <v>0</v>
      </c>
      <c r="P657" s="1">
        <v>0</v>
      </c>
      <c r="Q657" s="1">
        <v>0</v>
      </c>
      <c r="R657" s="1">
        <v>0</v>
      </c>
      <c r="S657" s="1">
        <v>0</v>
      </c>
      <c r="T657" s="1">
        <v>0</v>
      </c>
      <c r="U657" s="1">
        <v>0</v>
      </c>
      <c r="X657" s="1">
        <v>0</v>
      </c>
      <c r="Y657" s="1">
        <v>0</v>
      </c>
      <c r="Z657" s="1">
        <v>0</v>
      </c>
    </row>
    <row r="658" spans="1:26" x14ac:dyDescent="0.25">
      <c r="A658">
        <v>656</v>
      </c>
      <c r="B658" t="s">
        <v>336</v>
      </c>
      <c r="C658">
        <v>24</v>
      </c>
      <c r="D658">
        <v>7440020</v>
      </c>
      <c r="E658" t="s">
        <v>6</v>
      </c>
      <c r="F658" s="1">
        <v>7.8999999999999996E-5</v>
      </c>
      <c r="G658" s="1">
        <v>4.8643000000000001E-8</v>
      </c>
      <c r="H658" t="s">
        <v>28</v>
      </c>
      <c r="I658" t="s">
        <v>86</v>
      </c>
      <c r="J658" s="1">
        <v>4.8643000000000001E-8</v>
      </c>
      <c r="K658" s="1">
        <v>0</v>
      </c>
      <c r="L658" s="1">
        <v>0</v>
      </c>
      <c r="M658" s="1">
        <v>0</v>
      </c>
      <c r="N658" s="1">
        <v>0</v>
      </c>
      <c r="O658" s="1">
        <v>0</v>
      </c>
      <c r="P658" s="1">
        <v>0</v>
      </c>
      <c r="Q658" s="1">
        <v>0</v>
      </c>
      <c r="R658" s="1">
        <v>0</v>
      </c>
      <c r="S658" s="1">
        <v>0</v>
      </c>
      <c r="T658" s="1">
        <v>0</v>
      </c>
      <c r="U658" s="1">
        <v>0</v>
      </c>
      <c r="V658" t="s">
        <v>87</v>
      </c>
      <c r="X658" s="1">
        <v>0</v>
      </c>
      <c r="Y658" s="1">
        <v>0</v>
      </c>
      <c r="Z658" s="1">
        <v>0</v>
      </c>
    </row>
    <row r="659" spans="1:26" x14ac:dyDescent="0.25">
      <c r="A659">
        <v>657</v>
      </c>
      <c r="B659" t="s">
        <v>336</v>
      </c>
      <c r="C659">
        <v>24</v>
      </c>
      <c r="D659">
        <v>7723140</v>
      </c>
      <c r="E659" t="s">
        <v>295</v>
      </c>
      <c r="F659" s="1">
        <v>3.8300000000000002E-9</v>
      </c>
      <c r="G659" s="1">
        <v>0</v>
      </c>
      <c r="H659" t="s">
        <v>28</v>
      </c>
      <c r="I659" t="s">
        <v>86</v>
      </c>
      <c r="J659" s="1">
        <v>0</v>
      </c>
      <c r="K659" s="1">
        <v>0</v>
      </c>
      <c r="L659" s="1">
        <v>0</v>
      </c>
      <c r="M659" s="1">
        <v>0</v>
      </c>
      <c r="N659" s="1">
        <v>0</v>
      </c>
      <c r="O659" s="1">
        <v>0</v>
      </c>
      <c r="P659" s="1">
        <v>0</v>
      </c>
      <c r="Q659" s="1">
        <v>0</v>
      </c>
      <c r="R659" s="1">
        <v>0</v>
      </c>
      <c r="S659" s="1">
        <v>0</v>
      </c>
      <c r="T659" s="1">
        <v>0</v>
      </c>
      <c r="U659" s="1">
        <v>0</v>
      </c>
      <c r="X659" s="1">
        <v>0</v>
      </c>
      <c r="Y659" s="1">
        <v>0</v>
      </c>
      <c r="Z659" s="1">
        <v>0</v>
      </c>
    </row>
    <row r="660" spans="1:26" x14ac:dyDescent="0.25">
      <c r="A660">
        <v>658</v>
      </c>
      <c r="B660" t="s">
        <v>336</v>
      </c>
      <c r="C660">
        <v>24</v>
      </c>
      <c r="D660">
        <v>7439921</v>
      </c>
      <c r="E660" t="s">
        <v>7</v>
      </c>
      <c r="F660">
        <v>0</v>
      </c>
      <c r="G660" s="1">
        <v>0</v>
      </c>
      <c r="H660" t="s">
        <v>28</v>
      </c>
      <c r="I660" t="s">
        <v>86</v>
      </c>
      <c r="J660" s="1">
        <v>0</v>
      </c>
      <c r="K660" s="1">
        <v>0</v>
      </c>
      <c r="L660" s="1">
        <v>0</v>
      </c>
      <c r="M660" s="1">
        <v>0</v>
      </c>
      <c r="N660" s="1">
        <v>0</v>
      </c>
      <c r="O660" s="1">
        <v>0</v>
      </c>
      <c r="P660" s="1">
        <v>0</v>
      </c>
      <c r="Q660" s="1">
        <v>0</v>
      </c>
      <c r="R660" s="1">
        <v>0</v>
      </c>
      <c r="S660" s="1">
        <v>0</v>
      </c>
      <c r="T660" s="1">
        <v>0</v>
      </c>
      <c r="U660" s="1">
        <v>0</v>
      </c>
      <c r="X660" s="1">
        <v>0</v>
      </c>
      <c r="Y660" s="1">
        <v>0</v>
      </c>
      <c r="Z660" s="1">
        <v>0</v>
      </c>
    </row>
    <row r="661" spans="1:26" x14ac:dyDescent="0.25">
      <c r="A661">
        <v>659</v>
      </c>
      <c r="B661" t="s">
        <v>336</v>
      </c>
      <c r="C661">
        <v>24</v>
      </c>
      <c r="D661">
        <v>7440622</v>
      </c>
      <c r="E661" t="s">
        <v>296</v>
      </c>
      <c r="F661">
        <v>0</v>
      </c>
      <c r="G661" s="1">
        <v>0</v>
      </c>
      <c r="H661" t="s">
        <v>28</v>
      </c>
      <c r="I661" t="s">
        <v>86</v>
      </c>
      <c r="J661" s="1">
        <v>0</v>
      </c>
      <c r="K661" s="1">
        <v>0</v>
      </c>
      <c r="L661" s="1">
        <v>0</v>
      </c>
      <c r="M661" s="1">
        <v>0</v>
      </c>
      <c r="N661" s="1">
        <v>0</v>
      </c>
      <c r="O661" s="1">
        <v>0</v>
      </c>
      <c r="P661" s="1">
        <v>0</v>
      </c>
      <c r="Q661" s="1">
        <v>0</v>
      </c>
      <c r="R661" s="1">
        <v>0</v>
      </c>
      <c r="S661" s="1">
        <v>0</v>
      </c>
      <c r="T661" s="1">
        <v>0</v>
      </c>
      <c r="U661" s="1">
        <v>0</v>
      </c>
      <c r="X661" s="1">
        <v>0</v>
      </c>
      <c r="Y661" s="1">
        <v>0</v>
      </c>
      <c r="Z661" s="1">
        <v>0</v>
      </c>
    </row>
    <row r="662" spans="1:26" x14ac:dyDescent="0.25">
      <c r="A662">
        <v>660</v>
      </c>
      <c r="B662" t="s">
        <v>336</v>
      </c>
      <c r="C662">
        <v>24</v>
      </c>
      <c r="D662">
        <v>7440666</v>
      </c>
      <c r="E662" t="s">
        <v>297</v>
      </c>
      <c r="F662">
        <v>0</v>
      </c>
      <c r="G662" s="1">
        <v>0</v>
      </c>
      <c r="H662" t="s">
        <v>28</v>
      </c>
      <c r="I662" t="s">
        <v>86</v>
      </c>
      <c r="J662" s="1">
        <v>0</v>
      </c>
      <c r="K662" s="1">
        <v>0</v>
      </c>
      <c r="L662" s="1">
        <v>0</v>
      </c>
      <c r="M662" s="1">
        <v>0</v>
      </c>
      <c r="N662" s="1">
        <v>0</v>
      </c>
      <c r="O662" s="1">
        <v>0</v>
      </c>
      <c r="P662" s="1">
        <v>0</v>
      </c>
      <c r="Q662" s="1">
        <v>0</v>
      </c>
      <c r="R662" s="1">
        <v>0</v>
      </c>
      <c r="S662" s="1">
        <v>0</v>
      </c>
      <c r="T662" s="1">
        <v>0</v>
      </c>
      <c r="U662" s="1">
        <v>0</v>
      </c>
      <c r="X662" s="1">
        <v>0</v>
      </c>
      <c r="Y662" s="1">
        <v>0</v>
      </c>
      <c r="Z662" s="1">
        <v>0</v>
      </c>
    </row>
    <row r="663" spans="1:26" x14ac:dyDescent="0.25">
      <c r="A663">
        <v>661</v>
      </c>
      <c r="B663" t="s">
        <v>47</v>
      </c>
      <c r="C663">
        <v>24</v>
      </c>
      <c r="D663">
        <v>7429905</v>
      </c>
      <c r="E663" t="s">
        <v>290</v>
      </c>
      <c r="F663">
        <v>8.8400000000000002E-4</v>
      </c>
      <c r="G663" s="1">
        <v>0</v>
      </c>
      <c r="H663" t="s">
        <v>28</v>
      </c>
      <c r="I663" t="s">
        <v>86</v>
      </c>
      <c r="J663" s="1">
        <v>0</v>
      </c>
      <c r="K663" s="1">
        <v>0</v>
      </c>
      <c r="L663" s="1">
        <v>0</v>
      </c>
      <c r="M663" s="1">
        <v>0</v>
      </c>
      <c r="N663" s="1">
        <v>0</v>
      </c>
      <c r="O663" s="1">
        <v>0</v>
      </c>
      <c r="P663" s="1">
        <v>0</v>
      </c>
      <c r="Q663" s="1">
        <v>0</v>
      </c>
      <c r="R663" s="1">
        <v>0</v>
      </c>
      <c r="S663" s="1">
        <v>0</v>
      </c>
      <c r="T663" s="1">
        <v>0</v>
      </c>
      <c r="U663" s="1">
        <v>0</v>
      </c>
      <c r="X663" s="1">
        <v>0</v>
      </c>
      <c r="Y663" s="1">
        <v>0</v>
      </c>
      <c r="Z663" s="1">
        <v>0</v>
      </c>
    </row>
    <row r="664" spans="1:26" x14ac:dyDescent="0.25">
      <c r="A664">
        <v>662</v>
      </c>
      <c r="B664" t="s">
        <v>47</v>
      </c>
      <c r="C664">
        <v>24</v>
      </c>
      <c r="D664">
        <v>1344281</v>
      </c>
      <c r="E664" t="s">
        <v>291</v>
      </c>
      <c r="F664">
        <v>0</v>
      </c>
      <c r="G664" s="1">
        <v>0</v>
      </c>
      <c r="H664" t="s">
        <v>28</v>
      </c>
      <c r="I664" t="s">
        <v>86</v>
      </c>
      <c r="J664" s="1">
        <v>0</v>
      </c>
      <c r="K664" s="1">
        <v>0</v>
      </c>
      <c r="L664" s="1">
        <v>0</v>
      </c>
      <c r="M664" s="1">
        <v>0</v>
      </c>
      <c r="N664" s="1">
        <v>0</v>
      </c>
      <c r="O664" s="1">
        <v>0</v>
      </c>
      <c r="P664" s="1">
        <v>0</v>
      </c>
      <c r="Q664" s="1">
        <v>0</v>
      </c>
      <c r="R664" s="1">
        <v>0</v>
      </c>
      <c r="S664" s="1">
        <v>0</v>
      </c>
      <c r="T664" s="1">
        <v>0</v>
      </c>
      <c r="U664" s="1">
        <v>0</v>
      </c>
      <c r="X664" s="1">
        <v>0</v>
      </c>
      <c r="Y664" s="1">
        <v>0</v>
      </c>
      <c r="Z664" s="1">
        <v>0</v>
      </c>
    </row>
    <row r="665" spans="1:26" x14ac:dyDescent="0.25">
      <c r="A665">
        <v>663</v>
      </c>
      <c r="B665" t="s">
        <v>47</v>
      </c>
      <c r="C665">
        <v>24</v>
      </c>
      <c r="D665">
        <v>7440417</v>
      </c>
      <c r="E665" t="s">
        <v>292</v>
      </c>
      <c r="F665">
        <v>0</v>
      </c>
      <c r="G665" s="1">
        <v>0</v>
      </c>
      <c r="H665" t="s">
        <v>28</v>
      </c>
      <c r="I665" t="s">
        <v>86</v>
      </c>
      <c r="J665" s="1">
        <v>0</v>
      </c>
      <c r="K665" s="1">
        <v>0</v>
      </c>
      <c r="L665" s="1">
        <v>0</v>
      </c>
      <c r="M665" s="1">
        <v>0</v>
      </c>
      <c r="N665" s="1">
        <v>0</v>
      </c>
      <c r="O665" s="1">
        <v>0</v>
      </c>
      <c r="P665" s="1">
        <v>0</v>
      </c>
      <c r="Q665" s="1">
        <v>0</v>
      </c>
      <c r="R665" s="1">
        <v>0</v>
      </c>
      <c r="S665" s="1">
        <v>0</v>
      </c>
      <c r="T665" s="1">
        <v>0</v>
      </c>
      <c r="U665" s="1">
        <v>0</v>
      </c>
      <c r="X665" s="1">
        <v>0</v>
      </c>
      <c r="Y665" s="1">
        <v>0</v>
      </c>
      <c r="Z665" s="1">
        <v>0</v>
      </c>
    </row>
    <row r="666" spans="1:26" x14ac:dyDescent="0.25">
      <c r="A666">
        <v>664</v>
      </c>
      <c r="B666" t="s">
        <v>47</v>
      </c>
      <c r="C666">
        <v>24</v>
      </c>
      <c r="D666">
        <v>7440439</v>
      </c>
      <c r="E666" t="s">
        <v>293</v>
      </c>
      <c r="F666">
        <v>0</v>
      </c>
      <c r="G666" s="1">
        <v>0</v>
      </c>
      <c r="H666" t="s">
        <v>28</v>
      </c>
      <c r="I666" t="s">
        <v>86</v>
      </c>
      <c r="J666" s="1">
        <v>0</v>
      </c>
      <c r="K666" s="1">
        <v>0</v>
      </c>
      <c r="L666" s="1">
        <v>0</v>
      </c>
      <c r="M666" s="1">
        <v>0</v>
      </c>
      <c r="N666" s="1">
        <v>0</v>
      </c>
      <c r="O666" s="1">
        <v>0</v>
      </c>
      <c r="P666" s="1">
        <v>0</v>
      </c>
      <c r="Q666" s="1">
        <v>0</v>
      </c>
      <c r="R666" s="1">
        <v>0</v>
      </c>
      <c r="S666" s="1">
        <v>0</v>
      </c>
      <c r="T666" s="1">
        <v>0</v>
      </c>
      <c r="U666" s="1">
        <v>0</v>
      </c>
      <c r="X666" s="1">
        <v>0</v>
      </c>
      <c r="Y666" s="1">
        <v>0</v>
      </c>
      <c r="Z666" s="1">
        <v>0</v>
      </c>
    </row>
    <row r="667" spans="1:26" x14ac:dyDescent="0.25">
      <c r="A667">
        <v>665</v>
      </c>
      <c r="B667" t="s">
        <v>47</v>
      </c>
      <c r="C667">
        <v>24</v>
      </c>
      <c r="D667">
        <v>7440484</v>
      </c>
      <c r="E667" t="s">
        <v>8</v>
      </c>
      <c r="F667">
        <v>0</v>
      </c>
      <c r="G667" s="1">
        <v>0</v>
      </c>
      <c r="H667" t="s">
        <v>28</v>
      </c>
      <c r="I667" t="s">
        <v>86</v>
      </c>
      <c r="J667" s="1">
        <v>0</v>
      </c>
      <c r="K667" s="1">
        <v>0</v>
      </c>
      <c r="L667" s="1">
        <v>0</v>
      </c>
      <c r="M667" s="1">
        <v>0</v>
      </c>
      <c r="N667" s="1">
        <v>0</v>
      </c>
      <c r="O667" s="1">
        <v>0</v>
      </c>
      <c r="P667" s="1">
        <v>0</v>
      </c>
      <c r="Q667" s="1">
        <v>0</v>
      </c>
      <c r="R667" s="1">
        <v>0</v>
      </c>
      <c r="S667" s="1">
        <v>0</v>
      </c>
      <c r="T667" s="1">
        <v>0</v>
      </c>
      <c r="U667" s="1">
        <v>0</v>
      </c>
      <c r="X667" s="1">
        <v>0</v>
      </c>
      <c r="Y667" s="1">
        <v>0</v>
      </c>
      <c r="Z667" s="1">
        <v>0</v>
      </c>
    </row>
    <row r="668" spans="1:26" x14ac:dyDescent="0.25">
      <c r="A668">
        <v>666</v>
      </c>
      <c r="B668" t="s">
        <v>47</v>
      </c>
      <c r="C668">
        <v>24</v>
      </c>
      <c r="D668">
        <v>7440473</v>
      </c>
      <c r="E668" t="s">
        <v>89</v>
      </c>
      <c r="F668">
        <v>0</v>
      </c>
      <c r="G668" s="1">
        <v>0</v>
      </c>
      <c r="H668" t="s">
        <v>28</v>
      </c>
      <c r="I668" t="s">
        <v>86</v>
      </c>
      <c r="J668" s="1">
        <v>0</v>
      </c>
      <c r="K668" s="1">
        <v>0</v>
      </c>
      <c r="L668" s="1">
        <v>0</v>
      </c>
      <c r="M668" s="1">
        <v>0</v>
      </c>
      <c r="N668" s="1">
        <v>0</v>
      </c>
      <c r="O668" s="1">
        <v>0</v>
      </c>
      <c r="P668" s="1">
        <v>0</v>
      </c>
      <c r="Q668" s="1">
        <v>0</v>
      </c>
      <c r="R668" s="1">
        <v>0</v>
      </c>
      <c r="S668" s="1">
        <v>0</v>
      </c>
      <c r="T668" s="1">
        <v>0</v>
      </c>
      <c r="U668" s="1">
        <v>0</v>
      </c>
      <c r="X668" s="1">
        <v>0</v>
      </c>
      <c r="Y668" s="1">
        <v>0</v>
      </c>
      <c r="Z668" s="1">
        <v>0</v>
      </c>
    </row>
    <row r="669" spans="1:26" x14ac:dyDescent="0.25">
      <c r="A669">
        <v>667</v>
      </c>
      <c r="B669" t="s">
        <v>47</v>
      </c>
      <c r="C669">
        <v>24</v>
      </c>
      <c r="D669">
        <v>18540299</v>
      </c>
      <c r="E669" t="s">
        <v>13</v>
      </c>
      <c r="F669">
        <v>0</v>
      </c>
      <c r="G669" s="1">
        <v>0</v>
      </c>
      <c r="H669" t="s">
        <v>28</v>
      </c>
      <c r="I669" t="s">
        <v>86</v>
      </c>
      <c r="J669" s="1">
        <v>0</v>
      </c>
      <c r="K669" s="1">
        <v>0</v>
      </c>
      <c r="L669" s="1">
        <v>0</v>
      </c>
      <c r="M669" s="1">
        <v>0</v>
      </c>
      <c r="N669" s="1">
        <v>0</v>
      </c>
      <c r="O669" s="1">
        <v>0</v>
      </c>
      <c r="P669" s="1">
        <v>0</v>
      </c>
      <c r="Q669" s="1">
        <v>0</v>
      </c>
      <c r="R669" s="1">
        <v>0</v>
      </c>
      <c r="S669" s="1">
        <v>0</v>
      </c>
      <c r="T669" s="1">
        <v>0</v>
      </c>
      <c r="U669" s="1">
        <v>0</v>
      </c>
      <c r="X669" s="1">
        <v>0</v>
      </c>
      <c r="Y669" s="1">
        <v>0</v>
      </c>
      <c r="Z669" s="1">
        <v>0</v>
      </c>
    </row>
    <row r="670" spans="1:26" x14ac:dyDescent="0.25">
      <c r="A670">
        <v>668</v>
      </c>
      <c r="B670" t="s">
        <v>47</v>
      </c>
      <c r="C670">
        <v>24</v>
      </c>
      <c r="D670">
        <v>1175</v>
      </c>
      <c r="E670" t="s">
        <v>294</v>
      </c>
      <c r="F670">
        <v>0</v>
      </c>
      <c r="G670" s="1">
        <v>0</v>
      </c>
      <c r="H670" t="s">
        <v>28</v>
      </c>
      <c r="I670" t="s">
        <v>86</v>
      </c>
      <c r="J670" s="1">
        <v>0</v>
      </c>
      <c r="K670" s="1">
        <v>0</v>
      </c>
      <c r="L670" s="1">
        <v>0</v>
      </c>
      <c r="M670" s="1">
        <v>0</v>
      </c>
      <c r="N670" s="1">
        <v>0</v>
      </c>
      <c r="O670" s="1">
        <v>0</v>
      </c>
      <c r="P670" s="1">
        <v>0</v>
      </c>
      <c r="Q670" s="1">
        <v>0</v>
      </c>
      <c r="R670" s="1">
        <v>0</v>
      </c>
      <c r="S670" s="1">
        <v>0</v>
      </c>
      <c r="T670" s="1">
        <v>0</v>
      </c>
      <c r="U670" s="1">
        <v>0</v>
      </c>
      <c r="X670" s="1">
        <v>0</v>
      </c>
      <c r="Y670" s="1">
        <v>0</v>
      </c>
      <c r="Z670" s="1">
        <v>0</v>
      </c>
    </row>
    <row r="671" spans="1:26" x14ac:dyDescent="0.25">
      <c r="A671">
        <v>669</v>
      </c>
      <c r="B671" t="s">
        <v>47</v>
      </c>
      <c r="C671">
        <v>24</v>
      </c>
      <c r="D671">
        <v>7440508</v>
      </c>
      <c r="E671" t="s">
        <v>10</v>
      </c>
      <c r="F671" s="1">
        <v>2.8700000000000001E-6</v>
      </c>
      <c r="G671" s="1">
        <v>0</v>
      </c>
      <c r="H671" t="s">
        <v>28</v>
      </c>
      <c r="I671" t="s">
        <v>86</v>
      </c>
      <c r="J671" s="1">
        <v>0</v>
      </c>
      <c r="K671" s="1">
        <v>0</v>
      </c>
      <c r="L671" s="1">
        <v>0</v>
      </c>
      <c r="M671" s="1">
        <v>0</v>
      </c>
      <c r="N671" s="1">
        <v>0</v>
      </c>
      <c r="O671" s="1">
        <v>0</v>
      </c>
      <c r="P671" s="1">
        <v>0</v>
      </c>
      <c r="Q671" s="1">
        <v>0</v>
      </c>
      <c r="R671" s="1">
        <v>0</v>
      </c>
      <c r="S671" s="1">
        <v>0</v>
      </c>
      <c r="T671" s="1">
        <v>0</v>
      </c>
      <c r="U671" s="1">
        <v>0</v>
      </c>
      <c r="X671" s="1">
        <v>0</v>
      </c>
      <c r="Y671" s="1">
        <v>0</v>
      </c>
      <c r="Z671" s="1">
        <v>0</v>
      </c>
    </row>
    <row r="672" spans="1:26" x14ac:dyDescent="0.25">
      <c r="A672">
        <v>670</v>
      </c>
      <c r="B672" t="s">
        <v>47</v>
      </c>
      <c r="C672">
        <v>24</v>
      </c>
      <c r="D672">
        <v>7439965</v>
      </c>
      <c r="E672" t="s">
        <v>5</v>
      </c>
      <c r="F672" s="1">
        <v>4.7800000000000002E-7</v>
      </c>
      <c r="G672" s="1">
        <v>0</v>
      </c>
      <c r="H672" t="s">
        <v>28</v>
      </c>
      <c r="I672" t="s">
        <v>86</v>
      </c>
      <c r="J672" s="1">
        <v>0</v>
      </c>
      <c r="K672" s="1">
        <v>0</v>
      </c>
      <c r="L672" s="1">
        <v>0</v>
      </c>
      <c r="M672" s="1">
        <v>0</v>
      </c>
      <c r="N672" s="1">
        <v>0</v>
      </c>
      <c r="O672" s="1">
        <v>0</v>
      </c>
      <c r="P672" s="1">
        <v>0</v>
      </c>
      <c r="Q672" s="1">
        <v>0</v>
      </c>
      <c r="R672" s="1">
        <v>0</v>
      </c>
      <c r="S672" s="1">
        <v>0</v>
      </c>
      <c r="T672" s="1">
        <v>0</v>
      </c>
      <c r="U672" s="1">
        <v>0</v>
      </c>
      <c r="X672" s="1">
        <v>0</v>
      </c>
      <c r="Y672" s="1">
        <v>0</v>
      </c>
      <c r="Z672" s="1">
        <v>0</v>
      </c>
    </row>
    <row r="673" spans="1:26" x14ac:dyDescent="0.25">
      <c r="A673">
        <v>671</v>
      </c>
      <c r="B673" t="s">
        <v>47</v>
      </c>
      <c r="C673">
        <v>24</v>
      </c>
      <c r="D673">
        <v>7440020</v>
      </c>
      <c r="E673" t="s">
        <v>6</v>
      </c>
      <c r="F673">
        <v>0</v>
      </c>
      <c r="G673" s="1">
        <v>0</v>
      </c>
      <c r="H673" t="s">
        <v>28</v>
      </c>
      <c r="I673" t="s">
        <v>86</v>
      </c>
      <c r="J673" s="1">
        <v>0</v>
      </c>
      <c r="K673" s="1">
        <v>0</v>
      </c>
      <c r="L673" s="1">
        <v>0</v>
      </c>
      <c r="M673" s="1">
        <v>0</v>
      </c>
      <c r="N673" s="1">
        <v>0</v>
      </c>
      <c r="O673" s="1">
        <v>0</v>
      </c>
      <c r="P673" s="1">
        <v>0</v>
      </c>
      <c r="Q673" s="1">
        <v>0</v>
      </c>
      <c r="R673" s="1">
        <v>0</v>
      </c>
      <c r="S673" s="1">
        <v>0</v>
      </c>
      <c r="T673" s="1">
        <v>0</v>
      </c>
      <c r="U673" s="1">
        <v>0</v>
      </c>
      <c r="X673" s="1">
        <v>0</v>
      </c>
      <c r="Y673" s="1">
        <v>0</v>
      </c>
      <c r="Z673" s="1">
        <v>0</v>
      </c>
    </row>
    <row r="674" spans="1:26" x14ac:dyDescent="0.25">
      <c r="A674">
        <v>672</v>
      </c>
      <c r="B674" t="s">
        <v>47</v>
      </c>
      <c r="C674">
        <v>24</v>
      </c>
      <c r="D674">
        <v>7723140</v>
      </c>
      <c r="E674" t="s">
        <v>295</v>
      </c>
      <c r="F674">
        <v>0</v>
      </c>
      <c r="G674" s="1">
        <v>0</v>
      </c>
      <c r="H674" t="s">
        <v>28</v>
      </c>
      <c r="I674" t="s">
        <v>86</v>
      </c>
      <c r="J674" s="1">
        <v>0</v>
      </c>
      <c r="K674" s="1">
        <v>0</v>
      </c>
      <c r="L674" s="1">
        <v>0</v>
      </c>
      <c r="M674" s="1">
        <v>0</v>
      </c>
      <c r="N674" s="1">
        <v>0</v>
      </c>
      <c r="O674" s="1">
        <v>0</v>
      </c>
      <c r="P674" s="1">
        <v>0</v>
      </c>
      <c r="Q674" s="1">
        <v>0</v>
      </c>
      <c r="R674" s="1">
        <v>0</v>
      </c>
      <c r="S674" s="1">
        <v>0</v>
      </c>
      <c r="T674" s="1">
        <v>0</v>
      </c>
      <c r="U674" s="1">
        <v>0</v>
      </c>
      <c r="X674" s="1">
        <v>0</v>
      </c>
      <c r="Y674" s="1">
        <v>0</v>
      </c>
      <c r="Z674" s="1">
        <v>0</v>
      </c>
    </row>
    <row r="675" spans="1:26" x14ac:dyDescent="0.25">
      <c r="A675">
        <v>673</v>
      </c>
      <c r="B675" t="s">
        <v>47</v>
      </c>
      <c r="C675">
        <v>24</v>
      </c>
      <c r="D675">
        <v>7439921</v>
      </c>
      <c r="E675" t="s">
        <v>7</v>
      </c>
      <c r="F675">
        <v>0</v>
      </c>
      <c r="G675" s="1">
        <v>0</v>
      </c>
      <c r="H675" t="s">
        <v>28</v>
      </c>
      <c r="I675" t="s">
        <v>86</v>
      </c>
      <c r="J675" s="1">
        <v>0</v>
      </c>
      <c r="K675" s="1">
        <v>0</v>
      </c>
      <c r="L675" s="1">
        <v>0</v>
      </c>
      <c r="M675" s="1">
        <v>0</v>
      </c>
      <c r="N675" s="1">
        <v>0</v>
      </c>
      <c r="O675" s="1">
        <v>0</v>
      </c>
      <c r="P675" s="1">
        <v>0</v>
      </c>
      <c r="Q675" s="1">
        <v>0</v>
      </c>
      <c r="R675" s="1">
        <v>0</v>
      </c>
      <c r="S675" s="1">
        <v>0</v>
      </c>
      <c r="T675" s="1">
        <v>0</v>
      </c>
      <c r="U675" s="1">
        <v>0</v>
      </c>
      <c r="X675" s="1">
        <v>0</v>
      </c>
      <c r="Y675" s="1">
        <v>0</v>
      </c>
      <c r="Z675" s="1">
        <v>0</v>
      </c>
    </row>
    <row r="676" spans="1:26" x14ac:dyDescent="0.25">
      <c r="A676">
        <v>674</v>
      </c>
      <c r="B676" t="s">
        <v>47</v>
      </c>
      <c r="C676">
        <v>24</v>
      </c>
      <c r="D676">
        <v>7440622</v>
      </c>
      <c r="E676" t="s">
        <v>296</v>
      </c>
      <c r="F676">
        <v>0</v>
      </c>
      <c r="G676" s="1">
        <v>0</v>
      </c>
      <c r="H676" t="s">
        <v>28</v>
      </c>
      <c r="I676" t="s">
        <v>86</v>
      </c>
      <c r="J676" s="1">
        <v>0</v>
      </c>
      <c r="K676" s="1">
        <v>0</v>
      </c>
      <c r="L676" s="1">
        <v>0</v>
      </c>
      <c r="M676" s="1">
        <v>0</v>
      </c>
      <c r="N676" s="1">
        <v>0</v>
      </c>
      <c r="O676" s="1">
        <v>0</v>
      </c>
      <c r="P676" s="1">
        <v>0</v>
      </c>
      <c r="Q676" s="1">
        <v>0</v>
      </c>
      <c r="R676" s="1">
        <v>0</v>
      </c>
      <c r="S676" s="1">
        <v>0</v>
      </c>
      <c r="T676" s="1">
        <v>0</v>
      </c>
      <c r="U676" s="1">
        <v>0</v>
      </c>
      <c r="X676" s="1">
        <v>0</v>
      </c>
      <c r="Y676" s="1">
        <v>0</v>
      </c>
      <c r="Z676" s="1">
        <v>0</v>
      </c>
    </row>
    <row r="677" spans="1:26" x14ac:dyDescent="0.25">
      <c r="A677">
        <v>675</v>
      </c>
      <c r="B677" t="s">
        <v>47</v>
      </c>
      <c r="C677">
        <v>24</v>
      </c>
      <c r="D677">
        <v>7440666</v>
      </c>
      <c r="E677" t="s">
        <v>297</v>
      </c>
      <c r="F677">
        <v>0</v>
      </c>
      <c r="G677" s="1">
        <v>0</v>
      </c>
      <c r="H677" t="s">
        <v>28</v>
      </c>
      <c r="I677" t="s">
        <v>86</v>
      </c>
      <c r="J677" s="1">
        <v>0</v>
      </c>
      <c r="K677" s="1">
        <v>0</v>
      </c>
      <c r="L677" s="1">
        <v>0</v>
      </c>
      <c r="M677" s="1">
        <v>0</v>
      </c>
      <c r="N677" s="1">
        <v>0</v>
      </c>
      <c r="O677" s="1">
        <v>0</v>
      </c>
      <c r="P677" s="1">
        <v>0</v>
      </c>
      <c r="Q677" s="1">
        <v>0</v>
      </c>
      <c r="R677" s="1">
        <v>0</v>
      </c>
      <c r="S677" s="1">
        <v>0</v>
      </c>
      <c r="T677" s="1">
        <v>0</v>
      </c>
      <c r="U677" s="1">
        <v>0</v>
      </c>
      <c r="X677" s="1">
        <v>0</v>
      </c>
      <c r="Y677" s="1">
        <v>0</v>
      </c>
      <c r="Z677" s="1">
        <v>0</v>
      </c>
    </row>
    <row r="678" spans="1:26" x14ac:dyDescent="0.25">
      <c r="A678">
        <v>676</v>
      </c>
      <c r="B678" t="s">
        <v>49</v>
      </c>
      <c r="C678">
        <v>24</v>
      </c>
      <c r="D678">
        <v>7429905</v>
      </c>
      <c r="E678" t="s">
        <v>290</v>
      </c>
      <c r="F678">
        <v>8.1300000000000003E-4</v>
      </c>
      <c r="G678" s="1">
        <v>0</v>
      </c>
      <c r="H678" t="s">
        <v>28</v>
      </c>
      <c r="I678" t="s">
        <v>86</v>
      </c>
      <c r="J678" s="1">
        <v>0</v>
      </c>
      <c r="K678" s="1">
        <v>0</v>
      </c>
      <c r="L678" s="1">
        <v>0</v>
      </c>
      <c r="M678" s="1">
        <v>0</v>
      </c>
      <c r="N678" s="1">
        <v>0</v>
      </c>
      <c r="O678" s="1">
        <v>0</v>
      </c>
      <c r="P678" s="1">
        <v>0</v>
      </c>
      <c r="Q678" s="1">
        <v>0</v>
      </c>
      <c r="R678" s="1">
        <v>0</v>
      </c>
      <c r="S678" s="1">
        <v>0</v>
      </c>
      <c r="T678" s="1">
        <v>0</v>
      </c>
      <c r="U678" s="1">
        <v>0</v>
      </c>
      <c r="X678" s="1">
        <v>0</v>
      </c>
      <c r="Y678" s="1">
        <v>0</v>
      </c>
      <c r="Z678" s="1">
        <v>0</v>
      </c>
    </row>
    <row r="679" spans="1:26" x14ac:dyDescent="0.25">
      <c r="A679">
        <v>677</v>
      </c>
      <c r="B679" t="s">
        <v>49</v>
      </c>
      <c r="C679">
        <v>24</v>
      </c>
      <c r="D679">
        <v>1344281</v>
      </c>
      <c r="E679" t="s">
        <v>291</v>
      </c>
      <c r="F679">
        <v>0</v>
      </c>
      <c r="G679" s="1">
        <v>0</v>
      </c>
      <c r="H679" t="s">
        <v>28</v>
      </c>
      <c r="I679" t="s">
        <v>86</v>
      </c>
      <c r="J679" s="1">
        <v>0</v>
      </c>
      <c r="K679" s="1">
        <v>0</v>
      </c>
      <c r="L679" s="1">
        <v>0</v>
      </c>
      <c r="M679" s="1">
        <v>0</v>
      </c>
      <c r="N679" s="1">
        <v>0</v>
      </c>
      <c r="O679" s="1">
        <v>0</v>
      </c>
      <c r="P679" s="1">
        <v>0</v>
      </c>
      <c r="Q679" s="1">
        <v>0</v>
      </c>
      <c r="R679" s="1">
        <v>0</v>
      </c>
      <c r="S679" s="1">
        <v>0</v>
      </c>
      <c r="T679" s="1">
        <v>0</v>
      </c>
      <c r="U679" s="1">
        <v>0</v>
      </c>
      <c r="X679" s="1">
        <v>0</v>
      </c>
      <c r="Y679" s="1">
        <v>0</v>
      </c>
      <c r="Z679" s="1">
        <v>0</v>
      </c>
    </row>
    <row r="680" spans="1:26" x14ac:dyDescent="0.25">
      <c r="A680">
        <v>678</v>
      </c>
      <c r="B680" t="s">
        <v>49</v>
      </c>
      <c r="C680">
        <v>24</v>
      </c>
      <c r="D680">
        <v>7440417</v>
      </c>
      <c r="E680" t="s">
        <v>292</v>
      </c>
      <c r="F680">
        <v>0</v>
      </c>
      <c r="G680" s="1">
        <v>0</v>
      </c>
      <c r="H680" t="s">
        <v>28</v>
      </c>
      <c r="I680" t="s">
        <v>86</v>
      </c>
      <c r="J680" s="1">
        <v>0</v>
      </c>
      <c r="K680" s="1">
        <v>0</v>
      </c>
      <c r="L680" s="1">
        <v>0</v>
      </c>
      <c r="M680" s="1">
        <v>0</v>
      </c>
      <c r="N680" s="1">
        <v>0</v>
      </c>
      <c r="O680" s="1">
        <v>0</v>
      </c>
      <c r="P680" s="1">
        <v>0</v>
      </c>
      <c r="Q680" s="1">
        <v>0</v>
      </c>
      <c r="R680" s="1">
        <v>0</v>
      </c>
      <c r="S680" s="1">
        <v>0</v>
      </c>
      <c r="T680" s="1">
        <v>0</v>
      </c>
      <c r="U680" s="1">
        <v>0</v>
      </c>
      <c r="X680" s="1">
        <v>0</v>
      </c>
      <c r="Y680" s="1">
        <v>0</v>
      </c>
      <c r="Z680" s="1">
        <v>0</v>
      </c>
    </row>
    <row r="681" spans="1:26" x14ac:dyDescent="0.25">
      <c r="A681">
        <v>679</v>
      </c>
      <c r="B681" t="s">
        <v>49</v>
      </c>
      <c r="C681">
        <v>24</v>
      </c>
      <c r="D681">
        <v>7440439</v>
      </c>
      <c r="E681" t="s">
        <v>293</v>
      </c>
      <c r="F681">
        <v>0</v>
      </c>
      <c r="G681" s="1">
        <v>0</v>
      </c>
      <c r="H681" t="s">
        <v>28</v>
      </c>
      <c r="I681" t="s">
        <v>86</v>
      </c>
      <c r="J681" s="1">
        <v>0</v>
      </c>
      <c r="K681" s="1">
        <v>0</v>
      </c>
      <c r="L681" s="1">
        <v>0</v>
      </c>
      <c r="M681" s="1">
        <v>0</v>
      </c>
      <c r="N681" s="1">
        <v>0</v>
      </c>
      <c r="O681" s="1">
        <v>0</v>
      </c>
      <c r="P681" s="1">
        <v>0</v>
      </c>
      <c r="Q681" s="1">
        <v>0</v>
      </c>
      <c r="R681" s="1">
        <v>0</v>
      </c>
      <c r="S681" s="1">
        <v>0</v>
      </c>
      <c r="T681" s="1">
        <v>0</v>
      </c>
      <c r="U681" s="1">
        <v>0</v>
      </c>
      <c r="X681" s="1">
        <v>0</v>
      </c>
      <c r="Y681" s="1">
        <v>0</v>
      </c>
      <c r="Z681" s="1">
        <v>0</v>
      </c>
    </row>
    <row r="682" spans="1:26" x14ac:dyDescent="0.25">
      <c r="A682">
        <v>680</v>
      </c>
      <c r="B682" t="s">
        <v>49</v>
      </c>
      <c r="C682">
        <v>24</v>
      </c>
      <c r="D682">
        <v>7440484</v>
      </c>
      <c r="E682" t="s">
        <v>8</v>
      </c>
      <c r="F682">
        <v>0</v>
      </c>
      <c r="G682" s="1">
        <v>0</v>
      </c>
      <c r="H682" t="s">
        <v>28</v>
      </c>
      <c r="I682" t="s">
        <v>86</v>
      </c>
      <c r="J682" s="1">
        <v>0</v>
      </c>
      <c r="K682" s="1">
        <v>0</v>
      </c>
      <c r="L682" s="1">
        <v>0</v>
      </c>
      <c r="M682" s="1">
        <v>0</v>
      </c>
      <c r="N682" s="1">
        <v>0</v>
      </c>
      <c r="O682" s="1">
        <v>0</v>
      </c>
      <c r="P682" s="1">
        <v>0</v>
      </c>
      <c r="Q682" s="1">
        <v>0</v>
      </c>
      <c r="R682" s="1">
        <v>0</v>
      </c>
      <c r="S682" s="1">
        <v>0</v>
      </c>
      <c r="T682" s="1">
        <v>0</v>
      </c>
      <c r="U682" s="1">
        <v>0</v>
      </c>
      <c r="X682" s="1">
        <v>0</v>
      </c>
      <c r="Y682" s="1">
        <v>0</v>
      </c>
      <c r="Z682" s="1">
        <v>0</v>
      </c>
    </row>
    <row r="683" spans="1:26" x14ac:dyDescent="0.25">
      <c r="A683">
        <v>681</v>
      </c>
      <c r="B683" t="s">
        <v>49</v>
      </c>
      <c r="C683">
        <v>24</v>
      </c>
      <c r="D683">
        <v>7440473</v>
      </c>
      <c r="E683" t="s">
        <v>89</v>
      </c>
      <c r="F683" s="1">
        <v>9.5699999999999999E-6</v>
      </c>
      <c r="G683" s="1">
        <v>0</v>
      </c>
      <c r="H683" t="s">
        <v>28</v>
      </c>
      <c r="I683" t="s">
        <v>86</v>
      </c>
      <c r="J683" s="1">
        <v>0</v>
      </c>
      <c r="K683" s="1">
        <v>0</v>
      </c>
      <c r="L683" s="1">
        <v>0</v>
      </c>
      <c r="M683" s="1">
        <v>0</v>
      </c>
      <c r="N683" s="1">
        <v>0</v>
      </c>
      <c r="O683" s="1">
        <v>0</v>
      </c>
      <c r="P683" s="1">
        <v>0</v>
      </c>
      <c r="Q683" s="1">
        <v>0</v>
      </c>
      <c r="R683" s="1">
        <v>0</v>
      </c>
      <c r="S683" s="1">
        <v>0</v>
      </c>
      <c r="T683" s="1">
        <v>0</v>
      </c>
      <c r="U683" s="1">
        <v>0</v>
      </c>
      <c r="X683" s="1">
        <v>0</v>
      </c>
      <c r="Y683" s="1">
        <v>0</v>
      </c>
      <c r="Z683" s="1">
        <v>0</v>
      </c>
    </row>
    <row r="684" spans="1:26" x14ac:dyDescent="0.25">
      <c r="A684">
        <v>682</v>
      </c>
      <c r="B684" t="s">
        <v>49</v>
      </c>
      <c r="C684">
        <v>24</v>
      </c>
      <c r="D684">
        <v>18540299</v>
      </c>
      <c r="E684" t="s">
        <v>13</v>
      </c>
      <c r="F684" s="1">
        <v>4.7800000000000002E-7</v>
      </c>
      <c r="G684" s="1">
        <v>1.7193999999999999E-7</v>
      </c>
      <c r="H684" t="s">
        <v>28</v>
      </c>
      <c r="I684" t="s">
        <v>86</v>
      </c>
      <c r="J684" s="1">
        <v>1.6495E-7</v>
      </c>
      <c r="K684" s="1">
        <v>6.8826999999999998E-9</v>
      </c>
      <c r="L684" s="1">
        <v>1.1172E-10</v>
      </c>
      <c r="M684" s="1">
        <v>0</v>
      </c>
      <c r="N684" s="1">
        <v>0</v>
      </c>
      <c r="O684" s="1">
        <v>0</v>
      </c>
      <c r="P684" s="1">
        <v>0</v>
      </c>
      <c r="Q684" s="1">
        <v>0</v>
      </c>
      <c r="R684" s="1">
        <v>0</v>
      </c>
      <c r="S684" s="1">
        <v>0</v>
      </c>
      <c r="T684" s="1">
        <v>0</v>
      </c>
      <c r="U684" s="1">
        <v>0</v>
      </c>
      <c r="V684" t="s">
        <v>87</v>
      </c>
      <c r="W684" t="s">
        <v>88</v>
      </c>
      <c r="X684" s="1">
        <v>0</v>
      </c>
      <c r="Y684" s="1">
        <v>0</v>
      </c>
      <c r="Z684" s="1">
        <v>0</v>
      </c>
    </row>
    <row r="685" spans="1:26" x14ac:dyDescent="0.25">
      <c r="A685">
        <v>683</v>
      </c>
      <c r="B685" t="s">
        <v>49</v>
      </c>
      <c r="C685">
        <v>24</v>
      </c>
      <c r="D685">
        <v>1175</v>
      </c>
      <c r="E685" t="s">
        <v>294</v>
      </c>
      <c r="F685">
        <v>0</v>
      </c>
      <c r="G685" s="1">
        <v>0</v>
      </c>
      <c r="H685" t="s">
        <v>28</v>
      </c>
      <c r="I685" t="s">
        <v>86</v>
      </c>
      <c r="J685" s="1">
        <v>0</v>
      </c>
      <c r="K685" s="1">
        <v>0</v>
      </c>
      <c r="L685" s="1">
        <v>0</v>
      </c>
      <c r="M685" s="1">
        <v>0</v>
      </c>
      <c r="N685" s="1">
        <v>0</v>
      </c>
      <c r="O685" s="1">
        <v>0</v>
      </c>
      <c r="P685" s="1">
        <v>0</v>
      </c>
      <c r="Q685" s="1">
        <v>0</v>
      </c>
      <c r="R685" s="1">
        <v>0</v>
      </c>
      <c r="S685" s="1">
        <v>0</v>
      </c>
      <c r="T685" s="1">
        <v>0</v>
      </c>
      <c r="U685" s="1">
        <v>0</v>
      </c>
      <c r="X685" s="1">
        <v>0</v>
      </c>
      <c r="Y685" s="1">
        <v>0</v>
      </c>
      <c r="Z685" s="1">
        <v>0</v>
      </c>
    </row>
    <row r="686" spans="1:26" x14ac:dyDescent="0.25">
      <c r="A686">
        <v>684</v>
      </c>
      <c r="B686" t="s">
        <v>49</v>
      </c>
      <c r="C686">
        <v>24</v>
      </c>
      <c r="D686">
        <v>7440508</v>
      </c>
      <c r="E686" t="s">
        <v>10</v>
      </c>
      <c r="F686">
        <v>0</v>
      </c>
      <c r="G686" s="1">
        <v>0</v>
      </c>
      <c r="H686" t="s">
        <v>28</v>
      </c>
      <c r="I686" t="s">
        <v>86</v>
      </c>
      <c r="J686" s="1">
        <v>0</v>
      </c>
      <c r="K686" s="1">
        <v>0</v>
      </c>
      <c r="L686" s="1">
        <v>0</v>
      </c>
      <c r="M686" s="1">
        <v>0</v>
      </c>
      <c r="N686" s="1">
        <v>0</v>
      </c>
      <c r="O686" s="1">
        <v>0</v>
      </c>
      <c r="P686" s="1">
        <v>0</v>
      </c>
      <c r="Q686" s="1">
        <v>0</v>
      </c>
      <c r="R686" s="1">
        <v>0</v>
      </c>
      <c r="S686" s="1">
        <v>0</v>
      </c>
      <c r="T686" s="1">
        <v>0</v>
      </c>
      <c r="U686" s="1">
        <v>0</v>
      </c>
      <c r="X686" s="1">
        <v>0</v>
      </c>
      <c r="Y686" s="1">
        <v>0</v>
      </c>
      <c r="Z686" s="1">
        <v>0</v>
      </c>
    </row>
    <row r="687" spans="1:26" x14ac:dyDescent="0.25">
      <c r="A687">
        <v>685</v>
      </c>
      <c r="B687" t="s">
        <v>49</v>
      </c>
      <c r="C687">
        <v>24</v>
      </c>
      <c r="D687">
        <v>7439965</v>
      </c>
      <c r="E687" t="s">
        <v>5</v>
      </c>
      <c r="F687" s="1">
        <v>9.5699999999999999E-6</v>
      </c>
      <c r="G687" s="1">
        <v>0</v>
      </c>
      <c r="H687" t="s">
        <v>28</v>
      </c>
      <c r="I687" t="s">
        <v>86</v>
      </c>
      <c r="J687" s="1">
        <v>0</v>
      </c>
      <c r="K687" s="1">
        <v>0</v>
      </c>
      <c r="L687" s="1">
        <v>0</v>
      </c>
      <c r="M687" s="1">
        <v>0</v>
      </c>
      <c r="N687" s="1">
        <v>0</v>
      </c>
      <c r="O687" s="1">
        <v>0</v>
      </c>
      <c r="P687" s="1">
        <v>0</v>
      </c>
      <c r="Q687" s="1">
        <v>0</v>
      </c>
      <c r="R687" s="1">
        <v>0</v>
      </c>
      <c r="S687" s="1">
        <v>0</v>
      </c>
      <c r="T687" s="1">
        <v>0</v>
      </c>
      <c r="U687" s="1">
        <v>0</v>
      </c>
      <c r="X687" s="1">
        <v>0</v>
      </c>
      <c r="Y687" s="1">
        <v>0</v>
      </c>
      <c r="Z687" s="1">
        <v>0</v>
      </c>
    </row>
    <row r="688" spans="1:26" x14ac:dyDescent="0.25">
      <c r="A688">
        <v>686</v>
      </c>
      <c r="B688" t="s">
        <v>49</v>
      </c>
      <c r="C688">
        <v>24</v>
      </c>
      <c r="D688">
        <v>7440020</v>
      </c>
      <c r="E688" t="s">
        <v>6</v>
      </c>
      <c r="F688">
        <v>0</v>
      </c>
      <c r="G688" s="1">
        <v>0</v>
      </c>
      <c r="H688" t="s">
        <v>28</v>
      </c>
      <c r="I688" t="s">
        <v>86</v>
      </c>
      <c r="J688" s="1">
        <v>0</v>
      </c>
      <c r="K688" s="1">
        <v>0</v>
      </c>
      <c r="L688" s="1">
        <v>0</v>
      </c>
      <c r="M688" s="1">
        <v>0</v>
      </c>
      <c r="N688" s="1">
        <v>0</v>
      </c>
      <c r="O688" s="1">
        <v>0</v>
      </c>
      <c r="P688" s="1">
        <v>0</v>
      </c>
      <c r="Q688" s="1">
        <v>0</v>
      </c>
      <c r="R688" s="1">
        <v>0</v>
      </c>
      <c r="S688" s="1">
        <v>0</v>
      </c>
      <c r="T688" s="1">
        <v>0</v>
      </c>
      <c r="U688" s="1">
        <v>0</v>
      </c>
      <c r="X688" s="1">
        <v>0</v>
      </c>
      <c r="Y688" s="1">
        <v>0</v>
      </c>
      <c r="Z688" s="1">
        <v>0</v>
      </c>
    </row>
    <row r="689" spans="1:26" x14ac:dyDescent="0.25">
      <c r="A689">
        <v>687</v>
      </c>
      <c r="B689" t="s">
        <v>49</v>
      </c>
      <c r="C689">
        <v>24</v>
      </c>
      <c r="D689">
        <v>7723140</v>
      </c>
      <c r="E689" t="s">
        <v>295</v>
      </c>
      <c r="F689">
        <v>0</v>
      </c>
      <c r="G689" s="1">
        <v>0</v>
      </c>
      <c r="H689" t="s">
        <v>28</v>
      </c>
      <c r="I689" t="s">
        <v>86</v>
      </c>
      <c r="J689" s="1">
        <v>0</v>
      </c>
      <c r="K689" s="1">
        <v>0</v>
      </c>
      <c r="L689" s="1">
        <v>0</v>
      </c>
      <c r="M689" s="1">
        <v>0</v>
      </c>
      <c r="N689" s="1">
        <v>0</v>
      </c>
      <c r="O689" s="1">
        <v>0</v>
      </c>
      <c r="P689" s="1">
        <v>0</v>
      </c>
      <c r="Q689" s="1">
        <v>0</v>
      </c>
      <c r="R689" s="1">
        <v>0</v>
      </c>
      <c r="S689" s="1">
        <v>0</v>
      </c>
      <c r="T689" s="1">
        <v>0</v>
      </c>
      <c r="U689" s="1">
        <v>0</v>
      </c>
      <c r="X689" s="1">
        <v>0</v>
      </c>
      <c r="Y689" s="1">
        <v>0</v>
      </c>
      <c r="Z689" s="1">
        <v>0</v>
      </c>
    </row>
    <row r="690" spans="1:26" x14ac:dyDescent="0.25">
      <c r="A690">
        <v>688</v>
      </c>
      <c r="B690" t="s">
        <v>49</v>
      </c>
      <c r="C690">
        <v>24</v>
      </c>
      <c r="D690">
        <v>7439921</v>
      </c>
      <c r="E690" t="s">
        <v>7</v>
      </c>
      <c r="F690">
        <v>0</v>
      </c>
      <c r="G690" s="1">
        <v>0</v>
      </c>
      <c r="H690" t="s">
        <v>28</v>
      </c>
      <c r="I690" t="s">
        <v>86</v>
      </c>
      <c r="J690" s="1">
        <v>0</v>
      </c>
      <c r="K690" s="1">
        <v>0</v>
      </c>
      <c r="L690" s="1">
        <v>0</v>
      </c>
      <c r="M690" s="1">
        <v>0</v>
      </c>
      <c r="N690" s="1">
        <v>0</v>
      </c>
      <c r="O690" s="1">
        <v>0</v>
      </c>
      <c r="P690" s="1">
        <v>0</v>
      </c>
      <c r="Q690" s="1">
        <v>0</v>
      </c>
      <c r="R690" s="1">
        <v>0</v>
      </c>
      <c r="S690" s="1">
        <v>0</v>
      </c>
      <c r="T690" s="1">
        <v>0</v>
      </c>
      <c r="U690" s="1">
        <v>0</v>
      </c>
      <c r="X690" s="1">
        <v>0</v>
      </c>
      <c r="Y690" s="1">
        <v>0</v>
      </c>
      <c r="Z690" s="1">
        <v>0</v>
      </c>
    </row>
    <row r="691" spans="1:26" x14ac:dyDescent="0.25">
      <c r="A691">
        <v>689</v>
      </c>
      <c r="B691" t="s">
        <v>49</v>
      </c>
      <c r="C691">
        <v>24</v>
      </c>
      <c r="D691">
        <v>7440622</v>
      </c>
      <c r="E691" t="s">
        <v>296</v>
      </c>
      <c r="F691">
        <v>0</v>
      </c>
      <c r="G691" s="1">
        <v>0</v>
      </c>
      <c r="H691" t="s">
        <v>28</v>
      </c>
      <c r="I691" t="s">
        <v>86</v>
      </c>
      <c r="J691" s="1">
        <v>0</v>
      </c>
      <c r="K691" s="1">
        <v>0</v>
      </c>
      <c r="L691" s="1">
        <v>0</v>
      </c>
      <c r="M691" s="1">
        <v>0</v>
      </c>
      <c r="N691" s="1">
        <v>0</v>
      </c>
      <c r="O691" s="1">
        <v>0</v>
      </c>
      <c r="P691" s="1">
        <v>0</v>
      </c>
      <c r="Q691" s="1">
        <v>0</v>
      </c>
      <c r="R691" s="1">
        <v>0</v>
      </c>
      <c r="S691" s="1">
        <v>0</v>
      </c>
      <c r="T691" s="1">
        <v>0</v>
      </c>
      <c r="U691" s="1">
        <v>0</v>
      </c>
      <c r="X691" s="1">
        <v>0</v>
      </c>
      <c r="Y691" s="1">
        <v>0</v>
      </c>
      <c r="Z691" s="1">
        <v>0</v>
      </c>
    </row>
    <row r="692" spans="1:26" x14ac:dyDescent="0.25">
      <c r="A692">
        <v>690</v>
      </c>
      <c r="B692" t="s">
        <v>49</v>
      </c>
      <c r="C692">
        <v>24</v>
      </c>
      <c r="D692">
        <v>7440666</v>
      </c>
      <c r="E692" t="s">
        <v>297</v>
      </c>
      <c r="F692">
        <v>0</v>
      </c>
      <c r="G692" s="1">
        <v>0</v>
      </c>
      <c r="H692" t="s">
        <v>28</v>
      </c>
      <c r="I692" t="s">
        <v>86</v>
      </c>
      <c r="J692" s="1">
        <v>0</v>
      </c>
      <c r="K692" s="1">
        <v>0</v>
      </c>
      <c r="L692" s="1">
        <v>0</v>
      </c>
      <c r="M692" s="1">
        <v>0</v>
      </c>
      <c r="N692" s="1">
        <v>0</v>
      </c>
      <c r="O692" s="1">
        <v>0</v>
      </c>
      <c r="P692" s="1">
        <v>0</v>
      </c>
      <c r="Q692" s="1">
        <v>0</v>
      </c>
      <c r="R692" s="1">
        <v>0</v>
      </c>
      <c r="S692" s="1">
        <v>0</v>
      </c>
      <c r="T692" s="1">
        <v>0</v>
      </c>
      <c r="U692" s="1">
        <v>0</v>
      </c>
      <c r="X692" s="1">
        <v>0</v>
      </c>
      <c r="Y692" s="1">
        <v>0</v>
      </c>
      <c r="Z692" s="1">
        <v>0</v>
      </c>
    </row>
    <row r="693" spans="1:26" x14ac:dyDescent="0.25">
      <c r="A693">
        <v>691</v>
      </c>
      <c r="B693" t="s">
        <v>45</v>
      </c>
      <c r="C693">
        <v>24</v>
      </c>
      <c r="D693">
        <v>7429905</v>
      </c>
      <c r="E693" t="s">
        <v>290</v>
      </c>
      <c r="F693">
        <v>0</v>
      </c>
      <c r="G693" s="1">
        <v>0</v>
      </c>
      <c r="H693" t="s">
        <v>28</v>
      </c>
      <c r="I693" t="s">
        <v>86</v>
      </c>
      <c r="J693" s="1">
        <v>0</v>
      </c>
      <c r="K693" s="1">
        <v>0</v>
      </c>
      <c r="L693" s="1">
        <v>0</v>
      </c>
      <c r="M693" s="1">
        <v>0</v>
      </c>
      <c r="N693" s="1">
        <v>0</v>
      </c>
      <c r="O693" s="1">
        <v>0</v>
      </c>
      <c r="P693" s="1">
        <v>0</v>
      </c>
      <c r="Q693" s="1">
        <v>0</v>
      </c>
      <c r="R693" s="1">
        <v>0</v>
      </c>
      <c r="S693" s="1">
        <v>0</v>
      </c>
      <c r="T693" s="1">
        <v>0</v>
      </c>
      <c r="U693" s="1">
        <v>0</v>
      </c>
      <c r="X693" s="1">
        <v>0</v>
      </c>
      <c r="Y693" s="1">
        <v>0</v>
      </c>
      <c r="Z693" s="1">
        <v>0</v>
      </c>
    </row>
    <row r="694" spans="1:26" x14ac:dyDescent="0.25">
      <c r="A694">
        <v>692</v>
      </c>
      <c r="B694" t="s">
        <v>45</v>
      </c>
      <c r="C694">
        <v>24</v>
      </c>
      <c r="D694">
        <v>1344281</v>
      </c>
      <c r="E694" t="s">
        <v>291</v>
      </c>
      <c r="F694">
        <v>0</v>
      </c>
      <c r="G694" s="1">
        <v>0</v>
      </c>
      <c r="H694" t="s">
        <v>28</v>
      </c>
      <c r="I694" t="s">
        <v>86</v>
      </c>
      <c r="J694" s="1">
        <v>0</v>
      </c>
      <c r="K694" s="1">
        <v>0</v>
      </c>
      <c r="L694" s="1">
        <v>0</v>
      </c>
      <c r="M694" s="1">
        <v>0</v>
      </c>
      <c r="N694" s="1">
        <v>0</v>
      </c>
      <c r="O694" s="1">
        <v>0</v>
      </c>
      <c r="P694" s="1">
        <v>0</v>
      </c>
      <c r="Q694" s="1">
        <v>0</v>
      </c>
      <c r="R694" s="1">
        <v>0</v>
      </c>
      <c r="S694" s="1">
        <v>0</v>
      </c>
      <c r="T694" s="1">
        <v>0</v>
      </c>
      <c r="U694" s="1">
        <v>0</v>
      </c>
      <c r="X694" s="1">
        <v>0</v>
      </c>
      <c r="Y694" s="1">
        <v>0</v>
      </c>
      <c r="Z694" s="1">
        <v>0</v>
      </c>
    </row>
    <row r="695" spans="1:26" x14ac:dyDescent="0.25">
      <c r="A695">
        <v>693</v>
      </c>
      <c r="B695" t="s">
        <v>45</v>
      </c>
      <c r="C695">
        <v>24</v>
      </c>
      <c r="D695">
        <v>7440417</v>
      </c>
      <c r="E695" t="s">
        <v>292</v>
      </c>
      <c r="F695">
        <v>0</v>
      </c>
      <c r="G695" s="1">
        <v>0</v>
      </c>
      <c r="H695" t="s">
        <v>28</v>
      </c>
      <c r="I695" t="s">
        <v>86</v>
      </c>
      <c r="J695" s="1">
        <v>0</v>
      </c>
      <c r="K695" s="1">
        <v>0</v>
      </c>
      <c r="L695" s="1">
        <v>0</v>
      </c>
      <c r="M695" s="1">
        <v>0</v>
      </c>
      <c r="N695" s="1">
        <v>0</v>
      </c>
      <c r="O695" s="1">
        <v>0</v>
      </c>
      <c r="P695" s="1">
        <v>0</v>
      </c>
      <c r="Q695" s="1">
        <v>0</v>
      </c>
      <c r="R695" s="1">
        <v>0</v>
      </c>
      <c r="S695" s="1">
        <v>0</v>
      </c>
      <c r="T695" s="1">
        <v>0</v>
      </c>
      <c r="U695" s="1">
        <v>0</v>
      </c>
      <c r="X695" s="1">
        <v>0</v>
      </c>
      <c r="Y695" s="1">
        <v>0</v>
      </c>
      <c r="Z695" s="1">
        <v>0</v>
      </c>
    </row>
    <row r="696" spans="1:26" x14ac:dyDescent="0.25">
      <c r="A696">
        <v>694</v>
      </c>
      <c r="B696" t="s">
        <v>45</v>
      </c>
      <c r="C696">
        <v>24</v>
      </c>
      <c r="D696">
        <v>7440439</v>
      </c>
      <c r="E696" t="s">
        <v>293</v>
      </c>
      <c r="F696">
        <v>0</v>
      </c>
      <c r="G696" s="1">
        <v>0</v>
      </c>
      <c r="H696" t="s">
        <v>28</v>
      </c>
      <c r="I696" t="s">
        <v>86</v>
      </c>
      <c r="J696" s="1">
        <v>0</v>
      </c>
      <c r="K696" s="1">
        <v>0</v>
      </c>
      <c r="L696" s="1">
        <v>0</v>
      </c>
      <c r="M696" s="1">
        <v>0</v>
      </c>
      <c r="N696" s="1">
        <v>0</v>
      </c>
      <c r="O696" s="1">
        <v>0</v>
      </c>
      <c r="P696" s="1">
        <v>0</v>
      </c>
      <c r="Q696" s="1">
        <v>0</v>
      </c>
      <c r="R696" s="1">
        <v>0</v>
      </c>
      <c r="S696" s="1">
        <v>0</v>
      </c>
      <c r="T696" s="1">
        <v>0</v>
      </c>
      <c r="U696" s="1">
        <v>0</v>
      </c>
      <c r="X696" s="1">
        <v>0</v>
      </c>
      <c r="Y696" s="1">
        <v>0</v>
      </c>
      <c r="Z696" s="1">
        <v>0</v>
      </c>
    </row>
    <row r="697" spans="1:26" x14ac:dyDescent="0.25">
      <c r="A697">
        <v>695</v>
      </c>
      <c r="B697" t="s">
        <v>45</v>
      </c>
      <c r="C697">
        <v>24</v>
      </c>
      <c r="D697">
        <v>7440484</v>
      </c>
      <c r="E697" t="s">
        <v>8</v>
      </c>
      <c r="F697">
        <v>0</v>
      </c>
      <c r="G697" s="1">
        <v>0</v>
      </c>
      <c r="H697" t="s">
        <v>28</v>
      </c>
      <c r="I697" t="s">
        <v>86</v>
      </c>
      <c r="J697" s="1">
        <v>0</v>
      </c>
      <c r="K697" s="1">
        <v>0</v>
      </c>
      <c r="L697" s="1">
        <v>0</v>
      </c>
      <c r="M697" s="1">
        <v>0</v>
      </c>
      <c r="N697" s="1">
        <v>0</v>
      </c>
      <c r="O697" s="1">
        <v>0</v>
      </c>
      <c r="P697" s="1">
        <v>0</v>
      </c>
      <c r="Q697" s="1">
        <v>0</v>
      </c>
      <c r="R697" s="1">
        <v>0</v>
      </c>
      <c r="S697" s="1">
        <v>0</v>
      </c>
      <c r="T697" s="1">
        <v>0</v>
      </c>
      <c r="U697" s="1">
        <v>0</v>
      </c>
      <c r="X697" s="1">
        <v>0</v>
      </c>
      <c r="Y697" s="1">
        <v>0</v>
      </c>
      <c r="Z697" s="1">
        <v>0</v>
      </c>
    </row>
    <row r="698" spans="1:26" x14ac:dyDescent="0.25">
      <c r="A698">
        <v>696</v>
      </c>
      <c r="B698" t="s">
        <v>45</v>
      </c>
      <c r="C698">
        <v>24</v>
      </c>
      <c r="D698">
        <v>7440473</v>
      </c>
      <c r="E698" t="s">
        <v>89</v>
      </c>
      <c r="F698">
        <v>1.33E-3</v>
      </c>
      <c r="G698" s="1">
        <v>0</v>
      </c>
      <c r="H698" t="s">
        <v>28</v>
      </c>
      <c r="I698" t="s">
        <v>86</v>
      </c>
      <c r="J698" s="1">
        <v>0</v>
      </c>
      <c r="K698" s="1">
        <v>0</v>
      </c>
      <c r="L698" s="1">
        <v>0</v>
      </c>
      <c r="M698" s="1">
        <v>0</v>
      </c>
      <c r="N698" s="1">
        <v>0</v>
      </c>
      <c r="O698" s="1">
        <v>0</v>
      </c>
      <c r="P698" s="1">
        <v>0</v>
      </c>
      <c r="Q698" s="1">
        <v>0</v>
      </c>
      <c r="R698" s="1">
        <v>0</v>
      </c>
      <c r="S698" s="1">
        <v>0</v>
      </c>
      <c r="T698" s="1">
        <v>0</v>
      </c>
      <c r="U698" s="1">
        <v>0</v>
      </c>
      <c r="X698" s="1">
        <v>0</v>
      </c>
      <c r="Y698" s="1">
        <v>0</v>
      </c>
      <c r="Z698" s="1">
        <v>0</v>
      </c>
    </row>
    <row r="699" spans="1:26" x14ac:dyDescent="0.25">
      <c r="A699">
        <v>697</v>
      </c>
      <c r="B699" t="s">
        <v>45</v>
      </c>
      <c r="C699">
        <v>24</v>
      </c>
      <c r="D699">
        <v>18540299</v>
      </c>
      <c r="E699" t="s">
        <v>13</v>
      </c>
      <c r="F699" s="1">
        <v>1.4E-5</v>
      </c>
      <c r="G699" s="1">
        <v>5.0359999999999997E-6</v>
      </c>
      <c r="H699" t="s">
        <v>28</v>
      </c>
      <c r="I699" t="s">
        <v>86</v>
      </c>
      <c r="J699" s="1">
        <v>4.8311000000000002E-6</v>
      </c>
      <c r="K699" s="1">
        <v>2.0158000000000001E-7</v>
      </c>
      <c r="L699" s="1">
        <v>3.2719999999999999E-9</v>
      </c>
      <c r="M699" s="1">
        <v>0</v>
      </c>
      <c r="N699" s="1">
        <v>0</v>
      </c>
      <c r="O699" s="1">
        <v>0</v>
      </c>
      <c r="P699" s="1">
        <v>0</v>
      </c>
      <c r="Q699" s="1">
        <v>0</v>
      </c>
      <c r="R699" s="1">
        <v>0</v>
      </c>
      <c r="S699" s="1">
        <v>0</v>
      </c>
      <c r="T699" s="1">
        <v>0</v>
      </c>
      <c r="U699" s="1">
        <v>0</v>
      </c>
      <c r="V699" t="s">
        <v>87</v>
      </c>
      <c r="W699" t="s">
        <v>88</v>
      </c>
      <c r="X699" s="1">
        <v>0</v>
      </c>
      <c r="Y699" s="1">
        <v>0</v>
      </c>
      <c r="Z699" s="1">
        <v>0</v>
      </c>
    </row>
    <row r="700" spans="1:26" x14ac:dyDescent="0.25">
      <c r="A700">
        <v>698</v>
      </c>
      <c r="B700" t="s">
        <v>45</v>
      </c>
      <c r="C700">
        <v>24</v>
      </c>
      <c r="D700">
        <v>1175</v>
      </c>
      <c r="E700" t="s">
        <v>294</v>
      </c>
      <c r="F700">
        <v>0</v>
      </c>
      <c r="G700" s="1">
        <v>0</v>
      </c>
      <c r="H700" t="s">
        <v>28</v>
      </c>
      <c r="I700" t="s">
        <v>86</v>
      </c>
      <c r="J700" s="1">
        <v>0</v>
      </c>
      <c r="K700" s="1">
        <v>0</v>
      </c>
      <c r="L700" s="1">
        <v>0</v>
      </c>
      <c r="M700" s="1">
        <v>0</v>
      </c>
      <c r="N700" s="1">
        <v>0</v>
      </c>
      <c r="O700" s="1">
        <v>0</v>
      </c>
      <c r="P700" s="1">
        <v>0</v>
      </c>
      <c r="Q700" s="1">
        <v>0</v>
      </c>
      <c r="R700" s="1">
        <v>0</v>
      </c>
      <c r="S700" s="1">
        <v>0</v>
      </c>
      <c r="T700" s="1">
        <v>0</v>
      </c>
      <c r="U700" s="1">
        <v>0</v>
      </c>
      <c r="X700" s="1">
        <v>0</v>
      </c>
      <c r="Y700" s="1">
        <v>0</v>
      </c>
      <c r="Z700" s="1">
        <v>0</v>
      </c>
    </row>
    <row r="701" spans="1:26" x14ac:dyDescent="0.25">
      <c r="A701">
        <v>699</v>
      </c>
      <c r="B701" t="s">
        <v>45</v>
      </c>
      <c r="C701">
        <v>24</v>
      </c>
      <c r="D701">
        <v>7440508</v>
      </c>
      <c r="E701" t="s">
        <v>10</v>
      </c>
      <c r="F701" s="1">
        <v>6.7000000000000004E-7</v>
      </c>
      <c r="G701" s="1">
        <v>0</v>
      </c>
      <c r="H701" t="s">
        <v>28</v>
      </c>
      <c r="I701" t="s">
        <v>86</v>
      </c>
      <c r="J701" s="1">
        <v>0</v>
      </c>
      <c r="K701" s="1">
        <v>0</v>
      </c>
      <c r="L701" s="1">
        <v>0</v>
      </c>
      <c r="M701" s="1">
        <v>0</v>
      </c>
      <c r="N701" s="1">
        <v>0</v>
      </c>
      <c r="O701" s="1">
        <v>0</v>
      </c>
      <c r="P701" s="1">
        <v>0</v>
      </c>
      <c r="Q701" s="1">
        <v>0</v>
      </c>
      <c r="R701" s="1">
        <v>0</v>
      </c>
      <c r="S701" s="1">
        <v>0</v>
      </c>
      <c r="T701" s="1">
        <v>0</v>
      </c>
      <c r="U701" s="1">
        <v>0</v>
      </c>
      <c r="X701" s="1">
        <v>0</v>
      </c>
      <c r="Y701" s="1">
        <v>0</v>
      </c>
      <c r="Z701" s="1">
        <v>0</v>
      </c>
    </row>
    <row r="702" spans="1:26" x14ac:dyDescent="0.25">
      <c r="A702">
        <v>700</v>
      </c>
      <c r="B702" t="s">
        <v>45</v>
      </c>
      <c r="C702">
        <v>24</v>
      </c>
      <c r="D702">
        <v>7439965</v>
      </c>
      <c r="E702" t="s">
        <v>5</v>
      </c>
      <c r="F702" s="1">
        <v>1.5299999999999999E-5</v>
      </c>
      <c r="G702" s="1">
        <v>0</v>
      </c>
      <c r="H702" t="s">
        <v>28</v>
      </c>
      <c r="I702" t="s">
        <v>86</v>
      </c>
      <c r="J702" s="1">
        <v>0</v>
      </c>
      <c r="K702" s="1">
        <v>0</v>
      </c>
      <c r="L702" s="1">
        <v>0</v>
      </c>
      <c r="M702" s="1">
        <v>0</v>
      </c>
      <c r="N702" s="1">
        <v>0</v>
      </c>
      <c r="O702" s="1">
        <v>0</v>
      </c>
      <c r="P702" s="1">
        <v>0</v>
      </c>
      <c r="Q702" s="1">
        <v>0</v>
      </c>
      <c r="R702" s="1">
        <v>0</v>
      </c>
      <c r="S702" s="1">
        <v>0</v>
      </c>
      <c r="T702" s="1">
        <v>0</v>
      </c>
      <c r="U702" s="1">
        <v>0</v>
      </c>
      <c r="X702" s="1">
        <v>0</v>
      </c>
      <c r="Y702" s="1">
        <v>0</v>
      </c>
      <c r="Z702" s="1">
        <v>0</v>
      </c>
    </row>
    <row r="703" spans="1:26" x14ac:dyDescent="0.25">
      <c r="A703">
        <v>701</v>
      </c>
      <c r="B703" t="s">
        <v>45</v>
      </c>
      <c r="C703">
        <v>24</v>
      </c>
      <c r="D703">
        <v>7440020</v>
      </c>
      <c r="E703" t="s">
        <v>6</v>
      </c>
      <c r="F703">
        <v>1.2999999999999999E-4</v>
      </c>
      <c r="G703" s="1">
        <v>8.0045E-8</v>
      </c>
      <c r="H703" t="s">
        <v>28</v>
      </c>
      <c r="I703" t="s">
        <v>86</v>
      </c>
      <c r="J703" s="1">
        <v>8.0045E-8</v>
      </c>
      <c r="K703" s="1">
        <v>0</v>
      </c>
      <c r="L703" s="1">
        <v>0</v>
      </c>
      <c r="M703" s="1">
        <v>0</v>
      </c>
      <c r="N703" s="1">
        <v>0</v>
      </c>
      <c r="O703" s="1">
        <v>0</v>
      </c>
      <c r="P703" s="1">
        <v>0</v>
      </c>
      <c r="Q703" s="1">
        <v>0</v>
      </c>
      <c r="R703" s="1">
        <v>0</v>
      </c>
      <c r="S703" s="1">
        <v>0</v>
      </c>
      <c r="T703" s="1">
        <v>0</v>
      </c>
      <c r="U703" s="1">
        <v>0</v>
      </c>
      <c r="V703" t="s">
        <v>87</v>
      </c>
      <c r="X703" s="1">
        <v>0</v>
      </c>
      <c r="Y703" s="1">
        <v>0</v>
      </c>
      <c r="Z703" s="1">
        <v>0</v>
      </c>
    </row>
    <row r="704" spans="1:26" x14ac:dyDescent="0.25">
      <c r="A704">
        <v>702</v>
      </c>
      <c r="B704" t="s">
        <v>45</v>
      </c>
      <c r="C704">
        <v>24</v>
      </c>
      <c r="D704">
        <v>7723140</v>
      </c>
      <c r="E704" t="s">
        <v>295</v>
      </c>
      <c r="F704" s="1">
        <v>1.91E-7</v>
      </c>
      <c r="G704" s="1">
        <v>0</v>
      </c>
      <c r="H704" t="s">
        <v>28</v>
      </c>
      <c r="I704" t="s">
        <v>86</v>
      </c>
      <c r="J704" s="1">
        <v>0</v>
      </c>
      <c r="K704" s="1">
        <v>0</v>
      </c>
      <c r="L704" s="1">
        <v>0</v>
      </c>
      <c r="M704" s="1">
        <v>0</v>
      </c>
      <c r="N704" s="1">
        <v>0</v>
      </c>
      <c r="O704" s="1">
        <v>0</v>
      </c>
      <c r="P704" s="1">
        <v>0</v>
      </c>
      <c r="Q704" s="1">
        <v>0</v>
      </c>
      <c r="R704" s="1">
        <v>0</v>
      </c>
      <c r="S704" s="1">
        <v>0</v>
      </c>
      <c r="T704" s="1">
        <v>0</v>
      </c>
      <c r="U704" s="1">
        <v>0</v>
      </c>
      <c r="X704" s="1">
        <v>0</v>
      </c>
      <c r="Y704" s="1">
        <v>0</v>
      </c>
      <c r="Z704" s="1">
        <v>0</v>
      </c>
    </row>
    <row r="705" spans="1:26" x14ac:dyDescent="0.25">
      <c r="A705">
        <v>703</v>
      </c>
      <c r="B705" t="s">
        <v>45</v>
      </c>
      <c r="C705">
        <v>24</v>
      </c>
      <c r="D705">
        <v>7439921</v>
      </c>
      <c r="E705" t="s">
        <v>7</v>
      </c>
      <c r="F705">
        <v>0</v>
      </c>
      <c r="G705" s="1">
        <v>0</v>
      </c>
      <c r="H705" t="s">
        <v>28</v>
      </c>
      <c r="I705" t="s">
        <v>86</v>
      </c>
      <c r="J705" s="1">
        <v>0</v>
      </c>
      <c r="K705" s="1">
        <v>0</v>
      </c>
      <c r="L705" s="1">
        <v>0</v>
      </c>
      <c r="M705" s="1">
        <v>0</v>
      </c>
      <c r="N705" s="1">
        <v>0</v>
      </c>
      <c r="O705" s="1">
        <v>0</v>
      </c>
      <c r="P705" s="1">
        <v>0</v>
      </c>
      <c r="Q705" s="1">
        <v>0</v>
      </c>
      <c r="R705" s="1">
        <v>0</v>
      </c>
      <c r="S705" s="1">
        <v>0</v>
      </c>
      <c r="T705" s="1">
        <v>0</v>
      </c>
      <c r="U705" s="1">
        <v>0</v>
      </c>
      <c r="X705" s="1">
        <v>0</v>
      </c>
      <c r="Y705" s="1">
        <v>0</v>
      </c>
      <c r="Z705" s="1">
        <v>0</v>
      </c>
    </row>
    <row r="706" spans="1:26" x14ac:dyDescent="0.25">
      <c r="A706">
        <v>704</v>
      </c>
      <c r="B706" t="s">
        <v>45</v>
      </c>
      <c r="C706">
        <v>24</v>
      </c>
      <c r="D706">
        <v>7440622</v>
      </c>
      <c r="E706" t="s">
        <v>296</v>
      </c>
      <c r="F706">
        <v>0</v>
      </c>
      <c r="G706" s="1">
        <v>0</v>
      </c>
      <c r="H706" t="s">
        <v>28</v>
      </c>
      <c r="I706" t="s">
        <v>86</v>
      </c>
      <c r="J706" s="1">
        <v>0</v>
      </c>
      <c r="K706" s="1">
        <v>0</v>
      </c>
      <c r="L706" s="1">
        <v>0</v>
      </c>
      <c r="M706" s="1">
        <v>0</v>
      </c>
      <c r="N706" s="1">
        <v>0</v>
      </c>
      <c r="O706" s="1">
        <v>0</v>
      </c>
      <c r="P706" s="1">
        <v>0</v>
      </c>
      <c r="Q706" s="1">
        <v>0</v>
      </c>
      <c r="R706" s="1">
        <v>0</v>
      </c>
      <c r="S706" s="1">
        <v>0</v>
      </c>
      <c r="T706" s="1">
        <v>0</v>
      </c>
      <c r="U706" s="1">
        <v>0</v>
      </c>
      <c r="X706" s="1">
        <v>0</v>
      </c>
      <c r="Y706" s="1">
        <v>0</v>
      </c>
      <c r="Z706" s="1">
        <v>0</v>
      </c>
    </row>
    <row r="707" spans="1:26" x14ac:dyDescent="0.25">
      <c r="A707">
        <v>705</v>
      </c>
      <c r="B707" t="s">
        <v>45</v>
      </c>
      <c r="C707">
        <v>24</v>
      </c>
      <c r="D707">
        <v>7440666</v>
      </c>
      <c r="E707" t="s">
        <v>297</v>
      </c>
      <c r="F707">
        <v>0</v>
      </c>
      <c r="G707" s="1">
        <v>0</v>
      </c>
      <c r="H707" t="s">
        <v>28</v>
      </c>
      <c r="I707" t="s">
        <v>86</v>
      </c>
      <c r="J707" s="1">
        <v>0</v>
      </c>
      <c r="K707" s="1">
        <v>0</v>
      </c>
      <c r="L707" s="1">
        <v>0</v>
      </c>
      <c r="M707" s="1">
        <v>0</v>
      </c>
      <c r="N707" s="1">
        <v>0</v>
      </c>
      <c r="O707" s="1">
        <v>0</v>
      </c>
      <c r="P707" s="1">
        <v>0</v>
      </c>
      <c r="Q707" s="1">
        <v>0</v>
      </c>
      <c r="R707" s="1">
        <v>0</v>
      </c>
      <c r="S707" s="1">
        <v>0</v>
      </c>
      <c r="T707" s="1">
        <v>0</v>
      </c>
      <c r="U707" s="1">
        <v>0</v>
      </c>
      <c r="X707" s="1">
        <v>0</v>
      </c>
      <c r="Y707" s="1">
        <v>0</v>
      </c>
      <c r="Z707" s="1">
        <v>0</v>
      </c>
    </row>
    <row r="708" spans="1:26" x14ac:dyDescent="0.25">
      <c r="A708">
        <v>706</v>
      </c>
      <c r="B708" t="s">
        <v>50</v>
      </c>
      <c r="C708">
        <v>24</v>
      </c>
      <c r="D708">
        <v>7429905</v>
      </c>
      <c r="E708" t="s">
        <v>290</v>
      </c>
      <c r="F708">
        <v>0</v>
      </c>
      <c r="G708" s="1">
        <v>0</v>
      </c>
      <c r="H708" t="s">
        <v>28</v>
      </c>
      <c r="I708" t="s">
        <v>86</v>
      </c>
      <c r="J708" s="1">
        <v>0</v>
      </c>
      <c r="K708" s="1">
        <v>0</v>
      </c>
      <c r="L708" s="1">
        <v>0</v>
      </c>
      <c r="M708" s="1">
        <v>0</v>
      </c>
      <c r="N708" s="1">
        <v>0</v>
      </c>
      <c r="O708" s="1">
        <v>0</v>
      </c>
      <c r="P708" s="1">
        <v>0</v>
      </c>
      <c r="Q708" s="1">
        <v>0</v>
      </c>
      <c r="R708" s="1">
        <v>0</v>
      </c>
      <c r="S708" s="1">
        <v>0</v>
      </c>
      <c r="T708" s="1">
        <v>0</v>
      </c>
      <c r="U708" s="1">
        <v>0</v>
      </c>
      <c r="X708" s="1">
        <v>0</v>
      </c>
      <c r="Y708" s="1">
        <v>0</v>
      </c>
      <c r="Z708" s="1">
        <v>0</v>
      </c>
    </row>
    <row r="709" spans="1:26" x14ac:dyDescent="0.25">
      <c r="A709">
        <v>707</v>
      </c>
      <c r="B709" t="s">
        <v>50</v>
      </c>
      <c r="C709">
        <v>24</v>
      </c>
      <c r="D709">
        <v>1344281</v>
      </c>
      <c r="E709" t="s">
        <v>291</v>
      </c>
      <c r="F709">
        <v>0</v>
      </c>
      <c r="G709" s="1">
        <v>0</v>
      </c>
      <c r="H709" t="s">
        <v>28</v>
      </c>
      <c r="I709" t="s">
        <v>86</v>
      </c>
      <c r="J709" s="1">
        <v>0</v>
      </c>
      <c r="K709" s="1">
        <v>0</v>
      </c>
      <c r="L709" s="1">
        <v>0</v>
      </c>
      <c r="M709" s="1">
        <v>0</v>
      </c>
      <c r="N709" s="1">
        <v>0</v>
      </c>
      <c r="O709" s="1">
        <v>0</v>
      </c>
      <c r="P709" s="1">
        <v>0</v>
      </c>
      <c r="Q709" s="1">
        <v>0</v>
      </c>
      <c r="R709" s="1">
        <v>0</v>
      </c>
      <c r="S709" s="1">
        <v>0</v>
      </c>
      <c r="T709" s="1">
        <v>0</v>
      </c>
      <c r="U709" s="1">
        <v>0</v>
      </c>
      <c r="X709" s="1">
        <v>0</v>
      </c>
      <c r="Y709" s="1">
        <v>0</v>
      </c>
      <c r="Z709" s="1">
        <v>0</v>
      </c>
    </row>
    <row r="710" spans="1:26" x14ac:dyDescent="0.25">
      <c r="A710">
        <v>708</v>
      </c>
      <c r="B710" t="s">
        <v>50</v>
      </c>
      <c r="C710">
        <v>24</v>
      </c>
      <c r="D710">
        <v>7440417</v>
      </c>
      <c r="E710" t="s">
        <v>292</v>
      </c>
      <c r="F710">
        <v>0</v>
      </c>
      <c r="G710" s="1">
        <v>0</v>
      </c>
      <c r="H710" t="s">
        <v>28</v>
      </c>
      <c r="I710" t="s">
        <v>86</v>
      </c>
      <c r="J710" s="1">
        <v>0</v>
      </c>
      <c r="K710" s="1">
        <v>0</v>
      </c>
      <c r="L710" s="1">
        <v>0</v>
      </c>
      <c r="M710" s="1">
        <v>0</v>
      </c>
      <c r="N710" s="1">
        <v>0</v>
      </c>
      <c r="O710" s="1">
        <v>0</v>
      </c>
      <c r="P710" s="1">
        <v>0</v>
      </c>
      <c r="Q710" s="1">
        <v>0</v>
      </c>
      <c r="R710" s="1">
        <v>0</v>
      </c>
      <c r="S710" s="1">
        <v>0</v>
      </c>
      <c r="T710" s="1">
        <v>0</v>
      </c>
      <c r="U710" s="1">
        <v>0</v>
      </c>
      <c r="X710" s="1">
        <v>0</v>
      </c>
      <c r="Y710" s="1">
        <v>0</v>
      </c>
      <c r="Z710" s="1">
        <v>0</v>
      </c>
    </row>
    <row r="711" spans="1:26" x14ac:dyDescent="0.25">
      <c r="A711">
        <v>709</v>
      </c>
      <c r="B711" t="s">
        <v>50</v>
      </c>
      <c r="C711">
        <v>24</v>
      </c>
      <c r="D711">
        <v>7440439</v>
      </c>
      <c r="E711" t="s">
        <v>293</v>
      </c>
      <c r="F711">
        <v>0</v>
      </c>
      <c r="G711" s="1">
        <v>0</v>
      </c>
      <c r="H711" t="s">
        <v>28</v>
      </c>
      <c r="I711" t="s">
        <v>86</v>
      </c>
      <c r="J711" s="1">
        <v>0</v>
      </c>
      <c r="K711" s="1">
        <v>0</v>
      </c>
      <c r="L711" s="1">
        <v>0</v>
      </c>
      <c r="M711" s="1">
        <v>0</v>
      </c>
      <c r="N711" s="1">
        <v>0</v>
      </c>
      <c r="O711" s="1">
        <v>0</v>
      </c>
      <c r="P711" s="1">
        <v>0</v>
      </c>
      <c r="Q711" s="1">
        <v>0</v>
      </c>
      <c r="R711" s="1">
        <v>0</v>
      </c>
      <c r="S711" s="1">
        <v>0</v>
      </c>
      <c r="T711" s="1">
        <v>0</v>
      </c>
      <c r="U711" s="1">
        <v>0</v>
      </c>
      <c r="X711" s="1">
        <v>0</v>
      </c>
      <c r="Y711" s="1">
        <v>0</v>
      </c>
      <c r="Z711" s="1">
        <v>0</v>
      </c>
    </row>
    <row r="712" spans="1:26" x14ac:dyDescent="0.25">
      <c r="A712">
        <v>710</v>
      </c>
      <c r="B712" t="s">
        <v>50</v>
      </c>
      <c r="C712">
        <v>24</v>
      </c>
      <c r="D712">
        <v>7440484</v>
      </c>
      <c r="E712" t="s">
        <v>8</v>
      </c>
      <c r="F712">
        <v>0</v>
      </c>
      <c r="G712" s="1">
        <v>0</v>
      </c>
      <c r="H712" t="s">
        <v>28</v>
      </c>
      <c r="I712" t="s">
        <v>86</v>
      </c>
      <c r="J712" s="1">
        <v>0</v>
      </c>
      <c r="K712" s="1">
        <v>0</v>
      </c>
      <c r="L712" s="1">
        <v>0</v>
      </c>
      <c r="M712" s="1">
        <v>0</v>
      </c>
      <c r="N712" s="1">
        <v>0</v>
      </c>
      <c r="O712" s="1">
        <v>0</v>
      </c>
      <c r="P712" s="1">
        <v>0</v>
      </c>
      <c r="Q712" s="1">
        <v>0</v>
      </c>
      <c r="R712" s="1">
        <v>0</v>
      </c>
      <c r="S712" s="1">
        <v>0</v>
      </c>
      <c r="T712" s="1">
        <v>0</v>
      </c>
      <c r="U712" s="1">
        <v>0</v>
      </c>
      <c r="X712" s="1">
        <v>0</v>
      </c>
      <c r="Y712" s="1">
        <v>0</v>
      </c>
      <c r="Z712" s="1">
        <v>0</v>
      </c>
    </row>
    <row r="713" spans="1:26" x14ac:dyDescent="0.25">
      <c r="A713">
        <v>711</v>
      </c>
      <c r="B713" t="s">
        <v>50</v>
      </c>
      <c r="C713">
        <v>24</v>
      </c>
      <c r="D713">
        <v>7440473</v>
      </c>
      <c r="E713" t="s">
        <v>89</v>
      </c>
      <c r="F713">
        <v>1.7699999999999999E-4</v>
      </c>
      <c r="G713" s="1">
        <v>0</v>
      </c>
      <c r="H713" t="s">
        <v>28</v>
      </c>
      <c r="I713" t="s">
        <v>86</v>
      </c>
      <c r="J713" s="1">
        <v>0</v>
      </c>
      <c r="K713" s="1">
        <v>0</v>
      </c>
      <c r="L713" s="1">
        <v>0</v>
      </c>
      <c r="M713" s="1">
        <v>0</v>
      </c>
      <c r="N713" s="1">
        <v>0</v>
      </c>
      <c r="O713" s="1">
        <v>0</v>
      </c>
      <c r="P713" s="1">
        <v>0</v>
      </c>
      <c r="Q713" s="1">
        <v>0</v>
      </c>
      <c r="R713" s="1">
        <v>0</v>
      </c>
      <c r="S713" s="1">
        <v>0</v>
      </c>
      <c r="T713" s="1">
        <v>0</v>
      </c>
      <c r="U713" s="1">
        <v>0</v>
      </c>
      <c r="X713" s="1">
        <v>0</v>
      </c>
      <c r="Y713" s="1">
        <v>0</v>
      </c>
      <c r="Z713" s="1">
        <v>0</v>
      </c>
    </row>
    <row r="714" spans="1:26" x14ac:dyDescent="0.25">
      <c r="A714">
        <v>712</v>
      </c>
      <c r="B714" t="s">
        <v>50</v>
      </c>
      <c r="C714">
        <v>24</v>
      </c>
      <c r="D714">
        <v>18540299</v>
      </c>
      <c r="E714" t="s">
        <v>13</v>
      </c>
      <c r="F714" s="1">
        <v>8.85E-6</v>
      </c>
      <c r="G714" s="1">
        <v>3.1835000000000001E-6</v>
      </c>
      <c r="H714" t="s">
        <v>28</v>
      </c>
      <c r="I714" t="s">
        <v>86</v>
      </c>
      <c r="J714" s="1">
        <v>3.0539999999999999E-6</v>
      </c>
      <c r="K714" s="1">
        <v>1.2743E-7</v>
      </c>
      <c r="L714" s="1">
        <v>2.0684E-9</v>
      </c>
      <c r="M714" s="1">
        <v>0</v>
      </c>
      <c r="N714" s="1">
        <v>0</v>
      </c>
      <c r="O714" s="1">
        <v>0</v>
      </c>
      <c r="P714" s="1">
        <v>0</v>
      </c>
      <c r="Q714" s="1">
        <v>0</v>
      </c>
      <c r="R714" s="1">
        <v>0</v>
      </c>
      <c r="S714" s="1">
        <v>0</v>
      </c>
      <c r="T714" s="1">
        <v>0</v>
      </c>
      <c r="U714" s="1">
        <v>0</v>
      </c>
      <c r="V714" t="s">
        <v>87</v>
      </c>
      <c r="W714" t="s">
        <v>88</v>
      </c>
      <c r="X714" s="1">
        <v>0</v>
      </c>
      <c r="Y714" s="1">
        <v>0</v>
      </c>
      <c r="Z714" s="1">
        <v>0</v>
      </c>
    </row>
    <row r="715" spans="1:26" x14ac:dyDescent="0.25">
      <c r="A715">
        <v>713</v>
      </c>
      <c r="B715" t="s">
        <v>50</v>
      </c>
      <c r="C715">
        <v>24</v>
      </c>
      <c r="D715">
        <v>1175</v>
      </c>
      <c r="E715" t="s">
        <v>294</v>
      </c>
      <c r="F715">
        <v>0</v>
      </c>
      <c r="G715" s="1">
        <v>0</v>
      </c>
      <c r="H715" t="s">
        <v>28</v>
      </c>
      <c r="I715" t="s">
        <v>86</v>
      </c>
      <c r="J715" s="1">
        <v>0</v>
      </c>
      <c r="K715" s="1">
        <v>0</v>
      </c>
      <c r="L715" s="1">
        <v>0</v>
      </c>
      <c r="M715" s="1">
        <v>0</v>
      </c>
      <c r="N715" s="1">
        <v>0</v>
      </c>
      <c r="O715" s="1">
        <v>0</v>
      </c>
      <c r="P715" s="1">
        <v>0</v>
      </c>
      <c r="Q715" s="1">
        <v>0</v>
      </c>
      <c r="R715" s="1">
        <v>0</v>
      </c>
      <c r="S715" s="1">
        <v>0</v>
      </c>
      <c r="T715" s="1">
        <v>0</v>
      </c>
      <c r="U715" s="1">
        <v>0</v>
      </c>
      <c r="X715" s="1">
        <v>0</v>
      </c>
      <c r="Y715" s="1">
        <v>0</v>
      </c>
      <c r="Z715" s="1">
        <v>0</v>
      </c>
    </row>
    <row r="716" spans="1:26" x14ac:dyDescent="0.25">
      <c r="A716">
        <v>714</v>
      </c>
      <c r="B716" t="s">
        <v>50</v>
      </c>
      <c r="C716">
        <v>24</v>
      </c>
      <c r="D716">
        <v>7440508</v>
      </c>
      <c r="E716" t="s">
        <v>10</v>
      </c>
      <c r="F716">
        <v>0</v>
      </c>
      <c r="G716" s="1">
        <v>0</v>
      </c>
      <c r="H716" t="s">
        <v>28</v>
      </c>
      <c r="I716" t="s">
        <v>86</v>
      </c>
      <c r="J716" s="1">
        <v>0</v>
      </c>
      <c r="K716" s="1">
        <v>0</v>
      </c>
      <c r="L716" s="1">
        <v>0</v>
      </c>
      <c r="M716" s="1">
        <v>0</v>
      </c>
      <c r="N716" s="1">
        <v>0</v>
      </c>
      <c r="O716" s="1">
        <v>0</v>
      </c>
      <c r="P716" s="1">
        <v>0</v>
      </c>
      <c r="Q716" s="1">
        <v>0</v>
      </c>
      <c r="R716" s="1">
        <v>0</v>
      </c>
      <c r="S716" s="1">
        <v>0</v>
      </c>
      <c r="T716" s="1">
        <v>0</v>
      </c>
      <c r="U716" s="1">
        <v>0</v>
      </c>
      <c r="X716" s="1">
        <v>0</v>
      </c>
      <c r="Y716" s="1">
        <v>0</v>
      </c>
      <c r="Z716" s="1">
        <v>0</v>
      </c>
    </row>
    <row r="717" spans="1:26" x14ac:dyDescent="0.25">
      <c r="A717">
        <v>715</v>
      </c>
      <c r="B717" t="s">
        <v>50</v>
      </c>
      <c r="C717">
        <v>24</v>
      </c>
      <c r="D717">
        <v>7439965</v>
      </c>
      <c r="E717" t="s">
        <v>5</v>
      </c>
      <c r="F717">
        <v>0</v>
      </c>
      <c r="G717" s="1">
        <v>0</v>
      </c>
      <c r="H717" t="s">
        <v>28</v>
      </c>
      <c r="I717" t="s">
        <v>86</v>
      </c>
      <c r="J717" s="1">
        <v>0</v>
      </c>
      <c r="K717" s="1">
        <v>0</v>
      </c>
      <c r="L717" s="1">
        <v>0</v>
      </c>
      <c r="M717" s="1">
        <v>0</v>
      </c>
      <c r="N717" s="1">
        <v>0</v>
      </c>
      <c r="O717" s="1">
        <v>0</v>
      </c>
      <c r="P717" s="1">
        <v>0</v>
      </c>
      <c r="Q717" s="1">
        <v>0</v>
      </c>
      <c r="R717" s="1">
        <v>0</v>
      </c>
      <c r="S717" s="1">
        <v>0</v>
      </c>
      <c r="T717" s="1">
        <v>0</v>
      </c>
      <c r="U717" s="1">
        <v>0</v>
      </c>
      <c r="X717" s="1">
        <v>0</v>
      </c>
      <c r="Y717" s="1">
        <v>0</v>
      </c>
      <c r="Z717" s="1">
        <v>0</v>
      </c>
    </row>
    <row r="718" spans="1:26" x14ac:dyDescent="0.25">
      <c r="A718">
        <v>716</v>
      </c>
      <c r="B718" t="s">
        <v>50</v>
      </c>
      <c r="C718">
        <v>24</v>
      </c>
      <c r="D718">
        <v>7440020</v>
      </c>
      <c r="E718" t="s">
        <v>6</v>
      </c>
      <c r="F718">
        <v>1.05E-4</v>
      </c>
      <c r="G718" s="1">
        <v>6.4652000000000002E-8</v>
      </c>
      <c r="H718" t="s">
        <v>28</v>
      </c>
      <c r="I718" t="s">
        <v>86</v>
      </c>
      <c r="J718" s="1">
        <v>6.4652000000000002E-8</v>
      </c>
      <c r="K718" s="1">
        <v>0</v>
      </c>
      <c r="L718" s="1">
        <v>0</v>
      </c>
      <c r="M718" s="1">
        <v>0</v>
      </c>
      <c r="N718" s="1">
        <v>0</v>
      </c>
      <c r="O718" s="1">
        <v>0</v>
      </c>
      <c r="P718" s="1">
        <v>0</v>
      </c>
      <c r="Q718" s="1">
        <v>0</v>
      </c>
      <c r="R718" s="1">
        <v>0</v>
      </c>
      <c r="S718" s="1">
        <v>0</v>
      </c>
      <c r="T718" s="1">
        <v>0</v>
      </c>
      <c r="U718" s="1">
        <v>0</v>
      </c>
      <c r="V718" t="s">
        <v>87</v>
      </c>
      <c r="X718" s="1">
        <v>0</v>
      </c>
      <c r="Y718" s="1">
        <v>0</v>
      </c>
      <c r="Z718" s="1">
        <v>0</v>
      </c>
    </row>
    <row r="719" spans="1:26" x14ac:dyDescent="0.25">
      <c r="A719">
        <v>717</v>
      </c>
      <c r="B719" t="s">
        <v>50</v>
      </c>
      <c r="C719">
        <v>24</v>
      </c>
      <c r="D719">
        <v>7723140</v>
      </c>
      <c r="E719" t="s">
        <v>295</v>
      </c>
      <c r="F719">
        <v>0</v>
      </c>
      <c r="G719" s="1">
        <v>0</v>
      </c>
      <c r="H719" t="s">
        <v>28</v>
      </c>
      <c r="I719" t="s">
        <v>86</v>
      </c>
      <c r="J719" s="1">
        <v>0</v>
      </c>
      <c r="K719" s="1">
        <v>0</v>
      </c>
      <c r="L719" s="1">
        <v>0</v>
      </c>
      <c r="M719" s="1">
        <v>0</v>
      </c>
      <c r="N719" s="1">
        <v>0</v>
      </c>
      <c r="O719" s="1">
        <v>0</v>
      </c>
      <c r="P719" s="1">
        <v>0</v>
      </c>
      <c r="Q719" s="1">
        <v>0</v>
      </c>
      <c r="R719" s="1">
        <v>0</v>
      </c>
      <c r="S719" s="1">
        <v>0</v>
      </c>
      <c r="T719" s="1">
        <v>0</v>
      </c>
      <c r="U719" s="1">
        <v>0</v>
      </c>
      <c r="X719" s="1">
        <v>0</v>
      </c>
      <c r="Y719" s="1">
        <v>0</v>
      </c>
      <c r="Z719" s="1">
        <v>0</v>
      </c>
    </row>
    <row r="720" spans="1:26" x14ac:dyDescent="0.25">
      <c r="A720">
        <v>718</v>
      </c>
      <c r="B720" t="s">
        <v>50</v>
      </c>
      <c r="C720">
        <v>24</v>
      </c>
      <c r="D720">
        <v>7439921</v>
      </c>
      <c r="E720" t="s">
        <v>7</v>
      </c>
      <c r="F720">
        <v>0</v>
      </c>
      <c r="G720" s="1">
        <v>0</v>
      </c>
      <c r="H720" t="s">
        <v>28</v>
      </c>
      <c r="I720" t="s">
        <v>86</v>
      </c>
      <c r="J720" s="1">
        <v>0</v>
      </c>
      <c r="K720" s="1">
        <v>0</v>
      </c>
      <c r="L720" s="1">
        <v>0</v>
      </c>
      <c r="M720" s="1">
        <v>0</v>
      </c>
      <c r="N720" s="1">
        <v>0</v>
      </c>
      <c r="O720" s="1">
        <v>0</v>
      </c>
      <c r="P720" s="1">
        <v>0</v>
      </c>
      <c r="Q720" s="1">
        <v>0</v>
      </c>
      <c r="R720" s="1">
        <v>0</v>
      </c>
      <c r="S720" s="1">
        <v>0</v>
      </c>
      <c r="T720" s="1">
        <v>0</v>
      </c>
      <c r="U720" s="1">
        <v>0</v>
      </c>
      <c r="X720" s="1">
        <v>0</v>
      </c>
      <c r="Y720" s="1">
        <v>0</v>
      </c>
      <c r="Z720" s="1">
        <v>0</v>
      </c>
    </row>
    <row r="721" spans="1:26" x14ac:dyDescent="0.25">
      <c r="A721">
        <v>719</v>
      </c>
      <c r="B721" t="s">
        <v>50</v>
      </c>
      <c r="C721">
        <v>24</v>
      </c>
      <c r="D721">
        <v>7440622</v>
      </c>
      <c r="E721" t="s">
        <v>296</v>
      </c>
      <c r="F721">
        <v>0</v>
      </c>
      <c r="G721" s="1">
        <v>0</v>
      </c>
      <c r="H721" t="s">
        <v>28</v>
      </c>
      <c r="I721" t="s">
        <v>86</v>
      </c>
      <c r="J721" s="1">
        <v>0</v>
      </c>
      <c r="K721" s="1">
        <v>0</v>
      </c>
      <c r="L721" s="1">
        <v>0</v>
      </c>
      <c r="M721" s="1">
        <v>0</v>
      </c>
      <c r="N721" s="1">
        <v>0</v>
      </c>
      <c r="O721" s="1">
        <v>0</v>
      </c>
      <c r="P721" s="1">
        <v>0</v>
      </c>
      <c r="Q721" s="1">
        <v>0</v>
      </c>
      <c r="R721" s="1">
        <v>0</v>
      </c>
      <c r="S721" s="1">
        <v>0</v>
      </c>
      <c r="T721" s="1">
        <v>0</v>
      </c>
      <c r="U721" s="1">
        <v>0</v>
      </c>
      <c r="X721" s="1">
        <v>0</v>
      </c>
      <c r="Y721" s="1">
        <v>0</v>
      </c>
      <c r="Z721" s="1">
        <v>0</v>
      </c>
    </row>
    <row r="722" spans="1:26" x14ac:dyDescent="0.25">
      <c r="A722">
        <v>720</v>
      </c>
      <c r="B722" t="s">
        <v>50</v>
      </c>
      <c r="C722">
        <v>24</v>
      </c>
      <c r="D722">
        <v>7440666</v>
      </c>
      <c r="E722" t="s">
        <v>297</v>
      </c>
      <c r="F722">
        <v>0</v>
      </c>
      <c r="G722" s="1">
        <v>0</v>
      </c>
      <c r="H722" t="s">
        <v>28</v>
      </c>
      <c r="I722" t="s">
        <v>86</v>
      </c>
      <c r="J722" s="1">
        <v>0</v>
      </c>
      <c r="K722" s="1">
        <v>0</v>
      </c>
      <c r="L722" s="1">
        <v>0</v>
      </c>
      <c r="M722" s="1">
        <v>0</v>
      </c>
      <c r="N722" s="1">
        <v>0</v>
      </c>
      <c r="O722" s="1">
        <v>0</v>
      </c>
      <c r="P722" s="1">
        <v>0</v>
      </c>
      <c r="Q722" s="1">
        <v>0</v>
      </c>
      <c r="R722" s="1">
        <v>0</v>
      </c>
      <c r="S722" s="1">
        <v>0</v>
      </c>
      <c r="T722" s="1">
        <v>0</v>
      </c>
      <c r="U722" s="1">
        <v>0</v>
      </c>
      <c r="X722" s="1">
        <v>0</v>
      </c>
      <c r="Y722" s="1">
        <v>0</v>
      </c>
      <c r="Z722" s="1">
        <v>0</v>
      </c>
    </row>
    <row r="723" spans="1:26" x14ac:dyDescent="0.25">
      <c r="A723">
        <v>721</v>
      </c>
      <c r="B723" t="s">
        <v>46</v>
      </c>
      <c r="C723">
        <v>24</v>
      </c>
      <c r="D723">
        <v>7429905</v>
      </c>
      <c r="E723" t="s">
        <v>290</v>
      </c>
      <c r="F723">
        <v>0</v>
      </c>
      <c r="G723" s="1">
        <v>0</v>
      </c>
      <c r="H723" t="s">
        <v>28</v>
      </c>
      <c r="I723" t="s">
        <v>86</v>
      </c>
      <c r="J723" s="1">
        <v>0</v>
      </c>
      <c r="K723" s="1">
        <v>0</v>
      </c>
      <c r="L723" s="1">
        <v>0</v>
      </c>
      <c r="M723" s="1">
        <v>0</v>
      </c>
      <c r="N723" s="1">
        <v>0</v>
      </c>
      <c r="O723" s="1">
        <v>0</v>
      </c>
      <c r="P723" s="1">
        <v>0</v>
      </c>
      <c r="Q723" s="1">
        <v>0</v>
      </c>
      <c r="R723" s="1">
        <v>0</v>
      </c>
      <c r="S723" s="1">
        <v>0</v>
      </c>
      <c r="T723" s="1">
        <v>0</v>
      </c>
      <c r="U723" s="1">
        <v>0</v>
      </c>
      <c r="X723" s="1">
        <v>0</v>
      </c>
      <c r="Y723" s="1">
        <v>0</v>
      </c>
      <c r="Z723" s="1">
        <v>0</v>
      </c>
    </row>
    <row r="724" spans="1:26" x14ac:dyDescent="0.25">
      <c r="A724">
        <v>722</v>
      </c>
      <c r="B724" t="s">
        <v>46</v>
      </c>
      <c r="C724">
        <v>24</v>
      </c>
      <c r="D724">
        <v>1344281</v>
      </c>
      <c r="E724" t="s">
        <v>291</v>
      </c>
      <c r="F724">
        <v>0</v>
      </c>
      <c r="G724" s="1">
        <v>0</v>
      </c>
      <c r="H724" t="s">
        <v>28</v>
      </c>
      <c r="I724" t="s">
        <v>86</v>
      </c>
      <c r="J724" s="1">
        <v>0</v>
      </c>
      <c r="K724" s="1">
        <v>0</v>
      </c>
      <c r="L724" s="1">
        <v>0</v>
      </c>
      <c r="M724" s="1">
        <v>0</v>
      </c>
      <c r="N724" s="1">
        <v>0</v>
      </c>
      <c r="O724" s="1">
        <v>0</v>
      </c>
      <c r="P724" s="1">
        <v>0</v>
      </c>
      <c r="Q724" s="1">
        <v>0</v>
      </c>
      <c r="R724" s="1">
        <v>0</v>
      </c>
      <c r="S724" s="1">
        <v>0</v>
      </c>
      <c r="T724" s="1">
        <v>0</v>
      </c>
      <c r="U724" s="1">
        <v>0</v>
      </c>
      <c r="X724" s="1">
        <v>0</v>
      </c>
      <c r="Y724" s="1">
        <v>0</v>
      </c>
      <c r="Z724" s="1">
        <v>0</v>
      </c>
    </row>
    <row r="725" spans="1:26" x14ac:dyDescent="0.25">
      <c r="A725">
        <v>723</v>
      </c>
      <c r="B725" t="s">
        <v>46</v>
      </c>
      <c r="C725">
        <v>24</v>
      </c>
      <c r="D725">
        <v>7440417</v>
      </c>
      <c r="E725" t="s">
        <v>292</v>
      </c>
      <c r="F725">
        <v>0</v>
      </c>
      <c r="G725" s="1">
        <v>0</v>
      </c>
      <c r="H725" t="s">
        <v>28</v>
      </c>
      <c r="I725" t="s">
        <v>86</v>
      </c>
      <c r="J725" s="1">
        <v>0</v>
      </c>
      <c r="K725" s="1">
        <v>0</v>
      </c>
      <c r="L725" s="1">
        <v>0</v>
      </c>
      <c r="M725" s="1">
        <v>0</v>
      </c>
      <c r="N725" s="1">
        <v>0</v>
      </c>
      <c r="O725" s="1">
        <v>0</v>
      </c>
      <c r="P725" s="1">
        <v>0</v>
      </c>
      <c r="Q725" s="1">
        <v>0</v>
      </c>
      <c r="R725" s="1">
        <v>0</v>
      </c>
      <c r="S725" s="1">
        <v>0</v>
      </c>
      <c r="T725" s="1">
        <v>0</v>
      </c>
      <c r="U725" s="1">
        <v>0</v>
      </c>
      <c r="X725" s="1">
        <v>0</v>
      </c>
      <c r="Y725" s="1">
        <v>0</v>
      </c>
      <c r="Z725" s="1">
        <v>0</v>
      </c>
    </row>
    <row r="726" spans="1:26" x14ac:dyDescent="0.25">
      <c r="A726">
        <v>724</v>
      </c>
      <c r="B726" t="s">
        <v>46</v>
      </c>
      <c r="C726">
        <v>24</v>
      </c>
      <c r="D726">
        <v>7440439</v>
      </c>
      <c r="E726" t="s">
        <v>293</v>
      </c>
      <c r="F726">
        <v>0</v>
      </c>
      <c r="G726" s="1">
        <v>0</v>
      </c>
      <c r="H726" t="s">
        <v>28</v>
      </c>
      <c r="I726" t="s">
        <v>86</v>
      </c>
      <c r="J726" s="1">
        <v>0</v>
      </c>
      <c r="K726" s="1">
        <v>0</v>
      </c>
      <c r="L726" s="1">
        <v>0</v>
      </c>
      <c r="M726" s="1">
        <v>0</v>
      </c>
      <c r="N726" s="1">
        <v>0</v>
      </c>
      <c r="O726" s="1">
        <v>0</v>
      </c>
      <c r="P726" s="1">
        <v>0</v>
      </c>
      <c r="Q726" s="1">
        <v>0</v>
      </c>
      <c r="R726" s="1">
        <v>0</v>
      </c>
      <c r="S726" s="1">
        <v>0</v>
      </c>
      <c r="T726" s="1">
        <v>0</v>
      </c>
      <c r="U726" s="1">
        <v>0</v>
      </c>
      <c r="X726" s="1">
        <v>0</v>
      </c>
      <c r="Y726" s="1">
        <v>0</v>
      </c>
      <c r="Z726" s="1">
        <v>0</v>
      </c>
    </row>
    <row r="727" spans="1:26" x14ac:dyDescent="0.25">
      <c r="A727">
        <v>725</v>
      </c>
      <c r="B727" t="s">
        <v>46</v>
      </c>
      <c r="C727">
        <v>24</v>
      </c>
      <c r="D727">
        <v>7440484</v>
      </c>
      <c r="E727" t="s">
        <v>8</v>
      </c>
      <c r="F727">
        <v>0</v>
      </c>
      <c r="G727" s="1">
        <v>0</v>
      </c>
      <c r="H727" t="s">
        <v>28</v>
      </c>
      <c r="I727" t="s">
        <v>86</v>
      </c>
      <c r="J727" s="1">
        <v>0</v>
      </c>
      <c r="K727" s="1">
        <v>0</v>
      </c>
      <c r="L727" s="1">
        <v>0</v>
      </c>
      <c r="M727" s="1">
        <v>0</v>
      </c>
      <c r="N727" s="1">
        <v>0</v>
      </c>
      <c r="O727" s="1">
        <v>0</v>
      </c>
      <c r="P727" s="1">
        <v>0</v>
      </c>
      <c r="Q727" s="1">
        <v>0</v>
      </c>
      <c r="R727" s="1">
        <v>0</v>
      </c>
      <c r="S727" s="1">
        <v>0</v>
      </c>
      <c r="T727" s="1">
        <v>0</v>
      </c>
      <c r="U727" s="1">
        <v>0</v>
      </c>
      <c r="X727" s="1">
        <v>0</v>
      </c>
      <c r="Y727" s="1">
        <v>0</v>
      </c>
      <c r="Z727" s="1">
        <v>0</v>
      </c>
    </row>
    <row r="728" spans="1:26" x14ac:dyDescent="0.25">
      <c r="A728">
        <v>726</v>
      </c>
      <c r="B728" t="s">
        <v>46</v>
      </c>
      <c r="C728">
        <v>24</v>
      </c>
      <c r="D728">
        <v>7440473</v>
      </c>
      <c r="E728" t="s">
        <v>89</v>
      </c>
      <c r="F728" s="1">
        <v>1.44E-6</v>
      </c>
      <c r="G728" s="1">
        <v>0</v>
      </c>
      <c r="H728" t="s">
        <v>28</v>
      </c>
      <c r="I728" t="s">
        <v>86</v>
      </c>
      <c r="J728" s="1">
        <v>0</v>
      </c>
      <c r="K728" s="1">
        <v>0</v>
      </c>
      <c r="L728" s="1">
        <v>0</v>
      </c>
      <c r="M728" s="1">
        <v>0</v>
      </c>
      <c r="N728" s="1">
        <v>0</v>
      </c>
      <c r="O728" s="1">
        <v>0</v>
      </c>
      <c r="P728" s="1">
        <v>0</v>
      </c>
      <c r="Q728" s="1">
        <v>0</v>
      </c>
      <c r="R728" s="1">
        <v>0</v>
      </c>
      <c r="S728" s="1">
        <v>0</v>
      </c>
      <c r="T728" s="1">
        <v>0</v>
      </c>
      <c r="U728" s="1">
        <v>0</v>
      </c>
      <c r="X728" s="1">
        <v>0</v>
      </c>
      <c r="Y728" s="1">
        <v>0</v>
      </c>
      <c r="Z728" s="1">
        <v>0</v>
      </c>
    </row>
    <row r="729" spans="1:26" x14ac:dyDescent="0.25">
      <c r="A729">
        <v>727</v>
      </c>
      <c r="B729" t="s">
        <v>46</v>
      </c>
      <c r="C729">
        <v>24</v>
      </c>
      <c r="D729">
        <v>18540299</v>
      </c>
      <c r="E729" t="s">
        <v>13</v>
      </c>
      <c r="F729" s="1">
        <v>7.1799999999999994E-8</v>
      </c>
      <c r="G729" s="1">
        <v>2.5827E-8</v>
      </c>
      <c r="H729" t="s">
        <v>28</v>
      </c>
      <c r="I729" t="s">
        <v>86</v>
      </c>
      <c r="J729" s="1">
        <v>2.4777000000000001E-8</v>
      </c>
      <c r="K729" s="1">
        <v>1.0338000000000001E-9</v>
      </c>
      <c r="L729" s="1">
        <v>1.6781000000000001E-11</v>
      </c>
      <c r="M729" s="1">
        <v>0</v>
      </c>
      <c r="N729" s="1">
        <v>0</v>
      </c>
      <c r="O729" s="1">
        <v>0</v>
      </c>
      <c r="P729" s="1">
        <v>0</v>
      </c>
      <c r="Q729" s="1">
        <v>0</v>
      </c>
      <c r="R729" s="1">
        <v>0</v>
      </c>
      <c r="S729" s="1">
        <v>0</v>
      </c>
      <c r="T729" s="1">
        <v>0</v>
      </c>
      <c r="U729" s="1">
        <v>0</v>
      </c>
      <c r="V729" t="s">
        <v>87</v>
      </c>
      <c r="W729" t="s">
        <v>88</v>
      </c>
      <c r="X729" s="1">
        <v>0</v>
      </c>
      <c r="Y729" s="1">
        <v>0</v>
      </c>
      <c r="Z729" s="1">
        <v>0</v>
      </c>
    </row>
    <row r="730" spans="1:26" x14ac:dyDescent="0.25">
      <c r="A730">
        <v>728</v>
      </c>
      <c r="B730" t="s">
        <v>46</v>
      </c>
      <c r="C730">
        <v>24</v>
      </c>
      <c r="D730">
        <v>1175</v>
      </c>
      <c r="E730" t="s">
        <v>294</v>
      </c>
      <c r="F730">
        <v>0</v>
      </c>
      <c r="G730" s="1">
        <v>0</v>
      </c>
      <c r="H730" t="s">
        <v>28</v>
      </c>
      <c r="I730" t="s">
        <v>86</v>
      </c>
      <c r="J730" s="1">
        <v>0</v>
      </c>
      <c r="K730" s="1">
        <v>0</v>
      </c>
      <c r="L730" s="1">
        <v>0</v>
      </c>
      <c r="M730" s="1">
        <v>0</v>
      </c>
      <c r="N730" s="1">
        <v>0</v>
      </c>
      <c r="O730" s="1">
        <v>0</v>
      </c>
      <c r="P730" s="1">
        <v>0</v>
      </c>
      <c r="Q730" s="1">
        <v>0</v>
      </c>
      <c r="R730" s="1">
        <v>0</v>
      </c>
      <c r="S730" s="1">
        <v>0</v>
      </c>
      <c r="T730" s="1">
        <v>0</v>
      </c>
      <c r="U730" s="1">
        <v>0</v>
      </c>
      <c r="X730" s="1">
        <v>0</v>
      </c>
      <c r="Y730" s="1">
        <v>0</v>
      </c>
      <c r="Z730" s="1">
        <v>0</v>
      </c>
    </row>
    <row r="731" spans="1:26" x14ac:dyDescent="0.25">
      <c r="A731">
        <v>729</v>
      </c>
      <c r="B731" t="s">
        <v>46</v>
      </c>
      <c r="C731">
        <v>24</v>
      </c>
      <c r="D731">
        <v>7440508</v>
      </c>
      <c r="E731" t="s">
        <v>10</v>
      </c>
      <c r="F731">
        <v>2.1000000000000001E-4</v>
      </c>
      <c r="G731" s="1">
        <v>0</v>
      </c>
      <c r="H731" t="s">
        <v>28</v>
      </c>
      <c r="I731" t="s">
        <v>86</v>
      </c>
      <c r="J731" s="1">
        <v>0</v>
      </c>
      <c r="K731" s="1">
        <v>0</v>
      </c>
      <c r="L731" s="1">
        <v>0</v>
      </c>
      <c r="M731" s="1">
        <v>0</v>
      </c>
      <c r="N731" s="1">
        <v>0</v>
      </c>
      <c r="O731" s="1">
        <v>0</v>
      </c>
      <c r="P731" s="1">
        <v>0</v>
      </c>
      <c r="Q731" s="1">
        <v>0</v>
      </c>
      <c r="R731" s="1">
        <v>0</v>
      </c>
      <c r="S731" s="1">
        <v>0</v>
      </c>
      <c r="T731" s="1">
        <v>0</v>
      </c>
      <c r="U731" s="1">
        <v>0</v>
      </c>
      <c r="X731" s="1">
        <v>0</v>
      </c>
      <c r="Y731" s="1">
        <v>0</v>
      </c>
      <c r="Z731" s="1">
        <v>0</v>
      </c>
    </row>
    <row r="732" spans="1:26" x14ac:dyDescent="0.25">
      <c r="A732">
        <v>730</v>
      </c>
      <c r="B732" t="s">
        <v>46</v>
      </c>
      <c r="C732">
        <v>24</v>
      </c>
      <c r="D732">
        <v>7439965</v>
      </c>
      <c r="E732" t="s">
        <v>5</v>
      </c>
      <c r="F732" s="1">
        <v>3.8300000000000003E-5</v>
      </c>
      <c r="G732" s="1">
        <v>0</v>
      </c>
      <c r="H732" t="s">
        <v>28</v>
      </c>
      <c r="I732" t="s">
        <v>86</v>
      </c>
      <c r="J732" s="1">
        <v>0</v>
      </c>
      <c r="K732" s="1">
        <v>0</v>
      </c>
      <c r="L732" s="1">
        <v>0</v>
      </c>
      <c r="M732" s="1">
        <v>0</v>
      </c>
      <c r="N732" s="1">
        <v>0</v>
      </c>
      <c r="O732" s="1">
        <v>0</v>
      </c>
      <c r="P732" s="1">
        <v>0</v>
      </c>
      <c r="Q732" s="1">
        <v>0</v>
      </c>
      <c r="R732" s="1">
        <v>0</v>
      </c>
      <c r="S732" s="1">
        <v>0</v>
      </c>
      <c r="T732" s="1">
        <v>0</v>
      </c>
      <c r="U732" s="1">
        <v>0</v>
      </c>
      <c r="X732" s="1">
        <v>0</v>
      </c>
      <c r="Y732" s="1">
        <v>0</v>
      </c>
      <c r="Z732" s="1">
        <v>0</v>
      </c>
    </row>
    <row r="733" spans="1:26" x14ac:dyDescent="0.25">
      <c r="A733">
        <v>731</v>
      </c>
      <c r="B733" t="s">
        <v>46</v>
      </c>
      <c r="C733">
        <v>24</v>
      </c>
      <c r="D733">
        <v>7440020</v>
      </c>
      <c r="E733" t="s">
        <v>6</v>
      </c>
      <c r="F733">
        <v>6.6E-4</v>
      </c>
      <c r="G733" s="1">
        <v>4.0638000000000002E-7</v>
      </c>
      <c r="H733" t="s">
        <v>28</v>
      </c>
      <c r="I733" t="s">
        <v>86</v>
      </c>
      <c r="J733" s="1">
        <v>4.0638000000000002E-7</v>
      </c>
      <c r="K733" s="1">
        <v>0</v>
      </c>
      <c r="L733" s="1">
        <v>0</v>
      </c>
      <c r="M733" s="1">
        <v>0</v>
      </c>
      <c r="N733" s="1">
        <v>0</v>
      </c>
      <c r="O733" s="1">
        <v>0</v>
      </c>
      <c r="P733" s="1">
        <v>0</v>
      </c>
      <c r="Q733" s="1">
        <v>0</v>
      </c>
      <c r="R733" s="1">
        <v>0</v>
      </c>
      <c r="S733" s="1">
        <v>0</v>
      </c>
      <c r="T733" s="1">
        <v>0</v>
      </c>
      <c r="U733" s="1">
        <v>0</v>
      </c>
      <c r="V733" t="s">
        <v>87</v>
      </c>
      <c r="X733" s="1">
        <v>0</v>
      </c>
      <c r="Y733" s="1">
        <v>0</v>
      </c>
      <c r="Z733" s="1">
        <v>0</v>
      </c>
    </row>
    <row r="734" spans="1:26" x14ac:dyDescent="0.25">
      <c r="A734">
        <v>732</v>
      </c>
      <c r="B734" t="s">
        <v>46</v>
      </c>
      <c r="C734">
        <v>24</v>
      </c>
      <c r="D734">
        <v>7723140</v>
      </c>
      <c r="E734" t="s">
        <v>295</v>
      </c>
      <c r="F734">
        <v>0</v>
      </c>
      <c r="G734" s="1">
        <v>0</v>
      </c>
      <c r="H734" t="s">
        <v>28</v>
      </c>
      <c r="I734" t="s">
        <v>86</v>
      </c>
      <c r="J734" s="1">
        <v>0</v>
      </c>
      <c r="K734" s="1">
        <v>0</v>
      </c>
      <c r="L734" s="1">
        <v>0</v>
      </c>
      <c r="M734" s="1">
        <v>0</v>
      </c>
      <c r="N734" s="1">
        <v>0</v>
      </c>
      <c r="O734" s="1">
        <v>0</v>
      </c>
      <c r="P734" s="1">
        <v>0</v>
      </c>
      <c r="Q734" s="1">
        <v>0</v>
      </c>
      <c r="R734" s="1">
        <v>0</v>
      </c>
      <c r="S734" s="1">
        <v>0</v>
      </c>
      <c r="T734" s="1">
        <v>0</v>
      </c>
      <c r="U734" s="1">
        <v>0</v>
      </c>
      <c r="X734" s="1">
        <v>0</v>
      </c>
      <c r="Y734" s="1">
        <v>0</v>
      </c>
      <c r="Z734" s="1">
        <v>0</v>
      </c>
    </row>
    <row r="735" spans="1:26" x14ac:dyDescent="0.25">
      <c r="A735">
        <v>733</v>
      </c>
      <c r="B735" t="s">
        <v>46</v>
      </c>
      <c r="C735">
        <v>24</v>
      </c>
      <c r="D735">
        <v>7439921</v>
      </c>
      <c r="E735" t="s">
        <v>7</v>
      </c>
      <c r="F735">
        <v>0</v>
      </c>
      <c r="G735" s="1">
        <v>0</v>
      </c>
      <c r="H735" t="s">
        <v>28</v>
      </c>
      <c r="I735" t="s">
        <v>86</v>
      </c>
      <c r="J735" s="1">
        <v>0</v>
      </c>
      <c r="K735" s="1">
        <v>0</v>
      </c>
      <c r="L735" s="1">
        <v>0</v>
      </c>
      <c r="M735" s="1">
        <v>0</v>
      </c>
      <c r="N735" s="1">
        <v>0</v>
      </c>
      <c r="O735" s="1">
        <v>0</v>
      </c>
      <c r="P735" s="1">
        <v>0</v>
      </c>
      <c r="Q735" s="1">
        <v>0</v>
      </c>
      <c r="R735" s="1">
        <v>0</v>
      </c>
      <c r="S735" s="1">
        <v>0</v>
      </c>
      <c r="T735" s="1">
        <v>0</v>
      </c>
      <c r="U735" s="1">
        <v>0</v>
      </c>
      <c r="X735" s="1">
        <v>0</v>
      </c>
      <c r="Y735" s="1">
        <v>0</v>
      </c>
      <c r="Z735" s="1">
        <v>0</v>
      </c>
    </row>
    <row r="736" spans="1:26" x14ac:dyDescent="0.25">
      <c r="A736">
        <v>734</v>
      </c>
      <c r="B736" t="s">
        <v>46</v>
      </c>
      <c r="C736">
        <v>24</v>
      </c>
      <c r="D736">
        <v>7440622</v>
      </c>
      <c r="E736" t="s">
        <v>296</v>
      </c>
      <c r="F736">
        <v>0</v>
      </c>
      <c r="G736" s="1">
        <v>0</v>
      </c>
      <c r="H736" t="s">
        <v>28</v>
      </c>
      <c r="I736" t="s">
        <v>86</v>
      </c>
      <c r="J736" s="1">
        <v>0</v>
      </c>
      <c r="K736" s="1">
        <v>0</v>
      </c>
      <c r="L736" s="1">
        <v>0</v>
      </c>
      <c r="M736" s="1">
        <v>0</v>
      </c>
      <c r="N736" s="1">
        <v>0</v>
      </c>
      <c r="O736" s="1">
        <v>0</v>
      </c>
      <c r="P736" s="1">
        <v>0</v>
      </c>
      <c r="Q736" s="1">
        <v>0</v>
      </c>
      <c r="R736" s="1">
        <v>0</v>
      </c>
      <c r="S736" s="1">
        <v>0</v>
      </c>
      <c r="T736" s="1">
        <v>0</v>
      </c>
      <c r="U736" s="1">
        <v>0</v>
      </c>
      <c r="X736" s="1">
        <v>0</v>
      </c>
      <c r="Y736" s="1">
        <v>0</v>
      </c>
      <c r="Z736" s="1">
        <v>0</v>
      </c>
    </row>
    <row r="737" spans="1:26" x14ac:dyDescent="0.25">
      <c r="A737">
        <v>735</v>
      </c>
      <c r="B737" t="s">
        <v>46</v>
      </c>
      <c r="C737">
        <v>24</v>
      </c>
      <c r="D737">
        <v>7440666</v>
      </c>
      <c r="E737" t="s">
        <v>297</v>
      </c>
      <c r="F737">
        <v>0</v>
      </c>
      <c r="G737" s="1">
        <v>0</v>
      </c>
      <c r="H737" t="s">
        <v>28</v>
      </c>
      <c r="I737" t="s">
        <v>86</v>
      </c>
      <c r="J737" s="1">
        <v>0</v>
      </c>
      <c r="K737" s="1">
        <v>0</v>
      </c>
      <c r="L737" s="1">
        <v>0</v>
      </c>
      <c r="M737" s="1">
        <v>0</v>
      </c>
      <c r="N737" s="1">
        <v>0</v>
      </c>
      <c r="O737" s="1">
        <v>0</v>
      </c>
      <c r="P737" s="1">
        <v>0</v>
      </c>
      <c r="Q737" s="1">
        <v>0</v>
      </c>
      <c r="R737" s="1">
        <v>0</v>
      </c>
      <c r="S737" s="1">
        <v>0</v>
      </c>
      <c r="T737" s="1">
        <v>0</v>
      </c>
      <c r="U737" s="1">
        <v>0</v>
      </c>
      <c r="X737" s="1">
        <v>0</v>
      </c>
      <c r="Y737" s="1">
        <v>0</v>
      </c>
      <c r="Z737" s="1">
        <v>0</v>
      </c>
    </row>
    <row r="738" spans="1:26" x14ac:dyDescent="0.25">
      <c r="A738">
        <v>736</v>
      </c>
      <c r="B738" t="s">
        <v>51</v>
      </c>
      <c r="C738">
        <v>24</v>
      </c>
      <c r="D738">
        <v>7429905</v>
      </c>
      <c r="E738" t="s">
        <v>290</v>
      </c>
      <c r="F738">
        <v>0</v>
      </c>
      <c r="G738" s="1">
        <v>0</v>
      </c>
      <c r="H738" t="s">
        <v>28</v>
      </c>
      <c r="I738" t="s">
        <v>86</v>
      </c>
      <c r="J738" s="1">
        <v>0</v>
      </c>
      <c r="K738" s="1">
        <v>0</v>
      </c>
      <c r="L738" s="1">
        <v>0</v>
      </c>
      <c r="M738" s="1">
        <v>0</v>
      </c>
      <c r="N738" s="1">
        <v>0</v>
      </c>
      <c r="O738" s="1">
        <v>0</v>
      </c>
      <c r="P738" s="1">
        <v>0</v>
      </c>
      <c r="Q738" s="1">
        <v>0</v>
      </c>
      <c r="R738" s="1">
        <v>0</v>
      </c>
      <c r="S738" s="1">
        <v>0</v>
      </c>
      <c r="T738" s="1">
        <v>0</v>
      </c>
      <c r="U738" s="1">
        <v>0</v>
      </c>
      <c r="X738" s="1">
        <v>0</v>
      </c>
      <c r="Y738" s="1">
        <v>0</v>
      </c>
      <c r="Z738" s="1">
        <v>0</v>
      </c>
    </row>
    <row r="739" spans="1:26" x14ac:dyDescent="0.25">
      <c r="A739">
        <v>737</v>
      </c>
      <c r="B739" t="s">
        <v>51</v>
      </c>
      <c r="C739">
        <v>24</v>
      </c>
      <c r="D739">
        <v>1344281</v>
      </c>
      <c r="E739" t="s">
        <v>291</v>
      </c>
      <c r="F739">
        <v>0</v>
      </c>
      <c r="G739" s="1">
        <v>0</v>
      </c>
      <c r="H739" t="s">
        <v>28</v>
      </c>
      <c r="I739" t="s">
        <v>86</v>
      </c>
      <c r="J739" s="1">
        <v>0</v>
      </c>
      <c r="K739" s="1">
        <v>0</v>
      </c>
      <c r="L739" s="1">
        <v>0</v>
      </c>
      <c r="M739" s="1">
        <v>0</v>
      </c>
      <c r="N739" s="1">
        <v>0</v>
      </c>
      <c r="O739" s="1">
        <v>0</v>
      </c>
      <c r="P739" s="1">
        <v>0</v>
      </c>
      <c r="Q739" s="1">
        <v>0</v>
      </c>
      <c r="R739" s="1">
        <v>0</v>
      </c>
      <c r="S739" s="1">
        <v>0</v>
      </c>
      <c r="T739" s="1">
        <v>0</v>
      </c>
      <c r="U739" s="1">
        <v>0</v>
      </c>
      <c r="X739" s="1">
        <v>0</v>
      </c>
      <c r="Y739" s="1">
        <v>0</v>
      </c>
      <c r="Z739" s="1">
        <v>0</v>
      </c>
    </row>
    <row r="740" spans="1:26" x14ac:dyDescent="0.25">
      <c r="A740">
        <v>738</v>
      </c>
      <c r="B740" t="s">
        <v>51</v>
      </c>
      <c r="C740">
        <v>24</v>
      </c>
      <c r="D740">
        <v>7440417</v>
      </c>
      <c r="E740" t="s">
        <v>292</v>
      </c>
      <c r="F740">
        <v>0</v>
      </c>
      <c r="G740" s="1">
        <v>0</v>
      </c>
      <c r="H740" t="s">
        <v>28</v>
      </c>
      <c r="I740" t="s">
        <v>86</v>
      </c>
      <c r="J740" s="1">
        <v>0</v>
      </c>
      <c r="K740" s="1">
        <v>0</v>
      </c>
      <c r="L740" s="1">
        <v>0</v>
      </c>
      <c r="M740" s="1">
        <v>0</v>
      </c>
      <c r="N740" s="1">
        <v>0</v>
      </c>
      <c r="O740" s="1">
        <v>0</v>
      </c>
      <c r="P740" s="1">
        <v>0</v>
      </c>
      <c r="Q740" s="1">
        <v>0</v>
      </c>
      <c r="R740" s="1">
        <v>0</v>
      </c>
      <c r="S740" s="1">
        <v>0</v>
      </c>
      <c r="T740" s="1">
        <v>0</v>
      </c>
      <c r="U740" s="1">
        <v>0</v>
      </c>
      <c r="X740" s="1">
        <v>0</v>
      </c>
      <c r="Y740" s="1">
        <v>0</v>
      </c>
      <c r="Z740" s="1">
        <v>0</v>
      </c>
    </row>
    <row r="741" spans="1:26" x14ac:dyDescent="0.25">
      <c r="A741">
        <v>739</v>
      </c>
      <c r="B741" t="s">
        <v>51</v>
      </c>
      <c r="C741">
        <v>24</v>
      </c>
      <c r="D741">
        <v>7440439</v>
      </c>
      <c r="E741" t="s">
        <v>293</v>
      </c>
      <c r="F741">
        <v>0</v>
      </c>
      <c r="G741" s="1">
        <v>0</v>
      </c>
      <c r="H741" t="s">
        <v>28</v>
      </c>
      <c r="I741" t="s">
        <v>86</v>
      </c>
      <c r="J741" s="1">
        <v>0</v>
      </c>
      <c r="K741" s="1">
        <v>0</v>
      </c>
      <c r="L741" s="1">
        <v>0</v>
      </c>
      <c r="M741" s="1">
        <v>0</v>
      </c>
      <c r="N741" s="1">
        <v>0</v>
      </c>
      <c r="O741" s="1">
        <v>0</v>
      </c>
      <c r="P741" s="1">
        <v>0</v>
      </c>
      <c r="Q741" s="1">
        <v>0</v>
      </c>
      <c r="R741" s="1">
        <v>0</v>
      </c>
      <c r="S741" s="1">
        <v>0</v>
      </c>
      <c r="T741" s="1">
        <v>0</v>
      </c>
      <c r="U741" s="1">
        <v>0</v>
      </c>
      <c r="X741" s="1">
        <v>0</v>
      </c>
      <c r="Y741" s="1">
        <v>0</v>
      </c>
      <c r="Z741" s="1">
        <v>0</v>
      </c>
    </row>
    <row r="742" spans="1:26" x14ac:dyDescent="0.25">
      <c r="A742">
        <v>740</v>
      </c>
      <c r="B742" t="s">
        <v>51</v>
      </c>
      <c r="C742">
        <v>24</v>
      </c>
      <c r="D742">
        <v>7440484</v>
      </c>
      <c r="E742" t="s">
        <v>8</v>
      </c>
      <c r="F742">
        <v>0</v>
      </c>
      <c r="G742" s="1">
        <v>0</v>
      </c>
      <c r="H742" t="s">
        <v>28</v>
      </c>
      <c r="I742" t="s">
        <v>86</v>
      </c>
      <c r="J742" s="1">
        <v>0</v>
      </c>
      <c r="K742" s="1">
        <v>0</v>
      </c>
      <c r="L742" s="1">
        <v>0</v>
      </c>
      <c r="M742" s="1">
        <v>0</v>
      </c>
      <c r="N742" s="1">
        <v>0</v>
      </c>
      <c r="O742" s="1">
        <v>0</v>
      </c>
      <c r="P742" s="1">
        <v>0</v>
      </c>
      <c r="Q742" s="1">
        <v>0</v>
      </c>
      <c r="R742" s="1">
        <v>0</v>
      </c>
      <c r="S742" s="1">
        <v>0</v>
      </c>
      <c r="T742" s="1">
        <v>0</v>
      </c>
      <c r="U742" s="1">
        <v>0</v>
      </c>
      <c r="X742" s="1">
        <v>0</v>
      </c>
      <c r="Y742" s="1">
        <v>0</v>
      </c>
      <c r="Z742" s="1">
        <v>0</v>
      </c>
    </row>
    <row r="743" spans="1:26" x14ac:dyDescent="0.25">
      <c r="A743">
        <v>741</v>
      </c>
      <c r="B743" t="s">
        <v>51</v>
      </c>
      <c r="C743">
        <v>24</v>
      </c>
      <c r="D743">
        <v>7440473</v>
      </c>
      <c r="E743" t="s">
        <v>89</v>
      </c>
      <c r="F743">
        <v>0</v>
      </c>
      <c r="G743" s="1">
        <v>0</v>
      </c>
      <c r="H743" t="s">
        <v>28</v>
      </c>
      <c r="I743" t="s">
        <v>86</v>
      </c>
      <c r="J743" s="1">
        <v>0</v>
      </c>
      <c r="K743" s="1">
        <v>0</v>
      </c>
      <c r="L743" s="1">
        <v>0</v>
      </c>
      <c r="M743" s="1">
        <v>0</v>
      </c>
      <c r="N743" s="1">
        <v>0</v>
      </c>
      <c r="O743" s="1">
        <v>0</v>
      </c>
      <c r="P743" s="1">
        <v>0</v>
      </c>
      <c r="Q743" s="1">
        <v>0</v>
      </c>
      <c r="R743" s="1">
        <v>0</v>
      </c>
      <c r="S743" s="1">
        <v>0</v>
      </c>
      <c r="T743" s="1">
        <v>0</v>
      </c>
      <c r="U743" s="1">
        <v>0</v>
      </c>
      <c r="X743" s="1">
        <v>0</v>
      </c>
      <c r="Y743" s="1">
        <v>0</v>
      </c>
      <c r="Z743" s="1">
        <v>0</v>
      </c>
    </row>
    <row r="744" spans="1:26" x14ac:dyDescent="0.25">
      <c r="A744">
        <v>742</v>
      </c>
      <c r="B744" t="s">
        <v>51</v>
      </c>
      <c r="C744">
        <v>24</v>
      </c>
      <c r="D744">
        <v>18540299</v>
      </c>
      <c r="E744" t="s">
        <v>13</v>
      </c>
      <c r="F744">
        <v>0</v>
      </c>
      <c r="G744" s="1">
        <v>0</v>
      </c>
      <c r="H744" t="s">
        <v>28</v>
      </c>
      <c r="I744" t="s">
        <v>86</v>
      </c>
      <c r="J744" s="1">
        <v>0</v>
      </c>
      <c r="K744" s="1">
        <v>0</v>
      </c>
      <c r="L744" s="1">
        <v>0</v>
      </c>
      <c r="M744" s="1">
        <v>0</v>
      </c>
      <c r="N744" s="1">
        <v>0</v>
      </c>
      <c r="O744" s="1">
        <v>0</v>
      </c>
      <c r="P744" s="1">
        <v>0</v>
      </c>
      <c r="Q744" s="1">
        <v>0</v>
      </c>
      <c r="R744" s="1">
        <v>0</v>
      </c>
      <c r="S744" s="1">
        <v>0</v>
      </c>
      <c r="T744" s="1">
        <v>0</v>
      </c>
      <c r="U744" s="1">
        <v>0</v>
      </c>
      <c r="X744" s="1">
        <v>0</v>
      </c>
      <c r="Y744" s="1">
        <v>0</v>
      </c>
      <c r="Z744" s="1">
        <v>0</v>
      </c>
    </row>
    <row r="745" spans="1:26" x14ac:dyDescent="0.25">
      <c r="A745">
        <v>743</v>
      </c>
      <c r="B745" t="s">
        <v>51</v>
      </c>
      <c r="C745">
        <v>24</v>
      </c>
      <c r="D745">
        <v>1175</v>
      </c>
      <c r="E745" t="s">
        <v>294</v>
      </c>
      <c r="F745">
        <v>0</v>
      </c>
      <c r="G745" s="1">
        <v>0</v>
      </c>
      <c r="H745" t="s">
        <v>28</v>
      </c>
      <c r="I745" t="s">
        <v>86</v>
      </c>
      <c r="J745" s="1">
        <v>0</v>
      </c>
      <c r="K745" s="1">
        <v>0</v>
      </c>
      <c r="L745" s="1">
        <v>0</v>
      </c>
      <c r="M745" s="1">
        <v>0</v>
      </c>
      <c r="N745" s="1">
        <v>0</v>
      </c>
      <c r="O745" s="1">
        <v>0</v>
      </c>
      <c r="P745" s="1">
        <v>0</v>
      </c>
      <c r="Q745" s="1">
        <v>0</v>
      </c>
      <c r="R745" s="1">
        <v>0</v>
      </c>
      <c r="S745" s="1">
        <v>0</v>
      </c>
      <c r="T745" s="1">
        <v>0</v>
      </c>
      <c r="U745" s="1">
        <v>0</v>
      </c>
      <c r="X745" s="1">
        <v>0</v>
      </c>
      <c r="Y745" s="1">
        <v>0</v>
      </c>
      <c r="Z745" s="1">
        <v>0</v>
      </c>
    </row>
    <row r="746" spans="1:26" x14ac:dyDescent="0.25">
      <c r="A746">
        <v>744</v>
      </c>
      <c r="B746" t="s">
        <v>51</v>
      </c>
      <c r="C746">
        <v>24</v>
      </c>
      <c r="D746">
        <v>7440508</v>
      </c>
      <c r="E746" t="s">
        <v>10</v>
      </c>
      <c r="F746">
        <v>6.4099999999999997E-4</v>
      </c>
      <c r="G746" s="1">
        <v>0</v>
      </c>
      <c r="H746" t="s">
        <v>28</v>
      </c>
      <c r="I746" t="s">
        <v>86</v>
      </c>
      <c r="J746" s="1">
        <v>0</v>
      </c>
      <c r="K746" s="1">
        <v>0</v>
      </c>
      <c r="L746" s="1">
        <v>0</v>
      </c>
      <c r="M746" s="1">
        <v>0</v>
      </c>
      <c r="N746" s="1">
        <v>0</v>
      </c>
      <c r="O746" s="1">
        <v>0</v>
      </c>
      <c r="P746" s="1">
        <v>0</v>
      </c>
      <c r="Q746" s="1">
        <v>0</v>
      </c>
      <c r="R746" s="1">
        <v>0</v>
      </c>
      <c r="S746" s="1">
        <v>0</v>
      </c>
      <c r="T746" s="1">
        <v>0</v>
      </c>
      <c r="U746" s="1">
        <v>0</v>
      </c>
      <c r="X746" s="1">
        <v>0</v>
      </c>
      <c r="Y746" s="1">
        <v>0</v>
      </c>
      <c r="Z746" s="1">
        <v>0</v>
      </c>
    </row>
    <row r="747" spans="1:26" x14ac:dyDescent="0.25">
      <c r="A747">
        <v>745</v>
      </c>
      <c r="B747" t="s">
        <v>51</v>
      </c>
      <c r="C747">
        <v>24</v>
      </c>
      <c r="D747">
        <v>7439965</v>
      </c>
      <c r="E747" t="s">
        <v>5</v>
      </c>
      <c r="F747">
        <v>0</v>
      </c>
      <c r="G747" s="1">
        <v>0</v>
      </c>
      <c r="H747" t="s">
        <v>28</v>
      </c>
      <c r="I747" t="s">
        <v>86</v>
      </c>
      <c r="J747" s="1">
        <v>0</v>
      </c>
      <c r="K747" s="1">
        <v>0</v>
      </c>
      <c r="L747" s="1">
        <v>0</v>
      </c>
      <c r="M747" s="1">
        <v>0</v>
      </c>
      <c r="N747" s="1">
        <v>0</v>
      </c>
      <c r="O747" s="1">
        <v>0</v>
      </c>
      <c r="P747" s="1">
        <v>0</v>
      </c>
      <c r="Q747" s="1">
        <v>0</v>
      </c>
      <c r="R747" s="1">
        <v>0</v>
      </c>
      <c r="S747" s="1">
        <v>0</v>
      </c>
      <c r="T747" s="1">
        <v>0</v>
      </c>
      <c r="U747" s="1">
        <v>0</v>
      </c>
      <c r="X747" s="1">
        <v>0</v>
      </c>
      <c r="Y747" s="1">
        <v>0</v>
      </c>
      <c r="Z747" s="1">
        <v>0</v>
      </c>
    </row>
    <row r="748" spans="1:26" x14ac:dyDescent="0.25">
      <c r="A748">
        <v>746</v>
      </c>
      <c r="B748" t="s">
        <v>51</v>
      </c>
      <c r="C748">
        <v>24</v>
      </c>
      <c r="D748">
        <v>7440020</v>
      </c>
      <c r="E748" t="s">
        <v>6</v>
      </c>
      <c r="F748">
        <v>3.0600000000000001E-4</v>
      </c>
      <c r="G748" s="1">
        <v>1.8841E-7</v>
      </c>
      <c r="H748" t="s">
        <v>28</v>
      </c>
      <c r="I748" t="s">
        <v>86</v>
      </c>
      <c r="J748" s="1">
        <v>1.8841E-7</v>
      </c>
      <c r="K748" s="1">
        <v>0</v>
      </c>
      <c r="L748" s="1">
        <v>0</v>
      </c>
      <c r="M748" s="1">
        <v>0</v>
      </c>
      <c r="N748" s="1">
        <v>0</v>
      </c>
      <c r="O748" s="1">
        <v>0</v>
      </c>
      <c r="P748" s="1">
        <v>0</v>
      </c>
      <c r="Q748" s="1">
        <v>0</v>
      </c>
      <c r="R748" s="1">
        <v>0</v>
      </c>
      <c r="S748" s="1">
        <v>0</v>
      </c>
      <c r="T748" s="1">
        <v>0</v>
      </c>
      <c r="U748" s="1">
        <v>0</v>
      </c>
      <c r="V748" t="s">
        <v>87</v>
      </c>
      <c r="X748" s="1">
        <v>0</v>
      </c>
      <c r="Y748" s="1">
        <v>0</v>
      </c>
      <c r="Z748" s="1">
        <v>0</v>
      </c>
    </row>
    <row r="749" spans="1:26" x14ac:dyDescent="0.25">
      <c r="A749">
        <v>747</v>
      </c>
      <c r="B749" t="s">
        <v>51</v>
      </c>
      <c r="C749">
        <v>24</v>
      </c>
      <c r="D749">
        <v>7723140</v>
      </c>
      <c r="E749" t="s">
        <v>295</v>
      </c>
      <c r="F749">
        <v>0</v>
      </c>
      <c r="G749" s="1">
        <v>0</v>
      </c>
      <c r="H749" t="s">
        <v>28</v>
      </c>
      <c r="I749" t="s">
        <v>86</v>
      </c>
      <c r="J749" s="1">
        <v>0</v>
      </c>
      <c r="K749" s="1">
        <v>0</v>
      </c>
      <c r="L749" s="1">
        <v>0</v>
      </c>
      <c r="M749" s="1">
        <v>0</v>
      </c>
      <c r="N749" s="1">
        <v>0</v>
      </c>
      <c r="O749" s="1">
        <v>0</v>
      </c>
      <c r="P749" s="1">
        <v>0</v>
      </c>
      <c r="Q749" s="1">
        <v>0</v>
      </c>
      <c r="R749" s="1">
        <v>0</v>
      </c>
      <c r="S749" s="1">
        <v>0</v>
      </c>
      <c r="T749" s="1">
        <v>0</v>
      </c>
      <c r="U749" s="1">
        <v>0</v>
      </c>
      <c r="X749" s="1">
        <v>0</v>
      </c>
      <c r="Y749" s="1">
        <v>0</v>
      </c>
      <c r="Z749" s="1">
        <v>0</v>
      </c>
    </row>
    <row r="750" spans="1:26" x14ac:dyDescent="0.25">
      <c r="A750">
        <v>748</v>
      </c>
      <c r="B750" t="s">
        <v>51</v>
      </c>
      <c r="C750">
        <v>24</v>
      </c>
      <c r="D750">
        <v>7439921</v>
      </c>
      <c r="E750" t="s">
        <v>7</v>
      </c>
      <c r="F750">
        <v>0</v>
      </c>
      <c r="G750" s="1">
        <v>0</v>
      </c>
      <c r="H750" t="s">
        <v>28</v>
      </c>
      <c r="I750" t="s">
        <v>86</v>
      </c>
      <c r="J750" s="1">
        <v>0</v>
      </c>
      <c r="K750" s="1">
        <v>0</v>
      </c>
      <c r="L750" s="1">
        <v>0</v>
      </c>
      <c r="M750" s="1">
        <v>0</v>
      </c>
      <c r="N750" s="1">
        <v>0</v>
      </c>
      <c r="O750" s="1">
        <v>0</v>
      </c>
      <c r="P750" s="1">
        <v>0</v>
      </c>
      <c r="Q750" s="1">
        <v>0</v>
      </c>
      <c r="R750" s="1">
        <v>0</v>
      </c>
      <c r="S750" s="1">
        <v>0</v>
      </c>
      <c r="T750" s="1">
        <v>0</v>
      </c>
      <c r="U750" s="1">
        <v>0</v>
      </c>
      <c r="X750" s="1">
        <v>0</v>
      </c>
      <c r="Y750" s="1">
        <v>0</v>
      </c>
      <c r="Z750" s="1">
        <v>0</v>
      </c>
    </row>
    <row r="751" spans="1:26" x14ac:dyDescent="0.25">
      <c r="A751">
        <v>749</v>
      </c>
      <c r="B751" t="s">
        <v>51</v>
      </c>
      <c r="C751">
        <v>24</v>
      </c>
      <c r="D751">
        <v>7440622</v>
      </c>
      <c r="E751" t="s">
        <v>296</v>
      </c>
      <c r="F751">
        <v>0</v>
      </c>
      <c r="G751" s="1">
        <v>0</v>
      </c>
      <c r="H751" t="s">
        <v>28</v>
      </c>
      <c r="I751" t="s">
        <v>86</v>
      </c>
      <c r="J751" s="1">
        <v>0</v>
      </c>
      <c r="K751" s="1">
        <v>0</v>
      </c>
      <c r="L751" s="1">
        <v>0</v>
      </c>
      <c r="M751" s="1">
        <v>0</v>
      </c>
      <c r="N751" s="1">
        <v>0</v>
      </c>
      <c r="O751" s="1">
        <v>0</v>
      </c>
      <c r="P751" s="1">
        <v>0</v>
      </c>
      <c r="Q751" s="1">
        <v>0</v>
      </c>
      <c r="R751" s="1">
        <v>0</v>
      </c>
      <c r="S751" s="1">
        <v>0</v>
      </c>
      <c r="T751" s="1">
        <v>0</v>
      </c>
      <c r="U751" s="1">
        <v>0</v>
      </c>
      <c r="X751" s="1">
        <v>0</v>
      </c>
      <c r="Y751" s="1">
        <v>0</v>
      </c>
      <c r="Z751" s="1">
        <v>0</v>
      </c>
    </row>
    <row r="752" spans="1:26" x14ac:dyDescent="0.25">
      <c r="A752">
        <v>750</v>
      </c>
      <c r="B752" t="s">
        <v>51</v>
      </c>
      <c r="C752">
        <v>24</v>
      </c>
      <c r="D752">
        <v>7440666</v>
      </c>
      <c r="E752" t="s">
        <v>297</v>
      </c>
      <c r="F752">
        <v>0</v>
      </c>
      <c r="G752" s="1">
        <v>0</v>
      </c>
      <c r="H752" t="s">
        <v>28</v>
      </c>
      <c r="I752" t="s">
        <v>86</v>
      </c>
      <c r="J752" s="1">
        <v>0</v>
      </c>
      <c r="K752" s="1">
        <v>0</v>
      </c>
      <c r="L752" s="1">
        <v>0</v>
      </c>
      <c r="M752" s="1">
        <v>0</v>
      </c>
      <c r="N752" s="1">
        <v>0</v>
      </c>
      <c r="O752" s="1">
        <v>0</v>
      </c>
      <c r="P752" s="1">
        <v>0</v>
      </c>
      <c r="Q752" s="1">
        <v>0</v>
      </c>
      <c r="R752" s="1">
        <v>0</v>
      </c>
      <c r="S752" s="1">
        <v>0</v>
      </c>
      <c r="T752" s="1">
        <v>0</v>
      </c>
      <c r="U752" s="1">
        <v>0</v>
      </c>
      <c r="X752" s="1">
        <v>0</v>
      </c>
      <c r="Y752" s="1">
        <v>0</v>
      </c>
      <c r="Z752" s="1">
        <v>0</v>
      </c>
    </row>
    <row r="753" spans="1:26" x14ac:dyDescent="0.25">
      <c r="A753">
        <v>751</v>
      </c>
      <c r="B753" t="s">
        <v>197</v>
      </c>
      <c r="C753">
        <v>24</v>
      </c>
      <c r="D753">
        <v>7429905</v>
      </c>
      <c r="E753" t="s">
        <v>290</v>
      </c>
      <c r="F753">
        <v>0</v>
      </c>
      <c r="G753" s="1">
        <v>0</v>
      </c>
      <c r="H753" t="s">
        <v>28</v>
      </c>
      <c r="I753" t="s">
        <v>86</v>
      </c>
      <c r="J753" s="1">
        <v>0</v>
      </c>
      <c r="K753" s="1">
        <v>0</v>
      </c>
      <c r="L753" s="1">
        <v>0</v>
      </c>
      <c r="M753" s="1">
        <v>0</v>
      </c>
      <c r="N753" s="1">
        <v>0</v>
      </c>
      <c r="O753" s="1">
        <v>0</v>
      </c>
      <c r="P753" s="1">
        <v>0</v>
      </c>
      <c r="Q753" s="1">
        <v>0</v>
      </c>
      <c r="R753" s="1">
        <v>0</v>
      </c>
      <c r="S753" s="1">
        <v>0</v>
      </c>
      <c r="T753" s="1">
        <v>0</v>
      </c>
      <c r="U753" s="1">
        <v>0</v>
      </c>
      <c r="X753" s="1">
        <v>0</v>
      </c>
      <c r="Y753" s="1">
        <v>0</v>
      </c>
      <c r="Z753" s="1">
        <v>0</v>
      </c>
    </row>
    <row r="754" spans="1:26" x14ac:dyDescent="0.25">
      <c r="A754">
        <v>752</v>
      </c>
      <c r="B754" t="s">
        <v>197</v>
      </c>
      <c r="C754">
        <v>24</v>
      </c>
      <c r="D754">
        <v>1344281</v>
      </c>
      <c r="E754" t="s">
        <v>291</v>
      </c>
      <c r="F754">
        <v>0</v>
      </c>
      <c r="G754" s="1">
        <v>0</v>
      </c>
      <c r="H754" t="s">
        <v>28</v>
      </c>
      <c r="I754" t="s">
        <v>86</v>
      </c>
      <c r="J754" s="1">
        <v>0</v>
      </c>
      <c r="K754" s="1">
        <v>0</v>
      </c>
      <c r="L754" s="1">
        <v>0</v>
      </c>
      <c r="M754" s="1">
        <v>0</v>
      </c>
      <c r="N754" s="1">
        <v>0</v>
      </c>
      <c r="O754" s="1">
        <v>0</v>
      </c>
      <c r="P754" s="1">
        <v>0</v>
      </c>
      <c r="Q754" s="1">
        <v>0</v>
      </c>
      <c r="R754" s="1">
        <v>0</v>
      </c>
      <c r="S754" s="1">
        <v>0</v>
      </c>
      <c r="T754" s="1">
        <v>0</v>
      </c>
      <c r="U754" s="1">
        <v>0</v>
      </c>
      <c r="X754" s="1">
        <v>0</v>
      </c>
      <c r="Y754" s="1">
        <v>0</v>
      </c>
      <c r="Z754" s="1">
        <v>0</v>
      </c>
    </row>
    <row r="755" spans="1:26" x14ac:dyDescent="0.25">
      <c r="A755">
        <v>753</v>
      </c>
      <c r="B755" t="s">
        <v>197</v>
      </c>
      <c r="C755">
        <v>24</v>
      </c>
      <c r="D755">
        <v>7440417</v>
      </c>
      <c r="E755" t="s">
        <v>292</v>
      </c>
      <c r="F755">
        <v>0</v>
      </c>
      <c r="G755" s="1">
        <v>0</v>
      </c>
      <c r="H755" t="s">
        <v>28</v>
      </c>
      <c r="I755" t="s">
        <v>86</v>
      </c>
      <c r="J755" s="1">
        <v>0</v>
      </c>
      <c r="K755" s="1">
        <v>0</v>
      </c>
      <c r="L755" s="1">
        <v>0</v>
      </c>
      <c r="M755" s="1">
        <v>0</v>
      </c>
      <c r="N755" s="1">
        <v>0</v>
      </c>
      <c r="O755" s="1">
        <v>0</v>
      </c>
      <c r="P755" s="1">
        <v>0</v>
      </c>
      <c r="Q755" s="1">
        <v>0</v>
      </c>
      <c r="R755" s="1">
        <v>0</v>
      </c>
      <c r="S755" s="1">
        <v>0</v>
      </c>
      <c r="T755" s="1">
        <v>0</v>
      </c>
      <c r="U755" s="1">
        <v>0</v>
      </c>
      <c r="X755" s="1">
        <v>0</v>
      </c>
      <c r="Y755" s="1">
        <v>0</v>
      </c>
      <c r="Z755" s="1">
        <v>0</v>
      </c>
    </row>
    <row r="756" spans="1:26" x14ac:dyDescent="0.25">
      <c r="A756">
        <v>754</v>
      </c>
      <c r="B756" t="s">
        <v>197</v>
      </c>
      <c r="C756">
        <v>24</v>
      </c>
      <c r="D756">
        <v>7440439</v>
      </c>
      <c r="E756" t="s">
        <v>293</v>
      </c>
      <c r="F756">
        <v>0</v>
      </c>
      <c r="G756" s="1">
        <v>0</v>
      </c>
      <c r="H756" t="s">
        <v>28</v>
      </c>
      <c r="I756" t="s">
        <v>86</v>
      </c>
      <c r="J756" s="1">
        <v>0</v>
      </c>
      <c r="K756" s="1">
        <v>0</v>
      </c>
      <c r="L756" s="1">
        <v>0</v>
      </c>
      <c r="M756" s="1">
        <v>0</v>
      </c>
      <c r="N756" s="1">
        <v>0</v>
      </c>
      <c r="O756" s="1">
        <v>0</v>
      </c>
      <c r="P756" s="1">
        <v>0</v>
      </c>
      <c r="Q756" s="1">
        <v>0</v>
      </c>
      <c r="R756" s="1">
        <v>0</v>
      </c>
      <c r="S756" s="1">
        <v>0</v>
      </c>
      <c r="T756" s="1">
        <v>0</v>
      </c>
      <c r="U756" s="1">
        <v>0</v>
      </c>
      <c r="X756" s="1">
        <v>0</v>
      </c>
      <c r="Y756" s="1">
        <v>0</v>
      </c>
      <c r="Z756" s="1">
        <v>0</v>
      </c>
    </row>
    <row r="757" spans="1:26" x14ac:dyDescent="0.25">
      <c r="A757">
        <v>755</v>
      </c>
      <c r="B757" t="s">
        <v>197</v>
      </c>
      <c r="C757">
        <v>24</v>
      </c>
      <c r="D757">
        <v>7440484</v>
      </c>
      <c r="E757" t="s">
        <v>8</v>
      </c>
      <c r="F757">
        <v>0</v>
      </c>
      <c r="G757" s="1">
        <v>0</v>
      </c>
      <c r="H757" t="s">
        <v>28</v>
      </c>
      <c r="I757" t="s">
        <v>86</v>
      </c>
      <c r="J757" s="1">
        <v>0</v>
      </c>
      <c r="K757" s="1">
        <v>0</v>
      </c>
      <c r="L757" s="1">
        <v>0</v>
      </c>
      <c r="M757" s="1">
        <v>0</v>
      </c>
      <c r="N757" s="1">
        <v>0</v>
      </c>
      <c r="O757" s="1">
        <v>0</v>
      </c>
      <c r="P757" s="1">
        <v>0</v>
      </c>
      <c r="Q757" s="1">
        <v>0</v>
      </c>
      <c r="R757" s="1">
        <v>0</v>
      </c>
      <c r="S757" s="1">
        <v>0</v>
      </c>
      <c r="T757" s="1">
        <v>0</v>
      </c>
      <c r="U757" s="1">
        <v>0</v>
      </c>
      <c r="X757" s="1">
        <v>0</v>
      </c>
      <c r="Y757" s="1">
        <v>0</v>
      </c>
      <c r="Z757" s="1">
        <v>0</v>
      </c>
    </row>
    <row r="758" spans="1:26" x14ac:dyDescent="0.25">
      <c r="A758">
        <v>756</v>
      </c>
      <c r="B758" t="s">
        <v>197</v>
      </c>
      <c r="C758">
        <v>24</v>
      </c>
      <c r="D758">
        <v>7440473</v>
      </c>
      <c r="E758" t="s">
        <v>89</v>
      </c>
      <c r="F758" s="1">
        <v>1.0499999999999999E-5</v>
      </c>
      <c r="G758" s="1">
        <v>0</v>
      </c>
      <c r="H758" t="s">
        <v>28</v>
      </c>
      <c r="I758" t="s">
        <v>86</v>
      </c>
      <c r="J758" s="1">
        <v>0</v>
      </c>
      <c r="K758" s="1">
        <v>0</v>
      </c>
      <c r="L758" s="1">
        <v>0</v>
      </c>
      <c r="M758" s="1">
        <v>0</v>
      </c>
      <c r="N758" s="1">
        <v>0</v>
      </c>
      <c r="O758" s="1">
        <v>0</v>
      </c>
      <c r="P758" s="1">
        <v>0</v>
      </c>
      <c r="Q758" s="1">
        <v>0</v>
      </c>
      <c r="R758" s="1">
        <v>0</v>
      </c>
      <c r="S758" s="1">
        <v>0</v>
      </c>
      <c r="T758" s="1">
        <v>0</v>
      </c>
      <c r="U758" s="1">
        <v>0</v>
      </c>
      <c r="X758" s="1">
        <v>0</v>
      </c>
      <c r="Y758" s="1">
        <v>0</v>
      </c>
      <c r="Z758" s="1">
        <v>0</v>
      </c>
    </row>
    <row r="759" spans="1:26" x14ac:dyDescent="0.25">
      <c r="A759">
        <v>757</v>
      </c>
      <c r="B759" t="s">
        <v>197</v>
      </c>
      <c r="C759">
        <v>24</v>
      </c>
      <c r="D759">
        <v>18540299</v>
      </c>
      <c r="E759" t="s">
        <v>13</v>
      </c>
      <c r="F759" s="1">
        <v>5.2600000000000002E-7</v>
      </c>
      <c r="G759" s="1">
        <v>1.8921000000000001E-7</v>
      </c>
      <c r="H759" t="s">
        <v>28</v>
      </c>
      <c r="I759" t="s">
        <v>86</v>
      </c>
      <c r="J759" s="1">
        <v>1.8150999999999999E-7</v>
      </c>
      <c r="K759" s="1">
        <v>7.5737999999999996E-9</v>
      </c>
      <c r="L759" s="1">
        <v>1.2293000000000001E-10</v>
      </c>
      <c r="M759" s="1">
        <v>0</v>
      </c>
      <c r="N759" s="1">
        <v>0</v>
      </c>
      <c r="O759" s="1">
        <v>0</v>
      </c>
      <c r="P759" s="1">
        <v>0</v>
      </c>
      <c r="Q759" s="1">
        <v>0</v>
      </c>
      <c r="R759" s="1">
        <v>0</v>
      </c>
      <c r="S759" s="1">
        <v>0</v>
      </c>
      <c r="T759" s="1">
        <v>0</v>
      </c>
      <c r="U759" s="1">
        <v>0</v>
      </c>
      <c r="V759" t="s">
        <v>87</v>
      </c>
      <c r="W759" t="s">
        <v>88</v>
      </c>
      <c r="X759" s="1">
        <v>0</v>
      </c>
      <c r="Y759" s="1">
        <v>0</v>
      </c>
      <c r="Z759" s="1">
        <v>0</v>
      </c>
    </row>
    <row r="760" spans="1:26" x14ac:dyDescent="0.25">
      <c r="A760">
        <v>758</v>
      </c>
      <c r="B760" t="s">
        <v>197</v>
      </c>
      <c r="C760">
        <v>24</v>
      </c>
      <c r="D760">
        <v>1175</v>
      </c>
      <c r="E760" t="s">
        <v>294</v>
      </c>
      <c r="F760">
        <v>0</v>
      </c>
      <c r="G760" s="1">
        <v>0</v>
      </c>
      <c r="H760" t="s">
        <v>28</v>
      </c>
      <c r="I760" t="s">
        <v>86</v>
      </c>
      <c r="J760" s="1">
        <v>0</v>
      </c>
      <c r="K760" s="1">
        <v>0</v>
      </c>
      <c r="L760" s="1">
        <v>0</v>
      </c>
      <c r="M760" s="1">
        <v>0</v>
      </c>
      <c r="N760" s="1">
        <v>0</v>
      </c>
      <c r="O760" s="1">
        <v>0</v>
      </c>
      <c r="P760" s="1">
        <v>0</v>
      </c>
      <c r="Q760" s="1">
        <v>0</v>
      </c>
      <c r="R760" s="1">
        <v>0</v>
      </c>
      <c r="S760" s="1">
        <v>0</v>
      </c>
      <c r="T760" s="1">
        <v>0</v>
      </c>
      <c r="U760" s="1">
        <v>0</v>
      </c>
      <c r="X760" s="1">
        <v>0</v>
      </c>
      <c r="Y760" s="1">
        <v>0</v>
      </c>
      <c r="Z760" s="1">
        <v>0</v>
      </c>
    </row>
    <row r="761" spans="1:26" x14ac:dyDescent="0.25">
      <c r="A761">
        <v>759</v>
      </c>
      <c r="B761" t="s">
        <v>197</v>
      </c>
      <c r="C761">
        <v>24</v>
      </c>
      <c r="D761">
        <v>7440508</v>
      </c>
      <c r="E761" t="s">
        <v>10</v>
      </c>
      <c r="F761" s="1">
        <v>9.569999999999999E-7</v>
      </c>
      <c r="G761" s="1">
        <v>0</v>
      </c>
      <c r="H761" t="s">
        <v>28</v>
      </c>
      <c r="I761" t="s">
        <v>86</v>
      </c>
      <c r="J761" s="1">
        <v>0</v>
      </c>
      <c r="K761" s="1">
        <v>0</v>
      </c>
      <c r="L761" s="1">
        <v>0</v>
      </c>
      <c r="M761" s="1">
        <v>0</v>
      </c>
      <c r="N761" s="1">
        <v>0</v>
      </c>
      <c r="O761" s="1">
        <v>0</v>
      </c>
      <c r="P761" s="1">
        <v>0</v>
      </c>
      <c r="Q761" s="1">
        <v>0</v>
      </c>
      <c r="R761" s="1">
        <v>0</v>
      </c>
      <c r="S761" s="1">
        <v>0</v>
      </c>
      <c r="T761" s="1">
        <v>0</v>
      </c>
      <c r="U761" s="1">
        <v>0</v>
      </c>
      <c r="X761" s="1">
        <v>0</v>
      </c>
      <c r="Y761" s="1">
        <v>0</v>
      </c>
      <c r="Z761" s="1">
        <v>0</v>
      </c>
    </row>
    <row r="762" spans="1:26" x14ac:dyDescent="0.25">
      <c r="A762">
        <v>760</v>
      </c>
      <c r="B762" t="s">
        <v>197</v>
      </c>
      <c r="C762">
        <v>24</v>
      </c>
      <c r="D762">
        <v>7439965</v>
      </c>
      <c r="E762" t="s">
        <v>5</v>
      </c>
      <c r="F762" s="1">
        <v>5.7400000000000001E-6</v>
      </c>
      <c r="G762" s="1">
        <v>0</v>
      </c>
      <c r="H762" t="s">
        <v>28</v>
      </c>
      <c r="I762" t="s">
        <v>86</v>
      </c>
      <c r="J762" s="1">
        <v>0</v>
      </c>
      <c r="K762" s="1">
        <v>0</v>
      </c>
      <c r="L762" s="1">
        <v>0</v>
      </c>
      <c r="M762" s="1">
        <v>0</v>
      </c>
      <c r="N762" s="1">
        <v>0</v>
      </c>
      <c r="O762" s="1">
        <v>0</v>
      </c>
      <c r="P762" s="1">
        <v>0</v>
      </c>
      <c r="Q762" s="1">
        <v>0</v>
      </c>
      <c r="R762" s="1">
        <v>0</v>
      </c>
      <c r="S762" s="1">
        <v>0</v>
      </c>
      <c r="T762" s="1">
        <v>0</v>
      </c>
      <c r="U762" s="1">
        <v>0</v>
      </c>
      <c r="X762" s="1">
        <v>0</v>
      </c>
      <c r="Y762" s="1">
        <v>0</v>
      </c>
      <c r="Z762" s="1">
        <v>0</v>
      </c>
    </row>
    <row r="763" spans="1:26" x14ac:dyDescent="0.25">
      <c r="A763">
        <v>761</v>
      </c>
      <c r="B763" t="s">
        <v>197</v>
      </c>
      <c r="C763">
        <v>24</v>
      </c>
      <c r="D763">
        <v>7440020</v>
      </c>
      <c r="E763" t="s">
        <v>6</v>
      </c>
      <c r="F763" s="1">
        <v>2.39E-6</v>
      </c>
      <c r="G763" s="1">
        <v>1.4716E-9</v>
      </c>
      <c r="H763" t="s">
        <v>28</v>
      </c>
      <c r="I763" t="s">
        <v>86</v>
      </c>
      <c r="J763" s="1">
        <v>1.4716E-9</v>
      </c>
      <c r="K763" s="1">
        <v>0</v>
      </c>
      <c r="L763" s="1">
        <v>0</v>
      </c>
      <c r="M763" s="1">
        <v>0</v>
      </c>
      <c r="N763" s="1">
        <v>0</v>
      </c>
      <c r="O763" s="1">
        <v>0</v>
      </c>
      <c r="P763" s="1">
        <v>0</v>
      </c>
      <c r="Q763" s="1">
        <v>0</v>
      </c>
      <c r="R763" s="1">
        <v>0</v>
      </c>
      <c r="S763" s="1">
        <v>0</v>
      </c>
      <c r="T763" s="1">
        <v>0</v>
      </c>
      <c r="U763" s="1">
        <v>0</v>
      </c>
      <c r="V763" t="s">
        <v>87</v>
      </c>
      <c r="X763" s="1">
        <v>0</v>
      </c>
      <c r="Y763" s="1">
        <v>0</v>
      </c>
      <c r="Z763" s="1">
        <v>0</v>
      </c>
    </row>
    <row r="764" spans="1:26" x14ac:dyDescent="0.25">
      <c r="A764">
        <v>762</v>
      </c>
      <c r="B764" t="s">
        <v>197</v>
      </c>
      <c r="C764">
        <v>24</v>
      </c>
      <c r="D764">
        <v>7723140</v>
      </c>
      <c r="E764" t="s">
        <v>295</v>
      </c>
      <c r="F764" s="1">
        <v>7.6500000000000003E-8</v>
      </c>
      <c r="G764" s="1">
        <v>0</v>
      </c>
      <c r="H764" t="s">
        <v>28</v>
      </c>
      <c r="I764" t="s">
        <v>86</v>
      </c>
      <c r="J764" s="1">
        <v>0</v>
      </c>
      <c r="K764" s="1">
        <v>0</v>
      </c>
      <c r="L764" s="1">
        <v>0</v>
      </c>
      <c r="M764" s="1">
        <v>0</v>
      </c>
      <c r="N764" s="1">
        <v>0</v>
      </c>
      <c r="O764" s="1">
        <v>0</v>
      </c>
      <c r="P764" s="1">
        <v>0</v>
      </c>
      <c r="Q764" s="1">
        <v>0</v>
      </c>
      <c r="R764" s="1">
        <v>0</v>
      </c>
      <c r="S764" s="1">
        <v>0</v>
      </c>
      <c r="T764" s="1">
        <v>0</v>
      </c>
      <c r="U764" s="1">
        <v>0</v>
      </c>
      <c r="X764" s="1">
        <v>0</v>
      </c>
      <c r="Y764" s="1">
        <v>0</v>
      </c>
      <c r="Z764" s="1">
        <v>0</v>
      </c>
    </row>
    <row r="765" spans="1:26" x14ac:dyDescent="0.25">
      <c r="A765">
        <v>763</v>
      </c>
      <c r="B765" t="s">
        <v>197</v>
      </c>
      <c r="C765">
        <v>24</v>
      </c>
      <c r="D765">
        <v>7439921</v>
      </c>
      <c r="E765" t="s">
        <v>7</v>
      </c>
      <c r="F765">
        <v>0</v>
      </c>
      <c r="G765" s="1">
        <v>0</v>
      </c>
      <c r="H765" t="s">
        <v>28</v>
      </c>
      <c r="I765" t="s">
        <v>86</v>
      </c>
      <c r="J765" s="1">
        <v>0</v>
      </c>
      <c r="K765" s="1">
        <v>0</v>
      </c>
      <c r="L765" s="1">
        <v>0</v>
      </c>
      <c r="M765" s="1">
        <v>0</v>
      </c>
      <c r="N765" s="1">
        <v>0</v>
      </c>
      <c r="O765" s="1">
        <v>0</v>
      </c>
      <c r="P765" s="1">
        <v>0</v>
      </c>
      <c r="Q765" s="1">
        <v>0</v>
      </c>
      <c r="R765" s="1">
        <v>0</v>
      </c>
      <c r="S765" s="1">
        <v>0</v>
      </c>
      <c r="T765" s="1">
        <v>0</v>
      </c>
      <c r="U765" s="1">
        <v>0</v>
      </c>
      <c r="X765" s="1">
        <v>0</v>
      </c>
      <c r="Y765" s="1">
        <v>0</v>
      </c>
      <c r="Z765" s="1">
        <v>0</v>
      </c>
    </row>
    <row r="766" spans="1:26" x14ac:dyDescent="0.25">
      <c r="A766">
        <v>764</v>
      </c>
      <c r="B766" t="s">
        <v>197</v>
      </c>
      <c r="C766">
        <v>24</v>
      </c>
      <c r="D766">
        <v>7440622</v>
      </c>
      <c r="E766" t="s">
        <v>296</v>
      </c>
      <c r="F766" s="1">
        <v>5.7400000000000003E-7</v>
      </c>
      <c r="G766" s="1">
        <v>0</v>
      </c>
      <c r="H766" t="s">
        <v>28</v>
      </c>
      <c r="I766" t="s">
        <v>86</v>
      </c>
      <c r="J766" s="1">
        <v>0</v>
      </c>
      <c r="K766" s="1">
        <v>0</v>
      </c>
      <c r="L766" s="1">
        <v>0</v>
      </c>
      <c r="M766" s="1">
        <v>0</v>
      </c>
      <c r="N766" s="1">
        <v>0</v>
      </c>
      <c r="O766" s="1">
        <v>0</v>
      </c>
      <c r="P766" s="1">
        <v>0</v>
      </c>
      <c r="Q766" s="1">
        <v>0</v>
      </c>
      <c r="R766" s="1">
        <v>0</v>
      </c>
      <c r="S766" s="1">
        <v>0</v>
      </c>
      <c r="T766" s="1">
        <v>0</v>
      </c>
      <c r="U766" s="1">
        <v>0</v>
      </c>
      <c r="X766" s="1">
        <v>0</v>
      </c>
      <c r="Y766" s="1">
        <v>0</v>
      </c>
      <c r="Z766" s="1">
        <v>0</v>
      </c>
    </row>
    <row r="767" spans="1:26" x14ac:dyDescent="0.25">
      <c r="A767">
        <v>765</v>
      </c>
      <c r="B767" t="s">
        <v>197</v>
      </c>
      <c r="C767">
        <v>24</v>
      </c>
      <c r="D767">
        <v>7440666</v>
      </c>
      <c r="E767" t="s">
        <v>297</v>
      </c>
      <c r="F767">
        <v>0</v>
      </c>
      <c r="G767" s="1">
        <v>0</v>
      </c>
      <c r="H767" t="s">
        <v>28</v>
      </c>
      <c r="I767" t="s">
        <v>86</v>
      </c>
      <c r="J767" s="1">
        <v>0</v>
      </c>
      <c r="K767" s="1">
        <v>0</v>
      </c>
      <c r="L767" s="1">
        <v>0</v>
      </c>
      <c r="M767" s="1">
        <v>0</v>
      </c>
      <c r="N767" s="1">
        <v>0</v>
      </c>
      <c r="O767" s="1">
        <v>0</v>
      </c>
      <c r="P767" s="1">
        <v>0</v>
      </c>
      <c r="Q767" s="1">
        <v>0</v>
      </c>
      <c r="R767" s="1">
        <v>0</v>
      </c>
      <c r="S767" s="1">
        <v>0</v>
      </c>
      <c r="T767" s="1">
        <v>0</v>
      </c>
      <c r="U767" s="1">
        <v>0</v>
      </c>
      <c r="X767" s="1">
        <v>0</v>
      </c>
      <c r="Y767" s="1">
        <v>0</v>
      </c>
      <c r="Z767" s="1">
        <v>0</v>
      </c>
    </row>
    <row r="768" spans="1:26" x14ac:dyDescent="0.25">
      <c r="A768">
        <v>766</v>
      </c>
      <c r="B768" t="s">
        <v>198</v>
      </c>
      <c r="C768">
        <v>24</v>
      </c>
      <c r="D768">
        <v>7429905</v>
      </c>
      <c r="E768" t="s">
        <v>290</v>
      </c>
      <c r="F768">
        <v>9.0499999999999999E-4</v>
      </c>
      <c r="G768" s="1">
        <v>0</v>
      </c>
      <c r="H768" t="s">
        <v>28</v>
      </c>
      <c r="I768" t="s">
        <v>86</v>
      </c>
      <c r="J768" s="1">
        <v>0</v>
      </c>
      <c r="K768" s="1">
        <v>0</v>
      </c>
      <c r="L768" s="1">
        <v>0</v>
      </c>
      <c r="M768" s="1">
        <v>0</v>
      </c>
      <c r="N768" s="1">
        <v>0</v>
      </c>
      <c r="O768" s="1">
        <v>0</v>
      </c>
      <c r="P768" s="1">
        <v>0</v>
      </c>
      <c r="Q768" s="1">
        <v>0</v>
      </c>
      <c r="R768" s="1">
        <v>0</v>
      </c>
      <c r="S768" s="1">
        <v>0</v>
      </c>
      <c r="T768" s="1">
        <v>0</v>
      </c>
      <c r="U768" s="1">
        <v>0</v>
      </c>
      <c r="X768" s="1">
        <v>0</v>
      </c>
      <c r="Y768" s="1">
        <v>0</v>
      </c>
      <c r="Z768" s="1">
        <v>0</v>
      </c>
    </row>
    <row r="769" spans="1:26" x14ac:dyDescent="0.25">
      <c r="A769">
        <v>767</v>
      </c>
      <c r="B769" t="s">
        <v>198</v>
      </c>
      <c r="C769">
        <v>24</v>
      </c>
      <c r="D769">
        <v>1344281</v>
      </c>
      <c r="E769" t="s">
        <v>291</v>
      </c>
      <c r="F769">
        <v>0</v>
      </c>
      <c r="G769" s="1">
        <v>0</v>
      </c>
      <c r="H769" t="s">
        <v>28</v>
      </c>
      <c r="I769" t="s">
        <v>86</v>
      </c>
      <c r="J769" s="1">
        <v>0</v>
      </c>
      <c r="K769" s="1">
        <v>0</v>
      </c>
      <c r="L769" s="1">
        <v>0</v>
      </c>
      <c r="M769" s="1">
        <v>0</v>
      </c>
      <c r="N769" s="1">
        <v>0</v>
      </c>
      <c r="O769" s="1">
        <v>0</v>
      </c>
      <c r="P769" s="1">
        <v>0</v>
      </c>
      <c r="Q769" s="1">
        <v>0</v>
      </c>
      <c r="R769" s="1">
        <v>0</v>
      </c>
      <c r="S769" s="1">
        <v>0</v>
      </c>
      <c r="T769" s="1">
        <v>0</v>
      </c>
      <c r="U769" s="1">
        <v>0</v>
      </c>
      <c r="X769" s="1">
        <v>0</v>
      </c>
      <c r="Y769" s="1">
        <v>0</v>
      </c>
      <c r="Z769" s="1">
        <v>0</v>
      </c>
    </row>
    <row r="770" spans="1:26" x14ac:dyDescent="0.25">
      <c r="A770">
        <v>768</v>
      </c>
      <c r="B770" t="s">
        <v>198</v>
      </c>
      <c r="C770">
        <v>24</v>
      </c>
      <c r="D770">
        <v>7440417</v>
      </c>
      <c r="E770" t="s">
        <v>292</v>
      </c>
      <c r="F770">
        <v>0</v>
      </c>
      <c r="G770" s="1">
        <v>0</v>
      </c>
      <c r="H770" t="s">
        <v>28</v>
      </c>
      <c r="I770" t="s">
        <v>86</v>
      </c>
      <c r="J770" s="1">
        <v>0</v>
      </c>
      <c r="K770" s="1">
        <v>0</v>
      </c>
      <c r="L770" s="1">
        <v>0</v>
      </c>
      <c r="M770" s="1">
        <v>0</v>
      </c>
      <c r="N770" s="1">
        <v>0</v>
      </c>
      <c r="O770" s="1">
        <v>0</v>
      </c>
      <c r="P770" s="1">
        <v>0</v>
      </c>
      <c r="Q770" s="1">
        <v>0</v>
      </c>
      <c r="R770" s="1">
        <v>0</v>
      </c>
      <c r="S770" s="1">
        <v>0</v>
      </c>
      <c r="T770" s="1">
        <v>0</v>
      </c>
      <c r="U770" s="1">
        <v>0</v>
      </c>
      <c r="X770" s="1">
        <v>0</v>
      </c>
      <c r="Y770" s="1">
        <v>0</v>
      </c>
      <c r="Z770" s="1">
        <v>0</v>
      </c>
    </row>
    <row r="771" spans="1:26" x14ac:dyDescent="0.25">
      <c r="A771">
        <v>769</v>
      </c>
      <c r="B771" t="s">
        <v>198</v>
      </c>
      <c r="C771">
        <v>24</v>
      </c>
      <c r="D771">
        <v>7440439</v>
      </c>
      <c r="E771" t="s">
        <v>293</v>
      </c>
      <c r="F771">
        <v>0</v>
      </c>
      <c r="G771" s="1">
        <v>0</v>
      </c>
      <c r="H771" t="s">
        <v>28</v>
      </c>
      <c r="I771" t="s">
        <v>86</v>
      </c>
      <c r="J771" s="1">
        <v>0</v>
      </c>
      <c r="K771" s="1">
        <v>0</v>
      </c>
      <c r="L771" s="1">
        <v>0</v>
      </c>
      <c r="M771" s="1">
        <v>0</v>
      </c>
      <c r="N771" s="1">
        <v>0</v>
      </c>
      <c r="O771" s="1">
        <v>0</v>
      </c>
      <c r="P771" s="1">
        <v>0</v>
      </c>
      <c r="Q771" s="1">
        <v>0</v>
      </c>
      <c r="R771" s="1">
        <v>0</v>
      </c>
      <c r="S771" s="1">
        <v>0</v>
      </c>
      <c r="T771" s="1">
        <v>0</v>
      </c>
      <c r="U771" s="1">
        <v>0</v>
      </c>
      <c r="X771" s="1">
        <v>0</v>
      </c>
      <c r="Y771" s="1">
        <v>0</v>
      </c>
      <c r="Z771" s="1">
        <v>0</v>
      </c>
    </row>
    <row r="772" spans="1:26" x14ac:dyDescent="0.25">
      <c r="A772">
        <v>770</v>
      </c>
      <c r="B772" t="s">
        <v>198</v>
      </c>
      <c r="C772">
        <v>24</v>
      </c>
      <c r="D772">
        <v>7440484</v>
      </c>
      <c r="E772" t="s">
        <v>8</v>
      </c>
      <c r="F772">
        <v>0</v>
      </c>
      <c r="G772" s="1">
        <v>0</v>
      </c>
      <c r="H772" t="s">
        <v>28</v>
      </c>
      <c r="I772" t="s">
        <v>86</v>
      </c>
      <c r="J772" s="1">
        <v>0</v>
      </c>
      <c r="K772" s="1">
        <v>0</v>
      </c>
      <c r="L772" s="1">
        <v>0</v>
      </c>
      <c r="M772" s="1">
        <v>0</v>
      </c>
      <c r="N772" s="1">
        <v>0</v>
      </c>
      <c r="O772" s="1">
        <v>0</v>
      </c>
      <c r="P772" s="1">
        <v>0</v>
      </c>
      <c r="Q772" s="1">
        <v>0</v>
      </c>
      <c r="R772" s="1">
        <v>0</v>
      </c>
      <c r="S772" s="1">
        <v>0</v>
      </c>
      <c r="T772" s="1">
        <v>0</v>
      </c>
      <c r="U772" s="1">
        <v>0</v>
      </c>
      <c r="X772" s="1">
        <v>0</v>
      </c>
      <c r="Y772" s="1">
        <v>0</v>
      </c>
      <c r="Z772" s="1">
        <v>0</v>
      </c>
    </row>
    <row r="773" spans="1:26" x14ac:dyDescent="0.25">
      <c r="A773">
        <v>771</v>
      </c>
      <c r="B773" t="s">
        <v>198</v>
      </c>
      <c r="C773">
        <v>24</v>
      </c>
      <c r="D773">
        <v>7440473</v>
      </c>
      <c r="E773" t="s">
        <v>89</v>
      </c>
      <c r="F773" s="1">
        <v>1.9099999999999999E-6</v>
      </c>
      <c r="G773" s="1">
        <v>0</v>
      </c>
      <c r="H773" t="s">
        <v>28</v>
      </c>
      <c r="I773" t="s">
        <v>86</v>
      </c>
      <c r="J773" s="1">
        <v>0</v>
      </c>
      <c r="K773" s="1">
        <v>0</v>
      </c>
      <c r="L773" s="1">
        <v>0</v>
      </c>
      <c r="M773" s="1">
        <v>0</v>
      </c>
      <c r="N773" s="1">
        <v>0</v>
      </c>
      <c r="O773" s="1">
        <v>0</v>
      </c>
      <c r="P773" s="1">
        <v>0</v>
      </c>
      <c r="Q773" s="1">
        <v>0</v>
      </c>
      <c r="R773" s="1">
        <v>0</v>
      </c>
      <c r="S773" s="1">
        <v>0</v>
      </c>
      <c r="T773" s="1">
        <v>0</v>
      </c>
      <c r="U773" s="1">
        <v>0</v>
      </c>
      <c r="X773" s="1">
        <v>0</v>
      </c>
      <c r="Y773" s="1">
        <v>0</v>
      </c>
      <c r="Z773" s="1">
        <v>0</v>
      </c>
    </row>
    <row r="774" spans="1:26" x14ac:dyDescent="0.25">
      <c r="A774">
        <v>772</v>
      </c>
      <c r="B774" t="s">
        <v>198</v>
      </c>
      <c r="C774">
        <v>24</v>
      </c>
      <c r="D774">
        <v>18540299</v>
      </c>
      <c r="E774" t="s">
        <v>13</v>
      </c>
      <c r="F774" s="1">
        <v>9.5700000000000003E-8</v>
      </c>
      <c r="G774" s="1">
        <v>3.4424999999999999E-8</v>
      </c>
      <c r="H774" t="s">
        <v>28</v>
      </c>
      <c r="I774" t="s">
        <v>86</v>
      </c>
      <c r="J774" s="1">
        <v>3.3023999999999998E-8</v>
      </c>
      <c r="K774" s="1">
        <v>1.378E-9</v>
      </c>
      <c r="L774" s="1">
        <v>2.2366000000000001E-11</v>
      </c>
      <c r="M774" s="1">
        <v>0</v>
      </c>
      <c r="N774" s="1">
        <v>0</v>
      </c>
      <c r="O774" s="1">
        <v>0</v>
      </c>
      <c r="P774" s="1">
        <v>0</v>
      </c>
      <c r="Q774" s="1">
        <v>0</v>
      </c>
      <c r="R774" s="1">
        <v>0</v>
      </c>
      <c r="S774" s="1">
        <v>0</v>
      </c>
      <c r="T774" s="1">
        <v>0</v>
      </c>
      <c r="U774" s="1">
        <v>0</v>
      </c>
      <c r="V774" t="s">
        <v>87</v>
      </c>
      <c r="W774" t="s">
        <v>88</v>
      </c>
      <c r="X774" s="1">
        <v>0</v>
      </c>
      <c r="Y774" s="1">
        <v>0</v>
      </c>
      <c r="Z774" s="1">
        <v>0</v>
      </c>
    </row>
    <row r="775" spans="1:26" x14ac:dyDescent="0.25">
      <c r="A775">
        <v>773</v>
      </c>
      <c r="B775" t="s">
        <v>198</v>
      </c>
      <c r="C775">
        <v>24</v>
      </c>
      <c r="D775">
        <v>1175</v>
      </c>
      <c r="E775" t="s">
        <v>294</v>
      </c>
      <c r="F775">
        <v>0</v>
      </c>
      <c r="G775" s="1">
        <v>0</v>
      </c>
      <c r="H775" t="s">
        <v>28</v>
      </c>
      <c r="I775" t="s">
        <v>86</v>
      </c>
      <c r="J775" s="1">
        <v>0</v>
      </c>
      <c r="K775" s="1">
        <v>0</v>
      </c>
      <c r="L775" s="1">
        <v>0</v>
      </c>
      <c r="M775" s="1">
        <v>0</v>
      </c>
      <c r="N775" s="1">
        <v>0</v>
      </c>
      <c r="O775" s="1">
        <v>0</v>
      </c>
      <c r="P775" s="1">
        <v>0</v>
      </c>
      <c r="Q775" s="1">
        <v>0</v>
      </c>
      <c r="R775" s="1">
        <v>0</v>
      </c>
      <c r="S775" s="1">
        <v>0</v>
      </c>
      <c r="T775" s="1">
        <v>0</v>
      </c>
      <c r="U775" s="1">
        <v>0</v>
      </c>
      <c r="X775" s="1">
        <v>0</v>
      </c>
      <c r="Y775" s="1">
        <v>0</v>
      </c>
      <c r="Z775" s="1">
        <v>0</v>
      </c>
    </row>
    <row r="776" spans="1:26" x14ac:dyDescent="0.25">
      <c r="A776">
        <v>774</v>
      </c>
      <c r="B776" t="s">
        <v>198</v>
      </c>
      <c r="C776">
        <v>24</v>
      </c>
      <c r="D776">
        <v>7440508</v>
      </c>
      <c r="E776" t="s">
        <v>10</v>
      </c>
      <c r="F776" s="1">
        <v>9.569999999999999E-7</v>
      </c>
      <c r="G776" s="1">
        <v>0</v>
      </c>
      <c r="H776" t="s">
        <v>28</v>
      </c>
      <c r="I776" t="s">
        <v>86</v>
      </c>
      <c r="J776" s="1">
        <v>0</v>
      </c>
      <c r="K776" s="1">
        <v>0</v>
      </c>
      <c r="L776" s="1">
        <v>0</v>
      </c>
      <c r="M776" s="1">
        <v>0</v>
      </c>
      <c r="N776" s="1">
        <v>0</v>
      </c>
      <c r="O776" s="1">
        <v>0</v>
      </c>
      <c r="P776" s="1">
        <v>0</v>
      </c>
      <c r="Q776" s="1">
        <v>0</v>
      </c>
      <c r="R776" s="1">
        <v>0</v>
      </c>
      <c r="S776" s="1">
        <v>0</v>
      </c>
      <c r="T776" s="1">
        <v>0</v>
      </c>
      <c r="U776" s="1">
        <v>0</v>
      </c>
      <c r="X776" s="1">
        <v>0</v>
      </c>
      <c r="Y776" s="1">
        <v>0</v>
      </c>
      <c r="Z776" s="1">
        <v>0</v>
      </c>
    </row>
    <row r="777" spans="1:26" x14ac:dyDescent="0.25">
      <c r="A777">
        <v>775</v>
      </c>
      <c r="B777" t="s">
        <v>198</v>
      </c>
      <c r="C777">
        <v>24</v>
      </c>
      <c r="D777">
        <v>7439965</v>
      </c>
      <c r="E777" t="s">
        <v>5</v>
      </c>
      <c r="F777" s="1">
        <v>9.5699999999999999E-6</v>
      </c>
      <c r="G777" s="1">
        <v>0</v>
      </c>
      <c r="H777" t="s">
        <v>28</v>
      </c>
      <c r="I777" t="s">
        <v>86</v>
      </c>
      <c r="J777" s="1">
        <v>0</v>
      </c>
      <c r="K777" s="1">
        <v>0</v>
      </c>
      <c r="L777" s="1">
        <v>0</v>
      </c>
      <c r="M777" s="1">
        <v>0</v>
      </c>
      <c r="N777" s="1">
        <v>0</v>
      </c>
      <c r="O777" s="1">
        <v>0</v>
      </c>
      <c r="P777" s="1">
        <v>0</v>
      </c>
      <c r="Q777" s="1">
        <v>0</v>
      </c>
      <c r="R777" s="1">
        <v>0</v>
      </c>
      <c r="S777" s="1">
        <v>0</v>
      </c>
      <c r="T777" s="1">
        <v>0</v>
      </c>
      <c r="U777" s="1">
        <v>0</v>
      </c>
      <c r="X777" s="1">
        <v>0</v>
      </c>
      <c r="Y777" s="1">
        <v>0</v>
      </c>
      <c r="Z777" s="1">
        <v>0</v>
      </c>
    </row>
    <row r="778" spans="1:26" x14ac:dyDescent="0.25">
      <c r="A778">
        <v>776</v>
      </c>
      <c r="B778" t="s">
        <v>198</v>
      </c>
      <c r="C778">
        <v>24</v>
      </c>
      <c r="D778">
        <v>7440020</v>
      </c>
      <c r="E778" t="s">
        <v>6</v>
      </c>
      <c r="F778">
        <v>0</v>
      </c>
      <c r="G778" s="1">
        <v>0</v>
      </c>
      <c r="H778" t="s">
        <v>28</v>
      </c>
      <c r="I778" t="s">
        <v>86</v>
      </c>
      <c r="J778" s="1">
        <v>0</v>
      </c>
      <c r="K778" s="1">
        <v>0</v>
      </c>
      <c r="L778" s="1">
        <v>0</v>
      </c>
      <c r="M778" s="1">
        <v>0</v>
      </c>
      <c r="N778" s="1">
        <v>0</v>
      </c>
      <c r="O778" s="1">
        <v>0</v>
      </c>
      <c r="P778" s="1">
        <v>0</v>
      </c>
      <c r="Q778" s="1">
        <v>0</v>
      </c>
      <c r="R778" s="1">
        <v>0</v>
      </c>
      <c r="S778" s="1">
        <v>0</v>
      </c>
      <c r="T778" s="1">
        <v>0</v>
      </c>
      <c r="U778" s="1">
        <v>0</v>
      </c>
      <c r="X778" s="1">
        <v>0</v>
      </c>
      <c r="Y778" s="1">
        <v>0</v>
      </c>
      <c r="Z778" s="1">
        <v>0</v>
      </c>
    </row>
    <row r="779" spans="1:26" x14ac:dyDescent="0.25">
      <c r="A779">
        <v>777</v>
      </c>
      <c r="B779" t="s">
        <v>198</v>
      </c>
      <c r="C779">
        <v>24</v>
      </c>
      <c r="D779">
        <v>7723140</v>
      </c>
      <c r="E779" t="s">
        <v>295</v>
      </c>
      <c r="F779">
        <v>0</v>
      </c>
      <c r="G779" s="1">
        <v>0</v>
      </c>
      <c r="H779" t="s">
        <v>28</v>
      </c>
      <c r="I779" t="s">
        <v>86</v>
      </c>
      <c r="J779" s="1">
        <v>0</v>
      </c>
      <c r="K779" s="1">
        <v>0</v>
      </c>
      <c r="L779" s="1">
        <v>0</v>
      </c>
      <c r="M779" s="1">
        <v>0</v>
      </c>
      <c r="N779" s="1">
        <v>0</v>
      </c>
      <c r="O779" s="1">
        <v>0</v>
      </c>
      <c r="P779" s="1">
        <v>0</v>
      </c>
      <c r="Q779" s="1">
        <v>0</v>
      </c>
      <c r="R779" s="1">
        <v>0</v>
      </c>
      <c r="S779" s="1">
        <v>0</v>
      </c>
      <c r="T779" s="1">
        <v>0</v>
      </c>
      <c r="U779" s="1">
        <v>0</v>
      </c>
      <c r="X779" s="1">
        <v>0</v>
      </c>
      <c r="Y779" s="1">
        <v>0</v>
      </c>
      <c r="Z779" s="1">
        <v>0</v>
      </c>
    </row>
    <row r="780" spans="1:26" x14ac:dyDescent="0.25">
      <c r="A780">
        <v>778</v>
      </c>
      <c r="B780" t="s">
        <v>198</v>
      </c>
      <c r="C780">
        <v>24</v>
      </c>
      <c r="D780">
        <v>7439921</v>
      </c>
      <c r="E780" t="s">
        <v>7</v>
      </c>
      <c r="F780">
        <v>0</v>
      </c>
      <c r="G780" s="1">
        <v>0</v>
      </c>
      <c r="H780" t="s">
        <v>28</v>
      </c>
      <c r="I780" t="s">
        <v>86</v>
      </c>
      <c r="J780" s="1">
        <v>0</v>
      </c>
      <c r="K780" s="1">
        <v>0</v>
      </c>
      <c r="L780" s="1">
        <v>0</v>
      </c>
      <c r="M780" s="1">
        <v>0</v>
      </c>
      <c r="N780" s="1">
        <v>0</v>
      </c>
      <c r="O780" s="1">
        <v>0</v>
      </c>
      <c r="P780" s="1">
        <v>0</v>
      </c>
      <c r="Q780" s="1">
        <v>0</v>
      </c>
      <c r="R780" s="1">
        <v>0</v>
      </c>
      <c r="S780" s="1">
        <v>0</v>
      </c>
      <c r="T780" s="1">
        <v>0</v>
      </c>
      <c r="U780" s="1">
        <v>0</v>
      </c>
      <c r="X780" s="1">
        <v>0</v>
      </c>
      <c r="Y780" s="1">
        <v>0</v>
      </c>
      <c r="Z780" s="1">
        <v>0</v>
      </c>
    </row>
    <row r="781" spans="1:26" x14ac:dyDescent="0.25">
      <c r="A781">
        <v>779</v>
      </c>
      <c r="B781" t="s">
        <v>198</v>
      </c>
      <c r="C781">
        <v>24</v>
      </c>
      <c r="D781">
        <v>7440622</v>
      </c>
      <c r="E781" t="s">
        <v>296</v>
      </c>
      <c r="F781">
        <v>0</v>
      </c>
      <c r="G781" s="1">
        <v>0</v>
      </c>
      <c r="H781" t="s">
        <v>28</v>
      </c>
      <c r="I781" t="s">
        <v>86</v>
      </c>
      <c r="J781" s="1">
        <v>0</v>
      </c>
      <c r="K781" s="1">
        <v>0</v>
      </c>
      <c r="L781" s="1">
        <v>0</v>
      </c>
      <c r="M781" s="1">
        <v>0</v>
      </c>
      <c r="N781" s="1">
        <v>0</v>
      </c>
      <c r="O781" s="1">
        <v>0</v>
      </c>
      <c r="P781" s="1">
        <v>0</v>
      </c>
      <c r="Q781" s="1">
        <v>0</v>
      </c>
      <c r="R781" s="1">
        <v>0</v>
      </c>
      <c r="S781" s="1">
        <v>0</v>
      </c>
      <c r="T781" s="1">
        <v>0</v>
      </c>
      <c r="U781" s="1">
        <v>0</v>
      </c>
      <c r="X781" s="1">
        <v>0</v>
      </c>
      <c r="Y781" s="1">
        <v>0</v>
      </c>
      <c r="Z781" s="1">
        <v>0</v>
      </c>
    </row>
    <row r="782" spans="1:26" x14ac:dyDescent="0.25">
      <c r="A782">
        <v>780</v>
      </c>
      <c r="B782" t="s">
        <v>198</v>
      </c>
      <c r="C782">
        <v>24</v>
      </c>
      <c r="D782">
        <v>7440666</v>
      </c>
      <c r="E782" t="s">
        <v>297</v>
      </c>
      <c r="F782" s="1">
        <v>2.39E-6</v>
      </c>
      <c r="G782" s="1">
        <v>0</v>
      </c>
      <c r="H782" t="s">
        <v>28</v>
      </c>
      <c r="I782" t="s">
        <v>86</v>
      </c>
      <c r="J782" s="1">
        <v>0</v>
      </c>
      <c r="K782" s="1">
        <v>0</v>
      </c>
      <c r="L782" s="1">
        <v>0</v>
      </c>
      <c r="M782" s="1">
        <v>0</v>
      </c>
      <c r="N782" s="1">
        <v>0</v>
      </c>
      <c r="O782" s="1">
        <v>0</v>
      </c>
      <c r="P782" s="1">
        <v>0</v>
      </c>
      <c r="Q782" s="1">
        <v>0</v>
      </c>
      <c r="R782" s="1">
        <v>0</v>
      </c>
      <c r="S782" s="1">
        <v>0</v>
      </c>
      <c r="T782" s="1">
        <v>0</v>
      </c>
      <c r="U782" s="1">
        <v>0</v>
      </c>
      <c r="X782" s="1">
        <v>0</v>
      </c>
      <c r="Y782" s="1">
        <v>0</v>
      </c>
      <c r="Z782" s="1">
        <v>0</v>
      </c>
    </row>
    <row r="783" spans="1:26" x14ac:dyDescent="0.25">
      <c r="A783">
        <v>781</v>
      </c>
      <c r="B783" t="s">
        <v>199</v>
      </c>
      <c r="C783">
        <v>24</v>
      </c>
      <c r="D783">
        <v>7429905</v>
      </c>
      <c r="E783" t="s">
        <v>290</v>
      </c>
      <c r="F783">
        <v>8.8900000000000003E-4</v>
      </c>
      <c r="G783" s="1">
        <v>0</v>
      </c>
      <c r="H783" t="s">
        <v>28</v>
      </c>
      <c r="I783" t="s">
        <v>86</v>
      </c>
      <c r="J783" s="1">
        <v>0</v>
      </c>
      <c r="K783" s="1">
        <v>0</v>
      </c>
      <c r="L783" s="1">
        <v>0</v>
      </c>
      <c r="M783" s="1">
        <v>0</v>
      </c>
      <c r="N783" s="1">
        <v>0</v>
      </c>
      <c r="O783" s="1">
        <v>0</v>
      </c>
      <c r="P783" s="1">
        <v>0</v>
      </c>
      <c r="Q783" s="1">
        <v>0</v>
      </c>
      <c r="R783" s="1">
        <v>0</v>
      </c>
      <c r="S783" s="1">
        <v>0</v>
      </c>
      <c r="T783" s="1">
        <v>0</v>
      </c>
      <c r="U783" s="1">
        <v>0</v>
      </c>
      <c r="X783" s="1">
        <v>0</v>
      </c>
      <c r="Y783" s="1">
        <v>0</v>
      </c>
      <c r="Z783" s="1">
        <v>0</v>
      </c>
    </row>
    <row r="784" spans="1:26" x14ac:dyDescent="0.25">
      <c r="A784">
        <v>782</v>
      </c>
      <c r="B784" t="s">
        <v>199</v>
      </c>
      <c r="C784">
        <v>24</v>
      </c>
      <c r="D784">
        <v>1344281</v>
      </c>
      <c r="E784" t="s">
        <v>291</v>
      </c>
      <c r="F784">
        <v>0</v>
      </c>
      <c r="G784" s="1">
        <v>0</v>
      </c>
      <c r="H784" t="s">
        <v>28</v>
      </c>
      <c r="I784" t="s">
        <v>86</v>
      </c>
      <c r="J784" s="1">
        <v>0</v>
      </c>
      <c r="K784" s="1">
        <v>0</v>
      </c>
      <c r="L784" s="1">
        <v>0</v>
      </c>
      <c r="M784" s="1">
        <v>0</v>
      </c>
      <c r="N784" s="1">
        <v>0</v>
      </c>
      <c r="O784" s="1">
        <v>0</v>
      </c>
      <c r="P784" s="1">
        <v>0</v>
      </c>
      <c r="Q784" s="1">
        <v>0</v>
      </c>
      <c r="R784" s="1">
        <v>0</v>
      </c>
      <c r="S784" s="1">
        <v>0</v>
      </c>
      <c r="T784" s="1">
        <v>0</v>
      </c>
      <c r="U784" s="1">
        <v>0</v>
      </c>
      <c r="X784" s="1">
        <v>0</v>
      </c>
      <c r="Y784" s="1">
        <v>0</v>
      </c>
      <c r="Z784" s="1">
        <v>0</v>
      </c>
    </row>
    <row r="785" spans="1:26" x14ac:dyDescent="0.25">
      <c r="A785">
        <v>783</v>
      </c>
      <c r="B785" t="s">
        <v>199</v>
      </c>
      <c r="C785">
        <v>24</v>
      </c>
      <c r="D785">
        <v>7440417</v>
      </c>
      <c r="E785" t="s">
        <v>292</v>
      </c>
      <c r="F785" s="1">
        <v>7.6500000000000007E-9</v>
      </c>
      <c r="G785" s="1">
        <v>4.3480000000000001E-11</v>
      </c>
      <c r="H785" t="s">
        <v>28</v>
      </c>
      <c r="I785" t="s">
        <v>86</v>
      </c>
      <c r="J785" s="1">
        <v>4.3480000000000001E-11</v>
      </c>
      <c r="K785" s="1">
        <v>0</v>
      </c>
      <c r="L785" s="1">
        <v>0</v>
      </c>
      <c r="M785" s="1">
        <v>0</v>
      </c>
      <c r="N785" s="1">
        <v>0</v>
      </c>
      <c r="O785" s="1">
        <v>0</v>
      </c>
      <c r="P785" s="1">
        <v>0</v>
      </c>
      <c r="Q785" s="1">
        <v>0</v>
      </c>
      <c r="R785" s="1">
        <v>0</v>
      </c>
      <c r="S785" s="1">
        <v>0</v>
      </c>
      <c r="T785" s="1">
        <v>0</v>
      </c>
      <c r="U785" s="1">
        <v>0</v>
      </c>
      <c r="V785" t="s">
        <v>87</v>
      </c>
      <c r="X785" s="1">
        <v>0</v>
      </c>
      <c r="Y785" s="1">
        <v>0</v>
      </c>
      <c r="Z785" s="1">
        <v>0</v>
      </c>
    </row>
    <row r="786" spans="1:26" x14ac:dyDescent="0.25">
      <c r="A786">
        <v>784</v>
      </c>
      <c r="B786" t="s">
        <v>199</v>
      </c>
      <c r="C786">
        <v>24</v>
      </c>
      <c r="D786">
        <v>7440439</v>
      </c>
      <c r="E786" t="s">
        <v>293</v>
      </c>
      <c r="F786">
        <v>0</v>
      </c>
      <c r="G786" s="1">
        <v>0</v>
      </c>
      <c r="H786" t="s">
        <v>28</v>
      </c>
      <c r="I786" t="s">
        <v>86</v>
      </c>
      <c r="J786" s="1">
        <v>0</v>
      </c>
      <c r="K786" s="1">
        <v>0</v>
      </c>
      <c r="L786" s="1">
        <v>0</v>
      </c>
      <c r="M786" s="1">
        <v>0</v>
      </c>
      <c r="N786" s="1">
        <v>0</v>
      </c>
      <c r="O786" s="1">
        <v>0</v>
      </c>
      <c r="P786" s="1">
        <v>0</v>
      </c>
      <c r="Q786" s="1">
        <v>0</v>
      </c>
      <c r="R786" s="1">
        <v>0</v>
      </c>
      <c r="S786" s="1">
        <v>0</v>
      </c>
      <c r="T786" s="1">
        <v>0</v>
      </c>
      <c r="U786" s="1">
        <v>0</v>
      </c>
      <c r="X786" s="1">
        <v>0</v>
      </c>
      <c r="Y786" s="1">
        <v>0</v>
      </c>
      <c r="Z786" s="1">
        <v>0</v>
      </c>
    </row>
    <row r="787" spans="1:26" x14ac:dyDescent="0.25">
      <c r="A787">
        <v>785</v>
      </c>
      <c r="B787" t="s">
        <v>199</v>
      </c>
      <c r="C787">
        <v>24</v>
      </c>
      <c r="D787">
        <v>7440484</v>
      </c>
      <c r="E787" t="s">
        <v>8</v>
      </c>
      <c r="F787">
        <v>0</v>
      </c>
      <c r="G787" s="1">
        <v>0</v>
      </c>
      <c r="H787" t="s">
        <v>28</v>
      </c>
      <c r="I787" t="s">
        <v>86</v>
      </c>
      <c r="J787" s="1">
        <v>0</v>
      </c>
      <c r="K787" s="1">
        <v>0</v>
      </c>
      <c r="L787" s="1">
        <v>0</v>
      </c>
      <c r="M787" s="1">
        <v>0</v>
      </c>
      <c r="N787" s="1">
        <v>0</v>
      </c>
      <c r="O787" s="1">
        <v>0</v>
      </c>
      <c r="P787" s="1">
        <v>0</v>
      </c>
      <c r="Q787" s="1">
        <v>0</v>
      </c>
      <c r="R787" s="1">
        <v>0</v>
      </c>
      <c r="S787" s="1">
        <v>0</v>
      </c>
      <c r="T787" s="1">
        <v>0</v>
      </c>
      <c r="U787" s="1">
        <v>0</v>
      </c>
      <c r="X787" s="1">
        <v>0</v>
      </c>
      <c r="Y787" s="1">
        <v>0</v>
      </c>
      <c r="Z787" s="1">
        <v>0</v>
      </c>
    </row>
    <row r="788" spans="1:26" x14ac:dyDescent="0.25">
      <c r="A788">
        <v>786</v>
      </c>
      <c r="B788" t="s">
        <v>199</v>
      </c>
      <c r="C788">
        <v>24</v>
      </c>
      <c r="D788">
        <v>7440473</v>
      </c>
      <c r="E788" t="s">
        <v>89</v>
      </c>
      <c r="F788" s="1">
        <v>1.9099999999999999E-6</v>
      </c>
      <c r="G788" s="1">
        <v>0</v>
      </c>
      <c r="H788" t="s">
        <v>28</v>
      </c>
      <c r="I788" t="s">
        <v>86</v>
      </c>
      <c r="J788" s="1">
        <v>0</v>
      </c>
      <c r="K788" s="1">
        <v>0</v>
      </c>
      <c r="L788" s="1">
        <v>0</v>
      </c>
      <c r="M788" s="1">
        <v>0</v>
      </c>
      <c r="N788" s="1">
        <v>0</v>
      </c>
      <c r="O788" s="1">
        <v>0</v>
      </c>
      <c r="P788" s="1">
        <v>0</v>
      </c>
      <c r="Q788" s="1">
        <v>0</v>
      </c>
      <c r="R788" s="1">
        <v>0</v>
      </c>
      <c r="S788" s="1">
        <v>0</v>
      </c>
      <c r="T788" s="1">
        <v>0</v>
      </c>
      <c r="U788" s="1">
        <v>0</v>
      </c>
      <c r="X788" s="1">
        <v>0</v>
      </c>
      <c r="Y788" s="1">
        <v>0</v>
      </c>
      <c r="Z788" s="1">
        <v>0</v>
      </c>
    </row>
    <row r="789" spans="1:26" x14ac:dyDescent="0.25">
      <c r="A789">
        <v>787</v>
      </c>
      <c r="B789" t="s">
        <v>199</v>
      </c>
      <c r="C789">
        <v>24</v>
      </c>
      <c r="D789">
        <v>18540299</v>
      </c>
      <c r="E789" t="s">
        <v>13</v>
      </c>
      <c r="F789" s="1">
        <v>9.5700000000000003E-8</v>
      </c>
      <c r="G789" s="1">
        <v>3.4424999999999999E-8</v>
      </c>
      <c r="H789" t="s">
        <v>28</v>
      </c>
      <c r="I789" t="s">
        <v>86</v>
      </c>
      <c r="J789" s="1">
        <v>3.3023999999999998E-8</v>
      </c>
      <c r="K789" s="1">
        <v>1.378E-9</v>
      </c>
      <c r="L789" s="1">
        <v>2.2366000000000001E-11</v>
      </c>
      <c r="M789" s="1">
        <v>0</v>
      </c>
      <c r="N789" s="1">
        <v>0</v>
      </c>
      <c r="O789" s="1">
        <v>0</v>
      </c>
      <c r="P789" s="1">
        <v>0</v>
      </c>
      <c r="Q789" s="1">
        <v>0</v>
      </c>
      <c r="R789" s="1">
        <v>0</v>
      </c>
      <c r="S789" s="1">
        <v>0</v>
      </c>
      <c r="T789" s="1">
        <v>0</v>
      </c>
      <c r="U789" s="1">
        <v>0</v>
      </c>
      <c r="V789" t="s">
        <v>87</v>
      </c>
      <c r="W789" t="s">
        <v>88</v>
      </c>
      <c r="X789" s="1">
        <v>0</v>
      </c>
      <c r="Y789" s="1">
        <v>0</v>
      </c>
      <c r="Z789" s="1">
        <v>0</v>
      </c>
    </row>
    <row r="790" spans="1:26" x14ac:dyDescent="0.25">
      <c r="A790">
        <v>788</v>
      </c>
      <c r="B790" t="s">
        <v>199</v>
      </c>
      <c r="C790">
        <v>24</v>
      </c>
      <c r="D790">
        <v>1175</v>
      </c>
      <c r="E790" t="s">
        <v>294</v>
      </c>
      <c r="F790">
        <v>0</v>
      </c>
      <c r="G790" s="1">
        <v>0</v>
      </c>
      <c r="H790" t="s">
        <v>28</v>
      </c>
      <c r="I790" t="s">
        <v>86</v>
      </c>
      <c r="J790" s="1">
        <v>0</v>
      </c>
      <c r="K790" s="1">
        <v>0</v>
      </c>
      <c r="L790" s="1">
        <v>0</v>
      </c>
      <c r="M790" s="1">
        <v>0</v>
      </c>
      <c r="N790" s="1">
        <v>0</v>
      </c>
      <c r="O790" s="1">
        <v>0</v>
      </c>
      <c r="P790" s="1">
        <v>0</v>
      </c>
      <c r="Q790" s="1">
        <v>0</v>
      </c>
      <c r="R790" s="1">
        <v>0</v>
      </c>
      <c r="S790" s="1">
        <v>0</v>
      </c>
      <c r="T790" s="1">
        <v>0</v>
      </c>
      <c r="U790" s="1">
        <v>0</v>
      </c>
      <c r="X790" s="1">
        <v>0</v>
      </c>
      <c r="Y790" s="1">
        <v>0</v>
      </c>
      <c r="Z790" s="1">
        <v>0</v>
      </c>
    </row>
    <row r="791" spans="1:26" x14ac:dyDescent="0.25">
      <c r="A791">
        <v>789</v>
      </c>
      <c r="B791" t="s">
        <v>199</v>
      </c>
      <c r="C791">
        <v>24</v>
      </c>
      <c r="D791">
        <v>7440508</v>
      </c>
      <c r="E791" t="s">
        <v>10</v>
      </c>
      <c r="F791" s="1">
        <v>9.569999999999999E-7</v>
      </c>
      <c r="G791" s="1">
        <v>0</v>
      </c>
      <c r="H791" t="s">
        <v>28</v>
      </c>
      <c r="I791" t="s">
        <v>86</v>
      </c>
      <c r="J791" s="1">
        <v>0</v>
      </c>
      <c r="K791" s="1">
        <v>0</v>
      </c>
      <c r="L791" s="1">
        <v>0</v>
      </c>
      <c r="M791" s="1">
        <v>0</v>
      </c>
      <c r="N791" s="1">
        <v>0</v>
      </c>
      <c r="O791" s="1">
        <v>0</v>
      </c>
      <c r="P791" s="1">
        <v>0</v>
      </c>
      <c r="Q791" s="1">
        <v>0</v>
      </c>
      <c r="R791" s="1">
        <v>0</v>
      </c>
      <c r="S791" s="1">
        <v>0</v>
      </c>
      <c r="T791" s="1">
        <v>0</v>
      </c>
      <c r="U791" s="1">
        <v>0</v>
      </c>
      <c r="X791" s="1">
        <v>0</v>
      </c>
      <c r="Y791" s="1">
        <v>0</v>
      </c>
      <c r="Z791" s="1">
        <v>0</v>
      </c>
    </row>
    <row r="792" spans="1:26" x14ac:dyDescent="0.25">
      <c r="A792">
        <v>790</v>
      </c>
      <c r="B792" t="s">
        <v>199</v>
      </c>
      <c r="C792">
        <v>24</v>
      </c>
      <c r="D792">
        <v>7439965</v>
      </c>
      <c r="E792" t="s">
        <v>5</v>
      </c>
      <c r="F792" s="1">
        <v>9.569999999999999E-7</v>
      </c>
      <c r="G792" s="1">
        <v>0</v>
      </c>
      <c r="H792" t="s">
        <v>28</v>
      </c>
      <c r="I792" t="s">
        <v>86</v>
      </c>
      <c r="J792" s="1">
        <v>0</v>
      </c>
      <c r="K792" s="1">
        <v>0</v>
      </c>
      <c r="L792" s="1">
        <v>0</v>
      </c>
      <c r="M792" s="1">
        <v>0</v>
      </c>
      <c r="N792" s="1">
        <v>0</v>
      </c>
      <c r="O792" s="1">
        <v>0</v>
      </c>
      <c r="P792" s="1">
        <v>0</v>
      </c>
      <c r="Q792" s="1">
        <v>0</v>
      </c>
      <c r="R792" s="1">
        <v>0</v>
      </c>
      <c r="S792" s="1">
        <v>0</v>
      </c>
      <c r="T792" s="1">
        <v>0</v>
      </c>
      <c r="U792" s="1">
        <v>0</v>
      </c>
      <c r="X792" s="1">
        <v>0</v>
      </c>
      <c r="Y792" s="1">
        <v>0</v>
      </c>
      <c r="Z792" s="1">
        <v>0</v>
      </c>
    </row>
    <row r="793" spans="1:26" x14ac:dyDescent="0.25">
      <c r="A793">
        <v>791</v>
      </c>
      <c r="B793" t="s">
        <v>199</v>
      </c>
      <c r="C793">
        <v>24</v>
      </c>
      <c r="D793">
        <v>7440020</v>
      </c>
      <c r="E793" t="s">
        <v>6</v>
      </c>
      <c r="F793">
        <v>0</v>
      </c>
      <c r="G793" s="1">
        <v>0</v>
      </c>
      <c r="H793" t="s">
        <v>28</v>
      </c>
      <c r="I793" t="s">
        <v>86</v>
      </c>
      <c r="J793" s="1">
        <v>0</v>
      </c>
      <c r="K793" s="1">
        <v>0</v>
      </c>
      <c r="L793" s="1">
        <v>0</v>
      </c>
      <c r="M793" s="1">
        <v>0</v>
      </c>
      <c r="N793" s="1">
        <v>0</v>
      </c>
      <c r="O793" s="1">
        <v>0</v>
      </c>
      <c r="P793" s="1">
        <v>0</v>
      </c>
      <c r="Q793" s="1">
        <v>0</v>
      </c>
      <c r="R793" s="1">
        <v>0</v>
      </c>
      <c r="S793" s="1">
        <v>0</v>
      </c>
      <c r="T793" s="1">
        <v>0</v>
      </c>
      <c r="U793" s="1">
        <v>0</v>
      </c>
      <c r="X793" s="1">
        <v>0</v>
      </c>
      <c r="Y793" s="1">
        <v>0</v>
      </c>
      <c r="Z793" s="1">
        <v>0</v>
      </c>
    </row>
    <row r="794" spans="1:26" x14ac:dyDescent="0.25">
      <c r="A794">
        <v>792</v>
      </c>
      <c r="B794" t="s">
        <v>199</v>
      </c>
      <c r="C794">
        <v>24</v>
      </c>
      <c r="D794">
        <v>7723140</v>
      </c>
      <c r="E794" t="s">
        <v>295</v>
      </c>
      <c r="F794">
        <v>0</v>
      </c>
      <c r="G794" s="1">
        <v>0</v>
      </c>
      <c r="H794" t="s">
        <v>28</v>
      </c>
      <c r="I794" t="s">
        <v>86</v>
      </c>
      <c r="J794" s="1">
        <v>0</v>
      </c>
      <c r="K794" s="1">
        <v>0</v>
      </c>
      <c r="L794" s="1">
        <v>0</v>
      </c>
      <c r="M794" s="1">
        <v>0</v>
      </c>
      <c r="N794" s="1">
        <v>0</v>
      </c>
      <c r="O794" s="1">
        <v>0</v>
      </c>
      <c r="P794" s="1">
        <v>0</v>
      </c>
      <c r="Q794" s="1">
        <v>0</v>
      </c>
      <c r="R794" s="1">
        <v>0</v>
      </c>
      <c r="S794" s="1">
        <v>0</v>
      </c>
      <c r="T794" s="1">
        <v>0</v>
      </c>
      <c r="U794" s="1">
        <v>0</v>
      </c>
      <c r="X794" s="1">
        <v>0</v>
      </c>
      <c r="Y794" s="1">
        <v>0</v>
      </c>
      <c r="Z794" s="1">
        <v>0</v>
      </c>
    </row>
    <row r="795" spans="1:26" x14ac:dyDescent="0.25">
      <c r="A795">
        <v>793</v>
      </c>
      <c r="B795" t="s">
        <v>199</v>
      </c>
      <c r="C795">
        <v>24</v>
      </c>
      <c r="D795">
        <v>7439921</v>
      </c>
      <c r="E795" t="s">
        <v>7</v>
      </c>
      <c r="F795">
        <v>0</v>
      </c>
      <c r="G795" s="1">
        <v>0</v>
      </c>
      <c r="H795" t="s">
        <v>28</v>
      </c>
      <c r="I795" t="s">
        <v>86</v>
      </c>
      <c r="J795" s="1">
        <v>0</v>
      </c>
      <c r="K795" s="1">
        <v>0</v>
      </c>
      <c r="L795" s="1">
        <v>0</v>
      </c>
      <c r="M795" s="1">
        <v>0</v>
      </c>
      <c r="N795" s="1">
        <v>0</v>
      </c>
      <c r="O795" s="1">
        <v>0</v>
      </c>
      <c r="P795" s="1">
        <v>0</v>
      </c>
      <c r="Q795" s="1">
        <v>0</v>
      </c>
      <c r="R795" s="1">
        <v>0</v>
      </c>
      <c r="S795" s="1">
        <v>0</v>
      </c>
      <c r="T795" s="1">
        <v>0</v>
      </c>
      <c r="U795" s="1">
        <v>0</v>
      </c>
      <c r="X795" s="1">
        <v>0</v>
      </c>
      <c r="Y795" s="1">
        <v>0</v>
      </c>
      <c r="Z795" s="1">
        <v>0</v>
      </c>
    </row>
    <row r="796" spans="1:26" x14ac:dyDescent="0.25">
      <c r="A796">
        <v>794</v>
      </c>
      <c r="B796" t="s">
        <v>199</v>
      </c>
      <c r="C796">
        <v>24</v>
      </c>
      <c r="D796">
        <v>7440622</v>
      </c>
      <c r="E796" t="s">
        <v>296</v>
      </c>
      <c r="F796">
        <v>0</v>
      </c>
      <c r="G796" s="1">
        <v>0</v>
      </c>
      <c r="H796" t="s">
        <v>28</v>
      </c>
      <c r="I796" t="s">
        <v>86</v>
      </c>
      <c r="J796" s="1">
        <v>0</v>
      </c>
      <c r="K796" s="1">
        <v>0</v>
      </c>
      <c r="L796" s="1">
        <v>0</v>
      </c>
      <c r="M796" s="1">
        <v>0</v>
      </c>
      <c r="N796" s="1">
        <v>0</v>
      </c>
      <c r="O796" s="1">
        <v>0</v>
      </c>
      <c r="P796" s="1">
        <v>0</v>
      </c>
      <c r="Q796" s="1">
        <v>0</v>
      </c>
      <c r="R796" s="1">
        <v>0</v>
      </c>
      <c r="S796" s="1">
        <v>0</v>
      </c>
      <c r="T796" s="1">
        <v>0</v>
      </c>
      <c r="U796" s="1">
        <v>0</v>
      </c>
      <c r="X796" s="1">
        <v>0</v>
      </c>
      <c r="Y796" s="1">
        <v>0</v>
      </c>
      <c r="Z796" s="1">
        <v>0</v>
      </c>
    </row>
    <row r="797" spans="1:26" x14ac:dyDescent="0.25">
      <c r="A797">
        <v>795</v>
      </c>
      <c r="B797" t="s">
        <v>199</v>
      </c>
      <c r="C797">
        <v>24</v>
      </c>
      <c r="D797">
        <v>7440666</v>
      </c>
      <c r="E797" t="s">
        <v>297</v>
      </c>
      <c r="F797" s="1">
        <v>2.39E-6</v>
      </c>
      <c r="G797" s="1">
        <v>0</v>
      </c>
      <c r="H797" t="s">
        <v>28</v>
      </c>
      <c r="I797" t="s">
        <v>86</v>
      </c>
      <c r="J797" s="1">
        <v>0</v>
      </c>
      <c r="K797" s="1">
        <v>0</v>
      </c>
      <c r="L797" s="1">
        <v>0</v>
      </c>
      <c r="M797" s="1">
        <v>0</v>
      </c>
      <c r="N797" s="1">
        <v>0</v>
      </c>
      <c r="O797" s="1">
        <v>0</v>
      </c>
      <c r="P797" s="1">
        <v>0</v>
      </c>
      <c r="Q797" s="1">
        <v>0</v>
      </c>
      <c r="R797" s="1">
        <v>0</v>
      </c>
      <c r="S797" s="1">
        <v>0</v>
      </c>
      <c r="T797" s="1">
        <v>0</v>
      </c>
      <c r="U797" s="1">
        <v>0</v>
      </c>
      <c r="X797" s="1">
        <v>0</v>
      </c>
      <c r="Y797" s="1">
        <v>0</v>
      </c>
      <c r="Z797" s="1">
        <v>0</v>
      </c>
    </row>
    <row r="798" spans="1:26" x14ac:dyDescent="0.25">
      <c r="A798">
        <v>796</v>
      </c>
      <c r="B798" t="s">
        <v>200</v>
      </c>
      <c r="C798">
        <v>24</v>
      </c>
      <c r="D798">
        <v>7429905</v>
      </c>
      <c r="E798" t="s">
        <v>290</v>
      </c>
      <c r="F798" s="1">
        <v>7.6499999999999996E-6</v>
      </c>
      <c r="G798" s="1">
        <v>0</v>
      </c>
      <c r="H798" t="s">
        <v>28</v>
      </c>
      <c r="I798" t="s">
        <v>86</v>
      </c>
      <c r="J798" s="1">
        <v>0</v>
      </c>
      <c r="K798" s="1">
        <v>0</v>
      </c>
      <c r="L798" s="1">
        <v>0</v>
      </c>
      <c r="M798" s="1">
        <v>0</v>
      </c>
      <c r="N798" s="1">
        <v>0</v>
      </c>
      <c r="O798" s="1">
        <v>0</v>
      </c>
      <c r="P798" s="1">
        <v>0</v>
      </c>
      <c r="Q798" s="1">
        <v>0</v>
      </c>
      <c r="R798" s="1">
        <v>0</v>
      </c>
      <c r="S798" s="1">
        <v>0</v>
      </c>
      <c r="T798" s="1">
        <v>0</v>
      </c>
      <c r="U798" s="1">
        <v>0</v>
      </c>
      <c r="X798" s="1">
        <v>0</v>
      </c>
      <c r="Y798" s="1">
        <v>0</v>
      </c>
      <c r="Z798" s="1">
        <v>0</v>
      </c>
    </row>
    <row r="799" spans="1:26" x14ac:dyDescent="0.25">
      <c r="A799">
        <v>797</v>
      </c>
      <c r="B799" t="s">
        <v>200</v>
      </c>
      <c r="C799">
        <v>24</v>
      </c>
      <c r="D799">
        <v>1344281</v>
      </c>
      <c r="E799" t="s">
        <v>291</v>
      </c>
      <c r="F799">
        <v>0</v>
      </c>
      <c r="G799" s="1">
        <v>0</v>
      </c>
      <c r="H799" t="s">
        <v>28</v>
      </c>
      <c r="I799" t="s">
        <v>86</v>
      </c>
      <c r="J799" s="1">
        <v>0</v>
      </c>
      <c r="K799" s="1">
        <v>0</v>
      </c>
      <c r="L799" s="1">
        <v>0</v>
      </c>
      <c r="M799" s="1">
        <v>0</v>
      </c>
      <c r="N799" s="1">
        <v>0</v>
      </c>
      <c r="O799" s="1">
        <v>0</v>
      </c>
      <c r="P799" s="1">
        <v>0</v>
      </c>
      <c r="Q799" s="1">
        <v>0</v>
      </c>
      <c r="R799" s="1">
        <v>0</v>
      </c>
      <c r="S799" s="1">
        <v>0</v>
      </c>
      <c r="T799" s="1">
        <v>0</v>
      </c>
      <c r="U799" s="1">
        <v>0</v>
      </c>
      <c r="X799" s="1">
        <v>0</v>
      </c>
      <c r="Y799" s="1">
        <v>0</v>
      </c>
      <c r="Z799" s="1">
        <v>0</v>
      </c>
    </row>
    <row r="800" spans="1:26" x14ac:dyDescent="0.25">
      <c r="A800">
        <v>798</v>
      </c>
      <c r="B800" t="s">
        <v>200</v>
      </c>
      <c r="C800">
        <v>24</v>
      </c>
      <c r="D800">
        <v>7440417</v>
      </c>
      <c r="E800" t="s">
        <v>292</v>
      </c>
      <c r="F800">
        <v>0</v>
      </c>
      <c r="G800" s="1">
        <v>0</v>
      </c>
      <c r="H800" t="s">
        <v>28</v>
      </c>
      <c r="I800" t="s">
        <v>86</v>
      </c>
      <c r="J800" s="1">
        <v>0</v>
      </c>
      <c r="K800" s="1">
        <v>0</v>
      </c>
      <c r="L800" s="1">
        <v>0</v>
      </c>
      <c r="M800" s="1">
        <v>0</v>
      </c>
      <c r="N800" s="1">
        <v>0</v>
      </c>
      <c r="O800" s="1">
        <v>0</v>
      </c>
      <c r="P800" s="1">
        <v>0</v>
      </c>
      <c r="Q800" s="1">
        <v>0</v>
      </c>
      <c r="R800" s="1">
        <v>0</v>
      </c>
      <c r="S800" s="1">
        <v>0</v>
      </c>
      <c r="T800" s="1">
        <v>0</v>
      </c>
      <c r="U800" s="1">
        <v>0</v>
      </c>
      <c r="X800" s="1">
        <v>0</v>
      </c>
      <c r="Y800" s="1">
        <v>0</v>
      </c>
      <c r="Z800" s="1">
        <v>0</v>
      </c>
    </row>
    <row r="801" spans="1:26" x14ac:dyDescent="0.25">
      <c r="A801">
        <v>799</v>
      </c>
      <c r="B801" t="s">
        <v>200</v>
      </c>
      <c r="C801">
        <v>24</v>
      </c>
      <c r="D801">
        <v>7440439</v>
      </c>
      <c r="E801" t="s">
        <v>293</v>
      </c>
      <c r="F801">
        <v>0</v>
      </c>
      <c r="G801" s="1">
        <v>0</v>
      </c>
      <c r="H801" t="s">
        <v>28</v>
      </c>
      <c r="I801" t="s">
        <v>86</v>
      </c>
      <c r="J801" s="1">
        <v>0</v>
      </c>
      <c r="K801" s="1">
        <v>0</v>
      </c>
      <c r="L801" s="1">
        <v>0</v>
      </c>
      <c r="M801" s="1">
        <v>0</v>
      </c>
      <c r="N801" s="1">
        <v>0</v>
      </c>
      <c r="O801" s="1">
        <v>0</v>
      </c>
      <c r="P801" s="1">
        <v>0</v>
      </c>
      <c r="Q801" s="1">
        <v>0</v>
      </c>
      <c r="R801" s="1">
        <v>0</v>
      </c>
      <c r="S801" s="1">
        <v>0</v>
      </c>
      <c r="T801" s="1">
        <v>0</v>
      </c>
      <c r="U801" s="1">
        <v>0</v>
      </c>
      <c r="X801" s="1">
        <v>0</v>
      </c>
      <c r="Y801" s="1">
        <v>0</v>
      </c>
      <c r="Z801" s="1">
        <v>0</v>
      </c>
    </row>
    <row r="802" spans="1:26" x14ac:dyDescent="0.25">
      <c r="A802">
        <v>800</v>
      </c>
      <c r="B802" t="s">
        <v>200</v>
      </c>
      <c r="C802">
        <v>24</v>
      </c>
      <c r="D802">
        <v>7440484</v>
      </c>
      <c r="E802" t="s">
        <v>8</v>
      </c>
      <c r="F802" s="1">
        <v>9.5699999999999999E-6</v>
      </c>
      <c r="G802" s="1">
        <v>1.7483000000000001E-7</v>
      </c>
      <c r="H802" t="s">
        <v>28</v>
      </c>
      <c r="I802" t="s">
        <v>86</v>
      </c>
      <c r="J802" s="1">
        <v>1.7483000000000001E-7</v>
      </c>
      <c r="K802" s="1">
        <v>0</v>
      </c>
      <c r="L802" s="1">
        <v>0</v>
      </c>
      <c r="M802" s="1">
        <v>0</v>
      </c>
      <c r="N802" s="1">
        <v>0</v>
      </c>
      <c r="O802" s="1">
        <v>0</v>
      </c>
      <c r="P802" s="1">
        <v>0</v>
      </c>
      <c r="Q802" s="1">
        <v>0</v>
      </c>
      <c r="R802" s="1">
        <v>0</v>
      </c>
      <c r="S802" s="1">
        <v>0</v>
      </c>
      <c r="T802" s="1">
        <v>0</v>
      </c>
      <c r="U802" s="1">
        <v>0</v>
      </c>
      <c r="V802" t="s">
        <v>87</v>
      </c>
      <c r="X802" s="1">
        <v>0</v>
      </c>
      <c r="Y802" s="1">
        <v>0</v>
      </c>
      <c r="Z802" s="1">
        <v>0</v>
      </c>
    </row>
    <row r="803" spans="1:26" x14ac:dyDescent="0.25">
      <c r="A803">
        <v>801</v>
      </c>
      <c r="B803" t="s">
        <v>200</v>
      </c>
      <c r="C803">
        <v>24</v>
      </c>
      <c r="D803">
        <v>7440473</v>
      </c>
      <c r="E803" t="s">
        <v>89</v>
      </c>
      <c r="F803">
        <v>2.0100000000000001E-4</v>
      </c>
      <c r="G803" s="1">
        <v>0</v>
      </c>
      <c r="H803" t="s">
        <v>28</v>
      </c>
      <c r="I803" t="s">
        <v>86</v>
      </c>
      <c r="J803" s="1">
        <v>0</v>
      </c>
      <c r="K803" s="1">
        <v>0</v>
      </c>
      <c r="L803" s="1">
        <v>0</v>
      </c>
      <c r="M803" s="1">
        <v>0</v>
      </c>
      <c r="N803" s="1">
        <v>0</v>
      </c>
      <c r="O803" s="1">
        <v>0</v>
      </c>
      <c r="P803" s="1">
        <v>0</v>
      </c>
      <c r="Q803" s="1">
        <v>0</v>
      </c>
      <c r="R803" s="1">
        <v>0</v>
      </c>
      <c r="S803" s="1">
        <v>0</v>
      </c>
      <c r="T803" s="1">
        <v>0</v>
      </c>
      <c r="U803" s="1">
        <v>0</v>
      </c>
      <c r="X803" s="1">
        <v>0</v>
      </c>
      <c r="Y803" s="1">
        <v>0</v>
      </c>
      <c r="Z803" s="1">
        <v>0</v>
      </c>
    </row>
    <row r="804" spans="1:26" x14ac:dyDescent="0.25">
      <c r="A804">
        <v>802</v>
      </c>
      <c r="B804" t="s">
        <v>200</v>
      </c>
      <c r="C804">
        <v>24</v>
      </c>
      <c r="D804">
        <v>18540299</v>
      </c>
      <c r="E804" t="s">
        <v>13</v>
      </c>
      <c r="F804" s="1">
        <v>1.0000000000000001E-5</v>
      </c>
      <c r="G804" s="1">
        <v>3.5970999999999998E-6</v>
      </c>
      <c r="H804" t="s">
        <v>28</v>
      </c>
      <c r="I804" t="s">
        <v>86</v>
      </c>
      <c r="J804" s="1">
        <v>3.4508000000000001E-6</v>
      </c>
      <c r="K804" s="1">
        <v>1.4399000000000001E-7</v>
      </c>
      <c r="L804" s="1">
        <v>2.3371000000000001E-9</v>
      </c>
      <c r="M804" s="1">
        <v>0</v>
      </c>
      <c r="N804" s="1">
        <v>0</v>
      </c>
      <c r="O804" s="1">
        <v>0</v>
      </c>
      <c r="P804" s="1">
        <v>0</v>
      </c>
      <c r="Q804" s="1">
        <v>0</v>
      </c>
      <c r="R804" s="1">
        <v>0</v>
      </c>
      <c r="S804" s="1">
        <v>0</v>
      </c>
      <c r="T804" s="1">
        <v>0</v>
      </c>
      <c r="U804" s="1">
        <v>0</v>
      </c>
      <c r="V804" t="s">
        <v>87</v>
      </c>
      <c r="W804" t="s">
        <v>88</v>
      </c>
      <c r="X804" s="1">
        <v>0</v>
      </c>
      <c r="Y804" s="1">
        <v>0</v>
      </c>
      <c r="Z804" s="1">
        <v>0</v>
      </c>
    </row>
    <row r="805" spans="1:26" x14ac:dyDescent="0.25">
      <c r="A805">
        <v>803</v>
      </c>
      <c r="B805" t="s">
        <v>200</v>
      </c>
      <c r="C805">
        <v>24</v>
      </c>
      <c r="D805">
        <v>1175</v>
      </c>
      <c r="E805" t="s">
        <v>294</v>
      </c>
      <c r="F805">
        <v>0</v>
      </c>
      <c r="G805" s="1">
        <v>0</v>
      </c>
      <c r="H805" t="s">
        <v>28</v>
      </c>
      <c r="I805" t="s">
        <v>86</v>
      </c>
      <c r="J805" s="1">
        <v>0</v>
      </c>
      <c r="K805" s="1">
        <v>0</v>
      </c>
      <c r="L805" s="1">
        <v>0</v>
      </c>
      <c r="M805" s="1">
        <v>0</v>
      </c>
      <c r="N805" s="1">
        <v>0</v>
      </c>
      <c r="O805" s="1">
        <v>0</v>
      </c>
      <c r="P805" s="1">
        <v>0</v>
      </c>
      <c r="Q805" s="1">
        <v>0</v>
      </c>
      <c r="R805" s="1">
        <v>0</v>
      </c>
      <c r="S805" s="1">
        <v>0</v>
      </c>
      <c r="T805" s="1">
        <v>0</v>
      </c>
      <c r="U805" s="1">
        <v>0</v>
      </c>
      <c r="X805" s="1">
        <v>0</v>
      </c>
      <c r="Y805" s="1">
        <v>0</v>
      </c>
      <c r="Z805" s="1">
        <v>0</v>
      </c>
    </row>
    <row r="806" spans="1:26" x14ac:dyDescent="0.25">
      <c r="A806">
        <v>804</v>
      </c>
      <c r="B806" t="s">
        <v>200</v>
      </c>
      <c r="C806">
        <v>24</v>
      </c>
      <c r="D806">
        <v>7440508</v>
      </c>
      <c r="E806" t="s">
        <v>10</v>
      </c>
      <c r="F806" s="1">
        <v>2.8700000000000001E-6</v>
      </c>
      <c r="G806" s="1">
        <v>0</v>
      </c>
      <c r="H806" t="s">
        <v>28</v>
      </c>
      <c r="I806" t="s">
        <v>86</v>
      </c>
      <c r="J806" s="1">
        <v>0</v>
      </c>
      <c r="K806" s="1">
        <v>0</v>
      </c>
      <c r="L806" s="1">
        <v>0</v>
      </c>
      <c r="M806" s="1">
        <v>0</v>
      </c>
      <c r="N806" s="1">
        <v>0</v>
      </c>
      <c r="O806" s="1">
        <v>0</v>
      </c>
      <c r="P806" s="1">
        <v>0</v>
      </c>
      <c r="Q806" s="1">
        <v>0</v>
      </c>
      <c r="R806" s="1">
        <v>0</v>
      </c>
      <c r="S806" s="1">
        <v>0</v>
      </c>
      <c r="T806" s="1">
        <v>0</v>
      </c>
      <c r="U806" s="1">
        <v>0</v>
      </c>
      <c r="X806" s="1">
        <v>0</v>
      </c>
      <c r="Y806" s="1">
        <v>0</v>
      </c>
      <c r="Z806" s="1">
        <v>0</v>
      </c>
    </row>
    <row r="807" spans="1:26" x14ac:dyDescent="0.25">
      <c r="A807">
        <v>805</v>
      </c>
      <c r="B807" t="s">
        <v>200</v>
      </c>
      <c r="C807">
        <v>24</v>
      </c>
      <c r="D807">
        <v>7439965</v>
      </c>
      <c r="E807" t="s">
        <v>5</v>
      </c>
      <c r="F807" s="1">
        <v>3.3500000000000001E-6</v>
      </c>
      <c r="G807" s="1">
        <v>0</v>
      </c>
      <c r="H807" t="s">
        <v>28</v>
      </c>
      <c r="I807" t="s">
        <v>86</v>
      </c>
      <c r="J807" s="1">
        <v>0</v>
      </c>
      <c r="K807" s="1">
        <v>0</v>
      </c>
      <c r="L807" s="1">
        <v>0</v>
      </c>
      <c r="M807" s="1">
        <v>0</v>
      </c>
      <c r="N807" s="1">
        <v>0</v>
      </c>
      <c r="O807" s="1">
        <v>0</v>
      </c>
      <c r="P807" s="1">
        <v>0</v>
      </c>
      <c r="Q807" s="1">
        <v>0</v>
      </c>
      <c r="R807" s="1">
        <v>0</v>
      </c>
      <c r="S807" s="1">
        <v>0</v>
      </c>
      <c r="T807" s="1">
        <v>0</v>
      </c>
      <c r="U807" s="1">
        <v>0</v>
      </c>
      <c r="X807" s="1">
        <v>0</v>
      </c>
      <c r="Y807" s="1">
        <v>0</v>
      </c>
      <c r="Z807" s="1">
        <v>0</v>
      </c>
    </row>
    <row r="808" spans="1:26" x14ac:dyDescent="0.25">
      <c r="A808">
        <v>806</v>
      </c>
      <c r="B808" t="s">
        <v>200</v>
      </c>
      <c r="C808">
        <v>24</v>
      </c>
      <c r="D808">
        <v>7440020</v>
      </c>
      <c r="E808" t="s">
        <v>6</v>
      </c>
      <c r="F808">
        <v>5.2599999999999999E-4</v>
      </c>
      <c r="G808" s="1">
        <v>3.2388000000000001E-7</v>
      </c>
      <c r="H808" t="s">
        <v>28</v>
      </c>
      <c r="I808" t="s">
        <v>86</v>
      </c>
      <c r="J808" s="1">
        <v>3.2388000000000001E-7</v>
      </c>
      <c r="K808" s="1">
        <v>0</v>
      </c>
      <c r="L808" s="1">
        <v>0</v>
      </c>
      <c r="M808" s="1">
        <v>0</v>
      </c>
      <c r="N808" s="1">
        <v>0</v>
      </c>
      <c r="O808" s="1">
        <v>0</v>
      </c>
      <c r="P808" s="1">
        <v>0</v>
      </c>
      <c r="Q808" s="1">
        <v>0</v>
      </c>
      <c r="R808" s="1">
        <v>0</v>
      </c>
      <c r="S808" s="1">
        <v>0</v>
      </c>
      <c r="T808" s="1">
        <v>0</v>
      </c>
      <c r="U808" s="1">
        <v>0</v>
      </c>
      <c r="V808" t="s">
        <v>87</v>
      </c>
      <c r="X808" s="1">
        <v>0</v>
      </c>
      <c r="Y808" s="1">
        <v>0</v>
      </c>
      <c r="Z808" s="1">
        <v>0</v>
      </c>
    </row>
    <row r="809" spans="1:26" x14ac:dyDescent="0.25">
      <c r="A809">
        <v>807</v>
      </c>
      <c r="B809" t="s">
        <v>200</v>
      </c>
      <c r="C809">
        <v>24</v>
      </c>
      <c r="D809">
        <v>7723140</v>
      </c>
      <c r="E809" t="s">
        <v>295</v>
      </c>
      <c r="F809">
        <v>0</v>
      </c>
      <c r="G809" s="1">
        <v>0</v>
      </c>
      <c r="H809" t="s">
        <v>28</v>
      </c>
      <c r="I809" t="s">
        <v>86</v>
      </c>
      <c r="J809" s="1">
        <v>0</v>
      </c>
      <c r="K809" s="1">
        <v>0</v>
      </c>
      <c r="L809" s="1">
        <v>0</v>
      </c>
      <c r="M809" s="1">
        <v>0</v>
      </c>
      <c r="N809" s="1">
        <v>0</v>
      </c>
      <c r="O809" s="1">
        <v>0</v>
      </c>
      <c r="P809" s="1">
        <v>0</v>
      </c>
      <c r="Q809" s="1">
        <v>0</v>
      </c>
      <c r="R809" s="1">
        <v>0</v>
      </c>
      <c r="S809" s="1">
        <v>0</v>
      </c>
      <c r="T809" s="1">
        <v>0</v>
      </c>
      <c r="U809" s="1">
        <v>0</v>
      </c>
      <c r="X809" s="1">
        <v>0</v>
      </c>
      <c r="Y809" s="1">
        <v>0</v>
      </c>
      <c r="Z809" s="1">
        <v>0</v>
      </c>
    </row>
    <row r="810" spans="1:26" x14ac:dyDescent="0.25">
      <c r="A810">
        <v>808</v>
      </c>
      <c r="B810" t="s">
        <v>200</v>
      </c>
      <c r="C810">
        <v>24</v>
      </c>
      <c r="D810">
        <v>7439921</v>
      </c>
      <c r="E810" t="s">
        <v>7</v>
      </c>
      <c r="F810">
        <v>0</v>
      </c>
      <c r="G810" s="1">
        <v>0</v>
      </c>
      <c r="H810" t="s">
        <v>28</v>
      </c>
      <c r="I810" t="s">
        <v>86</v>
      </c>
      <c r="J810" s="1">
        <v>0</v>
      </c>
      <c r="K810" s="1">
        <v>0</v>
      </c>
      <c r="L810" s="1">
        <v>0</v>
      </c>
      <c r="M810" s="1">
        <v>0</v>
      </c>
      <c r="N810" s="1">
        <v>0</v>
      </c>
      <c r="O810" s="1">
        <v>0</v>
      </c>
      <c r="P810" s="1">
        <v>0</v>
      </c>
      <c r="Q810" s="1">
        <v>0</v>
      </c>
      <c r="R810" s="1">
        <v>0</v>
      </c>
      <c r="S810" s="1">
        <v>0</v>
      </c>
      <c r="T810" s="1">
        <v>0</v>
      </c>
      <c r="U810" s="1">
        <v>0</v>
      </c>
      <c r="X810" s="1">
        <v>0</v>
      </c>
      <c r="Y810" s="1">
        <v>0</v>
      </c>
      <c r="Z810" s="1">
        <v>0</v>
      </c>
    </row>
    <row r="811" spans="1:26" x14ac:dyDescent="0.25">
      <c r="A811">
        <v>809</v>
      </c>
      <c r="B811" t="s">
        <v>200</v>
      </c>
      <c r="C811">
        <v>24</v>
      </c>
      <c r="D811">
        <v>7440622</v>
      </c>
      <c r="E811" t="s">
        <v>296</v>
      </c>
      <c r="F811">
        <v>0</v>
      </c>
      <c r="G811" s="1">
        <v>0</v>
      </c>
      <c r="H811" t="s">
        <v>28</v>
      </c>
      <c r="I811" t="s">
        <v>86</v>
      </c>
      <c r="J811" s="1">
        <v>0</v>
      </c>
      <c r="K811" s="1">
        <v>0</v>
      </c>
      <c r="L811" s="1">
        <v>0</v>
      </c>
      <c r="M811" s="1">
        <v>0</v>
      </c>
      <c r="N811" s="1">
        <v>0</v>
      </c>
      <c r="O811" s="1">
        <v>0</v>
      </c>
      <c r="P811" s="1">
        <v>0</v>
      </c>
      <c r="Q811" s="1">
        <v>0</v>
      </c>
      <c r="R811" s="1">
        <v>0</v>
      </c>
      <c r="S811" s="1">
        <v>0</v>
      </c>
      <c r="T811" s="1">
        <v>0</v>
      </c>
      <c r="U811" s="1">
        <v>0</v>
      </c>
      <c r="X811" s="1">
        <v>0</v>
      </c>
      <c r="Y811" s="1">
        <v>0</v>
      </c>
      <c r="Z811" s="1">
        <v>0</v>
      </c>
    </row>
    <row r="812" spans="1:26" x14ac:dyDescent="0.25">
      <c r="A812">
        <v>810</v>
      </c>
      <c r="B812" t="s">
        <v>200</v>
      </c>
      <c r="C812">
        <v>24</v>
      </c>
      <c r="D812">
        <v>7440666</v>
      </c>
      <c r="E812" t="s">
        <v>297</v>
      </c>
      <c r="F812">
        <v>0</v>
      </c>
      <c r="G812" s="1">
        <v>0</v>
      </c>
      <c r="H812" t="s">
        <v>28</v>
      </c>
      <c r="I812" t="s">
        <v>86</v>
      </c>
      <c r="J812" s="1">
        <v>0</v>
      </c>
      <c r="K812" s="1">
        <v>0</v>
      </c>
      <c r="L812" s="1">
        <v>0</v>
      </c>
      <c r="M812" s="1">
        <v>0</v>
      </c>
      <c r="N812" s="1">
        <v>0</v>
      </c>
      <c r="O812" s="1">
        <v>0</v>
      </c>
      <c r="P812" s="1">
        <v>0</v>
      </c>
      <c r="Q812" s="1">
        <v>0</v>
      </c>
      <c r="R812" s="1">
        <v>0</v>
      </c>
      <c r="S812" s="1">
        <v>0</v>
      </c>
      <c r="T812" s="1">
        <v>0</v>
      </c>
      <c r="U812" s="1">
        <v>0</v>
      </c>
      <c r="X812" s="1">
        <v>0</v>
      </c>
      <c r="Y812" s="1">
        <v>0</v>
      </c>
      <c r="Z812" s="1">
        <v>0</v>
      </c>
    </row>
    <row r="813" spans="1:26" x14ac:dyDescent="0.25">
      <c r="A813">
        <v>811</v>
      </c>
      <c r="B813" t="s">
        <v>201</v>
      </c>
      <c r="C813">
        <v>24</v>
      </c>
      <c r="D813">
        <v>7429905</v>
      </c>
      <c r="E813" t="s">
        <v>290</v>
      </c>
      <c r="F813">
        <v>0</v>
      </c>
      <c r="G813" s="1">
        <v>0</v>
      </c>
      <c r="H813" t="s">
        <v>28</v>
      </c>
      <c r="I813" t="s">
        <v>86</v>
      </c>
      <c r="J813" s="1">
        <v>0</v>
      </c>
      <c r="K813" s="1">
        <v>0</v>
      </c>
      <c r="L813" s="1">
        <v>0</v>
      </c>
      <c r="M813" s="1">
        <v>0</v>
      </c>
      <c r="N813" s="1">
        <v>0</v>
      </c>
      <c r="O813" s="1">
        <v>0</v>
      </c>
      <c r="P813" s="1">
        <v>0</v>
      </c>
      <c r="Q813" s="1">
        <v>0</v>
      </c>
      <c r="R813" s="1">
        <v>0</v>
      </c>
      <c r="S813" s="1">
        <v>0</v>
      </c>
      <c r="T813" s="1">
        <v>0</v>
      </c>
      <c r="U813" s="1">
        <v>0</v>
      </c>
      <c r="X813" s="1">
        <v>0</v>
      </c>
      <c r="Y813" s="1">
        <v>0</v>
      </c>
      <c r="Z813" s="1">
        <v>0</v>
      </c>
    </row>
    <row r="814" spans="1:26" x14ac:dyDescent="0.25">
      <c r="A814">
        <v>812</v>
      </c>
      <c r="B814" t="s">
        <v>201</v>
      </c>
      <c r="C814">
        <v>24</v>
      </c>
      <c r="D814">
        <v>1344281</v>
      </c>
      <c r="E814" t="s">
        <v>291</v>
      </c>
      <c r="F814">
        <v>0</v>
      </c>
      <c r="G814" s="1">
        <v>0</v>
      </c>
      <c r="H814" t="s">
        <v>28</v>
      </c>
      <c r="I814" t="s">
        <v>86</v>
      </c>
      <c r="J814" s="1">
        <v>0</v>
      </c>
      <c r="K814" s="1">
        <v>0</v>
      </c>
      <c r="L814" s="1">
        <v>0</v>
      </c>
      <c r="M814" s="1">
        <v>0</v>
      </c>
      <c r="N814" s="1">
        <v>0</v>
      </c>
      <c r="O814" s="1">
        <v>0</v>
      </c>
      <c r="P814" s="1">
        <v>0</v>
      </c>
      <c r="Q814" s="1">
        <v>0</v>
      </c>
      <c r="R814" s="1">
        <v>0</v>
      </c>
      <c r="S814" s="1">
        <v>0</v>
      </c>
      <c r="T814" s="1">
        <v>0</v>
      </c>
      <c r="U814" s="1">
        <v>0</v>
      </c>
      <c r="X814" s="1">
        <v>0</v>
      </c>
      <c r="Y814" s="1">
        <v>0</v>
      </c>
      <c r="Z814" s="1">
        <v>0</v>
      </c>
    </row>
    <row r="815" spans="1:26" x14ac:dyDescent="0.25">
      <c r="A815">
        <v>813</v>
      </c>
      <c r="B815" t="s">
        <v>201</v>
      </c>
      <c r="C815">
        <v>24</v>
      </c>
      <c r="D815">
        <v>7440417</v>
      </c>
      <c r="E815" t="s">
        <v>292</v>
      </c>
      <c r="F815">
        <v>0</v>
      </c>
      <c r="G815" s="1">
        <v>0</v>
      </c>
      <c r="H815" t="s">
        <v>28</v>
      </c>
      <c r="I815" t="s">
        <v>86</v>
      </c>
      <c r="J815" s="1">
        <v>0</v>
      </c>
      <c r="K815" s="1">
        <v>0</v>
      </c>
      <c r="L815" s="1">
        <v>0</v>
      </c>
      <c r="M815" s="1">
        <v>0</v>
      </c>
      <c r="N815" s="1">
        <v>0</v>
      </c>
      <c r="O815" s="1">
        <v>0</v>
      </c>
      <c r="P815" s="1">
        <v>0</v>
      </c>
      <c r="Q815" s="1">
        <v>0</v>
      </c>
      <c r="R815" s="1">
        <v>0</v>
      </c>
      <c r="S815" s="1">
        <v>0</v>
      </c>
      <c r="T815" s="1">
        <v>0</v>
      </c>
      <c r="U815" s="1">
        <v>0</v>
      </c>
      <c r="X815" s="1">
        <v>0</v>
      </c>
      <c r="Y815" s="1">
        <v>0</v>
      </c>
      <c r="Z815" s="1">
        <v>0</v>
      </c>
    </row>
    <row r="816" spans="1:26" x14ac:dyDescent="0.25">
      <c r="A816">
        <v>814</v>
      </c>
      <c r="B816" t="s">
        <v>201</v>
      </c>
      <c r="C816">
        <v>24</v>
      </c>
      <c r="D816">
        <v>7440439</v>
      </c>
      <c r="E816" t="s">
        <v>293</v>
      </c>
      <c r="F816">
        <v>0</v>
      </c>
      <c r="G816" s="1">
        <v>0</v>
      </c>
      <c r="H816" t="s">
        <v>28</v>
      </c>
      <c r="I816" t="s">
        <v>86</v>
      </c>
      <c r="J816" s="1">
        <v>0</v>
      </c>
      <c r="K816" s="1">
        <v>0</v>
      </c>
      <c r="L816" s="1">
        <v>0</v>
      </c>
      <c r="M816" s="1">
        <v>0</v>
      </c>
      <c r="N816" s="1">
        <v>0</v>
      </c>
      <c r="O816" s="1">
        <v>0</v>
      </c>
      <c r="P816" s="1">
        <v>0</v>
      </c>
      <c r="Q816" s="1">
        <v>0</v>
      </c>
      <c r="R816" s="1">
        <v>0</v>
      </c>
      <c r="S816" s="1">
        <v>0</v>
      </c>
      <c r="T816" s="1">
        <v>0</v>
      </c>
      <c r="U816" s="1">
        <v>0</v>
      </c>
      <c r="X816" s="1">
        <v>0</v>
      </c>
      <c r="Y816" s="1">
        <v>0</v>
      </c>
      <c r="Z816" s="1">
        <v>0</v>
      </c>
    </row>
    <row r="817" spans="1:26" x14ac:dyDescent="0.25">
      <c r="A817">
        <v>815</v>
      </c>
      <c r="B817" t="s">
        <v>201</v>
      </c>
      <c r="C817">
        <v>24</v>
      </c>
      <c r="D817">
        <v>7440484</v>
      </c>
      <c r="E817" t="s">
        <v>8</v>
      </c>
      <c r="F817">
        <v>0</v>
      </c>
      <c r="G817" s="1">
        <v>0</v>
      </c>
      <c r="H817" t="s">
        <v>28</v>
      </c>
      <c r="I817" t="s">
        <v>86</v>
      </c>
      <c r="J817" s="1">
        <v>0</v>
      </c>
      <c r="K817" s="1">
        <v>0</v>
      </c>
      <c r="L817" s="1">
        <v>0</v>
      </c>
      <c r="M817" s="1">
        <v>0</v>
      </c>
      <c r="N817" s="1">
        <v>0</v>
      </c>
      <c r="O817" s="1">
        <v>0</v>
      </c>
      <c r="P817" s="1">
        <v>0</v>
      </c>
      <c r="Q817" s="1">
        <v>0</v>
      </c>
      <c r="R817" s="1">
        <v>0</v>
      </c>
      <c r="S817" s="1">
        <v>0</v>
      </c>
      <c r="T817" s="1">
        <v>0</v>
      </c>
      <c r="U817" s="1">
        <v>0</v>
      </c>
      <c r="X817" s="1">
        <v>0</v>
      </c>
      <c r="Y817" s="1">
        <v>0</v>
      </c>
      <c r="Z817" s="1">
        <v>0</v>
      </c>
    </row>
    <row r="818" spans="1:26" x14ac:dyDescent="0.25">
      <c r="A818">
        <v>816</v>
      </c>
      <c r="B818" t="s">
        <v>201</v>
      </c>
      <c r="C818">
        <v>24</v>
      </c>
      <c r="D818">
        <v>7440473</v>
      </c>
      <c r="E818" t="s">
        <v>89</v>
      </c>
      <c r="F818">
        <v>0</v>
      </c>
      <c r="G818" s="1">
        <v>0</v>
      </c>
      <c r="H818" t="s">
        <v>28</v>
      </c>
      <c r="I818" t="s">
        <v>86</v>
      </c>
      <c r="J818" s="1">
        <v>0</v>
      </c>
      <c r="K818" s="1">
        <v>0</v>
      </c>
      <c r="L818" s="1">
        <v>0</v>
      </c>
      <c r="M818" s="1">
        <v>0</v>
      </c>
      <c r="N818" s="1">
        <v>0</v>
      </c>
      <c r="O818" s="1">
        <v>0</v>
      </c>
      <c r="P818" s="1">
        <v>0</v>
      </c>
      <c r="Q818" s="1">
        <v>0</v>
      </c>
      <c r="R818" s="1">
        <v>0</v>
      </c>
      <c r="S818" s="1">
        <v>0</v>
      </c>
      <c r="T818" s="1">
        <v>0</v>
      </c>
      <c r="U818" s="1">
        <v>0</v>
      </c>
      <c r="X818" s="1">
        <v>0</v>
      </c>
      <c r="Y818" s="1">
        <v>0</v>
      </c>
      <c r="Z818" s="1">
        <v>0</v>
      </c>
    </row>
    <row r="819" spans="1:26" x14ac:dyDescent="0.25">
      <c r="A819">
        <v>817</v>
      </c>
      <c r="B819" t="s">
        <v>201</v>
      </c>
      <c r="C819">
        <v>24</v>
      </c>
      <c r="D819">
        <v>18540299</v>
      </c>
      <c r="E819" t="s">
        <v>13</v>
      </c>
      <c r="F819">
        <v>0</v>
      </c>
      <c r="G819" s="1">
        <v>0</v>
      </c>
      <c r="H819" t="s">
        <v>28</v>
      </c>
      <c r="I819" t="s">
        <v>86</v>
      </c>
      <c r="J819" s="1">
        <v>0</v>
      </c>
      <c r="K819" s="1">
        <v>0</v>
      </c>
      <c r="L819" s="1">
        <v>0</v>
      </c>
      <c r="M819" s="1">
        <v>0</v>
      </c>
      <c r="N819" s="1">
        <v>0</v>
      </c>
      <c r="O819" s="1">
        <v>0</v>
      </c>
      <c r="P819" s="1">
        <v>0</v>
      </c>
      <c r="Q819" s="1">
        <v>0</v>
      </c>
      <c r="R819" s="1">
        <v>0</v>
      </c>
      <c r="S819" s="1">
        <v>0</v>
      </c>
      <c r="T819" s="1">
        <v>0</v>
      </c>
      <c r="U819" s="1">
        <v>0</v>
      </c>
      <c r="X819" s="1">
        <v>0</v>
      </c>
      <c r="Y819" s="1">
        <v>0</v>
      </c>
      <c r="Z819" s="1">
        <v>0</v>
      </c>
    </row>
    <row r="820" spans="1:26" x14ac:dyDescent="0.25">
      <c r="A820">
        <v>818</v>
      </c>
      <c r="B820" t="s">
        <v>201</v>
      </c>
      <c r="C820">
        <v>24</v>
      </c>
      <c r="D820">
        <v>1175</v>
      </c>
      <c r="E820" t="s">
        <v>294</v>
      </c>
      <c r="F820">
        <v>0</v>
      </c>
      <c r="G820" s="1">
        <v>0</v>
      </c>
      <c r="H820" t="s">
        <v>28</v>
      </c>
      <c r="I820" t="s">
        <v>86</v>
      </c>
      <c r="J820" s="1">
        <v>0</v>
      </c>
      <c r="K820" s="1">
        <v>0</v>
      </c>
      <c r="L820" s="1">
        <v>0</v>
      </c>
      <c r="M820" s="1">
        <v>0</v>
      </c>
      <c r="N820" s="1">
        <v>0</v>
      </c>
      <c r="O820" s="1">
        <v>0</v>
      </c>
      <c r="P820" s="1">
        <v>0</v>
      </c>
      <c r="Q820" s="1">
        <v>0</v>
      </c>
      <c r="R820" s="1">
        <v>0</v>
      </c>
      <c r="S820" s="1">
        <v>0</v>
      </c>
      <c r="T820" s="1">
        <v>0</v>
      </c>
      <c r="U820" s="1">
        <v>0</v>
      </c>
      <c r="X820" s="1">
        <v>0</v>
      </c>
      <c r="Y820" s="1">
        <v>0</v>
      </c>
      <c r="Z820" s="1">
        <v>0</v>
      </c>
    </row>
    <row r="821" spans="1:26" x14ac:dyDescent="0.25">
      <c r="A821">
        <v>819</v>
      </c>
      <c r="B821" t="s">
        <v>201</v>
      </c>
      <c r="C821">
        <v>24</v>
      </c>
      <c r="D821">
        <v>7440508</v>
      </c>
      <c r="E821" t="s">
        <v>10</v>
      </c>
      <c r="F821" s="1">
        <v>9.569999999999999E-7</v>
      </c>
      <c r="G821" s="1">
        <v>0</v>
      </c>
      <c r="H821" t="s">
        <v>28</v>
      </c>
      <c r="I821" t="s">
        <v>86</v>
      </c>
      <c r="J821" s="1">
        <v>0</v>
      </c>
      <c r="K821" s="1">
        <v>0</v>
      </c>
      <c r="L821" s="1">
        <v>0</v>
      </c>
      <c r="M821" s="1">
        <v>0</v>
      </c>
      <c r="N821" s="1">
        <v>0</v>
      </c>
      <c r="O821" s="1">
        <v>0</v>
      </c>
      <c r="P821" s="1">
        <v>0</v>
      </c>
      <c r="Q821" s="1">
        <v>0</v>
      </c>
      <c r="R821" s="1">
        <v>0</v>
      </c>
      <c r="S821" s="1">
        <v>0</v>
      </c>
      <c r="T821" s="1">
        <v>0</v>
      </c>
      <c r="U821" s="1">
        <v>0</v>
      </c>
      <c r="X821" s="1">
        <v>0</v>
      </c>
      <c r="Y821" s="1">
        <v>0</v>
      </c>
      <c r="Z821" s="1">
        <v>0</v>
      </c>
    </row>
    <row r="822" spans="1:26" x14ac:dyDescent="0.25">
      <c r="A822">
        <v>820</v>
      </c>
      <c r="B822" t="s">
        <v>201</v>
      </c>
      <c r="C822">
        <v>24</v>
      </c>
      <c r="D822">
        <v>7439965</v>
      </c>
      <c r="E822" t="s">
        <v>5</v>
      </c>
      <c r="F822" s="1">
        <v>1.8700000000000001E-5</v>
      </c>
      <c r="G822" s="1">
        <v>0</v>
      </c>
      <c r="H822" t="s">
        <v>28</v>
      </c>
      <c r="I822" t="s">
        <v>86</v>
      </c>
      <c r="J822" s="1">
        <v>0</v>
      </c>
      <c r="K822" s="1">
        <v>0</v>
      </c>
      <c r="L822" s="1">
        <v>0</v>
      </c>
      <c r="M822" s="1">
        <v>0</v>
      </c>
      <c r="N822" s="1">
        <v>0</v>
      </c>
      <c r="O822" s="1">
        <v>0</v>
      </c>
      <c r="P822" s="1">
        <v>0</v>
      </c>
      <c r="Q822" s="1">
        <v>0</v>
      </c>
      <c r="R822" s="1">
        <v>0</v>
      </c>
      <c r="S822" s="1">
        <v>0</v>
      </c>
      <c r="T822" s="1">
        <v>0</v>
      </c>
      <c r="U822" s="1">
        <v>0</v>
      </c>
      <c r="X822" s="1">
        <v>0</v>
      </c>
      <c r="Y822" s="1">
        <v>0</v>
      </c>
      <c r="Z822" s="1">
        <v>0</v>
      </c>
    </row>
    <row r="823" spans="1:26" x14ac:dyDescent="0.25">
      <c r="A823">
        <v>821</v>
      </c>
      <c r="B823" t="s">
        <v>201</v>
      </c>
      <c r="C823">
        <v>24</v>
      </c>
      <c r="D823">
        <v>7440020</v>
      </c>
      <c r="E823" t="s">
        <v>6</v>
      </c>
      <c r="F823" s="1">
        <v>1.91E-7</v>
      </c>
      <c r="G823" s="1">
        <v>1.1760000000000001E-10</v>
      </c>
      <c r="H823" t="s">
        <v>28</v>
      </c>
      <c r="I823" t="s">
        <v>86</v>
      </c>
      <c r="J823" s="1">
        <v>1.1760000000000001E-10</v>
      </c>
      <c r="K823" s="1">
        <v>0</v>
      </c>
      <c r="L823" s="1">
        <v>0</v>
      </c>
      <c r="M823" s="1">
        <v>0</v>
      </c>
      <c r="N823" s="1">
        <v>0</v>
      </c>
      <c r="O823" s="1">
        <v>0</v>
      </c>
      <c r="P823" s="1">
        <v>0</v>
      </c>
      <c r="Q823" s="1">
        <v>0</v>
      </c>
      <c r="R823" s="1">
        <v>0</v>
      </c>
      <c r="S823" s="1">
        <v>0</v>
      </c>
      <c r="T823" s="1">
        <v>0</v>
      </c>
      <c r="U823" s="1">
        <v>0</v>
      </c>
      <c r="V823" t="s">
        <v>87</v>
      </c>
      <c r="X823" s="1">
        <v>0</v>
      </c>
      <c r="Y823" s="1">
        <v>0</v>
      </c>
      <c r="Z823" s="1">
        <v>0</v>
      </c>
    </row>
    <row r="824" spans="1:26" x14ac:dyDescent="0.25">
      <c r="A824">
        <v>822</v>
      </c>
      <c r="B824" t="s">
        <v>201</v>
      </c>
      <c r="C824">
        <v>24</v>
      </c>
      <c r="D824">
        <v>7723140</v>
      </c>
      <c r="E824" t="s">
        <v>295</v>
      </c>
      <c r="F824" s="1">
        <v>1.15E-7</v>
      </c>
      <c r="G824" s="1">
        <v>0</v>
      </c>
      <c r="H824" t="s">
        <v>28</v>
      </c>
      <c r="I824" t="s">
        <v>86</v>
      </c>
      <c r="J824" s="1">
        <v>0</v>
      </c>
      <c r="K824" s="1">
        <v>0</v>
      </c>
      <c r="L824" s="1">
        <v>0</v>
      </c>
      <c r="M824" s="1">
        <v>0</v>
      </c>
      <c r="N824" s="1">
        <v>0</v>
      </c>
      <c r="O824" s="1">
        <v>0</v>
      </c>
      <c r="P824" s="1">
        <v>0</v>
      </c>
      <c r="Q824" s="1">
        <v>0</v>
      </c>
      <c r="R824" s="1">
        <v>0</v>
      </c>
      <c r="S824" s="1">
        <v>0</v>
      </c>
      <c r="T824" s="1">
        <v>0</v>
      </c>
      <c r="U824" s="1">
        <v>0</v>
      </c>
      <c r="X824" s="1">
        <v>0</v>
      </c>
      <c r="Y824" s="1">
        <v>0</v>
      </c>
      <c r="Z824" s="1">
        <v>0</v>
      </c>
    </row>
    <row r="825" spans="1:26" x14ac:dyDescent="0.25">
      <c r="A825">
        <v>823</v>
      </c>
      <c r="B825" t="s">
        <v>201</v>
      </c>
      <c r="C825">
        <v>24</v>
      </c>
      <c r="D825">
        <v>7439921</v>
      </c>
      <c r="E825" t="s">
        <v>7</v>
      </c>
      <c r="F825">
        <v>0</v>
      </c>
      <c r="G825" s="1">
        <v>0</v>
      </c>
      <c r="H825" t="s">
        <v>28</v>
      </c>
      <c r="I825" t="s">
        <v>86</v>
      </c>
      <c r="J825" s="1">
        <v>0</v>
      </c>
      <c r="K825" s="1">
        <v>0</v>
      </c>
      <c r="L825" s="1">
        <v>0</v>
      </c>
      <c r="M825" s="1">
        <v>0</v>
      </c>
      <c r="N825" s="1">
        <v>0</v>
      </c>
      <c r="O825" s="1">
        <v>0</v>
      </c>
      <c r="P825" s="1">
        <v>0</v>
      </c>
      <c r="Q825" s="1">
        <v>0</v>
      </c>
      <c r="R825" s="1">
        <v>0</v>
      </c>
      <c r="S825" s="1">
        <v>0</v>
      </c>
      <c r="T825" s="1">
        <v>0</v>
      </c>
      <c r="U825" s="1">
        <v>0</v>
      </c>
      <c r="X825" s="1">
        <v>0</v>
      </c>
      <c r="Y825" s="1">
        <v>0</v>
      </c>
      <c r="Z825" s="1">
        <v>0</v>
      </c>
    </row>
    <row r="826" spans="1:26" x14ac:dyDescent="0.25">
      <c r="A826">
        <v>824</v>
      </c>
      <c r="B826" t="s">
        <v>201</v>
      </c>
      <c r="C826">
        <v>24</v>
      </c>
      <c r="D826">
        <v>7440622</v>
      </c>
      <c r="E826" t="s">
        <v>296</v>
      </c>
      <c r="F826">
        <v>0</v>
      </c>
      <c r="G826" s="1">
        <v>0</v>
      </c>
      <c r="H826" t="s">
        <v>28</v>
      </c>
      <c r="I826" t="s">
        <v>86</v>
      </c>
      <c r="J826" s="1">
        <v>0</v>
      </c>
      <c r="K826" s="1">
        <v>0</v>
      </c>
      <c r="L826" s="1">
        <v>0</v>
      </c>
      <c r="M826" s="1">
        <v>0</v>
      </c>
      <c r="N826" s="1">
        <v>0</v>
      </c>
      <c r="O826" s="1">
        <v>0</v>
      </c>
      <c r="P826" s="1">
        <v>0</v>
      </c>
      <c r="Q826" s="1">
        <v>0</v>
      </c>
      <c r="R826" s="1">
        <v>0</v>
      </c>
      <c r="S826" s="1">
        <v>0</v>
      </c>
      <c r="T826" s="1">
        <v>0</v>
      </c>
      <c r="U826" s="1">
        <v>0</v>
      </c>
      <c r="X826" s="1">
        <v>0</v>
      </c>
      <c r="Y826" s="1">
        <v>0</v>
      </c>
      <c r="Z826" s="1">
        <v>0</v>
      </c>
    </row>
    <row r="827" spans="1:26" x14ac:dyDescent="0.25">
      <c r="A827">
        <v>825</v>
      </c>
      <c r="B827" t="s">
        <v>201</v>
      </c>
      <c r="C827">
        <v>24</v>
      </c>
      <c r="D827">
        <v>7440666</v>
      </c>
      <c r="E827" t="s">
        <v>297</v>
      </c>
      <c r="F827">
        <v>0</v>
      </c>
      <c r="G827" s="1">
        <v>0</v>
      </c>
      <c r="H827" t="s">
        <v>28</v>
      </c>
      <c r="I827" t="s">
        <v>86</v>
      </c>
      <c r="J827" s="1">
        <v>0</v>
      </c>
      <c r="K827" s="1">
        <v>0</v>
      </c>
      <c r="L827" s="1">
        <v>0</v>
      </c>
      <c r="M827" s="1">
        <v>0</v>
      </c>
      <c r="N827" s="1">
        <v>0</v>
      </c>
      <c r="O827" s="1">
        <v>0</v>
      </c>
      <c r="P827" s="1">
        <v>0</v>
      </c>
      <c r="Q827" s="1">
        <v>0</v>
      </c>
      <c r="R827" s="1">
        <v>0</v>
      </c>
      <c r="S827" s="1">
        <v>0</v>
      </c>
      <c r="T827" s="1">
        <v>0</v>
      </c>
      <c r="U827" s="1">
        <v>0</v>
      </c>
      <c r="X827" s="1">
        <v>0</v>
      </c>
      <c r="Y827" s="1">
        <v>0</v>
      </c>
      <c r="Z827" s="1">
        <v>0</v>
      </c>
    </row>
    <row r="828" spans="1:26" x14ac:dyDescent="0.25">
      <c r="A828">
        <v>826</v>
      </c>
      <c r="B828" t="s">
        <v>202</v>
      </c>
      <c r="C828">
        <v>24</v>
      </c>
      <c r="D828">
        <v>7429905</v>
      </c>
      <c r="E828" t="s">
        <v>290</v>
      </c>
      <c r="F828">
        <v>0</v>
      </c>
      <c r="G828" s="1">
        <v>0</v>
      </c>
      <c r="H828" t="s">
        <v>28</v>
      </c>
      <c r="I828" t="s">
        <v>86</v>
      </c>
      <c r="J828" s="1">
        <v>0</v>
      </c>
      <c r="K828" s="1">
        <v>0</v>
      </c>
      <c r="L828" s="1">
        <v>0</v>
      </c>
      <c r="M828" s="1">
        <v>0</v>
      </c>
      <c r="N828" s="1">
        <v>0</v>
      </c>
      <c r="O828" s="1">
        <v>0</v>
      </c>
      <c r="P828" s="1">
        <v>0</v>
      </c>
      <c r="Q828" s="1">
        <v>0</v>
      </c>
      <c r="R828" s="1">
        <v>0</v>
      </c>
      <c r="S828" s="1">
        <v>0</v>
      </c>
      <c r="T828" s="1">
        <v>0</v>
      </c>
      <c r="U828" s="1">
        <v>0</v>
      </c>
      <c r="X828" s="1">
        <v>0</v>
      </c>
      <c r="Y828" s="1">
        <v>0</v>
      </c>
      <c r="Z828" s="1">
        <v>0</v>
      </c>
    </row>
    <row r="829" spans="1:26" x14ac:dyDescent="0.25">
      <c r="A829">
        <v>827</v>
      </c>
      <c r="B829" t="s">
        <v>202</v>
      </c>
      <c r="C829">
        <v>24</v>
      </c>
      <c r="D829">
        <v>1344281</v>
      </c>
      <c r="E829" t="s">
        <v>291</v>
      </c>
      <c r="F829">
        <v>0</v>
      </c>
      <c r="G829" s="1">
        <v>0</v>
      </c>
      <c r="H829" t="s">
        <v>28</v>
      </c>
      <c r="I829" t="s">
        <v>86</v>
      </c>
      <c r="J829" s="1">
        <v>0</v>
      </c>
      <c r="K829" s="1">
        <v>0</v>
      </c>
      <c r="L829" s="1">
        <v>0</v>
      </c>
      <c r="M829" s="1">
        <v>0</v>
      </c>
      <c r="N829" s="1">
        <v>0</v>
      </c>
      <c r="O829" s="1">
        <v>0</v>
      </c>
      <c r="P829" s="1">
        <v>0</v>
      </c>
      <c r="Q829" s="1">
        <v>0</v>
      </c>
      <c r="R829" s="1">
        <v>0</v>
      </c>
      <c r="S829" s="1">
        <v>0</v>
      </c>
      <c r="T829" s="1">
        <v>0</v>
      </c>
      <c r="U829" s="1">
        <v>0</v>
      </c>
      <c r="X829" s="1">
        <v>0</v>
      </c>
      <c r="Y829" s="1">
        <v>0</v>
      </c>
      <c r="Z829" s="1">
        <v>0</v>
      </c>
    </row>
    <row r="830" spans="1:26" x14ac:dyDescent="0.25">
      <c r="A830">
        <v>828</v>
      </c>
      <c r="B830" t="s">
        <v>202</v>
      </c>
      <c r="C830">
        <v>24</v>
      </c>
      <c r="D830">
        <v>7440417</v>
      </c>
      <c r="E830" t="s">
        <v>292</v>
      </c>
      <c r="F830">
        <v>0</v>
      </c>
      <c r="G830" s="1">
        <v>0</v>
      </c>
      <c r="H830" t="s">
        <v>28</v>
      </c>
      <c r="I830" t="s">
        <v>86</v>
      </c>
      <c r="J830" s="1">
        <v>0</v>
      </c>
      <c r="K830" s="1">
        <v>0</v>
      </c>
      <c r="L830" s="1">
        <v>0</v>
      </c>
      <c r="M830" s="1">
        <v>0</v>
      </c>
      <c r="N830" s="1">
        <v>0</v>
      </c>
      <c r="O830" s="1">
        <v>0</v>
      </c>
      <c r="P830" s="1">
        <v>0</v>
      </c>
      <c r="Q830" s="1">
        <v>0</v>
      </c>
      <c r="R830" s="1">
        <v>0</v>
      </c>
      <c r="S830" s="1">
        <v>0</v>
      </c>
      <c r="T830" s="1">
        <v>0</v>
      </c>
      <c r="U830" s="1">
        <v>0</v>
      </c>
      <c r="X830" s="1">
        <v>0</v>
      </c>
      <c r="Y830" s="1">
        <v>0</v>
      </c>
      <c r="Z830" s="1">
        <v>0</v>
      </c>
    </row>
    <row r="831" spans="1:26" x14ac:dyDescent="0.25">
      <c r="A831">
        <v>829</v>
      </c>
      <c r="B831" t="s">
        <v>202</v>
      </c>
      <c r="C831">
        <v>24</v>
      </c>
      <c r="D831">
        <v>7440439</v>
      </c>
      <c r="E831" t="s">
        <v>293</v>
      </c>
      <c r="F831">
        <v>0</v>
      </c>
      <c r="G831" s="1">
        <v>0</v>
      </c>
      <c r="H831" t="s">
        <v>28</v>
      </c>
      <c r="I831" t="s">
        <v>86</v>
      </c>
      <c r="J831" s="1">
        <v>0</v>
      </c>
      <c r="K831" s="1">
        <v>0</v>
      </c>
      <c r="L831" s="1">
        <v>0</v>
      </c>
      <c r="M831" s="1">
        <v>0</v>
      </c>
      <c r="N831" s="1">
        <v>0</v>
      </c>
      <c r="O831" s="1">
        <v>0</v>
      </c>
      <c r="P831" s="1">
        <v>0</v>
      </c>
      <c r="Q831" s="1">
        <v>0</v>
      </c>
      <c r="R831" s="1">
        <v>0</v>
      </c>
      <c r="S831" s="1">
        <v>0</v>
      </c>
      <c r="T831" s="1">
        <v>0</v>
      </c>
      <c r="U831" s="1">
        <v>0</v>
      </c>
      <c r="X831" s="1">
        <v>0</v>
      </c>
      <c r="Y831" s="1">
        <v>0</v>
      </c>
      <c r="Z831" s="1">
        <v>0</v>
      </c>
    </row>
    <row r="832" spans="1:26" x14ac:dyDescent="0.25">
      <c r="A832">
        <v>830</v>
      </c>
      <c r="B832" t="s">
        <v>202</v>
      </c>
      <c r="C832">
        <v>24</v>
      </c>
      <c r="D832">
        <v>7440484</v>
      </c>
      <c r="E832" t="s">
        <v>8</v>
      </c>
      <c r="F832">
        <v>0</v>
      </c>
      <c r="G832" s="1">
        <v>0</v>
      </c>
      <c r="H832" t="s">
        <v>28</v>
      </c>
      <c r="I832" t="s">
        <v>86</v>
      </c>
      <c r="J832" s="1">
        <v>0</v>
      </c>
      <c r="K832" s="1">
        <v>0</v>
      </c>
      <c r="L832" s="1">
        <v>0</v>
      </c>
      <c r="M832" s="1">
        <v>0</v>
      </c>
      <c r="N832" s="1">
        <v>0</v>
      </c>
      <c r="O832" s="1">
        <v>0</v>
      </c>
      <c r="P832" s="1">
        <v>0</v>
      </c>
      <c r="Q832" s="1">
        <v>0</v>
      </c>
      <c r="R832" s="1">
        <v>0</v>
      </c>
      <c r="S832" s="1">
        <v>0</v>
      </c>
      <c r="T832" s="1">
        <v>0</v>
      </c>
      <c r="U832" s="1">
        <v>0</v>
      </c>
      <c r="X832" s="1">
        <v>0</v>
      </c>
      <c r="Y832" s="1">
        <v>0</v>
      </c>
      <c r="Z832" s="1">
        <v>0</v>
      </c>
    </row>
    <row r="833" spans="1:26" x14ac:dyDescent="0.25">
      <c r="A833">
        <v>831</v>
      </c>
      <c r="B833" t="s">
        <v>202</v>
      </c>
      <c r="C833">
        <v>24</v>
      </c>
      <c r="D833">
        <v>7440473</v>
      </c>
      <c r="E833" t="s">
        <v>89</v>
      </c>
      <c r="F833" s="1">
        <v>2.3E-5</v>
      </c>
      <c r="G833" s="1">
        <v>0</v>
      </c>
      <c r="H833" t="s">
        <v>28</v>
      </c>
      <c r="I833" t="s">
        <v>86</v>
      </c>
      <c r="J833" s="1">
        <v>0</v>
      </c>
      <c r="K833" s="1">
        <v>0</v>
      </c>
      <c r="L833" s="1">
        <v>0</v>
      </c>
      <c r="M833" s="1">
        <v>0</v>
      </c>
      <c r="N833" s="1">
        <v>0</v>
      </c>
      <c r="O833" s="1">
        <v>0</v>
      </c>
      <c r="P833" s="1">
        <v>0</v>
      </c>
      <c r="Q833" s="1">
        <v>0</v>
      </c>
      <c r="R833" s="1">
        <v>0</v>
      </c>
      <c r="S833" s="1">
        <v>0</v>
      </c>
      <c r="T833" s="1">
        <v>0</v>
      </c>
      <c r="U833" s="1">
        <v>0</v>
      </c>
      <c r="X833" s="1">
        <v>0</v>
      </c>
      <c r="Y833" s="1">
        <v>0</v>
      </c>
      <c r="Z833" s="1">
        <v>0</v>
      </c>
    </row>
    <row r="834" spans="1:26" x14ac:dyDescent="0.25">
      <c r="A834">
        <v>832</v>
      </c>
      <c r="B834" t="s">
        <v>202</v>
      </c>
      <c r="C834">
        <v>24</v>
      </c>
      <c r="D834">
        <v>18540299</v>
      </c>
      <c r="E834" t="s">
        <v>13</v>
      </c>
      <c r="F834" s="1">
        <v>1.15E-6</v>
      </c>
      <c r="G834" s="1">
        <v>4.1367000000000002E-7</v>
      </c>
      <c r="H834" t="s">
        <v>28</v>
      </c>
      <c r="I834" t="s">
        <v>86</v>
      </c>
      <c r="J834" s="1">
        <v>3.9684E-7</v>
      </c>
      <c r="K834" s="1">
        <v>1.6559E-8</v>
      </c>
      <c r="L834" s="1">
        <v>2.6876999999999999E-10</v>
      </c>
      <c r="M834" s="1">
        <v>0</v>
      </c>
      <c r="N834" s="1">
        <v>0</v>
      </c>
      <c r="O834" s="1">
        <v>0</v>
      </c>
      <c r="P834" s="1">
        <v>0</v>
      </c>
      <c r="Q834" s="1">
        <v>0</v>
      </c>
      <c r="R834" s="1">
        <v>0</v>
      </c>
      <c r="S834" s="1">
        <v>0</v>
      </c>
      <c r="T834" s="1">
        <v>0</v>
      </c>
      <c r="U834" s="1">
        <v>0</v>
      </c>
      <c r="V834" t="s">
        <v>87</v>
      </c>
      <c r="W834" t="s">
        <v>88</v>
      </c>
      <c r="X834" s="1">
        <v>0</v>
      </c>
      <c r="Y834" s="1">
        <v>0</v>
      </c>
      <c r="Z834" s="1">
        <v>0</v>
      </c>
    </row>
    <row r="835" spans="1:26" x14ac:dyDescent="0.25">
      <c r="A835">
        <v>833</v>
      </c>
      <c r="B835" t="s">
        <v>202</v>
      </c>
      <c r="C835">
        <v>24</v>
      </c>
      <c r="D835">
        <v>1175</v>
      </c>
      <c r="E835" t="s">
        <v>294</v>
      </c>
      <c r="F835">
        <v>0</v>
      </c>
      <c r="G835" s="1">
        <v>0</v>
      </c>
      <c r="H835" t="s">
        <v>28</v>
      </c>
      <c r="I835" t="s">
        <v>86</v>
      </c>
      <c r="J835" s="1">
        <v>0</v>
      </c>
      <c r="K835" s="1">
        <v>0</v>
      </c>
      <c r="L835" s="1">
        <v>0</v>
      </c>
      <c r="M835" s="1">
        <v>0</v>
      </c>
      <c r="N835" s="1">
        <v>0</v>
      </c>
      <c r="O835" s="1">
        <v>0</v>
      </c>
      <c r="P835" s="1">
        <v>0</v>
      </c>
      <c r="Q835" s="1">
        <v>0</v>
      </c>
      <c r="R835" s="1">
        <v>0</v>
      </c>
      <c r="S835" s="1">
        <v>0</v>
      </c>
      <c r="T835" s="1">
        <v>0</v>
      </c>
      <c r="U835" s="1">
        <v>0</v>
      </c>
      <c r="X835" s="1">
        <v>0</v>
      </c>
      <c r="Y835" s="1">
        <v>0</v>
      </c>
      <c r="Z835" s="1">
        <v>0</v>
      </c>
    </row>
    <row r="836" spans="1:26" x14ac:dyDescent="0.25">
      <c r="A836">
        <v>834</v>
      </c>
      <c r="B836" t="s">
        <v>202</v>
      </c>
      <c r="C836">
        <v>24</v>
      </c>
      <c r="D836">
        <v>7440508</v>
      </c>
      <c r="E836" t="s">
        <v>10</v>
      </c>
      <c r="F836" s="1">
        <v>7.6499999999999998E-7</v>
      </c>
      <c r="G836" s="1">
        <v>0</v>
      </c>
      <c r="H836" t="s">
        <v>28</v>
      </c>
      <c r="I836" t="s">
        <v>86</v>
      </c>
      <c r="J836" s="1">
        <v>0</v>
      </c>
      <c r="K836" s="1">
        <v>0</v>
      </c>
      <c r="L836" s="1">
        <v>0</v>
      </c>
      <c r="M836" s="1">
        <v>0</v>
      </c>
      <c r="N836" s="1">
        <v>0</v>
      </c>
      <c r="O836" s="1">
        <v>0</v>
      </c>
      <c r="P836" s="1">
        <v>0</v>
      </c>
      <c r="Q836" s="1">
        <v>0</v>
      </c>
      <c r="R836" s="1">
        <v>0</v>
      </c>
      <c r="S836" s="1">
        <v>0</v>
      </c>
      <c r="T836" s="1">
        <v>0</v>
      </c>
      <c r="U836" s="1">
        <v>0</v>
      </c>
      <c r="X836" s="1">
        <v>0</v>
      </c>
      <c r="Y836" s="1">
        <v>0</v>
      </c>
      <c r="Z836" s="1">
        <v>0</v>
      </c>
    </row>
    <row r="837" spans="1:26" x14ac:dyDescent="0.25">
      <c r="A837">
        <v>835</v>
      </c>
      <c r="B837" t="s">
        <v>202</v>
      </c>
      <c r="C837">
        <v>24</v>
      </c>
      <c r="D837">
        <v>7439965</v>
      </c>
      <c r="E837" t="s">
        <v>5</v>
      </c>
      <c r="F837" s="1">
        <v>5.5500000000000002E-6</v>
      </c>
      <c r="G837" s="1">
        <v>0</v>
      </c>
      <c r="H837" t="s">
        <v>28</v>
      </c>
      <c r="I837" t="s">
        <v>86</v>
      </c>
      <c r="J837" s="1">
        <v>0</v>
      </c>
      <c r="K837" s="1">
        <v>0</v>
      </c>
      <c r="L837" s="1">
        <v>0</v>
      </c>
      <c r="M837" s="1">
        <v>0</v>
      </c>
      <c r="N837" s="1">
        <v>0</v>
      </c>
      <c r="O837" s="1">
        <v>0</v>
      </c>
      <c r="P837" s="1">
        <v>0</v>
      </c>
      <c r="Q837" s="1">
        <v>0</v>
      </c>
      <c r="R837" s="1">
        <v>0</v>
      </c>
      <c r="S837" s="1">
        <v>0</v>
      </c>
      <c r="T837" s="1">
        <v>0</v>
      </c>
      <c r="U837" s="1">
        <v>0</v>
      </c>
      <c r="X837" s="1">
        <v>0</v>
      </c>
      <c r="Y837" s="1">
        <v>0</v>
      </c>
      <c r="Z837" s="1">
        <v>0</v>
      </c>
    </row>
    <row r="838" spans="1:26" x14ac:dyDescent="0.25">
      <c r="A838">
        <v>836</v>
      </c>
      <c r="B838" t="s">
        <v>202</v>
      </c>
      <c r="C838">
        <v>24</v>
      </c>
      <c r="D838">
        <v>7440020</v>
      </c>
      <c r="E838" t="s">
        <v>6</v>
      </c>
      <c r="F838" s="1">
        <v>3.8299999999999998E-7</v>
      </c>
      <c r="G838" s="1">
        <v>2.3583E-10</v>
      </c>
      <c r="H838" t="s">
        <v>28</v>
      </c>
      <c r="I838" t="s">
        <v>86</v>
      </c>
      <c r="J838" s="1">
        <v>2.3583E-10</v>
      </c>
      <c r="K838" s="1">
        <v>0</v>
      </c>
      <c r="L838" s="1">
        <v>0</v>
      </c>
      <c r="M838" s="1">
        <v>0</v>
      </c>
      <c r="N838" s="1">
        <v>0</v>
      </c>
      <c r="O838" s="1">
        <v>0</v>
      </c>
      <c r="P838" s="1">
        <v>0</v>
      </c>
      <c r="Q838" s="1">
        <v>0</v>
      </c>
      <c r="R838" s="1">
        <v>0</v>
      </c>
      <c r="S838" s="1">
        <v>0</v>
      </c>
      <c r="T838" s="1">
        <v>0</v>
      </c>
      <c r="U838" s="1">
        <v>0</v>
      </c>
      <c r="V838" t="s">
        <v>87</v>
      </c>
      <c r="X838" s="1">
        <v>0</v>
      </c>
      <c r="Y838" s="1">
        <v>0</v>
      </c>
      <c r="Z838" s="1">
        <v>0</v>
      </c>
    </row>
    <row r="839" spans="1:26" x14ac:dyDescent="0.25">
      <c r="A839">
        <v>837</v>
      </c>
      <c r="B839" t="s">
        <v>202</v>
      </c>
      <c r="C839">
        <v>24</v>
      </c>
      <c r="D839">
        <v>7723140</v>
      </c>
      <c r="E839" t="s">
        <v>295</v>
      </c>
      <c r="F839" s="1">
        <v>4.7799999999999998E-8</v>
      </c>
      <c r="G839" s="1">
        <v>0</v>
      </c>
      <c r="H839" t="s">
        <v>28</v>
      </c>
      <c r="I839" t="s">
        <v>86</v>
      </c>
      <c r="J839" s="1">
        <v>0</v>
      </c>
      <c r="K839" s="1">
        <v>0</v>
      </c>
      <c r="L839" s="1">
        <v>0</v>
      </c>
      <c r="M839" s="1">
        <v>0</v>
      </c>
      <c r="N839" s="1">
        <v>0</v>
      </c>
      <c r="O839" s="1">
        <v>0</v>
      </c>
      <c r="P839" s="1">
        <v>0</v>
      </c>
      <c r="Q839" s="1">
        <v>0</v>
      </c>
      <c r="R839" s="1">
        <v>0</v>
      </c>
      <c r="S839" s="1">
        <v>0</v>
      </c>
      <c r="T839" s="1">
        <v>0</v>
      </c>
      <c r="U839" s="1">
        <v>0</v>
      </c>
      <c r="X839" s="1">
        <v>0</v>
      </c>
      <c r="Y839" s="1">
        <v>0</v>
      </c>
      <c r="Z839" s="1">
        <v>0</v>
      </c>
    </row>
    <row r="840" spans="1:26" x14ac:dyDescent="0.25">
      <c r="A840">
        <v>838</v>
      </c>
      <c r="B840" t="s">
        <v>202</v>
      </c>
      <c r="C840">
        <v>24</v>
      </c>
      <c r="D840">
        <v>7439921</v>
      </c>
      <c r="E840" t="s">
        <v>7</v>
      </c>
      <c r="F840">
        <v>0</v>
      </c>
      <c r="G840" s="1">
        <v>0</v>
      </c>
      <c r="H840" t="s">
        <v>28</v>
      </c>
      <c r="I840" t="s">
        <v>86</v>
      </c>
      <c r="J840" s="1">
        <v>0</v>
      </c>
      <c r="K840" s="1">
        <v>0</v>
      </c>
      <c r="L840" s="1">
        <v>0</v>
      </c>
      <c r="M840" s="1">
        <v>0</v>
      </c>
      <c r="N840" s="1">
        <v>0</v>
      </c>
      <c r="O840" s="1">
        <v>0</v>
      </c>
      <c r="P840" s="1">
        <v>0</v>
      </c>
      <c r="Q840" s="1">
        <v>0</v>
      </c>
      <c r="R840" s="1">
        <v>0</v>
      </c>
      <c r="S840" s="1">
        <v>0</v>
      </c>
      <c r="T840" s="1">
        <v>0</v>
      </c>
      <c r="U840" s="1">
        <v>0</v>
      </c>
      <c r="X840" s="1">
        <v>0</v>
      </c>
      <c r="Y840" s="1">
        <v>0</v>
      </c>
      <c r="Z840" s="1">
        <v>0</v>
      </c>
    </row>
    <row r="841" spans="1:26" x14ac:dyDescent="0.25">
      <c r="A841">
        <v>839</v>
      </c>
      <c r="B841" t="s">
        <v>202</v>
      </c>
      <c r="C841">
        <v>24</v>
      </c>
      <c r="D841">
        <v>7440622</v>
      </c>
      <c r="E841" t="s">
        <v>296</v>
      </c>
      <c r="F841">
        <v>0</v>
      </c>
      <c r="G841" s="1">
        <v>0</v>
      </c>
      <c r="H841" t="s">
        <v>28</v>
      </c>
      <c r="I841" t="s">
        <v>86</v>
      </c>
      <c r="J841" s="1">
        <v>0</v>
      </c>
      <c r="K841" s="1">
        <v>0</v>
      </c>
      <c r="L841" s="1">
        <v>0</v>
      </c>
      <c r="M841" s="1">
        <v>0</v>
      </c>
      <c r="N841" s="1">
        <v>0</v>
      </c>
      <c r="O841" s="1">
        <v>0</v>
      </c>
      <c r="P841" s="1">
        <v>0</v>
      </c>
      <c r="Q841" s="1">
        <v>0</v>
      </c>
      <c r="R841" s="1">
        <v>0</v>
      </c>
      <c r="S841" s="1">
        <v>0</v>
      </c>
      <c r="T841" s="1">
        <v>0</v>
      </c>
      <c r="U841" s="1">
        <v>0</v>
      </c>
      <c r="X841" s="1">
        <v>0</v>
      </c>
      <c r="Y841" s="1">
        <v>0</v>
      </c>
      <c r="Z841" s="1">
        <v>0</v>
      </c>
    </row>
    <row r="842" spans="1:26" x14ac:dyDescent="0.25">
      <c r="A842">
        <v>840</v>
      </c>
      <c r="B842" t="s">
        <v>202</v>
      </c>
      <c r="C842">
        <v>24</v>
      </c>
      <c r="D842">
        <v>7440666</v>
      </c>
      <c r="E842" t="s">
        <v>297</v>
      </c>
      <c r="F842">
        <v>0</v>
      </c>
      <c r="G842" s="1">
        <v>0</v>
      </c>
      <c r="H842" t="s">
        <v>28</v>
      </c>
      <c r="I842" t="s">
        <v>86</v>
      </c>
      <c r="J842" s="1">
        <v>0</v>
      </c>
      <c r="K842" s="1">
        <v>0</v>
      </c>
      <c r="L842" s="1">
        <v>0</v>
      </c>
      <c r="M842" s="1">
        <v>0</v>
      </c>
      <c r="N842" s="1">
        <v>0</v>
      </c>
      <c r="O842" s="1">
        <v>0</v>
      </c>
      <c r="P842" s="1">
        <v>0</v>
      </c>
      <c r="Q842" s="1">
        <v>0</v>
      </c>
      <c r="R842" s="1">
        <v>0</v>
      </c>
      <c r="S842" s="1">
        <v>0</v>
      </c>
      <c r="T842" s="1">
        <v>0</v>
      </c>
      <c r="U842" s="1">
        <v>0</v>
      </c>
      <c r="X842" s="1">
        <v>0</v>
      </c>
      <c r="Y842" s="1">
        <v>0</v>
      </c>
      <c r="Z842" s="1">
        <v>0</v>
      </c>
    </row>
    <row r="843" spans="1:26" x14ac:dyDescent="0.25">
      <c r="A843">
        <v>841</v>
      </c>
      <c r="B843" t="s">
        <v>203</v>
      </c>
      <c r="C843">
        <v>24</v>
      </c>
      <c r="D843">
        <v>7429905</v>
      </c>
      <c r="E843" t="s">
        <v>290</v>
      </c>
      <c r="F843">
        <v>0</v>
      </c>
      <c r="G843" s="1">
        <v>0</v>
      </c>
      <c r="H843" t="s">
        <v>28</v>
      </c>
      <c r="I843" t="s">
        <v>86</v>
      </c>
      <c r="J843" s="1">
        <v>0</v>
      </c>
      <c r="K843" s="1">
        <v>0</v>
      </c>
      <c r="L843" s="1">
        <v>0</v>
      </c>
      <c r="M843" s="1">
        <v>0</v>
      </c>
      <c r="N843" s="1">
        <v>0</v>
      </c>
      <c r="O843" s="1">
        <v>0</v>
      </c>
      <c r="P843" s="1">
        <v>0</v>
      </c>
      <c r="Q843" s="1">
        <v>0</v>
      </c>
      <c r="R843" s="1">
        <v>0</v>
      </c>
      <c r="S843" s="1">
        <v>0</v>
      </c>
      <c r="T843" s="1">
        <v>0</v>
      </c>
      <c r="U843" s="1">
        <v>0</v>
      </c>
      <c r="X843" s="1">
        <v>0</v>
      </c>
      <c r="Y843" s="1">
        <v>0</v>
      </c>
      <c r="Z843" s="1">
        <v>0</v>
      </c>
    </row>
    <row r="844" spans="1:26" x14ac:dyDescent="0.25">
      <c r="A844">
        <v>842</v>
      </c>
      <c r="B844" t="s">
        <v>203</v>
      </c>
      <c r="C844">
        <v>24</v>
      </c>
      <c r="D844">
        <v>1344281</v>
      </c>
      <c r="E844" t="s">
        <v>291</v>
      </c>
      <c r="F844">
        <v>0</v>
      </c>
      <c r="G844" s="1">
        <v>0</v>
      </c>
      <c r="H844" t="s">
        <v>28</v>
      </c>
      <c r="I844" t="s">
        <v>86</v>
      </c>
      <c r="J844" s="1">
        <v>0</v>
      </c>
      <c r="K844" s="1">
        <v>0</v>
      </c>
      <c r="L844" s="1">
        <v>0</v>
      </c>
      <c r="M844" s="1">
        <v>0</v>
      </c>
      <c r="N844" s="1">
        <v>0</v>
      </c>
      <c r="O844" s="1">
        <v>0</v>
      </c>
      <c r="P844" s="1">
        <v>0</v>
      </c>
      <c r="Q844" s="1">
        <v>0</v>
      </c>
      <c r="R844" s="1">
        <v>0</v>
      </c>
      <c r="S844" s="1">
        <v>0</v>
      </c>
      <c r="T844" s="1">
        <v>0</v>
      </c>
      <c r="U844" s="1">
        <v>0</v>
      </c>
      <c r="X844" s="1">
        <v>0</v>
      </c>
      <c r="Y844" s="1">
        <v>0</v>
      </c>
      <c r="Z844" s="1">
        <v>0</v>
      </c>
    </row>
    <row r="845" spans="1:26" x14ac:dyDescent="0.25">
      <c r="A845">
        <v>843</v>
      </c>
      <c r="B845" t="s">
        <v>203</v>
      </c>
      <c r="C845">
        <v>24</v>
      </c>
      <c r="D845">
        <v>7440417</v>
      </c>
      <c r="E845" t="s">
        <v>292</v>
      </c>
      <c r="F845">
        <v>0</v>
      </c>
      <c r="G845" s="1">
        <v>0</v>
      </c>
      <c r="H845" t="s">
        <v>28</v>
      </c>
      <c r="I845" t="s">
        <v>86</v>
      </c>
      <c r="J845" s="1">
        <v>0</v>
      </c>
      <c r="K845" s="1">
        <v>0</v>
      </c>
      <c r="L845" s="1">
        <v>0</v>
      </c>
      <c r="M845" s="1">
        <v>0</v>
      </c>
      <c r="N845" s="1">
        <v>0</v>
      </c>
      <c r="O845" s="1">
        <v>0</v>
      </c>
      <c r="P845" s="1">
        <v>0</v>
      </c>
      <c r="Q845" s="1">
        <v>0</v>
      </c>
      <c r="R845" s="1">
        <v>0</v>
      </c>
      <c r="S845" s="1">
        <v>0</v>
      </c>
      <c r="T845" s="1">
        <v>0</v>
      </c>
      <c r="U845" s="1">
        <v>0</v>
      </c>
      <c r="X845" s="1">
        <v>0</v>
      </c>
      <c r="Y845" s="1">
        <v>0</v>
      </c>
      <c r="Z845" s="1">
        <v>0</v>
      </c>
    </row>
    <row r="846" spans="1:26" x14ac:dyDescent="0.25">
      <c r="A846">
        <v>844</v>
      </c>
      <c r="B846" t="s">
        <v>203</v>
      </c>
      <c r="C846">
        <v>24</v>
      </c>
      <c r="D846">
        <v>7440439</v>
      </c>
      <c r="E846" t="s">
        <v>293</v>
      </c>
      <c r="F846">
        <v>0</v>
      </c>
      <c r="G846" s="1">
        <v>0</v>
      </c>
      <c r="H846" t="s">
        <v>28</v>
      </c>
      <c r="I846" t="s">
        <v>86</v>
      </c>
      <c r="J846" s="1">
        <v>0</v>
      </c>
      <c r="K846" s="1">
        <v>0</v>
      </c>
      <c r="L846" s="1">
        <v>0</v>
      </c>
      <c r="M846" s="1">
        <v>0</v>
      </c>
      <c r="N846" s="1">
        <v>0</v>
      </c>
      <c r="O846" s="1">
        <v>0</v>
      </c>
      <c r="P846" s="1">
        <v>0</v>
      </c>
      <c r="Q846" s="1">
        <v>0</v>
      </c>
      <c r="R846" s="1">
        <v>0</v>
      </c>
      <c r="S846" s="1">
        <v>0</v>
      </c>
      <c r="T846" s="1">
        <v>0</v>
      </c>
      <c r="U846" s="1">
        <v>0</v>
      </c>
      <c r="X846" s="1">
        <v>0</v>
      </c>
      <c r="Y846" s="1">
        <v>0</v>
      </c>
      <c r="Z846" s="1">
        <v>0</v>
      </c>
    </row>
    <row r="847" spans="1:26" x14ac:dyDescent="0.25">
      <c r="A847">
        <v>845</v>
      </c>
      <c r="B847" t="s">
        <v>203</v>
      </c>
      <c r="C847">
        <v>24</v>
      </c>
      <c r="D847">
        <v>7440484</v>
      </c>
      <c r="E847" t="s">
        <v>8</v>
      </c>
      <c r="F847" s="1">
        <v>2.3900000000000002E-5</v>
      </c>
      <c r="G847" s="1">
        <v>4.3663000000000001E-7</v>
      </c>
      <c r="H847" t="s">
        <v>28</v>
      </c>
      <c r="I847" t="s">
        <v>86</v>
      </c>
      <c r="J847" s="1">
        <v>4.3663000000000001E-7</v>
      </c>
      <c r="K847" s="1">
        <v>0</v>
      </c>
      <c r="L847" s="1">
        <v>0</v>
      </c>
      <c r="M847" s="1">
        <v>0</v>
      </c>
      <c r="N847" s="1">
        <v>0</v>
      </c>
      <c r="O847" s="1">
        <v>0</v>
      </c>
      <c r="P847" s="1">
        <v>0</v>
      </c>
      <c r="Q847" s="1">
        <v>0</v>
      </c>
      <c r="R847" s="1">
        <v>0</v>
      </c>
      <c r="S847" s="1">
        <v>0</v>
      </c>
      <c r="T847" s="1">
        <v>0</v>
      </c>
      <c r="U847" s="1">
        <v>0</v>
      </c>
      <c r="V847" t="s">
        <v>87</v>
      </c>
      <c r="X847" s="1">
        <v>0</v>
      </c>
      <c r="Y847" s="1">
        <v>0</v>
      </c>
      <c r="Z847" s="1">
        <v>0</v>
      </c>
    </row>
    <row r="848" spans="1:26" x14ac:dyDescent="0.25">
      <c r="A848">
        <v>846</v>
      </c>
      <c r="B848" t="s">
        <v>203</v>
      </c>
      <c r="C848">
        <v>24</v>
      </c>
      <c r="D848">
        <v>7440473</v>
      </c>
      <c r="E848" t="s">
        <v>89</v>
      </c>
      <c r="F848" s="1">
        <v>4.7800000000000003E-5</v>
      </c>
      <c r="G848" s="1">
        <v>0</v>
      </c>
      <c r="H848" t="s">
        <v>28</v>
      </c>
      <c r="I848" t="s">
        <v>86</v>
      </c>
      <c r="J848" s="1">
        <v>0</v>
      </c>
      <c r="K848" s="1">
        <v>0</v>
      </c>
      <c r="L848" s="1">
        <v>0</v>
      </c>
      <c r="M848" s="1">
        <v>0</v>
      </c>
      <c r="N848" s="1">
        <v>0</v>
      </c>
      <c r="O848" s="1">
        <v>0</v>
      </c>
      <c r="P848" s="1">
        <v>0</v>
      </c>
      <c r="Q848" s="1">
        <v>0</v>
      </c>
      <c r="R848" s="1">
        <v>0</v>
      </c>
      <c r="S848" s="1">
        <v>0</v>
      </c>
      <c r="T848" s="1">
        <v>0</v>
      </c>
      <c r="U848" s="1">
        <v>0</v>
      </c>
      <c r="X848" s="1">
        <v>0</v>
      </c>
      <c r="Y848" s="1">
        <v>0</v>
      </c>
      <c r="Z848" s="1">
        <v>0</v>
      </c>
    </row>
    <row r="849" spans="1:26" x14ac:dyDescent="0.25">
      <c r="A849">
        <v>847</v>
      </c>
      <c r="B849" t="s">
        <v>203</v>
      </c>
      <c r="C849">
        <v>24</v>
      </c>
      <c r="D849">
        <v>18540299</v>
      </c>
      <c r="E849" t="s">
        <v>13</v>
      </c>
      <c r="F849" s="1">
        <v>2.39E-6</v>
      </c>
      <c r="G849" s="1">
        <v>8.5972000000000002E-7</v>
      </c>
      <c r="H849" t="s">
        <v>28</v>
      </c>
      <c r="I849" t="s">
        <v>86</v>
      </c>
      <c r="J849" s="1">
        <v>8.2473999999999996E-7</v>
      </c>
      <c r="K849" s="1">
        <v>3.4412999999999999E-8</v>
      </c>
      <c r="L849" s="1">
        <v>5.5858000000000005E-10</v>
      </c>
      <c r="M849" s="1">
        <v>0</v>
      </c>
      <c r="N849" s="1">
        <v>0</v>
      </c>
      <c r="O849" s="1">
        <v>0</v>
      </c>
      <c r="P849" s="1">
        <v>0</v>
      </c>
      <c r="Q849" s="1">
        <v>0</v>
      </c>
      <c r="R849" s="1">
        <v>0</v>
      </c>
      <c r="S849" s="1">
        <v>0</v>
      </c>
      <c r="T849" s="1">
        <v>0</v>
      </c>
      <c r="U849" s="1">
        <v>0</v>
      </c>
      <c r="V849" t="s">
        <v>87</v>
      </c>
      <c r="W849" t="s">
        <v>88</v>
      </c>
      <c r="X849" s="1">
        <v>0</v>
      </c>
      <c r="Y849" s="1">
        <v>0</v>
      </c>
      <c r="Z849" s="1">
        <v>0</v>
      </c>
    </row>
    <row r="850" spans="1:26" x14ac:dyDescent="0.25">
      <c r="A850">
        <v>848</v>
      </c>
      <c r="B850" t="s">
        <v>203</v>
      </c>
      <c r="C850">
        <v>24</v>
      </c>
      <c r="D850">
        <v>1175</v>
      </c>
      <c r="E850" t="s">
        <v>294</v>
      </c>
      <c r="F850">
        <v>0</v>
      </c>
      <c r="G850" s="1">
        <v>0</v>
      </c>
      <c r="H850" t="s">
        <v>28</v>
      </c>
      <c r="I850" t="s">
        <v>86</v>
      </c>
      <c r="J850" s="1">
        <v>0</v>
      </c>
      <c r="K850" s="1">
        <v>0</v>
      </c>
      <c r="L850" s="1">
        <v>0</v>
      </c>
      <c r="M850" s="1">
        <v>0</v>
      </c>
      <c r="N850" s="1">
        <v>0</v>
      </c>
      <c r="O850" s="1">
        <v>0</v>
      </c>
      <c r="P850" s="1">
        <v>0</v>
      </c>
      <c r="Q850" s="1">
        <v>0</v>
      </c>
      <c r="R850" s="1">
        <v>0</v>
      </c>
      <c r="S850" s="1">
        <v>0</v>
      </c>
      <c r="T850" s="1">
        <v>0</v>
      </c>
      <c r="U850" s="1">
        <v>0</v>
      </c>
      <c r="X850" s="1">
        <v>0</v>
      </c>
      <c r="Y850" s="1">
        <v>0</v>
      </c>
      <c r="Z850" s="1">
        <v>0</v>
      </c>
    </row>
    <row r="851" spans="1:26" x14ac:dyDescent="0.25">
      <c r="A851">
        <v>849</v>
      </c>
      <c r="B851" t="s">
        <v>203</v>
      </c>
      <c r="C851">
        <v>24</v>
      </c>
      <c r="D851">
        <v>7440508</v>
      </c>
      <c r="E851" t="s">
        <v>10</v>
      </c>
      <c r="F851">
        <v>0</v>
      </c>
      <c r="G851" s="1">
        <v>0</v>
      </c>
      <c r="H851" t="s">
        <v>28</v>
      </c>
      <c r="I851" t="s">
        <v>86</v>
      </c>
      <c r="J851" s="1">
        <v>0</v>
      </c>
      <c r="K851" s="1">
        <v>0</v>
      </c>
      <c r="L851" s="1">
        <v>0</v>
      </c>
      <c r="M851" s="1">
        <v>0</v>
      </c>
      <c r="N851" s="1">
        <v>0</v>
      </c>
      <c r="O851" s="1">
        <v>0</v>
      </c>
      <c r="P851" s="1">
        <v>0</v>
      </c>
      <c r="Q851" s="1">
        <v>0</v>
      </c>
      <c r="R851" s="1">
        <v>0</v>
      </c>
      <c r="S851" s="1">
        <v>0</v>
      </c>
      <c r="T851" s="1">
        <v>0</v>
      </c>
      <c r="U851" s="1">
        <v>0</v>
      </c>
      <c r="X851" s="1">
        <v>0</v>
      </c>
      <c r="Y851" s="1">
        <v>0</v>
      </c>
      <c r="Z851" s="1">
        <v>0</v>
      </c>
    </row>
    <row r="852" spans="1:26" x14ac:dyDescent="0.25">
      <c r="A852">
        <v>850</v>
      </c>
      <c r="B852" t="s">
        <v>203</v>
      </c>
      <c r="C852">
        <v>24</v>
      </c>
      <c r="D852">
        <v>7439965</v>
      </c>
      <c r="E852" t="s">
        <v>5</v>
      </c>
      <c r="F852" s="1">
        <v>9.5699999999999999E-6</v>
      </c>
      <c r="G852" s="1">
        <v>0</v>
      </c>
      <c r="H852" t="s">
        <v>28</v>
      </c>
      <c r="I852" t="s">
        <v>86</v>
      </c>
      <c r="J852" s="1">
        <v>0</v>
      </c>
      <c r="K852" s="1">
        <v>0</v>
      </c>
      <c r="L852" s="1">
        <v>0</v>
      </c>
      <c r="M852" s="1">
        <v>0</v>
      </c>
      <c r="N852" s="1">
        <v>0</v>
      </c>
      <c r="O852" s="1">
        <v>0</v>
      </c>
      <c r="P852" s="1">
        <v>0</v>
      </c>
      <c r="Q852" s="1">
        <v>0</v>
      </c>
      <c r="R852" s="1">
        <v>0</v>
      </c>
      <c r="S852" s="1">
        <v>0</v>
      </c>
      <c r="T852" s="1">
        <v>0</v>
      </c>
      <c r="U852" s="1">
        <v>0</v>
      </c>
      <c r="X852" s="1">
        <v>0</v>
      </c>
      <c r="Y852" s="1">
        <v>0</v>
      </c>
      <c r="Z852" s="1">
        <v>0</v>
      </c>
    </row>
    <row r="853" spans="1:26" x14ac:dyDescent="0.25">
      <c r="A853">
        <v>851</v>
      </c>
      <c r="B853" t="s">
        <v>203</v>
      </c>
      <c r="C853">
        <v>24</v>
      </c>
      <c r="D853">
        <v>7440020</v>
      </c>
      <c r="E853" t="s">
        <v>6</v>
      </c>
      <c r="F853">
        <v>6.0300000000000002E-4</v>
      </c>
      <c r="G853" s="1">
        <v>3.7128999999999998E-7</v>
      </c>
      <c r="H853" t="s">
        <v>28</v>
      </c>
      <c r="I853" t="s">
        <v>86</v>
      </c>
      <c r="J853" s="1">
        <v>3.7128999999999998E-7</v>
      </c>
      <c r="K853" s="1">
        <v>0</v>
      </c>
      <c r="L853" s="1">
        <v>0</v>
      </c>
      <c r="M853" s="1">
        <v>0</v>
      </c>
      <c r="N853" s="1">
        <v>0</v>
      </c>
      <c r="O853" s="1">
        <v>0</v>
      </c>
      <c r="P853" s="1">
        <v>0</v>
      </c>
      <c r="Q853" s="1">
        <v>0</v>
      </c>
      <c r="R853" s="1">
        <v>0</v>
      </c>
      <c r="S853" s="1">
        <v>0</v>
      </c>
      <c r="T853" s="1">
        <v>0</v>
      </c>
      <c r="U853" s="1">
        <v>0</v>
      </c>
      <c r="V853" t="s">
        <v>87</v>
      </c>
      <c r="X853" s="1">
        <v>0</v>
      </c>
      <c r="Y853" s="1">
        <v>0</v>
      </c>
      <c r="Z853" s="1">
        <v>0</v>
      </c>
    </row>
    <row r="854" spans="1:26" x14ac:dyDescent="0.25">
      <c r="A854">
        <v>852</v>
      </c>
      <c r="B854" t="s">
        <v>203</v>
      </c>
      <c r="C854">
        <v>24</v>
      </c>
      <c r="D854">
        <v>7723140</v>
      </c>
      <c r="E854" t="s">
        <v>295</v>
      </c>
      <c r="F854">
        <v>0</v>
      </c>
      <c r="G854" s="1">
        <v>0</v>
      </c>
      <c r="H854" t="s">
        <v>28</v>
      </c>
      <c r="I854" t="s">
        <v>86</v>
      </c>
      <c r="J854" s="1">
        <v>0</v>
      </c>
      <c r="K854" s="1">
        <v>0</v>
      </c>
      <c r="L854" s="1">
        <v>0</v>
      </c>
      <c r="M854" s="1">
        <v>0</v>
      </c>
      <c r="N854" s="1">
        <v>0</v>
      </c>
      <c r="O854" s="1">
        <v>0</v>
      </c>
      <c r="P854" s="1">
        <v>0</v>
      </c>
      <c r="Q854" s="1">
        <v>0</v>
      </c>
      <c r="R854" s="1">
        <v>0</v>
      </c>
      <c r="S854" s="1">
        <v>0</v>
      </c>
      <c r="T854" s="1">
        <v>0</v>
      </c>
      <c r="U854" s="1">
        <v>0</v>
      </c>
      <c r="X854" s="1">
        <v>0</v>
      </c>
      <c r="Y854" s="1">
        <v>0</v>
      </c>
      <c r="Z854" s="1">
        <v>0</v>
      </c>
    </row>
    <row r="855" spans="1:26" x14ac:dyDescent="0.25">
      <c r="A855">
        <v>853</v>
      </c>
      <c r="B855" t="s">
        <v>203</v>
      </c>
      <c r="C855">
        <v>24</v>
      </c>
      <c r="D855">
        <v>7439921</v>
      </c>
      <c r="E855" t="s">
        <v>7</v>
      </c>
      <c r="F855">
        <v>0</v>
      </c>
      <c r="G855" s="1">
        <v>0</v>
      </c>
      <c r="H855" t="s">
        <v>28</v>
      </c>
      <c r="I855" t="s">
        <v>86</v>
      </c>
      <c r="J855" s="1">
        <v>0</v>
      </c>
      <c r="K855" s="1">
        <v>0</v>
      </c>
      <c r="L855" s="1">
        <v>0</v>
      </c>
      <c r="M855" s="1">
        <v>0</v>
      </c>
      <c r="N855" s="1">
        <v>0</v>
      </c>
      <c r="O855" s="1">
        <v>0</v>
      </c>
      <c r="P855" s="1">
        <v>0</v>
      </c>
      <c r="Q855" s="1">
        <v>0</v>
      </c>
      <c r="R855" s="1">
        <v>0</v>
      </c>
      <c r="S855" s="1">
        <v>0</v>
      </c>
      <c r="T855" s="1">
        <v>0</v>
      </c>
      <c r="U855" s="1">
        <v>0</v>
      </c>
      <c r="X855" s="1">
        <v>0</v>
      </c>
      <c r="Y855" s="1">
        <v>0</v>
      </c>
      <c r="Z855" s="1">
        <v>0</v>
      </c>
    </row>
    <row r="856" spans="1:26" x14ac:dyDescent="0.25">
      <c r="A856">
        <v>854</v>
      </c>
      <c r="B856" t="s">
        <v>203</v>
      </c>
      <c r="C856">
        <v>24</v>
      </c>
      <c r="D856">
        <v>7440622</v>
      </c>
      <c r="E856" t="s">
        <v>296</v>
      </c>
      <c r="F856" s="1">
        <v>5.7400000000000001E-6</v>
      </c>
      <c r="G856" s="1">
        <v>0</v>
      </c>
      <c r="H856" t="s">
        <v>28</v>
      </c>
      <c r="I856" t="s">
        <v>86</v>
      </c>
      <c r="J856" s="1">
        <v>0</v>
      </c>
      <c r="K856" s="1">
        <v>0</v>
      </c>
      <c r="L856" s="1">
        <v>0</v>
      </c>
      <c r="M856" s="1">
        <v>0</v>
      </c>
      <c r="N856" s="1">
        <v>0</v>
      </c>
      <c r="O856" s="1">
        <v>0</v>
      </c>
      <c r="P856" s="1">
        <v>0</v>
      </c>
      <c r="Q856" s="1">
        <v>0</v>
      </c>
      <c r="R856" s="1">
        <v>0</v>
      </c>
      <c r="S856" s="1">
        <v>0</v>
      </c>
      <c r="T856" s="1">
        <v>0</v>
      </c>
      <c r="U856" s="1">
        <v>0</v>
      </c>
      <c r="X856" s="1">
        <v>0</v>
      </c>
      <c r="Y856" s="1">
        <v>0</v>
      </c>
      <c r="Z856" s="1">
        <v>0</v>
      </c>
    </row>
    <row r="857" spans="1:26" x14ac:dyDescent="0.25">
      <c r="A857">
        <v>855</v>
      </c>
      <c r="B857" t="s">
        <v>203</v>
      </c>
      <c r="C857">
        <v>24</v>
      </c>
      <c r="D857">
        <v>7440666</v>
      </c>
      <c r="E857" t="s">
        <v>297</v>
      </c>
      <c r="F857">
        <v>0</v>
      </c>
      <c r="G857" s="1">
        <v>0</v>
      </c>
      <c r="H857" t="s">
        <v>28</v>
      </c>
      <c r="I857" t="s">
        <v>86</v>
      </c>
      <c r="J857" s="1">
        <v>0</v>
      </c>
      <c r="K857" s="1">
        <v>0</v>
      </c>
      <c r="L857" s="1">
        <v>0</v>
      </c>
      <c r="M857" s="1">
        <v>0</v>
      </c>
      <c r="N857" s="1">
        <v>0</v>
      </c>
      <c r="O857" s="1">
        <v>0</v>
      </c>
      <c r="P857" s="1">
        <v>0</v>
      </c>
      <c r="Q857" s="1">
        <v>0</v>
      </c>
      <c r="R857" s="1">
        <v>0</v>
      </c>
      <c r="S857" s="1">
        <v>0</v>
      </c>
      <c r="T857" s="1">
        <v>0</v>
      </c>
      <c r="U857" s="1">
        <v>0</v>
      </c>
      <c r="X857" s="1">
        <v>0</v>
      </c>
      <c r="Y857" s="1">
        <v>0</v>
      </c>
      <c r="Z857" s="1">
        <v>0</v>
      </c>
    </row>
    <row r="858" spans="1:26" x14ac:dyDescent="0.25">
      <c r="A858">
        <v>856</v>
      </c>
      <c r="B858" t="s">
        <v>48</v>
      </c>
      <c r="C858">
        <v>24</v>
      </c>
      <c r="D858">
        <v>7429905</v>
      </c>
      <c r="E858" t="s">
        <v>290</v>
      </c>
      <c r="F858">
        <v>0</v>
      </c>
      <c r="G858" s="1">
        <v>0</v>
      </c>
      <c r="H858" t="s">
        <v>28</v>
      </c>
      <c r="I858" t="s">
        <v>86</v>
      </c>
      <c r="J858" s="1">
        <v>0</v>
      </c>
      <c r="K858" s="1">
        <v>0</v>
      </c>
      <c r="L858" s="1">
        <v>0</v>
      </c>
      <c r="M858" s="1">
        <v>0</v>
      </c>
      <c r="N858" s="1">
        <v>0</v>
      </c>
      <c r="O858" s="1">
        <v>0</v>
      </c>
      <c r="P858" s="1">
        <v>0</v>
      </c>
      <c r="Q858" s="1">
        <v>0</v>
      </c>
      <c r="R858" s="1">
        <v>0</v>
      </c>
      <c r="S858" s="1">
        <v>0</v>
      </c>
      <c r="T858" s="1">
        <v>0</v>
      </c>
      <c r="U858" s="1">
        <v>0</v>
      </c>
      <c r="X858" s="1">
        <v>0</v>
      </c>
      <c r="Y858" s="1">
        <v>0</v>
      </c>
      <c r="Z858" s="1">
        <v>0</v>
      </c>
    </row>
    <row r="859" spans="1:26" x14ac:dyDescent="0.25">
      <c r="A859">
        <v>857</v>
      </c>
      <c r="B859" t="s">
        <v>48</v>
      </c>
      <c r="C859">
        <v>24</v>
      </c>
      <c r="D859">
        <v>1344281</v>
      </c>
      <c r="E859" t="s">
        <v>291</v>
      </c>
      <c r="F859">
        <v>0</v>
      </c>
      <c r="G859" s="1">
        <v>0</v>
      </c>
      <c r="H859" t="s">
        <v>28</v>
      </c>
      <c r="I859" t="s">
        <v>86</v>
      </c>
      <c r="J859" s="1">
        <v>0</v>
      </c>
      <c r="K859" s="1">
        <v>0</v>
      </c>
      <c r="L859" s="1">
        <v>0</v>
      </c>
      <c r="M859" s="1">
        <v>0</v>
      </c>
      <c r="N859" s="1">
        <v>0</v>
      </c>
      <c r="O859" s="1">
        <v>0</v>
      </c>
      <c r="P859" s="1">
        <v>0</v>
      </c>
      <c r="Q859" s="1">
        <v>0</v>
      </c>
      <c r="R859" s="1">
        <v>0</v>
      </c>
      <c r="S859" s="1">
        <v>0</v>
      </c>
      <c r="T859" s="1">
        <v>0</v>
      </c>
      <c r="U859" s="1">
        <v>0</v>
      </c>
      <c r="X859" s="1">
        <v>0</v>
      </c>
      <c r="Y859" s="1">
        <v>0</v>
      </c>
      <c r="Z859" s="1">
        <v>0</v>
      </c>
    </row>
    <row r="860" spans="1:26" x14ac:dyDescent="0.25">
      <c r="A860">
        <v>858</v>
      </c>
      <c r="B860" t="s">
        <v>48</v>
      </c>
      <c r="C860">
        <v>24</v>
      </c>
      <c r="D860">
        <v>7440417</v>
      </c>
      <c r="E860" t="s">
        <v>292</v>
      </c>
      <c r="F860" s="1">
        <v>7.6500000000000007E-9</v>
      </c>
      <c r="G860" s="1">
        <v>4.3480000000000001E-11</v>
      </c>
      <c r="H860" t="s">
        <v>28</v>
      </c>
      <c r="I860" t="s">
        <v>86</v>
      </c>
      <c r="J860" s="1">
        <v>4.3480000000000001E-11</v>
      </c>
      <c r="K860" s="1">
        <v>0</v>
      </c>
      <c r="L860" s="1">
        <v>0</v>
      </c>
      <c r="M860" s="1">
        <v>0</v>
      </c>
      <c r="N860" s="1">
        <v>0</v>
      </c>
      <c r="O860" s="1">
        <v>0</v>
      </c>
      <c r="P860" s="1">
        <v>0</v>
      </c>
      <c r="Q860" s="1">
        <v>0</v>
      </c>
      <c r="R860" s="1">
        <v>0</v>
      </c>
      <c r="S860" s="1">
        <v>0</v>
      </c>
      <c r="T860" s="1">
        <v>0</v>
      </c>
      <c r="U860" s="1">
        <v>0</v>
      </c>
      <c r="V860" t="s">
        <v>87</v>
      </c>
      <c r="X860" s="1">
        <v>0</v>
      </c>
      <c r="Y860" s="1">
        <v>0</v>
      </c>
      <c r="Z860" s="1">
        <v>0</v>
      </c>
    </row>
    <row r="861" spans="1:26" x14ac:dyDescent="0.25">
      <c r="A861">
        <v>859</v>
      </c>
      <c r="B861" t="s">
        <v>48</v>
      </c>
      <c r="C861">
        <v>24</v>
      </c>
      <c r="D861">
        <v>7440439</v>
      </c>
      <c r="E861" t="s">
        <v>293</v>
      </c>
      <c r="F861">
        <v>0</v>
      </c>
      <c r="G861" s="1">
        <v>0</v>
      </c>
      <c r="H861" t="s">
        <v>28</v>
      </c>
      <c r="I861" t="s">
        <v>86</v>
      </c>
      <c r="J861" s="1">
        <v>0</v>
      </c>
      <c r="K861" s="1">
        <v>0</v>
      </c>
      <c r="L861" s="1">
        <v>0</v>
      </c>
      <c r="M861" s="1">
        <v>0</v>
      </c>
      <c r="N861" s="1">
        <v>0</v>
      </c>
      <c r="O861" s="1">
        <v>0</v>
      </c>
      <c r="P861" s="1">
        <v>0</v>
      </c>
      <c r="Q861" s="1">
        <v>0</v>
      </c>
      <c r="R861" s="1">
        <v>0</v>
      </c>
      <c r="S861" s="1">
        <v>0</v>
      </c>
      <c r="T861" s="1">
        <v>0</v>
      </c>
      <c r="U861" s="1">
        <v>0</v>
      </c>
      <c r="X861" s="1">
        <v>0</v>
      </c>
      <c r="Y861" s="1">
        <v>0</v>
      </c>
      <c r="Z861" s="1">
        <v>0</v>
      </c>
    </row>
    <row r="862" spans="1:26" x14ac:dyDescent="0.25">
      <c r="A862">
        <v>860</v>
      </c>
      <c r="B862" t="s">
        <v>48</v>
      </c>
      <c r="C862">
        <v>24</v>
      </c>
      <c r="D862">
        <v>7440484</v>
      </c>
      <c r="E862" t="s">
        <v>8</v>
      </c>
      <c r="F862">
        <v>0</v>
      </c>
      <c r="G862" s="1">
        <v>0</v>
      </c>
      <c r="H862" t="s">
        <v>28</v>
      </c>
      <c r="I862" t="s">
        <v>86</v>
      </c>
      <c r="J862" s="1">
        <v>0</v>
      </c>
      <c r="K862" s="1">
        <v>0</v>
      </c>
      <c r="L862" s="1">
        <v>0</v>
      </c>
      <c r="M862" s="1">
        <v>0</v>
      </c>
      <c r="N862" s="1">
        <v>0</v>
      </c>
      <c r="O862" s="1">
        <v>0</v>
      </c>
      <c r="P862" s="1">
        <v>0</v>
      </c>
      <c r="Q862" s="1">
        <v>0</v>
      </c>
      <c r="R862" s="1">
        <v>0</v>
      </c>
      <c r="S862" s="1">
        <v>0</v>
      </c>
      <c r="T862" s="1">
        <v>0</v>
      </c>
      <c r="U862" s="1">
        <v>0</v>
      </c>
      <c r="X862" s="1">
        <v>0</v>
      </c>
      <c r="Y862" s="1">
        <v>0</v>
      </c>
      <c r="Z862" s="1">
        <v>0</v>
      </c>
    </row>
    <row r="863" spans="1:26" x14ac:dyDescent="0.25">
      <c r="A863">
        <v>861</v>
      </c>
      <c r="B863" t="s">
        <v>48</v>
      </c>
      <c r="C863">
        <v>24</v>
      </c>
      <c r="D863">
        <v>7440473</v>
      </c>
      <c r="E863" t="s">
        <v>89</v>
      </c>
      <c r="F863">
        <v>0</v>
      </c>
      <c r="G863" s="1">
        <v>0</v>
      </c>
      <c r="H863" t="s">
        <v>28</v>
      </c>
      <c r="I863" t="s">
        <v>86</v>
      </c>
      <c r="J863" s="1">
        <v>0</v>
      </c>
      <c r="K863" s="1">
        <v>0</v>
      </c>
      <c r="L863" s="1">
        <v>0</v>
      </c>
      <c r="M863" s="1">
        <v>0</v>
      </c>
      <c r="N863" s="1">
        <v>0</v>
      </c>
      <c r="O863" s="1">
        <v>0</v>
      </c>
      <c r="P863" s="1">
        <v>0</v>
      </c>
      <c r="Q863" s="1">
        <v>0</v>
      </c>
      <c r="R863" s="1">
        <v>0</v>
      </c>
      <c r="S863" s="1">
        <v>0</v>
      </c>
      <c r="T863" s="1">
        <v>0</v>
      </c>
      <c r="U863" s="1">
        <v>0</v>
      </c>
      <c r="X863" s="1">
        <v>0</v>
      </c>
      <c r="Y863" s="1">
        <v>0</v>
      </c>
      <c r="Z863" s="1">
        <v>0</v>
      </c>
    </row>
    <row r="864" spans="1:26" x14ac:dyDescent="0.25">
      <c r="A864">
        <v>862</v>
      </c>
      <c r="B864" t="s">
        <v>48</v>
      </c>
      <c r="C864">
        <v>24</v>
      </c>
      <c r="D864">
        <v>18540299</v>
      </c>
      <c r="E864" t="s">
        <v>13</v>
      </c>
      <c r="F864">
        <v>0</v>
      </c>
      <c r="G864" s="1">
        <v>0</v>
      </c>
      <c r="H864" t="s">
        <v>28</v>
      </c>
      <c r="I864" t="s">
        <v>86</v>
      </c>
      <c r="J864" s="1">
        <v>0</v>
      </c>
      <c r="K864" s="1">
        <v>0</v>
      </c>
      <c r="L864" s="1">
        <v>0</v>
      </c>
      <c r="M864" s="1">
        <v>0</v>
      </c>
      <c r="N864" s="1">
        <v>0</v>
      </c>
      <c r="O864" s="1">
        <v>0</v>
      </c>
      <c r="P864" s="1">
        <v>0</v>
      </c>
      <c r="Q864" s="1">
        <v>0</v>
      </c>
      <c r="R864" s="1">
        <v>0</v>
      </c>
      <c r="S864" s="1">
        <v>0</v>
      </c>
      <c r="T864" s="1">
        <v>0</v>
      </c>
      <c r="U864" s="1">
        <v>0</v>
      </c>
      <c r="X864" s="1">
        <v>0</v>
      </c>
      <c r="Y864" s="1">
        <v>0</v>
      </c>
      <c r="Z864" s="1">
        <v>0</v>
      </c>
    </row>
    <row r="865" spans="1:26" x14ac:dyDescent="0.25">
      <c r="A865">
        <v>863</v>
      </c>
      <c r="B865" t="s">
        <v>48</v>
      </c>
      <c r="C865">
        <v>24</v>
      </c>
      <c r="D865">
        <v>1175</v>
      </c>
      <c r="E865" t="s">
        <v>294</v>
      </c>
      <c r="F865">
        <v>0</v>
      </c>
      <c r="G865" s="1">
        <v>0</v>
      </c>
      <c r="H865" t="s">
        <v>28</v>
      </c>
      <c r="I865" t="s">
        <v>86</v>
      </c>
      <c r="J865" s="1">
        <v>0</v>
      </c>
      <c r="K865" s="1">
        <v>0</v>
      </c>
      <c r="L865" s="1">
        <v>0</v>
      </c>
      <c r="M865" s="1">
        <v>0</v>
      </c>
      <c r="N865" s="1">
        <v>0</v>
      </c>
      <c r="O865" s="1">
        <v>0</v>
      </c>
      <c r="P865" s="1">
        <v>0</v>
      </c>
      <c r="Q865" s="1">
        <v>0</v>
      </c>
      <c r="R865" s="1">
        <v>0</v>
      </c>
      <c r="S865" s="1">
        <v>0</v>
      </c>
      <c r="T865" s="1">
        <v>0</v>
      </c>
      <c r="U865" s="1">
        <v>0</v>
      </c>
      <c r="X865" s="1">
        <v>0</v>
      </c>
      <c r="Y865" s="1">
        <v>0</v>
      </c>
      <c r="Z865" s="1">
        <v>0</v>
      </c>
    </row>
    <row r="866" spans="1:26" x14ac:dyDescent="0.25">
      <c r="A866">
        <v>864</v>
      </c>
      <c r="B866" t="s">
        <v>48</v>
      </c>
      <c r="C866">
        <v>24</v>
      </c>
      <c r="D866">
        <v>7440508</v>
      </c>
      <c r="E866" t="s">
        <v>10</v>
      </c>
      <c r="F866" s="1">
        <v>9.569999999999999E-7</v>
      </c>
      <c r="G866" s="1">
        <v>0</v>
      </c>
      <c r="H866" t="s">
        <v>28</v>
      </c>
      <c r="I866" t="s">
        <v>86</v>
      </c>
      <c r="J866" s="1">
        <v>0</v>
      </c>
      <c r="K866" s="1">
        <v>0</v>
      </c>
      <c r="L866" s="1">
        <v>0</v>
      </c>
      <c r="M866" s="1">
        <v>0</v>
      </c>
      <c r="N866" s="1">
        <v>0</v>
      </c>
      <c r="O866" s="1">
        <v>0</v>
      </c>
      <c r="P866" s="1">
        <v>0</v>
      </c>
      <c r="Q866" s="1">
        <v>0</v>
      </c>
      <c r="R866" s="1">
        <v>0</v>
      </c>
      <c r="S866" s="1">
        <v>0</v>
      </c>
      <c r="T866" s="1">
        <v>0</v>
      </c>
      <c r="U866" s="1">
        <v>0</v>
      </c>
      <c r="X866" s="1">
        <v>0</v>
      </c>
      <c r="Y866" s="1">
        <v>0</v>
      </c>
      <c r="Z866" s="1">
        <v>0</v>
      </c>
    </row>
    <row r="867" spans="1:26" x14ac:dyDescent="0.25">
      <c r="A867">
        <v>865</v>
      </c>
      <c r="B867" t="s">
        <v>48</v>
      </c>
      <c r="C867">
        <v>24</v>
      </c>
      <c r="D867">
        <v>7439965</v>
      </c>
      <c r="E867" t="s">
        <v>5</v>
      </c>
      <c r="F867" s="1">
        <v>4.7800000000000002E-7</v>
      </c>
      <c r="G867" s="1">
        <v>0</v>
      </c>
      <c r="H867" t="s">
        <v>28</v>
      </c>
      <c r="I867" t="s">
        <v>86</v>
      </c>
      <c r="J867" s="1">
        <v>0</v>
      </c>
      <c r="K867" s="1">
        <v>0</v>
      </c>
      <c r="L867" s="1">
        <v>0</v>
      </c>
      <c r="M867" s="1">
        <v>0</v>
      </c>
      <c r="N867" s="1">
        <v>0</v>
      </c>
      <c r="O867" s="1">
        <v>0</v>
      </c>
      <c r="P867" s="1">
        <v>0</v>
      </c>
      <c r="Q867" s="1">
        <v>0</v>
      </c>
      <c r="R867" s="1">
        <v>0</v>
      </c>
      <c r="S867" s="1">
        <v>0</v>
      </c>
      <c r="T867" s="1">
        <v>0</v>
      </c>
      <c r="U867" s="1">
        <v>0</v>
      </c>
      <c r="X867" s="1">
        <v>0</v>
      </c>
      <c r="Y867" s="1">
        <v>0</v>
      </c>
      <c r="Z867" s="1">
        <v>0</v>
      </c>
    </row>
    <row r="868" spans="1:26" x14ac:dyDescent="0.25">
      <c r="A868">
        <v>866</v>
      </c>
      <c r="B868" t="s">
        <v>48</v>
      </c>
      <c r="C868">
        <v>24</v>
      </c>
      <c r="D868">
        <v>7440020</v>
      </c>
      <c r="E868" t="s">
        <v>6</v>
      </c>
      <c r="F868">
        <v>0</v>
      </c>
      <c r="G868" s="1">
        <v>0</v>
      </c>
      <c r="H868" t="s">
        <v>28</v>
      </c>
      <c r="I868" t="s">
        <v>86</v>
      </c>
      <c r="J868" s="1">
        <v>0</v>
      </c>
      <c r="K868" s="1">
        <v>0</v>
      </c>
      <c r="L868" s="1">
        <v>0</v>
      </c>
      <c r="M868" s="1">
        <v>0</v>
      </c>
      <c r="N868" s="1">
        <v>0</v>
      </c>
      <c r="O868" s="1">
        <v>0</v>
      </c>
      <c r="P868" s="1">
        <v>0</v>
      </c>
      <c r="Q868" s="1">
        <v>0</v>
      </c>
      <c r="R868" s="1">
        <v>0</v>
      </c>
      <c r="S868" s="1">
        <v>0</v>
      </c>
      <c r="T868" s="1">
        <v>0</v>
      </c>
      <c r="U868" s="1">
        <v>0</v>
      </c>
      <c r="X868" s="1">
        <v>0</v>
      </c>
      <c r="Y868" s="1">
        <v>0</v>
      </c>
      <c r="Z868" s="1">
        <v>0</v>
      </c>
    </row>
    <row r="869" spans="1:26" x14ac:dyDescent="0.25">
      <c r="A869">
        <v>867</v>
      </c>
      <c r="B869" t="s">
        <v>48</v>
      </c>
      <c r="C869">
        <v>24</v>
      </c>
      <c r="D869">
        <v>7723140</v>
      </c>
      <c r="E869" t="s">
        <v>295</v>
      </c>
      <c r="F869">
        <v>0</v>
      </c>
      <c r="G869" s="1">
        <v>0</v>
      </c>
      <c r="H869" t="s">
        <v>28</v>
      </c>
      <c r="I869" t="s">
        <v>86</v>
      </c>
      <c r="J869" s="1">
        <v>0</v>
      </c>
      <c r="K869" s="1">
        <v>0</v>
      </c>
      <c r="L869" s="1">
        <v>0</v>
      </c>
      <c r="M869" s="1">
        <v>0</v>
      </c>
      <c r="N869" s="1">
        <v>0</v>
      </c>
      <c r="O869" s="1">
        <v>0</v>
      </c>
      <c r="P869" s="1">
        <v>0</v>
      </c>
      <c r="Q869" s="1">
        <v>0</v>
      </c>
      <c r="R869" s="1">
        <v>0</v>
      </c>
      <c r="S869" s="1">
        <v>0</v>
      </c>
      <c r="T869" s="1">
        <v>0</v>
      </c>
      <c r="U869" s="1">
        <v>0</v>
      </c>
      <c r="X869" s="1">
        <v>0</v>
      </c>
      <c r="Y869" s="1">
        <v>0</v>
      </c>
      <c r="Z869" s="1">
        <v>0</v>
      </c>
    </row>
    <row r="870" spans="1:26" x14ac:dyDescent="0.25">
      <c r="A870">
        <v>868</v>
      </c>
      <c r="B870" t="s">
        <v>48</v>
      </c>
      <c r="C870">
        <v>24</v>
      </c>
      <c r="D870">
        <v>7439921</v>
      </c>
      <c r="E870" t="s">
        <v>7</v>
      </c>
      <c r="F870">
        <v>0</v>
      </c>
      <c r="G870" s="1">
        <v>0</v>
      </c>
      <c r="H870" t="s">
        <v>28</v>
      </c>
      <c r="I870" t="s">
        <v>86</v>
      </c>
      <c r="J870" s="1">
        <v>0</v>
      </c>
      <c r="K870" s="1">
        <v>0</v>
      </c>
      <c r="L870" s="1">
        <v>0</v>
      </c>
      <c r="M870" s="1">
        <v>0</v>
      </c>
      <c r="N870" s="1">
        <v>0</v>
      </c>
      <c r="O870" s="1">
        <v>0</v>
      </c>
      <c r="P870" s="1">
        <v>0</v>
      </c>
      <c r="Q870" s="1">
        <v>0</v>
      </c>
      <c r="R870" s="1">
        <v>0</v>
      </c>
      <c r="S870" s="1">
        <v>0</v>
      </c>
      <c r="T870" s="1">
        <v>0</v>
      </c>
      <c r="U870" s="1">
        <v>0</v>
      </c>
      <c r="X870" s="1">
        <v>0</v>
      </c>
      <c r="Y870" s="1">
        <v>0</v>
      </c>
      <c r="Z870" s="1">
        <v>0</v>
      </c>
    </row>
    <row r="871" spans="1:26" x14ac:dyDescent="0.25">
      <c r="A871">
        <v>869</v>
      </c>
      <c r="B871" t="s">
        <v>48</v>
      </c>
      <c r="C871">
        <v>24</v>
      </c>
      <c r="D871">
        <v>7440622</v>
      </c>
      <c r="E871" t="s">
        <v>296</v>
      </c>
      <c r="F871">
        <v>0</v>
      </c>
      <c r="G871" s="1">
        <v>0</v>
      </c>
      <c r="H871" t="s">
        <v>28</v>
      </c>
      <c r="I871" t="s">
        <v>86</v>
      </c>
      <c r="J871" s="1">
        <v>0</v>
      </c>
      <c r="K871" s="1">
        <v>0</v>
      </c>
      <c r="L871" s="1">
        <v>0</v>
      </c>
      <c r="M871" s="1">
        <v>0</v>
      </c>
      <c r="N871" s="1">
        <v>0</v>
      </c>
      <c r="O871" s="1">
        <v>0</v>
      </c>
      <c r="P871" s="1">
        <v>0</v>
      </c>
      <c r="Q871" s="1">
        <v>0</v>
      </c>
      <c r="R871" s="1">
        <v>0</v>
      </c>
      <c r="S871" s="1">
        <v>0</v>
      </c>
      <c r="T871" s="1">
        <v>0</v>
      </c>
      <c r="U871" s="1">
        <v>0</v>
      </c>
      <c r="X871" s="1">
        <v>0</v>
      </c>
      <c r="Y871" s="1">
        <v>0</v>
      </c>
      <c r="Z871" s="1">
        <v>0</v>
      </c>
    </row>
    <row r="872" spans="1:26" x14ac:dyDescent="0.25">
      <c r="A872">
        <v>870</v>
      </c>
      <c r="B872" t="s">
        <v>48</v>
      </c>
      <c r="C872">
        <v>24</v>
      </c>
      <c r="D872">
        <v>7440666</v>
      </c>
      <c r="E872" t="s">
        <v>297</v>
      </c>
      <c r="F872" s="1">
        <v>9.569999999999999E-7</v>
      </c>
      <c r="G872" s="1">
        <v>0</v>
      </c>
      <c r="H872" t="s">
        <v>28</v>
      </c>
      <c r="I872" t="s">
        <v>86</v>
      </c>
      <c r="J872" s="1">
        <v>0</v>
      </c>
      <c r="K872" s="1">
        <v>0</v>
      </c>
      <c r="L872" s="1">
        <v>0</v>
      </c>
      <c r="M872" s="1">
        <v>0</v>
      </c>
      <c r="N872" s="1">
        <v>0</v>
      </c>
      <c r="O872" s="1">
        <v>0</v>
      </c>
      <c r="P872" s="1">
        <v>0</v>
      </c>
      <c r="Q872" s="1">
        <v>0</v>
      </c>
      <c r="R872" s="1">
        <v>0</v>
      </c>
      <c r="S872" s="1">
        <v>0</v>
      </c>
      <c r="T872" s="1">
        <v>0</v>
      </c>
      <c r="U872" s="1">
        <v>0</v>
      </c>
      <c r="X872" s="1">
        <v>0</v>
      </c>
      <c r="Y872" s="1">
        <v>0</v>
      </c>
      <c r="Z872" s="1">
        <v>0</v>
      </c>
    </row>
    <row r="873" spans="1:26" x14ac:dyDescent="0.25">
      <c r="A873">
        <v>871</v>
      </c>
      <c r="B873" t="s">
        <v>204</v>
      </c>
      <c r="C873">
        <v>24</v>
      </c>
      <c r="D873">
        <v>7429905</v>
      </c>
      <c r="E873" t="s">
        <v>290</v>
      </c>
      <c r="F873">
        <v>0</v>
      </c>
      <c r="G873" s="1">
        <v>0</v>
      </c>
      <c r="H873" t="s">
        <v>28</v>
      </c>
      <c r="I873" t="s">
        <v>86</v>
      </c>
      <c r="J873" s="1">
        <v>0</v>
      </c>
      <c r="K873" s="1">
        <v>0</v>
      </c>
      <c r="L873" s="1">
        <v>0</v>
      </c>
      <c r="M873" s="1">
        <v>0</v>
      </c>
      <c r="N873" s="1">
        <v>0</v>
      </c>
      <c r="O873" s="1">
        <v>0</v>
      </c>
      <c r="P873" s="1">
        <v>0</v>
      </c>
      <c r="Q873" s="1">
        <v>0</v>
      </c>
      <c r="R873" s="1">
        <v>0</v>
      </c>
      <c r="S873" s="1">
        <v>0</v>
      </c>
      <c r="T873" s="1">
        <v>0</v>
      </c>
      <c r="U873" s="1">
        <v>0</v>
      </c>
      <c r="X873" s="1">
        <v>0</v>
      </c>
      <c r="Y873" s="1">
        <v>0</v>
      </c>
      <c r="Z873" s="1">
        <v>0</v>
      </c>
    </row>
    <row r="874" spans="1:26" x14ac:dyDescent="0.25">
      <c r="A874">
        <v>872</v>
      </c>
      <c r="B874" t="s">
        <v>204</v>
      </c>
      <c r="C874">
        <v>24</v>
      </c>
      <c r="D874">
        <v>1344281</v>
      </c>
      <c r="E874" t="s">
        <v>291</v>
      </c>
      <c r="F874">
        <v>0</v>
      </c>
      <c r="G874" s="1">
        <v>0</v>
      </c>
      <c r="H874" t="s">
        <v>28</v>
      </c>
      <c r="I874" t="s">
        <v>86</v>
      </c>
      <c r="J874" s="1">
        <v>0</v>
      </c>
      <c r="K874" s="1">
        <v>0</v>
      </c>
      <c r="L874" s="1">
        <v>0</v>
      </c>
      <c r="M874" s="1">
        <v>0</v>
      </c>
      <c r="N874" s="1">
        <v>0</v>
      </c>
      <c r="O874" s="1">
        <v>0</v>
      </c>
      <c r="P874" s="1">
        <v>0</v>
      </c>
      <c r="Q874" s="1">
        <v>0</v>
      </c>
      <c r="R874" s="1">
        <v>0</v>
      </c>
      <c r="S874" s="1">
        <v>0</v>
      </c>
      <c r="T874" s="1">
        <v>0</v>
      </c>
      <c r="U874" s="1">
        <v>0</v>
      </c>
      <c r="X874" s="1">
        <v>0</v>
      </c>
      <c r="Y874" s="1">
        <v>0</v>
      </c>
      <c r="Z874" s="1">
        <v>0</v>
      </c>
    </row>
    <row r="875" spans="1:26" x14ac:dyDescent="0.25">
      <c r="A875">
        <v>873</v>
      </c>
      <c r="B875" t="s">
        <v>204</v>
      </c>
      <c r="C875">
        <v>24</v>
      </c>
      <c r="D875">
        <v>7440417</v>
      </c>
      <c r="E875" t="s">
        <v>292</v>
      </c>
      <c r="F875">
        <v>0</v>
      </c>
      <c r="G875" s="1">
        <v>0</v>
      </c>
      <c r="H875" t="s">
        <v>28</v>
      </c>
      <c r="I875" t="s">
        <v>86</v>
      </c>
      <c r="J875" s="1">
        <v>0</v>
      </c>
      <c r="K875" s="1">
        <v>0</v>
      </c>
      <c r="L875" s="1">
        <v>0</v>
      </c>
      <c r="M875" s="1">
        <v>0</v>
      </c>
      <c r="N875" s="1">
        <v>0</v>
      </c>
      <c r="O875" s="1">
        <v>0</v>
      </c>
      <c r="P875" s="1">
        <v>0</v>
      </c>
      <c r="Q875" s="1">
        <v>0</v>
      </c>
      <c r="R875" s="1">
        <v>0</v>
      </c>
      <c r="S875" s="1">
        <v>0</v>
      </c>
      <c r="T875" s="1">
        <v>0</v>
      </c>
      <c r="U875" s="1">
        <v>0</v>
      </c>
      <c r="X875" s="1">
        <v>0</v>
      </c>
      <c r="Y875" s="1">
        <v>0</v>
      </c>
      <c r="Z875" s="1">
        <v>0</v>
      </c>
    </row>
    <row r="876" spans="1:26" x14ac:dyDescent="0.25">
      <c r="A876">
        <v>874</v>
      </c>
      <c r="B876" t="s">
        <v>204</v>
      </c>
      <c r="C876">
        <v>24</v>
      </c>
      <c r="D876">
        <v>7440439</v>
      </c>
      <c r="E876" t="s">
        <v>293</v>
      </c>
      <c r="F876">
        <v>0</v>
      </c>
      <c r="G876" s="1">
        <v>0</v>
      </c>
      <c r="H876" t="s">
        <v>28</v>
      </c>
      <c r="I876" t="s">
        <v>86</v>
      </c>
      <c r="J876" s="1">
        <v>0</v>
      </c>
      <c r="K876" s="1">
        <v>0</v>
      </c>
      <c r="L876" s="1">
        <v>0</v>
      </c>
      <c r="M876" s="1">
        <v>0</v>
      </c>
      <c r="N876" s="1">
        <v>0</v>
      </c>
      <c r="O876" s="1">
        <v>0</v>
      </c>
      <c r="P876" s="1">
        <v>0</v>
      </c>
      <c r="Q876" s="1">
        <v>0</v>
      </c>
      <c r="R876" s="1">
        <v>0</v>
      </c>
      <c r="S876" s="1">
        <v>0</v>
      </c>
      <c r="T876" s="1">
        <v>0</v>
      </c>
      <c r="U876" s="1">
        <v>0</v>
      </c>
      <c r="X876" s="1">
        <v>0</v>
      </c>
      <c r="Y876" s="1">
        <v>0</v>
      </c>
      <c r="Z876" s="1">
        <v>0</v>
      </c>
    </row>
    <row r="877" spans="1:26" x14ac:dyDescent="0.25">
      <c r="A877">
        <v>875</v>
      </c>
      <c r="B877" t="s">
        <v>204</v>
      </c>
      <c r="C877">
        <v>24</v>
      </c>
      <c r="D877">
        <v>7440484</v>
      </c>
      <c r="E877" t="s">
        <v>8</v>
      </c>
      <c r="F877">
        <v>0</v>
      </c>
      <c r="G877" s="1">
        <v>0</v>
      </c>
      <c r="H877" t="s">
        <v>28</v>
      </c>
      <c r="I877" t="s">
        <v>86</v>
      </c>
      <c r="J877" s="1">
        <v>0</v>
      </c>
      <c r="K877" s="1">
        <v>0</v>
      </c>
      <c r="L877" s="1">
        <v>0</v>
      </c>
      <c r="M877" s="1">
        <v>0</v>
      </c>
      <c r="N877" s="1">
        <v>0</v>
      </c>
      <c r="O877" s="1">
        <v>0</v>
      </c>
      <c r="P877" s="1">
        <v>0</v>
      </c>
      <c r="Q877" s="1">
        <v>0</v>
      </c>
      <c r="R877" s="1">
        <v>0</v>
      </c>
      <c r="S877" s="1">
        <v>0</v>
      </c>
      <c r="T877" s="1">
        <v>0</v>
      </c>
      <c r="U877" s="1">
        <v>0</v>
      </c>
      <c r="X877" s="1">
        <v>0</v>
      </c>
      <c r="Y877" s="1">
        <v>0</v>
      </c>
      <c r="Z877" s="1">
        <v>0</v>
      </c>
    </row>
    <row r="878" spans="1:26" x14ac:dyDescent="0.25">
      <c r="A878">
        <v>876</v>
      </c>
      <c r="B878" t="s">
        <v>204</v>
      </c>
      <c r="C878">
        <v>24</v>
      </c>
      <c r="D878">
        <v>7440473</v>
      </c>
      <c r="E878" t="s">
        <v>89</v>
      </c>
      <c r="F878" s="1">
        <v>9.5699999999999995E-5</v>
      </c>
      <c r="G878" s="1">
        <v>0</v>
      </c>
      <c r="H878" t="s">
        <v>28</v>
      </c>
      <c r="I878" t="s">
        <v>86</v>
      </c>
      <c r="J878" s="1">
        <v>0</v>
      </c>
      <c r="K878" s="1">
        <v>0</v>
      </c>
      <c r="L878" s="1">
        <v>0</v>
      </c>
      <c r="M878" s="1">
        <v>0</v>
      </c>
      <c r="N878" s="1">
        <v>0</v>
      </c>
      <c r="O878" s="1">
        <v>0</v>
      </c>
      <c r="P878" s="1">
        <v>0</v>
      </c>
      <c r="Q878" s="1">
        <v>0</v>
      </c>
      <c r="R878" s="1">
        <v>0</v>
      </c>
      <c r="S878" s="1">
        <v>0</v>
      </c>
      <c r="T878" s="1">
        <v>0</v>
      </c>
      <c r="U878" s="1">
        <v>0</v>
      </c>
      <c r="X878" s="1">
        <v>0</v>
      </c>
      <c r="Y878" s="1">
        <v>0</v>
      </c>
      <c r="Z878" s="1">
        <v>0</v>
      </c>
    </row>
    <row r="879" spans="1:26" x14ac:dyDescent="0.25">
      <c r="A879">
        <v>877</v>
      </c>
      <c r="B879" t="s">
        <v>204</v>
      </c>
      <c r="C879">
        <v>24</v>
      </c>
      <c r="D879">
        <v>18540299</v>
      </c>
      <c r="E879" t="s">
        <v>13</v>
      </c>
      <c r="F879" s="1">
        <v>4.78E-6</v>
      </c>
      <c r="G879" s="1">
        <v>1.7194E-6</v>
      </c>
      <c r="H879" t="s">
        <v>28</v>
      </c>
      <c r="I879" t="s">
        <v>86</v>
      </c>
      <c r="J879" s="1">
        <v>1.6495E-6</v>
      </c>
      <c r="K879" s="1">
        <v>6.8826999999999998E-8</v>
      </c>
      <c r="L879" s="1">
        <v>1.1172E-9</v>
      </c>
      <c r="M879" s="1">
        <v>0</v>
      </c>
      <c r="N879" s="1">
        <v>0</v>
      </c>
      <c r="O879" s="1">
        <v>0</v>
      </c>
      <c r="P879" s="1">
        <v>0</v>
      </c>
      <c r="Q879" s="1">
        <v>0</v>
      </c>
      <c r="R879" s="1">
        <v>0</v>
      </c>
      <c r="S879" s="1">
        <v>0</v>
      </c>
      <c r="T879" s="1">
        <v>0</v>
      </c>
      <c r="U879" s="1">
        <v>0</v>
      </c>
      <c r="V879" t="s">
        <v>87</v>
      </c>
      <c r="W879" t="s">
        <v>88</v>
      </c>
      <c r="X879" s="1">
        <v>0</v>
      </c>
      <c r="Y879" s="1">
        <v>0</v>
      </c>
      <c r="Z879" s="1">
        <v>0</v>
      </c>
    </row>
    <row r="880" spans="1:26" x14ac:dyDescent="0.25">
      <c r="A880">
        <v>878</v>
      </c>
      <c r="B880" t="s">
        <v>204</v>
      </c>
      <c r="C880">
        <v>24</v>
      </c>
      <c r="D880">
        <v>1175</v>
      </c>
      <c r="E880" t="s">
        <v>294</v>
      </c>
      <c r="F880" s="1">
        <v>9.5699999999999999E-6</v>
      </c>
      <c r="G880" s="1">
        <v>0</v>
      </c>
      <c r="H880" t="s">
        <v>28</v>
      </c>
      <c r="I880" t="s">
        <v>86</v>
      </c>
      <c r="J880" s="1">
        <v>0</v>
      </c>
      <c r="K880" s="1">
        <v>0</v>
      </c>
      <c r="L880" s="1">
        <v>0</v>
      </c>
      <c r="M880" s="1">
        <v>0</v>
      </c>
      <c r="N880" s="1">
        <v>0</v>
      </c>
      <c r="O880" s="1">
        <v>0</v>
      </c>
      <c r="P880" s="1">
        <v>0</v>
      </c>
      <c r="Q880" s="1">
        <v>0</v>
      </c>
      <c r="R880" s="1">
        <v>0</v>
      </c>
      <c r="S880" s="1">
        <v>0</v>
      </c>
      <c r="T880" s="1">
        <v>0</v>
      </c>
      <c r="U880" s="1">
        <v>0</v>
      </c>
      <c r="X880" s="1">
        <v>0</v>
      </c>
      <c r="Y880" s="1">
        <v>0</v>
      </c>
      <c r="Z880" s="1">
        <v>0</v>
      </c>
    </row>
    <row r="881" spans="1:26" x14ac:dyDescent="0.25">
      <c r="A881">
        <v>879</v>
      </c>
      <c r="B881" t="s">
        <v>204</v>
      </c>
      <c r="C881">
        <v>24</v>
      </c>
      <c r="D881">
        <v>7440508</v>
      </c>
      <c r="E881" t="s">
        <v>10</v>
      </c>
      <c r="F881">
        <v>0</v>
      </c>
      <c r="G881" s="1">
        <v>0</v>
      </c>
      <c r="H881" t="s">
        <v>28</v>
      </c>
      <c r="I881" t="s">
        <v>86</v>
      </c>
      <c r="J881" s="1">
        <v>0</v>
      </c>
      <c r="K881" s="1">
        <v>0</v>
      </c>
      <c r="L881" s="1">
        <v>0</v>
      </c>
      <c r="M881" s="1">
        <v>0</v>
      </c>
      <c r="N881" s="1">
        <v>0</v>
      </c>
      <c r="O881" s="1">
        <v>0</v>
      </c>
      <c r="P881" s="1">
        <v>0</v>
      </c>
      <c r="Q881" s="1">
        <v>0</v>
      </c>
      <c r="R881" s="1">
        <v>0</v>
      </c>
      <c r="S881" s="1">
        <v>0</v>
      </c>
      <c r="T881" s="1">
        <v>0</v>
      </c>
      <c r="U881" s="1">
        <v>0</v>
      </c>
      <c r="X881" s="1">
        <v>0</v>
      </c>
      <c r="Y881" s="1">
        <v>0</v>
      </c>
      <c r="Z881" s="1">
        <v>0</v>
      </c>
    </row>
    <row r="882" spans="1:26" x14ac:dyDescent="0.25">
      <c r="A882">
        <v>880</v>
      </c>
      <c r="B882" t="s">
        <v>204</v>
      </c>
      <c r="C882">
        <v>24</v>
      </c>
      <c r="D882">
        <v>7439965</v>
      </c>
      <c r="E882" t="s">
        <v>5</v>
      </c>
      <c r="F882" s="1">
        <v>4.7800000000000003E-5</v>
      </c>
      <c r="G882" s="1">
        <v>0</v>
      </c>
      <c r="H882" t="s">
        <v>28</v>
      </c>
      <c r="I882" t="s">
        <v>86</v>
      </c>
      <c r="J882" s="1">
        <v>0</v>
      </c>
      <c r="K882" s="1">
        <v>0</v>
      </c>
      <c r="L882" s="1">
        <v>0</v>
      </c>
      <c r="M882" s="1">
        <v>0</v>
      </c>
      <c r="N882" s="1">
        <v>0</v>
      </c>
      <c r="O882" s="1">
        <v>0</v>
      </c>
      <c r="P882" s="1">
        <v>0</v>
      </c>
      <c r="Q882" s="1">
        <v>0</v>
      </c>
      <c r="R882" s="1">
        <v>0</v>
      </c>
      <c r="S882" s="1">
        <v>0</v>
      </c>
      <c r="T882" s="1">
        <v>0</v>
      </c>
      <c r="U882" s="1">
        <v>0</v>
      </c>
      <c r="X882" s="1">
        <v>0</v>
      </c>
      <c r="Y882" s="1">
        <v>0</v>
      </c>
      <c r="Z882" s="1">
        <v>0</v>
      </c>
    </row>
    <row r="883" spans="1:26" x14ac:dyDescent="0.25">
      <c r="A883">
        <v>881</v>
      </c>
      <c r="B883" t="s">
        <v>204</v>
      </c>
      <c r="C883">
        <v>24</v>
      </c>
      <c r="D883">
        <v>7440020</v>
      </c>
      <c r="E883" t="s">
        <v>6</v>
      </c>
      <c r="F883" s="1">
        <v>9.5699999999999999E-6</v>
      </c>
      <c r="G883" s="1">
        <v>5.8926000000000001E-9</v>
      </c>
      <c r="H883" t="s">
        <v>28</v>
      </c>
      <c r="I883" t="s">
        <v>86</v>
      </c>
      <c r="J883" s="1">
        <v>5.8926000000000001E-9</v>
      </c>
      <c r="K883" s="1">
        <v>0</v>
      </c>
      <c r="L883" s="1">
        <v>0</v>
      </c>
      <c r="M883" s="1">
        <v>0</v>
      </c>
      <c r="N883" s="1">
        <v>0</v>
      </c>
      <c r="O883" s="1">
        <v>0</v>
      </c>
      <c r="P883" s="1">
        <v>0</v>
      </c>
      <c r="Q883" s="1">
        <v>0</v>
      </c>
      <c r="R883" s="1">
        <v>0</v>
      </c>
      <c r="S883" s="1">
        <v>0</v>
      </c>
      <c r="T883" s="1">
        <v>0</v>
      </c>
      <c r="U883" s="1">
        <v>0</v>
      </c>
      <c r="V883" t="s">
        <v>87</v>
      </c>
      <c r="X883" s="1">
        <v>0</v>
      </c>
      <c r="Y883" s="1">
        <v>0</v>
      </c>
      <c r="Z883" s="1">
        <v>0</v>
      </c>
    </row>
    <row r="884" spans="1:26" x14ac:dyDescent="0.25">
      <c r="A884">
        <v>882</v>
      </c>
      <c r="B884" t="s">
        <v>204</v>
      </c>
      <c r="C884">
        <v>24</v>
      </c>
      <c r="D884">
        <v>7723140</v>
      </c>
      <c r="E884" t="s">
        <v>295</v>
      </c>
      <c r="F884">
        <v>0</v>
      </c>
      <c r="G884" s="1">
        <v>0</v>
      </c>
      <c r="H884" t="s">
        <v>28</v>
      </c>
      <c r="I884" t="s">
        <v>86</v>
      </c>
      <c r="J884" s="1">
        <v>0</v>
      </c>
      <c r="K884" s="1">
        <v>0</v>
      </c>
      <c r="L884" s="1">
        <v>0</v>
      </c>
      <c r="M884" s="1">
        <v>0</v>
      </c>
      <c r="N884" s="1">
        <v>0</v>
      </c>
      <c r="O884" s="1">
        <v>0</v>
      </c>
      <c r="P884" s="1">
        <v>0</v>
      </c>
      <c r="Q884" s="1">
        <v>0</v>
      </c>
      <c r="R884" s="1">
        <v>0</v>
      </c>
      <c r="S884" s="1">
        <v>0</v>
      </c>
      <c r="T884" s="1">
        <v>0</v>
      </c>
      <c r="U884" s="1">
        <v>0</v>
      </c>
      <c r="X884" s="1">
        <v>0</v>
      </c>
      <c r="Y884" s="1">
        <v>0</v>
      </c>
      <c r="Z884" s="1">
        <v>0</v>
      </c>
    </row>
    <row r="885" spans="1:26" x14ac:dyDescent="0.25">
      <c r="A885">
        <v>883</v>
      </c>
      <c r="B885" t="s">
        <v>204</v>
      </c>
      <c r="C885">
        <v>24</v>
      </c>
      <c r="D885">
        <v>7439921</v>
      </c>
      <c r="E885" t="s">
        <v>7</v>
      </c>
      <c r="F885">
        <v>0</v>
      </c>
      <c r="G885" s="1">
        <v>0</v>
      </c>
      <c r="H885" t="s">
        <v>28</v>
      </c>
      <c r="I885" t="s">
        <v>86</v>
      </c>
      <c r="J885" s="1">
        <v>0</v>
      </c>
      <c r="K885" s="1">
        <v>0</v>
      </c>
      <c r="L885" s="1">
        <v>0</v>
      </c>
      <c r="M885" s="1">
        <v>0</v>
      </c>
      <c r="N885" s="1">
        <v>0</v>
      </c>
      <c r="O885" s="1">
        <v>0</v>
      </c>
      <c r="P885" s="1">
        <v>0</v>
      </c>
      <c r="Q885" s="1">
        <v>0</v>
      </c>
      <c r="R885" s="1">
        <v>0</v>
      </c>
      <c r="S885" s="1">
        <v>0</v>
      </c>
      <c r="T885" s="1">
        <v>0</v>
      </c>
      <c r="U885" s="1">
        <v>0</v>
      </c>
      <c r="X885" s="1">
        <v>0</v>
      </c>
      <c r="Y885" s="1">
        <v>0</v>
      </c>
      <c r="Z885" s="1">
        <v>0</v>
      </c>
    </row>
    <row r="886" spans="1:26" x14ac:dyDescent="0.25">
      <c r="A886">
        <v>884</v>
      </c>
      <c r="B886" t="s">
        <v>204</v>
      </c>
      <c r="C886">
        <v>24</v>
      </c>
      <c r="D886">
        <v>7440622</v>
      </c>
      <c r="E886" t="s">
        <v>296</v>
      </c>
      <c r="F886">
        <v>0</v>
      </c>
      <c r="G886" s="1">
        <v>0</v>
      </c>
      <c r="H886" t="s">
        <v>28</v>
      </c>
      <c r="I886" t="s">
        <v>86</v>
      </c>
      <c r="J886" s="1">
        <v>0</v>
      </c>
      <c r="K886" s="1">
        <v>0</v>
      </c>
      <c r="L886" s="1">
        <v>0</v>
      </c>
      <c r="M886" s="1">
        <v>0</v>
      </c>
      <c r="N886" s="1">
        <v>0</v>
      </c>
      <c r="O886" s="1">
        <v>0</v>
      </c>
      <c r="P886" s="1">
        <v>0</v>
      </c>
      <c r="Q886" s="1">
        <v>0</v>
      </c>
      <c r="R886" s="1">
        <v>0</v>
      </c>
      <c r="S886" s="1">
        <v>0</v>
      </c>
      <c r="T886" s="1">
        <v>0</v>
      </c>
      <c r="U886" s="1">
        <v>0</v>
      </c>
      <c r="X886" s="1">
        <v>0</v>
      </c>
      <c r="Y886" s="1">
        <v>0</v>
      </c>
      <c r="Z886" s="1">
        <v>0</v>
      </c>
    </row>
    <row r="887" spans="1:26" x14ac:dyDescent="0.25">
      <c r="A887">
        <v>885</v>
      </c>
      <c r="B887" t="s">
        <v>204</v>
      </c>
      <c r="C887">
        <v>24</v>
      </c>
      <c r="D887">
        <v>7440666</v>
      </c>
      <c r="E887" t="s">
        <v>297</v>
      </c>
      <c r="F887">
        <v>0</v>
      </c>
      <c r="G887" s="1">
        <v>0</v>
      </c>
      <c r="H887" t="s">
        <v>28</v>
      </c>
      <c r="I887" t="s">
        <v>86</v>
      </c>
      <c r="J887" s="1">
        <v>0</v>
      </c>
      <c r="K887" s="1">
        <v>0</v>
      </c>
      <c r="L887" s="1">
        <v>0</v>
      </c>
      <c r="M887" s="1">
        <v>0</v>
      </c>
      <c r="N887" s="1">
        <v>0</v>
      </c>
      <c r="O887" s="1">
        <v>0</v>
      </c>
      <c r="P887" s="1">
        <v>0</v>
      </c>
      <c r="Q887" s="1">
        <v>0</v>
      </c>
      <c r="R887" s="1">
        <v>0</v>
      </c>
      <c r="S887" s="1">
        <v>0</v>
      </c>
      <c r="T887" s="1">
        <v>0</v>
      </c>
      <c r="U887" s="1">
        <v>0</v>
      </c>
      <c r="X887" s="1">
        <v>0</v>
      </c>
      <c r="Y887" s="1">
        <v>0</v>
      </c>
      <c r="Z887" s="1">
        <v>0</v>
      </c>
    </row>
    <row r="888" spans="1:26" x14ac:dyDescent="0.25">
      <c r="A888">
        <v>886</v>
      </c>
      <c r="B888" t="s">
        <v>337</v>
      </c>
      <c r="C888">
        <v>24</v>
      </c>
      <c r="D888">
        <v>7429905</v>
      </c>
      <c r="E888" t="s">
        <v>290</v>
      </c>
      <c r="F888">
        <v>0</v>
      </c>
      <c r="G888" s="1">
        <v>0</v>
      </c>
      <c r="H888" t="s">
        <v>28</v>
      </c>
      <c r="I888" t="s">
        <v>86</v>
      </c>
      <c r="J888" s="1">
        <v>0</v>
      </c>
      <c r="K888" s="1">
        <v>0</v>
      </c>
      <c r="L888" s="1">
        <v>0</v>
      </c>
      <c r="M888" s="1">
        <v>0</v>
      </c>
      <c r="N888" s="1">
        <v>0</v>
      </c>
      <c r="O888" s="1">
        <v>0</v>
      </c>
      <c r="P888" s="1">
        <v>0</v>
      </c>
      <c r="Q888" s="1">
        <v>0</v>
      </c>
      <c r="R888" s="1">
        <v>0</v>
      </c>
      <c r="S888" s="1">
        <v>0</v>
      </c>
      <c r="T888" s="1">
        <v>0</v>
      </c>
      <c r="U888" s="1">
        <v>0</v>
      </c>
      <c r="X888" s="1">
        <v>0</v>
      </c>
      <c r="Y888" s="1">
        <v>0</v>
      </c>
      <c r="Z888" s="1">
        <v>0</v>
      </c>
    </row>
    <row r="889" spans="1:26" x14ac:dyDescent="0.25">
      <c r="A889">
        <v>887</v>
      </c>
      <c r="B889" t="s">
        <v>337</v>
      </c>
      <c r="C889">
        <v>24</v>
      </c>
      <c r="D889">
        <v>1344281</v>
      </c>
      <c r="E889" t="s">
        <v>291</v>
      </c>
      <c r="F889">
        <v>0</v>
      </c>
      <c r="G889" s="1">
        <v>0</v>
      </c>
      <c r="H889" t="s">
        <v>28</v>
      </c>
      <c r="I889" t="s">
        <v>86</v>
      </c>
      <c r="J889" s="1">
        <v>0</v>
      </c>
      <c r="K889" s="1">
        <v>0</v>
      </c>
      <c r="L889" s="1">
        <v>0</v>
      </c>
      <c r="M889" s="1">
        <v>0</v>
      </c>
      <c r="N889" s="1">
        <v>0</v>
      </c>
      <c r="O889" s="1">
        <v>0</v>
      </c>
      <c r="P889" s="1">
        <v>0</v>
      </c>
      <c r="Q889" s="1">
        <v>0</v>
      </c>
      <c r="R889" s="1">
        <v>0</v>
      </c>
      <c r="S889" s="1">
        <v>0</v>
      </c>
      <c r="T889" s="1">
        <v>0</v>
      </c>
      <c r="U889" s="1">
        <v>0</v>
      </c>
      <c r="X889" s="1">
        <v>0</v>
      </c>
      <c r="Y889" s="1">
        <v>0</v>
      </c>
      <c r="Z889" s="1">
        <v>0</v>
      </c>
    </row>
    <row r="890" spans="1:26" x14ac:dyDescent="0.25">
      <c r="A890">
        <v>888</v>
      </c>
      <c r="B890" t="s">
        <v>337</v>
      </c>
      <c r="C890">
        <v>24</v>
      </c>
      <c r="D890">
        <v>7440417</v>
      </c>
      <c r="E890" t="s">
        <v>292</v>
      </c>
      <c r="F890">
        <v>0</v>
      </c>
      <c r="G890" s="1">
        <v>0</v>
      </c>
      <c r="H890" t="s">
        <v>28</v>
      </c>
      <c r="I890" t="s">
        <v>86</v>
      </c>
      <c r="J890" s="1">
        <v>0</v>
      </c>
      <c r="K890" s="1">
        <v>0</v>
      </c>
      <c r="L890" s="1">
        <v>0</v>
      </c>
      <c r="M890" s="1">
        <v>0</v>
      </c>
      <c r="N890" s="1">
        <v>0</v>
      </c>
      <c r="O890" s="1">
        <v>0</v>
      </c>
      <c r="P890" s="1">
        <v>0</v>
      </c>
      <c r="Q890" s="1">
        <v>0</v>
      </c>
      <c r="R890" s="1">
        <v>0</v>
      </c>
      <c r="S890" s="1">
        <v>0</v>
      </c>
      <c r="T890" s="1">
        <v>0</v>
      </c>
      <c r="U890" s="1">
        <v>0</v>
      </c>
      <c r="X890" s="1">
        <v>0</v>
      </c>
      <c r="Y890" s="1">
        <v>0</v>
      </c>
      <c r="Z890" s="1">
        <v>0</v>
      </c>
    </row>
    <row r="891" spans="1:26" x14ac:dyDescent="0.25">
      <c r="A891">
        <v>889</v>
      </c>
      <c r="B891" t="s">
        <v>337</v>
      </c>
      <c r="C891">
        <v>24</v>
      </c>
      <c r="D891">
        <v>7440439</v>
      </c>
      <c r="E891" t="s">
        <v>293</v>
      </c>
      <c r="F891">
        <v>0</v>
      </c>
      <c r="G891" s="1">
        <v>0</v>
      </c>
      <c r="H891" t="s">
        <v>28</v>
      </c>
      <c r="I891" t="s">
        <v>86</v>
      </c>
      <c r="J891" s="1">
        <v>0</v>
      </c>
      <c r="K891" s="1">
        <v>0</v>
      </c>
      <c r="L891" s="1">
        <v>0</v>
      </c>
      <c r="M891" s="1">
        <v>0</v>
      </c>
      <c r="N891" s="1">
        <v>0</v>
      </c>
      <c r="O891" s="1">
        <v>0</v>
      </c>
      <c r="P891" s="1">
        <v>0</v>
      </c>
      <c r="Q891" s="1">
        <v>0</v>
      </c>
      <c r="R891" s="1">
        <v>0</v>
      </c>
      <c r="S891" s="1">
        <v>0</v>
      </c>
      <c r="T891" s="1">
        <v>0</v>
      </c>
      <c r="U891" s="1">
        <v>0</v>
      </c>
      <c r="X891" s="1">
        <v>0</v>
      </c>
      <c r="Y891" s="1">
        <v>0</v>
      </c>
      <c r="Z891" s="1">
        <v>0</v>
      </c>
    </row>
    <row r="892" spans="1:26" x14ac:dyDescent="0.25">
      <c r="A892">
        <v>890</v>
      </c>
      <c r="B892" t="s">
        <v>337</v>
      </c>
      <c r="C892">
        <v>24</v>
      </c>
      <c r="D892">
        <v>7440484</v>
      </c>
      <c r="E892" t="s">
        <v>8</v>
      </c>
      <c r="F892">
        <v>0</v>
      </c>
      <c r="G892" s="1">
        <v>0</v>
      </c>
      <c r="H892" t="s">
        <v>28</v>
      </c>
      <c r="I892" t="s">
        <v>86</v>
      </c>
      <c r="J892" s="1">
        <v>0</v>
      </c>
      <c r="K892" s="1">
        <v>0</v>
      </c>
      <c r="L892" s="1">
        <v>0</v>
      </c>
      <c r="M892" s="1">
        <v>0</v>
      </c>
      <c r="N892" s="1">
        <v>0</v>
      </c>
      <c r="O892" s="1">
        <v>0</v>
      </c>
      <c r="P892" s="1">
        <v>0</v>
      </c>
      <c r="Q892" s="1">
        <v>0</v>
      </c>
      <c r="R892" s="1">
        <v>0</v>
      </c>
      <c r="S892" s="1">
        <v>0</v>
      </c>
      <c r="T892" s="1">
        <v>0</v>
      </c>
      <c r="U892" s="1">
        <v>0</v>
      </c>
      <c r="X892" s="1">
        <v>0</v>
      </c>
      <c r="Y892" s="1">
        <v>0</v>
      </c>
      <c r="Z892" s="1">
        <v>0</v>
      </c>
    </row>
    <row r="893" spans="1:26" x14ac:dyDescent="0.25">
      <c r="A893">
        <v>891</v>
      </c>
      <c r="B893" t="s">
        <v>337</v>
      </c>
      <c r="C893">
        <v>24</v>
      </c>
      <c r="D893">
        <v>7440473</v>
      </c>
      <c r="E893" t="s">
        <v>89</v>
      </c>
      <c r="F893">
        <v>0</v>
      </c>
      <c r="G893" s="1">
        <v>0</v>
      </c>
      <c r="H893" t="s">
        <v>28</v>
      </c>
      <c r="I893" t="s">
        <v>86</v>
      </c>
      <c r="J893" s="1">
        <v>0</v>
      </c>
      <c r="K893" s="1">
        <v>0</v>
      </c>
      <c r="L893" s="1">
        <v>0</v>
      </c>
      <c r="M893" s="1">
        <v>0</v>
      </c>
      <c r="N893" s="1">
        <v>0</v>
      </c>
      <c r="O893" s="1">
        <v>0</v>
      </c>
      <c r="P893" s="1">
        <v>0</v>
      </c>
      <c r="Q893" s="1">
        <v>0</v>
      </c>
      <c r="R893" s="1">
        <v>0</v>
      </c>
      <c r="S893" s="1">
        <v>0</v>
      </c>
      <c r="T893" s="1">
        <v>0</v>
      </c>
      <c r="U893" s="1">
        <v>0</v>
      </c>
      <c r="X893" s="1">
        <v>0</v>
      </c>
      <c r="Y893" s="1">
        <v>0</v>
      </c>
      <c r="Z893" s="1">
        <v>0</v>
      </c>
    </row>
    <row r="894" spans="1:26" x14ac:dyDescent="0.25">
      <c r="A894">
        <v>892</v>
      </c>
      <c r="B894" t="s">
        <v>337</v>
      </c>
      <c r="C894">
        <v>24</v>
      </c>
      <c r="D894">
        <v>18540299</v>
      </c>
      <c r="E894" t="s">
        <v>13</v>
      </c>
      <c r="F894">
        <v>0</v>
      </c>
      <c r="G894" s="1">
        <v>0</v>
      </c>
      <c r="H894" t="s">
        <v>28</v>
      </c>
      <c r="I894" t="s">
        <v>86</v>
      </c>
      <c r="J894" s="1">
        <v>0</v>
      </c>
      <c r="K894" s="1">
        <v>0</v>
      </c>
      <c r="L894" s="1">
        <v>0</v>
      </c>
      <c r="M894" s="1">
        <v>0</v>
      </c>
      <c r="N894" s="1">
        <v>0</v>
      </c>
      <c r="O894" s="1">
        <v>0</v>
      </c>
      <c r="P894" s="1">
        <v>0</v>
      </c>
      <c r="Q894" s="1">
        <v>0</v>
      </c>
      <c r="R894" s="1">
        <v>0</v>
      </c>
      <c r="S894" s="1">
        <v>0</v>
      </c>
      <c r="T894" s="1">
        <v>0</v>
      </c>
      <c r="U894" s="1">
        <v>0</v>
      </c>
      <c r="X894" s="1">
        <v>0</v>
      </c>
      <c r="Y894" s="1">
        <v>0</v>
      </c>
      <c r="Z894" s="1">
        <v>0</v>
      </c>
    </row>
    <row r="895" spans="1:26" x14ac:dyDescent="0.25">
      <c r="A895">
        <v>893</v>
      </c>
      <c r="B895" t="s">
        <v>337</v>
      </c>
      <c r="C895">
        <v>24</v>
      </c>
      <c r="D895">
        <v>1175</v>
      </c>
      <c r="E895" t="s">
        <v>294</v>
      </c>
      <c r="F895">
        <v>0</v>
      </c>
      <c r="G895" s="1">
        <v>0</v>
      </c>
      <c r="H895" t="s">
        <v>28</v>
      </c>
      <c r="I895" t="s">
        <v>86</v>
      </c>
      <c r="J895" s="1">
        <v>0</v>
      </c>
      <c r="K895" s="1">
        <v>0</v>
      </c>
      <c r="L895" s="1">
        <v>0</v>
      </c>
      <c r="M895" s="1">
        <v>0</v>
      </c>
      <c r="N895" s="1">
        <v>0</v>
      </c>
      <c r="O895" s="1">
        <v>0</v>
      </c>
      <c r="P895" s="1">
        <v>0</v>
      </c>
      <c r="Q895" s="1">
        <v>0</v>
      </c>
      <c r="R895" s="1">
        <v>0</v>
      </c>
      <c r="S895" s="1">
        <v>0</v>
      </c>
      <c r="T895" s="1">
        <v>0</v>
      </c>
      <c r="U895" s="1">
        <v>0</v>
      </c>
      <c r="X895" s="1">
        <v>0</v>
      </c>
      <c r="Y895" s="1">
        <v>0</v>
      </c>
      <c r="Z895" s="1">
        <v>0</v>
      </c>
    </row>
    <row r="896" spans="1:26" x14ac:dyDescent="0.25">
      <c r="A896">
        <v>894</v>
      </c>
      <c r="B896" t="s">
        <v>337</v>
      </c>
      <c r="C896">
        <v>24</v>
      </c>
      <c r="D896">
        <v>7440508</v>
      </c>
      <c r="E896" t="s">
        <v>10</v>
      </c>
      <c r="F896">
        <v>0</v>
      </c>
      <c r="G896" s="1">
        <v>0</v>
      </c>
      <c r="H896" t="s">
        <v>28</v>
      </c>
      <c r="I896" t="s">
        <v>86</v>
      </c>
      <c r="J896" s="1">
        <v>0</v>
      </c>
      <c r="K896" s="1">
        <v>0</v>
      </c>
      <c r="L896" s="1">
        <v>0</v>
      </c>
      <c r="M896" s="1">
        <v>0</v>
      </c>
      <c r="N896" s="1">
        <v>0</v>
      </c>
      <c r="O896" s="1">
        <v>0</v>
      </c>
      <c r="P896" s="1">
        <v>0</v>
      </c>
      <c r="Q896" s="1">
        <v>0</v>
      </c>
      <c r="R896" s="1">
        <v>0</v>
      </c>
      <c r="S896" s="1">
        <v>0</v>
      </c>
      <c r="T896" s="1">
        <v>0</v>
      </c>
      <c r="U896" s="1">
        <v>0</v>
      </c>
      <c r="X896" s="1">
        <v>0</v>
      </c>
      <c r="Y896" s="1">
        <v>0</v>
      </c>
      <c r="Z896" s="1">
        <v>0</v>
      </c>
    </row>
    <row r="897" spans="1:26" x14ac:dyDescent="0.25">
      <c r="A897">
        <v>895</v>
      </c>
      <c r="B897" t="s">
        <v>337</v>
      </c>
      <c r="C897">
        <v>24</v>
      </c>
      <c r="D897">
        <v>7439965</v>
      </c>
      <c r="E897" t="s">
        <v>5</v>
      </c>
      <c r="F897">
        <v>0</v>
      </c>
      <c r="G897" s="1">
        <v>0</v>
      </c>
      <c r="H897" t="s">
        <v>28</v>
      </c>
      <c r="I897" t="s">
        <v>86</v>
      </c>
      <c r="J897" s="1">
        <v>0</v>
      </c>
      <c r="K897" s="1">
        <v>0</v>
      </c>
      <c r="L897" s="1">
        <v>0</v>
      </c>
      <c r="M897" s="1">
        <v>0</v>
      </c>
      <c r="N897" s="1">
        <v>0</v>
      </c>
      <c r="O897" s="1">
        <v>0</v>
      </c>
      <c r="P897" s="1">
        <v>0</v>
      </c>
      <c r="Q897" s="1">
        <v>0</v>
      </c>
      <c r="R897" s="1">
        <v>0</v>
      </c>
      <c r="S897" s="1">
        <v>0</v>
      </c>
      <c r="T897" s="1">
        <v>0</v>
      </c>
      <c r="U897" s="1">
        <v>0</v>
      </c>
      <c r="X897" s="1">
        <v>0</v>
      </c>
      <c r="Y897" s="1">
        <v>0</v>
      </c>
      <c r="Z897" s="1">
        <v>0</v>
      </c>
    </row>
    <row r="898" spans="1:26" x14ac:dyDescent="0.25">
      <c r="A898">
        <v>896</v>
      </c>
      <c r="B898" t="s">
        <v>337</v>
      </c>
      <c r="C898">
        <v>24</v>
      </c>
      <c r="D898">
        <v>7440020</v>
      </c>
      <c r="E898" t="s">
        <v>6</v>
      </c>
      <c r="F898">
        <v>0</v>
      </c>
      <c r="G898" s="1">
        <v>0</v>
      </c>
      <c r="H898" t="s">
        <v>28</v>
      </c>
      <c r="I898" t="s">
        <v>86</v>
      </c>
      <c r="J898" s="1">
        <v>0</v>
      </c>
      <c r="K898" s="1">
        <v>0</v>
      </c>
      <c r="L898" s="1">
        <v>0</v>
      </c>
      <c r="M898" s="1">
        <v>0</v>
      </c>
      <c r="N898" s="1">
        <v>0</v>
      </c>
      <c r="O898" s="1">
        <v>0</v>
      </c>
      <c r="P898" s="1">
        <v>0</v>
      </c>
      <c r="Q898" s="1">
        <v>0</v>
      </c>
      <c r="R898" s="1">
        <v>0</v>
      </c>
      <c r="S898" s="1">
        <v>0</v>
      </c>
      <c r="T898" s="1">
        <v>0</v>
      </c>
      <c r="U898" s="1">
        <v>0</v>
      </c>
      <c r="X898" s="1">
        <v>0</v>
      </c>
      <c r="Y898" s="1">
        <v>0</v>
      </c>
      <c r="Z898" s="1">
        <v>0</v>
      </c>
    </row>
    <row r="899" spans="1:26" x14ac:dyDescent="0.25">
      <c r="A899">
        <v>897</v>
      </c>
      <c r="B899" t="s">
        <v>337</v>
      </c>
      <c r="C899">
        <v>24</v>
      </c>
      <c r="D899">
        <v>7723140</v>
      </c>
      <c r="E899" t="s">
        <v>295</v>
      </c>
      <c r="F899">
        <v>0</v>
      </c>
      <c r="G899" s="1">
        <v>0</v>
      </c>
      <c r="H899" t="s">
        <v>28</v>
      </c>
      <c r="I899" t="s">
        <v>86</v>
      </c>
      <c r="J899" s="1">
        <v>0</v>
      </c>
      <c r="K899" s="1">
        <v>0</v>
      </c>
      <c r="L899" s="1">
        <v>0</v>
      </c>
      <c r="M899" s="1">
        <v>0</v>
      </c>
      <c r="N899" s="1">
        <v>0</v>
      </c>
      <c r="O899" s="1">
        <v>0</v>
      </c>
      <c r="P899" s="1">
        <v>0</v>
      </c>
      <c r="Q899" s="1">
        <v>0</v>
      </c>
      <c r="R899" s="1">
        <v>0</v>
      </c>
      <c r="S899" s="1">
        <v>0</v>
      </c>
      <c r="T899" s="1">
        <v>0</v>
      </c>
      <c r="U899" s="1">
        <v>0</v>
      </c>
      <c r="X899" s="1">
        <v>0</v>
      </c>
      <c r="Y899" s="1">
        <v>0</v>
      </c>
      <c r="Z899" s="1">
        <v>0</v>
      </c>
    </row>
    <row r="900" spans="1:26" x14ac:dyDescent="0.25">
      <c r="A900">
        <v>898</v>
      </c>
      <c r="B900" t="s">
        <v>337</v>
      </c>
      <c r="C900">
        <v>24</v>
      </c>
      <c r="D900">
        <v>7439921</v>
      </c>
      <c r="E900" t="s">
        <v>7</v>
      </c>
      <c r="F900">
        <v>0</v>
      </c>
      <c r="G900" s="1">
        <v>0</v>
      </c>
      <c r="H900" t="s">
        <v>28</v>
      </c>
      <c r="I900" t="s">
        <v>86</v>
      </c>
      <c r="J900" s="1">
        <v>0</v>
      </c>
      <c r="K900" s="1">
        <v>0</v>
      </c>
      <c r="L900" s="1">
        <v>0</v>
      </c>
      <c r="M900" s="1">
        <v>0</v>
      </c>
      <c r="N900" s="1">
        <v>0</v>
      </c>
      <c r="O900" s="1">
        <v>0</v>
      </c>
      <c r="P900" s="1">
        <v>0</v>
      </c>
      <c r="Q900" s="1">
        <v>0</v>
      </c>
      <c r="R900" s="1">
        <v>0</v>
      </c>
      <c r="S900" s="1">
        <v>0</v>
      </c>
      <c r="T900" s="1">
        <v>0</v>
      </c>
      <c r="U900" s="1">
        <v>0</v>
      </c>
      <c r="X900" s="1">
        <v>0</v>
      </c>
      <c r="Y900" s="1">
        <v>0</v>
      </c>
      <c r="Z900" s="1">
        <v>0</v>
      </c>
    </row>
    <row r="901" spans="1:26" x14ac:dyDescent="0.25">
      <c r="A901">
        <v>899</v>
      </c>
      <c r="B901" t="s">
        <v>337</v>
      </c>
      <c r="C901">
        <v>24</v>
      </c>
      <c r="D901">
        <v>7440622</v>
      </c>
      <c r="E901" t="s">
        <v>296</v>
      </c>
      <c r="F901">
        <v>0</v>
      </c>
      <c r="G901" s="1">
        <v>0</v>
      </c>
      <c r="H901" t="s">
        <v>28</v>
      </c>
      <c r="I901" t="s">
        <v>86</v>
      </c>
      <c r="J901" s="1">
        <v>0</v>
      </c>
      <c r="K901" s="1">
        <v>0</v>
      </c>
      <c r="L901" s="1">
        <v>0</v>
      </c>
      <c r="M901" s="1">
        <v>0</v>
      </c>
      <c r="N901" s="1">
        <v>0</v>
      </c>
      <c r="O901" s="1">
        <v>0</v>
      </c>
      <c r="P901" s="1">
        <v>0</v>
      </c>
      <c r="Q901" s="1">
        <v>0</v>
      </c>
      <c r="R901" s="1">
        <v>0</v>
      </c>
      <c r="S901" s="1">
        <v>0</v>
      </c>
      <c r="T901" s="1">
        <v>0</v>
      </c>
      <c r="U901" s="1">
        <v>0</v>
      </c>
      <c r="X901" s="1">
        <v>0</v>
      </c>
      <c r="Y901" s="1">
        <v>0</v>
      </c>
      <c r="Z901" s="1">
        <v>0</v>
      </c>
    </row>
    <row r="902" spans="1:26" x14ac:dyDescent="0.25">
      <c r="A902">
        <v>900</v>
      </c>
      <c r="B902" t="s">
        <v>337</v>
      </c>
      <c r="C902">
        <v>24</v>
      </c>
      <c r="D902">
        <v>7440666</v>
      </c>
      <c r="E902" t="s">
        <v>297</v>
      </c>
      <c r="F902">
        <v>0</v>
      </c>
      <c r="G902" s="1">
        <v>0</v>
      </c>
      <c r="H902" t="s">
        <v>28</v>
      </c>
      <c r="I902" t="s">
        <v>86</v>
      </c>
      <c r="J902" s="1">
        <v>0</v>
      </c>
      <c r="K902" s="1">
        <v>0</v>
      </c>
      <c r="L902" s="1">
        <v>0</v>
      </c>
      <c r="M902" s="1">
        <v>0</v>
      </c>
      <c r="N902" s="1">
        <v>0</v>
      </c>
      <c r="O902" s="1">
        <v>0</v>
      </c>
      <c r="P902" s="1">
        <v>0</v>
      </c>
      <c r="Q902" s="1">
        <v>0</v>
      </c>
      <c r="R902" s="1">
        <v>0</v>
      </c>
      <c r="S902" s="1">
        <v>0</v>
      </c>
      <c r="T902" s="1">
        <v>0</v>
      </c>
      <c r="U902" s="1">
        <v>0</v>
      </c>
      <c r="X902" s="1">
        <v>0</v>
      </c>
      <c r="Y902" s="1">
        <v>0</v>
      </c>
      <c r="Z902" s="1">
        <v>0</v>
      </c>
    </row>
    <row r="903" spans="1:26" x14ac:dyDescent="0.25">
      <c r="A903">
        <v>901</v>
      </c>
      <c r="B903" t="s">
        <v>205</v>
      </c>
      <c r="C903">
        <v>24</v>
      </c>
      <c r="D903">
        <v>7429905</v>
      </c>
      <c r="E903" t="s">
        <v>290</v>
      </c>
      <c r="F903">
        <v>0</v>
      </c>
      <c r="G903" s="1">
        <v>0</v>
      </c>
      <c r="H903" t="s">
        <v>28</v>
      </c>
      <c r="I903" t="s">
        <v>86</v>
      </c>
      <c r="J903" s="1">
        <v>0</v>
      </c>
      <c r="K903" s="1">
        <v>0</v>
      </c>
      <c r="L903" s="1">
        <v>0</v>
      </c>
      <c r="M903" s="1">
        <v>0</v>
      </c>
      <c r="N903" s="1">
        <v>0</v>
      </c>
      <c r="O903" s="1">
        <v>0</v>
      </c>
      <c r="P903" s="1">
        <v>0</v>
      </c>
      <c r="Q903" s="1">
        <v>0</v>
      </c>
      <c r="R903" s="1">
        <v>0</v>
      </c>
      <c r="S903" s="1">
        <v>0</v>
      </c>
      <c r="T903" s="1">
        <v>0</v>
      </c>
      <c r="U903" s="1">
        <v>0</v>
      </c>
      <c r="X903" s="1">
        <v>0</v>
      </c>
      <c r="Y903" s="1">
        <v>0</v>
      </c>
      <c r="Z903" s="1">
        <v>0</v>
      </c>
    </row>
    <row r="904" spans="1:26" x14ac:dyDescent="0.25">
      <c r="A904">
        <v>902</v>
      </c>
      <c r="B904" t="s">
        <v>205</v>
      </c>
      <c r="C904">
        <v>24</v>
      </c>
      <c r="D904">
        <v>1344281</v>
      </c>
      <c r="E904" t="s">
        <v>291</v>
      </c>
      <c r="F904">
        <v>0</v>
      </c>
      <c r="G904" s="1">
        <v>0</v>
      </c>
      <c r="H904" t="s">
        <v>28</v>
      </c>
      <c r="I904" t="s">
        <v>86</v>
      </c>
      <c r="J904" s="1">
        <v>0</v>
      </c>
      <c r="K904" s="1">
        <v>0</v>
      </c>
      <c r="L904" s="1">
        <v>0</v>
      </c>
      <c r="M904" s="1">
        <v>0</v>
      </c>
      <c r="N904" s="1">
        <v>0</v>
      </c>
      <c r="O904" s="1">
        <v>0</v>
      </c>
      <c r="P904" s="1">
        <v>0</v>
      </c>
      <c r="Q904" s="1">
        <v>0</v>
      </c>
      <c r="R904" s="1">
        <v>0</v>
      </c>
      <c r="S904" s="1">
        <v>0</v>
      </c>
      <c r="T904" s="1">
        <v>0</v>
      </c>
      <c r="U904" s="1">
        <v>0</v>
      </c>
      <c r="X904" s="1">
        <v>0</v>
      </c>
      <c r="Y904" s="1">
        <v>0</v>
      </c>
      <c r="Z904" s="1">
        <v>0</v>
      </c>
    </row>
    <row r="905" spans="1:26" x14ac:dyDescent="0.25">
      <c r="A905">
        <v>903</v>
      </c>
      <c r="B905" t="s">
        <v>338</v>
      </c>
      <c r="C905">
        <v>24</v>
      </c>
      <c r="D905">
        <v>7440417</v>
      </c>
      <c r="E905" t="s">
        <v>292</v>
      </c>
      <c r="F905">
        <v>0</v>
      </c>
      <c r="G905" s="1">
        <v>0</v>
      </c>
      <c r="H905" t="s">
        <v>28</v>
      </c>
      <c r="I905" t="s">
        <v>86</v>
      </c>
      <c r="J905" s="1">
        <v>0</v>
      </c>
      <c r="K905" s="1">
        <v>0</v>
      </c>
      <c r="L905" s="1">
        <v>0</v>
      </c>
      <c r="M905" s="1">
        <v>0</v>
      </c>
      <c r="N905" s="1">
        <v>0</v>
      </c>
      <c r="O905" s="1">
        <v>0</v>
      </c>
      <c r="P905" s="1">
        <v>0</v>
      </c>
      <c r="Q905" s="1">
        <v>0</v>
      </c>
      <c r="R905" s="1">
        <v>0</v>
      </c>
      <c r="S905" s="1">
        <v>0</v>
      </c>
      <c r="T905" s="1">
        <v>0</v>
      </c>
      <c r="U905" s="1">
        <v>0</v>
      </c>
      <c r="X905" s="1">
        <v>0</v>
      </c>
      <c r="Y905" s="1">
        <v>0</v>
      </c>
      <c r="Z905" s="1">
        <v>0</v>
      </c>
    </row>
    <row r="906" spans="1:26" x14ac:dyDescent="0.25">
      <c r="A906">
        <v>904</v>
      </c>
      <c r="B906" t="s">
        <v>339</v>
      </c>
      <c r="C906">
        <v>24</v>
      </c>
      <c r="D906">
        <v>7440439</v>
      </c>
      <c r="E906" t="s">
        <v>293</v>
      </c>
      <c r="F906">
        <v>0</v>
      </c>
      <c r="G906" s="1">
        <v>0</v>
      </c>
      <c r="H906" t="s">
        <v>28</v>
      </c>
      <c r="I906" t="s">
        <v>86</v>
      </c>
      <c r="J906" s="1">
        <v>0</v>
      </c>
      <c r="K906" s="1">
        <v>0</v>
      </c>
      <c r="L906" s="1">
        <v>0</v>
      </c>
      <c r="M906" s="1">
        <v>0</v>
      </c>
      <c r="N906" s="1">
        <v>0</v>
      </c>
      <c r="O906" s="1">
        <v>0</v>
      </c>
      <c r="P906" s="1">
        <v>0</v>
      </c>
      <c r="Q906" s="1">
        <v>0</v>
      </c>
      <c r="R906" s="1">
        <v>0</v>
      </c>
      <c r="S906" s="1">
        <v>0</v>
      </c>
      <c r="T906" s="1">
        <v>0</v>
      </c>
      <c r="U906" s="1">
        <v>0</v>
      </c>
      <c r="X906" s="1">
        <v>0</v>
      </c>
      <c r="Y906" s="1">
        <v>0</v>
      </c>
      <c r="Z906" s="1">
        <v>0</v>
      </c>
    </row>
    <row r="907" spans="1:26" x14ac:dyDescent="0.25">
      <c r="A907">
        <v>905</v>
      </c>
      <c r="B907" t="s">
        <v>340</v>
      </c>
      <c r="C907">
        <v>24</v>
      </c>
      <c r="D907">
        <v>7440484</v>
      </c>
      <c r="E907" t="s">
        <v>8</v>
      </c>
      <c r="F907">
        <v>0</v>
      </c>
      <c r="G907" s="1">
        <v>0</v>
      </c>
      <c r="H907" t="s">
        <v>28</v>
      </c>
      <c r="I907" t="s">
        <v>86</v>
      </c>
      <c r="J907" s="1">
        <v>0</v>
      </c>
      <c r="K907" s="1">
        <v>0</v>
      </c>
      <c r="L907" s="1">
        <v>0</v>
      </c>
      <c r="M907" s="1">
        <v>0</v>
      </c>
      <c r="N907" s="1">
        <v>0</v>
      </c>
      <c r="O907" s="1">
        <v>0</v>
      </c>
      <c r="P907" s="1">
        <v>0</v>
      </c>
      <c r="Q907" s="1">
        <v>0</v>
      </c>
      <c r="R907" s="1">
        <v>0</v>
      </c>
      <c r="S907" s="1">
        <v>0</v>
      </c>
      <c r="T907" s="1">
        <v>0</v>
      </c>
      <c r="U907" s="1">
        <v>0</v>
      </c>
      <c r="X907" s="1">
        <v>0</v>
      </c>
      <c r="Y907" s="1">
        <v>0</v>
      </c>
      <c r="Z907" s="1">
        <v>0</v>
      </c>
    </row>
    <row r="908" spans="1:26" x14ac:dyDescent="0.25">
      <c r="A908">
        <v>906</v>
      </c>
      <c r="B908" t="s">
        <v>341</v>
      </c>
      <c r="C908">
        <v>24</v>
      </c>
      <c r="D908">
        <v>7440473</v>
      </c>
      <c r="E908" t="s">
        <v>89</v>
      </c>
      <c r="F908">
        <v>1.63E-4</v>
      </c>
      <c r="G908" s="1">
        <v>0</v>
      </c>
      <c r="H908" t="s">
        <v>28</v>
      </c>
      <c r="I908" t="s">
        <v>86</v>
      </c>
      <c r="J908" s="1">
        <v>0</v>
      </c>
      <c r="K908" s="1">
        <v>0</v>
      </c>
      <c r="L908" s="1">
        <v>0</v>
      </c>
      <c r="M908" s="1">
        <v>0</v>
      </c>
      <c r="N908" s="1">
        <v>0</v>
      </c>
      <c r="O908" s="1">
        <v>0</v>
      </c>
      <c r="P908" s="1">
        <v>0</v>
      </c>
      <c r="Q908" s="1">
        <v>0</v>
      </c>
      <c r="R908" s="1">
        <v>0</v>
      </c>
      <c r="S908" s="1">
        <v>0</v>
      </c>
      <c r="T908" s="1">
        <v>0</v>
      </c>
      <c r="U908" s="1">
        <v>0</v>
      </c>
      <c r="X908" s="1">
        <v>0</v>
      </c>
      <c r="Y908" s="1">
        <v>0</v>
      </c>
      <c r="Z908" s="1">
        <v>0</v>
      </c>
    </row>
    <row r="909" spans="1:26" x14ac:dyDescent="0.25">
      <c r="A909">
        <v>907</v>
      </c>
      <c r="B909" t="s">
        <v>342</v>
      </c>
      <c r="C909">
        <v>24</v>
      </c>
      <c r="D909">
        <v>18540299</v>
      </c>
      <c r="E909" t="s">
        <v>13</v>
      </c>
      <c r="F909" s="1">
        <v>8.1300000000000001E-6</v>
      </c>
      <c r="G909" s="1">
        <v>2.9245000000000001E-6</v>
      </c>
      <c r="H909" t="s">
        <v>28</v>
      </c>
      <c r="I909" t="s">
        <v>86</v>
      </c>
      <c r="J909" s="1">
        <v>2.8055000000000001E-6</v>
      </c>
      <c r="K909" s="1">
        <v>1.1706E-7</v>
      </c>
      <c r="L909" s="1">
        <v>1.9001000000000001E-9</v>
      </c>
      <c r="M909" s="1">
        <v>0</v>
      </c>
      <c r="N909" s="1">
        <v>0</v>
      </c>
      <c r="O909" s="1">
        <v>0</v>
      </c>
      <c r="P909" s="1">
        <v>0</v>
      </c>
      <c r="Q909" s="1">
        <v>0</v>
      </c>
      <c r="R909" s="1">
        <v>0</v>
      </c>
      <c r="S909" s="1">
        <v>0</v>
      </c>
      <c r="T909" s="1">
        <v>0</v>
      </c>
      <c r="U909" s="1">
        <v>0</v>
      </c>
      <c r="V909" t="s">
        <v>87</v>
      </c>
      <c r="W909" t="s">
        <v>88</v>
      </c>
      <c r="X909" s="1">
        <v>0</v>
      </c>
      <c r="Y909" s="1">
        <v>0</v>
      </c>
      <c r="Z909" s="1">
        <v>0</v>
      </c>
    </row>
    <row r="910" spans="1:26" x14ac:dyDescent="0.25">
      <c r="A910">
        <v>908</v>
      </c>
      <c r="B910" t="s">
        <v>343</v>
      </c>
      <c r="C910">
        <v>24</v>
      </c>
      <c r="D910">
        <v>1175</v>
      </c>
      <c r="E910" t="s">
        <v>294</v>
      </c>
      <c r="F910">
        <v>0</v>
      </c>
      <c r="G910" s="1">
        <v>0</v>
      </c>
      <c r="H910" t="s">
        <v>28</v>
      </c>
      <c r="I910" t="s">
        <v>86</v>
      </c>
      <c r="J910" s="1">
        <v>0</v>
      </c>
      <c r="K910" s="1">
        <v>0</v>
      </c>
      <c r="L910" s="1">
        <v>0</v>
      </c>
      <c r="M910" s="1">
        <v>0</v>
      </c>
      <c r="N910" s="1">
        <v>0</v>
      </c>
      <c r="O910" s="1">
        <v>0</v>
      </c>
      <c r="P910" s="1">
        <v>0</v>
      </c>
      <c r="Q910" s="1">
        <v>0</v>
      </c>
      <c r="R910" s="1">
        <v>0</v>
      </c>
      <c r="S910" s="1">
        <v>0</v>
      </c>
      <c r="T910" s="1">
        <v>0</v>
      </c>
      <c r="U910" s="1">
        <v>0</v>
      </c>
      <c r="X910" s="1">
        <v>0</v>
      </c>
      <c r="Y910" s="1">
        <v>0</v>
      </c>
      <c r="Z910" s="1">
        <v>0</v>
      </c>
    </row>
    <row r="911" spans="1:26" x14ac:dyDescent="0.25">
      <c r="A911">
        <v>909</v>
      </c>
      <c r="B911" t="s">
        <v>344</v>
      </c>
      <c r="C911">
        <v>24</v>
      </c>
      <c r="D911">
        <v>7440508</v>
      </c>
      <c r="E911" t="s">
        <v>10</v>
      </c>
      <c r="F911" s="1">
        <v>4.78E-6</v>
      </c>
      <c r="G911" s="1">
        <v>0</v>
      </c>
      <c r="H911" t="s">
        <v>28</v>
      </c>
      <c r="I911" t="s">
        <v>86</v>
      </c>
      <c r="J911" s="1">
        <v>0</v>
      </c>
      <c r="K911" s="1">
        <v>0</v>
      </c>
      <c r="L911" s="1">
        <v>0</v>
      </c>
      <c r="M911" s="1">
        <v>0</v>
      </c>
      <c r="N911" s="1">
        <v>0</v>
      </c>
      <c r="O911" s="1">
        <v>0</v>
      </c>
      <c r="P911" s="1">
        <v>0</v>
      </c>
      <c r="Q911" s="1">
        <v>0</v>
      </c>
      <c r="R911" s="1">
        <v>0</v>
      </c>
      <c r="S911" s="1">
        <v>0</v>
      </c>
      <c r="T911" s="1">
        <v>0</v>
      </c>
      <c r="U911" s="1">
        <v>0</v>
      </c>
      <c r="X911" s="1">
        <v>0</v>
      </c>
      <c r="Y911" s="1">
        <v>0</v>
      </c>
      <c r="Z911" s="1">
        <v>0</v>
      </c>
    </row>
    <row r="912" spans="1:26" x14ac:dyDescent="0.25">
      <c r="A912">
        <v>910</v>
      </c>
      <c r="B912" t="s">
        <v>345</v>
      </c>
      <c r="C912">
        <v>24</v>
      </c>
      <c r="D912">
        <v>7439965</v>
      </c>
      <c r="E912" t="s">
        <v>5</v>
      </c>
      <c r="F912" s="1">
        <v>9.5699999999999999E-6</v>
      </c>
      <c r="G912" s="1">
        <v>0</v>
      </c>
      <c r="H912" t="s">
        <v>28</v>
      </c>
      <c r="I912" t="s">
        <v>86</v>
      </c>
      <c r="J912" s="1">
        <v>0</v>
      </c>
      <c r="K912" s="1">
        <v>0</v>
      </c>
      <c r="L912" s="1">
        <v>0</v>
      </c>
      <c r="M912" s="1">
        <v>0</v>
      </c>
      <c r="N912" s="1">
        <v>0</v>
      </c>
      <c r="O912" s="1">
        <v>0</v>
      </c>
      <c r="P912" s="1">
        <v>0</v>
      </c>
      <c r="Q912" s="1">
        <v>0</v>
      </c>
      <c r="R912" s="1">
        <v>0</v>
      </c>
      <c r="S912" s="1">
        <v>0</v>
      </c>
      <c r="T912" s="1">
        <v>0</v>
      </c>
      <c r="U912" s="1">
        <v>0</v>
      </c>
      <c r="X912" s="1">
        <v>0</v>
      </c>
      <c r="Y912" s="1">
        <v>0</v>
      </c>
      <c r="Z912" s="1">
        <v>0</v>
      </c>
    </row>
    <row r="913" spans="1:26" x14ac:dyDescent="0.25">
      <c r="A913">
        <v>911</v>
      </c>
      <c r="B913" t="s">
        <v>346</v>
      </c>
      <c r="C913">
        <v>24</v>
      </c>
      <c r="D913">
        <v>7440020</v>
      </c>
      <c r="E913" t="s">
        <v>6</v>
      </c>
      <c r="F913">
        <v>6.7000000000000002E-4</v>
      </c>
      <c r="G913" s="1">
        <v>4.1254000000000001E-7</v>
      </c>
      <c r="H913" t="s">
        <v>28</v>
      </c>
      <c r="I913" t="s">
        <v>86</v>
      </c>
      <c r="J913" s="1">
        <v>4.1254000000000001E-7</v>
      </c>
      <c r="K913" s="1">
        <v>0</v>
      </c>
      <c r="L913" s="1">
        <v>0</v>
      </c>
      <c r="M913" s="1">
        <v>0</v>
      </c>
      <c r="N913" s="1">
        <v>0</v>
      </c>
      <c r="O913" s="1">
        <v>0</v>
      </c>
      <c r="P913" s="1">
        <v>0</v>
      </c>
      <c r="Q913" s="1">
        <v>0</v>
      </c>
      <c r="R913" s="1">
        <v>0</v>
      </c>
      <c r="S913" s="1">
        <v>0</v>
      </c>
      <c r="T913" s="1">
        <v>0</v>
      </c>
      <c r="U913" s="1">
        <v>0</v>
      </c>
      <c r="V913" t="s">
        <v>87</v>
      </c>
      <c r="X913" s="1">
        <v>0</v>
      </c>
      <c r="Y913" s="1">
        <v>0</v>
      </c>
      <c r="Z913" s="1">
        <v>0</v>
      </c>
    </row>
    <row r="914" spans="1:26" x14ac:dyDescent="0.25">
      <c r="A914">
        <v>912</v>
      </c>
      <c r="B914" t="s">
        <v>347</v>
      </c>
      <c r="C914">
        <v>24</v>
      </c>
      <c r="D914">
        <v>7723140</v>
      </c>
      <c r="E914" t="s">
        <v>295</v>
      </c>
      <c r="F914" s="1">
        <v>2.8700000000000002E-7</v>
      </c>
      <c r="G914" s="1">
        <v>0</v>
      </c>
      <c r="H914" t="s">
        <v>28</v>
      </c>
      <c r="I914" t="s">
        <v>86</v>
      </c>
      <c r="J914" s="1">
        <v>0</v>
      </c>
      <c r="K914" s="1">
        <v>0</v>
      </c>
      <c r="L914" s="1">
        <v>0</v>
      </c>
      <c r="M914" s="1">
        <v>0</v>
      </c>
      <c r="N914" s="1">
        <v>0</v>
      </c>
      <c r="O914" s="1">
        <v>0</v>
      </c>
      <c r="P914" s="1">
        <v>0</v>
      </c>
      <c r="Q914" s="1">
        <v>0</v>
      </c>
      <c r="R914" s="1">
        <v>0</v>
      </c>
      <c r="S914" s="1">
        <v>0</v>
      </c>
      <c r="T914" s="1">
        <v>0</v>
      </c>
      <c r="U914" s="1">
        <v>0</v>
      </c>
      <c r="X914" s="1">
        <v>0</v>
      </c>
      <c r="Y914" s="1">
        <v>0</v>
      </c>
      <c r="Z914" s="1">
        <v>0</v>
      </c>
    </row>
    <row r="915" spans="1:26" x14ac:dyDescent="0.25">
      <c r="A915">
        <v>913</v>
      </c>
      <c r="B915" t="s">
        <v>348</v>
      </c>
      <c r="C915">
        <v>24</v>
      </c>
      <c r="D915">
        <v>7439921</v>
      </c>
      <c r="E915" t="s">
        <v>7</v>
      </c>
      <c r="F915">
        <v>0</v>
      </c>
      <c r="G915" s="1">
        <v>0</v>
      </c>
      <c r="H915" t="s">
        <v>28</v>
      </c>
      <c r="I915" t="s">
        <v>86</v>
      </c>
      <c r="J915" s="1">
        <v>0</v>
      </c>
      <c r="K915" s="1">
        <v>0</v>
      </c>
      <c r="L915" s="1">
        <v>0</v>
      </c>
      <c r="M915" s="1">
        <v>0</v>
      </c>
      <c r="N915" s="1">
        <v>0</v>
      </c>
      <c r="O915" s="1">
        <v>0</v>
      </c>
      <c r="P915" s="1">
        <v>0</v>
      </c>
      <c r="Q915" s="1">
        <v>0</v>
      </c>
      <c r="R915" s="1">
        <v>0</v>
      </c>
      <c r="S915" s="1">
        <v>0</v>
      </c>
      <c r="T915" s="1">
        <v>0</v>
      </c>
      <c r="U915" s="1">
        <v>0</v>
      </c>
      <c r="X915" s="1">
        <v>0</v>
      </c>
      <c r="Y915" s="1">
        <v>0</v>
      </c>
      <c r="Z915" s="1">
        <v>0</v>
      </c>
    </row>
    <row r="916" spans="1:26" x14ac:dyDescent="0.25">
      <c r="A916">
        <v>914</v>
      </c>
      <c r="B916" t="s">
        <v>349</v>
      </c>
      <c r="C916">
        <v>24</v>
      </c>
      <c r="D916">
        <v>7440622</v>
      </c>
      <c r="E916" t="s">
        <v>296</v>
      </c>
      <c r="F916">
        <v>0</v>
      </c>
      <c r="G916" s="1">
        <v>0</v>
      </c>
      <c r="H916" t="s">
        <v>28</v>
      </c>
      <c r="I916" t="s">
        <v>86</v>
      </c>
      <c r="J916" s="1">
        <v>0</v>
      </c>
      <c r="K916" s="1">
        <v>0</v>
      </c>
      <c r="L916" s="1">
        <v>0</v>
      </c>
      <c r="M916" s="1">
        <v>0</v>
      </c>
      <c r="N916" s="1">
        <v>0</v>
      </c>
      <c r="O916" s="1">
        <v>0</v>
      </c>
      <c r="P916" s="1">
        <v>0</v>
      </c>
      <c r="Q916" s="1">
        <v>0</v>
      </c>
      <c r="R916" s="1">
        <v>0</v>
      </c>
      <c r="S916" s="1">
        <v>0</v>
      </c>
      <c r="T916" s="1">
        <v>0</v>
      </c>
      <c r="U916" s="1">
        <v>0</v>
      </c>
      <c r="X916" s="1">
        <v>0</v>
      </c>
      <c r="Y916" s="1">
        <v>0</v>
      </c>
      <c r="Z916" s="1">
        <v>0</v>
      </c>
    </row>
    <row r="917" spans="1:26" x14ac:dyDescent="0.25">
      <c r="A917">
        <v>915</v>
      </c>
      <c r="B917" t="s">
        <v>350</v>
      </c>
      <c r="C917">
        <v>24</v>
      </c>
      <c r="D917">
        <v>7440666</v>
      </c>
      <c r="E917" t="s">
        <v>297</v>
      </c>
      <c r="F917">
        <v>0</v>
      </c>
      <c r="G917" s="1">
        <v>0</v>
      </c>
      <c r="H917" t="s">
        <v>28</v>
      </c>
      <c r="I917" t="s">
        <v>86</v>
      </c>
      <c r="J917" s="1">
        <v>0</v>
      </c>
      <c r="K917" s="1">
        <v>0</v>
      </c>
      <c r="L917" s="1">
        <v>0</v>
      </c>
      <c r="M917" s="1">
        <v>0</v>
      </c>
      <c r="N917" s="1">
        <v>0</v>
      </c>
      <c r="O917" s="1">
        <v>0</v>
      </c>
      <c r="P917" s="1">
        <v>0</v>
      </c>
      <c r="Q917" s="1">
        <v>0</v>
      </c>
      <c r="R917" s="1">
        <v>0</v>
      </c>
      <c r="S917" s="1">
        <v>0</v>
      </c>
      <c r="T917" s="1">
        <v>0</v>
      </c>
      <c r="U917" s="1">
        <v>0</v>
      </c>
      <c r="X917" s="1">
        <v>0</v>
      </c>
      <c r="Y917" s="1">
        <v>0</v>
      </c>
      <c r="Z917" s="1">
        <v>0</v>
      </c>
    </row>
    <row r="918" spans="1:26" x14ac:dyDescent="0.25">
      <c r="A918">
        <v>916</v>
      </c>
      <c r="B918" t="s">
        <v>206</v>
      </c>
      <c r="C918">
        <v>24</v>
      </c>
      <c r="D918">
        <v>7429905</v>
      </c>
      <c r="E918" t="s">
        <v>290</v>
      </c>
      <c r="F918">
        <v>0</v>
      </c>
      <c r="G918" s="1">
        <v>0</v>
      </c>
      <c r="H918" t="s">
        <v>28</v>
      </c>
      <c r="I918" t="s">
        <v>86</v>
      </c>
      <c r="J918" s="1">
        <v>0</v>
      </c>
      <c r="K918" s="1">
        <v>0</v>
      </c>
      <c r="L918" s="1">
        <v>0</v>
      </c>
      <c r="M918" s="1">
        <v>0</v>
      </c>
      <c r="N918" s="1">
        <v>0</v>
      </c>
      <c r="O918" s="1">
        <v>0</v>
      </c>
      <c r="P918" s="1">
        <v>0</v>
      </c>
      <c r="Q918" s="1">
        <v>0</v>
      </c>
      <c r="R918" s="1">
        <v>0</v>
      </c>
      <c r="S918" s="1">
        <v>0</v>
      </c>
      <c r="T918" s="1">
        <v>0</v>
      </c>
      <c r="U918" s="1">
        <v>0</v>
      </c>
      <c r="X918" s="1">
        <v>0</v>
      </c>
      <c r="Y918" s="1">
        <v>0</v>
      </c>
      <c r="Z918" s="1">
        <v>0</v>
      </c>
    </row>
    <row r="919" spans="1:26" x14ac:dyDescent="0.25">
      <c r="A919">
        <v>917</v>
      </c>
      <c r="B919" t="s">
        <v>206</v>
      </c>
      <c r="C919">
        <v>24</v>
      </c>
      <c r="D919">
        <v>1344281</v>
      </c>
      <c r="E919" t="s">
        <v>291</v>
      </c>
      <c r="F919">
        <v>0</v>
      </c>
      <c r="G919" s="1">
        <v>0</v>
      </c>
      <c r="H919" t="s">
        <v>28</v>
      </c>
      <c r="I919" t="s">
        <v>86</v>
      </c>
      <c r="J919" s="1">
        <v>0</v>
      </c>
      <c r="K919" s="1">
        <v>0</v>
      </c>
      <c r="L919" s="1">
        <v>0</v>
      </c>
      <c r="M919" s="1">
        <v>0</v>
      </c>
      <c r="N919" s="1">
        <v>0</v>
      </c>
      <c r="O919" s="1">
        <v>0</v>
      </c>
      <c r="P919" s="1">
        <v>0</v>
      </c>
      <c r="Q919" s="1">
        <v>0</v>
      </c>
      <c r="R919" s="1">
        <v>0</v>
      </c>
      <c r="S919" s="1">
        <v>0</v>
      </c>
      <c r="T919" s="1">
        <v>0</v>
      </c>
      <c r="U919" s="1">
        <v>0</v>
      </c>
      <c r="X919" s="1">
        <v>0</v>
      </c>
      <c r="Y919" s="1">
        <v>0</v>
      </c>
      <c r="Z919" s="1">
        <v>0</v>
      </c>
    </row>
    <row r="920" spans="1:26" x14ac:dyDescent="0.25">
      <c r="A920">
        <v>918</v>
      </c>
      <c r="B920" t="s">
        <v>206</v>
      </c>
      <c r="C920">
        <v>24</v>
      </c>
      <c r="D920">
        <v>7440417</v>
      </c>
      <c r="E920" t="s">
        <v>292</v>
      </c>
      <c r="F920">
        <v>0</v>
      </c>
      <c r="G920" s="1">
        <v>0</v>
      </c>
      <c r="H920" t="s">
        <v>28</v>
      </c>
      <c r="I920" t="s">
        <v>86</v>
      </c>
      <c r="J920" s="1">
        <v>0</v>
      </c>
      <c r="K920" s="1">
        <v>0</v>
      </c>
      <c r="L920" s="1">
        <v>0</v>
      </c>
      <c r="M920" s="1">
        <v>0</v>
      </c>
      <c r="N920" s="1">
        <v>0</v>
      </c>
      <c r="O920" s="1">
        <v>0</v>
      </c>
      <c r="P920" s="1">
        <v>0</v>
      </c>
      <c r="Q920" s="1">
        <v>0</v>
      </c>
      <c r="R920" s="1">
        <v>0</v>
      </c>
      <c r="S920" s="1">
        <v>0</v>
      </c>
      <c r="T920" s="1">
        <v>0</v>
      </c>
      <c r="U920" s="1">
        <v>0</v>
      </c>
      <c r="X920" s="1">
        <v>0</v>
      </c>
      <c r="Y920" s="1">
        <v>0</v>
      </c>
      <c r="Z920" s="1">
        <v>0</v>
      </c>
    </row>
    <row r="921" spans="1:26" x14ac:dyDescent="0.25">
      <c r="A921">
        <v>919</v>
      </c>
      <c r="B921" t="s">
        <v>206</v>
      </c>
      <c r="C921">
        <v>24</v>
      </c>
      <c r="D921">
        <v>7440439</v>
      </c>
      <c r="E921" t="s">
        <v>293</v>
      </c>
      <c r="F921">
        <v>0</v>
      </c>
      <c r="G921" s="1">
        <v>0</v>
      </c>
      <c r="H921" t="s">
        <v>28</v>
      </c>
      <c r="I921" t="s">
        <v>86</v>
      </c>
      <c r="J921" s="1">
        <v>0</v>
      </c>
      <c r="K921" s="1">
        <v>0</v>
      </c>
      <c r="L921" s="1">
        <v>0</v>
      </c>
      <c r="M921" s="1">
        <v>0</v>
      </c>
      <c r="N921" s="1">
        <v>0</v>
      </c>
      <c r="O921" s="1">
        <v>0</v>
      </c>
      <c r="P921" s="1">
        <v>0</v>
      </c>
      <c r="Q921" s="1">
        <v>0</v>
      </c>
      <c r="R921" s="1">
        <v>0</v>
      </c>
      <c r="S921" s="1">
        <v>0</v>
      </c>
      <c r="T921" s="1">
        <v>0</v>
      </c>
      <c r="U921" s="1">
        <v>0</v>
      </c>
      <c r="X921" s="1">
        <v>0</v>
      </c>
      <c r="Y921" s="1">
        <v>0</v>
      </c>
      <c r="Z921" s="1">
        <v>0</v>
      </c>
    </row>
    <row r="922" spans="1:26" x14ac:dyDescent="0.25">
      <c r="A922">
        <v>920</v>
      </c>
      <c r="B922" t="s">
        <v>206</v>
      </c>
      <c r="C922">
        <v>24</v>
      </c>
      <c r="D922">
        <v>7440484</v>
      </c>
      <c r="E922" t="s">
        <v>8</v>
      </c>
      <c r="F922">
        <v>0</v>
      </c>
      <c r="G922" s="1">
        <v>0</v>
      </c>
      <c r="H922" t="s">
        <v>28</v>
      </c>
      <c r="I922" t="s">
        <v>86</v>
      </c>
      <c r="J922" s="1">
        <v>0</v>
      </c>
      <c r="K922" s="1">
        <v>0</v>
      </c>
      <c r="L922" s="1">
        <v>0</v>
      </c>
      <c r="M922" s="1">
        <v>0</v>
      </c>
      <c r="N922" s="1">
        <v>0</v>
      </c>
      <c r="O922" s="1">
        <v>0</v>
      </c>
      <c r="P922" s="1">
        <v>0</v>
      </c>
      <c r="Q922" s="1">
        <v>0</v>
      </c>
      <c r="R922" s="1">
        <v>0</v>
      </c>
      <c r="S922" s="1">
        <v>0</v>
      </c>
      <c r="T922" s="1">
        <v>0</v>
      </c>
      <c r="U922" s="1">
        <v>0</v>
      </c>
      <c r="X922" s="1">
        <v>0</v>
      </c>
      <c r="Y922" s="1">
        <v>0</v>
      </c>
      <c r="Z922" s="1">
        <v>0</v>
      </c>
    </row>
    <row r="923" spans="1:26" x14ac:dyDescent="0.25">
      <c r="A923">
        <v>921</v>
      </c>
      <c r="B923" t="s">
        <v>206</v>
      </c>
      <c r="C923">
        <v>24</v>
      </c>
      <c r="D923">
        <v>7440473</v>
      </c>
      <c r="E923" t="s">
        <v>89</v>
      </c>
      <c r="F923">
        <v>0</v>
      </c>
      <c r="G923" s="1">
        <v>0</v>
      </c>
      <c r="H923" t="s">
        <v>28</v>
      </c>
      <c r="I923" t="s">
        <v>86</v>
      </c>
      <c r="J923" s="1">
        <v>0</v>
      </c>
      <c r="K923" s="1">
        <v>0</v>
      </c>
      <c r="L923" s="1">
        <v>0</v>
      </c>
      <c r="M923" s="1">
        <v>0</v>
      </c>
      <c r="N923" s="1">
        <v>0</v>
      </c>
      <c r="O923" s="1">
        <v>0</v>
      </c>
      <c r="P923" s="1">
        <v>0</v>
      </c>
      <c r="Q923" s="1">
        <v>0</v>
      </c>
      <c r="R923" s="1">
        <v>0</v>
      </c>
      <c r="S923" s="1">
        <v>0</v>
      </c>
      <c r="T923" s="1">
        <v>0</v>
      </c>
      <c r="U923" s="1">
        <v>0</v>
      </c>
      <c r="X923" s="1">
        <v>0</v>
      </c>
      <c r="Y923" s="1">
        <v>0</v>
      </c>
      <c r="Z923" s="1">
        <v>0</v>
      </c>
    </row>
    <row r="924" spans="1:26" x14ac:dyDescent="0.25">
      <c r="A924">
        <v>922</v>
      </c>
      <c r="B924" t="s">
        <v>206</v>
      </c>
      <c r="C924">
        <v>24</v>
      </c>
      <c r="D924">
        <v>18540299</v>
      </c>
      <c r="E924" t="s">
        <v>13</v>
      </c>
      <c r="F924">
        <v>0</v>
      </c>
      <c r="G924" s="1">
        <v>0</v>
      </c>
      <c r="H924" t="s">
        <v>28</v>
      </c>
      <c r="I924" t="s">
        <v>86</v>
      </c>
      <c r="J924" s="1">
        <v>0</v>
      </c>
      <c r="K924" s="1">
        <v>0</v>
      </c>
      <c r="L924" s="1">
        <v>0</v>
      </c>
      <c r="M924" s="1">
        <v>0</v>
      </c>
      <c r="N924" s="1">
        <v>0</v>
      </c>
      <c r="O924" s="1">
        <v>0</v>
      </c>
      <c r="P924" s="1">
        <v>0</v>
      </c>
      <c r="Q924" s="1">
        <v>0</v>
      </c>
      <c r="R924" s="1">
        <v>0</v>
      </c>
      <c r="S924" s="1">
        <v>0</v>
      </c>
      <c r="T924" s="1">
        <v>0</v>
      </c>
      <c r="U924" s="1">
        <v>0</v>
      </c>
      <c r="X924" s="1">
        <v>0</v>
      </c>
      <c r="Y924" s="1">
        <v>0</v>
      </c>
      <c r="Z924" s="1">
        <v>0</v>
      </c>
    </row>
    <row r="925" spans="1:26" x14ac:dyDescent="0.25">
      <c r="A925">
        <v>923</v>
      </c>
      <c r="B925" t="s">
        <v>206</v>
      </c>
      <c r="C925">
        <v>24</v>
      </c>
      <c r="D925">
        <v>1175</v>
      </c>
      <c r="E925" t="s">
        <v>294</v>
      </c>
      <c r="F925">
        <v>0</v>
      </c>
      <c r="G925" s="1">
        <v>0</v>
      </c>
      <c r="H925" t="s">
        <v>28</v>
      </c>
      <c r="I925" t="s">
        <v>86</v>
      </c>
      <c r="J925" s="1">
        <v>0</v>
      </c>
      <c r="K925" s="1">
        <v>0</v>
      </c>
      <c r="L925" s="1">
        <v>0</v>
      </c>
      <c r="M925" s="1">
        <v>0</v>
      </c>
      <c r="N925" s="1">
        <v>0</v>
      </c>
      <c r="O925" s="1">
        <v>0</v>
      </c>
      <c r="P925" s="1">
        <v>0</v>
      </c>
      <c r="Q925" s="1">
        <v>0</v>
      </c>
      <c r="R925" s="1">
        <v>0</v>
      </c>
      <c r="S925" s="1">
        <v>0</v>
      </c>
      <c r="T925" s="1">
        <v>0</v>
      </c>
      <c r="U925" s="1">
        <v>0</v>
      </c>
      <c r="X925" s="1">
        <v>0</v>
      </c>
      <c r="Y925" s="1">
        <v>0</v>
      </c>
      <c r="Z925" s="1">
        <v>0</v>
      </c>
    </row>
    <row r="926" spans="1:26" x14ac:dyDescent="0.25">
      <c r="A926">
        <v>924</v>
      </c>
      <c r="B926" t="s">
        <v>206</v>
      </c>
      <c r="C926">
        <v>24</v>
      </c>
      <c r="D926">
        <v>7440508</v>
      </c>
      <c r="E926" t="s">
        <v>10</v>
      </c>
      <c r="F926">
        <v>0</v>
      </c>
      <c r="G926" s="1">
        <v>0</v>
      </c>
      <c r="H926" t="s">
        <v>28</v>
      </c>
      <c r="I926" t="s">
        <v>86</v>
      </c>
      <c r="J926" s="1">
        <v>0</v>
      </c>
      <c r="K926" s="1">
        <v>0</v>
      </c>
      <c r="L926" s="1">
        <v>0</v>
      </c>
      <c r="M926" s="1">
        <v>0</v>
      </c>
      <c r="N926" s="1">
        <v>0</v>
      </c>
      <c r="O926" s="1">
        <v>0</v>
      </c>
      <c r="P926" s="1">
        <v>0</v>
      </c>
      <c r="Q926" s="1">
        <v>0</v>
      </c>
      <c r="R926" s="1">
        <v>0</v>
      </c>
      <c r="S926" s="1">
        <v>0</v>
      </c>
      <c r="T926" s="1">
        <v>0</v>
      </c>
      <c r="U926" s="1">
        <v>0</v>
      </c>
      <c r="X926" s="1">
        <v>0</v>
      </c>
      <c r="Y926" s="1">
        <v>0</v>
      </c>
      <c r="Z926" s="1">
        <v>0</v>
      </c>
    </row>
    <row r="927" spans="1:26" x14ac:dyDescent="0.25">
      <c r="A927">
        <v>925</v>
      </c>
      <c r="B927" t="s">
        <v>206</v>
      </c>
      <c r="C927">
        <v>24</v>
      </c>
      <c r="D927">
        <v>7439965</v>
      </c>
      <c r="E927" t="s">
        <v>5</v>
      </c>
      <c r="F927" s="1">
        <v>4.7800000000000003E-5</v>
      </c>
      <c r="G927" s="1">
        <v>0</v>
      </c>
      <c r="H927" t="s">
        <v>28</v>
      </c>
      <c r="I927" t="s">
        <v>86</v>
      </c>
      <c r="J927" s="1">
        <v>0</v>
      </c>
      <c r="K927" s="1">
        <v>0</v>
      </c>
      <c r="L927" s="1">
        <v>0</v>
      </c>
      <c r="M927" s="1">
        <v>0</v>
      </c>
      <c r="N927" s="1">
        <v>0</v>
      </c>
      <c r="O927" s="1">
        <v>0</v>
      </c>
      <c r="P927" s="1">
        <v>0</v>
      </c>
      <c r="Q927" s="1">
        <v>0</v>
      </c>
      <c r="R927" s="1">
        <v>0</v>
      </c>
      <c r="S927" s="1">
        <v>0</v>
      </c>
      <c r="T927" s="1">
        <v>0</v>
      </c>
      <c r="U927" s="1">
        <v>0</v>
      </c>
      <c r="X927" s="1">
        <v>0</v>
      </c>
      <c r="Y927" s="1">
        <v>0</v>
      </c>
      <c r="Z927" s="1">
        <v>0</v>
      </c>
    </row>
    <row r="928" spans="1:26" x14ac:dyDescent="0.25">
      <c r="A928">
        <v>926</v>
      </c>
      <c r="B928" t="s">
        <v>206</v>
      </c>
      <c r="C928">
        <v>24</v>
      </c>
      <c r="D928">
        <v>7440020</v>
      </c>
      <c r="E928" t="s">
        <v>6</v>
      </c>
      <c r="F928">
        <v>0</v>
      </c>
      <c r="G928" s="1">
        <v>0</v>
      </c>
      <c r="H928" t="s">
        <v>28</v>
      </c>
      <c r="I928" t="s">
        <v>86</v>
      </c>
      <c r="J928" s="1">
        <v>0</v>
      </c>
      <c r="K928" s="1">
        <v>0</v>
      </c>
      <c r="L928" s="1">
        <v>0</v>
      </c>
      <c r="M928" s="1">
        <v>0</v>
      </c>
      <c r="N928" s="1">
        <v>0</v>
      </c>
      <c r="O928" s="1">
        <v>0</v>
      </c>
      <c r="P928" s="1">
        <v>0</v>
      </c>
      <c r="Q928" s="1">
        <v>0</v>
      </c>
      <c r="R928" s="1">
        <v>0</v>
      </c>
      <c r="S928" s="1">
        <v>0</v>
      </c>
      <c r="T928" s="1">
        <v>0</v>
      </c>
      <c r="U928" s="1">
        <v>0</v>
      </c>
      <c r="X928" s="1">
        <v>0</v>
      </c>
      <c r="Y928" s="1">
        <v>0</v>
      </c>
      <c r="Z928" s="1">
        <v>0</v>
      </c>
    </row>
    <row r="929" spans="1:26" x14ac:dyDescent="0.25">
      <c r="A929">
        <v>927</v>
      </c>
      <c r="B929" t="s">
        <v>206</v>
      </c>
      <c r="C929">
        <v>24</v>
      </c>
      <c r="D929">
        <v>7723140</v>
      </c>
      <c r="E929" t="s">
        <v>295</v>
      </c>
      <c r="F929">
        <v>0</v>
      </c>
      <c r="G929" s="1">
        <v>0</v>
      </c>
      <c r="H929" t="s">
        <v>28</v>
      </c>
      <c r="I929" t="s">
        <v>86</v>
      </c>
      <c r="J929" s="1">
        <v>0</v>
      </c>
      <c r="K929" s="1">
        <v>0</v>
      </c>
      <c r="L929" s="1">
        <v>0</v>
      </c>
      <c r="M929" s="1">
        <v>0</v>
      </c>
      <c r="N929" s="1">
        <v>0</v>
      </c>
      <c r="O929" s="1">
        <v>0</v>
      </c>
      <c r="P929" s="1">
        <v>0</v>
      </c>
      <c r="Q929" s="1">
        <v>0</v>
      </c>
      <c r="R929" s="1">
        <v>0</v>
      </c>
      <c r="S929" s="1">
        <v>0</v>
      </c>
      <c r="T929" s="1">
        <v>0</v>
      </c>
      <c r="U929" s="1">
        <v>0</v>
      </c>
      <c r="X929" s="1">
        <v>0</v>
      </c>
      <c r="Y929" s="1">
        <v>0</v>
      </c>
      <c r="Z929" s="1">
        <v>0</v>
      </c>
    </row>
    <row r="930" spans="1:26" x14ac:dyDescent="0.25">
      <c r="A930">
        <v>928</v>
      </c>
      <c r="B930" t="s">
        <v>206</v>
      </c>
      <c r="C930">
        <v>24</v>
      </c>
      <c r="D930">
        <v>7439921</v>
      </c>
      <c r="E930" t="s">
        <v>7</v>
      </c>
      <c r="F930">
        <v>0</v>
      </c>
      <c r="G930" s="1">
        <v>0</v>
      </c>
      <c r="H930" t="s">
        <v>28</v>
      </c>
      <c r="I930" t="s">
        <v>86</v>
      </c>
      <c r="J930" s="1">
        <v>0</v>
      </c>
      <c r="K930" s="1">
        <v>0</v>
      </c>
      <c r="L930" s="1">
        <v>0</v>
      </c>
      <c r="M930" s="1">
        <v>0</v>
      </c>
      <c r="N930" s="1">
        <v>0</v>
      </c>
      <c r="O930" s="1">
        <v>0</v>
      </c>
      <c r="P930" s="1">
        <v>0</v>
      </c>
      <c r="Q930" s="1">
        <v>0</v>
      </c>
      <c r="R930" s="1">
        <v>0</v>
      </c>
      <c r="S930" s="1">
        <v>0</v>
      </c>
      <c r="T930" s="1">
        <v>0</v>
      </c>
      <c r="U930" s="1">
        <v>0</v>
      </c>
      <c r="X930" s="1">
        <v>0</v>
      </c>
      <c r="Y930" s="1">
        <v>0</v>
      </c>
      <c r="Z930" s="1">
        <v>0</v>
      </c>
    </row>
    <row r="931" spans="1:26" x14ac:dyDescent="0.25">
      <c r="A931">
        <v>929</v>
      </c>
      <c r="B931" t="s">
        <v>206</v>
      </c>
      <c r="C931">
        <v>24</v>
      </c>
      <c r="D931">
        <v>7440622</v>
      </c>
      <c r="E931" t="s">
        <v>296</v>
      </c>
      <c r="F931">
        <v>0</v>
      </c>
      <c r="G931" s="1">
        <v>0</v>
      </c>
      <c r="H931" t="s">
        <v>28</v>
      </c>
      <c r="I931" t="s">
        <v>86</v>
      </c>
      <c r="J931" s="1">
        <v>0</v>
      </c>
      <c r="K931" s="1">
        <v>0</v>
      </c>
      <c r="L931" s="1">
        <v>0</v>
      </c>
      <c r="M931" s="1">
        <v>0</v>
      </c>
      <c r="N931" s="1">
        <v>0</v>
      </c>
      <c r="O931" s="1">
        <v>0</v>
      </c>
      <c r="P931" s="1">
        <v>0</v>
      </c>
      <c r="Q931" s="1">
        <v>0</v>
      </c>
      <c r="R931" s="1">
        <v>0</v>
      </c>
      <c r="S931" s="1">
        <v>0</v>
      </c>
      <c r="T931" s="1">
        <v>0</v>
      </c>
      <c r="U931" s="1">
        <v>0</v>
      </c>
      <c r="X931" s="1">
        <v>0</v>
      </c>
      <c r="Y931" s="1">
        <v>0</v>
      </c>
      <c r="Z931" s="1">
        <v>0</v>
      </c>
    </row>
    <row r="932" spans="1:26" x14ac:dyDescent="0.25">
      <c r="A932">
        <v>930</v>
      </c>
      <c r="B932" t="s">
        <v>206</v>
      </c>
      <c r="C932">
        <v>24</v>
      </c>
      <c r="D932">
        <v>7440666</v>
      </c>
      <c r="E932" t="s">
        <v>297</v>
      </c>
      <c r="F932">
        <v>0</v>
      </c>
      <c r="G932" s="1">
        <v>0</v>
      </c>
      <c r="H932" t="s">
        <v>28</v>
      </c>
      <c r="I932" t="s">
        <v>86</v>
      </c>
      <c r="J932" s="1">
        <v>0</v>
      </c>
      <c r="K932" s="1">
        <v>0</v>
      </c>
      <c r="L932" s="1">
        <v>0</v>
      </c>
      <c r="M932" s="1">
        <v>0</v>
      </c>
      <c r="N932" s="1">
        <v>0</v>
      </c>
      <c r="O932" s="1">
        <v>0</v>
      </c>
      <c r="P932" s="1">
        <v>0</v>
      </c>
      <c r="Q932" s="1">
        <v>0</v>
      </c>
      <c r="R932" s="1">
        <v>0</v>
      </c>
      <c r="S932" s="1">
        <v>0</v>
      </c>
      <c r="T932" s="1">
        <v>0</v>
      </c>
      <c r="U932" s="1">
        <v>0</v>
      </c>
      <c r="X932" s="1">
        <v>0</v>
      </c>
      <c r="Y932" s="1">
        <v>0</v>
      </c>
      <c r="Z932" s="1">
        <v>0</v>
      </c>
    </row>
    <row r="933" spans="1:26" x14ac:dyDescent="0.25">
      <c r="A933">
        <v>931</v>
      </c>
      <c r="B933" t="s">
        <v>351</v>
      </c>
      <c r="C933">
        <v>24</v>
      </c>
      <c r="D933">
        <v>7429905</v>
      </c>
      <c r="E933" t="s">
        <v>290</v>
      </c>
      <c r="F933">
        <v>0</v>
      </c>
      <c r="G933" s="1">
        <v>0</v>
      </c>
      <c r="H933" t="s">
        <v>28</v>
      </c>
      <c r="I933" t="s">
        <v>86</v>
      </c>
      <c r="J933" s="1">
        <v>0</v>
      </c>
      <c r="K933" s="1">
        <v>0</v>
      </c>
      <c r="L933" s="1">
        <v>0</v>
      </c>
      <c r="M933" s="1">
        <v>0</v>
      </c>
      <c r="N933" s="1">
        <v>0</v>
      </c>
      <c r="O933" s="1">
        <v>0</v>
      </c>
      <c r="P933" s="1">
        <v>0</v>
      </c>
      <c r="Q933" s="1">
        <v>0</v>
      </c>
      <c r="R933" s="1">
        <v>0</v>
      </c>
      <c r="S933" s="1">
        <v>0</v>
      </c>
      <c r="T933" s="1">
        <v>0</v>
      </c>
      <c r="U933" s="1">
        <v>0</v>
      </c>
      <c r="X933" s="1">
        <v>0</v>
      </c>
      <c r="Y933" s="1">
        <v>0</v>
      </c>
      <c r="Z933" s="1">
        <v>0</v>
      </c>
    </row>
    <row r="934" spans="1:26" x14ac:dyDescent="0.25">
      <c r="A934">
        <v>932</v>
      </c>
      <c r="B934" t="s">
        <v>351</v>
      </c>
      <c r="C934">
        <v>24</v>
      </c>
      <c r="D934">
        <v>1344281</v>
      </c>
      <c r="E934" t="s">
        <v>291</v>
      </c>
      <c r="F934">
        <v>0</v>
      </c>
      <c r="G934" s="1">
        <v>0</v>
      </c>
      <c r="H934" t="s">
        <v>28</v>
      </c>
      <c r="I934" t="s">
        <v>86</v>
      </c>
      <c r="J934" s="1">
        <v>0</v>
      </c>
      <c r="K934" s="1">
        <v>0</v>
      </c>
      <c r="L934" s="1">
        <v>0</v>
      </c>
      <c r="M934" s="1">
        <v>0</v>
      </c>
      <c r="N934" s="1">
        <v>0</v>
      </c>
      <c r="O934" s="1">
        <v>0</v>
      </c>
      <c r="P934" s="1">
        <v>0</v>
      </c>
      <c r="Q934" s="1">
        <v>0</v>
      </c>
      <c r="R934" s="1">
        <v>0</v>
      </c>
      <c r="S934" s="1">
        <v>0</v>
      </c>
      <c r="T934" s="1">
        <v>0</v>
      </c>
      <c r="U934" s="1">
        <v>0</v>
      </c>
      <c r="X934" s="1">
        <v>0</v>
      </c>
      <c r="Y934" s="1">
        <v>0</v>
      </c>
      <c r="Z934" s="1">
        <v>0</v>
      </c>
    </row>
    <row r="935" spans="1:26" x14ac:dyDescent="0.25">
      <c r="A935">
        <v>933</v>
      </c>
      <c r="B935" t="s">
        <v>351</v>
      </c>
      <c r="C935">
        <v>24</v>
      </c>
      <c r="D935">
        <v>7440417</v>
      </c>
      <c r="E935" t="s">
        <v>292</v>
      </c>
      <c r="F935">
        <v>0</v>
      </c>
      <c r="G935" s="1">
        <v>0</v>
      </c>
      <c r="H935" t="s">
        <v>28</v>
      </c>
      <c r="I935" t="s">
        <v>86</v>
      </c>
      <c r="J935" s="1">
        <v>0</v>
      </c>
      <c r="K935" s="1">
        <v>0</v>
      </c>
      <c r="L935" s="1">
        <v>0</v>
      </c>
      <c r="M935" s="1">
        <v>0</v>
      </c>
      <c r="N935" s="1">
        <v>0</v>
      </c>
      <c r="O935" s="1">
        <v>0</v>
      </c>
      <c r="P935" s="1">
        <v>0</v>
      </c>
      <c r="Q935" s="1">
        <v>0</v>
      </c>
      <c r="R935" s="1">
        <v>0</v>
      </c>
      <c r="S935" s="1">
        <v>0</v>
      </c>
      <c r="T935" s="1">
        <v>0</v>
      </c>
      <c r="U935" s="1">
        <v>0</v>
      </c>
      <c r="X935" s="1">
        <v>0</v>
      </c>
      <c r="Y935" s="1">
        <v>0</v>
      </c>
      <c r="Z935" s="1">
        <v>0</v>
      </c>
    </row>
    <row r="936" spans="1:26" x14ac:dyDescent="0.25">
      <c r="A936">
        <v>934</v>
      </c>
      <c r="B936" t="s">
        <v>351</v>
      </c>
      <c r="C936">
        <v>24</v>
      </c>
      <c r="D936">
        <v>7440439</v>
      </c>
      <c r="E936" t="s">
        <v>293</v>
      </c>
      <c r="F936">
        <v>0</v>
      </c>
      <c r="G936" s="1">
        <v>0</v>
      </c>
      <c r="H936" t="s">
        <v>28</v>
      </c>
      <c r="I936" t="s">
        <v>86</v>
      </c>
      <c r="J936" s="1">
        <v>0</v>
      </c>
      <c r="K936" s="1">
        <v>0</v>
      </c>
      <c r="L936" s="1">
        <v>0</v>
      </c>
      <c r="M936" s="1">
        <v>0</v>
      </c>
      <c r="N936" s="1">
        <v>0</v>
      </c>
      <c r="O936" s="1">
        <v>0</v>
      </c>
      <c r="P936" s="1">
        <v>0</v>
      </c>
      <c r="Q936" s="1">
        <v>0</v>
      </c>
      <c r="R936" s="1">
        <v>0</v>
      </c>
      <c r="S936" s="1">
        <v>0</v>
      </c>
      <c r="T936" s="1">
        <v>0</v>
      </c>
      <c r="U936" s="1">
        <v>0</v>
      </c>
      <c r="X936" s="1">
        <v>0</v>
      </c>
      <c r="Y936" s="1">
        <v>0</v>
      </c>
      <c r="Z936" s="1">
        <v>0</v>
      </c>
    </row>
    <row r="937" spans="1:26" x14ac:dyDescent="0.25">
      <c r="A937">
        <v>935</v>
      </c>
      <c r="B937" t="s">
        <v>351</v>
      </c>
      <c r="C937">
        <v>24</v>
      </c>
      <c r="D937">
        <v>7440484</v>
      </c>
      <c r="E937" t="s">
        <v>8</v>
      </c>
      <c r="F937">
        <v>0</v>
      </c>
      <c r="G937" s="1">
        <v>0</v>
      </c>
      <c r="H937" t="s">
        <v>28</v>
      </c>
      <c r="I937" t="s">
        <v>86</v>
      </c>
      <c r="J937" s="1">
        <v>0</v>
      </c>
      <c r="K937" s="1">
        <v>0</v>
      </c>
      <c r="L937" s="1">
        <v>0</v>
      </c>
      <c r="M937" s="1">
        <v>0</v>
      </c>
      <c r="N937" s="1">
        <v>0</v>
      </c>
      <c r="O937" s="1">
        <v>0</v>
      </c>
      <c r="P937" s="1">
        <v>0</v>
      </c>
      <c r="Q937" s="1">
        <v>0</v>
      </c>
      <c r="R937" s="1">
        <v>0</v>
      </c>
      <c r="S937" s="1">
        <v>0</v>
      </c>
      <c r="T937" s="1">
        <v>0</v>
      </c>
      <c r="U937" s="1">
        <v>0</v>
      </c>
      <c r="X937" s="1">
        <v>0</v>
      </c>
      <c r="Y937" s="1">
        <v>0</v>
      </c>
      <c r="Z937" s="1">
        <v>0</v>
      </c>
    </row>
    <row r="938" spans="1:26" x14ac:dyDescent="0.25">
      <c r="A938">
        <v>936</v>
      </c>
      <c r="B938" t="s">
        <v>351</v>
      </c>
      <c r="C938">
        <v>24</v>
      </c>
      <c r="D938">
        <v>7440473</v>
      </c>
      <c r="E938" t="s">
        <v>89</v>
      </c>
      <c r="F938" s="1">
        <v>3.4999999999999998E-7</v>
      </c>
      <c r="G938" s="1">
        <v>0</v>
      </c>
      <c r="H938" t="s">
        <v>28</v>
      </c>
      <c r="I938" t="s">
        <v>86</v>
      </c>
      <c r="J938" s="1">
        <v>0</v>
      </c>
      <c r="K938" s="1">
        <v>0</v>
      </c>
      <c r="L938" s="1">
        <v>0</v>
      </c>
      <c r="M938" s="1">
        <v>0</v>
      </c>
      <c r="N938" s="1">
        <v>0</v>
      </c>
      <c r="O938" s="1">
        <v>0</v>
      </c>
      <c r="P938" s="1">
        <v>0</v>
      </c>
      <c r="Q938" s="1">
        <v>0</v>
      </c>
      <c r="R938" s="1">
        <v>0</v>
      </c>
      <c r="S938" s="1">
        <v>0</v>
      </c>
      <c r="T938" s="1">
        <v>0</v>
      </c>
      <c r="U938" s="1">
        <v>0</v>
      </c>
      <c r="X938" s="1">
        <v>0</v>
      </c>
      <c r="Y938" s="1">
        <v>0</v>
      </c>
      <c r="Z938" s="1">
        <v>0</v>
      </c>
    </row>
    <row r="939" spans="1:26" x14ac:dyDescent="0.25">
      <c r="A939">
        <v>937</v>
      </c>
      <c r="B939" t="s">
        <v>351</v>
      </c>
      <c r="C939">
        <v>24</v>
      </c>
      <c r="D939">
        <v>18540299</v>
      </c>
      <c r="E939" t="s">
        <v>13</v>
      </c>
      <c r="F939" s="1">
        <v>3.5000000000000002E-8</v>
      </c>
      <c r="G939" s="1">
        <v>1.2590000000000001E-8</v>
      </c>
      <c r="H939" t="s">
        <v>28</v>
      </c>
      <c r="I939" t="s">
        <v>86</v>
      </c>
      <c r="J939" s="1">
        <v>1.2078000000000001E-8</v>
      </c>
      <c r="K939" s="1">
        <v>5.0395999999999998E-10</v>
      </c>
      <c r="L939" s="1">
        <v>8.1799999999999995E-12</v>
      </c>
      <c r="M939" s="1">
        <v>0</v>
      </c>
      <c r="N939" s="1">
        <v>0</v>
      </c>
      <c r="O939" s="1">
        <v>0</v>
      </c>
      <c r="P939" s="1">
        <v>0</v>
      </c>
      <c r="Q939" s="1">
        <v>0</v>
      </c>
      <c r="R939" s="1">
        <v>0</v>
      </c>
      <c r="S939" s="1">
        <v>0</v>
      </c>
      <c r="T939" s="1">
        <v>0</v>
      </c>
      <c r="U939" s="1">
        <v>0</v>
      </c>
      <c r="V939" t="s">
        <v>87</v>
      </c>
      <c r="W939" t="s">
        <v>88</v>
      </c>
      <c r="X939" s="1">
        <v>0</v>
      </c>
      <c r="Y939" s="1">
        <v>0</v>
      </c>
      <c r="Z939" s="1">
        <v>0</v>
      </c>
    </row>
    <row r="940" spans="1:26" x14ac:dyDescent="0.25">
      <c r="A940">
        <v>938</v>
      </c>
      <c r="B940" t="s">
        <v>351</v>
      </c>
      <c r="C940">
        <v>24</v>
      </c>
      <c r="D940">
        <v>1175</v>
      </c>
      <c r="E940" t="s">
        <v>294</v>
      </c>
      <c r="F940">
        <v>0</v>
      </c>
      <c r="G940" s="1">
        <v>0</v>
      </c>
      <c r="H940" t="s">
        <v>28</v>
      </c>
      <c r="I940" t="s">
        <v>86</v>
      </c>
      <c r="J940" s="1">
        <v>0</v>
      </c>
      <c r="K940" s="1">
        <v>0</v>
      </c>
      <c r="L940" s="1">
        <v>0</v>
      </c>
      <c r="M940" s="1">
        <v>0</v>
      </c>
      <c r="N940" s="1">
        <v>0</v>
      </c>
      <c r="O940" s="1">
        <v>0</v>
      </c>
      <c r="P940" s="1">
        <v>0</v>
      </c>
      <c r="Q940" s="1">
        <v>0</v>
      </c>
      <c r="R940" s="1">
        <v>0</v>
      </c>
      <c r="S940" s="1">
        <v>0</v>
      </c>
      <c r="T940" s="1">
        <v>0</v>
      </c>
      <c r="U940" s="1">
        <v>0</v>
      </c>
      <c r="X940" s="1">
        <v>0</v>
      </c>
      <c r="Y940" s="1">
        <v>0</v>
      </c>
      <c r="Z940" s="1">
        <v>0</v>
      </c>
    </row>
    <row r="941" spans="1:26" x14ac:dyDescent="0.25">
      <c r="A941">
        <v>939</v>
      </c>
      <c r="B941" t="s">
        <v>351</v>
      </c>
      <c r="C941">
        <v>24</v>
      </c>
      <c r="D941">
        <v>7440508</v>
      </c>
      <c r="E941" t="s">
        <v>10</v>
      </c>
      <c r="F941">
        <v>0</v>
      </c>
      <c r="G941" s="1">
        <v>0</v>
      </c>
      <c r="H941" t="s">
        <v>28</v>
      </c>
      <c r="I941" t="s">
        <v>86</v>
      </c>
      <c r="J941" s="1">
        <v>0</v>
      </c>
      <c r="K941" s="1">
        <v>0</v>
      </c>
      <c r="L941" s="1">
        <v>0</v>
      </c>
      <c r="M941" s="1">
        <v>0</v>
      </c>
      <c r="N941" s="1">
        <v>0</v>
      </c>
      <c r="O941" s="1">
        <v>0</v>
      </c>
      <c r="P941" s="1">
        <v>0</v>
      </c>
      <c r="Q941" s="1">
        <v>0</v>
      </c>
      <c r="R941" s="1">
        <v>0</v>
      </c>
      <c r="S941" s="1">
        <v>0</v>
      </c>
      <c r="T941" s="1">
        <v>0</v>
      </c>
      <c r="U941" s="1">
        <v>0</v>
      </c>
      <c r="X941" s="1">
        <v>0</v>
      </c>
      <c r="Y941" s="1">
        <v>0</v>
      </c>
      <c r="Z941" s="1">
        <v>0</v>
      </c>
    </row>
    <row r="942" spans="1:26" x14ac:dyDescent="0.25">
      <c r="A942">
        <v>940</v>
      </c>
      <c r="B942" t="s">
        <v>351</v>
      </c>
      <c r="C942">
        <v>24</v>
      </c>
      <c r="D942">
        <v>7439965</v>
      </c>
      <c r="E942" t="s">
        <v>5</v>
      </c>
      <c r="F942">
        <v>3.5399999999999999E-4</v>
      </c>
      <c r="G942" s="1">
        <v>0</v>
      </c>
      <c r="H942" t="s">
        <v>28</v>
      </c>
      <c r="I942" t="s">
        <v>86</v>
      </c>
      <c r="J942" s="1">
        <v>0</v>
      </c>
      <c r="K942" s="1">
        <v>0</v>
      </c>
      <c r="L942" s="1">
        <v>0</v>
      </c>
      <c r="M942" s="1">
        <v>0</v>
      </c>
      <c r="N942" s="1">
        <v>0</v>
      </c>
      <c r="O942" s="1">
        <v>0</v>
      </c>
      <c r="P942" s="1">
        <v>0</v>
      </c>
      <c r="Q942" s="1">
        <v>0</v>
      </c>
      <c r="R942" s="1">
        <v>0</v>
      </c>
      <c r="S942" s="1">
        <v>0</v>
      </c>
      <c r="T942" s="1">
        <v>0</v>
      </c>
      <c r="U942" s="1">
        <v>0</v>
      </c>
      <c r="X942" s="1">
        <v>0</v>
      </c>
      <c r="Y942" s="1">
        <v>0</v>
      </c>
      <c r="Z942" s="1">
        <v>0</v>
      </c>
    </row>
    <row r="943" spans="1:26" x14ac:dyDescent="0.25">
      <c r="A943">
        <v>941</v>
      </c>
      <c r="B943" t="s">
        <v>351</v>
      </c>
      <c r="C943">
        <v>24</v>
      </c>
      <c r="D943">
        <v>7440020</v>
      </c>
      <c r="E943" t="s">
        <v>6</v>
      </c>
      <c r="F943" s="1">
        <v>1.9599999999999999E-5</v>
      </c>
      <c r="G943" s="1">
        <v>1.2067999999999999E-8</v>
      </c>
      <c r="H943" t="s">
        <v>28</v>
      </c>
      <c r="I943" t="s">
        <v>86</v>
      </c>
      <c r="J943" s="1">
        <v>1.2067999999999999E-8</v>
      </c>
      <c r="K943" s="1">
        <v>0</v>
      </c>
      <c r="L943" s="1">
        <v>0</v>
      </c>
      <c r="M943" s="1">
        <v>0</v>
      </c>
      <c r="N943" s="1">
        <v>0</v>
      </c>
      <c r="O943" s="1">
        <v>0</v>
      </c>
      <c r="P943" s="1">
        <v>0</v>
      </c>
      <c r="Q943" s="1">
        <v>0</v>
      </c>
      <c r="R943" s="1">
        <v>0</v>
      </c>
      <c r="S943" s="1">
        <v>0</v>
      </c>
      <c r="T943" s="1">
        <v>0</v>
      </c>
      <c r="U943" s="1">
        <v>0</v>
      </c>
      <c r="V943" t="s">
        <v>87</v>
      </c>
      <c r="X943" s="1">
        <v>0</v>
      </c>
      <c r="Y943" s="1">
        <v>0</v>
      </c>
      <c r="Z943" s="1">
        <v>0</v>
      </c>
    </row>
    <row r="944" spans="1:26" x14ac:dyDescent="0.25">
      <c r="A944">
        <v>942</v>
      </c>
      <c r="B944" t="s">
        <v>351</v>
      </c>
      <c r="C944">
        <v>24</v>
      </c>
      <c r="D944">
        <v>7723140</v>
      </c>
      <c r="E944" t="s">
        <v>295</v>
      </c>
      <c r="F944">
        <v>0</v>
      </c>
      <c r="G944" s="1">
        <v>0</v>
      </c>
      <c r="H944" t="s">
        <v>28</v>
      </c>
      <c r="I944" t="s">
        <v>86</v>
      </c>
      <c r="J944" s="1">
        <v>0</v>
      </c>
      <c r="K944" s="1">
        <v>0</v>
      </c>
      <c r="L944" s="1">
        <v>0</v>
      </c>
      <c r="M944" s="1">
        <v>0</v>
      </c>
      <c r="N944" s="1">
        <v>0</v>
      </c>
      <c r="O944" s="1">
        <v>0</v>
      </c>
      <c r="P944" s="1">
        <v>0</v>
      </c>
      <c r="Q944" s="1">
        <v>0</v>
      </c>
      <c r="R944" s="1">
        <v>0</v>
      </c>
      <c r="S944" s="1">
        <v>0</v>
      </c>
      <c r="T944" s="1">
        <v>0</v>
      </c>
      <c r="U944" s="1">
        <v>0</v>
      </c>
      <c r="X944" s="1">
        <v>0</v>
      </c>
      <c r="Y944" s="1">
        <v>0</v>
      </c>
      <c r="Z944" s="1">
        <v>0</v>
      </c>
    </row>
    <row r="945" spans="1:26" x14ac:dyDescent="0.25">
      <c r="A945">
        <v>943</v>
      </c>
      <c r="B945" t="s">
        <v>351</v>
      </c>
      <c r="C945">
        <v>24</v>
      </c>
      <c r="D945">
        <v>7439921</v>
      </c>
      <c r="E945" t="s">
        <v>7</v>
      </c>
      <c r="F945">
        <v>0</v>
      </c>
      <c r="G945" s="1">
        <v>0</v>
      </c>
      <c r="H945" t="s">
        <v>28</v>
      </c>
      <c r="I945" t="s">
        <v>86</v>
      </c>
      <c r="J945" s="1">
        <v>0</v>
      </c>
      <c r="K945" s="1">
        <v>0</v>
      </c>
      <c r="L945" s="1">
        <v>0</v>
      </c>
      <c r="M945" s="1">
        <v>0</v>
      </c>
      <c r="N945" s="1">
        <v>0</v>
      </c>
      <c r="O945" s="1">
        <v>0</v>
      </c>
      <c r="P945" s="1">
        <v>0</v>
      </c>
      <c r="Q945" s="1">
        <v>0</v>
      </c>
      <c r="R945" s="1">
        <v>0</v>
      </c>
      <c r="S945" s="1">
        <v>0</v>
      </c>
      <c r="T945" s="1">
        <v>0</v>
      </c>
      <c r="U945" s="1">
        <v>0</v>
      </c>
      <c r="X945" s="1">
        <v>0</v>
      </c>
      <c r="Y945" s="1">
        <v>0</v>
      </c>
      <c r="Z945" s="1">
        <v>0</v>
      </c>
    </row>
    <row r="946" spans="1:26" x14ac:dyDescent="0.25">
      <c r="A946">
        <v>944</v>
      </c>
      <c r="B946" t="s">
        <v>351</v>
      </c>
      <c r="C946">
        <v>24</v>
      </c>
      <c r="D946">
        <v>7440622</v>
      </c>
      <c r="E946" t="s">
        <v>296</v>
      </c>
      <c r="F946">
        <v>0</v>
      </c>
      <c r="G946" s="1">
        <v>0</v>
      </c>
      <c r="H946" t="s">
        <v>28</v>
      </c>
      <c r="I946" t="s">
        <v>86</v>
      </c>
      <c r="J946" s="1">
        <v>0</v>
      </c>
      <c r="K946" s="1">
        <v>0</v>
      </c>
      <c r="L946" s="1">
        <v>0</v>
      </c>
      <c r="M946" s="1">
        <v>0</v>
      </c>
      <c r="N946" s="1">
        <v>0</v>
      </c>
      <c r="O946" s="1">
        <v>0</v>
      </c>
      <c r="P946" s="1">
        <v>0</v>
      </c>
      <c r="Q946" s="1">
        <v>0</v>
      </c>
      <c r="R946" s="1">
        <v>0</v>
      </c>
      <c r="S946" s="1">
        <v>0</v>
      </c>
      <c r="T946" s="1">
        <v>0</v>
      </c>
      <c r="U946" s="1">
        <v>0</v>
      </c>
      <c r="X946" s="1">
        <v>0</v>
      </c>
      <c r="Y946" s="1">
        <v>0</v>
      </c>
      <c r="Z946" s="1">
        <v>0</v>
      </c>
    </row>
    <row r="947" spans="1:26" x14ac:dyDescent="0.25">
      <c r="A947">
        <v>945</v>
      </c>
      <c r="B947" t="s">
        <v>351</v>
      </c>
      <c r="C947">
        <v>24</v>
      </c>
      <c r="D947">
        <v>7440666</v>
      </c>
      <c r="E947" t="s">
        <v>297</v>
      </c>
      <c r="F947">
        <v>0</v>
      </c>
      <c r="G947" s="1">
        <v>0</v>
      </c>
      <c r="H947" t="s">
        <v>28</v>
      </c>
      <c r="I947" t="s">
        <v>86</v>
      </c>
      <c r="J947" s="1">
        <v>0</v>
      </c>
      <c r="K947" s="1">
        <v>0</v>
      </c>
      <c r="L947" s="1">
        <v>0</v>
      </c>
      <c r="M947" s="1">
        <v>0</v>
      </c>
      <c r="N947" s="1">
        <v>0</v>
      </c>
      <c r="O947" s="1">
        <v>0</v>
      </c>
      <c r="P947" s="1">
        <v>0</v>
      </c>
      <c r="Q947" s="1">
        <v>0</v>
      </c>
      <c r="R947" s="1">
        <v>0</v>
      </c>
      <c r="S947" s="1">
        <v>0</v>
      </c>
      <c r="T947" s="1">
        <v>0</v>
      </c>
      <c r="U947" s="1">
        <v>0</v>
      </c>
      <c r="X947" s="1">
        <v>0</v>
      </c>
      <c r="Y947" s="1">
        <v>0</v>
      </c>
      <c r="Z947" s="1">
        <v>0</v>
      </c>
    </row>
    <row r="948" spans="1:26" x14ac:dyDescent="0.25">
      <c r="A948">
        <v>946</v>
      </c>
      <c r="B948" t="s">
        <v>352</v>
      </c>
      <c r="C948">
        <v>24</v>
      </c>
      <c r="D948">
        <v>7429905</v>
      </c>
      <c r="E948" t="s">
        <v>290</v>
      </c>
      <c r="F948">
        <v>0</v>
      </c>
      <c r="G948" s="1">
        <v>0</v>
      </c>
      <c r="H948" t="s">
        <v>28</v>
      </c>
      <c r="I948" t="s">
        <v>86</v>
      </c>
      <c r="J948" s="1">
        <v>0</v>
      </c>
      <c r="K948" s="1">
        <v>0</v>
      </c>
      <c r="L948" s="1">
        <v>0</v>
      </c>
      <c r="M948" s="1">
        <v>0</v>
      </c>
      <c r="N948" s="1">
        <v>0</v>
      </c>
      <c r="O948" s="1">
        <v>0</v>
      </c>
      <c r="P948" s="1">
        <v>0</v>
      </c>
      <c r="Q948" s="1">
        <v>0</v>
      </c>
      <c r="R948" s="1">
        <v>0</v>
      </c>
      <c r="S948" s="1">
        <v>0</v>
      </c>
      <c r="T948" s="1">
        <v>0</v>
      </c>
      <c r="U948" s="1">
        <v>0</v>
      </c>
      <c r="X948" s="1">
        <v>0</v>
      </c>
      <c r="Y948" s="1">
        <v>0</v>
      </c>
      <c r="Z948" s="1">
        <v>0</v>
      </c>
    </row>
    <row r="949" spans="1:26" x14ac:dyDescent="0.25">
      <c r="A949">
        <v>947</v>
      </c>
      <c r="B949" t="s">
        <v>352</v>
      </c>
      <c r="C949">
        <v>24</v>
      </c>
      <c r="D949">
        <v>1344281</v>
      </c>
      <c r="E949" t="s">
        <v>291</v>
      </c>
      <c r="F949">
        <v>0</v>
      </c>
      <c r="G949" s="1">
        <v>0</v>
      </c>
      <c r="H949" t="s">
        <v>28</v>
      </c>
      <c r="I949" t="s">
        <v>86</v>
      </c>
      <c r="J949" s="1">
        <v>0</v>
      </c>
      <c r="K949" s="1">
        <v>0</v>
      </c>
      <c r="L949" s="1">
        <v>0</v>
      </c>
      <c r="M949" s="1">
        <v>0</v>
      </c>
      <c r="N949" s="1">
        <v>0</v>
      </c>
      <c r="O949" s="1">
        <v>0</v>
      </c>
      <c r="P949" s="1">
        <v>0</v>
      </c>
      <c r="Q949" s="1">
        <v>0</v>
      </c>
      <c r="R949" s="1">
        <v>0</v>
      </c>
      <c r="S949" s="1">
        <v>0</v>
      </c>
      <c r="T949" s="1">
        <v>0</v>
      </c>
      <c r="U949" s="1">
        <v>0</v>
      </c>
      <c r="X949" s="1">
        <v>0</v>
      </c>
      <c r="Y949" s="1">
        <v>0</v>
      </c>
      <c r="Z949" s="1">
        <v>0</v>
      </c>
    </row>
    <row r="950" spans="1:26" x14ac:dyDescent="0.25">
      <c r="A950">
        <v>948</v>
      </c>
      <c r="B950" t="s">
        <v>352</v>
      </c>
      <c r="C950">
        <v>24</v>
      </c>
      <c r="D950">
        <v>7440417</v>
      </c>
      <c r="E950" t="s">
        <v>292</v>
      </c>
      <c r="F950">
        <v>0</v>
      </c>
      <c r="G950" s="1">
        <v>0</v>
      </c>
      <c r="H950" t="s">
        <v>28</v>
      </c>
      <c r="I950" t="s">
        <v>86</v>
      </c>
      <c r="J950" s="1">
        <v>0</v>
      </c>
      <c r="K950" s="1">
        <v>0</v>
      </c>
      <c r="L950" s="1">
        <v>0</v>
      </c>
      <c r="M950" s="1">
        <v>0</v>
      </c>
      <c r="N950" s="1">
        <v>0</v>
      </c>
      <c r="O950" s="1">
        <v>0</v>
      </c>
      <c r="P950" s="1">
        <v>0</v>
      </c>
      <c r="Q950" s="1">
        <v>0</v>
      </c>
      <c r="R950" s="1">
        <v>0</v>
      </c>
      <c r="S950" s="1">
        <v>0</v>
      </c>
      <c r="T950" s="1">
        <v>0</v>
      </c>
      <c r="U950" s="1">
        <v>0</v>
      </c>
      <c r="X950" s="1">
        <v>0</v>
      </c>
      <c r="Y950" s="1">
        <v>0</v>
      </c>
      <c r="Z950" s="1">
        <v>0</v>
      </c>
    </row>
    <row r="951" spans="1:26" x14ac:dyDescent="0.25">
      <c r="A951">
        <v>949</v>
      </c>
      <c r="B951" t="s">
        <v>352</v>
      </c>
      <c r="C951">
        <v>24</v>
      </c>
      <c r="D951">
        <v>7440439</v>
      </c>
      <c r="E951" t="s">
        <v>293</v>
      </c>
      <c r="F951">
        <v>0</v>
      </c>
      <c r="G951" s="1">
        <v>0</v>
      </c>
      <c r="H951" t="s">
        <v>28</v>
      </c>
      <c r="I951" t="s">
        <v>86</v>
      </c>
      <c r="J951" s="1">
        <v>0</v>
      </c>
      <c r="K951" s="1">
        <v>0</v>
      </c>
      <c r="L951" s="1">
        <v>0</v>
      </c>
      <c r="M951" s="1">
        <v>0</v>
      </c>
      <c r="N951" s="1">
        <v>0</v>
      </c>
      <c r="O951" s="1">
        <v>0</v>
      </c>
      <c r="P951" s="1">
        <v>0</v>
      </c>
      <c r="Q951" s="1">
        <v>0</v>
      </c>
      <c r="R951" s="1">
        <v>0</v>
      </c>
      <c r="S951" s="1">
        <v>0</v>
      </c>
      <c r="T951" s="1">
        <v>0</v>
      </c>
      <c r="U951" s="1">
        <v>0</v>
      </c>
      <c r="X951" s="1">
        <v>0</v>
      </c>
      <c r="Y951" s="1">
        <v>0</v>
      </c>
      <c r="Z951" s="1">
        <v>0</v>
      </c>
    </row>
    <row r="952" spans="1:26" x14ac:dyDescent="0.25">
      <c r="A952">
        <v>950</v>
      </c>
      <c r="B952" t="s">
        <v>352</v>
      </c>
      <c r="C952">
        <v>24</v>
      </c>
      <c r="D952">
        <v>7440484</v>
      </c>
      <c r="E952" t="s">
        <v>8</v>
      </c>
      <c r="F952">
        <v>0</v>
      </c>
      <c r="G952" s="1">
        <v>0</v>
      </c>
      <c r="H952" t="s">
        <v>28</v>
      </c>
      <c r="I952" t="s">
        <v>86</v>
      </c>
      <c r="J952" s="1">
        <v>0</v>
      </c>
      <c r="K952" s="1">
        <v>0</v>
      </c>
      <c r="L952" s="1">
        <v>0</v>
      </c>
      <c r="M952" s="1">
        <v>0</v>
      </c>
      <c r="N952" s="1">
        <v>0</v>
      </c>
      <c r="O952" s="1">
        <v>0</v>
      </c>
      <c r="P952" s="1">
        <v>0</v>
      </c>
      <c r="Q952" s="1">
        <v>0</v>
      </c>
      <c r="R952" s="1">
        <v>0</v>
      </c>
      <c r="S952" s="1">
        <v>0</v>
      </c>
      <c r="T952" s="1">
        <v>0</v>
      </c>
      <c r="U952" s="1">
        <v>0</v>
      </c>
      <c r="X952" s="1">
        <v>0</v>
      </c>
      <c r="Y952" s="1">
        <v>0</v>
      </c>
      <c r="Z952" s="1">
        <v>0</v>
      </c>
    </row>
    <row r="953" spans="1:26" x14ac:dyDescent="0.25">
      <c r="A953">
        <v>951</v>
      </c>
      <c r="B953" t="s">
        <v>352</v>
      </c>
      <c r="C953">
        <v>24</v>
      </c>
      <c r="D953">
        <v>7440473</v>
      </c>
      <c r="E953" t="s">
        <v>89</v>
      </c>
      <c r="F953">
        <v>1.7000000000000001E-4</v>
      </c>
      <c r="G953" s="1">
        <v>0</v>
      </c>
      <c r="H953" t="s">
        <v>28</v>
      </c>
      <c r="I953" t="s">
        <v>86</v>
      </c>
      <c r="J953" s="1">
        <v>0</v>
      </c>
      <c r="K953" s="1">
        <v>0</v>
      </c>
      <c r="L953" s="1">
        <v>0</v>
      </c>
      <c r="M953" s="1">
        <v>0</v>
      </c>
      <c r="N953" s="1">
        <v>0</v>
      </c>
      <c r="O953" s="1">
        <v>0</v>
      </c>
      <c r="P953" s="1">
        <v>0</v>
      </c>
      <c r="Q953" s="1">
        <v>0</v>
      </c>
      <c r="R953" s="1">
        <v>0</v>
      </c>
      <c r="S953" s="1">
        <v>0</v>
      </c>
      <c r="T953" s="1">
        <v>0</v>
      </c>
      <c r="U953" s="1">
        <v>0</v>
      </c>
      <c r="X953" s="1">
        <v>0</v>
      </c>
      <c r="Y953" s="1">
        <v>0</v>
      </c>
      <c r="Z953" s="1">
        <v>0</v>
      </c>
    </row>
    <row r="954" spans="1:26" x14ac:dyDescent="0.25">
      <c r="A954">
        <v>952</v>
      </c>
      <c r="B954" t="s">
        <v>352</v>
      </c>
      <c r="C954">
        <v>24</v>
      </c>
      <c r="D954">
        <v>18540299</v>
      </c>
      <c r="E954" t="s">
        <v>13</v>
      </c>
      <c r="F954" s="1">
        <v>1.7E-5</v>
      </c>
      <c r="G954" s="1">
        <v>6.1151000000000001E-6</v>
      </c>
      <c r="H954" t="s">
        <v>28</v>
      </c>
      <c r="I954" t="s">
        <v>86</v>
      </c>
      <c r="J954" s="1">
        <v>5.8664000000000003E-6</v>
      </c>
      <c r="K954" s="1">
        <v>2.4478E-7</v>
      </c>
      <c r="L954" s="1">
        <v>3.9730999999999999E-9</v>
      </c>
      <c r="M954" s="1">
        <v>0</v>
      </c>
      <c r="N954" s="1">
        <v>0</v>
      </c>
      <c r="O954" s="1">
        <v>0</v>
      </c>
      <c r="P954" s="1">
        <v>0</v>
      </c>
      <c r="Q954" s="1">
        <v>0</v>
      </c>
      <c r="R954" s="1">
        <v>0</v>
      </c>
      <c r="S954" s="1">
        <v>0</v>
      </c>
      <c r="T954" s="1">
        <v>0</v>
      </c>
      <c r="U954" s="1">
        <v>0</v>
      </c>
      <c r="V954" t="s">
        <v>87</v>
      </c>
      <c r="W954" t="s">
        <v>88</v>
      </c>
      <c r="X954" s="1">
        <v>0</v>
      </c>
      <c r="Y954" s="1">
        <v>0</v>
      </c>
      <c r="Z954" s="1">
        <v>0</v>
      </c>
    </row>
    <row r="955" spans="1:26" x14ac:dyDescent="0.25">
      <c r="A955">
        <v>953</v>
      </c>
      <c r="B955" t="s">
        <v>352</v>
      </c>
      <c r="C955">
        <v>24</v>
      </c>
      <c r="D955">
        <v>1175</v>
      </c>
      <c r="E955" t="s">
        <v>294</v>
      </c>
      <c r="F955">
        <v>0</v>
      </c>
      <c r="G955" s="1">
        <v>0</v>
      </c>
      <c r="H955" t="s">
        <v>28</v>
      </c>
      <c r="I955" t="s">
        <v>86</v>
      </c>
      <c r="J955" s="1">
        <v>0</v>
      </c>
      <c r="K955" s="1">
        <v>0</v>
      </c>
      <c r="L955" s="1">
        <v>0</v>
      </c>
      <c r="M955" s="1">
        <v>0</v>
      </c>
      <c r="N955" s="1">
        <v>0</v>
      </c>
      <c r="O955" s="1">
        <v>0</v>
      </c>
      <c r="P955" s="1">
        <v>0</v>
      </c>
      <c r="Q955" s="1">
        <v>0</v>
      </c>
      <c r="R955" s="1">
        <v>0</v>
      </c>
      <c r="S955" s="1">
        <v>0</v>
      </c>
      <c r="T955" s="1">
        <v>0</v>
      </c>
      <c r="U955" s="1">
        <v>0</v>
      </c>
      <c r="X955" s="1">
        <v>0</v>
      </c>
      <c r="Y955" s="1">
        <v>0</v>
      </c>
      <c r="Z955" s="1">
        <v>0</v>
      </c>
    </row>
    <row r="956" spans="1:26" x14ac:dyDescent="0.25">
      <c r="A956">
        <v>954</v>
      </c>
      <c r="B956" t="s">
        <v>352</v>
      </c>
      <c r="C956">
        <v>24</v>
      </c>
      <c r="D956">
        <v>7440508</v>
      </c>
      <c r="E956" t="s">
        <v>10</v>
      </c>
      <c r="F956">
        <v>0</v>
      </c>
      <c r="G956" s="1">
        <v>0</v>
      </c>
      <c r="H956" t="s">
        <v>28</v>
      </c>
      <c r="I956" t="s">
        <v>86</v>
      </c>
      <c r="J956" s="1">
        <v>0</v>
      </c>
      <c r="K956" s="1">
        <v>0</v>
      </c>
      <c r="L956" s="1">
        <v>0</v>
      </c>
      <c r="M956" s="1">
        <v>0</v>
      </c>
      <c r="N956" s="1">
        <v>0</v>
      </c>
      <c r="O956" s="1">
        <v>0</v>
      </c>
      <c r="P956" s="1">
        <v>0</v>
      </c>
      <c r="Q956" s="1">
        <v>0</v>
      </c>
      <c r="R956" s="1">
        <v>0</v>
      </c>
      <c r="S956" s="1">
        <v>0</v>
      </c>
      <c r="T956" s="1">
        <v>0</v>
      </c>
      <c r="U956" s="1">
        <v>0</v>
      </c>
      <c r="X956" s="1">
        <v>0</v>
      </c>
      <c r="Y956" s="1">
        <v>0</v>
      </c>
      <c r="Z956" s="1">
        <v>0</v>
      </c>
    </row>
    <row r="957" spans="1:26" x14ac:dyDescent="0.25">
      <c r="A957">
        <v>955</v>
      </c>
      <c r="B957" t="s">
        <v>352</v>
      </c>
      <c r="C957">
        <v>24</v>
      </c>
      <c r="D957">
        <v>7439965</v>
      </c>
      <c r="E957" t="s">
        <v>5</v>
      </c>
      <c r="F957">
        <v>1.2300000000000001E-4</v>
      </c>
      <c r="G957" s="1">
        <v>0</v>
      </c>
      <c r="H957" t="s">
        <v>28</v>
      </c>
      <c r="I957" t="s">
        <v>86</v>
      </c>
      <c r="J957" s="1">
        <v>0</v>
      </c>
      <c r="K957" s="1">
        <v>0</v>
      </c>
      <c r="L957" s="1">
        <v>0</v>
      </c>
      <c r="M957" s="1">
        <v>0</v>
      </c>
      <c r="N957" s="1">
        <v>0</v>
      </c>
      <c r="O957" s="1">
        <v>0</v>
      </c>
      <c r="P957" s="1">
        <v>0</v>
      </c>
      <c r="Q957" s="1">
        <v>0</v>
      </c>
      <c r="R957" s="1">
        <v>0</v>
      </c>
      <c r="S957" s="1">
        <v>0</v>
      </c>
      <c r="T957" s="1">
        <v>0</v>
      </c>
      <c r="U957" s="1">
        <v>0</v>
      </c>
      <c r="X957" s="1">
        <v>0</v>
      </c>
      <c r="Y957" s="1">
        <v>0</v>
      </c>
      <c r="Z957" s="1">
        <v>0</v>
      </c>
    </row>
    <row r="958" spans="1:26" x14ac:dyDescent="0.25">
      <c r="A958">
        <v>956</v>
      </c>
      <c r="B958" t="s">
        <v>352</v>
      </c>
      <c r="C958">
        <v>24</v>
      </c>
      <c r="D958">
        <v>7440020</v>
      </c>
      <c r="E958" t="s">
        <v>6</v>
      </c>
      <c r="F958" s="1">
        <v>1.7900000000000001E-5</v>
      </c>
      <c r="G958" s="1">
        <v>1.1021999999999999E-8</v>
      </c>
      <c r="H958" t="s">
        <v>28</v>
      </c>
      <c r="I958" t="s">
        <v>86</v>
      </c>
      <c r="J958" s="1">
        <v>1.1021999999999999E-8</v>
      </c>
      <c r="K958" s="1">
        <v>0</v>
      </c>
      <c r="L958" s="1">
        <v>0</v>
      </c>
      <c r="M958" s="1">
        <v>0</v>
      </c>
      <c r="N958" s="1">
        <v>0</v>
      </c>
      <c r="O958" s="1">
        <v>0</v>
      </c>
      <c r="P958" s="1">
        <v>0</v>
      </c>
      <c r="Q958" s="1">
        <v>0</v>
      </c>
      <c r="R958" s="1">
        <v>0</v>
      </c>
      <c r="S958" s="1">
        <v>0</v>
      </c>
      <c r="T958" s="1">
        <v>0</v>
      </c>
      <c r="U958" s="1">
        <v>0</v>
      </c>
      <c r="V958" t="s">
        <v>87</v>
      </c>
      <c r="X958" s="1">
        <v>0</v>
      </c>
      <c r="Y958" s="1">
        <v>0</v>
      </c>
      <c r="Z958" s="1">
        <v>0</v>
      </c>
    </row>
    <row r="959" spans="1:26" x14ac:dyDescent="0.25">
      <c r="A959">
        <v>957</v>
      </c>
      <c r="B959" t="s">
        <v>352</v>
      </c>
      <c r="C959">
        <v>24</v>
      </c>
      <c r="D959">
        <v>7723140</v>
      </c>
      <c r="E959" t="s">
        <v>295</v>
      </c>
      <c r="F959">
        <v>0</v>
      </c>
      <c r="G959" s="1">
        <v>0</v>
      </c>
      <c r="H959" t="s">
        <v>28</v>
      </c>
      <c r="I959" t="s">
        <v>86</v>
      </c>
      <c r="J959" s="1">
        <v>0</v>
      </c>
      <c r="K959" s="1">
        <v>0</v>
      </c>
      <c r="L959" s="1">
        <v>0</v>
      </c>
      <c r="M959" s="1">
        <v>0</v>
      </c>
      <c r="N959" s="1">
        <v>0</v>
      </c>
      <c r="O959" s="1">
        <v>0</v>
      </c>
      <c r="P959" s="1">
        <v>0</v>
      </c>
      <c r="Q959" s="1">
        <v>0</v>
      </c>
      <c r="R959" s="1">
        <v>0</v>
      </c>
      <c r="S959" s="1">
        <v>0</v>
      </c>
      <c r="T959" s="1">
        <v>0</v>
      </c>
      <c r="U959" s="1">
        <v>0</v>
      </c>
      <c r="X959" s="1">
        <v>0</v>
      </c>
      <c r="Y959" s="1">
        <v>0</v>
      </c>
      <c r="Z959" s="1">
        <v>0</v>
      </c>
    </row>
    <row r="960" spans="1:26" x14ac:dyDescent="0.25">
      <c r="A960">
        <v>958</v>
      </c>
      <c r="B960" t="s">
        <v>352</v>
      </c>
      <c r="C960">
        <v>24</v>
      </c>
      <c r="D960">
        <v>7439921</v>
      </c>
      <c r="E960" t="s">
        <v>7</v>
      </c>
      <c r="F960">
        <v>0</v>
      </c>
      <c r="G960" s="1">
        <v>0</v>
      </c>
      <c r="H960" t="s">
        <v>28</v>
      </c>
      <c r="I960" t="s">
        <v>86</v>
      </c>
      <c r="J960" s="1">
        <v>0</v>
      </c>
      <c r="K960" s="1">
        <v>0</v>
      </c>
      <c r="L960" s="1">
        <v>0</v>
      </c>
      <c r="M960" s="1">
        <v>0</v>
      </c>
      <c r="N960" s="1">
        <v>0</v>
      </c>
      <c r="O960" s="1">
        <v>0</v>
      </c>
      <c r="P960" s="1">
        <v>0</v>
      </c>
      <c r="Q960" s="1">
        <v>0</v>
      </c>
      <c r="R960" s="1">
        <v>0</v>
      </c>
      <c r="S960" s="1">
        <v>0</v>
      </c>
      <c r="T960" s="1">
        <v>0</v>
      </c>
      <c r="U960" s="1">
        <v>0</v>
      </c>
      <c r="X960" s="1">
        <v>0</v>
      </c>
      <c r="Y960" s="1">
        <v>0</v>
      </c>
      <c r="Z960" s="1">
        <v>0</v>
      </c>
    </row>
    <row r="961" spans="1:26" x14ac:dyDescent="0.25">
      <c r="A961">
        <v>959</v>
      </c>
      <c r="B961" t="s">
        <v>352</v>
      </c>
      <c r="C961">
        <v>24</v>
      </c>
      <c r="D961">
        <v>7440622</v>
      </c>
      <c r="E961" t="s">
        <v>296</v>
      </c>
      <c r="F961">
        <v>0</v>
      </c>
      <c r="G961" s="1">
        <v>0</v>
      </c>
      <c r="H961" t="s">
        <v>28</v>
      </c>
      <c r="I961" t="s">
        <v>86</v>
      </c>
      <c r="J961" s="1">
        <v>0</v>
      </c>
      <c r="K961" s="1">
        <v>0</v>
      </c>
      <c r="L961" s="1">
        <v>0</v>
      </c>
      <c r="M961" s="1">
        <v>0</v>
      </c>
      <c r="N961" s="1">
        <v>0</v>
      </c>
      <c r="O961" s="1">
        <v>0</v>
      </c>
      <c r="P961" s="1">
        <v>0</v>
      </c>
      <c r="Q961" s="1">
        <v>0</v>
      </c>
      <c r="R961" s="1">
        <v>0</v>
      </c>
      <c r="S961" s="1">
        <v>0</v>
      </c>
      <c r="T961" s="1">
        <v>0</v>
      </c>
      <c r="U961" s="1">
        <v>0</v>
      </c>
      <c r="X961" s="1">
        <v>0</v>
      </c>
      <c r="Y961" s="1">
        <v>0</v>
      </c>
      <c r="Z961" s="1">
        <v>0</v>
      </c>
    </row>
    <row r="962" spans="1:26" x14ac:dyDescent="0.25">
      <c r="A962">
        <v>960</v>
      </c>
      <c r="B962" t="s">
        <v>352</v>
      </c>
      <c r="C962">
        <v>24</v>
      </c>
      <c r="D962">
        <v>7440666</v>
      </c>
      <c r="E962" t="s">
        <v>297</v>
      </c>
      <c r="F962">
        <v>0</v>
      </c>
      <c r="G962" s="1">
        <v>0</v>
      </c>
      <c r="H962" t="s">
        <v>28</v>
      </c>
      <c r="I962" t="s">
        <v>86</v>
      </c>
      <c r="J962" s="1">
        <v>0</v>
      </c>
      <c r="K962" s="1">
        <v>0</v>
      </c>
      <c r="L962" s="1">
        <v>0</v>
      </c>
      <c r="M962" s="1">
        <v>0</v>
      </c>
      <c r="N962" s="1">
        <v>0</v>
      </c>
      <c r="O962" s="1">
        <v>0</v>
      </c>
      <c r="P962" s="1">
        <v>0</v>
      </c>
      <c r="Q962" s="1">
        <v>0</v>
      </c>
      <c r="R962" s="1">
        <v>0</v>
      </c>
      <c r="S962" s="1">
        <v>0</v>
      </c>
      <c r="T962" s="1">
        <v>0</v>
      </c>
      <c r="U962" s="1">
        <v>0</v>
      </c>
      <c r="X962" s="1">
        <v>0</v>
      </c>
      <c r="Y962" s="1">
        <v>0</v>
      </c>
      <c r="Z962" s="1">
        <v>0</v>
      </c>
    </row>
    <row r="963" spans="1:26" x14ac:dyDescent="0.25">
      <c r="A963">
        <v>961</v>
      </c>
      <c r="B963" t="s">
        <v>353</v>
      </c>
      <c r="C963">
        <v>24</v>
      </c>
      <c r="D963">
        <v>7429905</v>
      </c>
      <c r="E963" t="s">
        <v>290</v>
      </c>
      <c r="F963">
        <v>0</v>
      </c>
      <c r="G963" s="1">
        <v>0</v>
      </c>
      <c r="H963" t="s">
        <v>28</v>
      </c>
      <c r="I963" t="s">
        <v>86</v>
      </c>
      <c r="J963" s="1">
        <v>0</v>
      </c>
      <c r="K963" s="1">
        <v>0</v>
      </c>
      <c r="L963" s="1">
        <v>0</v>
      </c>
      <c r="M963" s="1">
        <v>0</v>
      </c>
      <c r="N963" s="1">
        <v>0</v>
      </c>
      <c r="O963" s="1">
        <v>0</v>
      </c>
      <c r="P963" s="1">
        <v>0</v>
      </c>
      <c r="Q963" s="1">
        <v>0</v>
      </c>
      <c r="R963" s="1">
        <v>0</v>
      </c>
      <c r="S963" s="1">
        <v>0</v>
      </c>
      <c r="T963" s="1">
        <v>0</v>
      </c>
      <c r="U963" s="1">
        <v>0</v>
      </c>
      <c r="X963" s="1">
        <v>0</v>
      </c>
      <c r="Y963" s="1">
        <v>0</v>
      </c>
      <c r="Z963" s="1">
        <v>0</v>
      </c>
    </row>
    <row r="964" spans="1:26" x14ac:dyDescent="0.25">
      <c r="A964">
        <v>962</v>
      </c>
      <c r="B964" t="s">
        <v>353</v>
      </c>
      <c r="C964">
        <v>24</v>
      </c>
      <c r="D964">
        <v>1344281</v>
      </c>
      <c r="E964" t="s">
        <v>291</v>
      </c>
      <c r="F964" s="1">
        <v>1.3699999999999999E-5</v>
      </c>
      <c r="G964" s="1">
        <v>0</v>
      </c>
      <c r="H964" t="s">
        <v>28</v>
      </c>
      <c r="I964" t="s">
        <v>86</v>
      </c>
      <c r="J964" s="1">
        <v>0</v>
      </c>
      <c r="K964" s="1">
        <v>0</v>
      </c>
      <c r="L964" s="1">
        <v>0</v>
      </c>
      <c r="M964" s="1">
        <v>0</v>
      </c>
      <c r="N964" s="1">
        <v>0</v>
      </c>
      <c r="O964" s="1">
        <v>0</v>
      </c>
      <c r="P964" s="1">
        <v>0</v>
      </c>
      <c r="Q964" s="1">
        <v>0</v>
      </c>
      <c r="R964" s="1">
        <v>0</v>
      </c>
      <c r="S964" s="1">
        <v>0</v>
      </c>
      <c r="T964" s="1">
        <v>0</v>
      </c>
      <c r="U964" s="1">
        <v>0</v>
      </c>
      <c r="X964" s="1">
        <v>0</v>
      </c>
      <c r="Y964" s="1">
        <v>0</v>
      </c>
      <c r="Z964" s="1">
        <v>0</v>
      </c>
    </row>
    <row r="965" spans="1:26" x14ac:dyDescent="0.25">
      <c r="A965">
        <v>963</v>
      </c>
      <c r="B965" t="s">
        <v>353</v>
      </c>
      <c r="C965">
        <v>24</v>
      </c>
      <c r="D965">
        <v>7440417</v>
      </c>
      <c r="E965" t="s">
        <v>292</v>
      </c>
      <c r="F965">
        <v>0</v>
      </c>
      <c r="G965" s="1">
        <v>0</v>
      </c>
      <c r="H965" t="s">
        <v>28</v>
      </c>
      <c r="I965" t="s">
        <v>86</v>
      </c>
      <c r="J965" s="1">
        <v>0</v>
      </c>
      <c r="K965" s="1">
        <v>0</v>
      </c>
      <c r="L965" s="1">
        <v>0</v>
      </c>
      <c r="M965" s="1">
        <v>0</v>
      </c>
      <c r="N965" s="1">
        <v>0</v>
      </c>
      <c r="O965" s="1">
        <v>0</v>
      </c>
      <c r="P965" s="1">
        <v>0</v>
      </c>
      <c r="Q965" s="1">
        <v>0</v>
      </c>
      <c r="R965" s="1">
        <v>0</v>
      </c>
      <c r="S965" s="1">
        <v>0</v>
      </c>
      <c r="T965" s="1">
        <v>0</v>
      </c>
      <c r="U965" s="1">
        <v>0</v>
      </c>
      <c r="X965" s="1">
        <v>0</v>
      </c>
      <c r="Y965" s="1">
        <v>0</v>
      </c>
      <c r="Z965" s="1">
        <v>0</v>
      </c>
    </row>
    <row r="966" spans="1:26" x14ac:dyDescent="0.25">
      <c r="A966">
        <v>964</v>
      </c>
      <c r="B966" t="s">
        <v>353</v>
      </c>
      <c r="C966">
        <v>24</v>
      </c>
      <c r="D966">
        <v>7440439</v>
      </c>
      <c r="E966" t="s">
        <v>293</v>
      </c>
      <c r="F966">
        <v>0</v>
      </c>
      <c r="G966" s="1">
        <v>0</v>
      </c>
      <c r="H966" t="s">
        <v>28</v>
      </c>
      <c r="I966" t="s">
        <v>86</v>
      </c>
      <c r="J966" s="1">
        <v>0</v>
      </c>
      <c r="K966" s="1">
        <v>0</v>
      </c>
      <c r="L966" s="1">
        <v>0</v>
      </c>
      <c r="M966" s="1">
        <v>0</v>
      </c>
      <c r="N966" s="1">
        <v>0</v>
      </c>
      <c r="O966" s="1">
        <v>0</v>
      </c>
      <c r="P966" s="1">
        <v>0</v>
      </c>
      <c r="Q966" s="1">
        <v>0</v>
      </c>
      <c r="R966" s="1">
        <v>0</v>
      </c>
      <c r="S966" s="1">
        <v>0</v>
      </c>
      <c r="T966" s="1">
        <v>0</v>
      </c>
      <c r="U966" s="1">
        <v>0</v>
      </c>
      <c r="X966" s="1">
        <v>0</v>
      </c>
      <c r="Y966" s="1">
        <v>0</v>
      </c>
      <c r="Z966" s="1">
        <v>0</v>
      </c>
    </row>
    <row r="967" spans="1:26" x14ac:dyDescent="0.25">
      <c r="A967">
        <v>965</v>
      </c>
      <c r="B967" t="s">
        <v>353</v>
      </c>
      <c r="C967">
        <v>24</v>
      </c>
      <c r="D967">
        <v>7440484</v>
      </c>
      <c r="E967" t="s">
        <v>8</v>
      </c>
      <c r="F967">
        <v>0</v>
      </c>
      <c r="G967" s="1">
        <v>0</v>
      </c>
      <c r="H967" t="s">
        <v>28</v>
      </c>
      <c r="I967" t="s">
        <v>86</v>
      </c>
      <c r="J967" s="1">
        <v>0</v>
      </c>
      <c r="K967" s="1">
        <v>0</v>
      </c>
      <c r="L967" s="1">
        <v>0</v>
      </c>
      <c r="M967" s="1">
        <v>0</v>
      </c>
      <c r="N967" s="1">
        <v>0</v>
      </c>
      <c r="O967" s="1">
        <v>0</v>
      </c>
      <c r="P967" s="1">
        <v>0</v>
      </c>
      <c r="Q967" s="1">
        <v>0</v>
      </c>
      <c r="R967" s="1">
        <v>0</v>
      </c>
      <c r="S967" s="1">
        <v>0</v>
      </c>
      <c r="T967" s="1">
        <v>0</v>
      </c>
      <c r="U967" s="1">
        <v>0</v>
      </c>
      <c r="X967" s="1">
        <v>0</v>
      </c>
      <c r="Y967" s="1">
        <v>0</v>
      </c>
      <c r="Z967" s="1">
        <v>0</v>
      </c>
    </row>
    <row r="968" spans="1:26" x14ac:dyDescent="0.25">
      <c r="A968">
        <v>966</v>
      </c>
      <c r="B968" t="s">
        <v>353</v>
      </c>
      <c r="C968">
        <v>24</v>
      </c>
      <c r="D968">
        <v>7440473</v>
      </c>
      <c r="E968" t="s">
        <v>89</v>
      </c>
      <c r="F968">
        <v>1.37E-4</v>
      </c>
      <c r="G968" s="1">
        <v>0</v>
      </c>
      <c r="H968" t="s">
        <v>28</v>
      </c>
      <c r="I968" t="s">
        <v>86</v>
      </c>
      <c r="J968" s="1">
        <v>0</v>
      </c>
      <c r="K968" s="1">
        <v>0</v>
      </c>
      <c r="L968" s="1">
        <v>0</v>
      </c>
      <c r="M968" s="1">
        <v>0</v>
      </c>
      <c r="N968" s="1">
        <v>0</v>
      </c>
      <c r="O968" s="1">
        <v>0</v>
      </c>
      <c r="P968" s="1">
        <v>0</v>
      </c>
      <c r="Q968" s="1">
        <v>0</v>
      </c>
      <c r="R968" s="1">
        <v>0</v>
      </c>
      <c r="S968" s="1">
        <v>0</v>
      </c>
      <c r="T968" s="1">
        <v>0</v>
      </c>
      <c r="U968" s="1">
        <v>0</v>
      </c>
      <c r="X968" s="1">
        <v>0</v>
      </c>
      <c r="Y968" s="1">
        <v>0</v>
      </c>
      <c r="Z968" s="1">
        <v>0</v>
      </c>
    </row>
    <row r="969" spans="1:26" x14ac:dyDescent="0.25">
      <c r="A969">
        <v>967</v>
      </c>
      <c r="B969" t="s">
        <v>353</v>
      </c>
      <c r="C969">
        <v>24</v>
      </c>
      <c r="D969">
        <v>18540299</v>
      </c>
      <c r="E969" t="s">
        <v>13</v>
      </c>
      <c r="F969" s="1">
        <v>1.3699999999999999E-5</v>
      </c>
      <c r="G969" s="1">
        <v>4.9281000000000003E-6</v>
      </c>
      <c r="H969" t="s">
        <v>28</v>
      </c>
      <c r="I969" t="s">
        <v>86</v>
      </c>
      <c r="J969" s="1">
        <v>4.7276000000000003E-6</v>
      </c>
      <c r="K969" s="1">
        <v>1.9726000000000001E-7</v>
      </c>
      <c r="L969" s="1">
        <v>3.2018999999999999E-9</v>
      </c>
      <c r="M969" s="1">
        <v>0</v>
      </c>
      <c r="N969" s="1">
        <v>0</v>
      </c>
      <c r="O969" s="1">
        <v>0</v>
      </c>
      <c r="P969" s="1">
        <v>0</v>
      </c>
      <c r="Q969" s="1">
        <v>0</v>
      </c>
      <c r="R969" s="1">
        <v>0</v>
      </c>
      <c r="S969" s="1">
        <v>0</v>
      </c>
      <c r="T969" s="1">
        <v>0</v>
      </c>
      <c r="U969" s="1">
        <v>0</v>
      </c>
      <c r="V969" t="s">
        <v>87</v>
      </c>
      <c r="W969" t="s">
        <v>88</v>
      </c>
      <c r="X969" s="1">
        <v>0</v>
      </c>
      <c r="Y969" s="1">
        <v>0</v>
      </c>
      <c r="Z969" s="1">
        <v>0</v>
      </c>
    </row>
    <row r="970" spans="1:26" x14ac:dyDescent="0.25">
      <c r="A970">
        <v>968</v>
      </c>
      <c r="B970" t="s">
        <v>353</v>
      </c>
      <c r="C970">
        <v>24</v>
      </c>
      <c r="D970">
        <v>1175</v>
      </c>
      <c r="E970" t="s">
        <v>294</v>
      </c>
      <c r="F970">
        <v>0</v>
      </c>
      <c r="G970" s="1">
        <v>0</v>
      </c>
      <c r="H970" t="s">
        <v>28</v>
      </c>
      <c r="I970" t="s">
        <v>86</v>
      </c>
      <c r="J970" s="1">
        <v>0</v>
      </c>
      <c r="K970" s="1">
        <v>0</v>
      </c>
      <c r="L970" s="1">
        <v>0</v>
      </c>
      <c r="M970" s="1">
        <v>0</v>
      </c>
      <c r="N970" s="1">
        <v>0</v>
      </c>
      <c r="O970" s="1">
        <v>0</v>
      </c>
      <c r="P970" s="1">
        <v>0</v>
      </c>
      <c r="Q970" s="1">
        <v>0</v>
      </c>
      <c r="R970" s="1">
        <v>0</v>
      </c>
      <c r="S970" s="1">
        <v>0</v>
      </c>
      <c r="T970" s="1">
        <v>0</v>
      </c>
      <c r="U970" s="1">
        <v>0</v>
      </c>
      <c r="X970" s="1">
        <v>0</v>
      </c>
      <c r="Y970" s="1">
        <v>0</v>
      </c>
      <c r="Z970" s="1">
        <v>0</v>
      </c>
    </row>
    <row r="971" spans="1:26" x14ac:dyDescent="0.25">
      <c r="A971">
        <v>969</v>
      </c>
      <c r="B971" t="s">
        <v>353</v>
      </c>
      <c r="C971">
        <v>24</v>
      </c>
      <c r="D971">
        <v>7440508</v>
      </c>
      <c r="E971" t="s">
        <v>10</v>
      </c>
      <c r="F971">
        <v>0</v>
      </c>
      <c r="G971" s="1">
        <v>0</v>
      </c>
      <c r="H971" t="s">
        <v>28</v>
      </c>
      <c r="I971" t="s">
        <v>86</v>
      </c>
      <c r="J971" s="1">
        <v>0</v>
      </c>
      <c r="K971" s="1">
        <v>0</v>
      </c>
      <c r="L971" s="1">
        <v>0</v>
      </c>
      <c r="M971" s="1">
        <v>0</v>
      </c>
      <c r="N971" s="1">
        <v>0</v>
      </c>
      <c r="O971" s="1">
        <v>0</v>
      </c>
      <c r="P971" s="1">
        <v>0</v>
      </c>
      <c r="Q971" s="1">
        <v>0</v>
      </c>
      <c r="R971" s="1">
        <v>0</v>
      </c>
      <c r="S971" s="1">
        <v>0</v>
      </c>
      <c r="T971" s="1">
        <v>0</v>
      </c>
      <c r="U971" s="1">
        <v>0</v>
      </c>
      <c r="X971" s="1">
        <v>0</v>
      </c>
      <c r="Y971" s="1">
        <v>0</v>
      </c>
      <c r="Z971" s="1">
        <v>0</v>
      </c>
    </row>
    <row r="972" spans="1:26" x14ac:dyDescent="0.25">
      <c r="A972">
        <v>970</v>
      </c>
      <c r="B972" t="s">
        <v>353</v>
      </c>
      <c r="C972">
        <v>24</v>
      </c>
      <c r="D972">
        <v>7439965</v>
      </c>
      <c r="E972" t="s">
        <v>5</v>
      </c>
      <c r="F972" s="1">
        <v>1.8300000000000001E-5</v>
      </c>
      <c r="G972" s="1">
        <v>0</v>
      </c>
      <c r="H972" t="s">
        <v>28</v>
      </c>
      <c r="I972" t="s">
        <v>86</v>
      </c>
      <c r="J972" s="1">
        <v>0</v>
      </c>
      <c r="K972" s="1">
        <v>0</v>
      </c>
      <c r="L972" s="1">
        <v>0</v>
      </c>
      <c r="M972" s="1">
        <v>0</v>
      </c>
      <c r="N972" s="1">
        <v>0</v>
      </c>
      <c r="O972" s="1">
        <v>0</v>
      </c>
      <c r="P972" s="1">
        <v>0</v>
      </c>
      <c r="Q972" s="1">
        <v>0</v>
      </c>
      <c r="R972" s="1">
        <v>0</v>
      </c>
      <c r="S972" s="1">
        <v>0</v>
      </c>
      <c r="T972" s="1">
        <v>0</v>
      </c>
      <c r="U972" s="1">
        <v>0</v>
      </c>
      <c r="X972" s="1">
        <v>0</v>
      </c>
      <c r="Y972" s="1">
        <v>0</v>
      </c>
      <c r="Z972" s="1">
        <v>0</v>
      </c>
    </row>
    <row r="973" spans="1:26" x14ac:dyDescent="0.25">
      <c r="A973">
        <v>971</v>
      </c>
      <c r="B973" t="s">
        <v>353</v>
      </c>
      <c r="C973">
        <v>24</v>
      </c>
      <c r="D973">
        <v>7440020</v>
      </c>
      <c r="E973" t="s">
        <v>6</v>
      </c>
      <c r="F973" s="1">
        <v>6.8499999999999998E-5</v>
      </c>
      <c r="G973" s="1">
        <v>4.2178000000000002E-8</v>
      </c>
      <c r="H973" t="s">
        <v>28</v>
      </c>
      <c r="I973" t="s">
        <v>86</v>
      </c>
      <c r="J973" s="1">
        <v>4.2178000000000002E-8</v>
      </c>
      <c r="K973" s="1">
        <v>0</v>
      </c>
      <c r="L973" s="1">
        <v>0</v>
      </c>
      <c r="M973" s="1">
        <v>0</v>
      </c>
      <c r="N973" s="1">
        <v>0</v>
      </c>
      <c r="O973" s="1">
        <v>0</v>
      </c>
      <c r="P973" s="1">
        <v>0</v>
      </c>
      <c r="Q973" s="1">
        <v>0</v>
      </c>
      <c r="R973" s="1">
        <v>0</v>
      </c>
      <c r="S973" s="1">
        <v>0</v>
      </c>
      <c r="T973" s="1">
        <v>0</v>
      </c>
      <c r="U973" s="1">
        <v>0</v>
      </c>
      <c r="V973" t="s">
        <v>87</v>
      </c>
      <c r="X973" s="1">
        <v>0</v>
      </c>
      <c r="Y973" s="1">
        <v>0</v>
      </c>
      <c r="Z973" s="1">
        <v>0</v>
      </c>
    </row>
    <row r="974" spans="1:26" x14ac:dyDescent="0.25">
      <c r="A974">
        <v>972</v>
      </c>
      <c r="B974" t="s">
        <v>353</v>
      </c>
      <c r="C974">
        <v>24</v>
      </c>
      <c r="D974">
        <v>7723140</v>
      </c>
      <c r="E974" t="s">
        <v>295</v>
      </c>
      <c r="F974">
        <v>0</v>
      </c>
      <c r="G974" s="1">
        <v>0</v>
      </c>
      <c r="H974" t="s">
        <v>28</v>
      </c>
      <c r="I974" t="s">
        <v>86</v>
      </c>
      <c r="J974" s="1">
        <v>0</v>
      </c>
      <c r="K974" s="1">
        <v>0</v>
      </c>
      <c r="L974" s="1">
        <v>0</v>
      </c>
      <c r="M974" s="1">
        <v>0</v>
      </c>
      <c r="N974" s="1">
        <v>0</v>
      </c>
      <c r="O974" s="1">
        <v>0</v>
      </c>
      <c r="P974" s="1">
        <v>0</v>
      </c>
      <c r="Q974" s="1">
        <v>0</v>
      </c>
      <c r="R974" s="1">
        <v>0</v>
      </c>
      <c r="S974" s="1">
        <v>0</v>
      </c>
      <c r="T974" s="1">
        <v>0</v>
      </c>
      <c r="U974" s="1">
        <v>0</v>
      </c>
      <c r="X974" s="1">
        <v>0</v>
      </c>
      <c r="Y974" s="1">
        <v>0</v>
      </c>
      <c r="Z974" s="1">
        <v>0</v>
      </c>
    </row>
    <row r="975" spans="1:26" x14ac:dyDescent="0.25">
      <c r="A975">
        <v>973</v>
      </c>
      <c r="B975" t="s">
        <v>353</v>
      </c>
      <c r="C975">
        <v>24</v>
      </c>
      <c r="D975">
        <v>7439921</v>
      </c>
      <c r="E975" t="s">
        <v>7</v>
      </c>
      <c r="F975">
        <v>0</v>
      </c>
      <c r="G975" s="1">
        <v>0</v>
      </c>
      <c r="H975" t="s">
        <v>28</v>
      </c>
      <c r="I975" t="s">
        <v>86</v>
      </c>
      <c r="J975" s="1">
        <v>0</v>
      </c>
      <c r="K975" s="1">
        <v>0</v>
      </c>
      <c r="L975" s="1">
        <v>0</v>
      </c>
      <c r="M975" s="1">
        <v>0</v>
      </c>
      <c r="N975" s="1">
        <v>0</v>
      </c>
      <c r="O975" s="1">
        <v>0</v>
      </c>
      <c r="P975" s="1">
        <v>0</v>
      </c>
      <c r="Q975" s="1">
        <v>0</v>
      </c>
      <c r="R975" s="1">
        <v>0</v>
      </c>
      <c r="S975" s="1">
        <v>0</v>
      </c>
      <c r="T975" s="1">
        <v>0</v>
      </c>
      <c r="U975" s="1">
        <v>0</v>
      </c>
      <c r="X975" s="1">
        <v>0</v>
      </c>
      <c r="Y975" s="1">
        <v>0</v>
      </c>
      <c r="Z975" s="1">
        <v>0</v>
      </c>
    </row>
    <row r="976" spans="1:26" x14ac:dyDescent="0.25">
      <c r="A976">
        <v>974</v>
      </c>
      <c r="B976" t="s">
        <v>353</v>
      </c>
      <c r="C976">
        <v>24</v>
      </c>
      <c r="D976">
        <v>7440622</v>
      </c>
      <c r="E976" t="s">
        <v>296</v>
      </c>
      <c r="F976">
        <v>0</v>
      </c>
      <c r="G976" s="1">
        <v>0</v>
      </c>
      <c r="H976" t="s">
        <v>28</v>
      </c>
      <c r="I976" t="s">
        <v>86</v>
      </c>
      <c r="J976" s="1">
        <v>0</v>
      </c>
      <c r="K976" s="1">
        <v>0</v>
      </c>
      <c r="L976" s="1">
        <v>0</v>
      </c>
      <c r="M976" s="1">
        <v>0</v>
      </c>
      <c r="N976" s="1">
        <v>0</v>
      </c>
      <c r="O976" s="1">
        <v>0</v>
      </c>
      <c r="P976" s="1">
        <v>0</v>
      </c>
      <c r="Q976" s="1">
        <v>0</v>
      </c>
      <c r="R976" s="1">
        <v>0</v>
      </c>
      <c r="S976" s="1">
        <v>0</v>
      </c>
      <c r="T976" s="1">
        <v>0</v>
      </c>
      <c r="U976" s="1">
        <v>0</v>
      </c>
      <c r="X976" s="1">
        <v>0</v>
      </c>
      <c r="Y976" s="1">
        <v>0</v>
      </c>
      <c r="Z976" s="1">
        <v>0</v>
      </c>
    </row>
    <row r="977" spans="1:26" x14ac:dyDescent="0.25">
      <c r="A977">
        <v>975</v>
      </c>
      <c r="B977" t="s">
        <v>353</v>
      </c>
      <c r="C977">
        <v>24</v>
      </c>
      <c r="D977">
        <v>7440666</v>
      </c>
      <c r="E977" t="s">
        <v>297</v>
      </c>
      <c r="F977">
        <v>0</v>
      </c>
      <c r="G977" s="1">
        <v>0</v>
      </c>
      <c r="H977" t="s">
        <v>28</v>
      </c>
      <c r="I977" t="s">
        <v>86</v>
      </c>
      <c r="J977" s="1">
        <v>0</v>
      </c>
      <c r="K977" s="1">
        <v>0</v>
      </c>
      <c r="L977" s="1">
        <v>0</v>
      </c>
      <c r="M977" s="1">
        <v>0</v>
      </c>
      <c r="N977" s="1">
        <v>0</v>
      </c>
      <c r="O977" s="1">
        <v>0</v>
      </c>
      <c r="P977" s="1">
        <v>0</v>
      </c>
      <c r="Q977" s="1">
        <v>0</v>
      </c>
      <c r="R977" s="1">
        <v>0</v>
      </c>
      <c r="S977" s="1">
        <v>0</v>
      </c>
      <c r="T977" s="1">
        <v>0</v>
      </c>
      <c r="U977" s="1">
        <v>0</v>
      </c>
      <c r="X977" s="1">
        <v>0</v>
      </c>
      <c r="Y977" s="1">
        <v>0</v>
      </c>
      <c r="Z977" s="1">
        <v>0</v>
      </c>
    </row>
    <row r="978" spans="1:26" x14ac:dyDescent="0.25">
      <c r="A978">
        <v>976</v>
      </c>
      <c r="B978" t="s">
        <v>354</v>
      </c>
      <c r="C978">
        <v>24</v>
      </c>
      <c r="D978">
        <v>7429905</v>
      </c>
      <c r="E978" t="s">
        <v>290</v>
      </c>
      <c r="F978">
        <v>0</v>
      </c>
      <c r="G978" s="1">
        <v>0</v>
      </c>
      <c r="H978" t="s">
        <v>28</v>
      </c>
      <c r="I978" t="s">
        <v>86</v>
      </c>
      <c r="J978" s="1">
        <v>0</v>
      </c>
      <c r="K978" s="1">
        <v>0</v>
      </c>
      <c r="L978" s="1">
        <v>0</v>
      </c>
      <c r="M978" s="1">
        <v>0</v>
      </c>
      <c r="N978" s="1">
        <v>0</v>
      </c>
      <c r="O978" s="1">
        <v>0</v>
      </c>
      <c r="P978" s="1">
        <v>0</v>
      </c>
      <c r="Q978" s="1">
        <v>0</v>
      </c>
      <c r="R978" s="1">
        <v>0</v>
      </c>
      <c r="S978" s="1">
        <v>0</v>
      </c>
      <c r="T978" s="1">
        <v>0</v>
      </c>
      <c r="U978" s="1">
        <v>0</v>
      </c>
      <c r="X978" s="1">
        <v>0</v>
      </c>
      <c r="Y978" s="1">
        <v>0</v>
      </c>
      <c r="Z978" s="1">
        <v>0</v>
      </c>
    </row>
    <row r="979" spans="1:26" x14ac:dyDescent="0.25">
      <c r="A979">
        <v>977</v>
      </c>
      <c r="B979" t="s">
        <v>354</v>
      </c>
      <c r="C979">
        <v>24</v>
      </c>
      <c r="D979">
        <v>1344281</v>
      </c>
      <c r="E979" t="s">
        <v>291</v>
      </c>
      <c r="F979">
        <v>0</v>
      </c>
      <c r="G979" s="1">
        <v>0</v>
      </c>
      <c r="H979" t="s">
        <v>28</v>
      </c>
      <c r="I979" t="s">
        <v>86</v>
      </c>
      <c r="J979" s="1">
        <v>0</v>
      </c>
      <c r="K979" s="1">
        <v>0</v>
      </c>
      <c r="L979" s="1">
        <v>0</v>
      </c>
      <c r="M979" s="1">
        <v>0</v>
      </c>
      <c r="N979" s="1">
        <v>0</v>
      </c>
      <c r="O979" s="1">
        <v>0</v>
      </c>
      <c r="P979" s="1">
        <v>0</v>
      </c>
      <c r="Q979" s="1">
        <v>0</v>
      </c>
      <c r="R979" s="1">
        <v>0</v>
      </c>
      <c r="S979" s="1">
        <v>0</v>
      </c>
      <c r="T979" s="1">
        <v>0</v>
      </c>
      <c r="U979" s="1">
        <v>0</v>
      </c>
      <c r="X979" s="1">
        <v>0</v>
      </c>
      <c r="Y979" s="1">
        <v>0</v>
      </c>
      <c r="Z979" s="1">
        <v>0</v>
      </c>
    </row>
    <row r="980" spans="1:26" x14ac:dyDescent="0.25">
      <c r="A980">
        <v>978</v>
      </c>
      <c r="B980" t="s">
        <v>354</v>
      </c>
      <c r="C980">
        <v>24</v>
      </c>
      <c r="D980">
        <v>7440417</v>
      </c>
      <c r="E980" t="s">
        <v>292</v>
      </c>
      <c r="F980">
        <v>0</v>
      </c>
      <c r="G980" s="1">
        <v>0</v>
      </c>
      <c r="H980" t="s">
        <v>28</v>
      </c>
      <c r="I980" t="s">
        <v>86</v>
      </c>
      <c r="J980" s="1">
        <v>0</v>
      </c>
      <c r="K980" s="1">
        <v>0</v>
      </c>
      <c r="L980" s="1">
        <v>0</v>
      </c>
      <c r="M980" s="1">
        <v>0</v>
      </c>
      <c r="N980" s="1">
        <v>0</v>
      </c>
      <c r="O980" s="1">
        <v>0</v>
      </c>
      <c r="P980" s="1">
        <v>0</v>
      </c>
      <c r="Q980" s="1">
        <v>0</v>
      </c>
      <c r="R980" s="1">
        <v>0</v>
      </c>
      <c r="S980" s="1">
        <v>0</v>
      </c>
      <c r="T980" s="1">
        <v>0</v>
      </c>
      <c r="U980" s="1">
        <v>0</v>
      </c>
      <c r="X980" s="1">
        <v>0</v>
      </c>
      <c r="Y980" s="1">
        <v>0</v>
      </c>
      <c r="Z980" s="1">
        <v>0</v>
      </c>
    </row>
    <row r="981" spans="1:26" x14ac:dyDescent="0.25">
      <c r="A981">
        <v>979</v>
      </c>
      <c r="B981" t="s">
        <v>354</v>
      </c>
      <c r="C981">
        <v>24</v>
      </c>
      <c r="D981">
        <v>7440439</v>
      </c>
      <c r="E981" t="s">
        <v>293</v>
      </c>
      <c r="F981">
        <v>0</v>
      </c>
      <c r="G981" s="1">
        <v>0</v>
      </c>
      <c r="H981" t="s">
        <v>28</v>
      </c>
      <c r="I981" t="s">
        <v>86</v>
      </c>
      <c r="J981" s="1">
        <v>0</v>
      </c>
      <c r="K981" s="1">
        <v>0</v>
      </c>
      <c r="L981" s="1">
        <v>0</v>
      </c>
      <c r="M981" s="1">
        <v>0</v>
      </c>
      <c r="N981" s="1">
        <v>0</v>
      </c>
      <c r="O981" s="1">
        <v>0</v>
      </c>
      <c r="P981" s="1">
        <v>0</v>
      </c>
      <c r="Q981" s="1">
        <v>0</v>
      </c>
      <c r="R981" s="1">
        <v>0</v>
      </c>
      <c r="S981" s="1">
        <v>0</v>
      </c>
      <c r="T981" s="1">
        <v>0</v>
      </c>
      <c r="U981" s="1">
        <v>0</v>
      </c>
      <c r="X981" s="1">
        <v>0</v>
      </c>
      <c r="Y981" s="1">
        <v>0</v>
      </c>
      <c r="Z981" s="1">
        <v>0</v>
      </c>
    </row>
    <row r="982" spans="1:26" x14ac:dyDescent="0.25">
      <c r="A982">
        <v>980</v>
      </c>
      <c r="B982" t="s">
        <v>354</v>
      </c>
      <c r="C982">
        <v>24</v>
      </c>
      <c r="D982">
        <v>7440484</v>
      </c>
      <c r="E982" t="s">
        <v>8</v>
      </c>
      <c r="F982">
        <v>0</v>
      </c>
      <c r="G982" s="1">
        <v>0</v>
      </c>
      <c r="H982" t="s">
        <v>28</v>
      </c>
      <c r="I982" t="s">
        <v>86</v>
      </c>
      <c r="J982" s="1">
        <v>0</v>
      </c>
      <c r="K982" s="1">
        <v>0</v>
      </c>
      <c r="L982" s="1">
        <v>0</v>
      </c>
      <c r="M982" s="1">
        <v>0</v>
      </c>
      <c r="N982" s="1">
        <v>0</v>
      </c>
      <c r="O982" s="1">
        <v>0</v>
      </c>
      <c r="P982" s="1">
        <v>0</v>
      </c>
      <c r="Q982" s="1">
        <v>0</v>
      </c>
      <c r="R982" s="1">
        <v>0</v>
      </c>
      <c r="S982" s="1">
        <v>0</v>
      </c>
      <c r="T982" s="1">
        <v>0</v>
      </c>
      <c r="U982" s="1">
        <v>0</v>
      </c>
      <c r="X982" s="1">
        <v>0</v>
      </c>
      <c r="Y982" s="1">
        <v>0</v>
      </c>
      <c r="Z982" s="1">
        <v>0</v>
      </c>
    </row>
    <row r="983" spans="1:26" x14ac:dyDescent="0.25">
      <c r="A983">
        <v>981</v>
      </c>
      <c r="B983" t="s">
        <v>354</v>
      </c>
      <c r="C983">
        <v>24</v>
      </c>
      <c r="D983">
        <v>7440473</v>
      </c>
      <c r="E983" t="s">
        <v>89</v>
      </c>
      <c r="F983">
        <v>4.2900000000000002E-4</v>
      </c>
      <c r="G983" s="1">
        <v>0</v>
      </c>
      <c r="H983" t="s">
        <v>28</v>
      </c>
      <c r="I983" t="s">
        <v>86</v>
      </c>
      <c r="J983" s="1">
        <v>0</v>
      </c>
      <c r="K983" s="1">
        <v>0</v>
      </c>
      <c r="L983" s="1">
        <v>0</v>
      </c>
      <c r="M983" s="1">
        <v>0</v>
      </c>
      <c r="N983" s="1">
        <v>0</v>
      </c>
      <c r="O983" s="1">
        <v>0</v>
      </c>
      <c r="P983" s="1">
        <v>0</v>
      </c>
      <c r="Q983" s="1">
        <v>0</v>
      </c>
      <c r="R983" s="1">
        <v>0</v>
      </c>
      <c r="S983" s="1">
        <v>0</v>
      </c>
      <c r="T983" s="1">
        <v>0</v>
      </c>
      <c r="U983" s="1">
        <v>0</v>
      </c>
      <c r="X983" s="1">
        <v>0</v>
      </c>
      <c r="Y983" s="1">
        <v>0</v>
      </c>
      <c r="Z983" s="1">
        <v>0</v>
      </c>
    </row>
    <row r="984" spans="1:26" x14ac:dyDescent="0.25">
      <c r="A984">
        <v>982</v>
      </c>
      <c r="B984" t="s">
        <v>354</v>
      </c>
      <c r="C984">
        <v>24</v>
      </c>
      <c r="D984">
        <v>18540299</v>
      </c>
      <c r="E984" t="s">
        <v>13</v>
      </c>
      <c r="F984" s="1">
        <v>9.7799999999999995E-6</v>
      </c>
      <c r="G984" s="1">
        <v>3.518E-6</v>
      </c>
      <c r="H984" t="s">
        <v>28</v>
      </c>
      <c r="I984" t="s">
        <v>86</v>
      </c>
      <c r="J984" s="1">
        <v>3.3749000000000001E-6</v>
      </c>
      <c r="K984" s="1">
        <v>1.4082000000000001E-7</v>
      </c>
      <c r="L984" s="1">
        <v>2.2857000000000001E-9</v>
      </c>
      <c r="M984" s="1">
        <v>0</v>
      </c>
      <c r="N984" s="1">
        <v>0</v>
      </c>
      <c r="O984" s="1">
        <v>0</v>
      </c>
      <c r="P984" s="1">
        <v>0</v>
      </c>
      <c r="Q984" s="1">
        <v>0</v>
      </c>
      <c r="R984" s="1">
        <v>0</v>
      </c>
      <c r="S984" s="1">
        <v>0</v>
      </c>
      <c r="T984" s="1">
        <v>0</v>
      </c>
      <c r="U984" s="1">
        <v>0</v>
      </c>
      <c r="V984" t="s">
        <v>87</v>
      </c>
      <c r="W984" t="s">
        <v>88</v>
      </c>
      <c r="X984" s="1">
        <v>0</v>
      </c>
      <c r="Y984" s="1">
        <v>0</v>
      </c>
      <c r="Z984" s="1">
        <v>0</v>
      </c>
    </row>
    <row r="985" spans="1:26" x14ac:dyDescent="0.25">
      <c r="A985">
        <v>983</v>
      </c>
      <c r="B985" t="s">
        <v>354</v>
      </c>
      <c r="C985">
        <v>24</v>
      </c>
      <c r="D985">
        <v>1175</v>
      </c>
      <c r="E985" t="s">
        <v>294</v>
      </c>
      <c r="F985">
        <v>0</v>
      </c>
      <c r="G985" s="1">
        <v>0</v>
      </c>
      <c r="H985" t="s">
        <v>28</v>
      </c>
      <c r="I985" t="s">
        <v>86</v>
      </c>
      <c r="J985" s="1">
        <v>0</v>
      </c>
      <c r="K985" s="1">
        <v>0</v>
      </c>
      <c r="L985" s="1">
        <v>0</v>
      </c>
      <c r="M985" s="1">
        <v>0</v>
      </c>
      <c r="N985" s="1">
        <v>0</v>
      </c>
      <c r="O985" s="1">
        <v>0</v>
      </c>
      <c r="P985" s="1">
        <v>0</v>
      </c>
      <c r="Q985" s="1">
        <v>0</v>
      </c>
      <c r="R985" s="1">
        <v>0</v>
      </c>
      <c r="S985" s="1">
        <v>0</v>
      </c>
      <c r="T985" s="1">
        <v>0</v>
      </c>
      <c r="U985" s="1">
        <v>0</v>
      </c>
      <c r="X985" s="1">
        <v>0</v>
      </c>
      <c r="Y985" s="1">
        <v>0</v>
      </c>
      <c r="Z985" s="1">
        <v>0</v>
      </c>
    </row>
    <row r="986" spans="1:26" x14ac:dyDescent="0.25">
      <c r="A986">
        <v>984</v>
      </c>
      <c r="B986" t="s">
        <v>354</v>
      </c>
      <c r="C986">
        <v>24</v>
      </c>
      <c r="D986">
        <v>7440508</v>
      </c>
      <c r="E986" t="s">
        <v>10</v>
      </c>
      <c r="F986">
        <v>0</v>
      </c>
      <c r="G986" s="1">
        <v>0</v>
      </c>
      <c r="H986" t="s">
        <v>28</v>
      </c>
      <c r="I986" t="s">
        <v>86</v>
      </c>
      <c r="J986" s="1">
        <v>0</v>
      </c>
      <c r="K986" s="1">
        <v>0</v>
      </c>
      <c r="L986" s="1">
        <v>0</v>
      </c>
      <c r="M986" s="1">
        <v>0</v>
      </c>
      <c r="N986" s="1">
        <v>0</v>
      </c>
      <c r="O986" s="1">
        <v>0</v>
      </c>
      <c r="P986" s="1">
        <v>0</v>
      </c>
      <c r="Q986" s="1">
        <v>0</v>
      </c>
      <c r="R986" s="1">
        <v>0</v>
      </c>
      <c r="S986" s="1">
        <v>0</v>
      </c>
      <c r="T986" s="1">
        <v>0</v>
      </c>
      <c r="U986" s="1">
        <v>0</v>
      </c>
      <c r="X986" s="1">
        <v>0</v>
      </c>
      <c r="Y986" s="1">
        <v>0</v>
      </c>
      <c r="Z986" s="1">
        <v>0</v>
      </c>
    </row>
    <row r="987" spans="1:26" x14ac:dyDescent="0.25">
      <c r="A987">
        <v>985</v>
      </c>
      <c r="B987" t="s">
        <v>354</v>
      </c>
      <c r="C987">
        <v>24</v>
      </c>
      <c r="D987">
        <v>7439965</v>
      </c>
      <c r="E987" t="s">
        <v>5</v>
      </c>
      <c r="F987">
        <v>2.96E-3</v>
      </c>
      <c r="G987" s="1">
        <v>0</v>
      </c>
      <c r="H987" t="s">
        <v>28</v>
      </c>
      <c r="I987" t="s">
        <v>86</v>
      </c>
      <c r="J987" s="1">
        <v>0</v>
      </c>
      <c r="K987" s="1">
        <v>0</v>
      </c>
      <c r="L987" s="1">
        <v>0</v>
      </c>
      <c r="M987" s="1">
        <v>0</v>
      </c>
      <c r="N987" s="1">
        <v>0</v>
      </c>
      <c r="O987" s="1">
        <v>0</v>
      </c>
      <c r="P987" s="1">
        <v>0</v>
      </c>
      <c r="Q987" s="1">
        <v>0</v>
      </c>
      <c r="R987" s="1">
        <v>0</v>
      </c>
      <c r="S987" s="1">
        <v>0</v>
      </c>
      <c r="T987" s="1">
        <v>0</v>
      </c>
      <c r="U987" s="1">
        <v>0</v>
      </c>
      <c r="X987" s="1">
        <v>0</v>
      </c>
      <c r="Y987" s="1">
        <v>0</v>
      </c>
      <c r="Z987" s="1">
        <v>0</v>
      </c>
    </row>
    <row r="988" spans="1:26" x14ac:dyDescent="0.25">
      <c r="A988">
        <v>986</v>
      </c>
      <c r="B988" t="s">
        <v>354</v>
      </c>
      <c r="C988">
        <v>24</v>
      </c>
      <c r="D988">
        <v>7440020</v>
      </c>
      <c r="E988" t="s">
        <v>6</v>
      </c>
      <c r="F988">
        <v>3.3399999999999999E-2</v>
      </c>
      <c r="G988" s="1">
        <v>2.0565E-5</v>
      </c>
      <c r="H988" t="s">
        <v>28</v>
      </c>
      <c r="I988" t="s">
        <v>86</v>
      </c>
      <c r="J988" s="1">
        <v>2.0565E-5</v>
      </c>
      <c r="K988" s="1">
        <v>0</v>
      </c>
      <c r="L988" s="1">
        <v>0</v>
      </c>
      <c r="M988" s="1">
        <v>0</v>
      </c>
      <c r="N988" s="1">
        <v>0</v>
      </c>
      <c r="O988" s="1">
        <v>0</v>
      </c>
      <c r="P988" s="1">
        <v>0</v>
      </c>
      <c r="Q988" s="1">
        <v>0</v>
      </c>
      <c r="R988" s="1">
        <v>0</v>
      </c>
      <c r="S988" s="1">
        <v>0</v>
      </c>
      <c r="T988" s="1">
        <v>0</v>
      </c>
      <c r="U988" s="1">
        <v>0</v>
      </c>
      <c r="V988" t="s">
        <v>87</v>
      </c>
      <c r="X988" s="1">
        <v>0</v>
      </c>
      <c r="Y988" s="1">
        <v>0</v>
      </c>
      <c r="Z988" s="1">
        <v>0</v>
      </c>
    </row>
    <row r="989" spans="1:26" x14ac:dyDescent="0.25">
      <c r="A989">
        <v>987</v>
      </c>
      <c r="B989" t="s">
        <v>354</v>
      </c>
      <c r="C989">
        <v>24</v>
      </c>
      <c r="D989">
        <v>7723140</v>
      </c>
      <c r="E989" t="s">
        <v>295</v>
      </c>
      <c r="F989">
        <v>0</v>
      </c>
      <c r="G989" s="1">
        <v>0</v>
      </c>
      <c r="H989" t="s">
        <v>28</v>
      </c>
      <c r="I989" t="s">
        <v>86</v>
      </c>
      <c r="J989" s="1">
        <v>0</v>
      </c>
      <c r="K989" s="1">
        <v>0</v>
      </c>
      <c r="L989" s="1">
        <v>0</v>
      </c>
      <c r="M989" s="1">
        <v>0</v>
      </c>
      <c r="N989" s="1">
        <v>0</v>
      </c>
      <c r="O989" s="1">
        <v>0</v>
      </c>
      <c r="P989" s="1">
        <v>0</v>
      </c>
      <c r="Q989" s="1">
        <v>0</v>
      </c>
      <c r="R989" s="1">
        <v>0</v>
      </c>
      <c r="S989" s="1">
        <v>0</v>
      </c>
      <c r="T989" s="1">
        <v>0</v>
      </c>
      <c r="U989" s="1">
        <v>0</v>
      </c>
      <c r="X989" s="1">
        <v>0</v>
      </c>
      <c r="Y989" s="1">
        <v>0</v>
      </c>
      <c r="Z989" s="1">
        <v>0</v>
      </c>
    </row>
    <row r="990" spans="1:26" x14ac:dyDescent="0.25">
      <c r="A990">
        <v>988</v>
      </c>
      <c r="B990" t="s">
        <v>354</v>
      </c>
      <c r="C990">
        <v>24</v>
      </c>
      <c r="D990">
        <v>7439921</v>
      </c>
      <c r="E990" t="s">
        <v>7</v>
      </c>
      <c r="F990">
        <v>0</v>
      </c>
      <c r="G990" s="1">
        <v>0</v>
      </c>
      <c r="H990" t="s">
        <v>28</v>
      </c>
      <c r="I990" t="s">
        <v>86</v>
      </c>
      <c r="J990" s="1">
        <v>0</v>
      </c>
      <c r="K990" s="1">
        <v>0</v>
      </c>
      <c r="L990" s="1">
        <v>0</v>
      </c>
      <c r="M990" s="1">
        <v>0</v>
      </c>
      <c r="N990" s="1">
        <v>0</v>
      </c>
      <c r="O990" s="1">
        <v>0</v>
      </c>
      <c r="P990" s="1">
        <v>0</v>
      </c>
      <c r="Q990" s="1">
        <v>0</v>
      </c>
      <c r="R990" s="1">
        <v>0</v>
      </c>
      <c r="S990" s="1">
        <v>0</v>
      </c>
      <c r="T990" s="1">
        <v>0</v>
      </c>
      <c r="U990" s="1">
        <v>0</v>
      </c>
      <c r="X990" s="1">
        <v>0</v>
      </c>
      <c r="Y990" s="1">
        <v>0</v>
      </c>
      <c r="Z990" s="1">
        <v>0</v>
      </c>
    </row>
    <row r="991" spans="1:26" x14ac:dyDescent="0.25">
      <c r="A991">
        <v>989</v>
      </c>
      <c r="B991" t="s">
        <v>354</v>
      </c>
      <c r="C991">
        <v>24</v>
      </c>
      <c r="D991">
        <v>7440622</v>
      </c>
      <c r="E991" t="s">
        <v>296</v>
      </c>
      <c r="F991">
        <v>0</v>
      </c>
      <c r="G991" s="1">
        <v>0</v>
      </c>
      <c r="H991" t="s">
        <v>28</v>
      </c>
      <c r="I991" t="s">
        <v>86</v>
      </c>
      <c r="J991" s="1">
        <v>0</v>
      </c>
      <c r="K991" s="1">
        <v>0</v>
      </c>
      <c r="L991" s="1">
        <v>0</v>
      </c>
      <c r="M991" s="1">
        <v>0</v>
      </c>
      <c r="N991" s="1">
        <v>0</v>
      </c>
      <c r="O991" s="1">
        <v>0</v>
      </c>
      <c r="P991" s="1">
        <v>0</v>
      </c>
      <c r="Q991" s="1">
        <v>0</v>
      </c>
      <c r="R991" s="1">
        <v>0</v>
      </c>
      <c r="S991" s="1">
        <v>0</v>
      </c>
      <c r="T991" s="1">
        <v>0</v>
      </c>
      <c r="U991" s="1">
        <v>0</v>
      </c>
      <c r="X991" s="1">
        <v>0</v>
      </c>
      <c r="Y991" s="1">
        <v>0</v>
      </c>
      <c r="Z991" s="1">
        <v>0</v>
      </c>
    </row>
    <row r="992" spans="1:26" x14ac:dyDescent="0.25">
      <c r="A992">
        <v>990</v>
      </c>
      <c r="B992" t="s">
        <v>354</v>
      </c>
      <c r="C992">
        <v>24</v>
      </c>
      <c r="D992">
        <v>7440666</v>
      </c>
      <c r="E992" t="s">
        <v>297</v>
      </c>
      <c r="F992">
        <v>0</v>
      </c>
      <c r="G992" s="1">
        <v>0</v>
      </c>
      <c r="H992" t="s">
        <v>28</v>
      </c>
      <c r="I992" t="s">
        <v>86</v>
      </c>
      <c r="J992" s="1">
        <v>0</v>
      </c>
      <c r="K992" s="1">
        <v>0</v>
      </c>
      <c r="L992" s="1">
        <v>0</v>
      </c>
      <c r="M992" s="1">
        <v>0</v>
      </c>
      <c r="N992" s="1">
        <v>0</v>
      </c>
      <c r="O992" s="1">
        <v>0</v>
      </c>
      <c r="P992" s="1">
        <v>0</v>
      </c>
      <c r="Q992" s="1">
        <v>0</v>
      </c>
      <c r="R992" s="1">
        <v>0</v>
      </c>
      <c r="S992" s="1">
        <v>0</v>
      </c>
      <c r="T992" s="1">
        <v>0</v>
      </c>
      <c r="U992" s="1">
        <v>0</v>
      </c>
      <c r="X992" s="1">
        <v>0</v>
      </c>
      <c r="Y992" s="1">
        <v>0</v>
      </c>
      <c r="Z992" s="1">
        <v>0</v>
      </c>
    </row>
    <row r="993" spans="1:26" x14ac:dyDescent="0.25">
      <c r="A993">
        <v>991</v>
      </c>
      <c r="B993" t="s">
        <v>355</v>
      </c>
      <c r="C993">
        <v>24</v>
      </c>
      <c r="D993">
        <v>7429905</v>
      </c>
      <c r="E993" t="s">
        <v>290</v>
      </c>
      <c r="F993">
        <v>0</v>
      </c>
      <c r="G993" s="1">
        <v>0</v>
      </c>
      <c r="H993" t="s">
        <v>28</v>
      </c>
      <c r="I993" t="s">
        <v>86</v>
      </c>
      <c r="J993" s="1">
        <v>0</v>
      </c>
      <c r="K993" s="1">
        <v>0</v>
      </c>
      <c r="L993" s="1">
        <v>0</v>
      </c>
      <c r="M993" s="1">
        <v>0</v>
      </c>
      <c r="N993" s="1">
        <v>0</v>
      </c>
      <c r="O993" s="1">
        <v>0</v>
      </c>
      <c r="P993" s="1">
        <v>0</v>
      </c>
      <c r="Q993" s="1">
        <v>0</v>
      </c>
      <c r="R993" s="1">
        <v>0</v>
      </c>
      <c r="S993" s="1">
        <v>0</v>
      </c>
      <c r="T993" s="1">
        <v>0</v>
      </c>
      <c r="U993" s="1">
        <v>0</v>
      </c>
      <c r="X993" s="1">
        <v>0</v>
      </c>
      <c r="Y993" s="1">
        <v>0</v>
      </c>
      <c r="Z993" s="1">
        <v>0</v>
      </c>
    </row>
    <row r="994" spans="1:26" x14ac:dyDescent="0.25">
      <c r="A994">
        <v>992</v>
      </c>
      <c r="B994" t="s">
        <v>355</v>
      </c>
      <c r="C994">
        <v>24</v>
      </c>
      <c r="D994">
        <v>1344281</v>
      </c>
      <c r="E994" t="s">
        <v>291</v>
      </c>
      <c r="F994">
        <v>0</v>
      </c>
      <c r="G994" s="1">
        <v>0</v>
      </c>
      <c r="H994" t="s">
        <v>28</v>
      </c>
      <c r="I994" t="s">
        <v>86</v>
      </c>
      <c r="J994" s="1">
        <v>0</v>
      </c>
      <c r="K994" s="1">
        <v>0</v>
      </c>
      <c r="L994" s="1">
        <v>0</v>
      </c>
      <c r="M994" s="1">
        <v>0</v>
      </c>
      <c r="N994" s="1">
        <v>0</v>
      </c>
      <c r="O994" s="1">
        <v>0</v>
      </c>
      <c r="P994" s="1">
        <v>0</v>
      </c>
      <c r="Q994" s="1">
        <v>0</v>
      </c>
      <c r="R994" s="1">
        <v>0</v>
      </c>
      <c r="S994" s="1">
        <v>0</v>
      </c>
      <c r="T994" s="1">
        <v>0</v>
      </c>
      <c r="U994" s="1">
        <v>0</v>
      </c>
      <c r="X994" s="1">
        <v>0</v>
      </c>
      <c r="Y994" s="1">
        <v>0</v>
      </c>
      <c r="Z994" s="1">
        <v>0</v>
      </c>
    </row>
    <row r="995" spans="1:26" x14ac:dyDescent="0.25">
      <c r="A995">
        <v>993</v>
      </c>
      <c r="B995" t="s">
        <v>355</v>
      </c>
      <c r="C995">
        <v>24</v>
      </c>
      <c r="D995">
        <v>7440417</v>
      </c>
      <c r="E995" t="s">
        <v>292</v>
      </c>
      <c r="F995">
        <v>0</v>
      </c>
      <c r="G995" s="1">
        <v>0</v>
      </c>
      <c r="H995" t="s">
        <v>28</v>
      </c>
      <c r="I995" t="s">
        <v>86</v>
      </c>
      <c r="J995" s="1">
        <v>0</v>
      </c>
      <c r="K995" s="1">
        <v>0</v>
      </c>
      <c r="L995" s="1">
        <v>0</v>
      </c>
      <c r="M995" s="1">
        <v>0</v>
      </c>
      <c r="N995" s="1">
        <v>0</v>
      </c>
      <c r="O995" s="1">
        <v>0</v>
      </c>
      <c r="P995" s="1">
        <v>0</v>
      </c>
      <c r="Q995" s="1">
        <v>0</v>
      </c>
      <c r="R995" s="1">
        <v>0</v>
      </c>
      <c r="S995" s="1">
        <v>0</v>
      </c>
      <c r="T995" s="1">
        <v>0</v>
      </c>
      <c r="U995" s="1">
        <v>0</v>
      </c>
      <c r="X995" s="1">
        <v>0</v>
      </c>
      <c r="Y995" s="1">
        <v>0</v>
      </c>
      <c r="Z995" s="1">
        <v>0</v>
      </c>
    </row>
    <row r="996" spans="1:26" x14ac:dyDescent="0.25">
      <c r="A996">
        <v>994</v>
      </c>
      <c r="B996" t="s">
        <v>355</v>
      </c>
      <c r="C996">
        <v>24</v>
      </c>
      <c r="D996">
        <v>7440439</v>
      </c>
      <c r="E996" t="s">
        <v>293</v>
      </c>
      <c r="F996" s="1">
        <v>1.0499999999999999E-6</v>
      </c>
      <c r="G996" s="1">
        <v>1.0657000000000001E-8</v>
      </c>
      <c r="H996" t="s">
        <v>28</v>
      </c>
      <c r="I996" t="s">
        <v>86</v>
      </c>
      <c r="J996" s="1">
        <v>1.0657000000000001E-8</v>
      </c>
      <c r="K996" s="1">
        <v>0</v>
      </c>
      <c r="L996" s="1">
        <v>0</v>
      </c>
      <c r="M996" s="1">
        <v>0</v>
      </c>
      <c r="N996" s="1">
        <v>0</v>
      </c>
      <c r="O996" s="1">
        <v>0</v>
      </c>
      <c r="P996" s="1">
        <v>0</v>
      </c>
      <c r="Q996" s="1">
        <v>0</v>
      </c>
      <c r="R996" s="1">
        <v>0</v>
      </c>
      <c r="S996" s="1">
        <v>0</v>
      </c>
      <c r="T996" s="1">
        <v>0</v>
      </c>
      <c r="U996" s="1">
        <v>0</v>
      </c>
      <c r="V996" t="s">
        <v>87</v>
      </c>
      <c r="X996" s="1">
        <v>0</v>
      </c>
      <c r="Y996" s="1">
        <v>0</v>
      </c>
      <c r="Z996" s="1">
        <v>0</v>
      </c>
    </row>
    <row r="997" spans="1:26" x14ac:dyDescent="0.25">
      <c r="A997">
        <v>995</v>
      </c>
      <c r="B997" t="s">
        <v>355</v>
      </c>
      <c r="C997">
        <v>24</v>
      </c>
      <c r="D997">
        <v>7440484</v>
      </c>
      <c r="E997" t="s">
        <v>8</v>
      </c>
      <c r="F997">
        <v>0</v>
      </c>
      <c r="G997" s="1">
        <v>0</v>
      </c>
      <c r="H997" t="s">
        <v>28</v>
      </c>
      <c r="I997" t="s">
        <v>86</v>
      </c>
      <c r="J997" s="1">
        <v>0</v>
      </c>
      <c r="K997" s="1">
        <v>0</v>
      </c>
      <c r="L997" s="1">
        <v>0</v>
      </c>
      <c r="M997" s="1">
        <v>0</v>
      </c>
      <c r="N997" s="1">
        <v>0</v>
      </c>
      <c r="O997" s="1">
        <v>0</v>
      </c>
      <c r="P997" s="1">
        <v>0</v>
      </c>
      <c r="Q997" s="1">
        <v>0</v>
      </c>
      <c r="R997" s="1">
        <v>0</v>
      </c>
      <c r="S997" s="1">
        <v>0</v>
      </c>
      <c r="T997" s="1">
        <v>0</v>
      </c>
      <c r="U997" s="1">
        <v>0</v>
      </c>
      <c r="X997" s="1">
        <v>0</v>
      </c>
      <c r="Y997" s="1">
        <v>0</v>
      </c>
      <c r="Z997" s="1">
        <v>0</v>
      </c>
    </row>
    <row r="998" spans="1:26" x14ac:dyDescent="0.25">
      <c r="A998">
        <v>996</v>
      </c>
      <c r="B998" t="s">
        <v>355</v>
      </c>
      <c r="C998">
        <v>24</v>
      </c>
      <c r="D998">
        <v>7440473</v>
      </c>
      <c r="E998" t="s">
        <v>89</v>
      </c>
      <c r="F998">
        <v>9.3800000000000003E-4</v>
      </c>
      <c r="G998" s="1">
        <v>0</v>
      </c>
      <c r="H998" t="s">
        <v>28</v>
      </c>
      <c r="I998" t="s">
        <v>86</v>
      </c>
      <c r="J998" s="1">
        <v>0</v>
      </c>
      <c r="K998" s="1">
        <v>0</v>
      </c>
      <c r="L998" s="1">
        <v>0</v>
      </c>
      <c r="M998" s="1">
        <v>0</v>
      </c>
      <c r="N998" s="1">
        <v>0</v>
      </c>
      <c r="O998" s="1">
        <v>0</v>
      </c>
      <c r="P998" s="1">
        <v>0</v>
      </c>
      <c r="Q998" s="1">
        <v>0</v>
      </c>
      <c r="R998" s="1">
        <v>0</v>
      </c>
      <c r="S998" s="1">
        <v>0</v>
      </c>
      <c r="T998" s="1">
        <v>0</v>
      </c>
      <c r="U998" s="1">
        <v>0</v>
      </c>
      <c r="X998" s="1">
        <v>0</v>
      </c>
      <c r="Y998" s="1">
        <v>0</v>
      </c>
      <c r="Z998" s="1">
        <v>0</v>
      </c>
    </row>
    <row r="999" spans="1:26" x14ac:dyDescent="0.25">
      <c r="A999">
        <v>997</v>
      </c>
      <c r="B999" t="s">
        <v>355</v>
      </c>
      <c r="C999">
        <v>24</v>
      </c>
      <c r="D999">
        <v>18540299</v>
      </c>
      <c r="E999" t="s">
        <v>13</v>
      </c>
      <c r="F999" s="1">
        <v>4.0299999999999997E-5</v>
      </c>
      <c r="G999" s="1">
        <v>1.4496E-5</v>
      </c>
      <c r="H999" t="s">
        <v>28</v>
      </c>
      <c r="I999" t="s">
        <v>86</v>
      </c>
      <c r="J999" s="1">
        <v>1.3906999999999999E-5</v>
      </c>
      <c r="K999" s="1">
        <v>5.8026999999999999E-7</v>
      </c>
      <c r="L999" s="1">
        <v>9.4187000000000002E-9</v>
      </c>
      <c r="M999" s="1">
        <v>0</v>
      </c>
      <c r="N999" s="1">
        <v>0</v>
      </c>
      <c r="O999" s="1">
        <v>0</v>
      </c>
      <c r="P999" s="1">
        <v>0</v>
      </c>
      <c r="Q999" s="1">
        <v>0</v>
      </c>
      <c r="R999" s="1">
        <v>0</v>
      </c>
      <c r="S999" s="1">
        <v>0</v>
      </c>
      <c r="T999" s="1">
        <v>0</v>
      </c>
      <c r="U999" s="1">
        <v>0</v>
      </c>
      <c r="V999" t="s">
        <v>87</v>
      </c>
      <c r="W999" t="s">
        <v>88</v>
      </c>
      <c r="X999" s="1">
        <v>0</v>
      </c>
      <c r="Y999" s="1">
        <v>0</v>
      </c>
      <c r="Z999" s="1">
        <v>0</v>
      </c>
    </row>
    <row r="1000" spans="1:26" x14ac:dyDescent="0.25">
      <c r="A1000">
        <v>998</v>
      </c>
      <c r="B1000" t="s">
        <v>355</v>
      </c>
      <c r="C1000">
        <v>24</v>
      </c>
      <c r="D1000">
        <v>1175</v>
      </c>
      <c r="E1000" t="s">
        <v>294</v>
      </c>
      <c r="F1000">
        <v>0</v>
      </c>
      <c r="G1000" s="1">
        <v>0</v>
      </c>
      <c r="H1000" t="s">
        <v>28</v>
      </c>
      <c r="I1000" t="s">
        <v>86</v>
      </c>
      <c r="J1000" s="1">
        <v>0</v>
      </c>
      <c r="K1000" s="1">
        <v>0</v>
      </c>
      <c r="L1000" s="1">
        <v>0</v>
      </c>
      <c r="M1000" s="1">
        <v>0</v>
      </c>
      <c r="N1000" s="1">
        <v>0</v>
      </c>
      <c r="O1000" s="1">
        <v>0</v>
      </c>
      <c r="P1000" s="1">
        <v>0</v>
      </c>
      <c r="Q1000" s="1">
        <v>0</v>
      </c>
      <c r="R1000" s="1">
        <v>0</v>
      </c>
      <c r="S1000" s="1">
        <v>0</v>
      </c>
      <c r="T1000" s="1">
        <v>0</v>
      </c>
      <c r="U1000" s="1">
        <v>0</v>
      </c>
      <c r="X1000" s="1">
        <v>0</v>
      </c>
      <c r="Y1000" s="1">
        <v>0</v>
      </c>
      <c r="Z1000" s="1">
        <v>0</v>
      </c>
    </row>
    <row r="1001" spans="1:26" x14ac:dyDescent="0.25">
      <c r="A1001">
        <v>999</v>
      </c>
      <c r="B1001" t="s">
        <v>355</v>
      </c>
      <c r="C1001">
        <v>24</v>
      </c>
      <c r="D1001">
        <v>7440508</v>
      </c>
      <c r="E1001" t="s">
        <v>10</v>
      </c>
      <c r="F1001">
        <v>0</v>
      </c>
      <c r="G1001" s="1">
        <v>0</v>
      </c>
      <c r="H1001" t="s">
        <v>28</v>
      </c>
      <c r="I1001" t="s">
        <v>86</v>
      </c>
      <c r="J1001" s="1">
        <v>0</v>
      </c>
      <c r="K1001" s="1">
        <v>0</v>
      </c>
      <c r="L1001" s="1">
        <v>0</v>
      </c>
      <c r="M1001" s="1">
        <v>0</v>
      </c>
      <c r="N1001" s="1">
        <v>0</v>
      </c>
      <c r="O1001" s="1">
        <v>0</v>
      </c>
      <c r="P1001" s="1">
        <v>0</v>
      </c>
      <c r="Q1001" s="1">
        <v>0</v>
      </c>
      <c r="R1001" s="1">
        <v>0</v>
      </c>
      <c r="S1001" s="1">
        <v>0</v>
      </c>
      <c r="T1001" s="1">
        <v>0</v>
      </c>
      <c r="U1001" s="1">
        <v>0</v>
      </c>
      <c r="X1001" s="1">
        <v>0</v>
      </c>
      <c r="Y1001" s="1">
        <v>0</v>
      </c>
      <c r="Z1001" s="1">
        <v>0</v>
      </c>
    </row>
    <row r="1002" spans="1:26" x14ac:dyDescent="0.25">
      <c r="A1002">
        <v>1000</v>
      </c>
      <c r="B1002" t="s">
        <v>355</v>
      </c>
      <c r="C1002">
        <v>24</v>
      </c>
      <c r="D1002">
        <v>7439965</v>
      </c>
      <c r="E1002" t="s">
        <v>5</v>
      </c>
      <c r="F1002">
        <v>1.6999999999999999E-3</v>
      </c>
      <c r="G1002" s="1">
        <v>0</v>
      </c>
      <c r="H1002" t="s">
        <v>28</v>
      </c>
      <c r="I1002" t="s">
        <v>86</v>
      </c>
      <c r="J1002" s="1">
        <v>0</v>
      </c>
      <c r="K1002" s="1">
        <v>0</v>
      </c>
      <c r="L1002" s="1">
        <v>0</v>
      </c>
      <c r="M1002" s="1">
        <v>0</v>
      </c>
      <c r="N1002" s="1">
        <v>0</v>
      </c>
      <c r="O1002" s="1">
        <v>0</v>
      </c>
      <c r="P1002" s="1">
        <v>0</v>
      </c>
      <c r="Q1002" s="1">
        <v>0</v>
      </c>
      <c r="R1002" s="1">
        <v>0</v>
      </c>
      <c r="S1002" s="1">
        <v>0</v>
      </c>
      <c r="T1002" s="1">
        <v>0</v>
      </c>
      <c r="U1002" s="1">
        <v>0</v>
      </c>
      <c r="X1002" s="1">
        <v>0</v>
      </c>
      <c r="Y1002" s="1">
        <v>0</v>
      </c>
      <c r="Z1002" s="1">
        <v>0</v>
      </c>
    </row>
    <row r="1003" spans="1:26" x14ac:dyDescent="0.25">
      <c r="A1003">
        <v>1001</v>
      </c>
      <c r="B1003" t="s">
        <v>355</v>
      </c>
      <c r="C1003">
        <v>24</v>
      </c>
      <c r="D1003">
        <v>7440020</v>
      </c>
      <c r="E1003" t="s">
        <v>6</v>
      </c>
      <c r="F1003">
        <v>4.0300000000000002E-2</v>
      </c>
      <c r="G1003" s="1">
        <v>2.4814E-5</v>
      </c>
      <c r="H1003" t="s">
        <v>28</v>
      </c>
      <c r="I1003" t="s">
        <v>86</v>
      </c>
      <c r="J1003" s="1">
        <v>2.4814E-5</v>
      </c>
      <c r="K1003" s="1">
        <v>0</v>
      </c>
      <c r="L1003" s="1">
        <v>0</v>
      </c>
      <c r="M1003" s="1">
        <v>0</v>
      </c>
      <c r="N1003" s="1">
        <v>0</v>
      </c>
      <c r="O1003" s="1">
        <v>0</v>
      </c>
      <c r="P1003" s="1">
        <v>0</v>
      </c>
      <c r="Q1003" s="1">
        <v>0</v>
      </c>
      <c r="R1003" s="1">
        <v>0</v>
      </c>
      <c r="S1003" s="1">
        <v>0</v>
      </c>
      <c r="T1003" s="1">
        <v>0</v>
      </c>
      <c r="U1003" s="1">
        <v>0</v>
      </c>
      <c r="V1003" t="s">
        <v>87</v>
      </c>
      <c r="X1003" s="1">
        <v>0</v>
      </c>
      <c r="Y1003" s="1">
        <v>0</v>
      </c>
      <c r="Z1003" s="1">
        <v>0</v>
      </c>
    </row>
    <row r="1004" spans="1:26" x14ac:dyDescent="0.25">
      <c r="A1004">
        <v>1002</v>
      </c>
      <c r="B1004" t="s">
        <v>355</v>
      </c>
      <c r="C1004">
        <v>24</v>
      </c>
      <c r="D1004">
        <v>7723140</v>
      </c>
      <c r="E1004" t="s">
        <v>295</v>
      </c>
      <c r="F1004">
        <v>0</v>
      </c>
      <c r="G1004" s="1">
        <v>0</v>
      </c>
      <c r="H1004" t="s">
        <v>28</v>
      </c>
      <c r="I1004" t="s">
        <v>86</v>
      </c>
      <c r="J1004" s="1">
        <v>0</v>
      </c>
      <c r="K1004" s="1">
        <v>0</v>
      </c>
      <c r="L1004" s="1">
        <v>0</v>
      </c>
      <c r="M1004" s="1">
        <v>0</v>
      </c>
      <c r="N1004" s="1">
        <v>0</v>
      </c>
      <c r="O1004" s="1">
        <v>0</v>
      </c>
      <c r="P1004" s="1">
        <v>0</v>
      </c>
      <c r="Q1004" s="1">
        <v>0</v>
      </c>
      <c r="R1004" s="1">
        <v>0</v>
      </c>
      <c r="S1004" s="1">
        <v>0</v>
      </c>
      <c r="T1004" s="1">
        <v>0</v>
      </c>
      <c r="U1004" s="1">
        <v>0</v>
      </c>
      <c r="X1004" s="1">
        <v>0</v>
      </c>
      <c r="Y1004" s="1">
        <v>0</v>
      </c>
      <c r="Z1004" s="1">
        <v>0</v>
      </c>
    </row>
    <row r="1005" spans="1:26" x14ac:dyDescent="0.25">
      <c r="A1005">
        <v>1003</v>
      </c>
      <c r="B1005" t="s">
        <v>355</v>
      </c>
      <c r="C1005">
        <v>24</v>
      </c>
      <c r="D1005">
        <v>7439921</v>
      </c>
      <c r="E1005" t="s">
        <v>7</v>
      </c>
      <c r="F1005" s="1">
        <v>5.1499999999999998E-6</v>
      </c>
      <c r="G1005" s="1">
        <v>1.4529E-9</v>
      </c>
      <c r="H1005" t="s">
        <v>28</v>
      </c>
      <c r="I1005" t="s">
        <v>86</v>
      </c>
      <c r="J1005" s="1">
        <v>1.4634999999999999E-10</v>
      </c>
      <c r="K1005" s="1">
        <v>1.2606E-9</v>
      </c>
      <c r="L1005" s="1">
        <v>3.0691999999999997E-11</v>
      </c>
      <c r="M1005" s="1">
        <v>1.5200999999999999E-11</v>
      </c>
      <c r="N1005" s="1">
        <v>0</v>
      </c>
      <c r="O1005" s="1">
        <v>0</v>
      </c>
      <c r="P1005" s="1">
        <v>0</v>
      </c>
      <c r="Q1005" s="1">
        <v>0</v>
      </c>
      <c r="R1005" s="1">
        <v>0</v>
      </c>
      <c r="S1005" s="1">
        <v>0</v>
      </c>
      <c r="T1005" s="1">
        <v>0</v>
      </c>
      <c r="U1005" s="1">
        <v>0</v>
      </c>
      <c r="V1005" t="s">
        <v>88</v>
      </c>
      <c r="W1005" t="s">
        <v>87</v>
      </c>
      <c r="X1005" s="1">
        <v>0</v>
      </c>
      <c r="Y1005" s="1">
        <v>0</v>
      </c>
      <c r="Z1005" s="1">
        <v>0</v>
      </c>
    </row>
    <row r="1006" spans="1:26" x14ac:dyDescent="0.25">
      <c r="A1006">
        <v>1004</v>
      </c>
      <c r="B1006" t="s">
        <v>355</v>
      </c>
      <c r="C1006">
        <v>24</v>
      </c>
      <c r="D1006">
        <v>7440622</v>
      </c>
      <c r="E1006" t="s">
        <v>296</v>
      </c>
      <c r="F1006">
        <v>0</v>
      </c>
      <c r="G1006" s="1">
        <v>0</v>
      </c>
      <c r="H1006" t="s">
        <v>28</v>
      </c>
      <c r="I1006" t="s">
        <v>86</v>
      </c>
      <c r="J1006" s="1">
        <v>0</v>
      </c>
      <c r="K1006" s="1">
        <v>0</v>
      </c>
      <c r="L1006" s="1">
        <v>0</v>
      </c>
      <c r="M1006" s="1">
        <v>0</v>
      </c>
      <c r="N1006" s="1">
        <v>0</v>
      </c>
      <c r="O1006" s="1">
        <v>0</v>
      </c>
      <c r="P1006" s="1">
        <v>0</v>
      </c>
      <c r="Q1006" s="1">
        <v>0</v>
      </c>
      <c r="R1006" s="1">
        <v>0</v>
      </c>
      <c r="S1006" s="1">
        <v>0</v>
      </c>
      <c r="T1006" s="1">
        <v>0</v>
      </c>
      <c r="U1006" s="1">
        <v>0</v>
      </c>
      <c r="X1006" s="1">
        <v>0</v>
      </c>
      <c r="Y1006" s="1">
        <v>0</v>
      </c>
      <c r="Z1006" s="1">
        <v>0</v>
      </c>
    </row>
    <row r="1007" spans="1:26" x14ac:dyDescent="0.25">
      <c r="A1007">
        <v>1005</v>
      </c>
      <c r="B1007" t="s">
        <v>355</v>
      </c>
      <c r="C1007">
        <v>24</v>
      </c>
      <c r="D1007">
        <v>7440666</v>
      </c>
      <c r="E1007" t="s">
        <v>297</v>
      </c>
      <c r="F1007">
        <v>0</v>
      </c>
      <c r="G1007" s="1">
        <v>0</v>
      </c>
      <c r="H1007" t="s">
        <v>28</v>
      </c>
      <c r="I1007" t="s">
        <v>86</v>
      </c>
      <c r="J1007" s="1">
        <v>0</v>
      </c>
      <c r="K1007" s="1">
        <v>0</v>
      </c>
      <c r="L1007" s="1">
        <v>0</v>
      </c>
      <c r="M1007" s="1">
        <v>0</v>
      </c>
      <c r="N1007" s="1">
        <v>0</v>
      </c>
      <c r="O1007" s="1">
        <v>0</v>
      </c>
      <c r="P1007" s="1">
        <v>0</v>
      </c>
      <c r="Q1007" s="1">
        <v>0</v>
      </c>
      <c r="R1007" s="1">
        <v>0</v>
      </c>
      <c r="S1007" s="1">
        <v>0</v>
      </c>
      <c r="T1007" s="1">
        <v>0</v>
      </c>
      <c r="U1007" s="1">
        <v>0</v>
      </c>
      <c r="X1007" s="1">
        <v>0</v>
      </c>
      <c r="Y1007" s="1">
        <v>0</v>
      </c>
      <c r="Z1007" s="1">
        <v>0</v>
      </c>
    </row>
    <row r="1008" spans="1:26" x14ac:dyDescent="0.25">
      <c r="A1008">
        <v>1006</v>
      </c>
      <c r="B1008" t="s">
        <v>356</v>
      </c>
      <c r="C1008">
        <v>24</v>
      </c>
      <c r="D1008">
        <v>7429905</v>
      </c>
      <c r="E1008" t="s">
        <v>290</v>
      </c>
      <c r="F1008">
        <v>0</v>
      </c>
      <c r="G1008" s="1">
        <v>0</v>
      </c>
      <c r="H1008" t="s">
        <v>28</v>
      </c>
      <c r="I1008" t="s">
        <v>86</v>
      </c>
      <c r="J1008" s="1">
        <v>0</v>
      </c>
      <c r="K1008" s="1">
        <v>0</v>
      </c>
      <c r="L1008" s="1">
        <v>0</v>
      </c>
      <c r="M1008" s="1">
        <v>0</v>
      </c>
      <c r="N1008" s="1">
        <v>0</v>
      </c>
      <c r="O1008" s="1">
        <v>0</v>
      </c>
      <c r="P1008" s="1">
        <v>0</v>
      </c>
      <c r="Q1008" s="1">
        <v>0</v>
      </c>
      <c r="R1008" s="1">
        <v>0</v>
      </c>
      <c r="S1008" s="1">
        <v>0</v>
      </c>
      <c r="T1008" s="1">
        <v>0</v>
      </c>
      <c r="U1008" s="1">
        <v>0</v>
      </c>
      <c r="X1008" s="1">
        <v>0</v>
      </c>
      <c r="Y1008" s="1">
        <v>0</v>
      </c>
      <c r="Z1008" s="1">
        <v>0</v>
      </c>
    </row>
    <row r="1009" spans="1:26" x14ac:dyDescent="0.25">
      <c r="A1009">
        <v>1007</v>
      </c>
      <c r="B1009" t="s">
        <v>356</v>
      </c>
      <c r="C1009">
        <v>24</v>
      </c>
      <c r="D1009">
        <v>1344281</v>
      </c>
      <c r="E1009" t="s">
        <v>291</v>
      </c>
      <c r="F1009">
        <v>0</v>
      </c>
      <c r="G1009" s="1">
        <v>0</v>
      </c>
      <c r="H1009" t="s">
        <v>28</v>
      </c>
      <c r="I1009" t="s">
        <v>86</v>
      </c>
      <c r="J1009" s="1">
        <v>0</v>
      </c>
      <c r="K1009" s="1">
        <v>0</v>
      </c>
      <c r="L1009" s="1">
        <v>0</v>
      </c>
      <c r="M1009" s="1">
        <v>0</v>
      </c>
      <c r="N1009" s="1">
        <v>0</v>
      </c>
      <c r="O1009" s="1">
        <v>0</v>
      </c>
      <c r="P1009" s="1">
        <v>0</v>
      </c>
      <c r="Q1009" s="1">
        <v>0</v>
      </c>
      <c r="R1009" s="1">
        <v>0</v>
      </c>
      <c r="S1009" s="1">
        <v>0</v>
      </c>
      <c r="T1009" s="1">
        <v>0</v>
      </c>
      <c r="U1009" s="1">
        <v>0</v>
      </c>
      <c r="X1009" s="1">
        <v>0</v>
      </c>
      <c r="Y1009" s="1">
        <v>0</v>
      </c>
      <c r="Z1009" s="1">
        <v>0</v>
      </c>
    </row>
    <row r="1010" spans="1:26" x14ac:dyDescent="0.25">
      <c r="A1010">
        <v>1008</v>
      </c>
      <c r="B1010" t="s">
        <v>356</v>
      </c>
      <c r="C1010">
        <v>24</v>
      </c>
      <c r="D1010">
        <v>7440417</v>
      </c>
      <c r="E1010" t="s">
        <v>292</v>
      </c>
      <c r="F1010">
        <v>0</v>
      </c>
      <c r="G1010" s="1">
        <v>0</v>
      </c>
      <c r="H1010" t="s">
        <v>28</v>
      </c>
      <c r="I1010" t="s">
        <v>86</v>
      </c>
      <c r="J1010" s="1">
        <v>0</v>
      </c>
      <c r="K1010" s="1">
        <v>0</v>
      </c>
      <c r="L1010" s="1">
        <v>0</v>
      </c>
      <c r="M1010" s="1">
        <v>0</v>
      </c>
      <c r="N1010" s="1">
        <v>0</v>
      </c>
      <c r="O1010" s="1">
        <v>0</v>
      </c>
      <c r="P1010" s="1">
        <v>0</v>
      </c>
      <c r="Q1010" s="1">
        <v>0</v>
      </c>
      <c r="R1010" s="1">
        <v>0</v>
      </c>
      <c r="S1010" s="1">
        <v>0</v>
      </c>
      <c r="T1010" s="1">
        <v>0</v>
      </c>
      <c r="U1010" s="1">
        <v>0</v>
      </c>
      <c r="X1010" s="1">
        <v>0</v>
      </c>
      <c r="Y1010" s="1">
        <v>0</v>
      </c>
      <c r="Z1010" s="1">
        <v>0</v>
      </c>
    </row>
    <row r="1011" spans="1:26" x14ac:dyDescent="0.25">
      <c r="A1011">
        <v>1009</v>
      </c>
      <c r="B1011" t="s">
        <v>356</v>
      </c>
      <c r="C1011">
        <v>24</v>
      </c>
      <c r="D1011">
        <v>7440439</v>
      </c>
      <c r="E1011" t="s">
        <v>293</v>
      </c>
      <c r="F1011">
        <v>0</v>
      </c>
      <c r="G1011" s="1">
        <v>0</v>
      </c>
      <c r="H1011" t="s">
        <v>28</v>
      </c>
      <c r="I1011" t="s">
        <v>86</v>
      </c>
      <c r="J1011" s="1">
        <v>0</v>
      </c>
      <c r="K1011" s="1">
        <v>0</v>
      </c>
      <c r="L1011" s="1">
        <v>0</v>
      </c>
      <c r="M1011" s="1">
        <v>0</v>
      </c>
      <c r="N1011" s="1">
        <v>0</v>
      </c>
      <c r="O1011" s="1">
        <v>0</v>
      </c>
      <c r="P1011" s="1">
        <v>0</v>
      </c>
      <c r="Q1011" s="1">
        <v>0</v>
      </c>
      <c r="R1011" s="1">
        <v>0</v>
      </c>
      <c r="S1011" s="1">
        <v>0</v>
      </c>
      <c r="T1011" s="1">
        <v>0</v>
      </c>
      <c r="U1011" s="1">
        <v>0</v>
      </c>
      <c r="X1011" s="1">
        <v>0</v>
      </c>
      <c r="Y1011" s="1">
        <v>0</v>
      </c>
      <c r="Z1011" s="1">
        <v>0</v>
      </c>
    </row>
    <row r="1012" spans="1:26" x14ac:dyDescent="0.25">
      <c r="A1012">
        <v>1010</v>
      </c>
      <c r="B1012" t="s">
        <v>356</v>
      </c>
      <c r="C1012">
        <v>24</v>
      </c>
      <c r="D1012">
        <v>7440484</v>
      </c>
      <c r="E1012" t="s">
        <v>8</v>
      </c>
      <c r="F1012">
        <v>0</v>
      </c>
      <c r="G1012" s="1">
        <v>0</v>
      </c>
      <c r="H1012" t="s">
        <v>28</v>
      </c>
      <c r="I1012" t="s">
        <v>86</v>
      </c>
      <c r="J1012" s="1">
        <v>0</v>
      </c>
      <c r="K1012" s="1">
        <v>0</v>
      </c>
      <c r="L1012" s="1">
        <v>0</v>
      </c>
      <c r="M1012" s="1">
        <v>0</v>
      </c>
      <c r="N1012" s="1">
        <v>0</v>
      </c>
      <c r="O1012" s="1">
        <v>0</v>
      </c>
      <c r="P1012" s="1">
        <v>0</v>
      </c>
      <c r="Q1012" s="1">
        <v>0</v>
      </c>
      <c r="R1012" s="1">
        <v>0</v>
      </c>
      <c r="S1012" s="1">
        <v>0</v>
      </c>
      <c r="T1012" s="1">
        <v>0</v>
      </c>
      <c r="U1012" s="1">
        <v>0</v>
      </c>
      <c r="X1012" s="1">
        <v>0</v>
      </c>
      <c r="Y1012" s="1">
        <v>0</v>
      </c>
      <c r="Z1012" s="1">
        <v>0</v>
      </c>
    </row>
    <row r="1013" spans="1:26" x14ac:dyDescent="0.25">
      <c r="A1013">
        <v>1011</v>
      </c>
      <c r="B1013" t="s">
        <v>356</v>
      </c>
      <c r="C1013">
        <v>24</v>
      </c>
      <c r="D1013">
        <v>7440473</v>
      </c>
      <c r="E1013" t="s">
        <v>89</v>
      </c>
      <c r="F1013" s="1">
        <v>4.0699999999999998E-7</v>
      </c>
      <c r="G1013" s="1">
        <v>0</v>
      </c>
      <c r="H1013" t="s">
        <v>28</v>
      </c>
      <c r="I1013" t="s">
        <v>86</v>
      </c>
      <c r="J1013" s="1">
        <v>0</v>
      </c>
      <c r="K1013" s="1">
        <v>0</v>
      </c>
      <c r="L1013" s="1">
        <v>0</v>
      </c>
      <c r="M1013" s="1">
        <v>0</v>
      </c>
      <c r="N1013" s="1">
        <v>0</v>
      </c>
      <c r="O1013" s="1">
        <v>0</v>
      </c>
      <c r="P1013" s="1">
        <v>0</v>
      </c>
      <c r="Q1013" s="1">
        <v>0</v>
      </c>
      <c r="R1013" s="1">
        <v>0</v>
      </c>
      <c r="S1013" s="1">
        <v>0</v>
      </c>
      <c r="T1013" s="1">
        <v>0</v>
      </c>
      <c r="U1013" s="1">
        <v>0</v>
      </c>
      <c r="X1013" s="1">
        <v>0</v>
      </c>
      <c r="Y1013" s="1">
        <v>0</v>
      </c>
      <c r="Z1013" s="1">
        <v>0</v>
      </c>
    </row>
    <row r="1014" spans="1:26" x14ac:dyDescent="0.25">
      <c r="A1014">
        <v>1012</v>
      </c>
      <c r="B1014" t="s">
        <v>356</v>
      </c>
      <c r="C1014">
        <v>24</v>
      </c>
      <c r="D1014">
        <v>18540299</v>
      </c>
      <c r="E1014" t="s">
        <v>13</v>
      </c>
      <c r="F1014" s="1">
        <v>4.07E-8</v>
      </c>
      <c r="G1014" s="1">
        <v>1.4640000000000001E-8</v>
      </c>
      <c r="H1014" t="s">
        <v>28</v>
      </c>
      <c r="I1014" t="s">
        <v>86</v>
      </c>
      <c r="J1014" s="1">
        <v>1.4044999999999999E-8</v>
      </c>
      <c r="K1014" s="1">
        <v>5.8602999999999999E-10</v>
      </c>
      <c r="L1014" s="1">
        <v>9.5121000000000002E-12</v>
      </c>
      <c r="M1014" s="1">
        <v>0</v>
      </c>
      <c r="N1014" s="1">
        <v>0</v>
      </c>
      <c r="O1014" s="1">
        <v>0</v>
      </c>
      <c r="P1014" s="1">
        <v>0</v>
      </c>
      <c r="Q1014" s="1">
        <v>0</v>
      </c>
      <c r="R1014" s="1">
        <v>0</v>
      </c>
      <c r="S1014" s="1">
        <v>0</v>
      </c>
      <c r="T1014" s="1">
        <v>0</v>
      </c>
      <c r="U1014" s="1">
        <v>0</v>
      </c>
      <c r="V1014" t="s">
        <v>87</v>
      </c>
      <c r="W1014" t="s">
        <v>88</v>
      </c>
      <c r="X1014" s="1">
        <v>0</v>
      </c>
      <c r="Y1014" s="1">
        <v>0</v>
      </c>
      <c r="Z1014" s="1">
        <v>0</v>
      </c>
    </row>
    <row r="1015" spans="1:26" x14ac:dyDescent="0.25">
      <c r="A1015">
        <v>1013</v>
      </c>
      <c r="B1015" t="s">
        <v>356</v>
      </c>
      <c r="C1015">
        <v>24</v>
      </c>
      <c r="D1015">
        <v>1175</v>
      </c>
      <c r="E1015" t="s">
        <v>294</v>
      </c>
      <c r="F1015">
        <v>0</v>
      </c>
      <c r="G1015" s="1">
        <v>0</v>
      </c>
      <c r="H1015" t="s">
        <v>28</v>
      </c>
      <c r="I1015" t="s">
        <v>86</v>
      </c>
      <c r="J1015" s="1">
        <v>0</v>
      </c>
      <c r="K1015" s="1">
        <v>0</v>
      </c>
      <c r="L1015" s="1">
        <v>0</v>
      </c>
      <c r="M1015" s="1">
        <v>0</v>
      </c>
      <c r="N1015" s="1">
        <v>0</v>
      </c>
      <c r="O1015" s="1">
        <v>0</v>
      </c>
      <c r="P1015" s="1">
        <v>0</v>
      </c>
      <c r="Q1015" s="1">
        <v>0</v>
      </c>
      <c r="R1015" s="1">
        <v>0</v>
      </c>
      <c r="S1015" s="1">
        <v>0</v>
      </c>
      <c r="T1015" s="1">
        <v>0</v>
      </c>
      <c r="U1015" s="1">
        <v>0</v>
      </c>
      <c r="X1015" s="1">
        <v>0</v>
      </c>
      <c r="Y1015" s="1">
        <v>0</v>
      </c>
      <c r="Z1015" s="1">
        <v>0</v>
      </c>
    </row>
    <row r="1016" spans="1:26" x14ac:dyDescent="0.25">
      <c r="A1016">
        <v>1014</v>
      </c>
      <c r="B1016" t="s">
        <v>356</v>
      </c>
      <c r="C1016">
        <v>24</v>
      </c>
      <c r="D1016">
        <v>7440508</v>
      </c>
      <c r="E1016" t="s">
        <v>10</v>
      </c>
      <c r="F1016">
        <v>0</v>
      </c>
      <c r="G1016" s="1">
        <v>0</v>
      </c>
      <c r="H1016" t="s">
        <v>28</v>
      </c>
      <c r="I1016" t="s">
        <v>86</v>
      </c>
      <c r="J1016" s="1">
        <v>0</v>
      </c>
      <c r="K1016" s="1">
        <v>0</v>
      </c>
      <c r="L1016" s="1">
        <v>0</v>
      </c>
      <c r="M1016" s="1">
        <v>0</v>
      </c>
      <c r="N1016" s="1">
        <v>0</v>
      </c>
      <c r="O1016" s="1">
        <v>0</v>
      </c>
      <c r="P1016" s="1">
        <v>0</v>
      </c>
      <c r="Q1016" s="1">
        <v>0</v>
      </c>
      <c r="R1016" s="1">
        <v>0</v>
      </c>
      <c r="S1016" s="1">
        <v>0</v>
      </c>
      <c r="T1016" s="1">
        <v>0</v>
      </c>
      <c r="U1016" s="1">
        <v>0</v>
      </c>
      <c r="X1016" s="1">
        <v>0</v>
      </c>
      <c r="Y1016" s="1">
        <v>0</v>
      </c>
      <c r="Z1016" s="1">
        <v>0</v>
      </c>
    </row>
    <row r="1017" spans="1:26" x14ac:dyDescent="0.25">
      <c r="A1017">
        <v>1015</v>
      </c>
      <c r="B1017" t="s">
        <v>356</v>
      </c>
      <c r="C1017">
        <v>24</v>
      </c>
      <c r="D1017">
        <v>7439965</v>
      </c>
      <c r="E1017" t="s">
        <v>5</v>
      </c>
      <c r="F1017">
        <v>1.9799999999999999E-4</v>
      </c>
      <c r="G1017" s="1">
        <v>0</v>
      </c>
      <c r="H1017" t="s">
        <v>28</v>
      </c>
      <c r="I1017" t="s">
        <v>86</v>
      </c>
      <c r="J1017" s="1">
        <v>0</v>
      </c>
      <c r="K1017" s="1">
        <v>0</v>
      </c>
      <c r="L1017" s="1">
        <v>0</v>
      </c>
      <c r="M1017" s="1">
        <v>0</v>
      </c>
      <c r="N1017" s="1">
        <v>0</v>
      </c>
      <c r="O1017" s="1">
        <v>0</v>
      </c>
      <c r="P1017" s="1">
        <v>0</v>
      </c>
      <c r="Q1017" s="1">
        <v>0</v>
      </c>
      <c r="R1017" s="1">
        <v>0</v>
      </c>
      <c r="S1017" s="1">
        <v>0</v>
      </c>
      <c r="T1017" s="1">
        <v>0</v>
      </c>
      <c r="U1017" s="1">
        <v>0</v>
      </c>
      <c r="X1017" s="1">
        <v>0</v>
      </c>
      <c r="Y1017" s="1">
        <v>0</v>
      </c>
      <c r="Z1017" s="1">
        <v>0</v>
      </c>
    </row>
    <row r="1018" spans="1:26" x14ac:dyDescent="0.25">
      <c r="A1018">
        <v>1016</v>
      </c>
      <c r="B1018" t="s">
        <v>356</v>
      </c>
      <c r="C1018">
        <v>24</v>
      </c>
      <c r="D1018">
        <v>7440020</v>
      </c>
      <c r="E1018" t="s">
        <v>6</v>
      </c>
      <c r="F1018" s="1">
        <v>1.9199999999999998E-6</v>
      </c>
      <c r="G1018" s="1">
        <v>1.1821999999999999E-9</v>
      </c>
      <c r="H1018" t="s">
        <v>28</v>
      </c>
      <c r="I1018" t="s">
        <v>86</v>
      </c>
      <c r="J1018" s="1">
        <v>1.1821999999999999E-9</v>
      </c>
      <c r="K1018" s="1">
        <v>0</v>
      </c>
      <c r="L1018" s="1">
        <v>0</v>
      </c>
      <c r="M1018" s="1">
        <v>0</v>
      </c>
      <c r="N1018" s="1">
        <v>0</v>
      </c>
      <c r="O1018" s="1">
        <v>0</v>
      </c>
      <c r="P1018" s="1">
        <v>0</v>
      </c>
      <c r="Q1018" s="1">
        <v>0</v>
      </c>
      <c r="R1018" s="1">
        <v>0</v>
      </c>
      <c r="S1018" s="1">
        <v>0</v>
      </c>
      <c r="T1018" s="1">
        <v>0</v>
      </c>
      <c r="U1018" s="1">
        <v>0</v>
      </c>
      <c r="V1018" t="s">
        <v>87</v>
      </c>
      <c r="X1018" s="1">
        <v>0</v>
      </c>
      <c r="Y1018" s="1">
        <v>0</v>
      </c>
      <c r="Z1018" s="1">
        <v>0</v>
      </c>
    </row>
    <row r="1019" spans="1:26" x14ac:dyDescent="0.25">
      <c r="A1019">
        <v>1017</v>
      </c>
      <c r="B1019" t="s">
        <v>356</v>
      </c>
      <c r="C1019">
        <v>24</v>
      </c>
      <c r="D1019">
        <v>7723140</v>
      </c>
      <c r="E1019" t="s">
        <v>295</v>
      </c>
      <c r="F1019">
        <v>0</v>
      </c>
      <c r="G1019" s="1">
        <v>0</v>
      </c>
      <c r="H1019" t="s">
        <v>28</v>
      </c>
      <c r="I1019" t="s">
        <v>86</v>
      </c>
      <c r="J1019" s="1">
        <v>0</v>
      </c>
      <c r="K1019" s="1">
        <v>0</v>
      </c>
      <c r="L1019" s="1">
        <v>0</v>
      </c>
      <c r="M1019" s="1">
        <v>0</v>
      </c>
      <c r="N1019" s="1">
        <v>0</v>
      </c>
      <c r="O1019" s="1">
        <v>0</v>
      </c>
      <c r="P1019" s="1">
        <v>0</v>
      </c>
      <c r="Q1019" s="1">
        <v>0</v>
      </c>
      <c r="R1019" s="1">
        <v>0</v>
      </c>
      <c r="S1019" s="1">
        <v>0</v>
      </c>
      <c r="T1019" s="1">
        <v>0</v>
      </c>
      <c r="U1019" s="1">
        <v>0</v>
      </c>
      <c r="X1019" s="1">
        <v>0</v>
      </c>
      <c r="Y1019" s="1">
        <v>0</v>
      </c>
      <c r="Z1019" s="1">
        <v>0</v>
      </c>
    </row>
    <row r="1020" spans="1:26" x14ac:dyDescent="0.25">
      <c r="A1020">
        <v>1018</v>
      </c>
      <c r="B1020" t="s">
        <v>356</v>
      </c>
      <c r="C1020">
        <v>24</v>
      </c>
      <c r="D1020">
        <v>7439921</v>
      </c>
      <c r="E1020" t="s">
        <v>7</v>
      </c>
      <c r="F1020">
        <v>0</v>
      </c>
      <c r="G1020" s="1">
        <v>0</v>
      </c>
      <c r="H1020" t="s">
        <v>28</v>
      </c>
      <c r="I1020" t="s">
        <v>86</v>
      </c>
      <c r="J1020" s="1">
        <v>0</v>
      </c>
      <c r="K1020" s="1">
        <v>0</v>
      </c>
      <c r="L1020" s="1">
        <v>0</v>
      </c>
      <c r="M1020" s="1">
        <v>0</v>
      </c>
      <c r="N1020" s="1">
        <v>0</v>
      </c>
      <c r="O1020" s="1">
        <v>0</v>
      </c>
      <c r="P1020" s="1">
        <v>0</v>
      </c>
      <c r="Q1020" s="1">
        <v>0</v>
      </c>
      <c r="R1020" s="1">
        <v>0</v>
      </c>
      <c r="S1020" s="1">
        <v>0</v>
      </c>
      <c r="T1020" s="1">
        <v>0</v>
      </c>
      <c r="U1020" s="1">
        <v>0</v>
      </c>
      <c r="X1020" s="1">
        <v>0</v>
      </c>
      <c r="Y1020" s="1">
        <v>0</v>
      </c>
      <c r="Z1020" s="1">
        <v>0</v>
      </c>
    </row>
    <row r="1021" spans="1:26" x14ac:dyDescent="0.25">
      <c r="A1021">
        <v>1019</v>
      </c>
      <c r="B1021" t="s">
        <v>356</v>
      </c>
      <c r="C1021">
        <v>24</v>
      </c>
      <c r="D1021">
        <v>7440622</v>
      </c>
      <c r="E1021" t="s">
        <v>296</v>
      </c>
      <c r="F1021">
        <v>0</v>
      </c>
      <c r="G1021" s="1">
        <v>0</v>
      </c>
      <c r="H1021" t="s">
        <v>28</v>
      </c>
      <c r="I1021" t="s">
        <v>86</v>
      </c>
      <c r="J1021" s="1">
        <v>0</v>
      </c>
      <c r="K1021" s="1">
        <v>0</v>
      </c>
      <c r="L1021" s="1">
        <v>0</v>
      </c>
      <c r="M1021" s="1">
        <v>0</v>
      </c>
      <c r="N1021" s="1">
        <v>0</v>
      </c>
      <c r="O1021" s="1">
        <v>0</v>
      </c>
      <c r="P1021" s="1">
        <v>0</v>
      </c>
      <c r="Q1021" s="1">
        <v>0</v>
      </c>
      <c r="R1021" s="1">
        <v>0</v>
      </c>
      <c r="S1021" s="1">
        <v>0</v>
      </c>
      <c r="T1021" s="1">
        <v>0</v>
      </c>
      <c r="U1021" s="1">
        <v>0</v>
      </c>
      <c r="X1021" s="1">
        <v>0</v>
      </c>
      <c r="Y1021" s="1">
        <v>0</v>
      </c>
      <c r="Z1021" s="1">
        <v>0</v>
      </c>
    </row>
    <row r="1022" spans="1:26" x14ac:dyDescent="0.25">
      <c r="A1022">
        <v>1020</v>
      </c>
      <c r="B1022" t="s">
        <v>356</v>
      </c>
      <c r="C1022">
        <v>24</v>
      </c>
      <c r="D1022">
        <v>7440666</v>
      </c>
      <c r="E1022" t="s">
        <v>297</v>
      </c>
      <c r="F1022">
        <v>0</v>
      </c>
      <c r="G1022" s="1">
        <v>0</v>
      </c>
      <c r="H1022" t="s">
        <v>28</v>
      </c>
      <c r="I1022" t="s">
        <v>86</v>
      </c>
      <c r="J1022" s="1">
        <v>0</v>
      </c>
      <c r="K1022" s="1">
        <v>0</v>
      </c>
      <c r="L1022" s="1">
        <v>0</v>
      </c>
      <c r="M1022" s="1">
        <v>0</v>
      </c>
      <c r="N1022" s="1">
        <v>0</v>
      </c>
      <c r="O1022" s="1">
        <v>0</v>
      </c>
      <c r="P1022" s="1">
        <v>0</v>
      </c>
      <c r="Q1022" s="1">
        <v>0</v>
      </c>
      <c r="R1022" s="1">
        <v>0</v>
      </c>
      <c r="S1022" s="1">
        <v>0</v>
      </c>
      <c r="T1022" s="1">
        <v>0</v>
      </c>
      <c r="U1022" s="1">
        <v>0</v>
      </c>
      <c r="X1022" s="1">
        <v>0</v>
      </c>
      <c r="Y1022" s="1">
        <v>0</v>
      </c>
      <c r="Z1022" s="1">
        <v>0</v>
      </c>
    </row>
    <row r="1023" spans="1:26" x14ac:dyDescent="0.25">
      <c r="A1023">
        <v>1021</v>
      </c>
      <c r="B1023" t="s">
        <v>357</v>
      </c>
      <c r="C1023">
        <v>24</v>
      </c>
      <c r="D1023">
        <v>7429905</v>
      </c>
      <c r="E1023" t="s">
        <v>290</v>
      </c>
      <c r="F1023">
        <v>0</v>
      </c>
      <c r="G1023" s="1">
        <v>0</v>
      </c>
      <c r="H1023" t="s">
        <v>28</v>
      </c>
      <c r="I1023" t="s">
        <v>86</v>
      </c>
      <c r="J1023" s="1">
        <v>0</v>
      </c>
      <c r="K1023" s="1">
        <v>0</v>
      </c>
      <c r="L1023" s="1">
        <v>0</v>
      </c>
      <c r="M1023" s="1">
        <v>0</v>
      </c>
      <c r="N1023" s="1">
        <v>0</v>
      </c>
      <c r="O1023" s="1">
        <v>0</v>
      </c>
      <c r="P1023" s="1">
        <v>0</v>
      </c>
      <c r="Q1023" s="1">
        <v>0</v>
      </c>
      <c r="R1023" s="1">
        <v>0</v>
      </c>
      <c r="S1023" s="1">
        <v>0</v>
      </c>
      <c r="T1023" s="1">
        <v>0</v>
      </c>
      <c r="U1023" s="1">
        <v>0</v>
      </c>
      <c r="X1023" s="1">
        <v>0</v>
      </c>
      <c r="Y1023" s="1">
        <v>0</v>
      </c>
      <c r="Z1023" s="1">
        <v>0</v>
      </c>
    </row>
    <row r="1024" spans="1:26" x14ac:dyDescent="0.25">
      <c r="A1024">
        <v>1022</v>
      </c>
      <c r="B1024" t="s">
        <v>357</v>
      </c>
      <c r="C1024">
        <v>24</v>
      </c>
      <c r="D1024">
        <v>1344281</v>
      </c>
      <c r="E1024" t="s">
        <v>291</v>
      </c>
      <c r="F1024">
        <v>0</v>
      </c>
      <c r="G1024" s="1">
        <v>0</v>
      </c>
      <c r="H1024" t="s">
        <v>28</v>
      </c>
      <c r="I1024" t="s">
        <v>86</v>
      </c>
      <c r="J1024" s="1">
        <v>0</v>
      </c>
      <c r="K1024" s="1">
        <v>0</v>
      </c>
      <c r="L1024" s="1">
        <v>0</v>
      </c>
      <c r="M1024" s="1">
        <v>0</v>
      </c>
      <c r="N1024" s="1">
        <v>0</v>
      </c>
      <c r="O1024" s="1">
        <v>0</v>
      </c>
      <c r="P1024" s="1">
        <v>0</v>
      </c>
      <c r="Q1024" s="1">
        <v>0</v>
      </c>
      <c r="R1024" s="1">
        <v>0</v>
      </c>
      <c r="S1024" s="1">
        <v>0</v>
      </c>
      <c r="T1024" s="1">
        <v>0</v>
      </c>
      <c r="U1024" s="1">
        <v>0</v>
      </c>
      <c r="X1024" s="1">
        <v>0</v>
      </c>
      <c r="Y1024" s="1">
        <v>0</v>
      </c>
      <c r="Z1024" s="1">
        <v>0</v>
      </c>
    </row>
    <row r="1025" spans="1:26" x14ac:dyDescent="0.25">
      <c r="A1025">
        <v>1023</v>
      </c>
      <c r="B1025" t="s">
        <v>357</v>
      </c>
      <c r="C1025">
        <v>24</v>
      </c>
      <c r="D1025">
        <v>7440417</v>
      </c>
      <c r="E1025" t="s">
        <v>292</v>
      </c>
      <c r="F1025">
        <v>0</v>
      </c>
      <c r="G1025" s="1">
        <v>0</v>
      </c>
      <c r="H1025" t="s">
        <v>28</v>
      </c>
      <c r="I1025" t="s">
        <v>86</v>
      </c>
      <c r="J1025" s="1">
        <v>0</v>
      </c>
      <c r="K1025" s="1">
        <v>0</v>
      </c>
      <c r="L1025" s="1">
        <v>0</v>
      </c>
      <c r="M1025" s="1">
        <v>0</v>
      </c>
      <c r="N1025" s="1">
        <v>0</v>
      </c>
      <c r="O1025" s="1">
        <v>0</v>
      </c>
      <c r="P1025" s="1">
        <v>0</v>
      </c>
      <c r="Q1025" s="1">
        <v>0</v>
      </c>
      <c r="R1025" s="1">
        <v>0</v>
      </c>
      <c r="S1025" s="1">
        <v>0</v>
      </c>
      <c r="T1025" s="1">
        <v>0</v>
      </c>
      <c r="U1025" s="1">
        <v>0</v>
      </c>
      <c r="X1025" s="1">
        <v>0</v>
      </c>
      <c r="Y1025" s="1">
        <v>0</v>
      </c>
      <c r="Z1025" s="1">
        <v>0</v>
      </c>
    </row>
    <row r="1026" spans="1:26" x14ac:dyDescent="0.25">
      <c r="A1026">
        <v>1024</v>
      </c>
      <c r="B1026" t="s">
        <v>357</v>
      </c>
      <c r="C1026">
        <v>24</v>
      </c>
      <c r="D1026">
        <v>7440439</v>
      </c>
      <c r="E1026" t="s">
        <v>293</v>
      </c>
      <c r="F1026" s="1">
        <v>1.1200000000000001E-6</v>
      </c>
      <c r="G1026" s="1">
        <v>1.1367E-8</v>
      </c>
      <c r="H1026" t="s">
        <v>28</v>
      </c>
      <c r="I1026" t="s">
        <v>86</v>
      </c>
      <c r="J1026" s="1">
        <v>1.1367E-8</v>
      </c>
      <c r="K1026" s="1">
        <v>0</v>
      </c>
      <c r="L1026" s="1">
        <v>0</v>
      </c>
      <c r="M1026" s="1">
        <v>0</v>
      </c>
      <c r="N1026" s="1">
        <v>0</v>
      </c>
      <c r="O1026" s="1">
        <v>0</v>
      </c>
      <c r="P1026" s="1">
        <v>0</v>
      </c>
      <c r="Q1026" s="1">
        <v>0</v>
      </c>
      <c r="R1026" s="1">
        <v>0</v>
      </c>
      <c r="S1026" s="1">
        <v>0</v>
      </c>
      <c r="T1026" s="1">
        <v>0</v>
      </c>
      <c r="U1026" s="1">
        <v>0</v>
      </c>
      <c r="V1026" t="s">
        <v>87</v>
      </c>
      <c r="X1026" s="1">
        <v>0</v>
      </c>
      <c r="Y1026" s="1">
        <v>0</v>
      </c>
      <c r="Z1026" s="1">
        <v>0</v>
      </c>
    </row>
    <row r="1027" spans="1:26" x14ac:dyDescent="0.25">
      <c r="A1027">
        <v>1025</v>
      </c>
      <c r="B1027" t="s">
        <v>357</v>
      </c>
      <c r="C1027">
        <v>24</v>
      </c>
      <c r="D1027">
        <v>7440484</v>
      </c>
      <c r="E1027" t="s">
        <v>8</v>
      </c>
      <c r="F1027">
        <v>0</v>
      </c>
      <c r="G1027" s="1">
        <v>0</v>
      </c>
      <c r="H1027" t="s">
        <v>28</v>
      </c>
      <c r="I1027" t="s">
        <v>86</v>
      </c>
      <c r="J1027" s="1">
        <v>0</v>
      </c>
      <c r="K1027" s="1">
        <v>0</v>
      </c>
      <c r="L1027" s="1">
        <v>0</v>
      </c>
      <c r="M1027" s="1">
        <v>0</v>
      </c>
      <c r="N1027" s="1">
        <v>0</v>
      </c>
      <c r="O1027" s="1">
        <v>0</v>
      </c>
      <c r="P1027" s="1">
        <v>0</v>
      </c>
      <c r="Q1027" s="1">
        <v>0</v>
      </c>
      <c r="R1027" s="1">
        <v>0</v>
      </c>
      <c r="S1027" s="1">
        <v>0</v>
      </c>
      <c r="T1027" s="1">
        <v>0</v>
      </c>
      <c r="U1027" s="1">
        <v>0</v>
      </c>
      <c r="X1027" s="1">
        <v>0</v>
      </c>
      <c r="Y1027" s="1">
        <v>0</v>
      </c>
      <c r="Z1027" s="1">
        <v>0</v>
      </c>
    </row>
    <row r="1028" spans="1:26" x14ac:dyDescent="0.25">
      <c r="A1028">
        <v>1026</v>
      </c>
      <c r="B1028" t="s">
        <v>357</v>
      </c>
      <c r="C1028">
        <v>24</v>
      </c>
      <c r="D1028">
        <v>7440473</v>
      </c>
      <c r="E1028" t="s">
        <v>89</v>
      </c>
      <c r="F1028" s="1">
        <v>4.6600000000000003E-6</v>
      </c>
      <c r="G1028" s="1">
        <v>0</v>
      </c>
      <c r="H1028" t="s">
        <v>28</v>
      </c>
      <c r="I1028" t="s">
        <v>86</v>
      </c>
      <c r="J1028" s="1">
        <v>0</v>
      </c>
      <c r="K1028" s="1">
        <v>0</v>
      </c>
      <c r="L1028" s="1">
        <v>0</v>
      </c>
      <c r="M1028" s="1">
        <v>0</v>
      </c>
      <c r="N1028" s="1">
        <v>0</v>
      </c>
      <c r="O1028" s="1">
        <v>0</v>
      </c>
      <c r="P1028" s="1">
        <v>0</v>
      </c>
      <c r="Q1028" s="1">
        <v>0</v>
      </c>
      <c r="R1028" s="1">
        <v>0</v>
      </c>
      <c r="S1028" s="1">
        <v>0</v>
      </c>
      <c r="T1028" s="1">
        <v>0</v>
      </c>
      <c r="U1028" s="1">
        <v>0</v>
      </c>
      <c r="X1028" s="1">
        <v>0</v>
      </c>
      <c r="Y1028" s="1">
        <v>0</v>
      </c>
      <c r="Z1028" s="1">
        <v>0</v>
      </c>
    </row>
    <row r="1029" spans="1:26" x14ac:dyDescent="0.25">
      <c r="A1029">
        <v>1027</v>
      </c>
      <c r="B1029" t="s">
        <v>357</v>
      </c>
      <c r="C1029">
        <v>24</v>
      </c>
      <c r="D1029">
        <v>18540299</v>
      </c>
      <c r="E1029" t="s">
        <v>13</v>
      </c>
      <c r="F1029" s="1">
        <v>1.5799999999999999E-6</v>
      </c>
      <c r="G1029" s="1">
        <v>5.6835000000000003E-7</v>
      </c>
      <c r="H1029" t="s">
        <v>28</v>
      </c>
      <c r="I1029" t="s">
        <v>86</v>
      </c>
      <c r="J1029" s="1">
        <v>5.4522999999999997E-7</v>
      </c>
      <c r="K1029" s="1">
        <v>2.2749999999999999E-8</v>
      </c>
      <c r="L1029" s="1">
        <v>3.6927000000000001E-10</v>
      </c>
      <c r="M1029" s="1">
        <v>0</v>
      </c>
      <c r="N1029" s="1">
        <v>0</v>
      </c>
      <c r="O1029" s="1">
        <v>0</v>
      </c>
      <c r="P1029" s="1">
        <v>0</v>
      </c>
      <c r="Q1029" s="1">
        <v>0</v>
      </c>
      <c r="R1029" s="1">
        <v>0</v>
      </c>
      <c r="S1029" s="1">
        <v>0</v>
      </c>
      <c r="T1029" s="1">
        <v>0</v>
      </c>
      <c r="U1029" s="1">
        <v>0</v>
      </c>
      <c r="V1029" t="s">
        <v>87</v>
      </c>
      <c r="W1029" t="s">
        <v>88</v>
      </c>
      <c r="X1029" s="1">
        <v>0</v>
      </c>
      <c r="Y1029" s="1">
        <v>0</v>
      </c>
      <c r="Z1029" s="1">
        <v>0</v>
      </c>
    </row>
    <row r="1030" spans="1:26" x14ac:dyDescent="0.25">
      <c r="A1030">
        <v>1028</v>
      </c>
      <c r="B1030" t="s">
        <v>357</v>
      </c>
      <c r="C1030">
        <v>24</v>
      </c>
      <c r="D1030">
        <v>1175</v>
      </c>
      <c r="E1030" t="s">
        <v>294</v>
      </c>
      <c r="F1030">
        <v>0</v>
      </c>
      <c r="G1030" s="1">
        <v>0</v>
      </c>
      <c r="H1030" t="s">
        <v>28</v>
      </c>
      <c r="I1030" t="s">
        <v>86</v>
      </c>
      <c r="J1030" s="1">
        <v>0</v>
      </c>
      <c r="K1030" s="1">
        <v>0</v>
      </c>
      <c r="L1030" s="1">
        <v>0</v>
      </c>
      <c r="M1030" s="1">
        <v>0</v>
      </c>
      <c r="N1030" s="1">
        <v>0</v>
      </c>
      <c r="O1030" s="1">
        <v>0</v>
      </c>
      <c r="P1030" s="1">
        <v>0</v>
      </c>
      <c r="Q1030" s="1">
        <v>0</v>
      </c>
      <c r="R1030" s="1">
        <v>0</v>
      </c>
      <c r="S1030" s="1">
        <v>0</v>
      </c>
      <c r="T1030" s="1">
        <v>0</v>
      </c>
      <c r="U1030" s="1">
        <v>0</v>
      </c>
      <c r="X1030" s="1">
        <v>0</v>
      </c>
      <c r="Y1030" s="1">
        <v>0</v>
      </c>
      <c r="Z1030" s="1">
        <v>0</v>
      </c>
    </row>
    <row r="1031" spans="1:26" x14ac:dyDescent="0.25">
      <c r="A1031">
        <v>1029</v>
      </c>
      <c r="B1031" t="s">
        <v>357</v>
      </c>
      <c r="C1031">
        <v>24</v>
      </c>
      <c r="D1031">
        <v>7440508</v>
      </c>
      <c r="E1031" t="s">
        <v>10</v>
      </c>
      <c r="F1031">
        <v>0</v>
      </c>
      <c r="G1031" s="1">
        <v>0</v>
      </c>
      <c r="H1031" t="s">
        <v>28</v>
      </c>
      <c r="I1031" t="s">
        <v>86</v>
      </c>
      <c r="J1031" s="1">
        <v>0</v>
      </c>
      <c r="K1031" s="1">
        <v>0</v>
      </c>
      <c r="L1031" s="1">
        <v>0</v>
      </c>
      <c r="M1031" s="1">
        <v>0</v>
      </c>
      <c r="N1031" s="1">
        <v>0</v>
      </c>
      <c r="O1031" s="1">
        <v>0</v>
      </c>
      <c r="P1031" s="1">
        <v>0</v>
      </c>
      <c r="Q1031" s="1">
        <v>0</v>
      </c>
      <c r="R1031" s="1">
        <v>0</v>
      </c>
      <c r="S1031" s="1">
        <v>0</v>
      </c>
      <c r="T1031" s="1">
        <v>0</v>
      </c>
      <c r="U1031" s="1">
        <v>0</v>
      </c>
      <c r="X1031" s="1">
        <v>0</v>
      </c>
      <c r="Y1031" s="1">
        <v>0</v>
      </c>
      <c r="Z1031" s="1">
        <v>0</v>
      </c>
    </row>
    <row r="1032" spans="1:26" x14ac:dyDescent="0.25">
      <c r="A1032">
        <v>1030</v>
      </c>
      <c r="B1032" t="s">
        <v>357</v>
      </c>
      <c r="C1032">
        <v>24</v>
      </c>
      <c r="D1032">
        <v>7439965</v>
      </c>
      <c r="E1032" t="s">
        <v>5</v>
      </c>
      <c r="F1032">
        <v>3.7500000000000001E-4</v>
      </c>
      <c r="G1032" s="1">
        <v>0</v>
      </c>
      <c r="H1032" t="s">
        <v>28</v>
      </c>
      <c r="I1032" t="s">
        <v>86</v>
      </c>
      <c r="J1032" s="1">
        <v>0</v>
      </c>
      <c r="K1032" s="1">
        <v>0</v>
      </c>
      <c r="L1032" s="1">
        <v>0</v>
      </c>
      <c r="M1032" s="1">
        <v>0</v>
      </c>
      <c r="N1032" s="1">
        <v>0</v>
      </c>
      <c r="O1032" s="1">
        <v>0</v>
      </c>
      <c r="P1032" s="1">
        <v>0</v>
      </c>
      <c r="Q1032" s="1">
        <v>0</v>
      </c>
      <c r="R1032" s="1">
        <v>0</v>
      </c>
      <c r="S1032" s="1">
        <v>0</v>
      </c>
      <c r="T1032" s="1">
        <v>0</v>
      </c>
      <c r="U1032" s="1">
        <v>0</v>
      </c>
      <c r="X1032" s="1">
        <v>0</v>
      </c>
      <c r="Y1032" s="1">
        <v>0</v>
      </c>
      <c r="Z1032" s="1">
        <v>0</v>
      </c>
    </row>
    <row r="1033" spans="1:26" x14ac:dyDescent="0.25">
      <c r="A1033">
        <v>1031</v>
      </c>
      <c r="B1033" t="s">
        <v>357</v>
      </c>
      <c r="C1033">
        <v>24</v>
      </c>
      <c r="D1033">
        <v>7440020</v>
      </c>
      <c r="E1033" t="s">
        <v>6</v>
      </c>
      <c r="F1033">
        <v>3.0299999999999999E-4</v>
      </c>
      <c r="G1033" s="1">
        <v>1.8657000000000001E-7</v>
      </c>
      <c r="H1033" t="s">
        <v>28</v>
      </c>
      <c r="I1033" t="s">
        <v>86</v>
      </c>
      <c r="J1033" s="1">
        <v>1.8657000000000001E-7</v>
      </c>
      <c r="K1033" s="1">
        <v>0</v>
      </c>
      <c r="L1033" s="1">
        <v>0</v>
      </c>
      <c r="M1033" s="1">
        <v>0</v>
      </c>
      <c r="N1033" s="1">
        <v>0</v>
      </c>
      <c r="O1033" s="1">
        <v>0</v>
      </c>
      <c r="P1033" s="1">
        <v>0</v>
      </c>
      <c r="Q1033" s="1">
        <v>0</v>
      </c>
      <c r="R1033" s="1">
        <v>0</v>
      </c>
      <c r="S1033" s="1">
        <v>0</v>
      </c>
      <c r="T1033" s="1">
        <v>0</v>
      </c>
      <c r="U1033" s="1">
        <v>0</v>
      </c>
      <c r="V1033" t="s">
        <v>87</v>
      </c>
      <c r="X1033" s="1">
        <v>0</v>
      </c>
      <c r="Y1033" s="1">
        <v>0</v>
      </c>
      <c r="Z1033" s="1">
        <v>0</v>
      </c>
    </row>
    <row r="1034" spans="1:26" x14ac:dyDescent="0.25">
      <c r="A1034">
        <v>1032</v>
      </c>
      <c r="B1034" t="s">
        <v>357</v>
      </c>
      <c r="C1034">
        <v>24</v>
      </c>
      <c r="D1034">
        <v>7723140</v>
      </c>
      <c r="E1034" t="s">
        <v>295</v>
      </c>
      <c r="F1034">
        <v>0</v>
      </c>
      <c r="G1034" s="1">
        <v>0</v>
      </c>
      <c r="H1034" t="s">
        <v>28</v>
      </c>
      <c r="I1034" t="s">
        <v>86</v>
      </c>
      <c r="J1034" s="1">
        <v>0</v>
      </c>
      <c r="K1034" s="1">
        <v>0</v>
      </c>
      <c r="L1034" s="1">
        <v>0</v>
      </c>
      <c r="M1034" s="1">
        <v>0</v>
      </c>
      <c r="N1034" s="1">
        <v>0</v>
      </c>
      <c r="O1034" s="1">
        <v>0</v>
      </c>
      <c r="P1034" s="1">
        <v>0</v>
      </c>
      <c r="Q1034" s="1">
        <v>0</v>
      </c>
      <c r="R1034" s="1">
        <v>0</v>
      </c>
      <c r="S1034" s="1">
        <v>0</v>
      </c>
      <c r="T1034" s="1">
        <v>0</v>
      </c>
      <c r="U1034" s="1">
        <v>0</v>
      </c>
      <c r="X1034" s="1">
        <v>0</v>
      </c>
      <c r="Y1034" s="1">
        <v>0</v>
      </c>
      <c r="Z1034" s="1">
        <v>0</v>
      </c>
    </row>
    <row r="1035" spans="1:26" x14ac:dyDescent="0.25">
      <c r="A1035">
        <v>1033</v>
      </c>
      <c r="B1035" t="s">
        <v>357</v>
      </c>
      <c r="C1035">
        <v>24</v>
      </c>
      <c r="D1035">
        <v>7439921</v>
      </c>
      <c r="E1035" t="s">
        <v>7</v>
      </c>
      <c r="F1035" s="1">
        <v>8.7800000000000006E-6</v>
      </c>
      <c r="G1035" s="1">
        <v>2.4769E-9</v>
      </c>
      <c r="H1035" t="s">
        <v>28</v>
      </c>
      <c r="I1035" t="s">
        <v>86</v>
      </c>
      <c r="J1035" s="1">
        <v>2.4951E-10</v>
      </c>
      <c r="K1035" s="1">
        <v>2.1492E-9</v>
      </c>
      <c r="L1035" s="1">
        <v>5.2326E-11</v>
      </c>
      <c r="M1035" s="1">
        <v>2.5916000000000001E-11</v>
      </c>
      <c r="N1035" s="1">
        <v>0</v>
      </c>
      <c r="O1035" s="1">
        <v>0</v>
      </c>
      <c r="P1035" s="1">
        <v>0</v>
      </c>
      <c r="Q1035" s="1">
        <v>0</v>
      </c>
      <c r="R1035" s="1">
        <v>0</v>
      </c>
      <c r="S1035" s="1">
        <v>0</v>
      </c>
      <c r="T1035" s="1">
        <v>0</v>
      </c>
      <c r="U1035" s="1">
        <v>0</v>
      </c>
      <c r="V1035" t="s">
        <v>88</v>
      </c>
      <c r="W1035" t="s">
        <v>87</v>
      </c>
      <c r="X1035" s="1">
        <v>0</v>
      </c>
      <c r="Y1035" s="1">
        <v>0</v>
      </c>
      <c r="Z1035" s="1">
        <v>0</v>
      </c>
    </row>
    <row r="1036" spans="1:26" x14ac:dyDescent="0.25">
      <c r="A1036">
        <v>1034</v>
      </c>
      <c r="B1036" t="s">
        <v>357</v>
      </c>
      <c r="C1036">
        <v>24</v>
      </c>
      <c r="D1036">
        <v>7440622</v>
      </c>
      <c r="E1036" t="s">
        <v>296</v>
      </c>
      <c r="F1036">
        <v>0</v>
      </c>
      <c r="G1036" s="1">
        <v>0</v>
      </c>
      <c r="H1036" t="s">
        <v>28</v>
      </c>
      <c r="I1036" t="s">
        <v>86</v>
      </c>
      <c r="J1036" s="1">
        <v>0</v>
      </c>
      <c r="K1036" s="1">
        <v>0</v>
      </c>
      <c r="L1036" s="1">
        <v>0</v>
      </c>
      <c r="M1036" s="1">
        <v>0</v>
      </c>
      <c r="N1036" s="1">
        <v>0</v>
      </c>
      <c r="O1036" s="1">
        <v>0</v>
      </c>
      <c r="P1036" s="1">
        <v>0</v>
      </c>
      <c r="Q1036" s="1">
        <v>0</v>
      </c>
      <c r="R1036" s="1">
        <v>0</v>
      </c>
      <c r="S1036" s="1">
        <v>0</v>
      </c>
      <c r="T1036" s="1">
        <v>0</v>
      </c>
      <c r="U1036" s="1">
        <v>0</v>
      </c>
      <c r="X1036" s="1">
        <v>0</v>
      </c>
      <c r="Y1036" s="1">
        <v>0</v>
      </c>
      <c r="Z1036" s="1">
        <v>0</v>
      </c>
    </row>
    <row r="1037" spans="1:26" x14ac:dyDescent="0.25">
      <c r="A1037">
        <v>1035</v>
      </c>
      <c r="B1037" t="s">
        <v>357</v>
      </c>
      <c r="C1037">
        <v>24</v>
      </c>
      <c r="D1037">
        <v>7440666</v>
      </c>
      <c r="E1037" t="s">
        <v>297</v>
      </c>
      <c r="F1037">
        <v>0</v>
      </c>
      <c r="G1037" s="1">
        <v>0</v>
      </c>
      <c r="H1037" t="s">
        <v>28</v>
      </c>
      <c r="I1037" t="s">
        <v>86</v>
      </c>
      <c r="J1037" s="1">
        <v>0</v>
      </c>
      <c r="K1037" s="1">
        <v>0</v>
      </c>
      <c r="L1037" s="1">
        <v>0</v>
      </c>
      <c r="M1037" s="1">
        <v>0</v>
      </c>
      <c r="N1037" s="1">
        <v>0</v>
      </c>
      <c r="O1037" s="1">
        <v>0</v>
      </c>
      <c r="P1037" s="1">
        <v>0</v>
      </c>
      <c r="Q1037" s="1">
        <v>0</v>
      </c>
      <c r="R1037" s="1">
        <v>0</v>
      </c>
      <c r="S1037" s="1">
        <v>0</v>
      </c>
      <c r="T1037" s="1">
        <v>0</v>
      </c>
      <c r="U1037" s="1">
        <v>0</v>
      </c>
      <c r="X1037" s="1">
        <v>0</v>
      </c>
      <c r="Y1037" s="1">
        <v>0</v>
      </c>
      <c r="Z1037" s="1">
        <v>0</v>
      </c>
    </row>
    <row r="1038" spans="1:26" x14ac:dyDescent="0.25">
      <c r="A1038">
        <v>1036</v>
      </c>
      <c r="B1038" t="s">
        <v>358</v>
      </c>
      <c r="C1038">
        <v>24</v>
      </c>
      <c r="D1038">
        <v>7429905</v>
      </c>
      <c r="E1038" t="s">
        <v>290</v>
      </c>
      <c r="F1038">
        <v>0</v>
      </c>
      <c r="G1038" s="1">
        <v>0</v>
      </c>
      <c r="H1038" t="s">
        <v>28</v>
      </c>
      <c r="I1038" t="s">
        <v>86</v>
      </c>
      <c r="J1038" s="1">
        <v>0</v>
      </c>
      <c r="K1038" s="1">
        <v>0</v>
      </c>
      <c r="L1038" s="1">
        <v>0</v>
      </c>
      <c r="M1038" s="1">
        <v>0</v>
      </c>
      <c r="N1038" s="1">
        <v>0</v>
      </c>
      <c r="O1038" s="1">
        <v>0</v>
      </c>
      <c r="P1038" s="1">
        <v>0</v>
      </c>
      <c r="Q1038" s="1">
        <v>0</v>
      </c>
      <c r="R1038" s="1">
        <v>0</v>
      </c>
      <c r="S1038" s="1">
        <v>0</v>
      </c>
      <c r="T1038" s="1">
        <v>0</v>
      </c>
      <c r="U1038" s="1">
        <v>0</v>
      </c>
      <c r="X1038" s="1">
        <v>0</v>
      </c>
      <c r="Y1038" s="1">
        <v>0</v>
      </c>
      <c r="Z1038" s="1">
        <v>0</v>
      </c>
    </row>
    <row r="1039" spans="1:26" x14ac:dyDescent="0.25">
      <c r="A1039">
        <v>1037</v>
      </c>
      <c r="B1039" t="s">
        <v>358</v>
      </c>
      <c r="C1039">
        <v>24</v>
      </c>
      <c r="D1039">
        <v>1344281</v>
      </c>
      <c r="E1039" t="s">
        <v>291</v>
      </c>
      <c r="F1039">
        <v>0</v>
      </c>
      <c r="G1039" s="1">
        <v>0</v>
      </c>
      <c r="H1039" t="s">
        <v>28</v>
      </c>
      <c r="I1039" t="s">
        <v>86</v>
      </c>
      <c r="J1039" s="1">
        <v>0</v>
      </c>
      <c r="K1039" s="1">
        <v>0</v>
      </c>
      <c r="L1039" s="1">
        <v>0</v>
      </c>
      <c r="M1039" s="1">
        <v>0</v>
      </c>
      <c r="N1039" s="1">
        <v>0</v>
      </c>
      <c r="O1039" s="1">
        <v>0</v>
      </c>
      <c r="P1039" s="1">
        <v>0</v>
      </c>
      <c r="Q1039" s="1">
        <v>0</v>
      </c>
      <c r="R1039" s="1">
        <v>0</v>
      </c>
      <c r="S1039" s="1">
        <v>0</v>
      </c>
      <c r="T1039" s="1">
        <v>0</v>
      </c>
      <c r="U1039" s="1">
        <v>0</v>
      </c>
      <c r="X1039" s="1">
        <v>0</v>
      </c>
      <c r="Y1039" s="1">
        <v>0</v>
      </c>
      <c r="Z1039" s="1">
        <v>0</v>
      </c>
    </row>
    <row r="1040" spans="1:26" x14ac:dyDescent="0.25">
      <c r="A1040">
        <v>1038</v>
      </c>
      <c r="B1040" t="s">
        <v>358</v>
      </c>
      <c r="C1040">
        <v>24</v>
      </c>
      <c r="D1040">
        <v>7440417</v>
      </c>
      <c r="E1040" t="s">
        <v>292</v>
      </c>
      <c r="F1040">
        <v>0</v>
      </c>
      <c r="G1040" s="1">
        <v>0</v>
      </c>
      <c r="H1040" t="s">
        <v>28</v>
      </c>
      <c r="I1040" t="s">
        <v>86</v>
      </c>
      <c r="J1040" s="1">
        <v>0</v>
      </c>
      <c r="K1040" s="1">
        <v>0</v>
      </c>
      <c r="L1040" s="1">
        <v>0</v>
      </c>
      <c r="M1040" s="1">
        <v>0</v>
      </c>
      <c r="N1040" s="1">
        <v>0</v>
      </c>
      <c r="O1040" s="1">
        <v>0</v>
      </c>
      <c r="P1040" s="1">
        <v>0</v>
      </c>
      <c r="Q1040" s="1">
        <v>0</v>
      </c>
      <c r="R1040" s="1">
        <v>0</v>
      </c>
      <c r="S1040" s="1">
        <v>0</v>
      </c>
      <c r="T1040" s="1">
        <v>0</v>
      </c>
      <c r="U1040" s="1">
        <v>0</v>
      </c>
      <c r="X1040" s="1">
        <v>0</v>
      </c>
      <c r="Y1040" s="1">
        <v>0</v>
      </c>
      <c r="Z1040" s="1">
        <v>0</v>
      </c>
    </row>
    <row r="1041" spans="1:26" x14ac:dyDescent="0.25">
      <c r="A1041">
        <v>1039</v>
      </c>
      <c r="B1041" t="s">
        <v>358</v>
      </c>
      <c r="C1041">
        <v>24</v>
      </c>
      <c r="D1041">
        <v>7440439</v>
      </c>
      <c r="E1041" t="s">
        <v>293</v>
      </c>
      <c r="F1041">
        <v>0</v>
      </c>
      <c r="G1041" s="1">
        <v>0</v>
      </c>
      <c r="H1041" t="s">
        <v>28</v>
      </c>
      <c r="I1041" t="s">
        <v>86</v>
      </c>
      <c r="J1041" s="1">
        <v>0</v>
      </c>
      <c r="K1041" s="1">
        <v>0</v>
      </c>
      <c r="L1041" s="1">
        <v>0</v>
      </c>
      <c r="M1041" s="1">
        <v>0</v>
      </c>
      <c r="N1041" s="1">
        <v>0</v>
      </c>
      <c r="O1041" s="1">
        <v>0</v>
      </c>
      <c r="P1041" s="1">
        <v>0</v>
      </c>
      <c r="Q1041" s="1">
        <v>0</v>
      </c>
      <c r="R1041" s="1">
        <v>0</v>
      </c>
      <c r="S1041" s="1">
        <v>0</v>
      </c>
      <c r="T1041" s="1">
        <v>0</v>
      </c>
      <c r="U1041" s="1">
        <v>0</v>
      </c>
      <c r="X1041" s="1">
        <v>0</v>
      </c>
      <c r="Y1041" s="1">
        <v>0</v>
      </c>
      <c r="Z1041" s="1">
        <v>0</v>
      </c>
    </row>
    <row r="1042" spans="1:26" x14ac:dyDescent="0.25">
      <c r="A1042">
        <v>1040</v>
      </c>
      <c r="B1042" t="s">
        <v>358</v>
      </c>
      <c r="C1042">
        <v>24</v>
      </c>
      <c r="D1042">
        <v>7440484</v>
      </c>
      <c r="E1042" t="s">
        <v>8</v>
      </c>
      <c r="F1042">
        <v>0</v>
      </c>
      <c r="G1042" s="1">
        <v>0</v>
      </c>
      <c r="H1042" t="s">
        <v>28</v>
      </c>
      <c r="I1042" t="s">
        <v>86</v>
      </c>
      <c r="J1042" s="1">
        <v>0</v>
      </c>
      <c r="K1042" s="1">
        <v>0</v>
      </c>
      <c r="L1042" s="1">
        <v>0</v>
      </c>
      <c r="M1042" s="1">
        <v>0</v>
      </c>
      <c r="N1042" s="1">
        <v>0</v>
      </c>
      <c r="O1042" s="1">
        <v>0</v>
      </c>
      <c r="P1042" s="1">
        <v>0</v>
      </c>
      <c r="Q1042" s="1">
        <v>0</v>
      </c>
      <c r="R1042" s="1">
        <v>0</v>
      </c>
      <c r="S1042" s="1">
        <v>0</v>
      </c>
      <c r="T1042" s="1">
        <v>0</v>
      </c>
      <c r="U1042" s="1">
        <v>0</v>
      </c>
      <c r="X1042" s="1">
        <v>0</v>
      </c>
      <c r="Y1042" s="1">
        <v>0</v>
      </c>
      <c r="Z1042" s="1">
        <v>0</v>
      </c>
    </row>
    <row r="1043" spans="1:26" x14ac:dyDescent="0.25">
      <c r="A1043">
        <v>1041</v>
      </c>
      <c r="B1043" t="s">
        <v>358</v>
      </c>
      <c r="C1043">
        <v>24</v>
      </c>
      <c r="D1043">
        <v>7440473</v>
      </c>
      <c r="E1043" t="s">
        <v>89</v>
      </c>
      <c r="F1043" s="1">
        <v>3.65E-7</v>
      </c>
      <c r="G1043" s="1">
        <v>0</v>
      </c>
      <c r="H1043" t="s">
        <v>28</v>
      </c>
      <c r="I1043" t="s">
        <v>86</v>
      </c>
      <c r="J1043" s="1">
        <v>0</v>
      </c>
      <c r="K1043" s="1">
        <v>0</v>
      </c>
      <c r="L1043" s="1">
        <v>0</v>
      </c>
      <c r="M1043" s="1">
        <v>0</v>
      </c>
      <c r="N1043" s="1">
        <v>0</v>
      </c>
      <c r="O1043" s="1">
        <v>0</v>
      </c>
      <c r="P1043" s="1">
        <v>0</v>
      </c>
      <c r="Q1043" s="1">
        <v>0</v>
      </c>
      <c r="R1043" s="1">
        <v>0</v>
      </c>
      <c r="S1043" s="1">
        <v>0</v>
      </c>
      <c r="T1043" s="1">
        <v>0</v>
      </c>
      <c r="U1043" s="1">
        <v>0</v>
      </c>
      <c r="X1043" s="1">
        <v>0</v>
      </c>
      <c r="Y1043" s="1">
        <v>0</v>
      </c>
      <c r="Z1043" s="1">
        <v>0</v>
      </c>
    </row>
    <row r="1044" spans="1:26" x14ac:dyDescent="0.25">
      <c r="A1044">
        <v>1042</v>
      </c>
      <c r="B1044" t="s">
        <v>358</v>
      </c>
      <c r="C1044">
        <v>24</v>
      </c>
      <c r="D1044">
        <v>18540299</v>
      </c>
      <c r="E1044" t="s">
        <v>13</v>
      </c>
      <c r="F1044" s="1">
        <v>3.6500000000000003E-8</v>
      </c>
      <c r="G1044" s="1">
        <v>1.3130000000000001E-8</v>
      </c>
      <c r="H1044" t="s">
        <v>28</v>
      </c>
      <c r="I1044" t="s">
        <v>86</v>
      </c>
      <c r="J1044" s="1">
        <v>1.2595E-8</v>
      </c>
      <c r="K1044" s="1">
        <v>5.2555999999999999E-10</v>
      </c>
      <c r="L1044" s="1">
        <v>8.5304999999999996E-12</v>
      </c>
      <c r="M1044" s="1">
        <v>0</v>
      </c>
      <c r="N1044" s="1">
        <v>0</v>
      </c>
      <c r="O1044" s="1">
        <v>0</v>
      </c>
      <c r="P1044" s="1">
        <v>0</v>
      </c>
      <c r="Q1044" s="1">
        <v>0</v>
      </c>
      <c r="R1044" s="1">
        <v>0</v>
      </c>
      <c r="S1044" s="1">
        <v>0</v>
      </c>
      <c r="T1044" s="1">
        <v>0</v>
      </c>
      <c r="U1044" s="1">
        <v>0</v>
      </c>
      <c r="V1044" t="s">
        <v>87</v>
      </c>
      <c r="W1044" t="s">
        <v>88</v>
      </c>
      <c r="X1044" s="1">
        <v>0</v>
      </c>
      <c r="Y1044" s="1">
        <v>0</v>
      </c>
      <c r="Z1044" s="1">
        <v>0</v>
      </c>
    </row>
    <row r="1045" spans="1:26" x14ac:dyDescent="0.25">
      <c r="A1045">
        <v>1043</v>
      </c>
      <c r="B1045" t="s">
        <v>358</v>
      </c>
      <c r="C1045">
        <v>24</v>
      </c>
      <c r="D1045">
        <v>1175</v>
      </c>
      <c r="E1045" t="s">
        <v>294</v>
      </c>
      <c r="F1045">
        <v>0</v>
      </c>
      <c r="G1045" s="1">
        <v>0</v>
      </c>
      <c r="H1045" t="s">
        <v>28</v>
      </c>
      <c r="I1045" t="s">
        <v>86</v>
      </c>
      <c r="J1045" s="1">
        <v>0</v>
      </c>
      <c r="K1045" s="1">
        <v>0</v>
      </c>
      <c r="L1045" s="1">
        <v>0</v>
      </c>
      <c r="M1045" s="1">
        <v>0</v>
      </c>
      <c r="N1045" s="1">
        <v>0</v>
      </c>
      <c r="O1045" s="1">
        <v>0</v>
      </c>
      <c r="P1045" s="1">
        <v>0</v>
      </c>
      <c r="Q1045" s="1">
        <v>0</v>
      </c>
      <c r="R1045" s="1">
        <v>0</v>
      </c>
      <c r="S1045" s="1">
        <v>0</v>
      </c>
      <c r="T1045" s="1">
        <v>0</v>
      </c>
      <c r="U1045" s="1">
        <v>0</v>
      </c>
      <c r="X1045" s="1">
        <v>0</v>
      </c>
      <c r="Y1045" s="1">
        <v>0</v>
      </c>
      <c r="Z1045" s="1">
        <v>0</v>
      </c>
    </row>
    <row r="1046" spans="1:26" x14ac:dyDescent="0.25">
      <c r="A1046">
        <v>1044</v>
      </c>
      <c r="B1046" t="s">
        <v>358</v>
      </c>
      <c r="C1046">
        <v>24</v>
      </c>
      <c r="D1046">
        <v>7440508</v>
      </c>
      <c r="E1046" t="s">
        <v>10</v>
      </c>
      <c r="F1046">
        <v>0</v>
      </c>
      <c r="G1046" s="1">
        <v>0</v>
      </c>
      <c r="H1046" t="s">
        <v>28</v>
      </c>
      <c r="I1046" t="s">
        <v>86</v>
      </c>
      <c r="J1046" s="1">
        <v>0</v>
      </c>
      <c r="K1046" s="1">
        <v>0</v>
      </c>
      <c r="L1046" s="1">
        <v>0</v>
      </c>
      <c r="M1046" s="1">
        <v>0</v>
      </c>
      <c r="N1046" s="1">
        <v>0</v>
      </c>
      <c r="O1046" s="1">
        <v>0</v>
      </c>
      <c r="P1046" s="1">
        <v>0</v>
      </c>
      <c r="Q1046" s="1">
        <v>0</v>
      </c>
      <c r="R1046" s="1">
        <v>0</v>
      </c>
      <c r="S1046" s="1">
        <v>0</v>
      </c>
      <c r="T1046" s="1">
        <v>0</v>
      </c>
      <c r="U1046" s="1">
        <v>0</v>
      </c>
      <c r="X1046" s="1">
        <v>0</v>
      </c>
      <c r="Y1046" s="1">
        <v>0</v>
      </c>
      <c r="Z1046" s="1">
        <v>0</v>
      </c>
    </row>
    <row r="1047" spans="1:26" x14ac:dyDescent="0.25">
      <c r="A1047">
        <v>1045</v>
      </c>
      <c r="B1047" t="s">
        <v>358</v>
      </c>
      <c r="C1047">
        <v>24</v>
      </c>
      <c r="D1047">
        <v>7439965</v>
      </c>
      <c r="E1047" t="s">
        <v>5</v>
      </c>
      <c r="F1047">
        <v>1.8799999999999999E-4</v>
      </c>
      <c r="G1047" s="1">
        <v>0</v>
      </c>
      <c r="H1047" t="s">
        <v>28</v>
      </c>
      <c r="I1047" t="s">
        <v>86</v>
      </c>
      <c r="J1047" s="1">
        <v>0</v>
      </c>
      <c r="K1047" s="1">
        <v>0</v>
      </c>
      <c r="L1047" s="1">
        <v>0</v>
      </c>
      <c r="M1047" s="1">
        <v>0</v>
      </c>
      <c r="N1047" s="1">
        <v>0</v>
      </c>
      <c r="O1047" s="1">
        <v>0</v>
      </c>
      <c r="P1047" s="1">
        <v>0</v>
      </c>
      <c r="Q1047" s="1">
        <v>0</v>
      </c>
      <c r="R1047" s="1">
        <v>0</v>
      </c>
      <c r="S1047" s="1">
        <v>0</v>
      </c>
      <c r="T1047" s="1">
        <v>0</v>
      </c>
      <c r="U1047" s="1">
        <v>0</v>
      </c>
      <c r="X1047" s="1">
        <v>0</v>
      </c>
      <c r="Y1047" s="1">
        <v>0</v>
      </c>
      <c r="Z1047" s="1">
        <v>0</v>
      </c>
    </row>
    <row r="1048" spans="1:26" x14ac:dyDescent="0.25">
      <c r="A1048">
        <v>1046</v>
      </c>
      <c r="B1048" t="s">
        <v>358</v>
      </c>
      <c r="C1048">
        <v>24</v>
      </c>
      <c r="D1048">
        <v>7440020</v>
      </c>
      <c r="E1048" t="s">
        <v>6</v>
      </c>
      <c r="F1048" s="1">
        <v>6.5899999999999996E-7</v>
      </c>
      <c r="G1048" s="1">
        <v>4.0576999999999999E-10</v>
      </c>
      <c r="H1048" t="s">
        <v>28</v>
      </c>
      <c r="I1048" t="s">
        <v>86</v>
      </c>
      <c r="J1048" s="1">
        <v>4.0576999999999999E-10</v>
      </c>
      <c r="K1048" s="1">
        <v>0</v>
      </c>
      <c r="L1048" s="1">
        <v>0</v>
      </c>
      <c r="M1048" s="1">
        <v>0</v>
      </c>
      <c r="N1048" s="1">
        <v>0</v>
      </c>
      <c r="O1048" s="1">
        <v>0</v>
      </c>
      <c r="P1048" s="1">
        <v>0</v>
      </c>
      <c r="Q1048" s="1">
        <v>0</v>
      </c>
      <c r="R1048" s="1">
        <v>0</v>
      </c>
      <c r="S1048" s="1">
        <v>0</v>
      </c>
      <c r="T1048" s="1">
        <v>0</v>
      </c>
      <c r="U1048" s="1">
        <v>0</v>
      </c>
      <c r="V1048" t="s">
        <v>87</v>
      </c>
      <c r="X1048" s="1">
        <v>0</v>
      </c>
      <c r="Y1048" s="1">
        <v>0</v>
      </c>
      <c r="Z1048" s="1">
        <v>0</v>
      </c>
    </row>
    <row r="1049" spans="1:26" x14ac:dyDescent="0.25">
      <c r="A1049">
        <v>1047</v>
      </c>
      <c r="B1049" t="s">
        <v>358</v>
      </c>
      <c r="C1049">
        <v>24</v>
      </c>
      <c r="D1049">
        <v>7723140</v>
      </c>
      <c r="E1049" t="s">
        <v>295</v>
      </c>
      <c r="F1049">
        <v>0</v>
      </c>
      <c r="G1049" s="1">
        <v>0</v>
      </c>
      <c r="H1049" t="s">
        <v>28</v>
      </c>
      <c r="I1049" t="s">
        <v>86</v>
      </c>
      <c r="J1049" s="1">
        <v>0</v>
      </c>
      <c r="K1049" s="1">
        <v>0</v>
      </c>
      <c r="L1049" s="1">
        <v>0</v>
      </c>
      <c r="M1049" s="1">
        <v>0</v>
      </c>
      <c r="N1049" s="1">
        <v>0</v>
      </c>
      <c r="O1049" s="1">
        <v>0</v>
      </c>
      <c r="P1049" s="1">
        <v>0</v>
      </c>
      <c r="Q1049" s="1">
        <v>0</v>
      </c>
      <c r="R1049" s="1">
        <v>0</v>
      </c>
      <c r="S1049" s="1">
        <v>0</v>
      </c>
      <c r="T1049" s="1">
        <v>0</v>
      </c>
      <c r="U1049" s="1">
        <v>0</v>
      </c>
      <c r="X1049" s="1">
        <v>0</v>
      </c>
      <c r="Y1049" s="1">
        <v>0</v>
      </c>
      <c r="Z1049" s="1">
        <v>0</v>
      </c>
    </row>
    <row r="1050" spans="1:26" x14ac:dyDescent="0.25">
      <c r="A1050">
        <v>1048</v>
      </c>
      <c r="B1050" t="s">
        <v>358</v>
      </c>
      <c r="C1050">
        <v>24</v>
      </c>
      <c r="D1050">
        <v>7439921</v>
      </c>
      <c r="E1050" t="s">
        <v>7</v>
      </c>
      <c r="F1050">
        <v>0</v>
      </c>
      <c r="G1050" s="1">
        <v>0</v>
      </c>
      <c r="H1050" t="s">
        <v>28</v>
      </c>
      <c r="I1050" t="s">
        <v>86</v>
      </c>
      <c r="J1050" s="1">
        <v>0</v>
      </c>
      <c r="K1050" s="1">
        <v>0</v>
      </c>
      <c r="L1050" s="1">
        <v>0</v>
      </c>
      <c r="M1050" s="1">
        <v>0</v>
      </c>
      <c r="N1050" s="1">
        <v>0</v>
      </c>
      <c r="O1050" s="1">
        <v>0</v>
      </c>
      <c r="P1050" s="1">
        <v>0</v>
      </c>
      <c r="Q1050" s="1">
        <v>0</v>
      </c>
      <c r="R1050" s="1">
        <v>0</v>
      </c>
      <c r="S1050" s="1">
        <v>0</v>
      </c>
      <c r="T1050" s="1">
        <v>0</v>
      </c>
      <c r="U1050" s="1">
        <v>0</v>
      </c>
      <c r="X1050" s="1">
        <v>0</v>
      </c>
      <c r="Y1050" s="1">
        <v>0</v>
      </c>
      <c r="Z1050" s="1">
        <v>0</v>
      </c>
    </row>
    <row r="1051" spans="1:26" x14ac:dyDescent="0.25">
      <c r="A1051">
        <v>1049</v>
      </c>
      <c r="B1051" t="s">
        <v>358</v>
      </c>
      <c r="C1051">
        <v>24</v>
      </c>
      <c r="D1051">
        <v>7440622</v>
      </c>
      <c r="E1051" t="s">
        <v>296</v>
      </c>
      <c r="F1051">
        <v>0</v>
      </c>
      <c r="G1051" s="1">
        <v>0</v>
      </c>
      <c r="H1051" t="s">
        <v>28</v>
      </c>
      <c r="I1051" t="s">
        <v>86</v>
      </c>
      <c r="J1051" s="1">
        <v>0</v>
      </c>
      <c r="K1051" s="1">
        <v>0</v>
      </c>
      <c r="L1051" s="1">
        <v>0</v>
      </c>
      <c r="M1051" s="1">
        <v>0</v>
      </c>
      <c r="N1051" s="1">
        <v>0</v>
      </c>
      <c r="O1051" s="1">
        <v>0</v>
      </c>
      <c r="P1051" s="1">
        <v>0</v>
      </c>
      <c r="Q1051" s="1">
        <v>0</v>
      </c>
      <c r="R1051" s="1">
        <v>0</v>
      </c>
      <c r="S1051" s="1">
        <v>0</v>
      </c>
      <c r="T1051" s="1">
        <v>0</v>
      </c>
      <c r="U1051" s="1">
        <v>0</v>
      </c>
      <c r="X1051" s="1">
        <v>0</v>
      </c>
      <c r="Y1051" s="1">
        <v>0</v>
      </c>
      <c r="Z1051" s="1">
        <v>0</v>
      </c>
    </row>
    <row r="1052" spans="1:26" x14ac:dyDescent="0.25">
      <c r="A1052">
        <v>1050</v>
      </c>
      <c r="B1052" t="s">
        <v>358</v>
      </c>
      <c r="C1052">
        <v>24</v>
      </c>
      <c r="D1052">
        <v>7440666</v>
      </c>
      <c r="E1052" t="s">
        <v>297</v>
      </c>
      <c r="F1052">
        <v>0</v>
      </c>
      <c r="G1052" s="1">
        <v>0</v>
      </c>
      <c r="H1052" t="s">
        <v>28</v>
      </c>
      <c r="I1052" t="s">
        <v>86</v>
      </c>
      <c r="J1052" s="1">
        <v>0</v>
      </c>
      <c r="K1052" s="1">
        <v>0</v>
      </c>
      <c r="L1052" s="1">
        <v>0</v>
      </c>
      <c r="M1052" s="1">
        <v>0</v>
      </c>
      <c r="N1052" s="1">
        <v>0</v>
      </c>
      <c r="O1052" s="1">
        <v>0</v>
      </c>
      <c r="P1052" s="1">
        <v>0</v>
      </c>
      <c r="Q1052" s="1">
        <v>0</v>
      </c>
      <c r="R1052" s="1">
        <v>0</v>
      </c>
      <c r="S1052" s="1">
        <v>0</v>
      </c>
      <c r="T1052" s="1">
        <v>0</v>
      </c>
      <c r="U1052" s="1">
        <v>0</v>
      </c>
      <c r="X1052" s="1">
        <v>0</v>
      </c>
      <c r="Y1052" s="1">
        <v>0</v>
      </c>
      <c r="Z1052" s="1">
        <v>0</v>
      </c>
    </row>
    <row r="1053" spans="1:26" x14ac:dyDescent="0.25">
      <c r="A1053">
        <v>1051</v>
      </c>
      <c r="B1053" t="s">
        <v>359</v>
      </c>
      <c r="C1053">
        <v>24</v>
      </c>
      <c r="D1053">
        <v>7429905</v>
      </c>
      <c r="E1053" t="s">
        <v>290</v>
      </c>
      <c r="F1053">
        <v>0</v>
      </c>
      <c r="G1053" s="1">
        <v>0</v>
      </c>
      <c r="H1053" t="s">
        <v>28</v>
      </c>
      <c r="I1053" t="s">
        <v>86</v>
      </c>
      <c r="J1053" s="1">
        <v>0</v>
      </c>
      <c r="K1053" s="1">
        <v>0</v>
      </c>
      <c r="L1053" s="1">
        <v>0</v>
      </c>
      <c r="M1053" s="1">
        <v>0</v>
      </c>
      <c r="N1053" s="1">
        <v>0</v>
      </c>
      <c r="O1053" s="1">
        <v>0</v>
      </c>
      <c r="P1053" s="1">
        <v>0</v>
      </c>
      <c r="Q1053" s="1">
        <v>0</v>
      </c>
      <c r="R1053" s="1">
        <v>0</v>
      </c>
      <c r="S1053" s="1">
        <v>0</v>
      </c>
      <c r="T1053" s="1">
        <v>0</v>
      </c>
      <c r="U1053" s="1">
        <v>0</v>
      </c>
      <c r="X1053" s="1">
        <v>0</v>
      </c>
      <c r="Y1053" s="1">
        <v>0</v>
      </c>
      <c r="Z1053" s="1">
        <v>0</v>
      </c>
    </row>
    <row r="1054" spans="1:26" x14ac:dyDescent="0.25">
      <c r="A1054">
        <v>1052</v>
      </c>
      <c r="B1054" t="s">
        <v>359</v>
      </c>
      <c r="C1054">
        <v>24</v>
      </c>
      <c r="D1054">
        <v>1344281</v>
      </c>
      <c r="E1054" t="s">
        <v>291</v>
      </c>
      <c r="F1054">
        <v>0</v>
      </c>
      <c r="G1054" s="1">
        <v>0</v>
      </c>
      <c r="H1054" t="s">
        <v>28</v>
      </c>
      <c r="I1054" t="s">
        <v>86</v>
      </c>
      <c r="J1054" s="1">
        <v>0</v>
      </c>
      <c r="K1054" s="1">
        <v>0</v>
      </c>
      <c r="L1054" s="1">
        <v>0</v>
      </c>
      <c r="M1054" s="1">
        <v>0</v>
      </c>
      <c r="N1054" s="1">
        <v>0</v>
      </c>
      <c r="O1054" s="1">
        <v>0</v>
      </c>
      <c r="P1054" s="1">
        <v>0</v>
      </c>
      <c r="Q1054" s="1">
        <v>0</v>
      </c>
      <c r="R1054" s="1">
        <v>0</v>
      </c>
      <c r="S1054" s="1">
        <v>0</v>
      </c>
      <c r="T1054" s="1">
        <v>0</v>
      </c>
      <c r="U1054" s="1">
        <v>0</v>
      </c>
      <c r="X1054" s="1">
        <v>0</v>
      </c>
      <c r="Y1054" s="1">
        <v>0</v>
      </c>
      <c r="Z1054" s="1">
        <v>0</v>
      </c>
    </row>
    <row r="1055" spans="1:26" x14ac:dyDescent="0.25">
      <c r="A1055">
        <v>1053</v>
      </c>
      <c r="B1055" t="s">
        <v>359</v>
      </c>
      <c r="C1055">
        <v>24</v>
      </c>
      <c r="D1055">
        <v>7440417</v>
      </c>
      <c r="E1055" t="s">
        <v>292</v>
      </c>
      <c r="F1055">
        <v>0</v>
      </c>
      <c r="G1055" s="1">
        <v>0</v>
      </c>
      <c r="H1055" t="s">
        <v>28</v>
      </c>
      <c r="I1055" t="s">
        <v>86</v>
      </c>
      <c r="J1055" s="1">
        <v>0</v>
      </c>
      <c r="K1055" s="1">
        <v>0</v>
      </c>
      <c r="L1055" s="1">
        <v>0</v>
      </c>
      <c r="M1055" s="1">
        <v>0</v>
      </c>
      <c r="N1055" s="1">
        <v>0</v>
      </c>
      <c r="O1055" s="1">
        <v>0</v>
      </c>
      <c r="P1055" s="1">
        <v>0</v>
      </c>
      <c r="Q1055" s="1">
        <v>0</v>
      </c>
      <c r="R1055" s="1">
        <v>0</v>
      </c>
      <c r="S1055" s="1">
        <v>0</v>
      </c>
      <c r="T1055" s="1">
        <v>0</v>
      </c>
      <c r="U1055" s="1">
        <v>0</v>
      </c>
      <c r="X1055" s="1">
        <v>0</v>
      </c>
      <c r="Y1055" s="1">
        <v>0</v>
      </c>
      <c r="Z1055" s="1">
        <v>0</v>
      </c>
    </row>
    <row r="1056" spans="1:26" x14ac:dyDescent="0.25">
      <c r="A1056">
        <v>1054</v>
      </c>
      <c r="B1056" t="s">
        <v>359</v>
      </c>
      <c r="C1056">
        <v>24</v>
      </c>
      <c r="D1056">
        <v>7440439</v>
      </c>
      <c r="E1056" t="s">
        <v>293</v>
      </c>
      <c r="F1056">
        <v>0</v>
      </c>
      <c r="G1056" s="1">
        <v>0</v>
      </c>
      <c r="H1056" t="s">
        <v>28</v>
      </c>
      <c r="I1056" t="s">
        <v>86</v>
      </c>
      <c r="J1056" s="1">
        <v>0</v>
      </c>
      <c r="K1056" s="1">
        <v>0</v>
      </c>
      <c r="L1056" s="1">
        <v>0</v>
      </c>
      <c r="M1056" s="1">
        <v>0</v>
      </c>
      <c r="N1056" s="1">
        <v>0</v>
      </c>
      <c r="O1056" s="1">
        <v>0</v>
      </c>
      <c r="P1056" s="1">
        <v>0</v>
      </c>
      <c r="Q1056" s="1">
        <v>0</v>
      </c>
      <c r="R1056" s="1">
        <v>0</v>
      </c>
      <c r="S1056" s="1">
        <v>0</v>
      </c>
      <c r="T1056" s="1">
        <v>0</v>
      </c>
      <c r="U1056" s="1">
        <v>0</v>
      </c>
      <c r="X1056" s="1">
        <v>0</v>
      </c>
      <c r="Y1056" s="1">
        <v>0</v>
      </c>
      <c r="Z1056" s="1">
        <v>0</v>
      </c>
    </row>
    <row r="1057" spans="1:26" x14ac:dyDescent="0.25">
      <c r="A1057">
        <v>1055</v>
      </c>
      <c r="B1057" t="s">
        <v>359</v>
      </c>
      <c r="C1057">
        <v>24</v>
      </c>
      <c r="D1057">
        <v>7440484</v>
      </c>
      <c r="E1057" t="s">
        <v>8</v>
      </c>
      <c r="F1057">
        <v>0</v>
      </c>
      <c r="G1057" s="1">
        <v>0</v>
      </c>
      <c r="H1057" t="s">
        <v>28</v>
      </c>
      <c r="I1057" t="s">
        <v>86</v>
      </c>
      <c r="J1057" s="1">
        <v>0</v>
      </c>
      <c r="K1057" s="1">
        <v>0</v>
      </c>
      <c r="L1057" s="1">
        <v>0</v>
      </c>
      <c r="M1057" s="1">
        <v>0</v>
      </c>
      <c r="N1057" s="1">
        <v>0</v>
      </c>
      <c r="O1057" s="1">
        <v>0</v>
      </c>
      <c r="P1057" s="1">
        <v>0</v>
      </c>
      <c r="Q1057" s="1">
        <v>0</v>
      </c>
      <c r="R1057" s="1">
        <v>0</v>
      </c>
      <c r="S1057" s="1">
        <v>0</v>
      </c>
      <c r="T1057" s="1">
        <v>0</v>
      </c>
      <c r="U1057" s="1">
        <v>0</v>
      </c>
      <c r="X1057" s="1">
        <v>0</v>
      </c>
      <c r="Y1057" s="1">
        <v>0</v>
      </c>
      <c r="Z1057" s="1">
        <v>0</v>
      </c>
    </row>
    <row r="1058" spans="1:26" x14ac:dyDescent="0.25">
      <c r="A1058">
        <v>1056</v>
      </c>
      <c r="B1058" t="s">
        <v>359</v>
      </c>
      <c r="C1058">
        <v>24</v>
      </c>
      <c r="D1058">
        <v>7440473</v>
      </c>
      <c r="E1058" t="s">
        <v>89</v>
      </c>
      <c r="F1058" s="1">
        <v>8.9900000000000003E-6</v>
      </c>
      <c r="G1058" s="1">
        <v>0</v>
      </c>
      <c r="H1058" t="s">
        <v>28</v>
      </c>
      <c r="I1058" t="s">
        <v>86</v>
      </c>
      <c r="J1058" s="1">
        <v>0</v>
      </c>
      <c r="K1058" s="1">
        <v>0</v>
      </c>
      <c r="L1058" s="1">
        <v>0</v>
      </c>
      <c r="M1058" s="1">
        <v>0</v>
      </c>
      <c r="N1058" s="1">
        <v>0</v>
      </c>
      <c r="O1058" s="1">
        <v>0</v>
      </c>
      <c r="P1058" s="1">
        <v>0</v>
      </c>
      <c r="Q1058" s="1">
        <v>0</v>
      </c>
      <c r="R1058" s="1">
        <v>0</v>
      </c>
      <c r="S1058" s="1">
        <v>0</v>
      </c>
      <c r="T1058" s="1">
        <v>0</v>
      </c>
      <c r="U1058" s="1">
        <v>0</v>
      </c>
      <c r="X1058" s="1">
        <v>0</v>
      </c>
      <c r="Y1058" s="1">
        <v>0</v>
      </c>
      <c r="Z1058" s="1">
        <v>0</v>
      </c>
    </row>
    <row r="1059" spans="1:26" x14ac:dyDescent="0.25">
      <c r="A1059">
        <v>1057</v>
      </c>
      <c r="B1059" t="s">
        <v>359</v>
      </c>
      <c r="C1059">
        <v>24</v>
      </c>
      <c r="D1059">
        <v>18540299</v>
      </c>
      <c r="E1059" t="s">
        <v>13</v>
      </c>
      <c r="F1059" s="1">
        <v>6.7800000000000003E-6</v>
      </c>
      <c r="G1059" s="1">
        <v>2.4389000000000001E-6</v>
      </c>
      <c r="H1059" t="s">
        <v>28</v>
      </c>
      <c r="I1059" t="s">
        <v>86</v>
      </c>
      <c r="J1059" s="1">
        <v>2.3396E-6</v>
      </c>
      <c r="K1059" s="1">
        <v>9.7624000000000001E-8</v>
      </c>
      <c r="L1059" s="1">
        <v>1.5846000000000001E-9</v>
      </c>
      <c r="M1059" s="1">
        <v>0</v>
      </c>
      <c r="N1059" s="1">
        <v>0</v>
      </c>
      <c r="O1059" s="1">
        <v>0</v>
      </c>
      <c r="P1059" s="1">
        <v>0</v>
      </c>
      <c r="Q1059" s="1">
        <v>0</v>
      </c>
      <c r="R1059" s="1">
        <v>0</v>
      </c>
      <c r="S1059" s="1">
        <v>0</v>
      </c>
      <c r="T1059" s="1">
        <v>0</v>
      </c>
      <c r="U1059" s="1">
        <v>0</v>
      </c>
      <c r="V1059" t="s">
        <v>87</v>
      </c>
      <c r="W1059" t="s">
        <v>88</v>
      </c>
      <c r="X1059" s="1">
        <v>0</v>
      </c>
      <c r="Y1059" s="1">
        <v>0</v>
      </c>
      <c r="Z1059" s="1">
        <v>0</v>
      </c>
    </row>
    <row r="1060" spans="1:26" x14ac:dyDescent="0.25">
      <c r="A1060">
        <v>1058</v>
      </c>
      <c r="B1060" t="s">
        <v>359</v>
      </c>
      <c r="C1060">
        <v>24</v>
      </c>
      <c r="D1060">
        <v>1175</v>
      </c>
      <c r="E1060" t="s">
        <v>294</v>
      </c>
      <c r="F1060">
        <v>0</v>
      </c>
      <c r="G1060" s="1">
        <v>0</v>
      </c>
      <c r="H1060" t="s">
        <v>28</v>
      </c>
      <c r="I1060" t="s">
        <v>86</v>
      </c>
      <c r="J1060" s="1">
        <v>0</v>
      </c>
      <c r="K1060" s="1">
        <v>0</v>
      </c>
      <c r="L1060" s="1">
        <v>0</v>
      </c>
      <c r="M1060" s="1">
        <v>0</v>
      </c>
      <c r="N1060" s="1">
        <v>0</v>
      </c>
      <c r="O1060" s="1">
        <v>0</v>
      </c>
      <c r="P1060" s="1">
        <v>0</v>
      </c>
      <c r="Q1060" s="1">
        <v>0</v>
      </c>
      <c r="R1060" s="1">
        <v>0</v>
      </c>
      <c r="S1060" s="1">
        <v>0</v>
      </c>
      <c r="T1060" s="1">
        <v>0</v>
      </c>
      <c r="U1060" s="1">
        <v>0</v>
      </c>
      <c r="X1060" s="1">
        <v>0</v>
      </c>
      <c r="Y1060" s="1">
        <v>0</v>
      </c>
      <c r="Z1060" s="1">
        <v>0</v>
      </c>
    </row>
    <row r="1061" spans="1:26" x14ac:dyDescent="0.25">
      <c r="A1061">
        <v>1059</v>
      </c>
      <c r="B1061" t="s">
        <v>359</v>
      </c>
      <c r="C1061">
        <v>24</v>
      </c>
      <c r="D1061">
        <v>7440508</v>
      </c>
      <c r="E1061" t="s">
        <v>10</v>
      </c>
      <c r="F1061">
        <v>0</v>
      </c>
      <c r="G1061" s="1">
        <v>0</v>
      </c>
      <c r="H1061" t="s">
        <v>28</v>
      </c>
      <c r="I1061" t="s">
        <v>86</v>
      </c>
      <c r="J1061" s="1">
        <v>0</v>
      </c>
      <c r="K1061" s="1">
        <v>0</v>
      </c>
      <c r="L1061" s="1">
        <v>0</v>
      </c>
      <c r="M1061" s="1">
        <v>0</v>
      </c>
      <c r="N1061" s="1">
        <v>0</v>
      </c>
      <c r="O1061" s="1">
        <v>0</v>
      </c>
      <c r="P1061" s="1">
        <v>0</v>
      </c>
      <c r="Q1061" s="1">
        <v>0</v>
      </c>
      <c r="R1061" s="1">
        <v>0</v>
      </c>
      <c r="S1061" s="1">
        <v>0</v>
      </c>
      <c r="T1061" s="1">
        <v>0</v>
      </c>
      <c r="U1061" s="1">
        <v>0</v>
      </c>
      <c r="X1061" s="1">
        <v>0</v>
      </c>
      <c r="Y1061" s="1">
        <v>0</v>
      </c>
      <c r="Z1061" s="1">
        <v>0</v>
      </c>
    </row>
    <row r="1062" spans="1:26" x14ac:dyDescent="0.25">
      <c r="A1062">
        <v>1060</v>
      </c>
      <c r="B1062" t="s">
        <v>359</v>
      </c>
      <c r="C1062">
        <v>24</v>
      </c>
      <c r="D1062">
        <v>7439965</v>
      </c>
      <c r="E1062" t="s">
        <v>5</v>
      </c>
      <c r="F1062">
        <v>2.48E-3</v>
      </c>
      <c r="G1062" s="1">
        <v>0</v>
      </c>
      <c r="H1062" t="s">
        <v>28</v>
      </c>
      <c r="I1062" t="s">
        <v>86</v>
      </c>
      <c r="J1062" s="1">
        <v>0</v>
      </c>
      <c r="K1062" s="1">
        <v>0</v>
      </c>
      <c r="L1062" s="1">
        <v>0</v>
      </c>
      <c r="M1062" s="1">
        <v>0</v>
      </c>
      <c r="N1062" s="1">
        <v>0</v>
      </c>
      <c r="O1062" s="1">
        <v>0</v>
      </c>
      <c r="P1062" s="1">
        <v>0</v>
      </c>
      <c r="Q1062" s="1">
        <v>0</v>
      </c>
      <c r="R1062" s="1">
        <v>0</v>
      </c>
      <c r="S1062" s="1">
        <v>0</v>
      </c>
      <c r="T1062" s="1">
        <v>0</v>
      </c>
      <c r="U1062" s="1">
        <v>0</v>
      </c>
      <c r="X1062" s="1">
        <v>0</v>
      </c>
      <c r="Y1062" s="1">
        <v>0</v>
      </c>
      <c r="Z1062" s="1">
        <v>0</v>
      </c>
    </row>
    <row r="1063" spans="1:26" x14ac:dyDescent="0.25">
      <c r="A1063">
        <v>1061</v>
      </c>
      <c r="B1063" t="s">
        <v>359</v>
      </c>
      <c r="C1063">
        <v>24</v>
      </c>
      <c r="D1063">
        <v>7440020</v>
      </c>
      <c r="E1063" t="s">
        <v>6</v>
      </c>
      <c r="F1063">
        <v>5.5199999999999997E-3</v>
      </c>
      <c r="G1063" s="1">
        <v>3.3988E-6</v>
      </c>
      <c r="H1063" t="s">
        <v>28</v>
      </c>
      <c r="I1063" t="s">
        <v>86</v>
      </c>
      <c r="J1063" s="1">
        <v>3.3988E-6</v>
      </c>
      <c r="K1063" s="1">
        <v>0</v>
      </c>
      <c r="L1063" s="1">
        <v>0</v>
      </c>
      <c r="M1063" s="1">
        <v>0</v>
      </c>
      <c r="N1063" s="1">
        <v>0</v>
      </c>
      <c r="O1063" s="1">
        <v>0</v>
      </c>
      <c r="P1063" s="1">
        <v>0</v>
      </c>
      <c r="Q1063" s="1">
        <v>0</v>
      </c>
      <c r="R1063" s="1">
        <v>0</v>
      </c>
      <c r="S1063" s="1">
        <v>0</v>
      </c>
      <c r="T1063" s="1">
        <v>0</v>
      </c>
      <c r="U1063" s="1">
        <v>0</v>
      </c>
      <c r="V1063" t="s">
        <v>87</v>
      </c>
      <c r="X1063" s="1">
        <v>0</v>
      </c>
      <c r="Y1063" s="1">
        <v>0</v>
      </c>
      <c r="Z1063" s="1">
        <v>0</v>
      </c>
    </row>
    <row r="1064" spans="1:26" x14ac:dyDescent="0.25">
      <c r="A1064">
        <v>1062</v>
      </c>
      <c r="B1064" t="s">
        <v>359</v>
      </c>
      <c r="C1064">
        <v>24</v>
      </c>
      <c r="D1064">
        <v>7723140</v>
      </c>
      <c r="E1064" t="s">
        <v>295</v>
      </c>
      <c r="F1064">
        <v>0</v>
      </c>
      <c r="G1064" s="1">
        <v>0</v>
      </c>
      <c r="H1064" t="s">
        <v>28</v>
      </c>
      <c r="I1064" t="s">
        <v>86</v>
      </c>
      <c r="J1064" s="1">
        <v>0</v>
      </c>
      <c r="K1064" s="1">
        <v>0</v>
      </c>
      <c r="L1064" s="1">
        <v>0</v>
      </c>
      <c r="M1064" s="1">
        <v>0</v>
      </c>
      <c r="N1064" s="1">
        <v>0</v>
      </c>
      <c r="O1064" s="1">
        <v>0</v>
      </c>
      <c r="P1064" s="1">
        <v>0</v>
      </c>
      <c r="Q1064" s="1">
        <v>0</v>
      </c>
      <c r="R1064" s="1">
        <v>0</v>
      </c>
      <c r="S1064" s="1">
        <v>0</v>
      </c>
      <c r="T1064" s="1">
        <v>0</v>
      </c>
      <c r="U1064" s="1">
        <v>0</v>
      </c>
      <c r="X1064" s="1">
        <v>0</v>
      </c>
      <c r="Y1064" s="1">
        <v>0</v>
      </c>
      <c r="Z1064" s="1">
        <v>0</v>
      </c>
    </row>
    <row r="1065" spans="1:26" x14ac:dyDescent="0.25">
      <c r="A1065">
        <v>1063</v>
      </c>
      <c r="B1065" t="s">
        <v>359</v>
      </c>
      <c r="C1065">
        <v>24</v>
      </c>
      <c r="D1065">
        <v>7439921</v>
      </c>
      <c r="E1065" t="s">
        <v>7</v>
      </c>
      <c r="F1065" s="1">
        <v>5.0500000000000001E-5</v>
      </c>
      <c r="G1065" s="1">
        <v>1.4247E-8</v>
      </c>
      <c r="H1065" t="s">
        <v>28</v>
      </c>
      <c r="I1065" t="s">
        <v>86</v>
      </c>
      <c r="J1065" s="1">
        <v>1.4350999999999999E-9</v>
      </c>
      <c r="K1065" s="1">
        <v>1.2361000000000001E-8</v>
      </c>
      <c r="L1065" s="1">
        <v>3.0096000000000001E-10</v>
      </c>
      <c r="M1065" s="1">
        <v>1.4906E-10</v>
      </c>
      <c r="N1065" s="1">
        <v>0</v>
      </c>
      <c r="O1065" s="1">
        <v>0</v>
      </c>
      <c r="P1065" s="1">
        <v>0</v>
      </c>
      <c r="Q1065" s="1">
        <v>0</v>
      </c>
      <c r="R1065" s="1">
        <v>0</v>
      </c>
      <c r="S1065" s="1">
        <v>0</v>
      </c>
      <c r="T1065" s="1">
        <v>0</v>
      </c>
      <c r="U1065" s="1">
        <v>0</v>
      </c>
      <c r="V1065" t="s">
        <v>88</v>
      </c>
      <c r="W1065" t="s">
        <v>87</v>
      </c>
      <c r="X1065" s="1">
        <v>0</v>
      </c>
      <c r="Y1065" s="1">
        <v>0</v>
      </c>
      <c r="Z1065" s="1">
        <v>0</v>
      </c>
    </row>
    <row r="1066" spans="1:26" x14ac:dyDescent="0.25">
      <c r="A1066">
        <v>1064</v>
      </c>
      <c r="B1066" t="s">
        <v>359</v>
      </c>
      <c r="C1066">
        <v>24</v>
      </c>
      <c r="D1066">
        <v>7440622</v>
      </c>
      <c r="E1066" t="s">
        <v>296</v>
      </c>
      <c r="F1066">
        <v>0</v>
      </c>
      <c r="G1066" s="1">
        <v>0</v>
      </c>
      <c r="H1066" t="s">
        <v>28</v>
      </c>
      <c r="I1066" t="s">
        <v>86</v>
      </c>
      <c r="J1066" s="1">
        <v>0</v>
      </c>
      <c r="K1066" s="1">
        <v>0</v>
      </c>
      <c r="L1066" s="1">
        <v>0</v>
      </c>
      <c r="M1066" s="1">
        <v>0</v>
      </c>
      <c r="N1066" s="1">
        <v>0</v>
      </c>
      <c r="O1066" s="1">
        <v>0</v>
      </c>
      <c r="P1066" s="1">
        <v>0</v>
      </c>
      <c r="Q1066" s="1">
        <v>0</v>
      </c>
      <c r="R1066" s="1">
        <v>0</v>
      </c>
      <c r="S1066" s="1">
        <v>0</v>
      </c>
      <c r="T1066" s="1">
        <v>0</v>
      </c>
      <c r="U1066" s="1">
        <v>0</v>
      </c>
      <c r="X1066" s="1">
        <v>0</v>
      </c>
      <c r="Y1066" s="1">
        <v>0</v>
      </c>
      <c r="Z1066" s="1">
        <v>0</v>
      </c>
    </row>
    <row r="1067" spans="1:26" x14ac:dyDescent="0.25">
      <c r="A1067">
        <v>1065</v>
      </c>
      <c r="B1067" t="s">
        <v>359</v>
      </c>
      <c r="C1067">
        <v>24</v>
      </c>
      <c r="D1067">
        <v>7440666</v>
      </c>
      <c r="E1067" t="s">
        <v>297</v>
      </c>
      <c r="F1067">
        <v>0</v>
      </c>
      <c r="G1067" s="1">
        <v>0</v>
      </c>
      <c r="H1067" t="s">
        <v>28</v>
      </c>
      <c r="I1067" t="s">
        <v>86</v>
      </c>
      <c r="J1067" s="1">
        <v>0</v>
      </c>
      <c r="K1067" s="1">
        <v>0</v>
      </c>
      <c r="L1067" s="1">
        <v>0</v>
      </c>
      <c r="M1067" s="1">
        <v>0</v>
      </c>
      <c r="N1067" s="1">
        <v>0</v>
      </c>
      <c r="O1067" s="1">
        <v>0</v>
      </c>
      <c r="P1067" s="1">
        <v>0</v>
      </c>
      <c r="Q1067" s="1">
        <v>0</v>
      </c>
      <c r="R1067" s="1">
        <v>0</v>
      </c>
      <c r="S1067" s="1">
        <v>0</v>
      </c>
      <c r="T1067" s="1">
        <v>0</v>
      </c>
      <c r="U1067" s="1">
        <v>0</v>
      </c>
      <c r="X1067" s="1">
        <v>0</v>
      </c>
      <c r="Y1067" s="1">
        <v>0</v>
      </c>
      <c r="Z1067" s="1">
        <v>0</v>
      </c>
    </row>
    <row r="1068" spans="1:26" x14ac:dyDescent="0.25">
      <c r="A1068">
        <v>1066</v>
      </c>
      <c r="B1068" t="s">
        <v>52</v>
      </c>
      <c r="C1068">
        <v>24</v>
      </c>
      <c r="D1068">
        <v>7429905</v>
      </c>
      <c r="E1068" t="s">
        <v>290</v>
      </c>
      <c r="F1068">
        <v>9.2699999999999998E-4</v>
      </c>
      <c r="G1068" s="1">
        <v>0</v>
      </c>
      <c r="H1068" t="s">
        <v>28</v>
      </c>
      <c r="I1068" t="s">
        <v>86</v>
      </c>
      <c r="J1068" s="1">
        <v>0</v>
      </c>
      <c r="K1068" s="1">
        <v>0</v>
      </c>
      <c r="L1068" s="1">
        <v>0</v>
      </c>
      <c r="M1068" s="1">
        <v>0</v>
      </c>
      <c r="N1068" s="1">
        <v>0</v>
      </c>
      <c r="O1068" s="1">
        <v>0</v>
      </c>
      <c r="P1068" s="1">
        <v>0</v>
      </c>
      <c r="Q1068" s="1">
        <v>0</v>
      </c>
      <c r="R1068" s="1">
        <v>0</v>
      </c>
      <c r="S1068" s="1">
        <v>0</v>
      </c>
      <c r="T1068" s="1">
        <v>0</v>
      </c>
      <c r="U1068" s="1">
        <v>0</v>
      </c>
      <c r="X1068" s="1">
        <v>0</v>
      </c>
      <c r="Y1068" s="1">
        <v>0</v>
      </c>
      <c r="Z1068" s="1">
        <v>0</v>
      </c>
    </row>
    <row r="1069" spans="1:26" x14ac:dyDescent="0.25">
      <c r="A1069">
        <v>1067</v>
      </c>
      <c r="B1069" t="s">
        <v>52</v>
      </c>
      <c r="C1069">
        <v>24</v>
      </c>
      <c r="D1069">
        <v>1344281</v>
      </c>
      <c r="E1069" t="s">
        <v>291</v>
      </c>
      <c r="F1069">
        <v>0</v>
      </c>
      <c r="G1069" s="1">
        <v>0</v>
      </c>
      <c r="H1069" t="s">
        <v>28</v>
      </c>
      <c r="I1069" t="s">
        <v>86</v>
      </c>
      <c r="J1069" s="1">
        <v>0</v>
      </c>
      <c r="K1069" s="1">
        <v>0</v>
      </c>
      <c r="L1069" s="1">
        <v>0</v>
      </c>
      <c r="M1069" s="1">
        <v>0</v>
      </c>
      <c r="N1069" s="1">
        <v>0</v>
      </c>
      <c r="O1069" s="1">
        <v>0</v>
      </c>
      <c r="P1069" s="1">
        <v>0</v>
      </c>
      <c r="Q1069" s="1">
        <v>0</v>
      </c>
      <c r="R1069" s="1">
        <v>0</v>
      </c>
      <c r="S1069" s="1">
        <v>0</v>
      </c>
      <c r="T1069" s="1">
        <v>0</v>
      </c>
      <c r="U1069" s="1">
        <v>0</v>
      </c>
      <c r="X1069" s="1">
        <v>0</v>
      </c>
      <c r="Y1069" s="1">
        <v>0</v>
      </c>
      <c r="Z1069" s="1">
        <v>0</v>
      </c>
    </row>
    <row r="1070" spans="1:26" x14ac:dyDescent="0.25">
      <c r="A1070">
        <v>1068</v>
      </c>
      <c r="B1070" t="s">
        <v>52</v>
      </c>
      <c r="C1070">
        <v>24</v>
      </c>
      <c r="D1070">
        <v>7440417</v>
      </c>
      <c r="E1070" t="s">
        <v>292</v>
      </c>
      <c r="F1070">
        <v>0</v>
      </c>
      <c r="G1070" s="1">
        <v>0</v>
      </c>
      <c r="H1070" t="s">
        <v>28</v>
      </c>
      <c r="I1070" t="s">
        <v>86</v>
      </c>
      <c r="J1070" s="1">
        <v>0</v>
      </c>
      <c r="K1070" s="1">
        <v>0</v>
      </c>
      <c r="L1070" s="1">
        <v>0</v>
      </c>
      <c r="M1070" s="1">
        <v>0</v>
      </c>
      <c r="N1070" s="1">
        <v>0</v>
      </c>
      <c r="O1070" s="1">
        <v>0</v>
      </c>
      <c r="P1070" s="1">
        <v>0</v>
      </c>
      <c r="Q1070" s="1">
        <v>0</v>
      </c>
      <c r="R1070" s="1">
        <v>0</v>
      </c>
      <c r="S1070" s="1">
        <v>0</v>
      </c>
      <c r="T1070" s="1">
        <v>0</v>
      </c>
      <c r="U1070" s="1">
        <v>0</v>
      </c>
      <c r="X1070" s="1">
        <v>0</v>
      </c>
      <c r="Y1070" s="1">
        <v>0</v>
      </c>
      <c r="Z1070" s="1">
        <v>0</v>
      </c>
    </row>
    <row r="1071" spans="1:26" x14ac:dyDescent="0.25">
      <c r="A1071">
        <v>1069</v>
      </c>
      <c r="B1071" t="s">
        <v>52</v>
      </c>
      <c r="C1071">
        <v>24</v>
      </c>
      <c r="D1071">
        <v>7440439</v>
      </c>
      <c r="E1071" t="s">
        <v>293</v>
      </c>
      <c r="F1071">
        <v>0</v>
      </c>
      <c r="G1071" s="1">
        <v>0</v>
      </c>
      <c r="H1071" t="s">
        <v>28</v>
      </c>
      <c r="I1071" t="s">
        <v>86</v>
      </c>
      <c r="J1071" s="1">
        <v>0</v>
      </c>
      <c r="K1071" s="1">
        <v>0</v>
      </c>
      <c r="L1071" s="1">
        <v>0</v>
      </c>
      <c r="M1071" s="1">
        <v>0</v>
      </c>
      <c r="N1071" s="1">
        <v>0</v>
      </c>
      <c r="O1071" s="1">
        <v>0</v>
      </c>
      <c r="P1071" s="1">
        <v>0</v>
      </c>
      <c r="Q1071" s="1">
        <v>0</v>
      </c>
      <c r="R1071" s="1">
        <v>0</v>
      </c>
      <c r="S1071" s="1">
        <v>0</v>
      </c>
      <c r="T1071" s="1">
        <v>0</v>
      </c>
      <c r="U1071" s="1">
        <v>0</v>
      </c>
      <c r="X1071" s="1">
        <v>0</v>
      </c>
      <c r="Y1071" s="1">
        <v>0</v>
      </c>
      <c r="Z1071" s="1">
        <v>0</v>
      </c>
    </row>
    <row r="1072" spans="1:26" x14ac:dyDescent="0.25">
      <c r="A1072">
        <v>1070</v>
      </c>
      <c r="B1072" t="s">
        <v>52</v>
      </c>
      <c r="C1072">
        <v>24</v>
      </c>
      <c r="D1072">
        <v>7440484</v>
      </c>
      <c r="E1072" t="s">
        <v>8</v>
      </c>
      <c r="F1072">
        <v>0</v>
      </c>
      <c r="G1072" s="1">
        <v>0</v>
      </c>
      <c r="H1072" t="s">
        <v>28</v>
      </c>
      <c r="I1072" t="s">
        <v>86</v>
      </c>
      <c r="J1072" s="1">
        <v>0</v>
      </c>
      <c r="K1072" s="1">
        <v>0</v>
      </c>
      <c r="L1072" s="1">
        <v>0</v>
      </c>
      <c r="M1072" s="1">
        <v>0</v>
      </c>
      <c r="N1072" s="1">
        <v>0</v>
      </c>
      <c r="O1072" s="1">
        <v>0</v>
      </c>
      <c r="P1072" s="1">
        <v>0</v>
      </c>
      <c r="Q1072" s="1">
        <v>0</v>
      </c>
      <c r="R1072" s="1">
        <v>0</v>
      </c>
      <c r="S1072" s="1">
        <v>0</v>
      </c>
      <c r="T1072" s="1">
        <v>0</v>
      </c>
      <c r="U1072" s="1">
        <v>0</v>
      </c>
      <c r="X1072" s="1">
        <v>0</v>
      </c>
      <c r="Y1072" s="1">
        <v>0</v>
      </c>
      <c r="Z1072" s="1">
        <v>0</v>
      </c>
    </row>
    <row r="1073" spans="1:26" x14ac:dyDescent="0.25">
      <c r="A1073">
        <v>1071</v>
      </c>
      <c r="B1073" t="s">
        <v>52</v>
      </c>
      <c r="C1073">
        <v>24</v>
      </c>
      <c r="D1073">
        <v>7440473</v>
      </c>
      <c r="E1073" t="s">
        <v>89</v>
      </c>
      <c r="F1073">
        <v>0</v>
      </c>
      <c r="G1073" s="1">
        <v>0</v>
      </c>
      <c r="H1073" t="s">
        <v>28</v>
      </c>
      <c r="I1073" t="s">
        <v>86</v>
      </c>
      <c r="J1073" s="1">
        <v>0</v>
      </c>
      <c r="K1073" s="1">
        <v>0</v>
      </c>
      <c r="L1073" s="1">
        <v>0</v>
      </c>
      <c r="M1073" s="1">
        <v>0</v>
      </c>
      <c r="N1073" s="1">
        <v>0</v>
      </c>
      <c r="O1073" s="1">
        <v>0</v>
      </c>
      <c r="P1073" s="1">
        <v>0</v>
      </c>
      <c r="Q1073" s="1">
        <v>0</v>
      </c>
      <c r="R1073" s="1">
        <v>0</v>
      </c>
      <c r="S1073" s="1">
        <v>0</v>
      </c>
      <c r="T1073" s="1">
        <v>0</v>
      </c>
      <c r="U1073" s="1">
        <v>0</v>
      </c>
      <c r="X1073" s="1">
        <v>0</v>
      </c>
      <c r="Y1073" s="1">
        <v>0</v>
      </c>
      <c r="Z1073" s="1">
        <v>0</v>
      </c>
    </row>
    <row r="1074" spans="1:26" x14ac:dyDescent="0.25">
      <c r="A1074">
        <v>1072</v>
      </c>
      <c r="B1074" t="s">
        <v>52</v>
      </c>
      <c r="C1074">
        <v>24</v>
      </c>
      <c r="D1074">
        <v>18540299</v>
      </c>
      <c r="E1074" t="s">
        <v>13</v>
      </c>
      <c r="F1074">
        <v>0</v>
      </c>
      <c r="G1074" s="1">
        <v>0</v>
      </c>
      <c r="H1074" t="s">
        <v>28</v>
      </c>
      <c r="I1074" t="s">
        <v>86</v>
      </c>
      <c r="J1074" s="1">
        <v>0</v>
      </c>
      <c r="K1074" s="1">
        <v>0</v>
      </c>
      <c r="L1074" s="1">
        <v>0</v>
      </c>
      <c r="M1074" s="1">
        <v>0</v>
      </c>
      <c r="N1074" s="1">
        <v>0</v>
      </c>
      <c r="O1074" s="1">
        <v>0</v>
      </c>
      <c r="P1074" s="1">
        <v>0</v>
      </c>
      <c r="Q1074" s="1">
        <v>0</v>
      </c>
      <c r="R1074" s="1">
        <v>0</v>
      </c>
      <c r="S1074" s="1">
        <v>0</v>
      </c>
      <c r="T1074" s="1">
        <v>0</v>
      </c>
      <c r="U1074" s="1">
        <v>0</v>
      </c>
      <c r="X1074" s="1">
        <v>0</v>
      </c>
      <c r="Y1074" s="1">
        <v>0</v>
      </c>
      <c r="Z1074" s="1">
        <v>0</v>
      </c>
    </row>
    <row r="1075" spans="1:26" x14ac:dyDescent="0.25">
      <c r="A1075">
        <v>1073</v>
      </c>
      <c r="B1075" t="s">
        <v>52</v>
      </c>
      <c r="C1075">
        <v>24</v>
      </c>
      <c r="D1075">
        <v>1175</v>
      </c>
      <c r="E1075" t="s">
        <v>294</v>
      </c>
      <c r="F1075">
        <v>0</v>
      </c>
      <c r="G1075" s="1">
        <v>0</v>
      </c>
      <c r="H1075" t="s">
        <v>28</v>
      </c>
      <c r="I1075" t="s">
        <v>86</v>
      </c>
      <c r="J1075" s="1">
        <v>0</v>
      </c>
      <c r="K1075" s="1">
        <v>0</v>
      </c>
      <c r="L1075" s="1">
        <v>0</v>
      </c>
      <c r="M1075" s="1">
        <v>0</v>
      </c>
      <c r="N1075" s="1">
        <v>0</v>
      </c>
      <c r="O1075" s="1">
        <v>0</v>
      </c>
      <c r="P1075" s="1">
        <v>0</v>
      </c>
      <c r="Q1075" s="1">
        <v>0</v>
      </c>
      <c r="R1075" s="1">
        <v>0</v>
      </c>
      <c r="S1075" s="1">
        <v>0</v>
      </c>
      <c r="T1075" s="1">
        <v>0</v>
      </c>
      <c r="U1075" s="1">
        <v>0</v>
      </c>
      <c r="X1075" s="1">
        <v>0</v>
      </c>
      <c r="Y1075" s="1">
        <v>0</v>
      </c>
      <c r="Z1075" s="1">
        <v>0</v>
      </c>
    </row>
    <row r="1076" spans="1:26" x14ac:dyDescent="0.25">
      <c r="A1076">
        <v>1074</v>
      </c>
      <c r="B1076" t="s">
        <v>52</v>
      </c>
      <c r="C1076">
        <v>24</v>
      </c>
      <c r="D1076">
        <v>7440508</v>
      </c>
      <c r="E1076" t="s">
        <v>10</v>
      </c>
      <c r="F1076" s="1">
        <v>3.01E-6</v>
      </c>
      <c r="G1076" s="1">
        <v>0</v>
      </c>
      <c r="H1076" t="s">
        <v>28</v>
      </c>
      <c r="I1076" t="s">
        <v>86</v>
      </c>
      <c r="J1076" s="1">
        <v>0</v>
      </c>
      <c r="K1076" s="1">
        <v>0</v>
      </c>
      <c r="L1076" s="1">
        <v>0</v>
      </c>
      <c r="M1076" s="1">
        <v>0</v>
      </c>
      <c r="N1076" s="1">
        <v>0</v>
      </c>
      <c r="O1076" s="1">
        <v>0</v>
      </c>
      <c r="P1076" s="1">
        <v>0</v>
      </c>
      <c r="Q1076" s="1">
        <v>0</v>
      </c>
      <c r="R1076" s="1">
        <v>0</v>
      </c>
      <c r="S1076" s="1">
        <v>0</v>
      </c>
      <c r="T1076" s="1">
        <v>0</v>
      </c>
      <c r="U1076" s="1">
        <v>0</v>
      </c>
      <c r="X1076" s="1">
        <v>0</v>
      </c>
      <c r="Y1076" s="1">
        <v>0</v>
      </c>
      <c r="Z1076" s="1">
        <v>0</v>
      </c>
    </row>
    <row r="1077" spans="1:26" x14ac:dyDescent="0.25">
      <c r="A1077">
        <v>1075</v>
      </c>
      <c r="B1077" t="s">
        <v>52</v>
      </c>
      <c r="C1077">
        <v>24</v>
      </c>
      <c r="D1077">
        <v>7439965</v>
      </c>
      <c r="E1077" t="s">
        <v>5</v>
      </c>
      <c r="F1077" s="1">
        <v>5.0200000000000002E-7</v>
      </c>
      <c r="G1077" s="1">
        <v>0</v>
      </c>
      <c r="H1077" t="s">
        <v>28</v>
      </c>
      <c r="I1077" t="s">
        <v>86</v>
      </c>
      <c r="J1077" s="1">
        <v>0</v>
      </c>
      <c r="K1077" s="1">
        <v>0</v>
      </c>
      <c r="L1077" s="1">
        <v>0</v>
      </c>
      <c r="M1077" s="1">
        <v>0</v>
      </c>
      <c r="N1077" s="1">
        <v>0</v>
      </c>
      <c r="O1077" s="1">
        <v>0</v>
      </c>
      <c r="P1077" s="1">
        <v>0</v>
      </c>
      <c r="Q1077" s="1">
        <v>0</v>
      </c>
      <c r="R1077" s="1">
        <v>0</v>
      </c>
      <c r="S1077" s="1">
        <v>0</v>
      </c>
      <c r="T1077" s="1">
        <v>0</v>
      </c>
      <c r="U1077" s="1">
        <v>0</v>
      </c>
      <c r="X1077" s="1">
        <v>0</v>
      </c>
      <c r="Y1077" s="1">
        <v>0</v>
      </c>
      <c r="Z1077" s="1">
        <v>0</v>
      </c>
    </row>
    <row r="1078" spans="1:26" x14ac:dyDescent="0.25">
      <c r="A1078">
        <v>1076</v>
      </c>
      <c r="B1078" t="s">
        <v>52</v>
      </c>
      <c r="C1078">
        <v>24</v>
      </c>
      <c r="D1078">
        <v>7440020</v>
      </c>
      <c r="E1078" t="s">
        <v>6</v>
      </c>
      <c r="F1078">
        <v>0</v>
      </c>
      <c r="G1078" s="1">
        <v>0</v>
      </c>
      <c r="H1078" t="s">
        <v>28</v>
      </c>
      <c r="I1078" t="s">
        <v>86</v>
      </c>
      <c r="J1078" s="1">
        <v>0</v>
      </c>
      <c r="K1078" s="1">
        <v>0</v>
      </c>
      <c r="L1078" s="1">
        <v>0</v>
      </c>
      <c r="M1078" s="1">
        <v>0</v>
      </c>
      <c r="N1078" s="1">
        <v>0</v>
      </c>
      <c r="O1078" s="1">
        <v>0</v>
      </c>
      <c r="P1078" s="1">
        <v>0</v>
      </c>
      <c r="Q1078" s="1">
        <v>0</v>
      </c>
      <c r="R1078" s="1">
        <v>0</v>
      </c>
      <c r="S1078" s="1">
        <v>0</v>
      </c>
      <c r="T1078" s="1">
        <v>0</v>
      </c>
      <c r="U1078" s="1">
        <v>0</v>
      </c>
      <c r="X1078" s="1">
        <v>0</v>
      </c>
      <c r="Y1078" s="1">
        <v>0</v>
      </c>
      <c r="Z1078" s="1">
        <v>0</v>
      </c>
    </row>
    <row r="1079" spans="1:26" x14ac:dyDescent="0.25">
      <c r="A1079">
        <v>1077</v>
      </c>
      <c r="B1079" t="s">
        <v>52</v>
      </c>
      <c r="C1079">
        <v>24</v>
      </c>
      <c r="D1079">
        <v>7723140</v>
      </c>
      <c r="E1079" t="s">
        <v>295</v>
      </c>
      <c r="F1079">
        <v>0</v>
      </c>
      <c r="G1079" s="1">
        <v>0</v>
      </c>
      <c r="H1079" t="s">
        <v>28</v>
      </c>
      <c r="I1079" t="s">
        <v>86</v>
      </c>
      <c r="J1079" s="1">
        <v>0</v>
      </c>
      <c r="K1079" s="1">
        <v>0</v>
      </c>
      <c r="L1079" s="1">
        <v>0</v>
      </c>
      <c r="M1079" s="1">
        <v>0</v>
      </c>
      <c r="N1079" s="1">
        <v>0</v>
      </c>
      <c r="O1079" s="1">
        <v>0</v>
      </c>
      <c r="P1079" s="1">
        <v>0</v>
      </c>
      <c r="Q1079" s="1">
        <v>0</v>
      </c>
      <c r="R1079" s="1">
        <v>0</v>
      </c>
      <c r="S1079" s="1">
        <v>0</v>
      </c>
      <c r="T1079" s="1">
        <v>0</v>
      </c>
      <c r="U1079" s="1">
        <v>0</v>
      </c>
      <c r="X1079" s="1">
        <v>0</v>
      </c>
      <c r="Y1079" s="1">
        <v>0</v>
      </c>
      <c r="Z1079" s="1">
        <v>0</v>
      </c>
    </row>
    <row r="1080" spans="1:26" x14ac:dyDescent="0.25">
      <c r="A1080">
        <v>1078</v>
      </c>
      <c r="B1080" t="s">
        <v>52</v>
      </c>
      <c r="C1080">
        <v>24</v>
      </c>
      <c r="D1080">
        <v>7439921</v>
      </c>
      <c r="E1080" t="s">
        <v>7</v>
      </c>
      <c r="F1080">
        <v>0</v>
      </c>
      <c r="G1080" s="1">
        <v>0</v>
      </c>
      <c r="H1080" t="s">
        <v>28</v>
      </c>
      <c r="I1080" t="s">
        <v>86</v>
      </c>
      <c r="J1080" s="1">
        <v>0</v>
      </c>
      <c r="K1080" s="1">
        <v>0</v>
      </c>
      <c r="L1080" s="1">
        <v>0</v>
      </c>
      <c r="M1080" s="1">
        <v>0</v>
      </c>
      <c r="N1080" s="1">
        <v>0</v>
      </c>
      <c r="O1080" s="1">
        <v>0</v>
      </c>
      <c r="P1080" s="1">
        <v>0</v>
      </c>
      <c r="Q1080" s="1">
        <v>0</v>
      </c>
      <c r="R1080" s="1">
        <v>0</v>
      </c>
      <c r="S1080" s="1">
        <v>0</v>
      </c>
      <c r="T1080" s="1">
        <v>0</v>
      </c>
      <c r="U1080" s="1">
        <v>0</v>
      </c>
      <c r="X1080" s="1">
        <v>0</v>
      </c>
      <c r="Y1080" s="1">
        <v>0</v>
      </c>
      <c r="Z1080" s="1">
        <v>0</v>
      </c>
    </row>
    <row r="1081" spans="1:26" x14ac:dyDescent="0.25">
      <c r="A1081">
        <v>1079</v>
      </c>
      <c r="B1081" t="s">
        <v>52</v>
      </c>
      <c r="C1081">
        <v>24</v>
      </c>
      <c r="D1081">
        <v>7440622</v>
      </c>
      <c r="E1081" t="s">
        <v>296</v>
      </c>
      <c r="F1081">
        <v>0</v>
      </c>
      <c r="G1081" s="1">
        <v>0</v>
      </c>
      <c r="H1081" t="s">
        <v>28</v>
      </c>
      <c r="I1081" t="s">
        <v>86</v>
      </c>
      <c r="J1081" s="1">
        <v>0</v>
      </c>
      <c r="K1081" s="1">
        <v>0</v>
      </c>
      <c r="L1081" s="1">
        <v>0</v>
      </c>
      <c r="M1081" s="1">
        <v>0</v>
      </c>
      <c r="N1081" s="1">
        <v>0</v>
      </c>
      <c r="O1081" s="1">
        <v>0</v>
      </c>
      <c r="P1081" s="1">
        <v>0</v>
      </c>
      <c r="Q1081" s="1">
        <v>0</v>
      </c>
      <c r="R1081" s="1">
        <v>0</v>
      </c>
      <c r="S1081" s="1">
        <v>0</v>
      </c>
      <c r="T1081" s="1">
        <v>0</v>
      </c>
      <c r="U1081" s="1">
        <v>0</v>
      </c>
      <c r="X1081" s="1">
        <v>0</v>
      </c>
      <c r="Y1081" s="1">
        <v>0</v>
      </c>
      <c r="Z1081" s="1">
        <v>0</v>
      </c>
    </row>
    <row r="1082" spans="1:26" x14ac:dyDescent="0.25">
      <c r="A1082">
        <v>1080</v>
      </c>
      <c r="B1082" t="s">
        <v>52</v>
      </c>
      <c r="C1082">
        <v>24</v>
      </c>
      <c r="D1082">
        <v>7440666</v>
      </c>
      <c r="E1082" t="s">
        <v>297</v>
      </c>
      <c r="F1082">
        <v>0</v>
      </c>
      <c r="G1082" s="1">
        <v>0</v>
      </c>
      <c r="H1082" t="s">
        <v>28</v>
      </c>
      <c r="I1082" t="s">
        <v>86</v>
      </c>
      <c r="J1082" s="1">
        <v>0</v>
      </c>
      <c r="K1082" s="1">
        <v>0</v>
      </c>
      <c r="L1082" s="1">
        <v>0</v>
      </c>
      <c r="M1082" s="1">
        <v>0</v>
      </c>
      <c r="N1082" s="1">
        <v>0</v>
      </c>
      <c r="O1082" s="1">
        <v>0</v>
      </c>
      <c r="P1082" s="1">
        <v>0</v>
      </c>
      <c r="Q1082" s="1">
        <v>0</v>
      </c>
      <c r="R1082" s="1">
        <v>0</v>
      </c>
      <c r="S1082" s="1">
        <v>0</v>
      </c>
      <c r="T1082" s="1">
        <v>0</v>
      </c>
      <c r="U1082" s="1">
        <v>0</v>
      </c>
      <c r="X1082" s="1">
        <v>0</v>
      </c>
      <c r="Y1082" s="1">
        <v>0</v>
      </c>
      <c r="Z1082" s="1">
        <v>0</v>
      </c>
    </row>
    <row r="1083" spans="1:26" x14ac:dyDescent="0.25">
      <c r="A1083">
        <v>1081</v>
      </c>
      <c r="B1083" t="s">
        <v>54</v>
      </c>
      <c r="C1083">
        <v>24</v>
      </c>
      <c r="D1083">
        <v>7429905</v>
      </c>
      <c r="E1083" t="s">
        <v>290</v>
      </c>
      <c r="F1083">
        <v>8.5300000000000003E-4</v>
      </c>
      <c r="G1083" s="1">
        <v>0</v>
      </c>
      <c r="H1083" t="s">
        <v>28</v>
      </c>
      <c r="I1083" t="s">
        <v>86</v>
      </c>
      <c r="J1083" s="1">
        <v>0</v>
      </c>
      <c r="K1083" s="1">
        <v>0</v>
      </c>
      <c r="L1083" s="1">
        <v>0</v>
      </c>
      <c r="M1083" s="1">
        <v>0</v>
      </c>
      <c r="N1083" s="1">
        <v>0</v>
      </c>
      <c r="O1083" s="1">
        <v>0</v>
      </c>
      <c r="P1083" s="1">
        <v>0</v>
      </c>
      <c r="Q1083" s="1">
        <v>0</v>
      </c>
      <c r="R1083" s="1">
        <v>0</v>
      </c>
      <c r="S1083" s="1">
        <v>0</v>
      </c>
      <c r="T1083" s="1">
        <v>0</v>
      </c>
      <c r="U1083" s="1">
        <v>0</v>
      </c>
      <c r="X1083" s="1">
        <v>0</v>
      </c>
      <c r="Y1083" s="1">
        <v>0</v>
      </c>
      <c r="Z1083" s="1">
        <v>0</v>
      </c>
    </row>
    <row r="1084" spans="1:26" x14ac:dyDescent="0.25">
      <c r="A1084">
        <v>1082</v>
      </c>
      <c r="B1084" t="s">
        <v>54</v>
      </c>
      <c r="C1084">
        <v>24</v>
      </c>
      <c r="D1084">
        <v>1344281</v>
      </c>
      <c r="E1084" t="s">
        <v>291</v>
      </c>
      <c r="F1084">
        <v>0</v>
      </c>
      <c r="G1084" s="1">
        <v>0</v>
      </c>
      <c r="H1084" t="s">
        <v>28</v>
      </c>
      <c r="I1084" t="s">
        <v>86</v>
      </c>
      <c r="J1084" s="1">
        <v>0</v>
      </c>
      <c r="K1084" s="1">
        <v>0</v>
      </c>
      <c r="L1084" s="1">
        <v>0</v>
      </c>
      <c r="M1084" s="1">
        <v>0</v>
      </c>
      <c r="N1084" s="1">
        <v>0</v>
      </c>
      <c r="O1084" s="1">
        <v>0</v>
      </c>
      <c r="P1084" s="1">
        <v>0</v>
      </c>
      <c r="Q1084" s="1">
        <v>0</v>
      </c>
      <c r="R1084" s="1">
        <v>0</v>
      </c>
      <c r="S1084" s="1">
        <v>0</v>
      </c>
      <c r="T1084" s="1">
        <v>0</v>
      </c>
      <c r="U1084" s="1">
        <v>0</v>
      </c>
      <c r="X1084" s="1">
        <v>0</v>
      </c>
      <c r="Y1084" s="1">
        <v>0</v>
      </c>
      <c r="Z1084" s="1">
        <v>0</v>
      </c>
    </row>
    <row r="1085" spans="1:26" x14ac:dyDescent="0.25">
      <c r="A1085">
        <v>1083</v>
      </c>
      <c r="B1085" t="s">
        <v>54</v>
      </c>
      <c r="C1085">
        <v>24</v>
      </c>
      <c r="D1085">
        <v>7440417</v>
      </c>
      <c r="E1085" t="s">
        <v>292</v>
      </c>
      <c r="F1085">
        <v>0</v>
      </c>
      <c r="G1085" s="1">
        <v>0</v>
      </c>
      <c r="H1085" t="s">
        <v>28</v>
      </c>
      <c r="I1085" t="s">
        <v>86</v>
      </c>
      <c r="J1085" s="1">
        <v>0</v>
      </c>
      <c r="K1085" s="1">
        <v>0</v>
      </c>
      <c r="L1085" s="1">
        <v>0</v>
      </c>
      <c r="M1085" s="1">
        <v>0</v>
      </c>
      <c r="N1085" s="1">
        <v>0</v>
      </c>
      <c r="O1085" s="1">
        <v>0</v>
      </c>
      <c r="P1085" s="1">
        <v>0</v>
      </c>
      <c r="Q1085" s="1">
        <v>0</v>
      </c>
      <c r="R1085" s="1">
        <v>0</v>
      </c>
      <c r="S1085" s="1">
        <v>0</v>
      </c>
      <c r="T1085" s="1">
        <v>0</v>
      </c>
      <c r="U1085" s="1">
        <v>0</v>
      </c>
      <c r="X1085" s="1">
        <v>0</v>
      </c>
      <c r="Y1085" s="1">
        <v>0</v>
      </c>
      <c r="Z1085" s="1">
        <v>0</v>
      </c>
    </row>
    <row r="1086" spans="1:26" x14ac:dyDescent="0.25">
      <c r="A1086">
        <v>1084</v>
      </c>
      <c r="B1086" t="s">
        <v>54</v>
      </c>
      <c r="C1086">
        <v>24</v>
      </c>
      <c r="D1086">
        <v>7440439</v>
      </c>
      <c r="E1086" t="s">
        <v>293</v>
      </c>
      <c r="F1086">
        <v>0</v>
      </c>
      <c r="G1086" s="1">
        <v>0</v>
      </c>
      <c r="H1086" t="s">
        <v>28</v>
      </c>
      <c r="I1086" t="s">
        <v>86</v>
      </c>
      <c r="J1086" s="1">
        <v>0</v>
      </c>
      <c r="K1086" s="1">
        <v>0</v>
      </c>
      <c r="L1086" s="1">
        <v>0</v>
      </c>
      <c r="M1086" s="1">
        <v>0</v>
      </c>
      <c r="N1086" s="1">
        <v>0</v>
      </c>
      <c r="O1086" s="1">
        <v>0</v>
      </c>
      <c r="P1086" s="1">
        <v>0</v>
      </c>
      <c r="Q1086" s="1">
        <v>0</v>
      </c>
      <c r="R1086" s="1">
        <v>0</v>
      </c>
      <c r="S1086" s="1">
        <v>0</v>
      </c>
      <c r="T1086" s="1">
        <v>0</v>
      </c>
      <c r="U1086" s="1">
        <v>0</v>
      </c>
      <c r="X1086" s="1">
        <v>0</v>
      </c>
      <c r="Y1086" s="1">
        <v>0</v>
      </c>
      <c r="Z1086" s="1">
        <v>0</v>
      </c>
    </row>
    <row r="1087" spans="1:26" x14ac:dyDescent="0.25">
      <c r="A1087">
        <v>1085</v>
      </c>
      <c r="B1087" t="s">
        <v>54</v>
      </c>
      <c r="C1087">
        <v>24</v>
      </c>
      <c r="D1087">
        <v>7440484</v>
      </c>
      <c r="E1087" t="s">
        <v>8</v>
      </c>
      <c r="F1087">
        <v>0</v>
      </c>
      <c r="G1087" s="1">
        <v>0</v>
      </c>
      <c r="H1087" t="s">
        <v>28</v>
      </c>
      <c r="I1087" t="s">
        <v>86</v>
      </c>
      <c r="J1087" s="1">
        <v>0</v>
      </c>
      <c r="K1087" s="1">
        <v>0</v>
      </c>
      <c r="L1087" s="1">
        <v>0</v>
      </c>
      <c r="M1087" s="1">
        <v>0</v>
      </c>
      <c r="N1087" s="1">
        <v>0</v>
      </c>
      <c r="O1087" s="1">
        <v>0</v>
      </c>
      <c r="P1087" s="1">
        <v>0</v>
      </c>
      <c r="Q1087" s="1">
        <v>0</v>
      </c>
      <c r="R1087" s="1">
        <v>0</v>
      </c>
      <c r="S1087" s="1">
        <v>0</v>
      </c>
      <c r="T1087" s="1">
        <v>0</v>
      </c>
      <c r="U1087" s="1">
        <v>0</v>
      </c>
      <c r="X1087" s="1">
        <v>0</v>
      </c>
      <c r="Y1087" s="1">
        <v>0</v>
      </c>
      <c r="Z1087" s="1">
        <v>0</v>
      </c>
    </row>
    <row r="1088" spans="1:26" x14ac:dyDescent="0.25">
      <c r="A1088">
        <v>1086</v>
      </c>
      <c r="B1088" t="s">
        <v>54</v>
      </c>
      <c r="C1088">
        <v>24</v>
      </c>
      <c r="D1088">
        <v>7440473</v>
      </c>
      <c r="E1088" t="s">
        <v>89</v>
      </c>
      <c r="F1088" s="1">
        <v>1.0000000000000001E-5</v>
      </c>
      <c r="G1088" s="1">
        <v>0</v>
      </c>
      <c r="H1088" t="s">
        <v>28</v>
      </c>
      <c r="I1088" t="s">
        <v>86</v>
      </c>
      <c r="J1088" s="1">
        <v>0</v>
      </c>
      <c r="K1088" s="1">
        <v>0</v>
      </c>
      <c r="L1088" s="1">
        <v>0</v>
      </c>
      <c r="M1088" s="1">
        <v>0</v>
      </c>
      <c r="N1088" s="1">
        <v>0</v>
      </c>
      <c r="O1088" s="1">
        <v>0</v>
      </c>
      <c r="P1088" s="1">
        <v>0</v>
      </c>
      <c r="Q1088" s="1">
        <v>0</v>
      </c>
      <c r="R1088" s="1">
        <v>0</v>
      </c>
      <c r="S1088" s="1">
        <v>0</v>
      </c>
      <c r="T1088" s="1">
        <v>0</v>
      </c>
      <c r="U1088" s="1">
        <v>0</v>
      </c>
      <c r="X1088" s="1">
        <v>0</v>
      </c>
      <c r="Y1088" s="1">
        <v>0</v>
      </c>
      <c r="Z1088" s="1">
        <v>0</v>
      </c>
    </row>
    <row r="1089" spans="1:26" x14ac:dyDescent="0.25">
      <c r="A1089">
        <v>1087</v>
      </c>
      <c r="B1089" t="s">
        <v>54</v>
      </c>
      <c r="C1089">
        <v>24</v>
      </c>
      <c r="D1089">
        <v>18540299</v>
      </c>
      <c r="E1089" t="s">
        <v>13</v>
      </c>
      <c r="F1089" s="1">
        <v>9.9999999999999995E-7</v>
      </c>
      <c r="G1089" s="1">
        <v>3.5970999999999998E-7</v>
      </c>
      <c r="H1089" t="s">
        <v>28</v>
      </c>
      <c r="I1089" t="s">
        <v>86</v>
      </c>
      <c r="J1089" s="1">
        <v>3.4508000000000002E-7</v>
      </c>
      <c r="K1089" s="1">
        <v>1.4399E-8</v>
      </c>
      <c r="L1089" s="1">
        <v>2.3371000000000001E-10</v>
      </c>
      <c r="M1089" s="1">
        <v>0</v>
      </c>
      <c r="N1089" s="1">
        <v>0</v>
      </c>
      <c r="O1089" s="1">
        <v>0</v>
      </c>
      <c r="P1089" s="1">
        <v>0</v>
      </c>
      <c r="Q1089" s="1">
        <v>0</v>
      </c>
      <c r="R1089" s="1">
        <v>0</v>
      </c>
      <c r="S1089" s="1">
        <v>0</v>
      </c>
      <c r="T1089" s="1">
        <v>0</v>
      </c>
      <c r="U1089" s="1">
        <v>0</v>
      </c>
      <c r="V1089" t="s">
        <v>87</v>
      </c>
      <c r="W1089" t="s">
        <v>88</v>
      </c>
      <c r="X1089" s="1">
        <v>0</v>
      </c>
      <c r="Y1089" s="1">
        <v>0</v>
      </c>
      <c r="Z1089" s="1">
        <v>0</v>
      </c>
    </row>
    <row r="1090" spans="1:26" x14ac:dyDescent="0.25">
      <c r="A1090">
        <v>1088</v>
      </c>
      <c r="B1090" t="s">
        <v>54</v>
      </c>
      <c r="C1090">
        <v>24</v>
      </c>
      <c r="D1090">
        <v>1175</v>
      </c>
      <c r="E1090" t="s">
        <v>294</v>
      </c>
      <c r="F1090">
        <v>0</v>
      </c>
      <c r="G1090" s="1">
        <v>0</v>
      </c>
      <c r="H1090" t="s">
        <v>28</v>
      </c>
      <c r="I1090" t="s">
        <v>86</v>
      </c>
      <c r="J1090" s="1">
        <v>0</v>
      </c>
      <c r="K1090" s="1">
        <v>0</v>
      </c>
      <c r="L1090" s="1">
        <v>0</v>
      </c>
      <c r="M1090" s="1">
        <v>0</v>
      </c>
      <c r="N1090" s="1">
        <v>0</v>
      </c>
      <c r="O1090" s="1">
        <v>0</v>
      </c>
      <c r="P1090" s="1">
        <v>0</v>
      </c>
      <c r="Q1090" s="1">
        <v>0</v>
      </c>
      <c r="R1090" s="1">
        <v>0</v>
      </c>
      <c r="S1090" s="1">
        <v>0</v>
      </c>
      <c r="T1090" s="1">
        <v>0</v>
      </c>
      <c r="U1090" s="1">
        <v>0</v>
      </c>
      <c r="X1090" s="1">
        <v>0</v>
      </c>
      <c r="Y1090" s="1">
        <v>0</v>
      </c>
      <c r="Z1090" s="1">
        <v>0</v>
      </c>
    </row>
    <row r="1091" spans="1:26" x14ac:dyDescent="0.25">
      <c r="A1091">
        <v>1089</v>
      </c>
      <c r="B1091" t="s">
        <v>54</v>
      </c>
      <c r="C1091">
        <v>24</v>
      </c>
      <c r="D1091">
        <v>7440508</v>
      </c>
      <c r="E1091" t="s">
        <v>10</v>
      </c>
      <c r="F1091">
        <v>0</v>
      </c>
      <c r="G1091" s="1">
        <v>0</v>
      </c>
      <c r="H1091" t="s">
        <v>28</v>
      </c>
      <c r="I1091" t="s">
        <v>86</v>
      </c>
      <c r="J1091" s="1">
        <v>0</v>
      </c>
      <c r="K1091" s="1">
        <v>0</v>
      </c>
      <c r="L1091" s="1">
        <v>0</v>
      </c>
      <c r="M1091" s="1">
        <v>0</v>
      </c>
      <c r="N1091" s="1">
        <v>0</v>
      </c>
      <c r="O1091" s="1">
        <v>0</v>
      </c>
      <c r="P1091" s="1">
        <v>0</v>
      </c>
      <c r="Q1091" s="1">
        <v>0</v>
      </c>
      <c r="R1091" s="1">
        <v>0</v>
      </c>
      <c r="S1091" s="1">
        <v>0</v>
      </c>
      <c r="T1091" s="1">
        <v>0</v>
      </c>
      <c r="U1091" s="1">
        <v>0</v>
      </c>
      <c r="X1091" s="1">
        <v>0</v>
      </c>
      <c r="Y1091" s="1">
        <v>0</v>
      </c>
      <c r="Z1091" s="1">
        <v>0</v>
      </c>
    </row>
    <row r="1092" spans="1:26" x14ac:dyDescent="0.25">
      <c r="A1092">
        <v>1090</v>
      </c>
      <c r="B1092" t="s">
        <v>54</v>
      </c>
      <c r="C1092">
        <v>24</v>
      </c>
      <c r="D1092">
        <v>7439965</v>
      </c>
      <c r="E1092" t="s">
        <v>5</v>
      </c>
      <c r="F1092" s="1">
        <v>1.0000000000000001E-5</v>
      </c>
      <c r="G1092" s="1">
        <v>0</v>
      </c>
      <c r="H1092" t="s">
        <v>28</v>
      </c>
      <c r="I1092" t="s">
        <v>86</v>
      </c>
      <c r="J1092" s="1">
        <v>0</v>
      </c>
      <c r="K1092" s="1">
        <v>0</v>
      </c>
      <c r="L1092" s="1">
        <v>0</v>
      </c>
      <c r="M1092" s="1">
        <v>0</v>
      </c>
      <c r="N1092" s="1">
        <v>0</v>
      </c>
      <c r="O1092" s="1">
        <v>0</v>
      </c>
      <c r="P1092" s="1">
        <v>0</v>
      </c>
      <c r="Q1092" s="1">
        <v>0</v>
      </c>
      <c r="R1092" s="1">
        <v>0</v>
      </c>
      <c r="S1092" s="1">
        <v>0</v>
      </c>
      <c r="T1092" s="1">
        <v>0</v>
      </c>
      <c r="U1092" s="1">
        <v>0</v>
      </c>
      <c r="X1092" s="1">
        <v>0</v>
      </c>
      <c r="Y1092" s="1">
        <v>0</v>
      </c>
      <c r="Z1092" s="1">
        <v>0</v>
      </c>
    </row>
    <row r="1093" spans="1:26" x14ac:dyDescent="0.25">
      <c r="A1093">
        <v>1091</v>
      </c>
      <c r="B1093" t="s">
        <v>54</v>
      </c>
      <c r="C1093">
        <v>24</v>
      </c>
      <c r="D1093">
        <v>7440020</v>
      </c>
      <c r="E1093" t="s">
        <v>6</v>
      </c>
      <c r="F1093">
        <v>0</v>
      </c>
      <c r="G1093" s="1">
        <v>0</v>
      </c>
      <c r="H1093" t="s">
        <v>28</v>
      </c>
      <c r="I1093" t="s">
        <v>86</v>
      </c>
      <c r="J1093" s="1">
        <v>0</v>
      </c>
      <c r="K1093" s="1">
        <v>0</v>
      </c>
      <c r="L1093" s="1">
        <v>0</v>
      </c>
      <c r="M1093" s="1">
        <v>0</v>
      </c>
      <c r="N1093" s="1">
        <v>0</v>
      </c>
      <c r="O1093" s="1">
        <v>0</v>
      </c>
      <c r="P1093" s="1">
        <v>0</v>
      </c>
      <c r="Q1093" s="1">
        <v>0</v>
      </c>
      <c r="R1093" s="1">
        <v>0</v>
      </c>
      <c r="S1093" s="1">
        <v>0</v>
      </c>
      <c r="T1093" s="1">
        <v>0</v>
      </c>
      <c r="U1093" s="1">
        <v>0</v>
      </c>
      <c r="X1093" s="1">
        <v>0</v>
      </c>
      <c r="Y1093" s="1">
        <v>0</v>
      </c>
      <c r="Z1093" s="1">
        <v>0</v>
      </c>
    </row>
    <row r="1094" spans="1:26" x14ac:dyDescent="0.25">
      <c r="A1094">
        <v>1092</v>
      </c>
      <c r="B1094" t="s">
        <v>54</v>
      </c>
      <c r="C1094">
        <v>24</v>
      </c>
      <c r="D1094">
        <v>7723140</v>
      </c>
      <c r="E1094" t="s">
        <v>295</v>
      </c>
      <c r="F1094">
        <v>0</v>
      </c>
      <c r="G1094" s="1">
        <v>0</v>
      </c>
      <c r="H1094" t="s">
        <v>28</v>
      </c>
      <c r="I1094" t="s">
        <v>86</v>
      </c>
      <c r="J1094" s="1">
        <v>0</v>
      </c>
      <c r="K1094" s="1">
        <v>0</v>
      </c>
      <c r="L1094" s="1">
        <v>0</v>
      </c>
      <c r="M1094" s="1">
        <v>0</v>
      </c>
      <c r="N1094" s="1">
        <v>0</v>
      </c>
      <c r="O1094" s="1">
        <v>0</v>
      </c>
      <c r="P1094" s="1">
        <v>0</v>
      </c>
      <c r="Q1094" s="1">
        <v>0</v>
      </c>
      <c r="R1094" s="1">
        <v>0</v>
      </c>
      <c r="S1094" s="1">
        <v>0</v>
      </c>
      <c r="T1094" s="1">
        <v>0</v>
      </c>
      <c r="U1094" s="1">
        <v>0</v>
      </c>
      <c r="X1094" s="1">
        <v>0</v>
      </c>
      <c r="Y1094" s="1">
        <v>0</v>
      </c>
      <c r="Z1094" s="1">
        <v>0</v>
      </c>
    </row>
    <row r="1095" spans="1:26" x14ac:dyDescent="0.25">
      <c r="A1095">
        <v>1093</v>
      </c>
      <c r="B1095" t="s">
        <v>54</v>
      </c>
      <c r="C1095">
        <v>24</v>
      </c>
      <c r="D1095">
        <v>7439921</v>
      </c>
      <c r="E1095" t="s">
        <v>7</v>
      </c>
      <c r="F1095">
        <v>0</v>
      </c>
      <c r="G1095" s="1">
        <v>0</v>
      </c>
      <c r="H1095" t="s">
        <v>28</v>
      </c>
      <c r="I1095" t="s">
        <v>86</v>
      </c>
      <c r="J1095" s="1">
        <v>0</v>
      </c>
      <c r="K1095" s="1">
        <v>0</v>
      </c>
      <c r="L1095" s="1">
        <v>0</v>
      </c>
      <c r="M1095" s="1">
        <v>0</v>
      </c>
      <c r="N1095" s="1">
        <v>0</v>
      </c>
      <c r="O1095" s="1">
        <v>0</v>
      </c>
      <c r="P1095" s="1">
        <v>0</v>
      </c>
      <c r="Q1095" s="1">
        <v>0</v>
      </c>
      <c r="R1095" s="1">
        <v>0</v>
      </c>
      <c r="S1095" s="1">
        <v>0</v>
      </c>
      <c r="T1095" s="1">
        <v>0</v>
      </c>
      <c r="U1095" s="1">
        <v>0</v>
      </c>
      <c r="X1095" s="1">
        <v>0</v>
      </c>
      <c r="Y1095" s="1">
        <v>0</v>
      </c>
      <c r="Z1095" s="1">
        <v>0</v>
      </c>
    </row>
    <row r="1096" spans="1:26" x14ac:dyDescent="0.25">
      <c r="A1096">
        <v>1094</v>
      </c>
      <c r="B1096" t="s">
        <v>54</v>
      </c>
      <c r="C1096">
        <v>24</v>
      </c>
      <c r="D1096">
        <v>7440622</v>
      </c>
      <c r="E1096" t="s">
        <v>296</v>
      </c>
      <c r="F1096">
        <v>0</v>
      </c>
      <c r="G1096" s="1">
        <v>0</v>
      </c>
      <c r="H1096" t="s">
        <v>28</v>
      </c>
      <c r="I1096" t="s">
        <v>86</v>
      </c>
      <c r="J1096" s="1">
        <v>0</v>
      </c>
      <c r="K1096" s="1">
        <v>0</v>
      </c>
      <c r="L1096" s="1">
        <v>0</v>
      </c>
      <c r="M1096" s="1">
        <v>0</v>
      </c>
      <c r="N1096" s="1">
        <v>0</v>
      </c>
      <c r="O1096" s="1">
        <v>0</v>
      </c>
      <c r="P1096" s="1">
        <v>0</v>
      </c>
      <c r="Q1096" s="1">
        <v>0</v>
      </c>
      <c r="R1096" s="1">
        <v>0</v>
      </c>
      <c r="S1096" s="1">
        <v>0</v>
      </c>
      <c r="T1096" s="1">
        <v>0</v>
      </c>
      <c r="U1096" s="1">
        <v>0</v>
      </c>
      <c r="X1096" s="1">
        <v>0</v>
      </c>
      <c r="Y1096" s="1">
        <v>0</v>
      </c>
      <c r="Z1096" s="1">
        <v>0</v>
      </c>
    </row>
    <row r="1097" spans="1:26" x14ac:dyDescent="0.25">
      <c r="A1097">
        <v>1095</v>
      </c>
      <c r="B1097" t="s">
        <v>54</v>
      </c>
      <c r="C1097">
        <v>24</v>
      </c>
      <c r="D1097">
        <v>7440666</v>
      </c>
      <c r="E1097" t="s">
        <v>297</v>
      </c>
      <c r="F1097">
        <v>0</v>
      </c>
      <c r="G1097" s="1">
        <v>0</v>
      </c>
      <c r="H1097" t="s">
        <v>28</v>
      </c>
      <c r="I1097" t="s">
        <v>86</v>
      </c>
      <c r="J1097" s="1">
        <v>0</v>
      </c>
      <c r="K1097" s="1">
        <v>0</v>
      </c>
      <c r="L1097" s="1">
        <v>0</v>
      </c>
      <c r="M1097" s="1">
        <v>0</v>
      </c>
      <c r="N1097" s="1">
        <v>0</v>
      </c>
      <c r="O1097" s="1">
        <v>0</v>
      </c>
      <c r="P1097" s="1">
        <v>0</v>
      </c>
      <c r="Q1097" s="1">
        <v>0</v>
      </c>
      <c r="R1097" s="1">
        <v>0</v>
      </c>
      <c r="S1097" s="1">
        <v>0</v>
      </c>
      <c r="T1097" s="1">
        <v>0</v>
      </c>
      <c r="U1097" s="1">
        <v>0</v>
      </c>
      <c r="X1097" s="1">
        <v>0</v>
      </c>
      <c r="Y1097" s="1">
        <v>0</v>
      </c>
      <c r="Z1097" s="1">
        <v>0</v>
      </c>
    </row>
    <row r="1098" spans="1:26" x14ac:dyDescent="0.25">
      <c r="A1098">
        <v>1096</v>
      </c>
      <c r="B1098" t="s">
        <v>360</v>
      </c>
      <c r="C1098">
        <v>24</v>
      </c>
      <c r="D1098">
        <v>7429905</v>
      </c>
      <c r="E1098" t="s">
        <v>290</v>
      </c>
      <c r="F1098">
        <v>0</v>
      </c>
      <c r="G1098" s="1">
        <v>0</v>
      </c>
      <c r="H1098" t="s">
        <v>28</v>
      </c>
      <c r="I1098" t="s">
        <v>86</v>
      </c>
      <c r="J1098" s="1">
        <v>0</v>
      </c>
      <c r="K1098" s="1">
        <v>0</v>
      </c>
      <c r="L1098" s="1">
        <v>0</v>
      </c>
      <c r="M1098" s="1">
        <v>0</v>
      </c>
      <c r="N1098" s="1">
        <v>0</v>
      </c>
      <c r="O1098" s="1">
        <v>0</v>
      </c>
      <c r="P1098" s="1">
        <v>0</v>
      </c>
      <c r="Q1098" s="1">
        <v>0</v>
      </c>
      <c r="R1098" s="1">
        <v>0</v>
      </c>
      <c r="S1098" s="1">
        <v>0</v>
      </c>
      <c r="T1098" s="1">
        <v>0</v>
      </c>
      <c r="U1098" s="1">
        <v>0</v>
      </c>
      <c r="X1098" s="1">
        <v>0</v>
      </c>
      <c r="Y1098" s="1">
        <v>0</v>
      </c>
      <c r="Z1098" s="1">
        <v>0</v>
      </c>
    </row>
    <row r="1099" spans="1:26" x14ac:dyDescent="0.25">
      <c r="A1099">
        <v>1097</v>
      </c>
      <c r="B1099" t="s">
        <v>360</v>
      </c>
      <c r="C1099">
        <v>24</v>
      </c>
      <c r="D1099">
        <v>1344281</v>
      </c>
      <c r="E1099" t="s">
        <v>291</v>
      </c>
      <c r="F1099">
        <v>0</v>
      </c>
      <c r="G1099" s="1">
        <v>0</v>
      </c>
      <c r="H1099" t="s">
        <v>28</v>
      </c>
      <c r="I1099" t="s">
        <v>86</v>
      </c>
      <c r="J1099" s="1">
        <v>0</v>
      </c>
      <c r="K1099" s="1">
        <v>0</v>
      </c>
      <c r="L1099" s="1">
        <v>0</v>
      </c>
      <c r="M1099" s="1">
        <v>0</v>
      </c>
      <c r="N1099" s="1">
        <v>0</v>
      </c>
      <c r="O1099" s="1">
        <v>0</v>
      </c>
      <c r="P1099" s="1">
        <v>0</v>
      </c>
      <c r="Q1099" s="1">
        <v>0</v>
      </c>
      <c r="R1099" s="1">
        <v>0</v>
      </c>
      <c r="S1099" s="1">
        <v>0</v>
      </c>
      <c r="T1099" s="1">
        <v>0</v>
      </c>
      <c r="U1099" s="1">
        <v>0</v>
      </c>
      <c r="X1099" s="1">
        <v>0</v>
      </c>
      <c r="Y1099" s="1">
        <v>0</v>
      </c>
      <c r="Z1099" s="1">
        <v>0</v>
      </c>
    </row>
    <row r="1100" spans="1:26" x14ac:dyDescent="0.25">
      <c r="A1100">
        <v>1098</v>
      </c>
      <c r="B1100" t="s">
        <v>360</v>
      </c>
      <c r="C1100">
        <v>24</v>
      </c>
      <c r="D1100">
        <v>7440417</v>
      </c>
      <c r="E1100" t="s">
        <v>292</v>
      </c>
      <c r="F1100">
        <v>0</v>
      </c>
      <c r="G1100" s="1">
        <v>0</v>
      </c>
      <c r="H1100" t="s">
        <v>28</v>
      </c>
      <c r="I1100" t="s">
        <v>86</v>
      </c>
      <c r="J1100" s="1">
        <v>0</v>
      </c>
      <c r="K1100" s="1">
        <v>0</v>
      </c>
      <c r="L1100" s="1">
        <v>0</v>
      </c>
      <c r="M1100" s="1">
        <v>0</v>
      </c>
      <c r="N1100" s="1">
        <v>0</v>
      </c>
      <c r="O1100" s="1">
        <v>0</v>
      </c>
      <c r="P1100" s="1">
        <v>0</v>
      </c>
      <c r="Q1100" s="1">
        <v>0</v>
      </c>
      <c r="R1100" s="1">
        <v>0</v>
      </c>
      <c r="S1100" s="1">
        <v>0</v>
      </c>
      <c r="T1100" s="1">
        <v>0</v>
      </c>
      <c r="U1100" s="1">
        <v>0</v>
      </c>
      <c r="X1100" s="1">
        <v>0</v>
      </c>
      <c r="Y1100" s="1">
        <v>0</v>
      </c>
      <c r="Z1100" s="1">
        <v>0</v>
      </c>
    </row>
    <row r="1101" spans="1:26" x14ac:dyDescent="0.25">
      <c r="A1101">
        <v>1099</v>
      </c>
      <c r="B1101" t="s">
        <v>360</v>
      </c>
      <c r="C1101">
        <v>24</v>
      </c>
      <c r="D1101">
        <v>7440439</v>
      </c>
      <c r="E1101" t="s">
        <v>293</v>
      </c>
      <c r="F1101" s="1">
        <v>8.4300000000000002E-7</v>
      </c>
      <c r="G1101" s="1">
        <v>8.5560000000000006E-9</v>
      </c>
      <c r="H1101" t="s">
        <v>28</v>
      </c>
      <c r="I1101" t="s">
        <v>86</v>
      </c>
      <c r="J1101" s="1">
        <v>8.5560000000000006E-9</v>
      </c>
      <c r="K1101" s="1">
        <v>0</v>
      </c>
      <c r="L1101" s="1">
        <v>0</v>
      </c>
      <c r="M1101" s="1">
        <v>0</v>
      </c>
      <c r="N1101" s="1">
        <v>0</v>
      </c>
      <c r="O1101" s="1">
        <v>0</v>
      </c>
      <c r="P1101" s="1">
        <v>0</v>
      </c>
      <c r="Q1101" s="1">
        <v>0</v>
      </c>
      <c r="R1101" s="1">
        <v>0</v>
      </c>
      <c r="S1101" s="1">
        <v>0</v>
      </c>
      <c r="T1101" s="1">
        <v>0</v>
      </c>
      <c r="U1101" s="1">
        <v>0</v>
      </c>
      <c r="V1101" t="s">
        <v>87</v>
      </c>
      <c r="X1101" s="1">
        <v>0</v>
      </c>
      <c r="Y1101" s="1">
        <v>0</v>
      </c>
      <c r="Z1101" s="1">
        <v>0</v>
      </c>
    </row>
    <row r="1102" spans="1:26" x14ac:dyDescent="0.25">
      <c r="A1102">
        <v>1100</v>
      </c>
      <c r="B1102" t="s">
        <v>360</v>
      </c>
      <c r="C1102">
        <v>24</v>
      </c>
      <c r="D1102">
        <v>7440484</v>
      </c>
      <c r="E1102" t="s">
        <v>8</v>
      </c>
      <c r="F1102">
        <v>0</v>
      </c>
      <c r="G1102" s="1">
        <v>0</v>
      </c>
      <c r="H1102" t="s">
        <v>28</v>
      </c>
      <c r="I1102" t="s">
        <v>86</v>
      </c>
      <c r="J1102" s="1">
        <v>0</v>
      </c>
      <c r="K1102" s="1">
        <v>0</v>
      </c>
      <c r="L1102" s="1">
        <v>0</v>
      </c>
      <c r="M1102" s="1">
        <v>0</v>
      </c>
      <c r="N1102" s="1">
        <v>0</v>
      </c>
      <c r="O1102" s="1">
        <v>0</v>
      </c>
      <c r="P1102" s="1">
        <v>0</v>
      </c>
      <c r="Q1102" s="1">
        <v>0</v>
      </c>
      <c r="R1102" s="1">
        <v>0</v>
      </c>
      <c r="S1102" s="1">
        <v>0</v>
      </c>
      <c r="T1102" s="1">
        <v>0</v>
      </c>
      <c r="U1102" s="1">
        <v>0</v>
      </c>
      <c r="X1102" s="1">
        <v>0</v>
      </c>
      <c r="Y1102" s="1">
        <v>0</v>
      </c>
      <c r="Z1102" s="1">
        <v>0</v>
      </c>
    </row>
    <row r="1103" spans="1:26" x14ac:dyDescent="0.25">
      <c r="A1103">
        <v>1101</v>
      </c>
      <c r="B1103" t="s">
        <v>360</v>
      </c>
      <c r="C1103">
        <v>24</v>
      </c>
      <c r="D1103">
        <v>7440473</v>
      </c>
      <c r="E1103" t="s">
        <v>89</v>
      </c>
      <c r="F1103">
        <v>2.1599999999999999E-4</v>
      </c>
      <c r="G1103" s="1">
        <v>0</v>
      </c>
      <c r="H1103" t="s">
        <v>28</v>
      </c>
      <c r="I1103" t="s">
        <v>86</v>
      </c>
      <c r="J1103" s="1">
        <v>0</v>
      </c>
      <c r="K1103" s="1">
        <v>0</v>
      </c>
      <c r="L1103" s="1">
        <v>0</v>
      </c>
      <c r="M1103" s="1">
        <v>0</v>
      </c>
      <c r="N1103" s="1">
        <v>0</v>
      </c>
      <c r="O1103" s="1">
        <v>0</v>
      </c>
      <c r="P1103" s="1">
        <v>0</v>
      </c>
      <c r="Q1103" s="1">
        <v>0</v>
      </c>
      <c r="R1103" s="1">
        <v>0</v>
      </c>
      <c r="S1103" s="1">
        <v>0</v>
      </c>
      <c r="T1103" s="1">
        <v>0</v>
      </c>
      <c r="U1103" s="1">
        <v>0</v>
      </c>
      <c r="X1103" s="1">
        <v>0</v>
      </c>
      <c r="Y1103" s="1">
        <v>0</v>
      </c>
      <c r="Z1103" s="1">
        <v>0</v>
      </c>
    </row>
    <row r="1104" spans="1:26" x14ac:dyDescent="0.25">
      <c r="A1104">
        <v>1102</v>
      </c>
      <c r="B1104" t="s">
        <v>360</v>
      </c>
      <c r="C1104">
        <v>24</v>
      </c>
      <c r="D1104">
        <v>18540299</v>
      </c>
      <c r="E1104" t="s">
        <v>13</v>
      </c>
      <c r="F1104" s="1">
        <v>4.9400000000000001E-6</v>
      </c>
      <c r="G1104" s="1">
        <v>1.7770000000000001E-6</v>
      </c>
      <c r="H1104" t="s">
        <v>28</v>
      </c>
      <c r="I1104" t="s">
        <v>86</v>
      </c>
      <c r="J1104" s="1">
        <v>1.7047E-6</v>
      </c>
      <c r="K1104" s="1">
        <v>7.1130000000000002E-8</v>
      </c>
      <c r="L1104" s="1">
        <v>1.1545000000000001E-9</v>
      </c>
      <c r="M1104" s="1">
        <v>0</v>
      </c>
      <c r="N1104" s="1">
        <v>0</v>
      </c>
      <c r="O1104" s="1">
        <v>0</v>
      </c>
      <c r="P1104" s="1">
        <v>0</v>
      </c>
      <c r="Q1104" s="1">
        <v>0</v>
      </c>
      <c r="R1104" s="1">
        <v>0</v>
      </c>
      <c r="S1104" s="1">
        <v>0</v>
      </c>
      <c r="T1104" s="1">
        <v>0</v>
      </c>
      <c r="U1104" s="1">
        <v>0</v>
      </c>
      <c r="V1104" t="s">
        <v>87</v>
      </c>
      <c r="W1104" t="s">
        <v>88</v>
      </c>
      <c r="X1104" s="1">
        <v>0</v>
      </c>
      <c r="Y1104" s="1">
        <v>0</v>
      </c>
      <c r="Z1104" s="1">
        <v>0</v>
      </c>
    </row>
    <row r="1105" spans="1:26" x14ac:dyDescent="0.25">
      <c r="A1105">
        <v>1103</v>
      </c>
      <c r="B1105" t="s">
        <v>360</v>
      </c>
      <c r="C1105">
        <v>24</v>
      </c>
      <c r="D1105">
        <v>1175</v>
      </c>
      <c r="E1105" t="s">
        <v>294</v>
      </c>
      <c r="F1105">
        <v>0</v>
      </c>
      <c r="G1105" s="1">
        <v>0</v>
      </c>
      <c r="H1105" t="s">
        <v>28</v>
      </c>
      <c r="I1105" t="s">
        <v>86</v>
      </c>
      <c r="J1105" s="1">
        <v>0</v>
      </c>
      <c r="K1105" s="1">
        <v>0</v>
      </c>
      <c r="L1105" s="1">
        <v>0</v>
      </c>
      <c r="M1105" s="1">
        <v>0</v>
      </c>
      <c r="N1105" s="1">
        <v>0</v>
      </c>
      <c r="O1105" s="1">
        <v>0</v>
      </c>
      <c r="P1105" s="1">
        <v>0</v>
      </c>
      <c r="Q1105" s="1">
        <v>0</v>
      </c>
      <c r="R1105" s="1">
        <v>0</v>
      </c>
      <c r="S1105" s="1">
        <v>0</v>
      </c>
      <c r="T1105" s="1">
        <v>0</v>
      </c>
      <c r="U1105" s="1">
        <v>0</v>
      </c>
      <c r="X1105" s="1">
        <v>0</v>
      </c>
      <c r="Y1105" s="1">
        <v>0</v>
      </c>
      <c r="Z1105" s="1">
        <v>0</v>
      </c>
    </row>
    <row r="1106" spans="1:26" x14ac:dyDescent="0.25">
      <c r="A1106">
        <v>1104</v>
      </c>
      <c r="B1106" t="s">
        <v>360</v>
      </c>
      <c r="C1106">
        <v>24</v>
      </c>
      <c r="D1106">
        <v>7440508</v>
      </c>
      <c r="E1106" t="s">
        <v>10</v>
      </c>
      <c r="F1106" s="1">
        <v>1.9300000000000002E-6</v>
      </c>
      <c r="G1106" s="1">
        <v>0</v>
      </c>
      <c r="H1106" t="s">
        <v>28</v>
      </c>
      <c r="I1106" t="s">
        <v>86</v>
      </c>
      <c r="J1106" s="1">
        <v>0</v>
      </c>
      <c r="K1106" s="1">
        <v>0</v>
      </c>
      <c r="L1106" s="1">
        <v>0</v>
      </c>
      <c r="M1106" s="1">
        <v>0</v>
      </c>
      <c r="N1106" s="1">
        <v>0</v>
      </c>
      <c r="O1106" s="1">
        <v>0</v>
      </c>
      <c r="P1106" s="1">
        <v>0</v>
      </c>
      <c r="Q1106" s="1">
        <v>0</v>
      </c>
      <c r="R1106" s="1">
        <v>0</v>
      </c>
      <c r="S1106" s="1">
        <v>0</v>
      </c>
      <c r="T1106" s="1">
        <v>0</v>
      </c>
      <c r="U1106" s="1">
        <v>0</v>
      </c>
      <c r="X1106" s="1">
        <v>0</v>
      </c>
      <c r="Y1106" s="1">
        <v>0</v>
      </c>
      <c r="Z1106" s="1">
        <v>0</v>
      </c>
    </row>
    <row r="1107" spans="1:26" x14ac:dyDescent="0.25">
      <c r="A1107">
        <v>1105</v>
      </c>
      <c r="B1107" t="s">
        <v>360</v>
      </c>
      <c r="C1107">
        <v>24</v>
      </c>
      <c r="D1107">
        <v>7439965</v>
      </c>
      <c r="E1107" t="s">
        <v>5</v>
      </c>
      <c r="F1107">
        <v>3.48E-4</v>
      </c>
      <c r="G1107" s="1">
        <v>0</v>
      </c>
      <c r="H1107" t="s">
        <v>28</v>
      </c>
      <c r="I1107" t="s">
        <v>86</v>
      </c>
      <c r="J1107" s="1">
        <v>0</v>
      </c>
      <c r="K1107" s="1">
        <v>0</v>
      </c>
      <c r="L1107" s="1">
        <v>0</v>
      </c>
      <c r="M1107" s="1">
        <v>0</v>
      </c>
      <c r="N1107" s="1">
        <v>0</v>
      </c>
      <c r="O1107" s="1">
        <v>0</v>
      </c>
      <c r="P1107" s="1">
        <v>0</v>
      </c>
      <c r="Q1107" s="1">
        <v>0</v>
      </c>
      <c r="R1107" s="1">
        <v>0</v>
      </c>
      <c r="S1107" s="1">
        <v>0</v>
      </c>
      <c r="T1107" s="1">
        <v>0</v>
      </c>
      <c r="U1107" s="1">
        <v>0</v>
      </c>
      <c r="X1107" s="1">
        <v>0</v>
      </c>
      <c r="Y1107" s="1">
        <v>0</v>
      </c>
      <c r="Z1107" s="1">
        <v>0</v>
      </c>
    </row>
    <row r="1108" spans="1:26" x14ac:dyDescent="0.25">
      <c r="A1108">
        <v>1106</v>
      </c>
      <c r="B1108" t="s">
        <v>360</v>
      </c>
      <c r="C1108">
        <v>24</v>
      </c>
      <c r="D1108">
        <v>7440020</v>
      </c>
      <c r="E1108" t="s">
        <v>6</v>
      </c>
      <c r="F1108">
        <v>4.3400000000000001E-3</v>
      </c>
      <c r="G1108" s="1">
        <v>2.6722999999999998E-6</v>
      </c>
      <c r="H1108" t="s">
        <v>28</v>
      </c>
      <c r="I1108" t="s">
        <v>86</v>
      </c>
      <c r="J1108" s="1">
        <v>2.6722999999999998E-6</v>
      </c>
      <c r="K1108" s="1">
        <v>0</v>
      </c>
      <c r="L1108" s="1">
        <v>0</v>
      </c>
      <c r="M1108" s="1">
        <v>0</v>
      </c>
      <c r="N1108" s="1">
        <v>0</v>
      </c>
      <c r="O1108" s="1">
        <v>0</v>
      </c>
      <c r="P1108" s="1">
        <v>0</v>
      </c>
      <c r="Q1108" s="1">
        <v>0</v>
      </c>
      <c r="R1108" s="1">
        <v>0</v>
      </c>
      <c r="S1108" s="1">
        <v>0</v>
      </c>
      <c r="T1108" s="1">
        <v>0</v>
      </c>
      <c r="U1108" s="1">
        <v>0</v>
      </c>
      <c r="V1108" t="s">
        <v>87</v>
      </c>
      <c r="X1108" s="1">
        <v>0</v>
      </c>
      <c r="Y1108" s="1">
        <v>0</v>
      </c>
      <c r="Z1108" s="1">
        <v>0</v>
      </c>
    </row>
    <row r="1109" spans="1:26" x14ac:dyDescent="0.25">
      <c r="A1109">
        <v>1107</v>
      </c>
      <c r="B1109" t="s">
        <v>360</v>
      </c>
      <c r="C1109">
        <v>24</v>
      </c>
      <c r="D1109">
        <v>7723140</v>
      </c>
      <c r="E1109" t="s">
        <v>295</v>
      </c>
      <c r="F1109" s="1">
        <v>5.5199999999999997E-7</v>
      </c>
      <c r="G1109" s="1">
        <v>0</v>
      </c>
      <c r="H1109" t="s">
        <v>28</v>
      </c>
      <c r="I1109" t="s">
        <v>86</v>
      </c>
      <c r="J1109" s="1">
        <v>0</v>
      </c>
      <c r="K1109" s="1">
        <v>0</v>
      </c>
      <c r="L1109" s="1">
        <v>0</v>
      </c>
      <c r="M1109" s="1">
        <v>0</v>
      </c>
      <c r="N1109" s="1">
        <v>0</v>
      </c>
      <c r="O1109" s="1">
        <v>0</v>
      </c>
      <c r="P1109" s="1">
        <v>0</v>
      </c>
      <c r="Q1109" s="1">
        <v>0</v>
      </c>
      <c r="R1109" s="1">
        <v>0</v>
      </c>
      <c r="S1109" s="1">
        <v>0</v>
      </c>
      <c r="T1109" s="1">
        <v>0</v>
      </c>
      <c r="U1109" s="1">
        <v>0</v>
      </c>
      <c r="X1109" s="1">
        <v>0</v>
      </c>
      <c r="Y1109" s="1">
        <v>0</v>
      </c>
      <c r="Z1109" s="1">
        <v>0</v>
      </c>
    </row>
    <row r="1110" spans="1:26" x14ac:dyDescent="0.25">
      <c r="A1110">
        <v>1108</v>
      </c>
      <c r="B1110" t="s">
        <v>360</v>
      </c>
      <c r="C1110">
        <v>24</v>
      </c>
      <c r="D1110">
        <v>7439921</v>
      </c>
      <c r="E1110" t="s">
        <v>7</v>
      </c>
      <c r="F1110" s="1">
        <v>1.5099999999999999E-6</v>
      </c>
      <c r="G1110" s="1">
        <v>4.2598999999999999E-10</v>
      </c>
      <c r="H1110" t="s">
        <v>28</v>
      </c>
      <c r="I1110" t="s">
        <v>86</v>
      </c>
      <c r="J1110" s="1">
        <v>4.2912000000000001E-11</v>
      </c>
      <c r="K1110" s="1">
        <v>3.6962000000000001E-10</v>
      </c>
      <c r="L1110" s="1">
        <v>8.9991000000000003E-12</v>
      </c>
      <c r="M1110" s="1">
        <v>4.4570000000000001E-12</v>
      </c>
      <c r="N1110" s="1">
        <v>0</v>
      </c>
      <c r="O1110" s="1">
        <v>0</v>
      </c>
      <c r="P1110" s="1">
        <v>0</v>
      </c>
      <c r="Q1110" s="1">
        <v>0</v>
      </c>
      <c r="R1110" s="1">
        <v>0</v>
      </c>
      <c r="S1110" s="1">
        <v>0</v>
      </c>
      <c r="T1110" s="1">
        <v>0</v>
      </c>
      <c r="U1110" s="1">
        <v>0</v>
      </c>
      <c r="V1110" t="s">
        <v>88</v>
      </c>
      <c r="W1110" t="s">
        <v>87</v>
      </c>
      <c r="X1110" s="1">
        <v>0</v>
      </c>
      <c r="Y1110" s="1">
        <v>0</v>
      </c>
      <c r="Z1110" s="1">
        <v>0</v>
      </c>
    </row>
    <row r="1111" spans="1:26" x14ac:dyDescent="0.25">
      <c r="A1111">
        <v>1109</v>
      </c>
      <c r="B1111" t="s">
        <v>360</v>
      </c>
      <c r="C1111">
        <v>24</v>
      </c>
      <c r="D1111">
        <v>7440622</v>
      </c>
      <c r="E1111" t="s">
        <v>296</v>
      </c>
      <c r="F1111">
        <v>0</v>
      </c>
      <c r="G1111" s="1">
        <v>0</v>
      </c>
      <c r="H1111" t="s">
        <v>28</v>
      </c>
      <c r="I1111" t="s">
        <v>86</v>
      </c>
      <c r="J1111" s="1">
        <v>0</v>
      </c>
      <c r="K1111" s="1">
        <v>0</v>
      </c>
      <c r="L1111" s="1">
        <v>0</v>
      </c>
      <c r="M1111" s="1">
        <v>0</v>
      </c>
      <c r="N1111" s="1">
        <v>0</v>
      </c>
      <c r="O1111" s="1">
        <v>0</v>
      </c>
      <c r="P1111" s="1">
        <v>0</v>
      </c>
      <c r="Q1111" s="1">
        <v>0</v>
      </c>
      <c r="R1111" s="1">
        <v>0</v>
      </c>
      <c r="S1111" s="1">
        <v>0</v>
      </c>
      <c r="T1111" s="1">
        <v>0</v>
      </c>
      <c r="U1111" s="1">
        <v>0</v>
      </c>
      <c r="X1111" s="1">
        <v>0</v>
      </c>
      <c r="Y1111" s="1">
        <v>0</v>
      </c>
      <c r="Z1111" s="1">
        <v>0</v>
      </c>
    </row>
    <row r="1112" spans="1:26" x14ac:dyDescent="0.25">
      <c r="A1112">
        <v>1110</v>
      </c>
      <c r="B1112" t="s">
        <v>360</v>
      </c>
      <c r="C1112">
        <v>24</v>
      </c>
      <c r="D1112">
        <v>7440666</v>
      </c>
      <c r="E1112" t="s">
        <v>297</v>
      </c>
      <c r="F1112">
        <v>0</v>
      </c>
      <c r="G1112" s="1">
        <v>0</v>
      </c>
      <c r="H1112" t="s">
        <v>28</v>
      </c>
      <c r="I1112" t="s">
        <v>86</v>
      </c>
      <c r="J1112" s="1">
        <v>0</v>
      </c>
      <c r="K1112" s="1">
        <v>0</v>
      </c>
      <c r="L1112" s="1">
        <v>0</v>
      </c>
      <c r="M1112" s="1">
        <v>0</v>
      </c>
      <c r="N1112" s="1">
        <v>0</v>
      </c>
      <c r="O1112" s="1">
        <v>0</v>
      </c>
      <c r="P1112" s="1">
        <v>0</v>
      </c>
      <c r="Q1112" s="1">
        <v>0</v>
      </c>
      <c r="R1112" s="1">
        <v>0</v>
      </c>
      <c r="S1112" s="1">
        <v>0</v>
      </c>
      <c r="T1112" s="1">
        <v>0</v>
      </c>
      <c r="U1112" s="1">
        <v>0</v>
      </c>
      <c r="X1112" s="1">
        <v>0</v>
      </c>
      <c r="Y1112" s="1">
        <v>0</v>
      </c>
      <c r="Z1112" s="1">
        <v>0</v>
      </c>
    </row>
    <row r="1113" spans="1:26" x14ac:dyDescent="0.25">
      <c r="A1113">
        <v>1111</v>
      </c>
      <c r="B1113" t="s">
        <v>361</v>
      </c>
      <c r="C1113">
        <v>24</v>
      </c>
      <c r="D1113">
        <v>7429905</v>
      </c>
      <c r="E1113" t="s">
        <v>290</v>
      </c>
      <c r="F1113">
        <v>0</v>
      </c>
      <c r="G1113" s="1">
        <v>0</v>
      </c>
      <c r="H1113" t="s">
        <v>28</v>
      </c>
      <c r="I1113" t="s">
        <v>86</v>
      </c>
      <c r="J1113" s="1">
        <v>0</v>
      </c>
      <c r="K1113" s="1">
        <v>0</v>
      </c>
      <c r="L1113" s="1">
        <v>0</v>
      </c>
      <c r="M1113" s="1">
        <v>0</v>
      </c>
      <c r="N1113" s="1">
        <v>0</v>
      </c>
      <c r="O1113" s="1">
        <v>0</v>
      </c>
      <c r="P1113" s="1">
        <v>0</v>
      </c>
      <c r="Q1113" s="1">
        <v>0</v>
      </c>
      <c r="R1113" s="1">
        <v>0</v>
      </c>
      <c r="S1113" s="1">
        <v>0</v>
      </c>
      <c r="T1113" s="1">
        <v>0</v>
      </c>
      <c r="U1113" s="1">
        <v>0</v>
      </c>
      <c r="X1113" s="1">
        <v>0</v>
      </c>
      <c r="Y1113" s="1">
        <v>0</v>
      </c>
      <c r="Z1113" s="1">
        <v>0</v>
      </c>
    </row>
    <row r="1114" spans="1:26" x14ac:dyDescent="0.25">
      <c r="A1114">
        <v>1112</v>
      </c>
      <c r="B1114" t="s">
        <v>361</v>
      </c>
      <c r="C1114">
        <v>24</v>
      </c>
      <c r="D1114">
        <v>1344281</v>
      </c>
      <c r="E1114" t="s">
        <v>291</v>
      </c>
      <c r="F1114">
        <v>0</v>
      </c>
      <c r="G1114" s="1">
        <v>0</v>
      </c>
      <c r="H1114" t="s">
        <v>28</v>
      </c>
      <c r="I1114" t="s">
        <v>86</v>
      </c>
      <c r="J1114" s="1">
        <v>0</v>
      </c>
      <c r="K1114" s="1">
        <v>0</v>
      </c>
      <c r="L1114" s="1">
        <v>0</v>
      </c>
      <c r="M1114" s="1">
        <v>0</v>
      </c>
      <c r="N1114" s="1">
        <v>0</v>
      </c>
      <c r="O1114" s="1">
        <v>0</v>
      </c>
      <c r="P1114" s="1">
        <v>0</v>
      </c>
      <c r="Q1114" s="1">
        <v>0</v>
      </c>
      <c r="R1114" s="1">
        <v>0</v>
      </c>
      <c r="S1114" s="1">
        <v>0</v>
      </c>
      <c r="T1114" s="1">
        <v>0</v>
      </c>
      <c r="U1114" s="1">
        <v>0</v>
      </c>
      <c r="X1114" s="1">
        <v>0</v>
      </c>
      <c r="Y1114" s="1">
        <v>0</v>
      </c>
      <c r="Z1114" s="1">
        <v>0</v>
      </c>
    </row>
    <row r="1115" spans="1:26" x14ac:dyDescent="0.25">
      <c r="A1115">
        <v>1113</v>
      </c>
      <c r="B1115" t="s">
        <v>361</v>
      </c>
      <c r="C1115">
        <v>24</v>
      </c>
      <c r="D1115">
        <v>7440417</v>
      </c>
      <c r="E1115" t="s">
        <v>292</v>
      </c>
      <c r="F1115">
        <v>0</v>
      </c>
      <c r="G1115" s="1">
        <v>0</v>
      </c>
      <c r="H1115" t="s">
        <v>28</v>
      </c>
      <c r="I1115" t="s">
        <v>86</v>
      </c>
      <c r="J1115" s="1">
        <v>0</v>
      </c>
      <c r="K1115" s="1">
        <v>0</v>
      </c>
      <c r="L1115" s="1">
        <v>0</v>
      </c>
      <c r="M1115" s="1">
        <v>0</v>
      </c>
      <c r="N1115" s="1">
        <v>0</v>
      </c>
      <c r="O1115" s="1">
        <v>0</v>
      </c>
      <c r="P1115" s="1">
        <v>0</v>
      </c>
      <c r="Q1115" s="1">
        <v>0</v>
      </c>
      <c r="R1115" s="1">
        <v>0</v>
      </c>
      <c r="S1115" s="1">
        <v>0</v>
      </c>
      <c r="T1115" s="1">
        <v>0</v>
      </c>
      <c r="U1115" s="1">
        <v>0</v>
      </c>
      <c r="X1115" s="1">
        <v>0</v>
      </c>
      <c r="Y1115" s="1">
        <v>0</v>
      </c>
      <c r="Z1115" s="1">
        <v>0</v>
      </c>
    </row>
    <row r="1116" spans="1:26" x14ac:dyDescent="0.25">
      <c r="A1116">
        <v>1114</v>
      </c>
      <c r="B1116" t="s">
        <v>361</v>
      </c>
      <c r="C1116">
        <v>24</v>
      </c>
      <c r="D1116">
        <v>7440439</v>
      </c>
      <c r="E1116" t="s">
        <v>293</v>
      </c>
      <c r="F1116" s="1">
        <v>1.24E-6</v>
      </c>
      <c r="G1116" s="1">
        <v>1.2585E-8</v>
      </c>
      <c r="H1116" t="s">
        <v>28</v>
      </c>
      <c r="I1116" t="s">
        <v>86</v>
      </c>
      <c r="J1116" s="1">
        <v>1.2585E-8</v>
      </c>
      <c r="K1116" s="1">
        <v>0</v>
      </c>
      <c r="L1116" s="1">
        <v>0</v>
      </c>
      <c r="M1116" s="1">
        <v>0</v>
      </c>
      <c r="N1116" s="1">
        <v>0</v>
      </c>
      <c r="O1116" s="1">
        <v>0</v>
      </c>
      <c r="P1116" s="1">
        <v>0</v>
      </c>
      <c r="Q1116" s="1">
        <v>0</v>
      </c>
      <c r="R1116" s="1">
        <v>0</v>
      </c>
      <c r="S1116" s="1">
        <v>0</v>
      </c>
      <c r="T1116" s="1">
        <v>0</v>
      </c>
      <c r="U1116" s="1">
        <v>0</v>
      </c>
      <c r="V1116" t="s">
        <v>87</v>
      </c>
      <c r="X1116" s="1">
        <v>0</v>
      </c>
      <c r="Y1116" s="1">
        <v>0</v>
      </c>
      <c r="Z1116" s="1">
        <v>0</v>
      </c>
    </row>
    <row r="1117" spans="1:26" x14ac:dyDescent="0.25">
      <c r="A1117">
        <v>1115</v>
      </c>
      <c r="B1117" t="s">
        <v>361</v>
      </c>
      <c r="C1117">
        <v>24</v>
      </c>
      <c r="D1117">
        <v>7440484</v>
      </c>
      <c r="E1117" t="s">
        <v>8</v>
      </c>
      <c r="F1117">
        <v>0</v>
      </c>
      <c r="G1117" s="1">
        <v>0</v>
      </c>
      <c r="H1117" t="s">
        <v>28</v>
      </c>
      <c r="I1117" t="s">
        <v>86</v>
      </c>
      <c r="J1117" s="1">
        <v>0</v>
      </c>
      <c r="K1117" s="1">
        <v>0</v>
      </c>
      <c r="L1117" s="1">
        <v>0</v>
      </c>
      <c r="M1117" s="1">
        <v>0</v>
      </c>
      <c r="N1117" s="1">
        <v>0</v>
      </c>
      <c r="O1117" s="1">
        <v>0</v>
      </c>
      <c r="P1117" s="1">
        <v>0</v>
      </c>
      <c r="Q1117" s="1">
        <v>0</v>
      </c>
      <c r="R1117" s="1">
        <v>0</v>
      </c>
      <c r="S1117" s="1">
        <v>0</v>
      </c>
      <c r="T1117" s="1">
        <v>0</v>
      </c>
      <c r="U1117" s="1">
        <v>0</v>
      </c>
      <c r="X1117" s="1">
        <v>0</v>
      </c>
      <c r="Y1117" s="1">
        <v>0</v>
      </c>
      <c r="Z1117" s="1">
        <v>0</v>
      </c>
    </row>
    <row r="1118" spans="1:26" x14ac:dyDescent="0.25">
      <c r="A1118">
        <v>1116</v>
      </c>
      <c r="B1118" t="s">
        <v>361</v>
      </c>
      <c r="C1118">
        <v>24</v>
      </c>
      <c r="D1118">
        <v>7440473</v>
      </c>
      <c r="E1118" t="s">
        <v>89</v>
      </c>
      <c r="F1118" s="1">
        <v>3.6199999999999999E-5</v>
      </c>
      <c r="G1118" s="1">
        <v>0</v>
      </c>
      <c r="H1118" t="s">
        <v>28</v>
      </c>
      <c r="I1118" t="s">
        <v>86</v>
      </c>
      <c r="J1118" s="1">
        <v>0</v>
      </c>
      <c r="K1118" s="1">
        <v>0</v>
      </c>
      <c r="L1118" s="1">
        <v>0</v>
      </c>
      <c r="M1118" s="1">
        <v>0</v>
      </c>
      <c r="N1118" s="1">
        <v>0</v>
      </c>
      <c r="O1118" s="1">
        <v>0</v>
      </c>
      <c r="P1118" s="1">
        <v>0</v>
      </c>
      <c r="Q1118" s="1">
        <v>0</v>
      </c>
      <c r="R1118" s="1">
        <v>0</v>
      </c>
      <c r="S1118" s="1">
        <v>0</v>
      </c>
      <c r="T1118" s="1">
        <v>0</v>
      </c>
      <c r="U1118" s="1">
        <v>0</v>
      </c>
      <c r="X1118" s="1">
        <v>0</v>
      </c>
      <c r="Y1118" s="1">
        <v>0</v>
      </c>
      <c r="Z1118" s="1">
        <v>0</v>
      </c>
    </row>
    <row r="1119" spans="1:26" x14ac:dyDescent="0.25">
      <c r="A1119">
        <v>1117</v>
      </c>
      <c r="B1119" t="s">
        <v>361</v>
      </c>
      <c r="C1119">
        <v>24</v>
      </c>
      <c r="D1119">
        <v>18540299</v>
      </c>
      <c r="E1119" t="s">
        <v>13</v>
      </c>
      <c r="F1119" s="1">
        <v>2.8099999999999999E-5</v>
      </c>
      <c r="G1119" s="1">
        <v>1.0108E-5</v>
      </c>
      <c r="H1119" t="s">
        <v>28</v>
      </c>
      <c r="I1119" t="s">
        <v>86</v>
      </c>
      <c r="J1119" s="1">
        <v>9.6968000000000001E-6</v>
      </c>
      <c r="K1119" s="1">
        <v>4.0461000000000002E-7</v>
      </c>
      <c r="L1119" s="1">
        <v>6.5672999999999999E-9</v>
      </c>
      <c r="M1119" s="1">
        <v>0</v>
      </c>
      <c r="N1119" s="1">
        <v>0</v>
      </c>
      <c r="O1119" s="1">
        <v>0</v>
      </c>
      <c r="P1119" s="1">
        <v>0</v>
      </c>
      <c r="Q1119" s="1">
        <v>0</v>
      </c>
      <c r="R1119" s="1">
        <v>0</v>
      </c>
      <c r="S1119" s="1">
        <v>0</v>
      </c>
      <c r="T1119" s="1">
        <v>0</v>
      </c>
      <c r="U1119" s="1">
        <v>0</v>
      </c>
      <c r="V1119" t="s">
        <v>87</v>
      </c>
      <c r="W1119" t="s">
        <v>88</v>
      </c>
      <c r="X1119" s="1">
        <v>0</v>
      </c>
      <c r="Y1119" s="1">
        <v>0</v>
      </c>
      <c r="Z1119" s="1">
        <v>0</v>
      </c>
    </row>
    <row r="1120" spans="1:26" x14ac:dyDescent="0.25">
      <c r="A1120">
        <v>1118</v>
      </c>
      <c r="B1120" t="s">
        <v>361</v>
      </c>
      <c r="C1120">
        <v>24</v>
      </c>
      <c r="D1120">
        <v>1175</v>
      </c>
      <c r="E1120" t="s">
        <v>294</v>
      </c>
      <c r="F1120">
        <v>0</v>
      </c>
      <c r="G1120" s="1">
        <v>0</v>
      </c>
      <c r="H1120" t="s">
        <v>28</v>
      </c>
      <c r="I1120" t="s">
        <v>86</v>
      </c>
      <c r="J1120" s="1">
        <v>0</v>
      </c>
      <c r="K1120" s="1">
        <v>0</v>
      </c>
      <c r="L1120" s="1">
        <v>0</v>
      </c>
      <c r="M1120" s="1">
        <v>0</v>
      </c>
      <c r="N1120" s="1">
        <v>0</v>
      </c>
      <c r="O1120" s="1">
        <v>0</v>
      </c>
      <c r="P1120" s="1">
        <v>0</v>
      </c>
      <c r="Q1120" s="1">
        <v>0</v>
      </c>
      <c r="R1120" s="1">
        <v>0</v>
      </c>
      <c r="S1120" s="1">
        <v>0</v>
      </c>
      <c r="T1120" s="1">
        <v>0</v>
      </c>
      <c r="U1120" s="1">
        <v>0</v>
      </c>
      <c r="X1120" s="1">
        <v>0</v>
      </c>
      <c r="Y1120" s="1">
        <v>0</v>
      </c>
      <c r="Z1120" s="1">
        <v>0</v>
      </c>
    </row>
    <row r="1121" spans="1:26" x14ac:dyDescent="0.25">
      <c r="A1121">
        <v>1119</v>
      </c>
      <c r="B1121" t="s">
        <v>361</v>
      </c>
      <c r="C1121">
        <v>24</v>
      </c>
      <c r="D1121">
        <v>7440508</v>
      </c>
      <c r="E1121" t="s">
        <v>10</v>
      </c>
      <c r="F1121" s="1">
        <v>1.0499999999999999E-5</v>
      </c>
      <c r="G1121" s="1">
        <v>0</v>
      </c>
      <c r="H1121" t="s">
        <v>28</v>
      </c>
      <c r="I1121" t="s">
        <v>86</v>
      </c>
      <c r="J1121" s="1">
        <v>0</v>
      </c>
      <c r="K1121" s="1">
        <v>0</v>
      </c>
      <c r="L1121" s="1">
        <v>0</v>
      </c>
      <c r="M1121" s="1">
        <v>0</v>
      </c>
      <c r="N1121" s="1">
        <v>0</v>
      </c>
      <c r="O1121" s="1">
        <v>0</v>
      </c>
      <c r="P1121" s="1">
        <v>0</v>
      </c>
      <c r="Q1121" s="1">
        <v>0</v>
      </c>
      <c r="R1121" s="1">
        <v>0</v>
      </c>
      <c r="S1121" s="1">
        <v>0</v>
      </c>
      <c r="T1121" s="1">
        <v>0</v>
      </c>
      <c r="U1121" s="1">
        <v>0</v>
      </c>
      <c r="X1121" s="1">
        <v>0</v>
      </c>
      <c r="Y1121" s="1">
        <v>0</v>
      </c>
      <c r="Z1121" s="1">
        <v>0</v>
      </c>
    </row>
    <row r="1122" spans="1:26" x14ac:dyDescent="0.25">
      <c r="A1122">
        <v>1120</v>
      </c>
      <c r="B1122" t="s">
        <v>361</v>
      </c>
      <c r="C1122">
        <v>24</v>
      </c>
      <c r="D1122">
        <v>7439965</v>
      </c>
      <c r="E1122" t="s">
        <v>5</v>
      </c>
      <c r="F1122">
        <v>7.3800000000000005E-4</v>
      </c>
      <c r="G1122" s="1">
        <v>0</v>
      </c>
      <c r="H1122" t="s">
        <v>28</v>
      </c>
      <c r="I1122" t="s">
        <v>86</v>
      </c>
      <c r="J1122" s="1">
        <v>0</v>
      </c>
      <c r="K1122" s="1">
        <v>0</v>
      </c>
      <c r="L1122" s="1">
        <v>0</v>
      </c>
      <c r="M1122" s="1">
        <v>0</v>
      </c>
      <c r="N1122" s="1">
        <v>0</v>
      </c>
      <c r="O1122" s="1">
        <v>0</v>
      </c>
      <c r="P1122" s="1">
        <v>0</v>
      </c>
      <c r="Q1122" s="1">
        <v>0</v>
      </c>
      <c r="R1122" s="1">
        <v>0</v>
      </c>
      <c r="S1122" s="1">
        <v>0</v>
      </c>
      <c r="T1122" s="1">
        <v>0</v>
      </c>
      <c r="U1122" s="1">
        <v>0</v>
      </c>
      <c r="X1122" s="1">
        <v>0</v>
      </c>
      <c r="Y1122" s="1">
        <v>0</v>
      </c>
      <c r="Z1122" s="1">
        <v>0</v>
      </c>
    </row>
    <row r="1123" spans="1:26" x14ac:dyDescent="0.25">
      <c r="A1123">
        <v>1121</v>
      </c>
      <c r="B1123" t="s">
        <v>361</v>
      </c>
      <c r="C1123">
        <v>24</v>
      </c>
      <c r="D1123">
        <v>7440020</v>
      </c>
      <c r="E1123" t="s">
        <v>6</v>
      </c>
      <c r="F1123">
        <v>1.01E-3</v>
      </c>
      <c r="G1123" s="1">
        <v>6.2188999999999997E-7</v>
      </c>
      <c r="H1123" t="s">
        <v>28</v>
      </c>
      <c r="I1123" t="s">
        <v>86</v>
      </c>
      <c r="J1123" s="1">
        <v>6.2188999999999997E-7</v>
      </c>
      <c r="K1123" s="1">
        <v>0</v>
      </c>
      <c r="L1123" s="1">
        <v>0</v>
      </c>
      <c r="M1123" s="1">
        <v>0</v>
      </c>
      <c r="N1123" s="1">
        <v>0</v>
      </c>
      <c r="O1123" s="1">
        <v>0</v>
      </c>
      <c r="P1123" s="1">
        <v>0</v>
      </c>
      <c r="Q1123" s="1">
        <v>0</v>
      </c>
      <c r="R1123" s="1">
        <v>0</v>
      </c>
      <c r="S1123" s="1">
        <v>0</v>
      </c>
      <c r="T1123" s="1">
        <v>0</v>
      </c>
      <c r="U1123" s="1">
        <v>0</v>
      </c>
      <c r="V1123" t="s">
        <v>87</v>
      </c>
      <c r="X1123" s="1">
        <v>0</v>
      </c>
      <c r="Y1123" s="1">
        <v>0</v>
      </c>
      <c r="Z1123" s="1">
        <v>0</v>
      </c>
    </row>
    <row r="1124" spans="1:26" x14ac:dyDescent="0.25">
      <c r="A1124">
        <v>1122</v>
      </c>
      <c r="B1124" t="s">
        <v>361</v>
      </c>
      <c r="C1124">
        <v>24</v>
      </c>
      <c r="D1124">
        <v>7723140</v>
      </c>
      <c r="E1124" t="s">
        <v>295</v>
      </c>
      <c r="F1124" s="1">
        <v>3.0000000000000001E-6</v>
      </c>
      <c r="G1124" s="1">
        <v>0</v>
      </c>
      <c r="H1124" t="s">
        <v>28</v>
      </c>
      <c r="I1124" t="s">
        <v>86</v>
      </c>
      <c r="J1124" s="1">
        <v>0</v>
      </c>
      <c r="K1124" s="1">
        <v>0</v>
      </c>
      <c r="L1124" s="1">
        <v>0</v>
      </c>
      <c r="M1124" s="1">
        <v>0</v>
      </c>
      <c r="N1124" s="1">
        <v>0</v>
      </c>
      <c r="O1124" s="1">
        <v>0</v>
      </c>
      <c r="P1124" s="1">
        <v>0</v>
      </c>
      <c r="Q1124" s="1">
        <v>0</v>
      </c>
      <c r="R1124" s="1">
        <v>0</v>
      </c>
      <c r="S1124" s="1">
        <v>0</v>
      </c>
      <c r="T1124" s="1">
        <v>0</v>
      </c>
      <c r="U1124" s="1">
        <v>0</v>
      </c>
      <c r="X1124" s="1">
        <v>0</v>
      </c>
      <c r="Y1124" s="1">
        <v>0</v>
      </c>
      <c r="Z1124" s="1">
        <v>0</v>
      </c>
    </row>
    <row r="1125" spans="1:26" x14ac:dyDescent="0.25">
      <c r="A1125">
        <v>1123</v>
      </c>
      <c r="B1125" t="s">
        <v>361</v>
      </c>
      <c r="C1125">
        <v>24</v>
      </c>
      <c r="D1125">
        <v>7439921</v>
      </c>
      <c r="E1125" t="s">
        <v>7</v>
      </c>
      <c r="F1125" s="1">
        <v>1.13E-5</v>
      </c>
      <c r="G1125" s="1">
        <v>3.1879000000000001E-9</v>
      </c>
      <c r="H1125" t="s">
        <v>28</v>
      </c>
      <c r="I1125" t="s">
        <v>86</v>
      </c>
      <c r="J1125" s="1">
        <v>3.2113000000000001E-10</v>
      </c>
      <c r="K1125" s="1">
        <v>2.7660000000000002E-9</v>
      </c>
      <c r="L1125" s="1">
        <v>6.7345000000000001E-11</v>
      </c>
      <c r="M1125" s="1">
        <v>3.3354000000000002E-11</v>
      </c>
      <c r="N1125" s="1">
        <v>0</v>
      </c>
      <c r="O1125" s="1">
        <v>0</v>
      </c>
      <c r="P1125" s="1">
        <v>0</v>
      </c>
      <c r="Q1125" s="1">
        <v>0</v>
      </c>
      <c r="R1125" s="1">
        <v>0</v>
      </c>
      <c r="S1125" s="1">
        <v>0</v>
      </c>
      <c r="T1125" s="1">
        <v>0</v>
      </c>
      <c r="U1125" s="1">
        <v>0</v>
      </c>
      <c r="V1125" t="s">
        <v>88</v>
      </c>
      <c r="W1125" t="s">
        <v>87</v>
      </c>
      <c r="X1125" s="1">
        <v>0</v>
      </c>
      <c r="Y1125" s="1">
        <v>0</v>
      </c>
      <c r="Z1125" s="1">
        <v>0</v>
      </c>
    </row>
    <row r="1126" spans="1:26" x14ac:dyDescent="0.25">
      <c r="A1126">
        <v>1124</v>
      </c>
      <c r="B1126" t="s">
        <v>361</v>
      </c>
      <c r="C1126">
        <v>24</v>
      </c>
      <c r="D1126">
        <v>7440622</v>
      </c>
      <c r="E1126" t="s">
        <v>296</v>
      </c>
      <c r="F1126">
        <v>0</v>
      </c>
      <c r="G1126" s="1">
        <v>0</v>
      </c>
      <c r="H1126" t="s">
        <v>28</v>
      </c>
      <c r="I1126" t="s">
        <v>86</v>
      </c>
      <c r="J1126" s="1">
        <v>0</v>
      </c>
      <c r="K1126" s="1">
        <v>0</v>
      </c>
      <c r="L1126" s="1">
        <v>0</v>
      </c>
      <c r="M1126" s="1">
        <v>0</v>
      </c>
      <c r="N1126" s="1">
        <v>0</v>
      </c>
      <c r="O1126" s="1">
        <v>0</v>
      </c>
      <c r="P1126" s="1">
        <v>0</v>
      </c>
      <c r="Q1126" s="1">
        <v>0</v>
      </c>
      <c r="R1126" s="1">
        <v>0</v>
      </c>
      <c r="S1126" s="1">
        <v>0</v>
      </c>
      <c r="T1126" s="1">
        <v>0</v>
      </c>
      <c r="U1126" s="1">
        <v>0</v>
      </c>
      <c r="X1126" s="1">
        <v>0</v>
      </c>
      <c r="Y1126" s="1">
        <v>0</v>
      </c>
      <c r="Z1126" s="1">
        <v>0</v>
      </c>
    </row>
    <row r="1127" spans="1:26" x14ac:dyDescent="0.25">
      <c r="A1127">
        <v>1125</v>
      </c>
      <c r="B1127" t="s">
        <v>361</v>
      </c>
      <c r="C1127">
        <v>24</v>
      </c>
      <c r="D1127">
        <v>7440666</v>
      </c>
      <c r="E1127" t="s">
        <v>297</v>
      </c>
      <c r="F1127">
        <v>0</v>
      </c>
      <c r="G1127" s="1">
        <v>0</v>
      </c>
      <c r="H1127" t="s">
        <v>28</v>
      </c>
      <c r="I1127" t="s">
        <v>86</v>
      </c>
      <c r="J1127" s="1">
        <v>0</v>
      </c>
      <c r="K1127" s="1">
        <v>0</v>
      </c>
      <c r="L1127" s="1">
        <v>0</v>
      </c>
      <c r="M1127" s="1">
        <v>0</v>
      </c>
      <c r="N1127" s="1">
        <v>0</v>
      </c>
      <c r="O1127" s="1">
        <v>0</v>
      </c>
      <c r="P1127" s="1">
        <v>0</v>
      </c>
      <c r="Q1127" s="1">
        <v>0</v>
      </c>
      <c r="R1127" s="1">
        <v>0</v>
      </c>
      <c r="S1127" s="1">
        <v>0</v>
      </c>
      <c r="T1127" s="1">
        <v>0</v>
      </c>
      <c r="U1127" s="1">
        <v>0</v>
      </c>
      <c r="X1127" s="1">
        <v>0</v>
      </c>
      <c r="Y1127" s="1">
        <v>0</v>
      </c>
      <c r="Z1127" s="1">
        <v>0</v>
      </c>
    </row>
    <row r="1128" spans="1:26" x14ac:dyDescent="0.25">
      <c r="A1128">
        <v>1126</v>
      </c>
      <c r="B1128" t="s">
        <v>55</v>
      </c>
      <c r="C1128">
        <v>24</v>
      </c>
      <c r="D1128">
        <v>7429905</v>
      </c>
      <c r="E1128" t="s">
        <v>290</v>
      </c>
      <c r="F1128">
        <v>0</v>
      </c>
      <c r="G1128" s="1">
        <v>0</v>
      </c>
      <c r="H1128" t="s">
        <v>28</v>
      </c>
      <c r="I1128" t="s">
        <v>86</v>
      </c>
      <c r="J1128" s="1">
        <v>0</v>
      </c>
      <c r="K1128" s="1">
        <v>0</v>
      </c>
      <c r="L1128" s="1">
        <v>0</v>
      </c>
      <c r="M1128" s="1">
        <v>0</v>
      </c>
      <c r="N1128" s="1">
        <v>0</v>
      </c>
      <c r="O1128" s="1">
        <v>0</v>
      </c>
      <c r="P1128" s="1">
        <v>0</v>
      </c>
      <c r="Q1128" s="1">
        <v>0</v>
      </c>
      <c r="R1128" s="1">
        <v>0</v>
      </c>
      <c r="S1128" s="1">
        <v>0</v>
      </c>
      <c r="T1128" s="1">
        <v>0</v>
      </c>
      <c r="U1128" s="1">
        <v>0</v>
      </c>
      <c r="X1128" s="1">
        <v>0</v>
      </c>
      <c r="Y1128" s="1">
        <v>0</v>
      </c>
      <c r="Z1128" s="1">
        <v>0</v>
      </c>
    </row>
    <row r="1129" spans="1:26" x14ac:dyDescent="0.25">
      <c r="A1129">
        <v>1127</v>
      </c>
      <c r="B1129" t="s">
        <v>55</v>
      </c>
      <c r="C1129">
        <v>24</v>
      </c>
      <c r="D1129">
        <v>1344281</v>
      </c>
      <c r="E1129" t="s">
        <v>291</v>
      </c>
      <c r="F1129">
        <v>0</v>
      </c>
      <c r="G1129" s="1">
        <v>0</v>
      </c>
      <c r="H1129" t="s">
        <v>28</v>
      </c>
      <c r="I1129" t="s">
        <v>86</v>
      </c>
      <c r="J1129" s="1">
        <v>0</v>
      </c>
      <c r="K1129" s="1">
        <v>0</v>
      </c>
      <c r="L1129" s="1">
        <v>0</v>
      </c>
      <c r="M1129" s="1">
        <v>0</v>
      </c>
      <c r="N1129" s="1">
        <v>0</v>
      </c>
      <c r="O1129" s="1">
        <v>0</v>
      </c>
      <c r="P1129" s="1">
        <v>0</v>
      </c>
      <c r="Q1129" s="1">
        <v>0</v>
      </c>
      <c r="R1129" s="1">
        <v>0</v>
      </c>
      <c r="S1129" s="1">
        <v>0</v>
      </c>
      <c r="T1129" s="1">
        <v>0</v>
      </c>
      <c r="U1129" s="1">
        <v>0</v>
      </c>
      <c r="X1129" s="1">
        <v>0</v>
      </c>
      <c r="Y1129" s="1">
        <v>0</v>
      </c>
      <c r="Z1129" s="1">
        <v>0</v>
      </c>
    </row>
    <row r="1130" spans="1:26" x14ac:dyDescent="0.25">
      <c r="A1130">
        <v>1128</v>
      </c>
      <c r="B1130" t="s">
        <v>55</v>
      </c>
      <c r="C1130">
        <v>24</v>
      </c>
      <c r="D1130">
        <v>7440417</v>
      </c>
      <c r="E1130" t="s">
        <v>292</v>
      </c>
      <c r="F1130">
        <v>0</v>
      </c>
      <c r="G1130" s="1">
        <v>0</v>
      </c>
      <c r="H1130" t="s">
        <v>28</v>
      </c>
      <c r="I1130" t="s">
        <v>86</v>
      </c>
      <c r="J1130" s="1">
        <v>0</v>
      </c>
      <c r="K1130" s="1">
        <v>0</v>
      </c>
      <c r="L1130" s="1">
        <v>0</v>
      </c>
      <c r="M1130" s="1">
        <v>0</v>
      </c>
      <c r="N1130" s="1">
        <v>0</v>
      </c>
      <c r="O1130" s="1">
        <v>0</v>
      </c>
      <c r="P1130" s="1">
        <v>0</v>
      </c>
      <c r="Q1130" s="1">
        <v>0</v>
      </c>
      <c r="R1130" s="1">
        <v>0</v>
      </c>
      <c r="S1130" s="1">
        <v>0</v>
      </c>
      <c r="T1130" s="1">
        <v>0</v>
      </c>
      <c r="U1130" s="1">
        <v>0</v>
      </c>
      <c r="X1130" s="1">
        <v>0</v>
      </c>
      <c r="Y1130" s="1">
        <v>0</v>
      </c>
      <c r="Z1130" s="1">
        <v>0</v>
      </c>
    </row>
    <row r="1131" spans="1:26" x14ac:dyDescent="0.25">
      <c r="A1131">
        <v>1129</v>
      </c>
      <c r="B1131" t="s">
        <v>55</v>
      </c>
      <c r="C1131">
        <v>24</v>
      </c>
      <c r="D1131">
        <v>7440439</v>
      </c>
      <c r="E1131" t="s">
        <v>293</v>
      </c>
      <c r="F1131">
        <v>0</v>
      </c>
      <c r="G1131" s="1">
        <v>0</v>
      </c>
      <c r="H1131" t="s">
        <v>28</v>
      </c>
      <c r="I1131" t="s">
        <v>86</v>
      </c>
      <c r="J1131" s="1">
        <v>0</v>
      </c>
      <c r="K1131" s="1">
        <v>0</v>
      </c>
      <c r="L1131" s="1">
        <v>0</v>
      </c>
      <c r="M1131" s="1">
        <v>0</v>
      </c>
      <c r="N1131" s="1">
        <v>0</v>
      </c>
      <c r="O1131" s="1">
        <v>0</v>
      </c>
      <c r="P1131" s="1">
        <v>0</v>
      </c>
      <c r="Q1131" s="1">
        <v>0</v>
      </c>
      <c r="R1131" s="1">
        <v>0</v>
      </c>
      <c r="S1131" s="1">
        <v>0</v>
      </c>
      <c r="T1131" s="1">
        <v>0</v>
      </c>
      <c r="U1131" s="1">
        <v>0</v>
      </c>
      <c r="X1131" s="1">
        <v>0</v>
      </c>
      <c r="Y1131" s="1">
        <v>0</v>
      </c>
      <c r="Z1131" s="1">
        <v>0</v>
      </c>
    </row>
    <row r="1132" spans="1:26" x14ac:dyDescent="0.25">
      <c r="A1132">
        <v>1130</v>
      </c>
      <c r="B1132" t="s">
        <v>55</v>
      </c>
      <c r="C1132">
        <v>24</v>
      </c>
      <c r="D1132">
        <v>7440484</v>
      </c>
      <c r="E1132" t="s">
        <v>8</v>
      </c>
      <c r="F1132">
        <v>0</v>
      </c>
      <c r="G1132" s="1">
        <v>0</v>
      </c>
      <c r="H1132" t="s">
        <v>28</v>
      </c>
      <c r="I1132" t="s">
        <v>86</v>
      </c>
      <c r="J1132" s="1">
        <v>0</v>
      </c>
      <c r="K1132" s="1">
        <v>0</v>
      </c>
      <c r="L1132" s="1">
        <v>0</v>
      </c>
      <c r="M1132" s="1">
        <v>0</v>
      </c>
      <c r="N1132" s="1">
        <v>0</v>
      </c>
      <c r="O1132" s="1">
        <v>0</v>
      </c>
      <c r="P1132" s="1">
        <v>0</v>
      </c>
      <c r="Q1132" s="1">
        <v>0</v>
      </c>
      <c r="R1132" s="1">
        <v>0</v>
      </c>
      <c r="S1132" s="1">
        <v>0</v>
      </c>
      <c r="T1132" s="1">
        <v>0</v>
      </c>
      <c r="U1132" s="1">
        <v>0</v>
      </c>
      <c r="X1132" s="1">
        <v>0</v>
      </c>
      <c r="Y1132" s="1">
        <v>0</v>
      </c>
      <c r="Z1132" s="1">
        <v>0</v>
      </c>
    </row>
    <row r="1133" spans="1:26" x14ac:dyDescent="0.25">
      <c r="A1133">
        <v>1131</v>
      </c>
      <c r="B1133" t="s">
        <v>55</v>
      </c>
      <c r="C1133">
        <v>24</v>
      </c>
      <c r="D1133">
        <v>7440473</v>
      </c>
      <c r="E1133" t="s">
        <v>89</v>
      </c>
      <c r="F1133">
        <v>1.8599999999999999E-4</v>
      </c>
      <c r="G1133" s="1">
        <v>0</v>
      </c>
      <c r="H1133" t="s">
        <v>28</v>
      </c>
      <c r="I1133" t="s">
        <v>86</v>
      </c>
      <c r="J1133" s="1">
        <v>0</v>
      </c>
      <c r="K1133" s="1">
        <v>0</v>
      </c>
      <c r="L1133" s="1">
        <v>0</v>
      </c>
      <c r="M1133" s="1">
        <v>0</v>
      </c>
      <c r="N1133" s="1">
        <v>0</v>
      </c>
      <c r="O1133" s="1">
        <v>0</v>
      </c>
      <c r="P1133" s="1">
        <v>0</v>
      </c>
      <c r="Q1133" s="1">
        <v>0</v>
      </c>
      <c r="R1133" s="1">
        <v>0</v>
      </c>
      <c r="S1133" s="1">
        <v>0</v>
      </c>
      <c r="T1133" s="1">
        <v>0</v>
      </c>
      <c r="U1133" s="1">
        <v>0</v>
      </c>
      <c r="X1133" s="1">
        <v>0</v>
      </c>
      <c r="Y1133" s="1">
        <v>0</v>
      </c>
      <c r="Z1133" s="1">
        <v>0</v>
      </c>
    </row>
    <row r="1134" spans="1:26" x14ac:dyDescent="0.25">
      <c r="A1134">
        <v>1132</v>
      </c>
      <c r="B1134" t="s">
        <v>55</v>
      </c>
      <c r="C1134">
        <v>24</v>
      </c>
      <c r="D1134">
        <v>18540299</v>
      </c>
      <c r="E1134" t="s">
        <v>13</v>
      </c>
      <c r="F1134" s="1">
        <v>1.8600000000000001E-5</v>
      </c>
      <c r="G1134" s="1">
        <v>6.6907000000000002E-6</v>
      </c>
      <c r="H1134" t="s">
        <v>28</v>
      </c>
      <c r="I1134" t="s">
        <v>86</v>
      </c>
      <c r="J1134" s="1">
        <v>6.4184999999999996E-6</v>
      </c>
      <c r="K1134" s="1">
        <v>2.6782000000000003E-7</v>
      </c>
      <c r="L1134" s="1">
        <v>4.3470999999999996E-9</v>
      </c>
      <c r="M1134" s="1">
        <v>0</v>
      </c>
      <c r="N1134" s="1">
        <v>0</v>
      </c>
      <c r="O1134" s="1">
        <v>0</v>
      </c>
      <c r="P1134" s="1">
        <v>0</v>
      </c>
      <c r="Q1134" s="1">
        <v>0</v>
      </c>
      <c r="R1134" s="1">
        <v>0</v>
      </c>
      <c r="S1134" s="1">
        <v>0</v>
      </c>
      <c r="T1134" s="1">
        <v>0</v>
      </c>
      <c r="U1134" s="1">
        <v>0</v>
      </c>
      <c r="V1134" t="s">
        <v>87</v>
      </c>
      <c r="W1134" t="s">
        <v>88</v>
      </c>
      <c r="X1134" s="1">
        <v>0</v>
      </c>
      <c r="Y1134" s="1">
        <v>0</v>
      </c>
      <c r="Z1134" s="1">
        <v>0</v>
      </c>
    </row>
    <row r="1135" spans="1:26" x14ac:dyDescent="0.25">
      <c r="A1135">
        <v>1133</v>
      </c>
      <c r="B1135" t="s">
        <v>55</v>
      </c>
      <c r="C1135">
        <v>24</v>
      </c>
      <c r="D1135">
        <v>1175</v>
      </c>
      <c r="E1135" t="s">
        <v>294</v>
      </c>
      <c r="F1135">
        <v>0</v>
      </c>
      <c r="G1135" s="1">
        <v>0</v>
      </c>
      <c r="H1135" t="s">
        <v>28</v>
      </c>
      <c r="I1135" t="s">
        <v>86</v>
      </c>
      <c r="J1135" s="1">
        <v>0</v>
      </c>
      <c r="K1135" s="1">
        <v>0</v>
      </c>
      <c r="L1135" s="1">
        <v>0</v>
      </c>
      <c r="M1135" s="1">
        <v>0</v>
      </c>
      <c r="N1135" s="1">
        <v>0</v>
      </c>
      <c r="O1135" s="1">
        <v>0</v>
      </c>
      <c r="P1135" s="1">
        <v>0</v>
      </c>
      <c r="Q1135" s="1">
        <v>0</v>
      </c>
      <c r="R1135" s="1">
        <v>0</v>
      </c>
      <c r="S1135" s="1">
        <v>0</v>
      </c>
      <c r="T1135" s="1">
        <v>0</v>
      </c>
      <c r="U1135" s="1">
        <v>0</v>
      </c>
      <c r="X1135" s="1">
        <v>0</v>
      </c>
      <c r="Y1135" s="1">
        <v>0</v>
      </c>
      <c r="Z1135" s="1">
        <v>0</v>
      </c>
    </row>
    <row r="1136" spans="1:26" x14ac:dyDescent="0.25">
      <c r="A1136">
        <v>1134</v>
      </c>
      <c r="B1136" t="s">
        <v>55</v>
      </c>
      <c r="C1136">
        <v>24</v>
      </c>
      <c r="D1136">
        <v>7440508</v>
      </c>
      <c r="E1136" t="s">
        <v>10</v>
      </c>
      <c r="F1136">
        <v>0</v>
      </c>
      <c r="G1136" s="1">
        <v>0</v>
      </c>
      <c r="H1136" t="s">
        <v>28</v>
      </c>
      <c r="I1136" t="s">
        <v>86</v>
      </c>
      <c r="J1136" s="1">
        <v>0</v>
      </c>
      <c r="K1136" s="1">
        <v>0</v>
      </c>
      <c r="L1136" s="1">
        <v>0</v>
      </c>
      <c r="M1136" s="1">
        <v>0</v>
      </c>
      <c r="N1136" s="1">
        <v>0</v>
      </c>
      <c r="O1136" s="1">
        <v>0</v>
      </c>
      <c r="P1136" s="1">
        <v>0</v>
      </c>
      <c r="Q1136" s="1">
        <v>0</v>
      </c>
      <c r="R1136" s="1">
        <v>0</v>
      </c>
      <c r="S1136" s="1">
        <v>0</v>
      </c>
      <c r="T1136" s="1">
        <v>0</v>
      </c>
      <c r="U1136" s="1">
        <v>0</v>
      </c>
      <c r="X1136" s="1">
        <v>0</v>
      </c>
      <c r="Y1136" s="1">
        <v>0</v>
      </c>
      <c r="Z1136" s="1">
        <v>0</v>
      </c>
    </row>
    <row r="1137" spans="1:26" x14ac:dyDescent="0.25">
      <c r="A1137">
        <v>1135</v>
      </c>
      <c r="B1137" t="s">
        <v>55</v>
      </c>
      <c r="C1137">
        <v>24</v>
      </c>
      <c r="D1137">
        <v>7439965</v>
      </c>
      <c r="E1137" t="s">
        <v>5</v>
      </c>
      <c r="F1137">
        <v>0</v>
      </c>
      <c r="G1137" s="1">
        <v>0</v>
      </c>
      <c r="H1137" t="s">
        <v>28</v>
      </c>
      <c r="I1137" t="s">
        <v>86</v>
      </c>
      <c r="J1137" s="1">
        <v>0</v>
      </c>
      <c r="K1137" s="1">
        <v>0</v>
      </c>
      <c r="L1137" s="1">
        <v>0</v>
      </c>
      <c r="M1137" s="1">
        <v>0</v>
      </c>
      <c r="N1137" s="1">
        <v>0</v>
      </c>
      <c r="O1137" s="1">
        <v>0</v>
      </c>
      <c r="P1137" s="1">
        <v>0</v>
      </c>
      <c r="Q1137" s="1">
        <v>0</v>
      </c>
      <c r="R1137" s="1">
        <v>0</v>
      </c>
      <c r="S1137" s="1">
        <v>0</v>
      </c>
      <c r="T1137" s="1">
        <v>0</v>
      </c>
      <c r="U1137" s="1">
        <v>0</v>
      </c>
      <c r="X1137" s="1">
        <v>0</v>
      </c>
      <c r="Y1137" s="1">
        <v>0</v>
      </c>
      <c r="Z1137" s="1">
        <v>0</v>
      </c>
    </row>
    <row r="1138" spans="1:26" x14ac:dyDescent="0.25">
      <c r="A1138">
        <v>1136</v>
      </c>
      <c r="B1138" t="s">
        <v>55</v>
      </c>
      <c r="C1138">
        <v>24</v>
      </c>
      <c r="D1138">
        <v>7440020</v>
      </c>
      <c r="E1138" t="s">
        <v>6</v>
      </c>
      <c r="F1138">
        <v>1.1E-4</v>
      </c>
      <c r="G1138" s="1">
        <v>6.7730999999999999E-8</v>
      </c>
      <c r="H1138" t="s">
        <v>28</v>
      </c>
      <c r="I1138" t="s">
        <v>86</v>
      </c>
      <c r="J1138" s="1">
        <v>6.7730999999999999E-8</v>
      </c>
      <c r="K1138" s="1">
        <v>0</v>
      </c>
      <c r="L1138" s="1">
        <v>0</v>
      </c>
      <c r="M1138" s="1">
        <v>0</v>
      </c>
      <c r="N1138" s="1">
        <v>0</v>
      </c>
      <c r="O1138" s="1">
        <v>0</v>
      </c>
      <c r="P1138" s="1">
        <v>0</v>
      </c>
      <c r="Q1138" s="1">
        <v>0</v>
      </c>
      <c r="R1138" s="1">
        <v>0</v>
      </c>
      <c r="S1138" s="1">
        <v>0</v>
      </c>
      <c r="T1138" s="1">
        <v>0</v>
      </c>
      <c r="U1138" s="1">
        <v>0</v>
      </c>
      <c r="V1138" t="s">
        <v>87</v>
      </c>
      <c r="X1138" s="1">
        <v>0</v>
      </c>
      <c r="Y1138" s="1">
        <v>0</v>
      </c>
      <c r="Z1138" s="1">
        <v>0</v>
      </c>
    </row>
    <row r="1139" spans="1:26" x14ac:dyDescent="0.25">
      <c r="A1139">
        <v>1137</v>
      </c>
      <c r="B1139" t="s">
        <v>55</v>
      </c>
      <c r="C1139">
        <v>24</v>
      </c>
      <c r="D1139">
        <v>7723140</v>
      </c>
      <c r="E1139" t="s">
        <v>295</v>
      </c>
      <c r="F1139">
        <v>0</v>
      </c>
      <c r="G1139" s="1">
        <v>0</v>
      </c>
      <c r="H1139" t="s">
        <v>28</v>
      </c>
      <c r="I1139" t="s">
        <v>86</v>
      </c>
      <c r="J1139" s="1">
        <v>0</v>
      </c>
      <c r="K1139" s="1">
        <v>0</v>
      </c>
      <c r="L1139" s="1">
        <v>0</v>
      </c>
      <c r="M1139" s="1">
        <v>0</v>
      </c>
      <c r="N1139" s="1">
        <v>0</v>
      </c>
      <c r="O1139" s="1">
        <v>0</v>
      </c>
      <c r="P1139" s="1">
        <v>0</v>
      </c>
      <c r="Q1139" s="1">
        <v>0</v>
      </c>
      <c r="R1139" s="1">
        <v>0</v>
      </c>
      <c r="S1139" s="1">
        <v>0</v>
      </c>
      <c r="T1139" s="1">
        <v>0</v>
      </c>
      <c r="U1139" s="1">
        <v>0</v>
      </c>
      <c r="X1139" s="1">
        <v>0</v>
      </c>
      <c r="Y1139" s="1">
        <v>0</v>
      </c>
      <c r="Z1139" s="1">
        <v>0</v>
      </c>
    </row>
    <row r="1140" spans="1:26" x14ac:dyDescent="0.25">
      <c r="A1140">
        <v>1138</v>
      </c>
      <c r="B1140" t="s">
        <v>55</v>
      </c>
      <c r="C1140">
        <v>24</v>
      </c>
      <c r="D1140">
        <v>7439921</v>
      </c>
      <c r="E1140" t="s">
        <v>7</v>
      </c>
      <c r="F1140">
        <v>0</v>
      </c>
      <c r="G1140" s="1">
        <v>0</v>
      </c>
      <c r="H1140" t="s">
        <v>28</v>
      </c>
      <c r="I1140" t="s">
        <v>86</v>
      </c>
      <c r="J1140" s="1">
        <v>0</v>
      </c>
      <c r="K1140" s="1">
        <v>0</v>
      </c>
      <c r="L1140" s="1">
        <v>0</v>
      </c>
      <c r="M1140" s="1">
        <v>0</v>
      </c>
      <c r="N1140" s="1">
        <v>0</v>
      </c>
      <c r="O1140" s="1">
        <v>0</v>
      </c>
      <c r="P1140" s="1">
        <v>0</v>
      </c>
      <c r="Q1140" s="1">
        <v>0</v>
      </c>
      <c r="R1140" s="1">
        <v>0</v>
      </c>
      <c r="S1140" s="1">
        <v>0</v>
      </c>
      <c r="T1140" s="1">
        <v>0</v>
      </c>
      <c r="U1140" s="1">
        <v>0</v>
      </c>
      <c r="X1140" s="1">
        <v>0</v>
      </c>
      <c r="Y1140" s="1">
        <v>0</v>
      </c>
      <c r="Z1140" s="1">
        <v>0</v>
      </c>
    </row>
    <row r="1141" spans="1:26" x14ac:dyDescent="0.25">
      <c r="A1141">
        <v>1139</v>
      </c>
      <c r="B1141" t="s">
        <v>55</v>
      </c>
      <c r="C1141">
        <v>24</v>
      </c>
      <c r="D1141">
        <v>7440622</v>
      </c>
      <c r="E1141" t="s">
        <v>296</v>
      </c>
      <c r="F1141">
        <v>0</v>
      </c>
      <c r="G1141" s="1">
        <v>0</v>
      </c>
      <c r="H1141" t="s">
        <v>28</v>
      </c>
      <c r="I1141" t="s">
        <v>86</v>
      </c>
      <c r="J1141" s="1">
        <v>0</v>
      </c>
      <c r="K1141" s="1">
        <v>0</v>
      </c>
      <c r="L1141" s="1">
        <v>0</v>
      </c>
      <c r="M1141" s="1">
        <v>0</v>
      </c>
      <c r="N1141" s="1">
        <v>0</v>
      </c>
      <c r="O1141" s="1">
        <v>0</v>
      </c>
      <c r="P1141" s="1">
        <v>0</v>
      </c>
      <c r="Q1141" s="1">
        <v>0</v>
      </c>
      <c r="R1141" s="1">
        <v>0</v>
      </c>
      <c r="S1141" s="1">
        <v>0</v>
      </c>
      <c r="T1141" s="1">
        <v>0</v>
      </c>
      <c r="U1141" s="1">
        <v>0</v>
      </c>
      <c r="X1141" s="1">
        <v>0</v>
      </c>
      <c r="Y1141" s="1">
        <v>0</v>
      </c>
      <c r="Z1141" s="1">
        <v>0</v>
      </c>
    </row>
    <row r="1142" spans="1:26" x14ac:dyDescent="0.25">
      <c r="A1142">
        <v>1140</v>
      </c>
      <c r="B1142" t="s">
        <v>55</v>
      </c>
      <c r="C1142">
        <v>24</v>
      </c>
      <c r="D1142">
        <v>7440666</v>
      </c>
      <c r="E1142" t="s">
        <v>297</v>
      </c>
      <c r="F1142">
        <v>0</v>
      </c>
      <c r="G1142" s="1">
        <v>0</v>
      </c>
      <c r="H1142" t="s">
        <v>28</v>
      </c>
      <c r="I1142" t="s">
        <v>86</v>
      </c>
      <c r="J1142" s="1">
        <v>0</v>
      </c>
      <c r="K1142" s="1">
        <v>0</v>
      </c>
      <c r="L1142" s="1">
        <v>0</v>
      </c>
      <c r="M1142" s="1">
        <v>0</v>
      </c>
      <c r="N1142" s="1">
        <v>0</v>
      </c>
      <c r="O1142" s="1">
        <v>0</v>
      </c>
      <c r="P1142" s="1">
        <v>0</v>
      </c>
      <c r="Q1142" s="1">
        <v>0</v>
      </c>
      <c r="R1142" s="1">
        <v>0</v>
      </c>
      <c r="S1142" s="1">
        <v>0</v>
      </c>
      <c r="T1142" s="1">
        <v>0</v>
      </c>
      <c r="U1142" s="1">
        <v>0</v>
      </c>
      <c r="X1142" s="1">
        <v>0</v>
      </c>
      <c r="Y1142" s="1">
        <v>0</v>
      </c>
      <c r="Z1142" s="1">
        <v>0</v>
      </c>
    </row>
    <row r="1143" spans="1:26" x14ac:dyDescent="0.25">
      <c r="A1143">
        <v>1141</v>
      </c>
      <c r="B1143" t="s">
        <v>44</v>
      </c>
      <c r="C1143">
        <v>24</v>
      </c>
      <c r="D1143">
        <v>7429905</v>
      </c>
      <c r="E1143" t="s">
        <v>290</v>
      </c>
      <c r="F1143">
        <v>0</v>
      </c>
      <c r="G1143" s="1">
        <v>0</v>
      </c>
      <c r="H1143" t="s">
        <v>28</v>
      </c>
      <c r="I1143" t="s">
        <v>86</v>
      </c>
      <c r="J1143" s="1">
        <v>0</v>
      </c>
      <c r="K1143" s="1">
        <v>0</v>
      </c>
      <c r="L1143" s="1">
        <v>0</v>
      </c>
      <c r="M1143" s="1">
        <v>0</v>
      </c>
      <c r="N1143" s="1">
        <v>0</v>
      </c>
      <c r="O1143" s="1">
        <v>0</v>
      </c>
      <c r="P1143" s="1">
        <v>0</v>
      </c>
      <c r="Q1143" s="1">
        <v>0</v>
      </c>
      <c r="R1143" s="1">
        <v>0</v>
      </c>
      <c r="S1143" s="1">
        <v>0</v>
      </c>
      <c r="T1143" s="1">
        <v>0</v>
      </c>
      <c r="U1143" s="1">
        <v>0</v>
      </c>
      <c r="X1143" s="1">
        <v>0</v>
      </c>
      <c r="Y1143" s="1">
        <v>0</v>
      </c>
      <c r="Z1143" s="1">
        <v>0</v>
      </c>
    </row>
    <row r="1144" spans="1:26" x14ac:dyDescent="0.25">
      <c r="A1144">
        <v>1142</v>
      </c>
      <c r="B1144" t="s">
        <v>44</v>
      </c>
      <c r="C1144">
        <v>24</v>
      </c>
      <c r="D1144">
        <v>1344281</v>
      </c>
      <c r="E1144" t="s">
        <v>291</v>
      </c>
      <c r="F1144">
        <v>0</v>
      </c>
      <c r="G1144" s="1">
        <v>0</v>
      </c>
      <c r="H1144" t="s">
        <v>28</v>
      </c>
      <c r="I1144" t="s">
        <v>86</v>
      </c>
      <c r="J1144" s="1">
        <v>0</v>
      </c>
      <c r="K1144" s="1">
        <v>0</v>
      </c>
      <c r="L1144" s="1">
        <v>0</v>
      </c>
      <c r="M1144" s="1">
        <v>0</v>
      </c>
      <c r="N1144" s="1">
        <v>0</v>
      </c>
      <c r="O1144" s="1">
        <v>0</v>
      </c>
      <c r="P1144" s="1">
        <v>0</v>
      </c>
      <c r="Q1144" s="1">
        <v>0</v>
      </c>
      <c r="R1144" s="1">
        <v>0</v>
      </c>
      <c r="S1144" s="1">
        <v>0</v>
      </c>
      <c r="T1144" s="1">
        <v>0</v>
      </c>
      <c r="U1144" s="1">
        <v>0</v>
      </c>
      <c r="X1144" s="1">
        <v>0</v>
      </c>
      <c r="Y1144" s="1">
        <v>0</v>
      </c>
      <c r="Z1144" s="1">
        <v>0</v>
      </c>
    </row>
    <row r="1145" spans="1:26" x14ac:dyDescent="0.25">
      <c r="A1145">
        <v>1143</v>
      </c>
      <c r="B1145" t="s">
        <v>44</v>
      </c>
      <c r="C1145">
        <v>24</v>
      </c>
      <c r="D1145">
        <v>7440417</v>
      </c>
      <c r="E1145" t="s">
        <v>292</v>
      </c>
      <c r="F1145">
        <v>0</v>
      </c>
      <c r="G1145" s="1">
        <v>0</v>
      </c>
      <c r="H1145" t="s">
        <v>28</v>
      </c>
      <c r="I1145" t="s">
        <v>86</v>
      </c>
      <c r="J1145" s="1">
        <v>0</v>
      </c>
      <c r="K1145" s="1">
        <v>0</v>
      </c>
      <c r="L1145" s="1">
        <v>0</v>
      </c>
      <c r="M1145" s="1">
        <v>0</v>
      </c>
      <c r="N1145" s="1">
        <v>0</v>
      </c>
      <c r="O1145" s="1">
        <v>0</v>
      </c>
      <c r="P1145" s="1">
        <v>0</v>
      </c>
      <c r="Q1145" s="1">
        <v>0</v>
      </c>
      <c r="R1145" s="1">
        <v>0</v>
      </c>
      <c r="S1145" s="1">
        <v>0</v>
      </c>
      <c r="T1145" s="1">
        <v>0</v>
      </c>
      <c r="U1145" s="1">
        <v>0</v>
      </c>
      <c r="X1145" s="1">
        <v>0</v>
      </c>
      <c r="Y1145" s="1">
        <v>0</v>
      </c>
      <c r="Z1145" s="1">
        <v>0</v>
      </c>
    </row>
    <row r="1146" spans="1:26" x14ac:dyDescent="0.25">
      <c r="A1146">
        <v>1144</v>
      </c>
      <c r="B1146" t="s">
        <v>44</v>
      </c>
      <c r="C1146">
        <v>24</v>
      </c>
      <c r="D1146">
        <v>7440439</v>
      </c>
      <c r="E1146" t="s">
        <v>293</v>
      </c>
      <c r="F1146">
        <v>0</v>
      </c>
      <c r="G1146" s="1">
        <v>0</v>
      </c>
      <c r="H1146" t="s">
        <v>28</v>
      </c>
      <c r="I1146" t="s">
        <v>86</v>
      </c>
      <c r="J1146" s="1">
        <v>0</v>
      </c>
      <c r="K1146" s="1">
        <v>0</v>
      </c>
      <c r="L1146" s="1">
        <v>0</v>
      </c>
      <c r="M1146" s="1">
        <v>0</v>
      </c>
      <c r="N1146" s="1">
        <v>0</v>
      </c>
      <c r="O1146" s="1">
        <v>0</v>
      </c>
      <c r="P1146" s="1">
        <v>0</v>
      </c>
      <c r="Q1146" s="1">
        <v>0</v>
      </c>
      <c r="R1146" s="1">
        <v>0</v>
      </c>
      <c r="S1146" s="1">
        <v>0</v>
      </c>
      <c r="T1146" s="1">
        <v>0</v>
      </c>
      <c r="U1146" s="1">
        <v>0</v>
      </c>
      <c r="X1146" s="1">
        <v>0</v>
      </c>
      <c r="Y1146" s="1">
        <v>0</v>
      </c>
      <c r="Z1146" s="1">
        <v>0</v>
      </c>
    </row>
    <row r="1147" spans="1:26" x14ac:dyDescent="0.25">
      <c r="A1147">
        <v>1145</v>
      </c>
      <c r="B1147" t="s">
        <v>44</v>
      </c>
      <c r="C1147">
        <v>24</v>
      </c>
      <c r="D1147">
        <v>7440484</v>
      </c>
      <c r="E1147" t="s">
        <v>8</v>
      </c>
      <c r="F1147">
        <v>0</v>
      </c>
      <c r="G1147" s="1">
        <v>0</v>
      </c>
      <c r="H1147" t="s">
        <v>28</v>
      </c>
      <c r="I1147" t="s">
        <v>86</v>
      </c>
      <c r="J1147" s="1">
        <v>0</v>
      </c>
      <c r="K1147" s="1">
        <v>0</v>
      </c>
      <c r="L1147" s="1">
        <v>0</v>
      </c>
      <c r="M1147" s="1">
        <v>0</v>
      </c>
      <c r="N1147" s="1">
        <v>0</v>
      </c>
      <c r="O1147" s="1">
        <v>0</v>
      </c>
      <c r="P1147" s="1">
        <v>0</v>
      </c>
      <c r="Q1147" s="1">
        <v>0</v>
      </c>
      <c r="R1147" s="1">
        <v>0</v>
      </c>
      <c r="S1147" s="1">
        <v>0</v>
      </c>
      <c r="T1147" s="1">
        <v>0</v>
      </c>
      <c r="U1147" s="1">
        <v>0</v>
      </c>
      <c r="X1147" s="1">
        <v>0</v>
      </c>
      <c r="Y1147" s="1">
        <v>0</v>
      </c>
      <c r="Z1147" s="1">
        <v>0</v>
      </c>
    </row>
    <row r="1148" spans="1:26" x14ac:dyDescent="0.25">
      <c r="A1148">
        <v>1146</v>
      </c>
      <c r="B1148" t="s">
        <v>44</v>
      </c>
      <c r="C1148">
        <v>24</v>
      </c>
      <c r="D1148">
        <v>7440473</v>
      </c>
      <c r="E1148" t="s">
        <v>89</v>
      </c>
      <c r="F1148" s="1">
        <v>1.5E-6</v>
      </c>
      <c r="G1148" s="1">
        <v>0</v>
      </c>
      <c r="H1148" t="s">
        <v>28</v>
      </c>
      <c r="I1148" t="s">
        <v>86</v>
      </c>
      <c r="J1148" s="1">
        <v>0</v>
      </c>
      <c r="K1148" s="1">
        <v>0</v>
      </c>
      <c r="L1148" s="1">
        <v>0</v>
      </c>
      <c r="M1148" s="1">
        <v>0</v>
      </c>
      <c r="N1148" s="1">
        <v>0</v>
      </c>
      <c r="O1148" s="1">
        <v>0</v>
      </c>
      <c r="P1148" s="1">
        <v>0</v>
      </c>
      <c r="Q1148" s="1">
        <v>0</v>
      </c>
      <c r="R1148" s="1">
        <v>0</v>
      </c>
      <c r="S1148" s="1">
        <v>0</v>
      </c>
      <c r="T1148" s="1">
        <v>0</v>
      </c>
      <c r="U1148" s="1">
        <v>0</v>
      </c>
      <c r="X1148" s="1">
        <v>0</v>
      </c>
      <c r="Y1148" s="1">
        <v>0</v>
      </c>
      <c r="Z1148" s="1">
        <v>0</v>
      </c>
    </row>
    <row r="1149" spans="1:26" x14ac:dyDescent="0.25">
      <c r="A1149">
        <v>1147</v>
      </c>
      <c r="B1149" t="s">
        <v>44</v>
      </c>
      <c r="C1149">
        <v>24</v>
      </c>
      <c r="D1149">
        <v>18540299</v>
      </c>
      <c r="E1149" t="s">
        <v>13</v>
      </c>
      <c r="F1149" s="1">
        <v>1.4999999999999999E-7</v>
      </c>
      <c r="G1149" s="1">
        <v>5.3956999999999998E-8</v>
      </c>
      <c r="H1149" t="s">
        <v>28</v>
      </c>
      <c r="I1149" t="s">
        <v>86</v>
      </c>
      <c r="J1149" s="1">
        <v>5.1761999999999997E-8</v>
      </c>
      <c r="K1149" s="1">
        <v>2.1597999999999999E-9</v>
      </c>
      <c r="L1149" s="1">
        <v>3.5057E-11</v>
      </c>
      <c r="M1149" s="1">
        <v>0</v>
      </c>
      <c r="N1149" s="1">
        <v>0</v>
      </c>
      <c r="O1149" s="1">
        <v>0</v>
      </c>
      <c r="P1149" s="1">
        <v>0</v>
      </c>
      <c r="Q1149" s="1">
        <v>0</v>
      </c>
      <c r="R1149" s="1">
        <v>0</v>
      </c>
      <c r="S1149" s="1">
        <v>0</v>
      </c>
      <c r="T1149" s="1">
        <v>0</v>
      </c>
      <c r="U1149" s="1">
        <v>0</v>
      </c>
      <c r="V1149" t="s">
        <v>87</v>
      </c>
      <c r="W1149" t="s">
        <v>88</v>
      </c>
      <c r="X1149" s="1">
        <v>0</v>
      </c>
      <c r="Y1149" s="1">
        <v>0</v>
      </c>
      <c r="Z1149" s="1">
        <v>0</v>
      </c>
    </row>
    <row r="1150" spans="1:26" x14ac:dyDescent="0.25">
      <c r="A1150">
        <v>1148</v>
      </c>
      <c r="B1150" t="s">
        <v>44</v>
      </c>
      <c r="C1150">
        <v>24</v>
      </c>
      <c r="D1150">
        <v>1175</v>
      </c>
      <c r="E1150" t="s">
        <v>294</v>
      </c>
      <c r="F1150">
        <v>0</v>
      </c>
      <c r="G1150" s="1">
        <v>0</v>
      </c>
      <c r="H1150" t="s">
        <v>28</v>
      </c>
      <c r="I1150" t="s">
        <v>86</v>
      </c>
      <c r="J1150" s="1">
        <v>0</v>
      </c>
      <c r="K1150" s="1">
        <v>0</v>
      </c>
      <c r="L1150" s="1">
        <v>0</v>
      </c>
      <c r="M1150" s="1">
        <v>0</v>
      </c>
      <c r="N1150" s="1">
        <v>0</v>
      </c>
      <c r="O1150" s="1">
        <v>0</v>
      </c>
      <c r="P1150" s="1">
        <v>0</v>
      </c>
      <c r="Q1150" s="1">
        <v>0</v>
      </c>
      <c r="R1150" s="1">
        <v>0</v>
      </c>
      <c r="S1150" s="1">
        <v>0</v>
      </c>
      <c r="T1150" s="1">
        <v>0</v>
      </c>
      <c r="U1150" s="1">
        <v>0</v>
      </c>
      <c r="X1150" s="1">
        <v>0</v>
      </c>
      <c r="Y1150" s="1">
        <v>0</v>
      </c>
      <c r="Z1150" s="1">
        <v>0</v>
      </c>
    </row>
    <row r="1151" spans="1:26" x14ac:dyDescent="0.25">
      <c r="A1151">
        <v>1149</v>
      </c>
      <c r="B1151" t="s">
        <v>44</v>
      </c>
      <c r="C1151">
        <v>24</v>
      </c>
      <c r="D1151">
        <v>7440508</v>
      </c>
      <c r="E1151" t="s">
        <v>10</v>
      </c>
      <c r="F1151">
        <v>2.2000000000000001E-4</v>
      </c>
      <c r="G1151" s="1">
        <v>0</v>
      </c>
      <c r="H1151" t="s">
        <v>28</v>
      </c>
      <c r="I1151" t="s">
        <v>86</v>
      </c>
      <c r="J1151" s="1">
        <v>0</v>
      </c>
      <c r="K1151" s="1">
        <v>0</v>
      </c>
      <c r="L1151" s="1">
        <v>0</v>
      </c>
      <c r="M1151" s="1">
        <v>0</v>
      </c>
      <c r="N1151" s="1">
        <v>0</v>
      </c>
      <c r="O1151" s="1">
        <v>0</v>
      </c>
      <c r="P1151" s="1">
        <v>0</v>
      </c>
      <c r="Q1151" s="1">
        <v>0</v>
      </c>
      <c r="R1151" s="1">
        <v>0</v>
      </c>
      <c r="S1151" s="1">
        <v>0</v>
      </c>
      <c r="T1151" s="1">
        <v>0</v>
      </c>
      <c r="U1151" s="1">
        <v>0</v>
      </c>
      <c r="X1151" s="1">
        <v>0</v>
      </c>
      <c r="Y1151" s="1">
        <v>0</v>
      </c>
      <c r="Z1151" s="1">
        <v>0</v>
      </c>
    </row>
    <row r="1152" spans="1:26" x14ac:dyDescent="0.25">
      <c r="A1152">
        <v>1150</v>
      </c>
      <c r="B1152" t="s">
        <v>44</v>
      </c>
      <c r="C1152">
        <v>24</v>
      </c>
      <c r="D1152">
        <v>7439965</v>
      </c>
      <c r="E1152" t="s">
        <v>5</v>
      </c>
      <c r="F1152" s="1">
        <v>4.0099999999999999E-5</v>
      </c>
      <c r="G1152" s="1">
        <v>0</v>
      </c>
      <c r="H1152" t="s">
        <v>28</v>
      </c>
      <c r="I1152" t="s">
        <v>86</v>
      </c>
      <c r="J1152" s="1">
        <v>0</v>
      </c>
      <c r="K1152" s="1">
        <v>0</v>
      </c>
      <c r="L1152" s="1">
        <v>0</v>
      </c>
      <c r="M1152" s="1">
        <v>0</v>
      </c>
      <c r="N1152" s="1">
        <v>0</v>
      </c>
      <c r="O1152" s="1">
        <v>0</v>
      </c>
      <c r="P1152" s="1">
        <v>0</v>
      </c>
      <c r="Q1152" s="1">
        <v>0</v>
      </c>
      <c r="R1152" s="1">
        <v>0</v>
      </c>
      <c r="S1152" s="1">
        <v>0</v>
      </c>
      <c r="T1152" s="1">
        <v>0</v>
      </c>
      <c r="U1152" s="1">
        <v>0</v>
      </c>
      <c r="X1152" s="1">
        <v>0</v>
      </c>
      <c r="Y1152" s="1">
        <v>0</v>
      </c>
      <c r="Z1152" s="1">
        <v>0</v>
      </c>
    </row>
    <row r="1153" spans="1:26" x14ac:dyDescent="0.25">
      <c r="A1153">
        <v>1151</v>
      </c>
      <c r="B1153" t="s">
        <v>44</v>
      </c>
      <c r="C1153">
        <v>24</v>
      </c>
      <c r="D1153">
        <v>7440020</v>
      </c>
      <c r="E1153" t="s">
        <v>6</v>
      </c>
      <c r="F1153">
        <v>6.9200000000000002E-4</v>
      </c>
      <c r="G1153" s="1">
        <v>4.2609000000000003E-7</v>
      </c>
      <c r="H1153" t="s">
        <v>28</v>
      </c>
      <c r="I1153" t="s">
        <v>86</v>
      </c>
      <c r="J1153" s="1">
        <v>4.2609000000000003E-7</v>
      </c>
      <c r="K1153" s="1">
        <v>0</v>
      </c>
      <c r="L1153" s="1">
        <v>0</v>
      </c>
      <c r="M1153" s="1">
        <v>0</v>
      </c>
      <c r="N1153" s="1">
        <v>0</v>
      </c>
      <c r="O1153" s="1">
        <v>0</v>
      </c>
      <c r="P1153" s="1">
        <v>0</v>
      </c>
      <c r="Q1153" s="1">
        <v>0</v>
      </c>
      <c r="R1153" s="1">
        <v>0</v>
      </c>
      <c r="S1153" s="1">
        <v>0</v>
      </c>
      <c r="T1153" s="1">
        <v>0</v>
      </c>
      <c r="U1153" s="1">
        <v>0</v>
      </c>
      <c r="V1153" t="s">
        <v>87</v>
      </c>
      <c r="X1153" s="1">
        <v>0</v>
      </c>
      <c r="Y1153" s="1">
        <v>0</v>
      </c>
      <c r="Z1153" s="1">
        <v>0</v>
      </c>
    </row>
    <row r="1154" spans="1:26" x14ac:dyDescent="0.25">
      <c r="A1154">
        <v>1152</v>
      </c>
      <c r="B1154" t="s">
        <v>44</v>
      </c>
      <c r="C1154">
        <v>24</v>
      </c>
      <c r="D1154">
        <v>7723140</v>
      </c>
      <c r="E1154" t="s">
        <v>295</v>
      </c>
      <c r="F1154">
        <v>0</v>
      </c>
      <c r="G1154" s="1">
        <v>0</v>
      </c>
      <c r="H1154" t="s">
        <v>28</v>
      </c>
      <c r="I1154" t="s">
        <v>86</v>
      </c>
      <c r="J1154" s="1">
        <v>0</v>
      </c>
      <c r="K1154" s="1">
        <v>0</v>
      </c>
      <c r="L1154" s="1">
        <v>0</v>
      </c>
      <c r="M1154" s="1">
        <v>0</v>
      </c>
      <c r="N1154" s="1">
        <v>0</v>
      </c>
      <c r="O1154" s="1">
        <v>0</v>
      </c>
      <c r="P1154" s="1">
        <v>0</v>
      </c>
      <c r="Q1154" s="1">
        <v>0</v>
      </c>
      <c r="R1154" s="1">
        <v>0</v>
      </c>
      <c r="S1154" s="1">
        <v>0</v>
      </c>
      <c r="T1154" s="1">
        <v>0</v>
      </c>
      <c r="U1154" s="1">
        <v>0</v>
      </c>
      <c r="X1154" s="1">
        <v>0</v>
      </c>
      <c r="Y1154" s="1">
        <v>0</v>
      </c>
      <c r="Z1154" s="1">
        <v>0</v>
      </c>
    </row>
    <row r="1155" spans="1:26" x14ac:dyDescent="0.25">
      <c r="A1155">
        <v>1153</v>
      </c>
      <c r="B1155" t="s">
        <v>44</v>
      </c>
      <c r="C1155">
        <v>24</v>
      </c>
      <c r="D1155">
        <v>7439921</v>
      </c>
      <c r="E1155" t="s">
        <v>7</v>
      </c>
      <c r="F1155">
        <v>0</v>
      </c>
      <c r="G1155" s="1">
        <v>0</v>
      </c>
      <c r="H1155" t="s">
        <v>28</v>
      </c>
      <c r="I1155" t="s">
        <v>86</v>
      </c>
      <c r="J1155" s="1">
        <v>0</v>
      </c>
      <c r="K1155" s="1">
        <v>0</v>
      </c>
      <c r="L1155" s="1">
        <v>0</v>
      </c>
      <c r="M1155" s="1">
        <v>0</v>
      </c>
      <c r="N1155" s="1">
        <v>0</v>
      </c>
      <c r="O1155" s="1">
        <v>0</v>
      </c>
      <c r="P1155" s="1">
        <v>0</v>
      </c>
      <c r="Q1155" s="1">
        <v>0</v>
      </c>
      <c r="R1155" s="1">
        <v>0</v>
      </c>
      <c r="S1155" s="1">
        <v>0</v>
      </c>
      <c r="T1155" s="1">
        <v>0</v>
      </c>
      <c r="U1155" s="1">
        <v>0</v>
      </c>
      <c r="X1155" s="1">
        <v>0</v>
      </c>
      <c r="Y1155" s="1">
        <v>0</v>
      </c>
      <c r="Z1155" s="1">
        <v>0</v>
      </c>
    </row>
    <row r="1156" spans="1:26" x14ac:dyDescent="0.25">
      <c r="A1156">
        <v>1154</v>
      </c>
      <c r="B1156" t="s">
        <v>44</v>
      </c>
      <c r="C1156">
        <v>24</v>
      </c>
      <c r="D1156">
        <v>7440622</v>
      </c>
      <c r="E1156" t="s">
        <v>296</v>
      </c>
      <c r="F1156">
        <v>0</v>
      </c>
      <c r="G1156" s="1">
        <v>0</v>
      </c>
      <c r="H1156" t="s">
        <v>28</v>
      </c>
      <c r="I1156" t="s">
        <v>86</v>
      </c>
      <c r="J1156" s="1">
        <v>0</v>
      </c>
      <c r="K1156" s="1">
        <v>0</v>
      </c>
      <c r="L1156" s="1">
        <v>0</v>
      </c>
      <c r="M1156" s="1">
        <v>0</v>
      </c>
      <c r="N1156" s="1">
        <v>0</v>
      </c>
      <c r="O1156" s="1">
        <v>0</v>
      </c>
      <c r="P1156" s="1">
        <v>0</v>
      </c>
      <c r="Q1156" s="1">
        <v>0</v>
      </c>
      <c r="R1156" s="1">
        <v>0</v>
      </c>
      <c r="S1156" s="1">
        <v>0</v>
      </c>
      <c r="T1156" s="1">
        <v>0</v>
      </c>
      <c r="U1156" s="1">
        <v>0</v>
      </c>
      <c r="X1156" s="1">
        <v>0</v>
      </c>
      <c r="Y1156" s="1">
        <v>0</v>
      </c>
      <c r="Z1156" s="1">
        <v>0</v>
      </c>
    </row>
    <row r="1157" spans="1:26" x14ac:dyDescent="0.25">
      <c r="A1157">
        <v>1155</v>
      </c>
      <c r="B1157" t="s">
        <v>44</v>
      </c>
      <c r="C1157">
        <v>24</v>
      </c>
      <c r="D1157">
        <v>7440666</v>
      </c>
      <c r="E1157" t="s">
        <v>297</v>
      </c>
      <c r="F1157">
        <v>0</v>
      </c>
      <c r="G1157" s="1">
        <v>0</v>
      </c>
      <c r="H1157" t="s">
        <v>28</v>
      </c>
      <c r="I1157" t="s">
        <v>86</v>
      </c>
      <c r="J1157" s="1">
        <v>0</v>
      </c>
      <c r="K1157" s="1">
        <v>0</v>
      </c>
      <c r="L1157" s="1">
        <v>0</v>
      </c>
      <c r="M1157" s="1">
        <v>0</v>
      </c>
      <c r="N1157" s="1">
        <v>0</v>
      </c>
      <c r="O1157" s="1">
        <v>0</v>
      </c>
      <c r="P1157" s="1">
        <v>0</v>
      </c>
      <c r="Q1157" s="1">
        <v>0</v>
      </c>
      <c r="R1157" s="1">
        <v>0</v>
      </c>
      <c r="S1157" s="1">
        <v>0</v>
      </c>
      <c r="T1157" s="1">
        <v>0</v>
      </c>
      <c r="U1157" s="1">
        <v>0</v>
      </c>
      <c r="X1157" s="1">
        <v>0</v>
      </c>
      <c r="Y1157" s="1">
        <v>0</v>
      </c>
      <c r="Z1157" s="1">
        <v>0</v>
      </c>
    </row>
    <row r="1158" spans="1:26" x14ac:dyDescent="0.25">
      <c r="A1158">
        <v>1156</v>
      </c>
      <c r="B1158" t="s">
        <v>56</v>
      </c>
      <c r="C1158">
        <v>24</v>
      </c>
      <c r="D1158">
        <v>7429905</v>
      </c>
      <c r="E1158" t="s">
        <v>290</v>
      </c>
      <c r="F1158">
        <v>0</v>
      </c>
      <c r="G1158" s="1">
        <v>0</v>
      </c>
      <c r="H1158" t="s">
        <v>28</v>
      </c>
      <c r="I1158" t="s">
        <v>86</v>
      </c>
      <c r="J1158" s="1">
        <v>0</v>
      </c>
      <c r="K1158" s="1">
        <v>0</v>
      </c>
      <c r="L1158" s="1">
        <v>0</v>
      </c>
      <c r="M1158" s="1">
        <v>0</v>
      </c>
      <c r="N1158" s="1">
        <v>0</v>
      </c>
      <c r="O1158" s="1">
        <v>0</v>
      </c>
      <c r="P1158" s="1">
        <v>0</v>
      </c>
      <c r="Q1158" s="1">
        <v>0</v>
      </c>
      <c r="R1158" s="1">
        <v>0</v>
      </c>
      <c r="S1158" s="1">
        <v>0</v>
      </c>
      <c r="T1158" s="1">
        <v>0</v>
      </c>
      <c r="U1158" s="1">
        <v>0</v>
      </c>
      <c r="X1158" s="1">
        <v>0</v>
      </c>
      <c r="Y1158" s="1">
        <v>0</v>
      </c>
      <c r="Z1158" s="1">
        <v>0</v>
      </c>
    </row>
    <row r="1159" spans="1:26" x14ac:dyDescent="0.25">
      <c r="A1159">
        <v>1157</v>
      </c>
      <c r="B1159" t="s">
        <v>56</v>
      </c>
      <c r="C1159">
        <v>24</v>
      </c>
      <c r="D1159">
        <v>1344281</v>
      </c>
      <c r="E1159" t="s">
        <v>291</v>
      </c>
      <c r="F1159">
        <v>0</v>
      </c>
      <c r="G1159" s="1">
        <v>0</v>
      </c>
      <c r="H1159" t="s">
        <v>28</v>
      </c>
      <c r="I1159" t="s">
        <v>86</v>
      </c>
      <c r="J1159" s="1">
        <v>0</v>
      </c>
      <c r="K1159" s="1">
        <v>0</v>
      </c>
      <c r="L1159" s="1">
        <v>0</v>
      </c>
      <c r="M1159" s="1">
        <v>0</v>
      </c>
      <c r="N1159" s="1">
        <v>0</v>
      </c>
      <c r="O1159" s="1">
        <v>0</v>
      </c>
      <c r="P1159" s="1">
        <v>0</v>
      </c>
      <c r="Q1159" s="1">
        <v>0</v>
      </c>
      <c r="R1159" s="1">
        <v>0</v>
      </c>
      <c r="S1159" s="1">
        <v>0</v>
      </c>
      <c r="T1159" s="1">
        <v>0</v>
      </c>
      <c r="U1159" s="1">
        <v>0</v>
      </c>
      <c r="X1159" s="1">
        <v>0</v>
      </c>
      <c r="Y1159" s="1">
        <v>0</v>
      </c>
      <c r="Z1159" s="1">
        <v>0</v>
      </c>
    </row>
    <row r="1160" spans="1:26" x14ac:dyDescent="0.25">
      <c r="A1160">
        <v>1158</v>
      </c>
      <c r="B1160" t="s">
        <v>56</v>
      </c>
      <c r="C1160">
        <v>24</v>
      </c>
      <c r="D1160">
        <v>7440417</v>
      </c>
      <c r="E1160" t="s">
        <v>292</v>
      </c>
      <c r="F1160">
        <v>0</v>
      </c>
      <c r="G1160" s="1">
        <v>0</v>
      </c>
      <c r="H1160" t="s">
        <v>28</v>
      </c>
      <c r="I1160" t="s">
        <v>86</v>
      </c>
      <c r="J1160" s="1">
        <v>0</v>
      </c>
      <c r="K1160" s="1">
        <v>0</v>
      </c>
      <c r="L1160" s="1">
        <v>0</v>
      </c>
      <c r="M1160" s="1">
        <v>0</v>
      </c>
      <c r="N1160" s="1">
        <v>0</v>
      </c>
      <c r="O1160" s="1">
        <v>0</v>
      </c>
      <c r="P1160" s="1">
        <v>0</v>
      </c>
      <c r="Q1160" s="1">
        <v>0</v>
      </c>
      <c r="R1160" s="1">
        <v>0</v>
      </c>
      <c r="S1160" s="1">
        <v>0</v>
      </c>
      <c r="T1160" s="1">
        <v>0</v>
      </c>
      <c r="U1160" s="1">
        <v>0</v>
      </c>
      <c r="X1160" s="1">
        <v>0</v>
      </c>
      <c r="Y1160" s="1">
        <v>0</v>
      </c>
      <c r="Z1160" s="1">
        <v>0</v>
      </c>
    </row>
    <row r="1161" spans="1:26" x14ac:dyDescent="0.25">
      <c r="A1161">
        <v>1159</v>
      </c>
      <c r="B1161" t="s">
        <v>56</v>
      </c>
      <c r="C1161">
        <v>24</v>
      </c>
      <c r="D1161">
        <v>7440439</v>
      </c>
      <c r="E1161" t="s">
        <v>293</v>
      </c>
      <c r="F1161">
        <v>0</v>
      </c>
      <c r="G1161" s="1">
        <v>0</v>
      </c>
      <c r="H1161" t="s">
        <v>28</v>
      </c>
      <c r="I1161" t="s">
        <v>86</v>
      </c>
      <c r="J1161" s="1">
        <v>0</v>
      </c>
      <c r="K1161" s="1">
        <v>0</v>
      </c>
      <c r="L1161" s="1">
        <v>0</v>
      </c>
      <c r="M1161" s="1">
        <v>0</v>
      </c>
      <c r="N1161" s="1">
        <v>0</v>
      </c>
      <c r="O1161" s="1">
        <v>0</v>
      </c>
      <c r="P1161" s="1">
        <v>0</v>
      </c>
      <c r="Q1161" s="1">
        <v>0</v>
      </c>
      <c r="R1161" s="1">
        <v>0</v>
      </c>
      <c r="S1161" s="1">
        <v>0</v>
      </c>
      <c r="T1161" s="1">
        <v>0</v>
      </c>
      <c r="U1161" s="1">
        <v>0</v>
      </c>
      <c r="X1161" s="1">
        <v>0</v>
      </c>
      <c r="Y1161" s="1">
        <v>0</v>
      </c>
      <c r="Z1161" s="1">
        <v>0</v>
      </c>
    </row>
    <row r="1162" spans="1:26" x14ac:dyDescent="0.25">
      <c r="A1162">
        <v>1160</v>
      </c>
      <c r="B1162" t="s">
        <v>56</v>
      </c>
      <c r="C1162">
        <v>24</v>
      </c>
      <c r="D1162">
        <v>7440484</v>
      </c>
      <c r="E1162" t="s">
        <v>8</v>
      </c>
      <c r="F1162">
        <v>0</v>
      </c>
      <c r="G1162" s="1">
        <v>0</v>
      </c>
      <c r="H1162" t="s">
        <v>28</v>
      </c>
      <c r="I1162" t="s">
        <v>86</v>
      </c>
      <c r="J1162" s="1">
        <v>0</v>
      </c>
      <c r="K1162" s="1">
        <v>0</v>
      </c>
      <c r="L1162" s="1">
        <v>0</v>
      </c>
      <c r="M1162" s="1">
        <v>0</v>
      </c>
      <c r="N1162" s="1">
        <v>0</v>
      </c>
      <c r="O1162" s="1">
        <v>0</v>
      </c>
      <c r="P1162" s="1">
        <v>0</v>
      </c>
      <c r="Q1162" s="1">
        <v>0</v>
      </c>
      <c r="R1162" s="1">
        <v>0</v>
      </c>
      <c r="S1162" s="1">
        <v>0</v>
      </c>
      <c r="T1162" s="1">
        <v>0</v>
      </c>
      <c r="U1162" s="1">
        <v>0</v>
      </c>
      <c r="X1162" s="1">
        <v>0</v>
      </c>
      <c r="Y1162" s="1">
        <v>0</v>
      </c>
      <c r="Z1162" s="1">
        <v>0</v>
      </c>
    </row>
    <row r="1163" spans="1:26" x14ac:dyDescent="0.25">
      <c r="A1163">
        <v>1161</v>
      </c>
      <c r="B1163" t="s">
        <v>56</v>
      </c>
      <c r="C1163">
        <v>24</v>
      </c>
      <c r="D1163">
        <v>7440473</v>
      </c>
      <c r="E1163" t="s">
        <v>89</v>
      </c>
      <c r="F1163">
        <v>0</v>
      </c>
      <c r="G1163" s="1">
        <v>0</v>
      </c>
      <c r="H1163" t="s">
        <v>28</v>
      </c>
      <c r="I1163" t="s">
        <v>86</v>
      </c>
      <c r="J1163" s="1">
        <v>0</v>
      </c>
      <c r="K1163" s="1">
        <v>0</v>
      </c>
      <c r="L1163" s="1">
        <v>0</v>
      </c>
      <c r="M1163" s="1">
        <v>0</v>
      </c>
      <c r="N1163" s="1">
        <v>0</v>
      </c>
      <c r="O1163" s="1">
        <v>0</v>
      </c>
      <c r="P1163" s="1">
        <v>0</v>
      </c>
      <c r="Q1163" s="1">
        <v>0</v>
      </c>
      <c r="R1163" s="1">
        <v>0</v>
      </c>
      <c r="S1163" s="1">
        <v>0</v>
      </c>
      <c r="T1163" s="1">
        <v>0</v>
      </c>
      <c r="U1163" s="1">
        <v>0</v>
      </c>
      <c r="X1163" s="1">
        <v>0</v>
      </c>
      <c r="Y1163" s="1">
        <v>0</v>
      </c>
      <c r="Z1163" s="1">
        <v>0</v>
      </c>
    </row>
    <row r="1164" spans="1:26" x14ac:dyDescent="0.25">
      <c r="A1164">
        <v>1162</v>
      </c>
      <c r="B1164" t="s">
        <v>56</v>
      </c>
      <c r="C1164">
        <v>24</v>
      </c>
      <c r="D1164">
        <v>18540299</v>
      </c>
      <c r="E1164" t="s">
        <v>13</v>
      </c>
      <c r="F1164">
        <v>0</v>
      </c>
      <c r="G1164" s="1">
        <v>0</v>
      </c>
      <c r="H1164" t="s">
        <v>28</v>
      </c>
      <c r="I1164" t="s">
        <v>86</v>
      </c>
      <c r="J1164" s="1">
        <v>0</v>
      </c>
      <c r="K1164" s="1">
        <v>0</v>
      </c>
      <c r="L1164" s="1">
        <v>0</v>
      </c>
      <c r="M1164" s="1">
        <v>0</v>
      </c>
      <c r="N1164" s="1">
        <v>0</v>
      </c>
      <c r="O1164" s="1">
        <v>0</v>
      </c>
      <c r="P1164" s="1">
        <v>0</v>
      </c>
      <c r="Q1164" s="1">
        <v>0</v>
      </c>
      <c r="R1164" s="1">
        <v>0</v>
      </c>
      <c r="S1164" s="1">
        <v>0</v>
      </c>
      <c r="T1164" s="1">
        <v>0</v>
      </c>
      <c r="U1164" s="1">
        <v>0</v>
      </c>
      <c r="X1164" s="1">
        <v>0</v>
      </c>
      <c r="Y1164" s="1">
        <v>0</v>
      </c>
      <c r="Z1164" s="1">
        <v>0</v>
      </c>
    </row>
    <row r="1165" spans="1:26" x14ac:dyDescent="0.25">
      <c r="A1165">
        <v>1163</v>
      </c>
      <c r="B1165" t="s">
        <v>56</v>
      </c>
      <c r="C1165">
        <v>24</v>
      </c>
      <c r="D1165">
        <v>1175</v>
      </c>
      <c r="E1165" t="s">
        <v>294</v>
      </c>
      <c r="F1165">
        <v>0</v>
      </c>
      <c r="G1165" s="1">
        <v>0</v>
      </c>
      <c r="H1165" t="s">
        <v>28</v>
      </c>
      <c r="I1165" t="s">
        <v>86</v>
      </c>
      <c r="J1165" s="1">
        <v>0</v>
      </c>
      <c r="K1165" s="1">
        <v>0</v>
      </c>
      <c r="L1165" s="1">
        <v>0</v>
      </c>
      <c r="M1165" s="1">
        <v>0</v>
      </c>
      <c r="N1165" s="1">
        <v>0</v>
      </c>
      <c r="O1165" s="1">
        <v>0</v>
      </c>
      <c r="P1165" s="1">
        <v>0</v>
      </c>
      <c r="Q1165" s="1">
        <v>0</v>
      </c>
      <c r="R1165" s="1">
        <v>0</v>
      </c>
      <c r="S1165" s="1">
        <v>0</v>
      </c>
      <c r="T1165" s="1">
        <v>0</v>
      </c>
      <c r="U1165" s="1">
        <v>0</v>
      </c>
      <c r="X1165" s="1">
        <v>0</v>
      </c>
      <c r="Y1165" s="1">
        <v>0</v>
      </c>
      <c r="Z1165" s="1">
        <v>0</v>
      </c>
    </row>
    <row r="1166" spans="1:26" x14ac:dyDescent="0.25">
      <c r="A1166">
        <v>1164</v>
      </c>
      <c r="B1166" t="s">
        <v>56</v>
      </c>
      <c r="C1166">
        <v>24</v>
      </c>
      <c r="D1166">
        <v>7440508</v>
      </c>
      <c r="E1166" t="s">
        <v>10</v>
      </c>
      <c r="F1166">
        <v>6.7199999999999996E-4</v>
      </c>
      <c r="G1166" s="1">
        <v>0</v>
      </c>
      <c r="H1166" t="s">
        <v>28</v>
      </c>
      <c r="I1166" t="s">
        <v>86</v>
      </c>
      <c r="J1166" s="1">
        <v>0</v>
      </c>
      <c r="K1166" s="1">
        <v>0</v>
      </c>
      <c r="L1166" s="1">
        <v>0</v>
      </c>
      <c r="M1166" s="1">
        <v>0</v>
      </c>
      <c r="N1166" s="1">
        <v>0</v>
      </c>
      <c r="O1166" s="1">
        <v>0</v>
      </c>
      <c r="P1166" s="1">
        <v>0</v>
      </c>
      <c r="Q1166" s="1">
        <v>0</v>
      </c>
      <c r="R1166" s="1">
        <v>0</v>
      </c>
      <c r="S1166" s="1">
        <v>0</v>
      </c>
      <c r="T1166" s="1">
        <v>0</v>
      </c>
      <c r="U1166" s="1">
        <v>0</v>
      </c>
      <c r="X1166" s="1">
        <v>0</v>
      </c>
      <c r="Y1166" s="1">
        <v>0</v>
      </c>
      <c r="Z1166" s="1">
        <v>0</v>
      </c>
    </row>
    <row r="1167" spans="1:26" x14ac:dyDescent="0.25">
      <c r="A1167">
        <v>1165</v>
      </c>
      <c r="B1167" t="s">
        <v>56</v>
      </c>
      <c r="C1167">
        <v>24</v>
      </c>
      <c r="D1167">
        <v>7439965</v>
      </c>
      <c r="E1167" t="s">
        <v>5</v>
      </c>
      <c r="F1167">
        <v>0</v>
      </c>
      <c r="G1167" s="1">
        <v>0</v>
      </c>
      <c r="H1167" t="s">
        <v>28</v>
      </c>
      <c r="I1167" t="s">
        <v>86</v>
      </c>
      <c r="J1167" s="1">
        <v>0</v>
      </c>
      <c r="K1167" s="1">
        <v>0</v>
      </c>
      <c r="L1167" s="1">
        <v>0</v>
      </c>
      <c r="M1167" s="1">
        <v>0</v>
      </c>
      <c r="N1167" s="1">
        <v>0</v>
      </c>
      <c r="O1167" s="1">
        <v>0</v>
      </c>
      <c r="P1167" s="1">
        <v>0</v>
      </c>
      <c r="Q1167" s="1">
        <v>0</v>
      </c>
      <c r="R1167" s="1">
        <v>0</v>
      </c>
      <c r="S1167" s="1">
        <v>0</v>
      </c>
      <c r="T1167" s="1">
        <v>0</v>
      </c>
      <c r="U1167" s="1">
        <v>0</v>
      </c>
      <c r="X1167" s="1">
        <v>0</v>
      </c>
      <c r="Y1167" s="1">
        <v>0</v>
      </c>
      <c r="Z1167" s="1">
        <v>0</v>
      </c>
    </row>
    <row r="1168" spans="1:26" x14ac:dyDescent="0.25">
      <c r="A1168">
        <v>1166</v>
      </c>
      <c r="B1168" t="s">
        <v>56</v>
      </c>
      <c r="C1168">
        <v>24</v>
      </c>
      <c r="D1168">
        <v>7440020</v>
      </c>
      <c r="E1168" t="s">
        <v>6</v>
      </c>
      <c r="F1168">
        <v>3.21E-4</v>
      </c>
      <c r="G1168" s="1">
        <v>1.9765E-7</v>
      </c>
      <c r="H1168" t="s">
        <v>28</v>
      </c>
      <c r="I1168" t="s">
        <v>86</v>
      </c>
      <c r="J1168" s="1">
        <v>1.9765E-7</v>
      </c>
      <c r="K1168" s="1">
        <v>0</v>
      </c>
      <c r="L1168" s="1">
        <v>0</v>
      </c>
      <c r="M1168" s="1">
        <v>0</v>
      </c>
      <c r="N1168" s="1">
        <v>0</v>
      </c>
      <c r="O1168" s="1">
        <v>0</v>
      </c>
      <c r="P1168" s="1">
        <v>0</v>
      </c>
      <c r="Q1168" s="1">
        <v>0</v>
      </c>
      <c r="R1168" s="1">
        <v>0</v>
      </c>
      <c r="S1168" s="1">
        <v>0</v>
      </c>
      <c r="T1168" s="1">
        <v>0</v>
      </c>
      <c r="U1168" s="1">
        <v>0</v>
      </c>
      <c r="V1168" t="s">
        <v>87</v>
      </c>
      <c r="X1168" s="1">
        <v>0</v>
      </c>
      <c r="Y1168" s="1">
        <v>0</v>
      </c>
      <c r="Z1168" s="1">
        <v>0</v>
      </c>
    </row>
    <row r="1169" spans="1:26" x14ac:dyDescent="0.25">
      <c r="A1169">
        <v>1167</v>
      </c>
      <c r="B1169" t="s">
        <v>56</v>
      </c>
      <c r="C1169">
        <v>24</v>
      </c>
      <c r="D1169">
        <v>7723140</v>
      </c>
      <c r="E1169" t="s">
        <v>295</v>
      </c>
      <c r="F1169">
        <v>0</v>
      </c>
      <c r="G1169" s="1">
        <v>0</v>
      </c>
      <c r="H1169" t="s">
        <v>28</v>
      </c>
      <c r="I1169" t="s">
        <v>86</v>
      </c>
      <c r="J1169" s="1">
        <v>0</v>
      </c>
      <c r="K1169" s="1">
        <v>0</v>
      </c>
      <c r="L1169" s="1">
        <v>0</v>
      </c>
      <c r="M1169" s="1">
        <v>0</v>
      </c>
      <c r="N1169" s="1">
        <v>0</v>
      </c>
      <c r="O1169" s="1">
        <v>0</v>
      </c>
      <c r="P1169" s="1">
        <v>0</v>
      </c>
      <c r="Q1169" s="1">
        <v>0</v>
      </c>
      <c r="R1169" s="1">
        <v>0</v>
      </c>
      <c r="S1169" s="1">
        <v>0</v>
      </c>
      <c r="T1169" s="1">
        <v>0</v>
      </c>
      <c r="U1169" s="1">
        <v>0</v>
      </c>
      <c r="X1169" s="1">
        <v>0</v>
      </c>
      <c r="Y1169" s="1">
        <v>0</v>
      </c>
      <c r="Z1169" s="1">
        <v>0</v>
      </c>
    </row>
    <row r="1170" spans="1:26" x14ac:dyDescent="0.25">
      <c r="A1170">
        <v>1168</v>
      </c>
      <c r="B1170" t="s">
        <v>56</v>
      </c>
      <c r="C1170">
        <v>24</v>
      </c>
      <c r="D1170">
        <v>7439921</v>
      </c>
      <c r="E1170" t="s">
        <v>7</v>
      </c>
      <c r="F1170">
        <v>0</v>
      </c>
      <c r="G1170" s="1">
        <v>0</v>
      </c>
      <c r="H1170" t="s">
        <v>28</v>
      </c>
      <c r="I1170" t="s">
        <v>86</v>
      </c>
      <c r="J1170" s="1">
        <v>0</v>
      </c>
      <c r="K1170" s="1">
        <v>0</v>
      </c>
      <c r="L1170" s="1">
        <v>0</v>
      </c>
      <c r="M1170" s="1">
        <v>0</v>
      </c>
      <c r="N1170" s="1">
        <v>0</v>
      </c>
      <c r="O1170" s="1">
        <v>0</v>
      </c>
      <c r="P1170" s="1">
        <v>0</v>
      </c>
      <c r="Q1170" s="1">
        <v>0</v>
      </c>
      <c r="R1170" s="1">
        <v>0</v>
      </c>
      <c r="S1170" s="1">
        <v>0</v>
      </c>
      <c r="T1170" s="1">
        <v>0</v>
      </c>
      <c r="U1170" s="1">
        <v>0</v>
      </c>
      <c r="X1170" s="1">
        <v>0</v>
      </c>
      <c r="Y1170" s="1">
        <v>0</v>
      </c>
      <c r="Z1170" s="1">
        <v>0</v>
      </c>
    </row>
    <row r="1171" spans="1:26" x14ac:dyDescent="0.25">
      <c r="A1171">
        <v>1169</v>
      </c>
      <c r="B1171" t="s">
        <v>56</v>
      </c>
      <c r="C1171">
        <v>24</v>
      </c>
      <c r="D1171">
        <v>7440622</v>
      </c>
      <c r="E1171" t="s">
        <v>296</v>
      </c>
      <c r="F1171">
        <v>0</v>
      </c>
      <c r="G1171" s="1">
        <v>0</v>
      </c>
      <c r="H1171" t="s">
        <v>28</v>
      </c>
      <c r="I1171" t="s">
        <v>86</v>
      </c>
      <c r="J1171" s="1">
        <v>0</v>
      </c>
      <c r="K1171" s="1">
        <v>0</v>
      </c>
      <c r="L1171" s="1">
        <v>0</v>
      </c>
      <c r="M1171" s="1">
        <v>0</v>
      </c>
      <c r="N1171" s="1">
        <v>0</v>
      </c>
      <c r="O1171" s="1">
        <v>0</v>
      </c>
      <c r="P1171" s="1">
        <v>0</v>
      </c>
      <c r="Q1171" s="1">
        <v>0</v>
      </c>
      <c r="R1171" s="1">
        <v>0</v>
      </c>
      <c r="S1171" s="1">
        <v>0</v>
      </c>
      <c r="T1171" s="1">
        <v>0</v>
      </c>
      <c r="U1171" s="1">
        <v>0</v>
      </c>
      <c r="X1171" s="1">
        <v>0</v>
      </c>
      <c r="Y1171" s="1">
        <v>0</v>
      </c>
      <c r="Z1171" s="1">
        <v>0</v>
      </c>
    </row>
    <row r="1172" spans="1:26" x14ac:dyDescent="0.25">
      <c r="A1172">
        <v>1170</v>
      </c>
      <c r="B1172" t="s">
        <v>56</v>
      </c>
      <c r="C1172">
        <v>24</v>
      </c>
      <c r="D1172">
        <v>7440666</v>
      </c>
      <c r="E1172" t="s">
        <v>297</v>
      </c>
      <c r="F1172">
        <v>0</v>
      </c>
      <c r="G1172" s="1">
        <v>0</v>
      </c>
      <c r="H1172" t="s">
        <v>28</v>
      </c>
      <c r="I1172" t="s">
        <v>86</v>
      </c>
      <c r="J1172" s="1">
        <v>0</v>
      </c>
      <c r="K1172" s="1">
        <v>0</v>
      </c>
      <c r="L1172" s="1">
        <v>0</v>
      </c>
      <c r="M1172" s="1">
        <v>0</v>
      </c>
      <c r="N1172" s="1">
        <v>0</v>
      </c>
      <c r="O1172" s="1">
        <v>0</v>
      </c>
      <c r="P1172" s="1">
        <v>0</v>
      </c>
      <c r="Q1172" s="1">
        <v>0</v>
      </c>
      <c r="R1172" s="1">
        <v>0</v>
      </c>
      <c r="S1172" s="1">
        <v>0</v>
      </c>
      <c r="T1172" s="1">
        <v>0</v>
      </c>
      <c r="U1172" s="1">
        <v>0</v>
      </c>
      <c r="X1172" s="1">
        <v>0</v>
      </c>
      <c r="Y1172" s="1">
        <v>0</v>
      </c>
      <c r="Z1172" s="1">
        <v>0</v>
      </c>
    </row>
    <row r="1173" spans="1:26" x14ac:dyDescent="0.25">
      <c r="A1173">
        <v>1171</v>
      </c>
      <c r="B1173" t="s">
        <v>207</v>
      </c>
      <c r="C1173">
        <v>24</v>
      </c>
      <c r="D1173">
        <v>7429905</v>
      </c>
      <c r="E1173" t="s">
        <v>290</v>
      </c>
      <c r="F1173">
        <v>0</v>
      </c>
      <c r="G1173" s="1">
        <v>0</v>
      </c>
      <c r="H1173" t="s">
        <v>28</v>
      </c>
      <c r="I1173" t="s">
        <v>86</v>
      </c>
      <c r="J1173" s="1">
        <v>0</v>
      </c>
      <c r="K1173" s="1">
        <v>0</v>
      </c>
      <c r="L1173" s="1">
        <v>0</v>
      </c>
      <c r="M1173" s="1">
        <v>0</v>
      </c>
      <c r="N1173" s="1">
        <v>0</v>
      </c>
      <c r="O1173" s="1">
        <v>0</v>
      </c>
      <c r="P1173" s="1">
        <v>0</v>
      </c>
      <c r="Q1173" s="1">
        <v>0</v>
      </c>
      <c r="R1173" s="1">
        <v>0</v>
      </c>
      <c r="S1173" s="1">
        <v>0</v>
      </c>
      <c r="T1173" s="1">
        <v>0</v>
      </c>
      <c r="U1173" s="1">
        <v>0</v>
      </c>
      <c r="X1173" s="1">
        <v>0</v>
      </c>
      <c r="Y1173" s="1">
        <v>0</v>
      </c>
      <c r="Z1173" s="1">
        <v>0</v>
      </c>
    </row>
    <row r="1174" spans="1:26" x14ac:dyDescent="0.25">
      <c r="A1174">
        <v>1172</v>
      </c>
      <c r="B1174" t="s">
        <v>207</v>
      </c>
      <c r="C1174">
        <v>24</v>
      </c>
      <c r="D1174">
        <v>1344281</v>
      </c>
      <c r="E1174" t="s">
        <v>291</v>
      </c>
      <c r="F1174">
        <v>0</v>
      </c>
      <c r="G1174" s="1">
        <v>0</v>
      </c>
      <c r="H1174" t="s">
        <v>28</v>
      </c>
      <c r="I1174" t="s">
        <v>86</v>
      </c>
      <c r="J1174" s="1">
        <v>0</v>
      </c>
      <c r="K1174" s="1">
        <v>0</v>
      </c>
      <c r="L1174" s="1">
        <v>0</v>
      </c>
      <c r="M1174" s="1">
        <v>0</v>
      </c>
      <c r="N1174" s="1">
        <v>0</v>
      </c>
      <c r="O1174" s="1">
        <v>0</v>
      </c>
      <c r="P1174" s="1">
        <v>0</v>
      </c>
      <c r="Q1174" s="1">
        <v>0</v>
      </c>
      <c r="R1174" s="1">
        <v>0</v>
      </c>
      <c r="S1174" s="1">
        <v>0</v>
      </c>
      <c r="T1174" s="1">
        <v>0</v>
      </c>
      <c r="U1174" s="1">
        <v>0</v>
      </c>
      <c r="X1174" s="1">
        <v>0</v>
      </c>
      <c r="Y1174" s="1">
        <v>0</v>
      </c>
      <c r="Z1174" s="1">
        <v>0</v>
      </c>
    </row>
    <row r="1175" spans="1:26" x14ac:dyDescent="0.25">
      <c r="A1175">
        <v>1173</v>
      </c>
      <c r="B1175" t="s">
        <v>207</v>
      </c>
      <c r="C1175">
        <v>24</v>
      </c>
      <c r="D1175">
        <v>7440417</v>
      </c>
      <c r="E1175" t="s">
        <v>292</v>
      </c>
      <c r="F1175">
        <v>0</v>
      </c>
      <c r="G1175" s="1">
        <v>0</v>
      </c>
      <c r="H1175" t="s">
        <v>28</v>
      </c>
      <c r="I1175" t="s">
        <v>86</v>
      </c>
      <c r="J1175" s="1">
        <v>0</v>
      </c>
      <c r="K1175" s="1">
        <v>0</v>
      </c>
      <c r="L1175" s="1">
        <v>0</v>
      </c>
      <c r="M1175" s="1">
        <v>0</v>
      </c>
      <c r="N1175" s="1">
        <v>0</v>
      </c>
      <c r="O1175" s="1">
        <v>0</v>
      </c>
      <c r="P1175" s="1">
        <v>0</v>
      </c>
      <c r="Q1175" s="1">
        <v>0</v>
      </c>
      <c r="R1175" s="1">
        <v>0</v>
      </c>
      <c r="S1175" s="1">
        <v>0</v>
      </c>
      <c r="T1175" s="1">
        <v>0</v>
      </c>
      <c r="U1175" s="1">
        <v>0</v>
      </c>
      <c r="X1175" s="1">
        <v>0</v>
      </c>
      <c r="Y1175" s="1">
        <v>0</v>
      </c>
      <c r="Z1175" s="1">
        <v>0</v>
      </c>
    </row>
    <row r="1176" spans="1:26" x14ac:dyDescent="0.25">
      <c r="A1176">
        <v>1174</v>
      </c>
      <c r="B1176" t="s">
        <v>207</v>
      </c>
      <c r="C1176">
        <v>24</v>
      </c>
      <c r="D1176">
        <v>7440439</v>
      </c>
      <c r="E1176" t="s">
        <v>293</v>
      </c>
      <c r="F1176">
        <v>0</v>
      </c>
      <c r="G1176" s="1">
        <v>0</v>
      </c>
      <c r="H1176" t="s">
        <v>28</v>
      </c>
      <c r="I1176" t="s">
        <v>86</v>
      </c>
      <c r="J1176" s="1">
        <v>0</v>
      </c>
      <c r="K1176" s="1">
        <v>0</v>
      </c>
      <c r="L1176" s="1">
        <v>0</v>
      </c>
      <c r="M1176" s="1">
        <v>0</v>
      </c>
      <c r="N1176" s="1">
        <v>0</v>
      </c>
      <c r="O1176" s="1">
        <v>0</v>
      </c>
      <c r="P1176" s="1">
        <v>0</v>
      </c>
      <c r="Q1176" s="1">
        <v>0</v>
      </c>
      <c r="R1176" s="1">
        <v>0</v>
      </c>
      <c r="S1176" s="1">
        <v>0</v>
      </c>
      <c r="T1176" s="1">
        <v>0</v>
      </c>
      <c r="U1176" s="1">
        <v>0</v>
      </c>
      <c r="X1176" s="1">
        <v>0</v>
      </c>
      <c r="Y1176" s="1">
        <v>0</v>
      </c>
      <c r="Z1176" s="1">
        <v>0</v>
      </c>
    </row>
    <row r="1177" spans="1:26" x14ac:dyDescent="0.25">
      <c r="A1177">
        <v>1175</v>
      </c>
      <c r="B1177" t="s">
        <v>207</v>
      </c>
      <c r="C1177">
        <v>24</v>
      </c>
      <c r="D1177">
        <v>7440484</v>
      </c>
      <c r="E1177" t="s">
        <v>8</v>
      </c>
      <c r="F1177">
        <v>0</v>
      </c>
      <c r="G1177" s="1">
        <v>0</v>
      </c>
      <c r="H1177" t="s">
        <v>28</v>
      </c>
      <c r="I1177" t="s">
        <v>86</v>
      </c>
      <c r="J1177" s="1">
        <v>0</v>
      </c>
      <c r="K1177" s="1">
        <v>0</v>
      </c>
      <c r="L1177" s="1">
        <v>0</v>
      </c>
      <c r="M1177" s="1">
        <v>0</v>
      </c>
      <c r="N1177" s="1">
        <v>0</v>
      </c>
      <c r="O1177" s="1">
        <v>0</v>
      </c>
      <c r="P1177" s="1">
        <v>0</v>
      </c>
      <c r="Q1177" s="1">
        <v>0</v>
      </c>
      <c r="R1177" s="1">
        <v>0</v>
      </c>
      <c r="S1177" s="1">
        <v>0</v>
      </c>
      <c r="T1177" s="1">
        <v>0</v>
      </c>
      <c r="U1177" s="1">
        <v>0</v>
      </c>
      <c r="X1177" s="1">
        <v>0</v>
      </c>
      <c r="Y1177" s="1">
        <v>0</v>
      </c>
      <c r="Z1177" s="1">
        <v>0</v>
      </c>
    </row>
    <row r="1178" spans="1:26" x14ac:dyDescent="0.25">
      <c r="A1178">
        <v>1176</v>
      </c>
      <c r="B1178" t="s">
        <v>207</v>
      </c>
      <c r="C1178">
        <v>24</v>
      </c>
      <c r="D1178">
        <v>7440473</v>
      </c>
      <c r="E1178" t="s">
        <v>89</v>
      </c>
      <c r="F1178" s="1">
        <v>1.1E-5</v>
      </c>
      <c r="G1178" s="1">
        <v>0</v>
      </c>
      <c r="H1178" t="s">
        <v>28</v>
      </c>
      <c r="I1178" t="s">
        <v>86</v>
      </c>
      <c r="J1178" s="1">
        <v>0</v>
      </c>
      <c r="K1178" s="1">
        <v>0</v>
      </c>
      <c r="L1178" s="1">
        <v>0</v>
      </c>
      <c r="M1178" s="1">
        <v>0</v>
      </c>
      <c r="N1178" s="1">
        <v>0</v>
      </c>
      <c r="O1178" s="1">
        <v>0</v>
      </c>
      <c r="P1178" s="1">
        <v>0</v>
      </c>
      <c r="Q1178" s="1">
        <v>0</v>
      </c>
      <c r="R1178" s="1">
        <v>0</v>
      </c>
      <c r="S1178" s="1">
        <v>0</v>
      </c>
      <c r="T1178" s="1">
        <v>0</v>
      </c>
      <c r="U1178" s="1">
        <v>0</v>
      </c>
      <c r="X1178" s="1">
        <v>0</v>
      </c>
      <c r="Y1178" s="1">
        <v>0</v>
      </c>
      <c r="Z1178" s="1">
        <v>0</v>
      </c>
    </row>
    <row r="1179" spans="1:26" x14ac:dyDescent="0.25">
      <c r="A1179">
        <v>1177</v>
      </c>
      <c r="B1179" t="s">
        <v>207</v>
      </c>
      <c r="C1179">
        <v>24</v>
      </c>
      <c r="D1179">
        <v>18540299</v>
      </c>
      <c r="E1179" t="s">
        <v>13</v>
      </c>
      <c r="F1179" s="1">
        <v>1.1000000000000001E-6</v>
      </c>
      <c r="G1179" s="1">
        <v>3.9568000000000001E-7</v>
      </c>
      <c r="H1179" t="s">
        <v>28</v>
      </c>
      <c r="I1179" t="s">
        <v>86</v>
      </c>
      <c r="J1179" s="1">
        <v>3.7959000000000003E-7</v>
      </c>
      <c r="K1179" s="1">
        <v>1.5839E-8</v>
      </c>
      <c r="L1179" s="1">
        <v>2.5708000000000001E-10</v>
      </c>
      <c r="M1179" s="1">
        <v>0</v>
      </c>
      <c r="N1179" s="1">
        <v>0</v>
      </c>
      <c r="O1179" s="1">
        <v>0</v>
      </c>
      <c r="P1179" s="1">
        <v>0</v>
      </c>
      <c r="Q1179" s="1">
        <v>0</v>
      </c>
      <c r="R1179" s="1">
        <v>0</v>
      </c>
      <c r="S1179" s="1">
        <v>0</v>
      </c>
      <c r="T1179" s="1">
        <v>0</v>
      </c>
      <c r="U1179" s="1">
        <v>0</v>
      </c>
      <c r="V1179" t="s">
        <v>87</v>
      </c>
      <c r="W1179" t="s">
        <v>88</v>
      </c>
      <c r="X1179" s="1">
        <v>0</v>
      </c>
      <c r="Y1179" s="1">
        <v>0</v>
      </c>
      <c r="Z1179" s="1">
        <v>0</v>
      </c>
    </row>
    <row r="1180" spans="1:26" x14ac:dyDescent="0.25">
      <c r="A1180">
        <v>1178</v>
      </c>
      <c r="B1180" t="s">
        <v>207</v>
      </c>
      <c r="C1180">
        <v>24</v>
      </c>
      <c r="D1180">
        <v>1175</v>
      </c>
      <c r="E1180" t="s">
        <v>294</v>
      </c>
      <c r="F1180">
        <v>0</v>
      </c>
      <c r="G1180" s="1">
        <v>0</v>
      </c>
      <c r="H1180" t="s">
        <v>28</v>
      </c>
      <c r="I1180" t="s">
        <v>86</v>
      </c>
      <c r="J1180" s="1">
        <v>0</v>
      </c>
      <c r="K1180" s="1">
        <v>0</v>
      </c>
      <c r="L1180" s="1">
        <v>0</v>
      </c>
      <c r="M1180" s="1">
        <v>0</v>
      </c>
      <c r="N1180" s="1">
        <v>0</v>
      </c>
      <c r="O1180" s="1">
        <v>0</v>
      </c>
      <c r="P1180" s="1">
        <v>0</v>
      </c>
      <c r="Q1180" s="1">
        <v>0</v>
      </c>
      <c r="R1180" s="1">
        <v>0</v>
      </c>
      <c r="S1180" s="1">
        <v>0</v>
      </c>
      <c r="T1180" s="1">
        <v>0</v>
      </c>
      <c r="U1180" s="1">
        <v>0</v>
      </c>
      <c r="X1180" s="1">
        <v>0</v>
      </c>
      <c r="Y1180" s="1">
        <v>0</v>
      </c>
      <c r="Z1180" s="1">
        <v>0</v>
      </c>
    </row>
    <row r="1181" spans="1:26" x14ac:dyDescent="0.25">
      <c r="A1181">
        <v>1179</v>
      </c>
      <c r="B1181" t="s">
        <v>207</v>
      </c>
      <c r="C1181">
        <v>24</v>
      </c>
      <c r="D1181">
        <v>7440508</v>
      </c>
      <c r="E1181" t="s">
        <v>10</v>
      </c>
      <c r="F1181" s="1">
        <v>9.9999999999999995E-7</v>
      </c>
      <c r="G1181" s="1">
        <v>0</v>
      </c>
      <c r="H1181" t="s">
        <v>28</v>
      </c>
      <c r="I1181" t="s">
        <v>86</v>
      </c>
      <c r="J1181" s="1">
        <v>0</v>
      </c>
      <c r="K1181" s="1">
        <v>0</v>
      </c>
      <c r="L1181" s="1">
        <v>0</v>
      </c>
      <c r="M1181" s="1">
        <v>0</v>
      </c>
      <c r="N1181" s="1">
        <v>0</v>
      </c>
      <c r="O1181" s="1">
        <v>0</v>
      </c>
      <c r="P1181" s="1">
        <v>0</v>
      </c>
      <c r="Q1181" s="1">
        <v>0</v>
      </c>
      <c r="R1181" s="1">
        <v>0</v>
      </c>
      <c r="S1181" s="1">
        <v>0</v>
      </c>
      <c r="T1181" s="1">
        <v>0</v>
      </c>
      <c r="U1181" s="1">
        <v>0</v>
      </c>
      <c r="X1181" s="1">
        <v>0</v>
      </c>
      <c r="Y1181" s="1">
        <v>0</v>
      </c>
      <c r="Z1181" s="1">
        <v>0</v>
      </c>
    </row>
    <row r="1182" spans="1:26" x14ac:dyDescent="0.25">
      <c r="A1182">
        <v>1180</v>
      </c>
      <c r="B1182" t="s">
        <v>207</v>
      </c>
      <c r="C1182">
        <v>24</v>
      </c>
      <c r="D1182">
        <v>7439965</v>
      </c>
      <c r="E1182" t="s">
        <v>5</v>
      </c>
      <c r="F1182" s="1">
        <v>6.02E-6</v>
      </c>
      <c r="G1182" s="1">
        <v>0</v>
      </c>
      <c r="H1182" t="s">
        <v>28</v>
      </c>
      <c r="I1182" t="s">
        <v>86</v>
      </c>
      <c r="J1182" s="1">
        <v>0</v>
      </c>
      <c r="K1182" s="1">
        <v>0</v>
      </c>
      <c r="L1182" s="1">
        <v>0</v>
      </c>
      <c r="M1182" s="1">
        <v>0</v>
      </c>
      <c r="N1182" s="1">
        <v>0</v>
      </c>
      <c r="O1182" s="1">
        <v>0</v>
      </c>
      <c r="P1182" s="1">
        <v>0</v>
      </c>
      <c r="Q1182" s="1">
        <v>0</v>
      </c>
      <c r="R1182" s="1">
        <v>0</v>
      </c>
      <c r="S1182" s="1">
        <v>0</v>
      </c>
      <c r="T1182" s="1">
        <v>0</v>
      </c>
      <c r="U1182" s="1">
        <v>0</v>
      </c>
      <c r="X1182" s="1">
        <v>0</v>
      </c>
      <c r="Y1182" s="1">
        <v>0</v>
      </c>
      <c r="Z1182" s="1">
        <v>0</v>
      </c>
    </row>
    <row r="1183" spans="1:26" x14ac:dyDescent="0.25">
      <c r="A1183">
        <v>1181</v>
      </c>
      <c r="B1183" t="s">
        <v>207</v>
      </c>
      <c r="C1183">
        <v>24</v>
      </c>
      <c r="D1183">
        <v>7440020</v>
      </c>
      <c r="E1183" t="s">
        <v>6</v>
      </c>
      <c r="F1183" s="1">
        <v>2.5100000000000001E-6</v>
      </c>
      <c r="G1183" s="1">
        <v>1.5455000000000001E-9</v>
      </c>
      <c r="H1183" t="s">
        <v>28</v>
      </c>
      <c r="I1183" t="s">
        <v>86</v>
      </c>
      <c r="J1183" s="1">
        <v>1.5455000000000001E-9</v>
      </c>
      <c r="K1183" s="1">
        <v>0</v>
      </c>
      <c r="L1183" s="1">
        <v>0</v>
      </c>
      <c r="M1183" s="1">
        <v>0</v>
      </c>
      <c r="N1183" s="1">
        <v>0</v>
      </c>
      <c r="O1183" s="1">
        <v>0</v>
      </c>
      <c r="P1183" s="1">
        <v>0</v>
      </c>
      <c r="Q1183" s="1">
        <v>0</v>
      </c>
      <c r="R1183" s="1">
        <v>0</v>
      </c>
      <c r="S1183" s="1">
        <v>0</v>
      </c>
      <c r="T1183" s="1">
        <v>0</v>
      </c>
      <c r="U1183" s="1">
        <v>0</v>
      </c>
      <c r="V1183" t="s">
        <v>87</v>
      </c>
      <c r="X1183" s="1">
        <v>0</v>
      </c>
      <c r="Y1183" s="1">
        <v>0</v>
      </c>
      <c r="Z1183" s="1">
        <v>0</v>
      </c>
    </row>
    <row r="1184" spans="1:26" x14ac:dyDescent="0.25">
      <c r="A1184">
        <v>1182</v>
      </c>
      <c r="B1184" t="s">
        <v>207</v>
      </c>
      <c r="C1184">
        <v>24</v>
      </c>
      <c r="D1184">
        <v>7723140</v>
      </c>
      <c r="E1184" t="s">
        <v>295</v>
      </c>
      <c r="F1184" s="1">
        <v>7.6500000000000003E-8</v>
      </c>
      <c r="G1184" s="1">
        <v>0</v>
      </c>
      <c r="H1184" t="s">
        <v>28</v>
      </c>
      <c r="I1184" t="s">
        <v>86</v>
      </c>
      <c r="J1184" s="1">
        <v>0</v>
      </c>
      <c r="K1184" s="1">
        <v>0</v>
      </c>
      <c r="L1184" s="1">
        <v>0</v>
      </c>
      <c r="M1184" s="1">
        <v>0</v>
      </c>
      <c r="N1184" s="1">
        <v>0</v>
      </c>
      <c r="O1184" s="1">
        <v>0</v>
      </c>
      <c r="P1184" s="1">
        <v>0</v>
      </c>
      <c r="Q1184" s="1">
        <v>0</v>
      </c>
      <c r="R1184" s="1">
        <v>0</v>
      </c>
      <c r="S1184" s="1">
        <v>0</v>
      </c>
      <c r="T1184" s="1">
        <v>0</v>
      </c>
      <c r="U1184" s="1">
        <v>0</v>
      </c>
      <c r="X1184" s="1">
        <v>0</v>
      </c>
      <c r="Y1184" s="1">
        <v>0</v>
      </c>
      <c r="Z1184" s="1">
        <v>0</v>
      </c>
    </row>
    <row r="1185" spans="1:26" x14ac:dyDescent="0.25">
      <c r="A1185">
        <v>1183</v>
      </c>
      <c r="B1185" t="s">
        <v>207</v>
      </c>
      <c r="C1185">
        <v>24</v>
      </c>
      <c r="D1185">
        <v>7439921</v>
      </c>
      <c r="E1185" t="s">
        <v>7</v>
      </c>
      <c r="F1185">
        <v>0</v>
      </c>
      <c r="G1185" s="1">
        <v>0</v>
      </c>
      <c r="H1185" t="s">
        <v>28</v>
      </c>
      <c r="I1185" t="s">
        <v>86</v>
      </c>
      <c r="J1185" s="1">
        <v>0</v>
      </c>
      <c r="K1185" s="1">
        <v>0</v>
      </c>
      <c r="L1185" s="1">
        <v>0</v>
      </c>
      <c r="M1185" s="1">
        <v>0</v>
      </c>
      <c r="N1185" s="1">
        <v>0</v>
      </c>
      <c r="O1185" s="1">
        <v>0</v>
      </c>
      <c r="P1185" s="1">
        <v>0</v>
      </c>
      <c r="Q1185" s="1">
        <v>0</v>
      </c>
      <c r="R1185" s="1">
        <v>0</v>
      </c>
      <c r="S1185" s="1">
        <v>0</v>
      </c>
      <c r="T1185" s="1">
        <v>0</v>
      </c>
      <c r="U1185" s="1">
        <v>0</v>
      </c>
      <c r="X1185" s="1">
        <v>0</v>
      </c>
      <c r="Y1185" s="1">
        <v>0</v>
      </c>
      <c r="Z1185" s="1">
        <v>0</v>
      </c>
    </row>
    <row r="1186" spans="1:26" x14ac:dyDescent="0.25">
      <c r="A1186">
        <v>1184</v>
      </c>
      <c r="B1186" t="s">
        <v>207</v>
      </c>
      <c r="C1186">
        <v>24</v>
      </c>
      <c r="D1186">
        <v>7440622</v>
      </c>
      <c r="E1186" t="s">
        <v>296</v>
      </c>
      <c r="F1186" s="1">
        <v>6.0200000000000002E-7</v>
      </c>
      <c r="G1186" s="1">
        <v>0</v>
      </c>
      <c r="H1186" t="s">
        <v>28</v>
      </c>
      <c r="I1186" t="s">
        <v>86</v>
      </c>
      <c r="J1186" s="1">
        <v>0</v>
      </c>
      <c r="K1186" s="1">
        <v>0</v>
      </c>
      <c r="L1186" s="1">
        <v>0</v>
      </c>
      <c r="M1186" s="1">
        <v>0</v>
      </c>
      <c r="N1186" s="1">
        <v>0</v>
      </c>
      <c r="O1186" s="1">
        <v>0</v>
      </c>
      <c r="P1186" s="1">
        <v>0</v>
      </c>
      <c r="Q1186" s="1">
        <v>0</v>
      </c>
      <c r="R1186" s="1">
        <v>0</v>
      </c>
      <c r="S1186" s="1">
        <v>0</v>
      </c>
      <c r="T1186" s="1">
        <v>0</v>
      </c>
      <c r="U1186" s="1">
        <v>0</v>
      </c>
      <c r="X1186" s="1">
        <v>0</v>
      </c>
      <c r="Y1186" s="1">
        <v>0</v>
      </c>
      <c r="Z1186" s="1">
        <v>0</v>
      </c>
    </row>
    <row r="1187" spans="1:26" x14ac:dyDescent="0.25">
      <c r="A1187">
        <v>1185</v>
      </c>
      <c r="B1187" t="s">
        <v>207</v>
      </c>
      <c r="C1187">
        <v>24</v>
      </c>
      <c r="D1187">
        <v>7440666</v>
      </c>
      <c r="E1187" t="s">
        <v>297</v>
      </c>
      <c r="F1187">
        <v>0</v>
      </c>
      <c r="G1187" s="1">
        <v>0</v>
      </c>
      <c r="H1187" t="s">
        <v>28</v>
      </c>
      <c r="I1187" t="s">
        <v>86</v>
      </c>
      <c r="J1187" s="1">
        <v>0</v>
      </c>
      <c r="K1187" s="1">
        <v>0</v>
      </c>
      <c r="L1187" s="1">
        <v>0</v>
      </c>
      <c r="M1187" s="1">
        <v>0</v>
      </c>
      <c r="N1187" s="1">
        <v>0</v>
      </c>
      <c r="O1187" s="1">
        <v>0</v>
      </c>
      <c r="P1187" s="1">
        <v>0</v>
      </c>
      <c r="Q1187" s="1">
        <v>0</v>
      </c>
      <c r="R1187" s="1">
        <v>0</v>
      </c>
      <c r="S1187" s="1">
        <v>0</v>
      </c>
      <c r="T1187" s="1">
        <v>0</v>
      </c>
      <c r="U1187" s="1">
        <v>0</v>
      </c>
      <c r="X1187" s="1">
        <v>0</v>
      </c>
      <c r="Y1187" s="1">
        <v>0</v>
      </c>
      <c r="Z1187" s="1">
        <v>0</v>
      </c>
    </row>
    <row r="1188" spans="1:26" x14ac:dyDescent="0.25">
      <c r="A1188">
        <v>1186</v>
      </c>
      <c r="B1188" t="s">
        <v>208</v>
      </c>
      <c r="C1188">
        <v>24</v>
      </c>
      <c r="D1188">
        <v>7429905</v>
      </c>
      <c r="E1188" t="s">
        <v>290</v>
      </c>
      <c r="F1188">
        <v>9.4899999999999997E-4</v>
      </c>
      <c r="G1188" s="1">
        <v>0</v>
      </c>
      <c r="H1188" t="s">
        <v>28</v>
      </c>
      <c r="I1188" t="s">
        <v>86</v>
      </c>
      <c r="J1188" s="1">
        <v>0</v>
      </c>
      <c r="K1188" s="1">
        <v>0</v>
      </c>
      <c r="L1188" s="1">
        <v>0</v>
      </c>
      <c r="M1188" s="1">
        <v>0</v>
      </c>
      <c r="N1188" s="1">
        <v>0</v>
      </c>
      <c r="O1188" s="1">
        <v>0</v>
      </c>
      <c r="P1188" s="1">
        <v>0</v>
      </c>
      <c r="Q1188" s="1">
        <v>0</v>
      </c>
      <c r="R1188" s="1">
        <v>0</v>
      </c>
      <c r="S1188" s="1">
        <v>0</v>
      </c>
      <c r="T1188" s="1">
        <v>0</v>
      </c>
      <c r="U1188" s="1">
        <v>0</v>
      </c>
      <c r="X1188" s="1">
        <v>0</v>
      </c>
      <c r="Y1188" s="1">
        <v>0</v>
      </c>
      <c r="Z1188" s="1">
        <v>0</v>
      </c>
    </row>
    <row r="1189" spans="1:26" x14ac:dyDescent="0.25">
      <c r="A1189">
        <v>1187</v>
      </c>
      <c r="B1189" t="s">
        <v>208</v>
      </c>
      <c r="C1189">
        <v>24</v>
      </c>
      <c r="D1189">
        <v>1344281</v>
      </c>
      <c r="E1189" t="s">
        <v>291</v>
      </c>
      <c r="F1189">
        <v>0</v>
      </c>
      <c r="G1189" s="1">
        <v>0</v>
      </c>
      <c r="H1189" t="s">
        <v>28</v>
      </c>
      <c r="I1189" t="s">
        <v>86</v>
      </c>
      <c r="J1189" s="1">
        <v>0</v>
      </c>
      <c r="K1189" s="1">
        <v>0</v>
      </c>
      <c r="L1189" s="1">
        <v>0</v>
      </c>
      <c r="M1189" s="1">
        <v>0</v>
      </c>
      <c r="N1189" s="1">
        <v>0</v>
      </c>
      <c r="O1189" s="1">
        <v>0</v>
      </c>
      <c r="P1189" s="1">
        <v>0</v>
      </c>
      <c r="Q1189" s="1">
        <v>0</v>
      </c>
      <c r="R1189" s="1">
        <v>0</v>
      </c>
      <c r="S1189" s="1">
        <v>0</v>
      </c>
      <c r="T1189" s="1">
        <v>0</v>
      </c>
      <c r="U1189" s="1">
        <v>0</v>
      </c>
      <c r="X1189" s="1">
        <v>0</v>
      </c>
      <c r="Y1189" s="1">
        <v>0</v>
      </c>
      <c r="Z1189" s="1">
        <v>0</v>
      </c>
    </row>
    <row r="1190" spans="1:26" x14ac:dyDescent="0.25">
      <c r="A1190">
        <v>1188</v>
      </c>
      <c r="B1190" t="s">
        <v>208</v>
      </c>
      <c r="C1190">
        <v>24</v>
      </c>
      <c r="D1190">
        <v>7440417</v>
      </c>
      <c r="E1190" t="s">
        <v>292</v>
      </c>
      <c r="F1190">
        <v>0</v>
      </c>
      <c r="G1190" s="1">
        <v>0</v>
      </c>
      <c r="H1190" t="s">
        <v>28</v>
      </c>
      <c r="I1190" t="s">
        <v>86</v>
      </c>
      <c r="J1190" s="1">
        <v>0</v>
      </c>
      <c r="K1190" s="1">
        <v>0</v>
      </c>
      <c r="L1190" s="1">
        <v>0</v>
      </c>
      <c r="M1190" s="1">
        <v>0</v>
      </c>
      <c r="N1190" s="1">
        <v>0</v>
      </c>
      <c r="O1190" s="1">
        <v>0</v>
      </c>
      <c r="P1190" s="1">
        <v>0</v>
      </c>
      <c r="Q1190" s="1">
        <v>0</v>
      </c>
      <c r="R1190" s="1">
        <v>0</v>
      </c>
      <c r="S1190" s="1">
        <v>0</v>
      </c>
      <c r="T1190" s="1">
        <v>0</v>
      </c>
      <c r="U1190" s="1">
        <v>0</v>
      </c>
      <c r="X1190" s="1">
        <v>0</v>
      </c>
      <c r="Y1190" s="1">
        <v>0</v>
      </c>
      <c r="Z1190" s="1">
        <v>0</v>
      </c>
    </row>
    <row r="1191" spans="1:26" x14ac:dyDescent="0.25">
      <c r="A1191">
        <v>1189</v>
      </c>
      <c r="B1191" t="s">
        <v>208</v>
      </c>
      <c r="C1191">
        <v>24</v>
      </c>
      <c r="D1191">
        <v>7440439</v>
      </c>
      <c r="E1191" t="s">
        <v>293</v>
      </c>
      <c r="F1191">
        <v>0</v>
      </c>
      <c r="G1191" s="1">
        <v>0</v>
      </c>
      <c r="H1191" t="s">
        <v>28</v>
      </c>
      <c r="I1191" t="s">
        <v>86</v>
      </c>
      <c r="J1191" s="1">
        <v>0</v>
      </c>
      <c r="K1191" s="1">
        <v>0</v>
      </c>
      <c r="L1191" s="1">
        <v>0</v>
      </c>
      <c r="M1191" s="1">
        <v>0</v>
      </c>
      <c r="N1191" s="1">
        <v>0</v>
      </c>
      <c r="O1191" s="1">
        <v>0</v>
      </c>
      <c r="P1191" s="1">
        <v>0</v>
      </c>
      <c r="Q1191" s="1">
        <v>0</v>
      </c>
      <c r="R1191" s="1">
        <v>0</v>
      </c>
      <c r="S1191" s="1">
        <v>0</v>
      </c>
      <c r="T1191" s="1">
        <v>0</v>
      </c>
      <c r="U1191" s="1">
        <v>0</v>
      </c>
      <c r="X1191" s="1">
        <v>0</v>
      </c>
      <c r="Y1191" s="1">
        <v>0</v>
      </c>
      <c r="Z1191" s="1">
        <v>0</v>
      </c>
    </row>
    <row r="1192" spans="1:26" x14ac:dyDescent="0.25">
      <c r="A1192">
        <v>1190</v>
      </c>
      <c r="B1192" t="s">
        <v>208</v>
      </c>
      <c r="C1192">
        <v>24</v>
      </c>
      <c r="D1192">
        <v>7440484</v>
      </c>
      <c r="E1192" t="s">
        <v>8</v>
      </c>
      <c r="F1192">
        <v>0</v>
      </c>
      <c r="G1192" s="1">
        <v>0</v>
      </c>
      <c r="H1192" t="s">
        <v>28</v>
      </c>
      <c r="I1192" t="s">
        <v>86</v>
      </c>
      <c r="J1192" s="1">
        <v>0</v>
      </c>
      <c r="K1192" s="1">
        <v>0</v>
      </c>
      <c r="L1192" s="1">
        <v>0</v>
      </c>
      <c r="M1192" s="1">
        <v>0</v>
      </c>
      <c r="N1192" s="1">
        <v>0</v>
      </c>
      <c r="O1192" s="1">
        <v>0</v>
      </c>
      <c r="P1192" s="1">
        <v>0</v>
      </c>
      <c r="Q1192" s="1">
        <v>0</v>
      </c>
      <c r="R1192" s="1">
        <v>0</v>
      </c>
      <c r="S1192" s="1">
        <v>0</v>
      </c>
      <c r="T1192" s="1">
        <v>0</v>
      </c>
      <c r="U1192" s="1">
        <v>0</v>
      </c>
      <c r="X1192" s="1">
        <v>0</v>
      </c>
      <c r="Y1192" s="1">
        <v>0</v>
      </c>
      <c r="Z1192" s="1">
        <v>0</v>
      </c>
    </row>
    <row r="1193" spans="1:26" x14ac:dyDescent="0.25">
      <c r="A1193">
        <v>1191</v>
      </c>
      <c r="B1193" t="s">
        <v>208</v>
      </c>
      <c r="C1193">
        <v>24</v>
      </c>
      <c r="D1193">
        <v>7440473</v>
      </c>
      <c r="E1193" t="s">
        <v>89</v>
      </c>
      <c r="F1193" s="1">
        <v>2.0099999999999998E-6</v>
      </c>
      <c r="G1193" s="1">
        <v>0</v>
      </c>
      <c r="H1193" t="s">
        <v>28</v>
      </c>
      <c r="I1193" t="s">
        <v>86</v>
      </c>
      <c r="J1193" s="1">
        <v>0</v>
      </c>
      <c r="K1193" s="1">
        <v>0</v>
      </c>
      <c r="L1193" s="1">
        <v>0</v>
      </c>
      <c r="M1193" s="1">
        <v>0</v>
      </c>
      <c r="N1193" s="1">
        <v>0</v>
      </c>
      <c r="O1193" s="1">
        <v>0</v>
      </c>
      <c r="P1193" s="1">
        <v>0</v>
      </c>
      <c r="Q1193" s="1">
        <v>0</v>
      </c>
      <c r="R1193" s="1">
        <v>0</v>
      </c>
      <c r="S1193" s="1">
        <v>0</v>
      </c>
      <c r="T1193" s="1">
        <v>0</v>
      </c>
      <c r="U1193" s="1">
        <v>0</v>
      </c>
      <c r="X1193" s="1">
        <v>0</v>
      </c>
      <c r="Y1193" s="1">
        <v>0</v>
      </c>
      <c r="Z1193" s="1">
        <v>0</v>
      </c>
    </row>
    <row r="1194" spans="1:26" x14ac:dyDescent="0.25">
      <c r="A1194">
        <v>1192</v>
      </c>
      <c r="B1194" t="s">
        <v>208</v>
      </c>
      <c r="C1194">
        <v>24</v>
      </c>
      <c r="D1194">
        <v>18540299</v>
      </c>
      <c r="E1194" t="s">
        <v>13</v>
      </c>
      <c r="F1194" s="1">
        <v>2.0100000000000001E-7</v>
      </c>
      <c r="G1194" s="1">
        <v>7.2301999999999995E-8</v>
      </c>
      <c r="H1194" t="s">
        <v>28</v>
      </c>
      <c r="I1194" t="s">
        <v>86</v>
      </c>
      <c r="J1194" s="1">
        <v>6.9360999999999995E-8</v>
      </c>
      <c r="K1194" s="1">
        <v>2.8942000000000002E-9</v>
      </c>
      <c r="L1194" s="1">
        <v>4.6976E-11</v>
      </c>
      <c r="M1194" s="1">
        <v>0</v>
      </c>
      <c r="N1194" s="1">
        <v>0</v>
      </c>
      <c r="O1194" s="1">
        <v>0</v>
      </c>
      <c r="P1194" s="1">
        <v>0</v>
      </c>
      <c r="Q1194" s="1">
        <v>0</v>
      </c>
      <c r="R1194" s="1">
        <v>0</v>
      </c>
      <c r="S1194" s="1">
        <v>0</v>
      </c>
      <c r="T1194" s="1">
        <v>0</v>
      </c>
      <c r="U1194" s="1">
        <v>0</v>
      </c>
      <c r="V1194" t="s">
        <v>87</v>
      </c>
      <c r="W1194" t="s">
        <v>88</v>
      </c>
      <c r="X1194" s="1">
        <v>0</v>
      </c>
      <c r="Y1194" s="1">
        <v>0</v>
      </c>
      <c r="Z1194" s="1">
        <v>0</v>
      </c>
    </row>
    <row r="1195" spans="1:26" x14ac:dyDescent="0.25">
      <c r="A1195">
        <v>1193</v>
      </c>
      <c r="B1195" t="s">
        <v>208</v>
      </c>
      <c r="C1195">
        <v>24</v>
      </c>
      <c r="D1195">
        <v>1175</v>
      </c>
      <c r="E1195" t="s">
        <v>294</v>
      </c>
      <c r="F1195">
        <v>0</v>
      </c>
      <c r="G1195" s="1">
        <v>0</v>
      </c>
      <c r="H1195" t="s">
        <v>28</v>
      </c>
      <c r="I1195" t="s">
        <v>86</v>
      </c>
      <c r="J1195" s="1">
        <v>0</v>
      </c>
      <c r="K1195" s="1">
        <v>0</v>
      </c>
      <c r="L1195" s="1">
        <v>0</v>
      </c>
      <c r="M1195" s="1">
        <v>0</v>
      </c>
      <c r="N1195" s="1">
        <v>0</v>
      </c>
      <c r="O1195" s="1">
        <v>0</v>
      </c>
      <c r="P1195" s="1">
        <v>0</v>
      </c>
      <c r="Q1195" s="1">
        <v>0</v>
      </c>
      <c r="R1195" s="1">
        <v>0</v>
      </c>
      <c r="S1195" s="1">
        <v>0</v>
      </c>
      <c r="T1195" s="1">
        <v>0</v>
      </c>
      <c r="U1195" s="1">
        <v>0</v>
      </c>
      <c r="X1195" s="1">
        <v>0</v>
      </c>
      <c r="Y1195" s="1">
        <v>0</v>
      </c>
      <c r="Z1195" s="1">
        <v>0</v>
      </c>
    </row>
    <row r="1196" spans="1:26" x14ac:dyDescent="0.25">
      <c r="A1196">
        <v>1194</v>
      </c>
      <c r="B1196" t="s">
        <v>208</v>
      </c>
      <c r="C1196">
        <v>24</v>
      </c>
      <c r="D1196">
        <v>7440508</v>
      </c>
      <c r="E1196" t="s">
        <v>10</v>
      </c>
      <c r="F1196" s="1">
        <v>9.9999999999999995E-7</v>
      </c>
      <c r="G1196" s="1">
        <v>0</v>
      </c>
      <c r="H1196" t="s">
        <v>28</v>
      </c>
      <c r="I1196" t="s">
        <v>86</v>
      </c>
      <c r="J1196" s="1">
        <v>0</v>
      </c>
      <c r="K1196" s="1">
        <v>0</v>
      </c>
      <c r="L1196" s="1">
        <v>0</v>
      </c>
      <c r="M1196" s="1">
        <v>0</v>
      </c>
      <c r="N1196" s="1">
        <v>0</v>
      </c>
      <c r="O1196" s="1">
        <v>0</v>
      </c>
      <c r="P1196" s="1">
        <v>0</v>
      </c>
      <c r="Q1196" s="1">
        <v>0</v>
      </c>
      <c r="R1196" s="1">
        <v>0</v>
      </c>
      <c r="S1196" s="1">
        <v>0</v>
      </c>
      <c r="T1196" s="1">
        <v>0</v>
      </c>
      <c r="U1196" s="1">
        <v>0</v>
      </c>
      <c r="X1196" s="1">
        <v>0</v>
      </c>
      <c r="Y1196" s="1">
        <v>0</v>
      </c>
      <c r="Z1196" s="1">
        <v>0</v>
      </c>
    </row>
    <row r="1197" spans="1:26" x14ac:dyDescent="0.25">
      <c r="A1197">
        <v>1195</v>
      </c>
      <c r="B1197" t="s">
        <v>208</v>
      </c>
      <c r="C1197">
        <v>24</v>
      </c>
      <c r="D1197">
        <v>7439965</v>
      </c>
      <c r="E1197" t="s">
        <v>5</v>
      </c>
      <c r="F1197" s="1">
        <v>1.0000000000000001E-5</v>
      </c>
      <c r="G1197" s="1">
        <v>0</v>
      </c>
      <c r="H1197" t="s">
        <v>28</v>
      </c>
      <c r="I1197" t="s">
        <v>86</v>
      </c>
      <c r="J1197" s="1">
        <v>0</v>
      </c>
      <c r="K1197" s="1">
        <v>0</v>
      </c>
      <c r="L1197" s="1">
        <v>0</v>
      </c>
      <c r="M1197" s="1">
        <v>0</v>
      </c>
      <c r="N1197" s="1">
        <v>0</v>
      </c>
      <c r="O1197" s="1">
        <v>0</v>
      </c>
      <c r="P1197" s="1">
        <v>0</v>
      </c>
      <c r="Q1197" s="1">
        <v>0</v>
      </c>
      <c r="R1197" s="1">
        <v>0</v>
      </c>
      <c r="S1197" s="1">
        <v>0</v>
      </c>
      <c r="T1197" s="1">
        <v>0</v>
      </c>
      <c r="U1197" s="1">
        <v>0</v>
      </c>
      <c r="X1197" s="1">
        <v>0</v>
      </c>
      <c r="Y1197" s="1">
        <v>0</v>
      </c>
      <c r="Z1197" s="1">
        <v>0</v>
      </c>
    </row>
    <row r="1198" spans="1:26" x14ac:dyDescent="0.25">
      <c r="A1198">
        <v>1196</v>
      </c>
      <c r="B1198" t="s">
        <v>208</v>
      </c>
      <c r="C1198">
        <v>24</v>
      </c>
      <c r="D1198">
        <v>7440020</v>
      </c>
      <c r="E1198" t="s">
        <v>6</v>
      </c>
      <c r="F1198">
        <v>0</v>
      </c>
      <c r="G1198" s="1">
        <v>0</v>
      </c>
      <c r="H1198" t="s">
        <v>28</v>
      </c>
      <c r="I1198" t="s">
        <v>86</v>
      </c>
      <c r="J1198" s="1">
        <v>0</v>
      </c>
      <c r="K1198" s="1">
        <v>0</v>
      </c>
      <c r="L1198" s="1">
        <v>0</v>
      </c>
      <c r="M1198" s="1">
        <v>0</v>
      </c>
      <c r="N1198" s="1">
        <v>0</v>
      </c>
      <c r="O1198" s="1">
        <v>0</v>
      </c>
      <c r="P1198" s="1">
        <v>0</v>
      </c>
      <c r="Q1198" s="1">
        <v>0</v>
      </c>
      <c r="R1198" s="1">
        <v>0</v>
      </c>
      <c r="S1198" s="1">
        <v>0</v>
      </c>
      <c r="T1198" s="1">
        <v>0</v>
      </c>
      <c r="U1198" s="1">
        <v>0</v>
      </c>
      <c r="X1198" s="1">
        <v>0</v>
      </c>
      <c r="Y1198" s="1">
        <v>0</v>
      </c>
      <c r="Z1198" s="1">
        <v>0</v>
      </c>
    </row>
    <row r="1199" spans="1:26" x14ac:dyDescent="0.25">
      <c r="A1199">
        <v>1197</v>
      </c>
      <c r="B1199" t="s">
        <v>208</v>
      </c>
      <c r="C1199">
        <v>24</v>
      </c>
      <c r="D1199">
        <v>7723140</v>
      </c>
      <c r="E1199" t="s">
        <v>295</v>
      </c>
      <c r="F1199">
        <v>0</v>
      </c>
      <c r="G1199" s="1">
        <v>0</v>
      </c>
      <c r="H1199" t="s">
        <v>28</v>
      </c>
      <c r="I1199" t="s">
        <v>86</v>
      </c>
      <c r="J1199" s="1">
        <v>0</v>
      </c>
      <c r="K1199" s="1">
        <v>0</v>
      </c>
      <c r="L1199" s="1">
        <v>0</v>
      </c>
      <c r="M1199" s="1">
        <v>0</v>
      </c>
      <c r="N1199" s="1">
        <v>0</v>
      </c>
      <c r="O1199" s="1">
        <v>0</v>
      </c>
      <c r="P1199" s="1">
        <v>0</v>
      </c>
      <c r="Q1199" s="1">
        <v>0</v>
      </c>
      <c r="R1199" s="1">
        <v>0</v>
      </c>
      <c r="S1199" s="1">
        <v>0</v>
      </c>
      <c r="T1199" s="1">
        <v>0</v>
      </c>
      <c r="U1199" s="1">
        <v>0</v>
      </c>
      <c r="X1199" s="1">
        <v>0</v>
      </c>
      <c r="Y1199" s="1">
        <v>0</v>
      </c>
      <c r="Z1199" s="1">
        <v>0</v>
      </c>
    </row>
    <row r="1200" spans="1:26" x14ac:dyDescent="0.25">
      <c r="A1200">
        <v>1198</v>
      </c>
      <c r="B1200" t="s">
        <v>208</v>
      </c>
      <c r="C1200">
        <v>24</v>
      </c>
      <c r="D1200">
        <v>7439921</v>
      </c>
      <c r="E1200" t="s">
        <v>7</v>
      </c>
      <c r="F1200">
        <v>0</v>
      </c>
      <c r="G1200" s="1">
        <v>0</v>
      </c>
      <c r="H1200" t="s">
        <v>28</v>
      </c>
      <c r="I1200" t="s">
        <v>86</v>
      </c>
      <c r="J1200" s="1">
        <v>0</v>
      </c>
      <c r="K1200" s="1">
        <v>0</v>
      </c>
      <c r="L1200" s="1">
        <v>0</v>
      </c>
      <c r="M1200" s="1">
        <v>0</v>
      </c>
      <c r="N1200" s="1">
        <v>0</v>
      </c>
      <c r="O1200" s="1">
        <v>0</v>
      </c>
      <c r="P1200" s="1">
        <v>0</v>
      </c>
      <c r="Q1200" s="1">
        <v>0</v>
      </c>
      <c r="R1200" s="1">
        <v>0</v>
      </c>
      <c r="S1200" s="1">
        <v>0</v>
      </c>
      <c r="T1200" s="1">
        <v>0</v>
      </c>
      <c r="U1200" s="1">
        <v>0</v>
      </c>
      <c r="X1200" s="1">
        <v>0</v>
      </c>
      <c r="Y1200" s="1">
        <v>0</v>
      </c>
      <c r="Z1200" s="1">
        <v>0</v>
      </c>
    </row>
    <row r="1201" spans="1:26" x14ac:dyDescent="0.25">
      <c r="A1201">
        <v>1199</v>
      </c>
      <c r="B1201" t="s">
        <v>208</v>
      </c>
      <c r="C1201">
        <v>24</v>
      </c>
      <c r="D1201">
        <v>7440622</v>
      </c>
      <c r="E1201" t="s">
        <v>296</v>
      </c>
      <c r="F1201">
        <v>0</v>
      </c>
      <c r="G1201" s="1">
        <v>0</v>
      </c>
      <c r="H1201" t="s">
        <v>28</v>
      </c>
      <c r="I1201" t="s">
        <v>86</v>
      </c>
      <c r="J1201" s="1">
        <v>0</v>
      </c>
      <c r="K1201" s="1">
        <v>0</v>
      </c>
      <c r="L1201" s="1">
        <v>0</v>
      </c>
      <c r="M1201" s="1">
        <v>0</v>
      </c>
      <c r="N1201" s="1">
        <v>0</v>
      </c>
      <c r="O1201" s="1">
        <v>0</v>
      </c>
      <c r="P1201" s="1">
        <v>0</v>
      </c>
      <c r="Q1201" s="1">
        <v>0</v>
      </c>
      <c r="R1201" s="1">
        <v>0</v>
      </c>
      <c r="S1201" s="1">
        <v>0</v>
      </c>
      <c r="T1201" s="1">
        <v>0</v>
      </c>
      <c r="U1201" s="1">
        <v>0</v>
      </c>
      <c r="X1201" s="1">
        <v>0</v>
      </c>
      <c r="Y1201" s="1">
        <v>0</v>
      </c>
      <c r="Z1201" s="1">
        <v>0</v>
      </c>
    </row>
    <row r="1202" spans="1:26" x14ac:dyDescent="0.25">
      <c r="A1202">
        <v>1200</v>
      </c>
      <c r="B1202" t="s">
        <v>208</v>
      </c>
      <c r="C1202">
        <v>24</v>
      </c>
      <c r="D1202">
        <v>7440666</v>
      </c>
      <c r="E1202" t="s">
        <v>297</v>
      </c>
      <c r="F1202" s="1">
        <v>2.5100000000000001E-6</v>
      </c>
      <c r="G1202" s="1">
        <v>0</v>
      </c>
      <c r="H1202" t="s">
        <v>28</v>
      </c>
      <c r="I1202" t="s">
        <v>86</v>
      </c>
      <c r="J1202" s="1">
        <v>0</v>
      </c>
      <c r="K1202" s="1">
        <v>0</v>
      </c>
      <c r="L1202" s="1">
        <v>0</v>
      </c>
      <c r="M1202" s="1">
        <v>0</v>
      </c>
      <c r="N1202" s="1">
        <v>0</v>
      </c>
      <c r="O1202" s="1">
        <v>0</v>
      </c>
      <c r="P1202" s="1">
        <v>0</v>
      </c>
      <c r="Q1202" s="1">
        <v>0</v>
      </c>
      <c r="R1202" s="1">
        <v>0</v>
      </c>
      <c r="S1202" s="1">
        <v>0</v>
      </c>
      <c r="T1202" s="1">
        <v>0</v>
      </c>
      <c r="U1202" s="1">
        <v>0</v>
      </c>
      <c r="X1202" s="1">
        <v>0</v>
      </c>
      <c r="Y1202" s="1">
        <v>0</v>
      </c>
      <c r="Z1202" s="1">
        <v>0</v>
      </c>
    </row>
    <row r="1203" spans="1:26" x14ac:dyDescent="0.25">
      <c r="A1203">
        <v>1201</v>
      </c>
      <c r="B1203" t="s">
        <v>209</v>
      </c>
      <c r="C1203">
        <v>24</v>
      </c>
      <c r="D1203">
        <v>7429905</v>
      </c>
      <c r="E1203" t="s">
        <v>290</v>
      </c>
      <c r="F1203">
        <v>9.3300000000000002E-4</v>
      </c>
      <c r="G1203" s="1">
        <v>0</v>
      </c>
      <c r="H1203" t="s">
        <v>28</v>
      </c>
      <c r="I1203" t="s">
        <v>86</v>
      </c>
      <c r="J1203" s="1">
        <v>0</v>
      </c>
      <c r="K1203" s="1">
        <v>0</v>
      </c>
      <c r="L1203" s="1">
        <v>0</v>
      </c>
      <c r="M1203" s="1">
        <v>0</v>
      </c>
      <c r="N1203" s="1">
        <v>0</v>
      </c>
      <c r="O1203" s="1">
        <v>0</v>
      </c>
      <c r="P1203" s="1">
        <v>0</v>
      </c>
      <c r="Q1203" s="1">
        <v>0</v>
      </c>
      <c r="R1203" s="1">
        <v>0</v>
      </c>
      <c r="S1203" s="1">
        <v>0</v>
      </c>
      <c r="T1203" s="1">
        <v>0</v>
      </c>
      <c r="U1203" s="1">
        <v>0</v>
      </c>
      <c r="X1203" s="1">
        <v>0</v>
      </c>
      <c r="Y1203" s="1">
        <v>0</v>
      </c>
      <c r="Z1203" s="1">
        <v>0</v>
      </c>
    </row>
    <row r="1204" spans="1:26" x14ac:dyDescent="0.25">
      <c r="A1204">
        <v>1202</v>
      </c>
      <c r="B1204" t="s">
        <v>209</v>
      </c>
      <c r="C1204">
        <v>24</v>
      </c>
      <c r="D1204">
        <v>1344281</v>
      </c>
      <c r="E1204" t="s">
        <v>291</v>
      </c>
      <c r="F1204">
        <v>0</v>
      </c>
      <c r="G1204" s="1">
        <v>0</v>
      </c>
      <c r="H1204" t="s">
        <v>28</v>
      </c>
      <c r="I1204" t="s">
        <v>86</v>
      </c>
      <c r="J1204" s="1">
        <v>0</v>
      </c>
      <c r="K1204" s="1">
        <v>0</v>
      </c>
      <c r="L1204" s="1">
        <v>0</v>
      </c>
      <c r="M1204" s="1">
        <v>0</v>
      </c>
      <c r="N1204" s="1">
        <v>0</v>
      </c>
      <c r="O1204" s="1">
        <v>0</v>
      </c>
      <c r="P1204" s="1">
        <v>0</v>
      </c>
      <c r="Q1204" s="1">
        <v>0</v>
      </c>
      <c r="R1204" s="1">
        <v>0</v>
      </c>
      <c r="S1204" s="1">
        <v>0</v>
      </c>
      <c r="T1204" s="1">
        <v>0</v>
      </c>
      <c r="U1204" s="1">
        <v>0</v>
      </c>
      <c r="X1204" s="1">
        <v>0</v>
      </c>
      <c r="Y1204" s="1">
        <v>0</v>
      </c>
      <c r="Z1204" s="1">
        <v>0</v>
      </c>
    </row>
    <row r="1205" spans="1:26" x14ac:dyDescent="0.25">
      <c r="A1205">
        <v>1203</v>
      </c>
      <c r="B1205" t="s">
        <v>209</v>
      </c>
      <c r="C1205">
        <v>24</v>
      </c>
      <c r="D1205">
        <v>7440417</v>
      </c>
      <c r="E1205" t="s">
        <v>292</v>
      </c>
      <c r="F1205" s="1">
        <v>8.0299999999999998E-9</v>
      </c>
      <c r="G1205" s="1">
        <v>4.5639999999999997E-11</v>
      </c>
      <c r="H1205" t="s">
        <v>28</v>
      </c>
      <c r="I1205" t="s">
        <v>86</v>
      </c>
      <c r="J1205" s="1">
        <v>4.5639999999999997E-11</v>
      </c>
      <c r="K1205" s="1">
        <v>0</v>
      </c>
      <c r="L1205" s="1">
        <v>0</v>
      </c>
      <c r="M1205" s="1">
        <v>0</v>
      </c>
      <c r="N1205" s="1">
        <v>0</v>
      </c>
      <c r="O1205" s="1">
        <v>0</v>
      </c>
      <c r="P1205" s="1">
        <v>0</v>
      </c>
      <c r="Q1205" s="1">
        <v>0</v>
      </c>
      <c r="R1205" s="1">
        <v>0</v>
      </c>
      <c r="S1205" s="1">
        <v>0</v>
      </c>
      <c r="T1205" s="1">
        <v>0</v>
      </c>
      <c r="U1205" s="1">
        <v>0</v>
      </c>
      <c r="V1205" t="s">
        <v>87</v>
      </c>
      <c r="X1205" s="1">
        <v>0</v>
      </c>
      <c r="Y1205" s="1">
        <v>0</v>
      </c>
      <c r="Z1205" s="1">
        <v>0</v>
      </c>
    </row>
    <row r="1206" spans="1:26" x14ac:dyDescent="0.25">
      <c r="A1206">
        <v>1204</v>
      </c>
      <c r="B1206" t="s">
        <v>209</v>
      </c>
      <c r="C1206">
        <v>24</v>
      </c>
      <c r="D1206">
        <v>7440439</v>
      </c>
      <c r="E1206" t="s">
        <v>293</v>
      </c>
      <c r="F1206">
        <v>0</v>
      </c>
      <c r="G1206" s="1">
        <v>0</v>
      </c>
      <c r="H1206" t="s">
        <v>28</v>
      </c>
      <c r="I1206" t="s">
        <v>86</v>
      </c>
      <c r="J1206" s="1">
        <v>0</v>
      </c>
      <c r="K1206" s="1">
        <v>0</v>
      </c>
      <c r="L1206" s="1">
        <v>0</v>
      </c>
      <c r="M1206" s="1">
        <v>0</v>
      </c>
      <c r="N1206" s="1">
        <v>0</v>
      </c>
      <c r="O1206" s="1">
        <v>0</v>
      </c>
      <c r="P1206" s="1">
        <v>0</v>
      </c>
      <c r="Q1206" s="1">
        <v>0</v>
      </c>
      <c r="R1206" s="1">
        <v>0</v>
      </c>
      <c r="S1206" s="1">
        <v>0</v>
      </c>
      <c r="T1206" s="1">
        <v>0</v>
      </c>
      <c r="U1206" s="1">
        <v>0</v>
      </c>
      <c r="X1206" s="1">
        <v>0</v>
      </c>
      <c r="Y1206" s="1">
        <v>0</v>
      </c>
      <c r="Z1206" s="1">
        <v>0</v>
      </c>
    </row>
    <row r="1207" spans="1:26" x14ac:dyDescent="0.25">
      <c r="A1207">
        <v>1205</v>
      </c>
      <c r="B1207" t="s">
        <v>209</v>
      </c>
      <c r="C1207">
        <v>24</v>
      </c>
      <c r="D1207">
        <v>7440484</v>
      </c>
      <c r="E1207" t="s">
        <v>8</v>
      </c>
      <c r="F1207">
        <v>0</v>
      </c>
      <c r="G1207" s="1">
        <v>0</v>
      </c>
      <c r="H1207" t="s">
        <v>28</v>
      </c>
      <c r="I1207" t="s">
        <v>86</v>
      </c>
      <c r="J1207" s="1">
        <v>0</v>
      </c>
      <c r="K1207" s="1">
        <v>0</v>
      </c>
      <c r="L1207" s="1">
        <v>0</v>
      </c>
      <c r="M1207" s="1">
        <v>0</v>
      </c>
      <c r="N1207" s="1">
        <v>0</v>
      </c>
      <c r="O1207" s="1">
        <v>0</v>
      </c>
      <c r="P1207" s="1">
        <v>0</v>
      </c>
      <c r="Q1207" s="1">
        <v>0</v>
      </c>
      <c r="R1207" s="1">
        <v>0</v>
      </c>
      <c r="S1207" s="1">
        <v>0</v>
      </c>
      <c r="T1207" s="1">
        <v>0</v>
      </c>
      <c r="U1207" s="1">
        <v>0</v>
      </c>
      <c r="X1207" s="1">
        <v>0</v>
      </c>
      <c r="Y1207" s="1">
        <v>0</v>
      </c>
      <c r="Z1207" s="1">
        <v>0</v>
      </c>
    </row>
    <row r="1208" spans="1:26" x14ac:dyDescent="0.25">
      <c r="A1208">
        <v>1206</v>
      </c>
      <c r="B1208" t="s">
        <v>209</v>
      </c>
      <c r="C1208">
        <v>24</v>
      </c>
      <c r="D1208">
        <v>7440473</v>
      </c>
      <c r="E1208" t="s">
        <v>89</v>
      </c>
      <c r="F1208" s="1">
        <v>2.0099999999999998E-6</v>
      </c>
      <c r="G1208" s="1">
        <v>0</v>
      </c>
      <c r="H1208" t="s">
        <v>28</v>
      </c>
      <c r="I1208" t="s">
        <v>86</v>
      </c>
      <c r="J1208" s="1">
        <v>0</v>
      </c>
      <c r="K1208" s="1">
        <v>0</v>
      </c>
      <c r="L1208" s="1">
        <v>0</v>
      </c>
      <c r="M1208" s="1">
        <v>0</v>
      </c>
      <c r="N1208" s="1">
        <v>0</v>
      </c>
      <c r="O1208" s="1">
        <v>0</v>
      </c>
      <c r="P1208" s="1">
        <v>0</v>
      </c>
      <c r="Q1208" s="1">
        <v>0</v>
      </c>
      <c r="R1208" s="1">
        <v>0</v>
      </c>
      <c r="S1208" s="1">
        <v>0</v>
      </c>
      <c r="T1208" s="1">
        <v>0</v>
      </c>
      <c r="U1208" s="1">
        <v>0</v>
      </c>
      <c r="X1208" s="1">
        <v>0</v>
      </c>
      <c r="Y1208" s="1">
        <v>0</v>
      </c>
      <c r="Z1208" s="1">
        <v>0</v>
      </c>
    </row>
    <row r="1209" spans="1:26" x14ac:dyDescent="0.25">
      <c r="A1209">
        <v>1207</v>
      </c>
      <c r="B1209" t="s">
        <v>209</v>
      </c>
      <c r="C1209">
        <v>24</v>
      </c>
      <c r="D1209">
        <v>18540299</v>
      </c>
      <c r="E1209" t="s">
        <v>13</v>
      </c>
      <c r="F1209" s="1">
        <v>2.0100000000000001E-7</v>
      </c>
      <c r="G1209" s="1">
        <v>7.2301999999999995E-8</v>
      </c>
      <c r="H1209" t="s">
        <v>28</v>
      </c>
      <c r="I1209" t="s">
        <v>86</v>
      </c>
      <c r="J1209" s="1">
        <v>6.9360999999999995E-8</v>
      </c>
      <c r="K1209" s="1">
        <v>2.8942000000000002E-9</v>
      </c>
      <c r="L1209" s="1">
        <v>4.6976E-11</v>
      </c>
      <c r="M1209" s="1">
        <v>0</v>
      </c>
      <c r="N1209" s="1">
        <v>0</v>
      </c>
      <c r="O1209" s="1">
        <v>0</v>
      </c>
      <c r="P1209" s="1">
        <v>0</v>
      </c>
      <c r="Q1209" s="1">
        <v>0</v>
      </c>
      <c r="R1209" s="1">
        <v>0</v>
      </c>
      <c r="S1209" s="1">
        <v>0</v>
      </c>
      <c r="T1209" s="1">
        <v>0</v>
      </c>
      <c r="U1209" s="1">
        <v>0</v>
      </c>
      <c r="V1209" t="s">
        <v>87</v>
      </c>
      <c r="W1209" t="s">
        <v>88</v>
      </c>
      <c r="X1209" s="1">
        <v>0</v>
      </c>
      <c r="Y1209" s="1">
        <v>0</v>
      </c>
      <c r="Z1209" s="1">
        <v>0</v>
      </c>
    </row>
    <row r="1210" spans="1:26" x14ac:dyDescent="0.25">
      <c r="A1210">
        <v>1208</v>
      </c>
      <c r="B1210" t="s">
        <v>209</v>
      </c>
      <c r="C1210">
        <v>24</v>
      </c>
      <c r="D1210">
        <v>1175</v>
      </c>
      <c r="E1210" t="s">
        <v>294</v>
      </c>
      <c r="F1210">
        <v>0</v>
      </c>
      <c r="G1210" s="1">
        <v>0</v>
      </c>
      <c r="H1210" t="s">
        <v>28</v>
      </c>
      <c r="I1210" t="s">
        <v>86</v>
      </c>
      <c r="J1210" s="1">
        <v>0</v>
      </c>
      <c r="K1210" s="1">
        <v>0</v>
      </c>
      <c r="L1210" s="1">
        <v>0</v>
      </c>
      <c r="M1210" s="1">
        <v>0</v>
      </c>
      <c r="N1210" s="1">
        <v>0</v>
      </c>
      <c r="O1210" s="1">
        <v>0</v>
      </c>
      <c r="P1210" s="1">
        <v>0</v>
      </c>
      <c r="Q1210" s="1">
        <v>0</v>
      </c>
      <c r="R1210" s="1">
        <v>0</v>
      </c>
      <c r="S1210" s="1">
        <v>0</v>
      </c>
      <c r="T1210" s="1">
        <v>0</v>
      </c>
      <c r="U1210" s="1">
        <v>0</v>
      </c>
      <c r="X1210" s="1">
        <v>0</v>
      </c>
      <c r="Y1210" s="1">
        <v>0</v>
      </c>
      <c r="Z1210" s="1">
        <v>0</v>
      </c>
    </row>
    <row r="1211" spans="1:26" x14ac:dyDescent="0.25">
      <c r="A1211">
        <v>1209</v>
      </c>
      <c r="B1211" t="s">
        <v>209</v>
      </c>
      <c r="C1211">
        <v>24</v>
      </c>
      <c r="D1211">
        <v>7440508</v>
      </c>
      <c r="E1211" t="s">
        <v>10</v>
      </c>
      <c r="F1211" s="1">
        <v>9.9999999999999995E-7</v>
      </c>
      <c r="G1211" s="1">
        <v>0</v>
      </c>
      <c r="H1211" t="s">
        <v>28</v>
      </c>
      <c r="I1211" t="s">
        <v>86</v>
      </c>
      <c r="J1211" s="1">
        <v>0</v>
      </c>
      <c r="K1211" s="1">
        <v>0</v>
      </c>
      <c r="L1211" s="1">
        <v>0</v>
      </c>
      <c r="M1211" s="1">
        <v>0</v>
      </c>
      <c r="N1211" s="1">
        <v>0</v>
      </c>
      <c r="O1211" s="1">
        <v>0</v>
      </c>
      <c r="P1211" s="1">
        <v>0</v>
      </c>
      <c r="Q1211" s="1">
        <v>0</v>
      </c>
      <c r="R1211" s="1">
        <v>0</v>
      </c>
      <c r="S1211" s="1">
        <v>0</v>
      </c>
      <c r="T1211" s="1">
        <v>0</v>
      </c>
      <c r="U1211" s="1">
        <v>0</v>
      </c>
      <c r="X1211" s="1">
        <v>0</v>
      </c>
      <c r="Y1211" s="1">
        <v>0</v>
      </c>
      <c r="Z1211" s="1">
        <v>0</v>
      </c>
    </row>
    <row r="1212" spans="1:26" x14ac:dyDescent="0.25">
      <c r="A1212">
        <v>1210</v>
      </c>
      <c r="B1212" t="s">
        <v>209</v>
      </c>
      <c r="C1212">
        <v>24</v>
      </c>
      <c r="D1212">
        <v>7439965</v>
      </c>
      <c r="E1212" t="s">
        <v>5</v>
      </c>
      <c r="F1212" s="1">
        <v>9.9999999999999995E-7</v>
      </c>
      <c r="G1212" s="1">
        <v>0</v>
      </c>
      <c r="H1212" t="s">
        <v>28</v>
      </c>
      <c r="I1212" t="s">
        <v>86</v>
      </c>
      <c r="J1212" s="1">
        <v>0</v>
      </c>
      <c r="K1212" s="1">
        <v>0</v>
      </c>
      <c r="L1212" s="1">
        <v>0</v>
      </c>
      <c r="M1212" s="1">
        <v>0</v>
      </c>
      <c r="N1212" s="1">
        <v>0</v>
      </c>
      <c r="O1212" s="1">
        <v>0</v>
      </c>
      <c r="P1212" s="1">
        <v>0</v>
      </c>
      <c r="Q1212" s="1">
        <v>0</v>
      </c>
      <c r="R1212" s="1">
        <v>0</v>
      </c>
      <c r="S1212" s="1">
        <v>0</v>
      </c>
      <c r="T1212" s="1">
        <v>0</v>
      </c>
      <c r="U1212" s="1">
        <v>0</v>
      </c>
      <c r="X1212" s="1">
        <v>0</v>
      </c>
      <c r="Y1212" s="1">
        <v>0</v>
      </c>
      <c r="Z1212" s="1">
        <v>0</v>
      </c>
    </row>
    <row r="1213" spans="1:26" x14ac:dyDescent="0.25">
      <c r="A1213">
        <v>1211</v>
      </c>
      <c r="B1213" t="s">
        <v>209</v>
      </c>
      <c r="C1213">
        <v>24</v>
      </c>
      <c r="D1213">
        <v>7440020</v>
      </c>
      <c r="E1213" t="s">
        <v>6</v>
      </c>
      <c r="F1213">
        <v>0</v>
      </c>
      <c r="G1213" s="1">
        <v>0</v>
      </c>
      <c r="H1213" t="s">
        <v>28</v>
      </c>
      <c r="I1213" t="s">
        <v>86</v>
      </c>
      <c r="J1213" s="1">
        <v>0</v>
      </c>
      <c r="K1213" s="1">
        <v>0</v>
      </c>
      <c r="L1213" s="1">
        <v>0</v>
      </c>
      <c r="M1213" s="1">
        <v>0</v>
      </c>
      <c r="N1213" s="1">
        <v>0</v>
      </c>
      <c r="O1213" s="1">
        <v>0</v>
      </c>
      <c r="P1213" s="1">
        <v>0</v>
      </c>
      <c r="Q1213" s="1">
        <v>0</v>
      </c>
      <c r="R1213" s="1">
        <v>0</v>
      </c>
      <c r="S1213" s="1">
        <v>0</v>
      </c>
      <c r="T1213" s="1">
        <v>0</v>
      </c>
      <c r="U1213" s="1">
        <v>0</v>
      </c>
      <c r="X1213" s="1">
        <v>0</v>
      </c>
      <c r="Y1213" s="1">
        <v>0</v>
      </c>
      <c r="Z1213" s="1">
        <v>0</v>
      </c>
    </row>
    <row r="1214" spans="1:26" x14ac:dyDescent="0.25">
      <c r="A1214">
        <v>1212</v>
      </c>
      <c r="B1214" t="s">
        <v>209</v>
      </c>
      <c r="C1214">
        <v>24</v>
      </c>
      <c r="D1214">
        <v>7723140</v>
      </c>
      <c r="E1214" t="s">
        <v>295</v>
      </c>
      <c r="F1214">
        <v>0</v>
      </c>
      <c r="G1214" s="1">
        <v>0</v>
      </c>
      <c r="H1214" t="s">
        <v>28</v>
      </c>
      <c r="I1214" t="s">
        <v>86</v>
      </c>
      <c r="J1214" s="1">
        <v>0</v>
      </c>
      <c r="K1214" s="1">
        <v>0</v>
      </c>
      <c r="L1214" s="1">
        <v>0</v>
      </c>
      <c r="M1214" s="1">
        <v>0</v>
      </c>
      <c r="N1214" s="1">
        <v>0</v>
      </c>
      <c r="O1214" s="1">
        <v>0</v>
      </c>
      <c r="P1214" s="1">
        <v>0</v>
      </c>
      <c r="Q1214" s="1">
        <v>0</v>
      </c>
      <c r="R1214" s="1">
        <v>0</v>
      </c>
      <c r="S1214" s="1">
        <v>0</v>
      </c>
      <c r="T1214" s="1">
        <v>0</v>
      </c>
      <c r="U1214" s="1">
        <v>0</v>
      </c>
      <c r="X1214" s="1">
        <v>0</v>
      </c>
      <c r="Y1214" s="1">
        <v>0</v>
      </c>
      <c r="Z1214" s="1">
        <v>0</v>
      </c>
    </row>
    <row r="1215" spans="1:26" x14ac:dyDescent="0.25">
      <c r="A1215">
        <v>1213</v>
      </c>
      <c r="B1215" t="s">
        <v>209</v>
      </c>
      <c r="C1215">
        <v>24</v>
      </c>
      <c r="D1215">
        <v>7439921</v>
      </c>
      <c r="E1215" t="s">
        <v>7</v>
      </c>
      <c r="F1215">
        <v>0</v>
      </c>
      <c r="G1215" s="1">
        <v>0</v>
      </c>
      <c r="H1215" t="s">
        <v>28</v>
      </c>
      <c r="I1215" t="s">
        <v>86</v>
      </c>
      <c r="J1215" s="1">
        <v>0</v>
      </c>
      <c r="K1215" s="1">
        <v>0</v>
      </c>
      <c r="L1215" s="1">
        <v>0</v>
      </c>
      <c r="M1215" s="1">
        <v>0</v>
      </c>
      <c r="N1215" s="1">
        <v>0</v>
      </c>
      <c r="O1215" s="1">
        <v>0</v>
      </c>
      <c r="P1215" s="1">
        <v>0</v>
      </c>
      <c r="Q1215" s="1">
        <v>0</v>
      </c>
      <c r="R1215" s="1">
        <v>0</v>
      </c>
      <c r="S1215" s="1">
        <v>0</v>
      </c>
      <c r="T1215" s="1">
        <v>0</v>
      </c>
      <c r="U1215" s="1">
        <v>0</v>
      </c>
      <c r="X1215" s="1">
        <v>0</v>
      </c>
      <c r="Y1215" s="1">
        <v>0</v>
      </c>
      <c r="Z1215" s="1">
        <v>0</v>
      </c>
    </row>
    <row r="1216" spans="1:26" x14ac:dyDescent="0.25">
      <c r="A1216">
        <v>1214</v>
      </c>
      <c r="B1216" t="s">
        <v>209</v>
      </c>
      <c r="C1216">
        <v>24</v>
      </c>
      <c r="D1216">
        <v>7440622</v>
      </c>
      <c r="E1216" t="s">
        <v>296</v>
      </c>
      <c r="F1216">
        <v>0</v>
      </c>
      <c r="G1216" s="1">
        <v>0</v>
      </c>
      <c r="H1216" t="s">
        <v>28</v>
      </c>
      <c r="I1216" t="s">
        <v>86</v>
      </c>
      <c r="J1216" s="1">
        <v>0</v>
      </c>
      <c r="K1216" s="1">
        <v>0</v>
      </c>
      <c r="L1216" s="1">
        <v>0</v>
      </c>
      <c r="M1216" s="1">
        <v>0</v>
      </c>
      <c r="N1216" s="1">
        <v>0</v>
      </c>
      <c r="O1216" s="1">
        <v>0</v>
      </c>
      <c r="P1216" s="1">
        <v>0</v>
      </c>
      <c r="Q1216" s="1">
        <v>0</v>
      </c>
      <c r="R1216" s="1">
        <v>0</v>
      </c>
      <c r="S1216" s="1">
        <v>0</v>
      </c>
      <c r="T1216" s="1">
        <v>0</v>
      </c>
      <c r="U1216" s="1">
        <v>0</v>
      </c>
      <c r="X1216" s="1">
        <v>0</v>
      </c>
      <c r="Y1216" s="1">
        <v>0</v>
      </c>
      <c r="Z1216" s="1">
        <v>0</v>
      </c>
    </row>
    <row r="1217" spans="1:26" x14ac:dyDescent="0.25">
      <c r="A1217">
        <v>1215</v>
      </c>
      <c r="B1217" t="s">
        <v>209</v>
      </c>
      <c r="C1217">
        <v>24</v>
      </c>
      <c r="D1217">
        <v>7440666</v>
      </c>
      <c r="E1217" t="s">
        <v>297</v>
      </c>
      <c r="F1217" s="1">
        <v>2.5100000000000001E-6</v>
      </c>
      <c r="G1217" s="1">
        <v>0</v>
      </c>
      <c r="H1217" t="s">
        <v>28</v>
      </c>
      <c r="I1217" t="s">
        <v>86</v>
      </c>
      <c r="J1217" s="1">
        <v>0</v>
      </c>
      <c r="K1217" s="1">
        <v>0</v>
      </c>
      <c r="L1217" s="1">
        <v>0</v>
      </c>
      <c r="M1217" s="1">
        <v>0</v>
      </c>
      <c r="N1217" s="1">
        <v>0</v>
      </c>
      <c r="O1217" s="1">
        <v>0</v>
      </c>
      <c r="P1217" s="1">
        <v>0</v>
      </c>
      <c r="Q1217" s="1">
        <v>0</v>
      </c>
      <c r="R1217" s="1">
        <v>0</v>
      </c>
      <c r="S1217" s="1">
        <v>0</v>
      </c>
      <c r="T1217" s="1">
        <v>0</v>
      </c>
      <c r="U1217" s="1">
        <v>0</v>
      </c>
      <c r="X1217" s="1">
        <v>0</v>
      </c>
      <c r="Y1217" s="1">
        <v>0</v>
      </c>
      <c r="Z1217" s="1">
        <v>0</v>
      </c>
    </row>
    <row r="1218" spans="1:26" x14ac:dyDescent="0.25">
      <c r="A1218">
        <v>1216</v>
      </c>
      <c r="B1218" t="s">
        <v>210</v>
      </c>
      <c r="C1218">
        <v>24</v>
      </c>
      <c r="D1218">
        <v>7429905</v>
      </c>
      <c r="E1218" t="s">
        <v>290</v>
      </c>
      <c r="F1218" s="1">
        <v>8.0299999999999994E-6</v>
      </c>
      <c r="G1218" s="1">
        <v>0</v>
      </c>
      <c r="H1218" t="s">
        <v>28</v>
      </c>
      <c r="I1218" t="s">
        <v>86</v>
      </c>
      <c r="J1218" s="1">
        <v>0</v>
      </c>
      <c r="K1218" s="1">
        <v>0</v>
      </c>
      <c r="L1218" s="1">
        <v>0</v>
      </c>
      <c r="M1218" s="1">
        <v>0</v>
      </c>
      <c r="N1218" s="1">
        <v>0</v>
      </c>
      <c r="O1218" s="1">
        <v>0</v>
      </c>
      <c r="P1218" s="1">
        <v>0</v>
      </c>
      <c r="Q1218" s="1">
        <v>0</v>
      </c>
      <c r="R1218" s="1">
        <v>0</v>
      </c>
      <c r="S1218" s="1">
        <v>0</v>
      </c>
      <c r="T1218" s="1">
        <v>0</v>
      </c>
      <c r="U1218" s="1">
        <v>0</v>
      </c>
      <c r="X1218" s="1">
        <v>0</v>
      </c>
      <c r="Y1218" s="1">
        <v>0</v>
      </c>
      <c r="Z1218" s="1">
        <v>0</v>
      </c>
    </row>
    <row r="1219" spans="1:26" x14ac:dyDescent="0.25">
      <c r="A1219">
        <v>1217</v>
      </c>
      <c r="B1219" t="s">
        <v>210</v>
      </c>
      <c r="C1219">
        <v>24</v>
      </c>
      <c r="D1219">
        <v>1344281</v>
      </c>
      <c r="E1219" t="s">
        <v>291</v>
      </c>
      <c r="F1219">
        <v>0</v>
      </c>
      <c r="G1219" s="1">
        <v>0</v>
      </c>
      <c r="H1219" t="s">
        <v>28</v>
      </c>
      <c r="I1219" t="s">
        <v>86</v>
      </c>
      <c r="J1219" s="1">
        <v>0</v>
      </c>
      <c r="K1219" s="1">
        <v>0</v>
      </c>
      <c r="L1219" s="1">
        <v>0</v>
      </c>
      <c r="M1219" s="1">
        <v>0</v>
      </c>
      <c r="N1219" s="1">
        <v>0</v>
      </c>
      <c r="O1219" s="1">
        <v>0</v>
      </c>
      <c r="P1219" s="1">
        <v>0</v>
      </c>
      <c r="Q1219" s="1">
        <v>0</v>
      </c>
      <c r="R1219" s="1">
        <v>0</v>
      </c>
      <c r="S1219" s="1">
        <v>0</v>
      </c>
      <c r="T1219" s="1">
        <v>0</v>
      </c>
      <c r="U1219" s="1">
        <v>0</v>
      </c>
      <c r="X1219" s="1">
        <v>0</v>
      </c>
      <c r="Y1219" s="1">
        <v>0</v>
      </c>
      <c r="Z1219" s="1">
        <v>0</v>
      </c>
    </row>
    <row r="1220" spans="1:26" x14ac:dyDescent="0.25">
      <c r="A1220">
        <v>1218</v>
      </c>
      <c r="B1220" t="s">
        <v>210</v>
      </c>
      <c r="C1220">
        <v>24</v>
      </c>
      <c r="D1220">
        <v>7440417</v>
      </c>
      <c r="E1220" t="s">
        <v>292</v>
      </c>
      <c r="F1220">
        <v>0</v>
      </c>
      <c r="G1220" s="1">
        <v>0</v>
      </c>
      <c r="H1220" t="s">
        <v>28</v>
      </c>
      <c r="I1220" t="s">
        <v>86</v>
      </c>
      <c r="J1220" s="1">
        <v>0</v>
      </c>
      <c r="K1220" s="1">
        <v>0</v>
      </c>
      <c r="L1220" s="1">
        <v>0</v>
      </c>
      <c r="M1220" s="1">
        <v>0</v>
      </c>
      <c r="N1220" s="1">
        <v>0</v>
      </c>
      <c r="O1220" s="1">
        <v>0</v>
      </c>
      <c r="P1220" s="1">
        <v>0</v>
      </c>
      <c r="Q1220" s="1">
        <v>0</v>
      </c>
      <c r="R1220" s="1">
        <v>0</v>
      </c>
      <c r="S1220" s="1">
        <v>0</v>
      </c>
      <c r="T1220" s="1">
        <v>0</v>
      </c>
      <c r="U1220" s="1">
        <v>0</v>
      </c>
      <c r="X1220" s="1">
        <v>0</v>
      </c>
      <c r="Y1220" s="1">
        <v>0</v>
      </c>
      <c r="Z1220" s="1">
        <v>0</v>
      </c>
    </row>
    <row r="1221" spans="1:26" x14ac:dyDescent="0.25">
      <c r="A1221">
        <v>1219</v>
      </c>
      <c r="B1221" t="s">
        <v>210</v>
      </c>
      <c r="C1221">
        <v>24</v>
      </c>
      <c r="D1221">
        <v>7440439</v>
      </c>
      <c r="E1221" t="s">
        <v>293</v>
      </c>
      <c r="F1221">
        <v>0</v>
      </c>
      <c r="G1221" s="1">
        <v>0</v>
      </c>
      <c r="H1221" t="s">
        <v>28</v>
      </c>
      <c r="I1221" t="s">
        <v>86</v>
      </c>
      <c r="J1221" s="1">
        <v>0</v>
      </c>
      <c r="K1221" s="1">
        <v>0</v>
      </c>
      <c r="L1221" s="1">
        <v>0</v>
      </c>
      <c r="M1221" s="1">
        <v>0</v>
      </c>
      <c r="N1221" s="1">
        <v>0</v>
      </c>
      <c r="O1221" s="1">
        <v>0</v>
      </c>
      <c r="P1221" s="1">
        <v>0</v>
      </c>
      <c r="Q1221" s="1">
        <v>0</v>
      </c>
      <c r="R1221" s="1">
        <v>0</v>
      </c>
      <c r="S1221" s="1">
        <v>0</v>
      </c>
      <c r="T1221" s="1">
        <v>0</v>
      </c>
      <c r="U1221" s="1">
        <v>0</v>
      </c>
      <c r="X1221" s="1">
        <v>0</v>
      </c>
      <c r="Y1221" s="1">
        <v>0</v>
      </c>
      <c r="Z1221" s="1">
        <v>0</v>
      </c>
    </row>
    <row r="1222" spans="1:26" x14ac:dyDescent="0.25">
      <c r="A1222">
        <v>1220</v>
      </c>
      <c r="B1222" t="s">
        <v>210</v>
      </c>
      <c r="C1222">
        <v>24</v>
      </c>
      <c r="D1222">
        <v>7440484</v>
      </c>
      <c r="E1222" t="s">
        <v>8</v>
      </c>
      <c r="F1222" s="1">
        <v>1.0000000000000001E-5</v>
      </c>
      <c r="G1222" s="1">
        <v>1.8269E-7</v>
      </c>
      <c r="H1222" t="s">
        <v>28</v>
      </c>
      <c r="I1222" t="s">
        <v>86</v>
      </c>
      <c r="J1222" s="1">
        <v>1.8269E-7</v>
      </c>
      <c r="K1222" s="1">
        <v>0</v>
      </c>
      <c r="L1222" s="1">
        <v>0</v>
      </c>
      <c r="M1222" s="1">
        <v>0</v>
      </c>
      <c r="N1222" s="1">
        <v>0</v>
      </c>
      <c r="O1222" s="1">
        <v>0</v>
      </c>
      <c r="P1222" s="1">
        <v>0</v>
      </c>
      <c r="Q1222" s="1">
        <v>0</v>
      </c>
      <c r="R1222" s="1">
        <v>0</v>
      </c>
      <c r="S1222" s="1">
        <v>0</v>
      </c>
      <c r="T1222" s="1">
        <v>0</v>
      </c>
      <c r="U1222" s="1">
        <v>0</v>
      </c>
      <c r="V1222" t="s">
        <v>87</v>
      </c>
      <c r="X1222" s="1">
        <v>0</v>
      </c>
      <c r="Y1222" s="1">
        <v>0</v>
      </c>
      <c r="Z1222" s="1">
        <v>0</v>
      </c>
    </row>
    <row r="1223" spans="1:26" x14ac:dyDescent="0.25">
      <c r="A1223">
        <v>1221</v>
      </c>
      <c r="B1223" t="s">
        <v>210</v>
      </c>
      <c r="C1223">
        <v>24</v>
      </c>
      <c r="D1223">
        <v>7440473</v>
      </c>
      <c r="E1223" t="s">
        <v>89</v>
      </c>
      <c r="F1223">
        <v>2.1100000000000001E-4</v>
      </c>
      <c r="G1223" s="1">
        <v>0</v>
      </c>
      <c r="H1223" t="s">
        <v>28</v>
      </c>
      <c r="I1223" t="s">
        <v>86</v>
      </c>
      <c r="J1223" s="1">
        <v>0</v>
      </c>
      <c r="K1223" s="1">
        <v>0</v>
      </c>
      <c r="L1223" s="1">
        <v>0</v>
      </c>
      <c r="M1223" s="1">
        <v>0</v>
      </c>
      <c r="N1223" s="1">
        <v>0</v>
      </c>
      <c r="O1223" s="1">
        <v>0</v>
      </c>
      <c r="P1223" s="1">
        <v>0</v>
      </c>
      <c r="Q1223" s="1">
        <v>0</v>
      </c>
      <c r="R1223" s="1">
        <v>0</v>
      </c>
      <c r="S1223" s="1">
        <v>0</v>
      </c>
      <c r="T1223" s="1">
        <v>0</v>
      </c>
      <c r="U1223" s="1">
        <v>0</v>
      </c>
      <c r="X1223" s="1">
        <v>0</v>
      </c>
      <c r="Y1223" s="1">
        <v>0</v>
      </c>
      <c r="Z1223" s="1">
        <v>0</v>
      </c>
    </row>
    <row r="1224" spans="1:26" x14ac:dyDescent="0.25">
      <c r="A1224">
        <v>1222</v>
      </c>
      <c r="B1224" t="s">
        <v>210</v>
      </c>
      <c r="C1224">
        <v>24</v>
      </c>
      <c r="D1224">
        <v>18540299</v>
      </c>
      <c r="E1224" t="s">
        <v>13</v>
      </c>
      <c r="F1224" s="1">
        <v>2.1100000000000001E-5</v>
      </c>
      <c r="G1224" s="1">
        <v>7.5900000000000002E-6</v>
      </c>
      <c r="H1224" t="s">
        <v>28</v>
      </c>
      <c r="I1224" t="s">
        <v>86</v>
      </c>
      <c r="J1224" s="1">
        <v>7.2811999999999998E-6</v>
      </c>
      <c r="K1224" s="1">
        <v>3.0381999999999998E-7</v>
      </c>
      <c r="L1224" s="1">
        <v>4.9313999999999997E-9</v>
      </c>
      <c r="M1224" s="1">
        <v>0</v>
      </c>
      <c r="N1224" s="1">
        <v>0</v>
      </c>
      <c r="O1224" s="1">
        <v>0</v>
      </c>
      <c r="P1224" s="1">
        <v>0</v>
      </c>
      <c r="Q1224" s="1">
        <v>0</v>
      </c>
      <c r="R1224" s="1">
        <v>0</v>
      </c>
      <c r="S1224" s="1">
        <v>0</v>
      </c>
      <c r="T1224" s="1">
        <v>0</v>
      </c>
      <c r="U1224" s="1">
        <v>0</v>
      </c>
      <c r="V1224" t="s">
        <v>87</v>
      </c>
      <c r="W1224" t="s">
        <v>88</v>
      </c>
      <c r="X1224" s="1">
        <v>0</v>
      </c>
      <c r="Y1224" s="1">
        <v>0</v>
      </c>
      <c r="Z1224" s="1">
        <v>0</v>
      </c>
    </row>
    <row r="1225" spans="1:26" x14ac:dyDescent="0.25">
      <c r="A1225">
        <v>1223</v>
      </c>
      <c r="B1225" t="s">
        <v>210</v>
      </c>
      <c r="C1225">
        <v>24</v>
      </c>
      <c r="D1225">
        <v>1175</v>
      </c>
      <c r="E1225" t="s">
        <v>294</v>
      </c>
      <c r="F1225">
        <v>0</v>
      </c>
      <c r="G1225" s="1">
        <v>0</v>
      </c>
      <c r="H1225" t="s">
        <v>28</v>
      </c>
      <c r="I1225" t="s">
        <v>86</v>
      </c>
      <c r="J1225" s="1">
        <v>0</v>
      </c>
      <c r="K1225" s="1">
        <v>0</v>
      </c>
      <c r="L1225" s="1">
        <v>0</v>
      </c>
      <c r="M1225" s="1">
        <v>0</v>
      </c>
      <c r="N1225" s="1">
        <v>0</v>
      </c>
      <c r="O1225" s="1">
        <v>0</v>
      </c>
      <c r="P1225" s="1">
        <v>0</v>
      </c>
      <c r="Q1225" s="1">
        <v>0</v>
      </c>
      <c r="R1225" s="1">
        <v>0</v>
      </c>
      <c r="S1225" s="1">
        <v>0</v>
      </c>
      <c r="T1225" s="1">
        <v>0</v>
      </c>
      <c r="U1225" s="1">
        <v>0</v>
      </c>
      <c r="X1225" s="1">
        <v>0</v>
      </c>
      <c r="Y1225" s="1">
        <v>0</v>
      </c>
      <c r="Z1225" s="1">
        <v>0</v>
      </c>
    </row>
    <row r="1226" spans="1:26" x14ac:dyDescent="0.25">
      <c r="A1226">
        <v>1224</v>
      </c>
      <c r="B1226" t="s">
        <v>210</v>
      </c>
      <c r="C1226">
        <v>24</v>
      </c>
      <c r="D1226">
        <v>7440508</v>
      </c>
      <c r="E1226" t="s">
        <v>10</v>
      </c>
      <c r="F1226" s="1">
        <v>3.01E-6</v>
      </c>
      <c r="G1226" s="1">
        <v>0</v>
      </c>
      <c r="H1226" t="s">
        <v>28</v>
      </c>
      <c r="I1226" t="s">
        <v>86</v>
      </c>
      <c r="J1226" s="1">
        <v>0</v>
      </c>
      <c r="K1226" s="1">
        <v>0</v>
      </c>
      <c r="L1226" s="1">
        <v>0</v>
      </c>
      <c r="M1226" s="1">
        <v>0</v>
      </c>
      <c r="N1226" s="1">
        <v>0</v>
      </c>
      <c r="O1226" s="1">
        <v>0</v>
      </c>
      <c r="P1226" s="1">
        <v>0</v>
      </c>
      <c r="Q1226" s="1">
        <v>0</v>
      </c>
      <c r="R1226" s="1">
        <v>0</v>
      </c>
      <c r="S1226" s="1">
        <v>0</v>
      </c>
      <c r="T1226" s="1">
        <v>0</v>
      </c>
      <c r="U1226" s="1">
        <v>0</v>
      </c>
      <c r="X1226" s="1">
        <v>0</v>
      </c>
      <c r="Y1226" s="1">
        <v>0</v>
      </c>
      <c r="Z1226" s="1">
        <v>0</v>
      </c>
    </row>
    <row r="1227" spans="1:26" x14ac:dyDescent="0.25">
      <c r="A1227">
        <v>1225</v>
      </c>
      <c r="B1227" t="s">
        <v>210</v>
      </c>
      <c r="C1227">
        <v>24</v>
      </c>
      <c r="D1227">
        <v>7439965</v>
      </c>
      <c r="E1227" t="s">
        <v>5</v>
      </c>
      <c r="F1227" s="1">
        <v>3.5099999999999999E-6</v>
      </c>
      <c r="G1227" s="1">
        <v>0</v>
      </c>
      <c r="H1227" t="s">
        <v>28</v>
      </c>
      <c r="I1227" t="s">
        <v>86</v>
      </c>
      <c r="J1227" s="1">
        <v>0</v>
      </c>
      <c r="K1227" s="1">
        <v>0</v>
      </c>
      <c r="L1227" s="1">
        <v>0</v>
      </c>
      <c r="M1227" s="1">
        <v>0</v>
      </c>
      <c r="N1227" s="1">
        <v>0</v>
      </c>
      <c r="O1227" s="1">
        <v>0</v>
      </c>
      <c r="P1227" s="1">
        <v>0</v>
      </c>
      <c r="Q1227" s="1">
        <v>0</v>
      </c>
      <c r="R1227" s="1">
        <v>0</v>
      </c>
      <c r="S1227" s="1">
        <v>0</v>
      </c>
      <c r="T1227" s="1">
        <v>0</v>
      </c>
      <c r="U1227" s="1">
        <v>0</v>
      </c>
      <c r="X1227" s="1">
        <v>0</v>
      </c>
      <c r="Y1227" s="1">
        <v>0</v>
      </c>
      <c r="Z1227" s="1">
        <v>0</v>
      </c>
    </row>
    <row r="1228" spans="1:26" x14ac:dyDescent="0.25">
      <c r="A1228">
        <v>1226</v>
      </c>
      <c r="B1228" t="s">
        <v>210</v>
      </c>
      <c r="C1228">
        <v>24</v>
      </c>
      <c r="D1228">
        <v>7440020</v>
      </c>
      <c r="E1228" t="s">
        <v>6</v>
      </c>
      <c r="F1228">
        <v>5.5199999999999997E-4</v>
      </c>
      <c r="G1228" s="1">
        <v>3.3988E-7</v>
      </c>
      <c r="H1228" t="s">
        <v>28</v>
      </c>
      <c r="I1228" t="s">
        <v>86</v>
      </c>
      <c r="J1228" s="1">
        <v>3.3988E-7</v>
      </c>
      <c r="K1228" s="1">
        <v>0</v>
      </c>
      <c r="L1228" s="1">
        <v>0</v>
      </c>
      <c r="M1228" s="1">
        <v>0</v>
      </c>
      <c r="N1228" s="1">
        <v>0</v>
      </c>
      <c r="O1228" s="1">
        <v>0</v>
      </c>
      <c r="P1228" s="1">
        <v>0</v>
      </c>
      <c r="Q1228" s="1">
        <v>0</v>
      </c>
      <c r="R1228" s="1">
        <v>0</v>
      </c>
      <c r="S1228" s="1">
        <v>0</v>
      </c>
      <c r="T1228" s="1">
        <v>0</v>
      </c>
      <c r="U1228" s="1">
        <v>0</v>
      </c>
      <c r="V1228" t="s">
        <v>87</v>
      </c>
      <c r="X1228" s="1">
        <v>0</v>
      </c>
      <c r="Y1228" s="1">
        <v>0</v>
      </c>
      <c r="Z1228" s="1">
        <v>0</v>
      </c>
    </row>
    <row r="1229" spans="1:26" x14ac:dyDescent="0.25">
      <c r="A1229">
        <v>1227</v>
      </c>
      <c r="B1229" t="s">
        <v>210</v>
      </c>
      <c r="C1229">
        <v>24</v>
      </c>
      <c r="D1229">
        <v>7723140</v>
      </c>
      <c r="E1229" t="s">
        <v>295</v>
      </c>
      <c r="F1229">
        <v>0</v>
      </c>
      <c r="G1229" s="1">
        <v>0</v>
      </c>
      <c r="H1229" t="s">
        <v>28</v>
      </c>
      <c r="I1229" t="s">
        <v>86</v>
      </c>
      <c r="J1229" s="1">
        <v>0</v>
      </c>
      <c r="K1229" s="1">
        <v>0</v>
      </c>
      <c r="L1229" s="1">
        <v>0</v>
      </c>
      <c r="M1229" s="1">
        <v>0</v>
      </c>
      <c r="N1229" s="1">
        <v>0</v>
      </c>
      <c r="O1229" s="1">
        <v>0</v>
      </c>
      <c r="P1229" s="1">
        <v>0</v>
      </c>
      <c r="Q1229" s="1">
        <v>0</v>
      </c>
      <c r="R1229" s="1">
        <v>0</v>
      </c>
      <c r="S1229" s="1">
        <v>0</v>
      </c>
      <c r="T1229" s="1">
        <v>0</v>
      </c>
      <c r="U1229" s="1">
        <v>0</v>
      </c>
      <c r="X1229" s="1">
        <v>0</v>
      </c>
      <c r="Y1229" s="1">
        <v>0</v>
      </c>
      <c r="Z1229" s="1">
        <v>0</v>
      </c>
    </row>
    <row r="1230" spans="1:26" x14ac:dyDescent="0.25">
      <c r="A1230">
        <v>1228</v>
      </c>
      <c r="B1230" t="s">
        <v>210</v>
      </c>
      <c r="C1230">
        <v>24</v>
      </c>
      <c r="D1230">
        <v>7439921</v>
      </c>
      <c r="E1230" t="s">
        <v>7</v>
      </c>
      <c r="F1230">
        <v>0</v>
      </c>
      <c r="G1230" s="1">
        <v>0</v>
      </c>
      <c r="H1230" t="s">
        <v>28</v>
      </c>
      <c r="I1230" t="s">
        <v>86</v>
      </c>
      <c r="J1230" s="1">
        <v>0</v>
      </c>
      <c r="K1230" s="1">
        <v>0</v>
      </c>
      <c r="L1230" s="1">
        <v>0</v>
      </c>
      <c r="M1230" s="1">
        <v>0</v>
      </c>
      <c r="N1230" s="1">
        <v>0</v>
      </c>
      <c r="O1230" s="1">
        <v>0</v>
      </c>
      <c r="P1230" s="1">
        <v>0</v>
      </c>
      <c r="Q1230" s="1">
        <v>0</v>
      </c>
      <c r="R1230" s="1">
        <v>0</v>
      </c>
      <c r="S1230" s="1">
        <v>0</v>
      </c>
      <c r="T1230" s="1">
        <v>0</v>
      </c>
      <c r="U1230" s="1">
        <v>0</v>
      </c>
      <c r="X1230" s="1">
        <v>0</v>
      </c>
      <c r="Y1230" s="1">
        <v>0</v>
      </c>
      <c r="Z1230" s="1">
        <v>0</v>
      </c>
    </row>
    <row r="1231" spans="1:26" x14ac:dyDescent="0.25">
      <c r="A1231">
        <v>1229</v>
      </c>
      <c r="B1231" t="s">
        <v>210</v>
      </c>
      <c r="C1231">
        <v>24</v>
      </c>
      <c r="D1231">
        <v>7440622</v>
      </c>
      <c r="E1231" t="s">
        <v>296</v>
      </c>
      <c r="F1231">
        <v>0</v>
      </c>
      <c r="G1231" s="1">
        <v>0</v>
      </c>
      <c r="H1231" t="s">
        <v>28</v>
      </c>
      <c r="I1231" t="s">
        <v>86</v>
      </c>
      <c r="J1231" s="1">
        <v>0</v>
      </c>
      <c r="K1231" s="1">
        <v>0</v>
      </c>
      <c r="L1231" s="1">
        <v>0</v>
      </c>
      <c r="M1231" s="1">
        <v>0</v>
      </c>
      <c r="N1231" s="1">
        <v>0</v>
      </c>
      <c r="O1231" s="1">
        <v>0</v>
      </c>
      <c r="P1231" s="1">
        <v>0</v>
      </c>
      <c r="Q1231" s="1">
        <v>0</v>
      </c>
      <c r="R1231" s="1">
        <v>0</v>
      </c>
      <c r="S1231" s="1">
        <v>0</v>
      </c>
      <c r="T1231" s="1">
        <v>0</v>
      </c>
      <c r="U1231" s="1">
        <v>0</v>
      </c>
      <c r="X1231" s="1">
        <v>0</v>
      </c>
      <c r="Y1231" s="1">
        <v>0</v>
      </c>
      <c r="Z1231" s="1">
        <v>0</v>
      </c>
    </row>
    <row r="1232" spans="1:26" x14ac:dyDescent="0.25">
      <c r="A1232">
        <v>1230</v>
      </c>
      <c r="B1232" t="s">
        <v>210</v>
      </c>
      <c r="C1232">
        <v>24</v>
      </c>
      <c r="D1232">
        <v>7440666</v>
      </c>
      <c r="E1232" t="s">
        <v>297</v>
      </c>
      <c r="F1232">
        <v>0</v>
      </c>
      <c r="G1232" s="1">
        <v>0</v>
      </c>
      <c r="H1232" t="s">
        <v>28</v>
      </c>
      <c r="I1232" t="s">
        <v>86</v>
      </c>
      <c r="J1232" s="1">
        <v>0</v>
      </c>
      <c r="K1232" s="1">
        <v>0</v>
      </c>
      <c r="L1232" s="1">
        <v>0</v>
      </c>
      <c r="M1232" s="1">
        <v>0</v>
      </c>
      <c r="N1232" s="1">
        <v>0</v>
      </c>
      <c r="O1232" s="1">
        <v>0</v>
      </c>
      <c r="P1232" s="1">
        <v>0</v>
      </c>
      <c r="Q1232" s="1">
        <v>0</v>
      </c>
      <c r="R1232" s="1">
        <v>0</v>
      </c>
      <c r="S1232" s="1">
        <v>0</v>
      </c>
      <c r="T1232" s="1">
        <v>0</v>
      </c>
      <c r="U1232" s="1">
        <v>0</v>
      </c>
      <c r="X1232" s="1">
        <v>0</v>
      </c>
      <c r="Y1232" s="1">
        <v>0</v>
      </c>
      <c r="Z1232" s="1">
        <v>0</v>
      </c>
    </row>
    <row r="1233" spans="1:26" x14ac:dyDescent="0.25">
      <c r="A1233">
        <v>1231</v>
      </c>
      <c r="B1233" t="s">
        <v>211</v>
      </c>
      <c r="C1233">
        <v>24</v>
      </c>
      <c r="D1233">
        <v>7429905</v>
      </c>
      <c r="E1233" t="s">
        <v>290</v>
      </c>
      <c r="F1233">
        <v>0</v>
      </c>
      <c r="G1233" s="1">
        <v>0</v>
      </c>
      <c r="H1233" t="s">
        <v>28</v>
      </c>
      <c r="I1233" t="s">
        <v>86</v>
      </c>
      <c r="J1233" s="1">
        <v>0</v>
      </c>
      <c r="K1233" s="1">
        <v>0</v>
      </c>
      <c r="L1233" s="1">
        <v>0</v>
      </c>
      <c r="M1233" s="1">
        <v>0</v>
      </c>
      <c r="N1233" s="1">
        <v>0</v>
      </c>
      <c r="O1233" s="1">
        <v>0</v>
      </c>
      <c r="P1233" s="1">
        <v>0</v>
      </c>
      <c r="Q1233" s="1">
        <v>0</v>
      </c>
      <c r="R1233" s="1">
        <v>0</v>
      </c>
      <c r="S1233" s="1">
        <v>0</v>
      </c>
      <c r="T1233" s="1">
        <v>0</v>
      </c>
      <c r="U1233" s="1">
        <v>0</v>
      </c>
      <c r="X1233" s="1">
        <v>0</v>
      </c>
      <c r="Y1233" s="1">
        <v>0</v>
      </c>
      <c r="Z1233" s="1">
        <v>0</v>
      </c>
    </row>
    <row r="1234" spans="1:26" x14ac:dyDescent="0.25">
      <c r="A1234">
        <v>1232</v>
      </c>
      <c r="B1234" t="s">
        <v>211</v>
      </c>
      <c r="C1234">
        <v>24</v>
      </c>
      <c r="D1234">
        <v>1344281</v>
      </c>
      <c r="E1234" t="s">
        <v>291</v>
      </c>
      <c r="F1234">
        <v>0</v>
      </c>
      <c r="G1234" s="1">
        <v>0</v>
      </c>
      <c r="H1234" t="s">
        <v>28</v>
      </c>
      <c r="I1234" t="s">
        <v>86</v>
      </c>
      <c r="J1234" s="1">
        <v>0</v>
      </c>
      <c r="K1234" s="1">
        <v>0</v>
      </c>
      <c r="L1234" s="1">
        <v>0</v>
      </c>
      <c r="M1234" s="1">
        <v>0</v>
      </c>
      <c r="N1234" s="1">
        <v>0</v>
      </c>
      <c r="O1234" s="1">
        <v>0</v>
      </c>
      <c r="P1234" s="1">
        <v>0</v>
      </c>
      <c r="Q1234" s="1">
        <v>0</v>
      </c>
      <c r="R1234" s="1">
        <v>0</v>
      </c>
      <c r="S1234" s="1">
        <v>0</v>
      </c>
      <c r="T1234" s="1">
        <v>0</v>
      </c>
      <c r="U1234" s="1">
        <v>0</v>
      </c>
      <c r="X1234" s="1">
        <v>0</v>
      </c>
      <c r="Y1234" s="1">
        <v>0</v>
      </c>
      <c r="Z1234" s="1">
        <v>0</v>
      </c>
    </row>
    <row r="1235" spans="1:26" x14ac:dyDescent="0.25">
      <c r="A1235">
        <v>1233</v>
      </c>
      <c r="B1235" t="s">
        <v>211</v>
      </c>
      <c r="C1235">
        <v>24</v>
      </c>
      <c r="D1235">
        <v>7440417</v>
      </c>
      <c r="E1235" t="s">
        <v>292</v>
      </c>
      <c r="F1235">
        <v>0</v>
      </c>
      <c r="G1235" s="1">
        <v>0</v>
      </c>
      <c r="H1235" t="s">
        <v>28</v>
      </c>
      <c r="I1235" t="s">
        <v>86</v>
      </c>
      <c r="J1235" s="1">
        <v>0</v>
      </c>
      <c r="K1235" s="1">
        <v>0</v>
      </c>
      <c r="L1235" s="1">
        <v>0</v>
      </c>
      <c r="M1235" s="1">
        <v>0</v>
      </c>
      <c r="N1235" s="1">
        <v>0</v>
      </c>
      <c r="O1235" s="1">
        <v>0</v>
      </c>
      <c r="P1235" s="1">
        <v>0</v>
      </c>
      <c r="Q1235" s="1">
        <v>0</v>
      </c>
      <c r="R1235" s="1">
        <v>0</v>
      </c>
      <c r="S1235" s="1">
        <v>0</v>
      </c>
      <c r="T1235" s="1">
        <v>0</v>
      </c>
      <c r="U1235" s="1">
        <v>0</v>
      </c>
      <c r="X1235" s="1">
        <v>0</v>
      </c>
      <c r="Y1235" s="1">
        <v>0</v>
      </c>
      <c r="Z1235" s="1">
        <v>0</v>
      </c>
    </row>
    <row r="1236" spans="1:26" x14ac:dyDescent="0.25">
      <c r="A1236">
        <v>1234</v>
      </c>
      <c r="B1236" t="s">
        <v>211</v>
      </c>
      <c r="C1236">
        <v>24</v>
      </c>
      <c r="D1236">
        <v>7440439</v>
      </c>
      <c r="E1236" t="s">
        <v>293</v>
      </c>
      <c r="F1236">
        <v>0</v>
      </c>
      <c r="G1236" s="1">
        <v>0</v>
      </c>
      <c r="H1236" t="s">
        <v>28</v>
      </c>
      <c r="I1236" t="s">
        <v>86</v>
      </c>
      <c r="J1236" s="1">
        <v>0</v>
      </c>
      <c r="K1236" s="1">
        <v>0</v>
      </c>
      <c r="L1236" s="1">
        <v>0</v>
      </c>
      <c r="M1236" s="1">
        <v>0</v>
      </c>
      <c r="N1236" s="1">
        <v>0</v>
      </c>
      <c r="O1236" s="1">
        <v>0</v>
      </c>
      <c r="P1236" s="1">
        <v>0</v>
      </c>
      <c r="Q1236" s="1">
        <v>0</v>
      </c>
      <c r="R1236" s="1">
        <v>0</v>
      </c>
      <c r="S1236" s="1">
        <v>0</v>
      </c>
      <c r="T1236" s="1">
        <v>0</v>
      </c>
      <c r="U1236" s="1">
        <v>0</v>
      </c>
      <c r="X1236" s="1">
        <v>0</v>
      </c>
      <c r="Y1236" s="1">
        <v>0</v>
      </c>
      <c r="Z1236" s="1">
        <v>0</v>
      </c>
    </row>
    <row r="1237" spans="1:26" x14ac:dyDescent="0.25">
      <c r="A1237">
        <v>1235</v>
      </c>
      <c r="B1237" t="s">
        <v>211</v>
      </c>
      <c r="C1237">
        <v>24</v>
      </c>
      <c r="D1237">
        <v>7440484</v>
      </c>
      <c r="E1237" t="s">
        <v>8</v>
      </c>
      <c r="F1237">
        <v>0</v>
      </c>
      <c r="G1237" s="1">
        <v>0</v>
      </c>
      <c r="H1237" t="s">
        <v>28</v>
      </c>
      <c r="I1237" t="s">
        <v>86</v>
      </c>
      <c r="J1237" s="1">
        <v>0</v>
      </c>
      <c r="K1237" s="1">
        <v>0</v>
      </c>
      <c r="L1237" s="1">
        <v>0</v>
      </c>
      <c r="M1237" s="1">
        <v>0</v>
      </c>
      <c r="N1237" s="1">
        <v>0</v>
      </c>
      <c r="O1237" s="1">
        <v>0</v>
      </c>
      <c r="P1237" s="1">
        <v>0</v>
      </c>
      <c r="Q1237" s="1">
        <v>0</v>
      </c>
      <c r="R1237" s="1">
        <v>0</v>
      </c>
      <c r="S1237" s="1">
        <v>0</v>
      </c>
      <c r="T1237" s="1">
        <v>0</v>
      </c>
      <c r="U1237" s="1">
        <v>0</v>
      </c>
      <c r="X1237" s="1">
        <v>0</v>
      </c>
      <c r="Y1237" s="1">
        <v>0</v>
      </c>
      <c r="Z1237" s="1">
        <v>0</v>
      </c>
    </row>
    <row r="1238" spans="1:26" x14ac:dyDescent="0.25">
      <c r="A1238">
        <v>1236</v>
      </c>
      <c r="B1238" t="s">
        <v>211</v>
      </c>
      <c r="C1238">
        <v>24</v>
      </c>
      <c r="D1238">
        <v>7440473</v>
      </c>
      <c r="E1238" t="s">
        <v>89</v>
      </c>
      <c r="F1238">
        <v>0</v>
      </c>
      <c r="G1238" s="1">
        <v>0</v>
      </c>
      <c r="H1238" t="s">
        <v>28</v>
      </c>
      <c r="I1238" t="s">
        <v>86</v>
      </c>
      <c r="J1238" s="1">
        <v>0</v>
      </c>
      <c r="K1238" s="1">
        <v>0</v>
      </c>
      <c r="L1238" s="1">
        <v>0</v>
      </c>
      <c r="M1238" s="1">
        <v>0</v>
      </c>
      <c r="N1238" s="1">
        <v>0</v>
      </c>
      <c r="O1238" s="1">
        <v>0</v>
      </c>
      <c r="P1238" s="1">
        <v>0</v>
      </c>
      <c r="Q1238" s="1">
        <v>0</v>
      </c>
      <c r="R1238" s="1">
        <v>0</v>
      </c>
      <c r="S1238" s="1">
        <v>0</v>
      </c>
      <c r="T1238" s="1">
        <v>0</v>
      </c>
      <c r="U1238" s="1">
        <v>0</v>
      </c>
      <c r="X1238" s="1">
        <v>0</v>
      </c>
      <c r="Y1238" s="1">
        <v>0</v>
      </c>
      <c r="Z1238" s="1">
        <v>0</v>
      </c>
    </row>
    <row r="1239" spans="1:26" x14ac:dyDescent="0.25">
      <c r="A1239">
        <v>1237</v>
      </c>
      <c r="B1239" t="s">
        <v>211</v>
      </c>
      <c r="C1239">
        <v>24</v>
      </c>
      <c r="D1239">
        <v>18540299</v>
      </c>
      <c r="E1239" t="s">
        <v>13</v>
      </c>
      <c r="F1239">
        <v>0</v>
      </c>
      <c r="G1239" s="1">
        <v>0</v>
      </c>
      <c r="H1239" t="s">
        <v>28</v>
      </c>
      <c r="I1239" t="s">
        <v>86</v>
      </c>
      <c r="J1239" s="1">
        <v>0</v>
      </c>
      <c r="K1239" s="1">
        <v>0</v>
      </c>
      <c r="L1239" s="1">
        <v>0</v>
      </c>
      <c r="M1239" s="1">
        <v>0</v>
      </c>
      <c r="N1239" s="1">
        <v>0</v>
      </c>
      <c r="O1239" s="1">
        <v>0</v>
      </c>
      <c r="P1239" s="1">
        <v>0</v>
      </c>
      <c r="Q1239" s="1">
        <v>0</v>
      </c>
      <c r="R1239" s="1">
        <v>0</v>
      </c>
      <c r="S1239" s="1">
        <v>0</v>
      </c>
      <c r="T1239" s="1">
        <v>0</v>
      </c>
      <c r="U1239" s="1">
        <v>0</v>
      </c>
      <c r="X1239" s="1">
        <v>0</v>
      </c>
      <c r="Y1239" s="1">
        <v>0</v>
      </c>
      <c r="Z1239" s="1">
        <v>0</v>
      </c>
    </row>
    <row r="1240" spans="1:26" x14ac:dyDescent="0.25">
      <c r="A1240">
        <v>1238</v>
      </c>
      <c r="B1240" t="s">
        <v>211</v>
      </c>
      <c r="C1240">
        <v>24</v>
      </c>
      <c r="D1240">
        <v>1175</v>
      </c>
      <c r="E1240" t="s">
        <v>294</v>
      </c>
      <c r="F1240">
        <v>0</v>
      </c>
      <c r="G1240" s="1">
        <v>0</v>
      </c>
      <c r="H1240" t="s">
        <v>28</v>
      </c>
      <c r="I1240" t="s">
        <v>86</v>
      </c>
      <c r="J1240" s="1">
        <v>0</v>
      </c>
      <c r="K1240" s="1">
        <v>0</v>
      </c>
      <c r="L1240" s="1">
        <v>0</v>
      </c>
      <c r="M1240" s="1">
        <v>0</v>
      </c>
      <c r="N1240" s="1">
        <v>0</v>
      </c>
      <c r="O1240" s="1">
        <v>0</v>
      </c>
      <c r="P1240" s="1">
        <v>0</v>
      </c>
      <c r="Q1240" s="1">
        <v>0</v>
      </c>
      <c r="R1240" s="1">
        <v>0</v>
      </c>
      <c r="S1240" s="1">
        <v>0</v>
      </c>
      <c r="T1240" s="1">
        <v>0</v>
      </c>
      <c r="U1240" s="1">
        <v>0</v>
      </c>
      <c r="X1240" s="1">
        <v>0</v>
      </c>
      <c r="Y1240" s="1">
        <v>0</v>
      </c>
      <c r="Z1240" s="1">
        <v>0</v>
      </c>
    </row>
    <row r="1241" spans="1:26" x14ac:dyDescent="0.25">
      <c r="A1241">
        <v>1239</v>
      </c>
      <c r="B1241" t="s">
        <v>211</v>
      </c>
      <c r="C1241">
        <v>24</v>
      </c>
      <c r="D1241">
        <v>7440508</v>
      </c>
      <c r="E1241" t="s">
        <v>10</v>
      </c>
      <c r="F1241" s="1">
        <v>9.9999999999999995E-7</v>
      </c>
      <c r="G1241" s="1">
        <v>0</v>
      </c>
      <c r="H1241" t="s">
        <v>28</v>
      </c>
      <c r="I1241" t="s">
        <v>86</v>
      </c>
      <c r="J1241" s="1">
        <v>0</v>
      </c>
      <c r="K1241" s="1">
        <v>0</v>
      </c>
      <c r="L1241" s="1">
        <v>0</v>
      </c>
      <c r="M1241" s="1">
        <v>0</v>
      </c>
      <c r="N1241" s="1">
        <v>0</v>
      </c>
      <c r="O1241" s="1">
        <v>0</v>
      </c>
      <c r="P1241" s="1">
        <v>0</v>
      </c>
      <c r="Q1241" s="1">
        <v>0</v>
      </c>
      <c r="R1241" s="1">
        <v>0</v>
      </c>
      <c r="S1241" s="1">
        <v>0</v>
      </c>
      <c r="T1241" s="1">
        <v>0</v>
      </c>
      <c r="U1241" s="1">
        <v>0</v>
      </c>
      <c r="X1241" s="1">
        <v>0</v>
      </c>
      <c r="Y1241" s="1">
        <v>0</v>
      </c>
      <c r="Z1241" s="1">
        <v>0</v>
      </c>
    </row>
    <row r="1242" spans="1:26" x14ac:dyDescent="0.25">
      <c r="A1242">
        <v>1240</v>
      </c>
      <c r="B1242" t="s">
        <v>211</v>
      </c>
      <c r="C1242">
        <v>24</v>
      </c>
      <c r="D1242">
        <v>7439965</v>
      </c>
      <c r="E1242" t="s">
        <v>5</v>
      </c>
      <c r="F1242" s="1">
        <v>1.9599999999999999E-5</v>
      </c>
      <c r="G1242" s="1">
        <v>0</v>
      </c>
      <c r="H1242" t="s">
        <v>28</v>
      </c>
      <c r="I1242" t="s">
        <v>86</v>
      </c>
      <c r="J1242" s="1">
        <v>0</v>
      </c>
      <c r="K1242" s="1">
        <v>0</v>
      </c>
      <c r="L1242" s="1">
        <v>0</v>
      </c>
      <c r="M1242" s="1">
        <v>0</v>
      </c>
      <c r="N1242" s="1">
        <v>0</v>
      </c>
      <c r="O1242" s="1">
        <v>0</v>
      </c>
      <c r="P1242" s="1">
        <v>0</v>
      </c>
      <c r="Q1242" s="1">
        <v>0</v>
      </c>
      <c r="R1242" s="1">
        <v>0</v>
      </c>
      <c r="S1242" s="1">
        <v>0</v>
      </c>
      <c r="T1242" s="1">
        <v>0</v>
      </c>
      <c r="U1242" s="1">
        <v>0</v>
      </c>
      <c r="X1242" s="1">
        <v>0</v>
      </c>
      <c r="Y1242" s="1">
        <v>0</v>
      </c>
      <c r="Z1242" s="1">
        <v>0</v>
      </c>
    </row>
    <row r="1243" spans="1:26" x14ac:dyDescent="0.25">
      <c r="A1243">
        <v>1241</v>
      </c>
      <c r="B1243" t="s">
        <v>211</v>
      </c>
      <c r="C1243">
        <v>24</v>
      </c>
      <c r="D1243">
        <v>7440020</v>
      </c>
      <c r="E1243" t="s">
        <v>6</v>
      </c>
      <c r="F1243" s="1">
        <v>2.0100000000000001E-7</v>
      </c>
      <c r="G1243" s="1">
        <v>1.2375999999999999E-10</v>
      </c>
      <c r="H1243" t="s">
        <v>28</v>
      </c>
      <c r="I1243" t="s">
        <v>86</v>
      </c>
      <c r="J1243" s="1">
        <v>1.2375999999999999E-10</v>
      </c>
      <c r="K1243" s="1">
        <v>0</v>
      </c>
      <c r="L1243" s="1">
        <v>0</v>
      </c>
      <c r="M1243" s="1">
        <v>0</v>
      </c>
      <c r="N1243" s="1">
        <v>0</v>
      </c>
      <c r="O1243" s="1">
        <v>0</v>
      </c>
      <c r="P1243" s="1">
        <v>0</v>
      </c>
      <c r="Q1243" s="1">
        <v>0</v>
      </c>
      <c r="R1243" s="1">
        <v>0</v>
      </c>
      <c r="S1243" s="1">
        <v>0</v>
      </c>
      <c r="T1243" s="1">
        <v>0</v>
      </c>
      <c r="U1243" s="1">
        <v>0</v>
      </c>
      <c r="V1243" t="s">
        <v>87</v>
      </c>
      <c r="X1243" s="1">
        <v>0</v>
      </c>
      <c r="Y1243" s="1">
        <v>0</v>
      </c>
      <c r="Z1243" s="1">
        <v>0</v>
      </c>
    </row>
    <row r="1244" spans="1:26" x14ac:dyDescent="0.25">
      <c r="A1244">
        <v>1242</v>
      </c>
      <c r="B1244" t="s">
        <v>211</v>
      </c>
      <c r="C1244">
        <v>24</v>
      </c>
      <c r="D1244">
        <v>7723140</v>
      </c>
      <c r="E1244" t="s">
        <v>295</v>
      </c>
      <c r="F1244" s="1">
        <v>1.15E-7</v>
      </c>
      <c r="G1244" s="1">
        <v>0</v>
      </c>
      <c r="H1244" t="s">
        <v>28</v>
      </c>
      <c r="I1244" t="s">
        <v>86</v>
      </c>
      <c r="J1244" s="1">
        <v>0</v>
      </c>
      <c r="K1244" s="1">
        <v>0</v>
      </c>
      <c r="L1244" s="1">
        <v>0</v>
      </c>
      <c r="M1244" s="1">
        <v>0</v>
      </c>
      <c r="N1244" s="1">
        <v>0</v>
      </c>
      <c r="O1244" s="1">
        <v>0</v>
      </c>
      <c r="P1244" s="1">
        <v>0</v>
      </c>
      <c r="Q1244" s="1">
        <v>0</v>
      </c>
      <c r="R1244" s="1">
        <v>0</v>
      </c>
      <c r="S1244" s="1">
        <v>0</v>
      </c>
      <c r="T1244" s="1">
        <v>0</v>
      </c>
      <c r="U1244" s="1">
        <v>0</v>
      </c>
      <c r="X1244" s="1">
        <v>0</v>
      </c>
      <c r="Y1244" s="1">
        <v>0</v>
      </c>
      <c r="Z1244" s="1">
        <v>0</v>
      </c>
    </row>
    <row r="1245" spans="1:26" x14ac:dyDescent="0.25">
      <c r="A1245">
        <v>1243</v>
      </c>
      <c r="B1245" t="s">
        <v>211</v>
      </c>
      <c r="C1245">
        <v>24</v>
      </c>
      <c r="D1245">
        <v>7439921</v>
      </c>
      <c r="E1245" t="s">
        <v>7</v>
      </c>
      <c r="F1245">
        <v>0</v>
      </c>
      <c r="G1245" s="1">
        <v>0</v>
      </c>
      <c r="H1245" t="s">
        <v>28</v>
      </c>
      <c r="I1245" t="s">
        <v>86</v>
      </c>
      <c r="J1245" s="1">
        <v>0</v>
      </c>
      <c r="K1245" s="1">
        <v>0</v>
      </c>
      <c r="L1245" s="1">
        <v>0</v>
      </c>
      <c r="M1245" s="1">
        <v>0</v>
      </c>
      <c r="N1245" s="1">
        <v>0</v>
      </c>
      <c r="O1245" s="1">
        <v>0</v>
      </c>
      <c r="P1245" s="1">
        <v>0</v>
      </c>
      <c r="Q1245" s="1">
        <v>0</v>
      </c>
      <c r="R1245" s="1">
        <v>0</v>
      </c>
      <c r="S1245" s="1">
        <v>0</v>
      </c>
      <c r="T1245" s="1">
        <v>0</v>
      </c>
      <c r="U1245" s="1">
        <v>0</v>
      </c>
      <c r="X1245" s="1">
        <v>0</v>
      </c>
      <c r="Y1245" s="1">
        <v>0</v>
      </c>
      <c r="Z1245" s="1">
        <v>0</v>
      </c>
    </row>
    <row r="1246" spans="1:26" x14ac:dyDescent="0.25">
      <c r="A1246">
        <v>1244</v>
      </c>
      <c r="B1246" t="s">
        <v>211</v>
      </c>
      <c r="C1246">
        <v>24</v>
      </c>
      <c r="D1246">
        <v>7440622</v>
      </c>
      <c r="E1246" t="s">
        <v>296</v>
      </c>
      <c r="F1246">
        <v>0</v>
      </c>
      <c r="G1246" s="1">
        <v>0</v>
      </c>
      <c r="H1246" t="s">
        <v>28</v>
      </c>
      <c r="I1246" t="s">
        <v>86</v>
      </c>
      <c r="J1246" s="1">
        <v>0</v>
      </c>
      <c r="K1246" s="1">
        <v>0</v>
      </c>
      <c r="L1246" s="1">
        <v>0</v>
      </c>
      <c r="M1246" s="1">
        <v>0</v>
      </c>
      <c r="N1246" s="1">
        <v>0</v>
      </c>
      <c r="O1246" s="1">
        <v>0</v>
      </c>
      <c r="P1246" s="1">
        <v>0</v>
      </c>
      <c r="Q1246" s="1">
        <v>0</v>
      </c>
      <c r="R1246" s="1">
        <v>0</v>
      </c>
      <c r="S1246" s="1">
        <v>0</v>
      </c>
      <c r="T1246" s="1">
        <v>0</v>
      </c>
      <c r="U1246" s="1">
        <v>0</v>
      </c>
      <c r="X1246" s="1">
        <v>0</v>
      </c>
      <c r="Y1246" s="1">
        <v>0</v>
      </c>
      <c r="Z1246" s="1">
        <v>0</v>
      </c>
    </row>
    <row r="1247" spans="1:26" x14ac:dyDescent="0.25">
      <c r="A1247">
        <v>1245</v>
      </c>
      <c r="B1247" t="s">
        <v>211</v>
      </c>
      <c r="C1247">
        <v>24</v>
      </c>
      <c r="D1247">
        <v>7440666</v>
      </c>
      <c r="E1247" t="s">
        <v>297</v>
      </c>
      <c r="F1247">
        <v>0</v>
      </c>
      <c r="G1247" s="1">
        <v>0</v>
      </c>
      <c r="H1247" t="s">
        <v>28</v>
      </c>
      <c r="I1247" t="s">
        <v>86</v>
      </c>
      <c r="J1247" s="1">
        <v>0</v>
      </c>
      <c r="K1247" s="1">
        <v>0</v>
      </c>
      <c r="L1247" s="1">
        <v>0</v>
      </c>
      <c r="M1247" s="1">
        <v>0</v>
      </c>
      <c r="N1247" s="1">
        <v>0</v>
      </c>
      <c r="O1247" s="1">
        <v>0</v>
      </c>
      <c r="P1247" s="1">
        <v>0</v>
      </c>
      <c r="Q1247" s="1">
        <v>0</v>
      </c>
      <c r="R1247" s="1">
        <v>0</v>
      </c>
      <c r="S1247" s="1">
        <v>0</v>
      </c>
      <c r="T1247" s="1">
        <v>0</v>
      </c>
      <c r="U1247" s="1">
        <v>0</v>
      </c>
      <c r="X1247" s="1">
        <v>0</v>
      </c>
      <c r="Y1247" s="1">
        <v>0</v>
      </c>
      <c r="Z1247" s="1">
        <v>0</v>
      </c>
    </row>
    <row r="1248" spans="1:26" x14ac:dyDescent="0.25">
      <c r="A1248">
        <v>1246</v>
      </c>
      <c r="B1248" t="s">
        <v>212</v>
      </c>
      <c r="C1248">
        <v>24</v>
      </c>
      <c r="D1248">
        <v>7429905</v>
      </c>
      <c r="E1248" t="s">
        <v>290</v>
      </c>
      <c r="F1248">
        <v>0</v>
      </c>
      <c r="G1248" s="1">
        <v>0</v>
      </c>
      <c r="H1248" t="s">
        <v>28</v>
      </c>
      <c r="I1248" t="s">
        <v>86</v>
      </c>
      <c r="J1248" s="1">
        <v>0</v>
      </c>
      <c r="K1248" s="1">
        <v>0</v>
      </c>
      <c r="L1248" s="1">
        <v>0</v>
      </c>
      <c r="M1248" s="1">
        <v>0</v>
      </c>
      <c r="N1248" s="1">
        <v>0</v>
      </c>
      <c r="O1248" s="1">
        <v>0</v>
      </c>
      <c r="P1248" s="1">
        <v>0</v>
      </c>
      <c r="Q1248" s="1">
        <v>0</v>
      </c>
      <c r="R1248" s="1">
        <v>0</v>
      </c>
      <c r="S1248" s="1">
        <v>0</v>
      </c>
      <c r="T1248" s="1">
        <v>0</v>
      </c>
      <c r="U1248" s="1">
        <v>0</v>
      </c>
      <c r="X1248" s="1">
        <v>0</v>
      </c>
      <c r="Y1248" s="1">
        <v>0</v>
      </c>
      <c r="Z1248" s="1">
        <v>0</v>
      </c>
    </row>
    <row r="1249" spans="1:26" x14ac:dyDescent="0.25">
      <c r="A1249">
        <v>1247</v>
      </c>
      <c r="B1249" t="s">
        <v>212</v>
      </c>
      <c r="C1249">
        <v>24</v>
      </c>
      <c r="D1249">
        <v>1344281</v>
      </c>
      <c r="E1249" t="s">
        <v>291</v>
      </c>
      <c r="F1249">
        <v>0</v>
      </c>
      <c r="G1249" s="1">
        <v>0</v>
      </c>
      <c r="H1249" t="s">
        <v>28</v>
      </c>
      <c r="I1249" t="s">
        <v>86</v>
      </c>
      <c r="J1249" s="1">
        <v>0</v>
      </c>
      <c r="K1249" s="1">
        <v>0</v>
      </c>
      <c r="L1249" s="1">
        <v>0</v>
      </c>
      <c r="M1249" s="1">
        <v>0</v>
      </c>
      <c r="N1249" s="1">
        <v>0</v>
      </c>
      <c r="O1249" s="1">
        <v>0</v>
      </c>
      <c r="P1249" s="1">
        <v>0</v>
      </c>
      <c r="Q1249" s="1">
        <v>0</v>
      </c>
      <c r="R1249" s="1">
        <v>0</v>
      </c>
      <c r="S1249" s="1">
        <v>0</v>
      </c>
      <c r="T1249" s="1">
        <v>0</v>
      </c>
      <c r="U1249" s="1">
        <v>0</v>
      </c>
      <c r="X1249" s="1">
        <v>0</v>
      </c>
      <c r="Y1249" s="1">
        <v>0</v>
      </c>
      <c r="Z1249" s="1">
        <v>0</v>
      </c>
    </row>
    <row r="1250" spans="1:26" x14ac:dyDescent="0.25">
      <c r="A1250">
        <v>1248</v>
      </c>
      <c r="B1250" t="s">
        <v>212</v>
      </c>
      <c r="C1250">
        <v>24</v>
      </c>
      <c r="D1250">
        <v>7440417</v>
      </c>
      <c r="E1250" t="s">
        <v>292</v>
      </c>
      <c r="F1250">
        <v>0</v>
      </c>
      <c r="G1250" s="1">
        <v>0</v>
      </c>
      <c r="H1250" t="s">
        <v>28</v>
      </c>
      <c r="I1250" t="s">
        <v>86</v>
      </c>
      <c r="J1250" s="1">
        <v>0</v>
      </c>
      <c r="K1250" s="1">
        <v>0</v>
      </c>
      <c r="L1250" s="1">
        <v>0</v>
      </c>
      <c r="M1250" s="1">
        <v>0</v>
      </c>
      <c r="N1250" s="1">
        <v>0</v>
      </c>
      <c r="O1250" s="1">
        <v>0</v>
      </c>
      <c r="P1250" s="1">
        <v>0</v>
      </c>
      <c r="Q1250" s="1">
        <v>0</v>
      </c>
      <c r="R1250" s="1">
        <v>0</v>
      </c>
      <c r="S1250" s="1">
        <v>0</v>
      </c>
      <c r="T1250" s="1">
        <v>0</v>
      </c>
      <c r="U1250" s="1">
        <v>0</v>
      </c>
      <c r="X1250" s="1">
        <v>0</v>
      </c>
      <c r="Y1250" s="1">
        <v>0</v>
      </c>
      <c r="Z1250" s="1">
        <v>0</v>
      </c>
    </row>
    <row r="1251" spans="1:26" x14ac:dyDescent="0.25">
      <c r="A1251">
        <v>1249</v>
      </c>
      <c r="B1251" t="s">
        <v>212</v>
      </c>
      <c r="C1251">
        <v>24</v>
      </c>
      <c r="D1251">
        <v>7440439</v>
      </c>
      <c r="E1251" t="s">
        <v>293</v>
      </c>
      <c r="F1251">
        <v>0</v>
      </c>
      <c r="G1251" s="1">
        <v>0</v>
      </c>
      <c r="H1251" t="s">
        <v>28</v>
      </c>
      <c r="I1251" t="s">
        <v>86</v>
      </c>
      <c r="J1251" s="1">
        <v>0</v>
      </c>
      <c r="K1251" s="1">
        <v>0</v>
      </c>
      <c r="L1251" s="1">
        <v>0</v>
      </c>
      <c r="M1251" s="1">
        <v>0</v>
      </c>
      <c r="N1251" s="1">
        <v>0</v>
      </c>
      <c r="O1251" s="1">
        <v>0</v>
      </c>
      <c r="P1251" s="1">
        <v>0</v>
      </c>
      <c r="Q1251" s="1">
        <v>0</v>
      </c>
      <c r="R1251" s="1">
        <v>0</v>
      </c>
      <c r="S1251" s="1">
        <v>0</v>
      </c>
      <c r="T1251" s="1">
        <v>0</v>
      </c>
      <c r="U1251" s="1">
        <v>0</v>
      </c>
      <c r="X1251" s="1">
        <v>0</v>
      </c>
      <c r="Y1251" s="1">
        <v>0</v>
      </c>
      <c r="Z1251" s="1">
        <v>0</v>
      </c>
    </row>
    <row r="1252" spans="1:26" x14ac:dyDescent="0.25">
      <c r="A1252">
        <v>1250</v>
      </c>
      <c r="B1252" t="s">
        <v>212</v>
      </c>
      <c r="C1252">
        <v>24</v>
      </c>
      <c r="D1252">
        <v>7440484</v>
      </c>
      <c r="E1252" t="s">
        <v>8</v>
      </c>
      <c r="F1252">
        <v>0</v>
      </c>
      <c r="G1252" s="1">
        <v>0</v>
      </c>
      <c r="H1252" t="s">
        <v>28</v>
      </c>
      <c r="I1252" t="s">
        <v>86</v>
      </c>
      <c r="J1252" s="1">
        <v>0</v>
      </c>
      <c r="K1252" s="1">
        <v>0</v>
      </c>
      <c r="L1252" s="1">
        <v>0</v>
      </c>
      <c r="M1252" s="1">
        <v>0</v>
      </c>
      <c r="N1252" s="1">
        <v>0</v>
      </c>
      <c r="O1252" s="1">
        <v>0</v>
      </c>
      <c r="P1252" s="1">
        <v>0</v>
      </c>
      <c r="Q1252" s="1">
        <v>0</v>
      </c>
      <c r="R1252" s="1">
        <v>0</v>
      </c>
      <c r="S1252" s="1">
        <v>0</v>
      </c>
      <c r="T1252" s="1">
        <v>0</v>
      </c>
      <c r="U1252" s="1">
        <v>0</v>
      </c>
      <c r="X1252" s="1">
        <v>0</v>
      </c>
      <c r="Y1252" s="1">
        <v>0</v>
      </c>
      <c r="Z1252" s="1">
        <v>0</v>
      </c>
    </row>
    <row r="1253" spans="1:26" x14ac:dyDescent="0.25">
      <c r="A1253">
        <v>1251</v>
      </c>
      <c r="B1253" t="s">
        <v>212</v>
      </c>
      <c r="C1253">
        <v>24</v>
      </c>
      <c r="D1253">
        <v>7440473</v>
      </c>
      <c r="E1253" t="s">
        <v>89</v>
      </c>
      <c r="F1253" s="1">
        <v>2.41E-5</v>
      </c>
      <c r="G1253" s="1">
        <v>0</v>
      </c>
      <c r="H1253" t="s">
        <v>28</v>
      </c>
      <c r="I1253" t="s">
        <v>86</v>
      </c>
      <c r="J1253" s="1">
        <v>0</v>
      </c>
      <c r="K1253" s="1">
        <v>0</v>
      </c>
      <c r="L1253" s="1">
        <v>0</v>
      </c>
      <c r="M1253" s="1">
        <v>0</v>
      </c>
      <c r="N1253" s="1">
        <v>0</v>
      </c>
      <c r="O1253" s="1">
        <v>0</v>
      </c>
      <c r="P1253" s="1">
        <v>0</v>
      </c>
      <c r="Q1253" s="1">
        <v>0</v>
      </c>
      <c r="R1253" s="1">
        <v>0</v>
      </c>
      <c r="S1253" s="1">
        <v>0</v>
      </c>
      <c r="T1253" s="1">
        <v>0</v>
      </c>
      <c r="U1253" s="1">
        <v>0</v>
      </c>
      <c r="X1253" s="1">
        <v>0</v>
      </c>
      <c r="Y1253" s="1">
        <v>0</v>
      </c>
      <c r="Z1253" s="1">
        <v>0</v>
      </c>
    </row>
    <row r="1254" spans="1:26" x14ac:dyDescent="0.25">
      <c r="A1254">
        <v>1252</v>
      </c>
      <c r="B1254" t="s">
        <v>212</v>
      </c>
      <c r="C1254">
        <v>24</v>
      </c>
      <c r="D1254">
        <v>18540299</v>
      </c>
      <c r="E1254" t="s">
        <v>13</v>
      </c>
      <c r="F1254" s="1">
        <v>2.4099999999999998E-6</v>
      </c>
      <c r="G1254" s="1">
        <v>8.6690999999999997E-7</v>
      </c>
      <c r="H1254" t="s">
        <v>28</v>
      </c>
      <c r="I1254" t="s">
        <v>86</v>
      </c>
      <c r="J1254" s="1">
        <v>8.3163999999999995E-7</v>
      </c>
      <c r="K1254" s="1">
        <v>3.4701000000000001E-8</v>
      </c>
      <c r="L1254" s="1">
        <v>5.6324999999999999E-10</v>
      </c>
      <c r="M1254" s="1">
        <v>0</v>
      </c>
      <c r="N1254" s="1">
        <v>0</v>
      </c>
      <c r="O1254" s="1">
        <v>0</v>
      </c>
      <c r="P1254" s="1">
        <v>0</v>
      </c>
      <c r="Q1254" s="1">
        <v>0</v>
      </c>
      <c r="R1254" s="1">
        <v>0</v>
      </c>
      <c r="S1254" s="1">
        <v>0</v>
      </c>
      <c r="T1254" s="1">
        <v>0</v>
      </c>
      <c r="U1254" s="1">
        <v>0</v>
      </c>
      <c r="V1254" t="s">
        <v>87</v>
      </c>
      <c r="W1254" t="s">
        <v>88</v>
      </c>
      <c r="X1254" s="1">
        <v>0</v>
      </c>
      <c r="Y1254" s="1">
        <v>0</v>
      </c>
      <c r="Z1254" s="1">
        <v>0</v>
      </c>
    </row>
    <row r="1255" spans="1:26" x14ac:dyDescent="0.25">
      <c r="A1255">
        <v>1253</v>
      </c>
      <c r="B1255" t="s">
        <v>212</v>
      </c>
      <c r="C1255">
        <v>24</v>
      </c>
      <c r="D1255">
        <v>1175</v>
      </c>
      <c r="E1255" t="s">
        <v>294</v>
      </c>
      <c r="F1255">
        <v>0</v>
      </c>
      <c r="G1255" s="1">
        <v>0</v>
      </c>
      <c r="H1255" t="s">
        <v>28</v>
      </c>
      <c r="I1255" t="s">
        <v>86</v>
      </c>
      <c r="J1255" s="1">
        <v>0</v>
      </c>
      <c r="K1255" s="1">
        <v>0</v>
      </c>
      <c r="L1255" s="1">
        <v>0</v>
      </c>
      <c r="M1255" s="1">
        <v>0</v>
      </c>
      <c r="N1255" s="1">
        <v>0</v>
      </c>
      <c r="O1255" s="1">
        <v>0</v>
      </c>
      <c r="P1255" s="1">
        <v>0</v>
      </c>
      <c r="Q1255" s="1">
        <v>0</v>
      </c>
      <c r="R1255" s="1">
        <v>0</v>
      </c>
      <c r="S1255" s="1">
        <v>0</v>
      </c>
      <c r="T1255" s="1">
        <v>0</v>
      </c>
      <c r="U1255" s="1">
        <v>0</v>
      </c>
      <c r="X1255" s="1">
        <v>0</v>
      </c>
      <c r="Y1255" s="1">
        <v>0</v>
      </c>
      <c r="Z1255" s="1">
        <v>0</v>
      </c>
    </row>
    <row r="1256" spans="1:26" x14ac:dyDescent="0.25">
      <c r="A1256">
        <v>1254</v>
      </c>
      <c r="B1256" t="s">
        <v>212</v>
      </c>
      <c r="C1256">
        <v>24</v>
      </c>
      <c r="D1256">
        <v>7440508</v>
      </c>
      <c r="E1256" t="s">
        <v>10</v>
      </c>
      <c r="F1256" s="1">
        <v>8.0299999999999998E-7</v>
      </c>
      <c r="G1256" s="1">
        <v>0</v>
      </c>
      <c r="H1256" t="s">
        <v>28</v>
      </c>
      <c r="I1256" t="s">
        <v>86</v>
      </c>
      <c r="J1256" s="1">
        <v>0</v>
      </c>
      <c r="K1256" s="1">
        <v>0</v>
      </c>
      <c r="L1256" s="1">
        <v>0</v>
      </c>
      <c r="M1256" s="1">
        <v>0</v>
      </c>
      <c r="N1256" s="1">
        <v>0</v>
      </c>
      <c r="O1256" s="1">
        <v>0</v>
      </c>
      <c r="P1256" s="1">
        <v>0</v>
      </c>
      <c r="Q1256" s="1">
        <v>0</v>
      </c>
      <c r="R1256" s="1">
        <v>0</v>
      </c>
      <c r="S1256" s="1">
        <v>0</v>
      </c>
      <c r="T1256" s="1">
        <v>0</v>
      </c>
      <c r="U1256" s="1">
        <v>0</v>
      </c>
      <c r="X1256" s="1">
        <v>0</v>
      </c>
      <c r="Y1256" s="1">
        <v>0</v>
      </c>
      <c r="Z1256" s="1">
        <v>0</v>
      </c>
    </row>
    <row r="1257" spans="1:26" x14ac:dyDescent="0.25">
      <c r="A1257">
        <v>1255</v>
      </c>
      <c r="B1257" t="s">
        <v>212</v>
      </c>
      <c r="C1257">
        <v>24</v>
      </c>
      <c r="D1257">
        <v>7439965</v>
      </c>
      <c r="E1257" t="s">
        <v>5</v>
      </c>
      <c r="F1257" s="1">
        <v>5.8200000000000002E-6</v>
      </c>
      <c r="G1257" s="1">
        <v>0</v>
      </c>
      <c r="H1257" t="s">
        <v>28</v>
      </c>
      <c r="I1257" t="s">
        <v>86</v>
      </c>
      <c r="J1257" s="1">
        <v>0</v>
      </c>
      <c r="K1257" s="1">
        <v>0</v>
      </c>
      <c r="L1257" s="1">
        <v>0</v>
      </c>
      <c r="M1257" s="1">
        <v>0</v>
      </c>
      <c r="N1257" s="1">
        <v>0</v>
      </c>
      <c r="O1257" s="1">
        <v>0</v>
      </c>
      <c r="P1257" s="1">
        <v>0</v>
      </c>
      <c r="Q1257" s="1">
        <v>0</v>
      </c>
      <c r="R1257" s="1">
        <v>0</v>
      </c>
      <c r="S1257" s="1">
        <v>0</v>
      </c>
      <c r="T1257" s="1">
        <v>0</v>
      </c>
      <c r="U1257" s="1">
        <v>0</v>
      </c>
      <c r="X1257" s="1">
        <v>0</v>
      </c>
      <c r="Y1257" s="1">
        <v>0</v>
      </c>
      <c r="Z1257" s="1">
        <v>0</v>
      </c>
    </row>
    <row r="1258" spans="1:26" x14ac:dyDescent="0.25">
      <c r="A1258">
        <v>1256</v>
      </c>
      <c r="B1258" t="s">
        <v>212</v>
      </c>
      <c r="C1258">
        <v>24</v>
      </c>
      <c r="D1258">
        <v>7440020</v>
      </c>
      <c r="E1258" t="s">
        <v>6</v>
      </c>
      <c r="F1258" s="1">
        <v>4.01E-7</v>
      </c>
      <c r="G1258" s="1">
        <v>2.4690999999999998E-10</v>
      </c>
      <c r="H1258" t="s">
        <v>28</v>
      </c>
      <c r="I1258" t="s">
        <v>86</v>
      </c>
      <c r="J1258" s="1">
        <v>2.4690999999999998E-10</v>
      </c>
      <c r="K1258" s="1">
        <v>0</v>
      </c>
      <c r="L1258" s="1">
        <v>0</v>
      </c>
      <c r="M1258" s="1">
        <v>0</v>
      </c>
      <c r="N1258" s="1">
        <v>0</v>
      </c>
      <c r="O1258" s="1">
        <v>0</v>
      </c>
      <c r="P1258" s="1">
        <v>0</v>
      </c>
      <c r="Q1258" s="1">
        <v>0</v>
      </c>
      <c r="R1258" s="1">
        <v>0</v>
      </c>
      <c r="S1258" s="1">
        <v>0</v>
      </c>
      <c r="T1258" s="1">
        <v>0</v>
      </c>
      <c r="U1258" s="1">
        <v>0</v>
      </c>
      <c r="V1258" t="s">
        <v>87</v>
      </c>
      <c r="X1258" s="1">
        <v>0</v>
      </c>
      <c r="Y1258" s="1">
        <v>0</v>
      </c>
      <c r="Z1258" s="1">
        <v>0</v>
      </c>
    </row>
    <row r="1259" spans="1:26" x14ac:dyDescent="0.25">
      <c r="A1259">
        <v>1257</v>
      </c>
      <c r="B1259" t="s">
        <v>212</v>
      </c>
      <c r="C1259">
        <v>24</v>
      </c>
      <c r="D1259">
        <v>7723140</v>
      </c>
      <c r="E1259" t="s">
        <v>295</v>
      </c>
      <c r="F1259" s="1">
        <v>4.7799999999999998E-8</v>
      </c>
      <c r="G1259" s="1">
        <v>0</v>
      </c>
      <c r="H1259" t="s">
        <v>28</v>
      </c>
      <c r="I1259" t="s">
        <v>86</v>
      </c>
      <c r="J1259" s="1">
        <v>0</v>
      </c>
      <c r="K1259" s="1">
        <v>0</v>
      </c>
      <c r="L1259" s="1">
        <v>0</v>
      </c>
      <c r="M1259" s="1">
        <v>0</v>
      </c>
      <c r="N1259" s="1">
        <v>0</v>
      </c>
      <c r="O1259" s="1">
        <v>0</v>
      </c>
      <c r="P1259" s="1">
        <v>0</v>
      </c>
      <c r="Q1259" s="1">
        <v>0</v>
      </c>
      <c r="R1259" s="1">
        <v>0</v>
      </c>
      <c r="S1259" s="1">
        <v>0</v>
      </c>
      <c r="T1259" s="1">
        <v>0</v>
      </c>
      <c r="U1259" s="1">
        <v>0</v>
      </c>
      <c r="X1259" s="1">
        <v>0</v>
      </c>
      <c r="Y1259" s="1">
        <v>0</v>
      </c>
      <c r="Z1259" s="1">
        <v>0</v>
      </c>
    </row>
    <row r="1260" spans="1:26" x14ac:dyDescent="0.25">
      <c r="A1260">
        <v>1258</v>
      </c>
      <c r="B1260" t="s">
        <v>212</v>
      </c>
      <c r="C1260">
        <v>24</v>
      </c>
      <c r="D1260">
        <v>7439921</v>
      </c>
      <c r="E1260" t="s">
        <v>7</v>
      </c>
      <c r="F1260">
        <v>0</v>
      </c>
      <c r="G1260" s="1">
        <v>0</v>
      </c>
      <c r="H1260" t="s">
        <v>28</v>
      </c>
      <c r="I1260" t="s">
        <v>86</v>
      </c>
      <c r="J1260" s="1">
        <v>0</v>
      </c>
      <c r="K1260" s="1">
        <v>0</v>
      </c>
      <c r="L1260" s="1">
        <v>0</v>
      </c>
      <c r="M1260" s="1">
        <v>0</v>
      </c>
      <c r="N1260" s="1">
        <v>0</v>
      </c>
      <c r="O1260" s="1">
        <v>0</v>
      </c>
      <c r="P1260" s="1">
        <v>0</v>
      </c>
      <c r="Q1260" s="1">
        <v>0</v>
      </c>
      <c r="R1260" s="1">
        <v>0</v>
      </c>
      <c r="S1260" s="1">
        <v>0</v>
      </c>
      <c r="T1260" s="1">
        <v>0</v>
      </c>
      <c r="U1260" s="1">
        <v>0</v>
      </c>
      <c r="X1260" s="1">
        <v>0</v>
      </c>
      <c r="Y1260" s="1">
        <v>0</v>
      </c>
      <c r="Z1260" s="1">
        <v>0</v>
      </c>
    </row>
    <row r="1261" spans="1:26" x14ac:dyDescent="0.25">
      <c r="A1261">
        <v>1259</v>
      </c>
      <c r="B1261" t="s">
        <v>212</v>
      </c>
      <c r="C1261">
        <v>24</v>
      </c>
      <c r="D1261">
        <v>7440622</v>
      </c>
      <c r="E1261" t="s">
        <v>296</v>
      </c>
      <c r="F1261">
        <v>0</v>
      </c>
      <c r="G1261" s="1">
        <v>0</v>
      </c>
      <c r="H1261" t="s">
        <v>28</v>
      </c>
      <c r="I1261" t="s">
        <v>86</v>
      </c>
      <c r="J1261" s="1">
        <v>0</v>
      </c>
      <c r="K1261" s="1">
        <v>0</v>
      </c>
      <c r="L1261" s="1">
        <v>0</v>
      </c>
      <c r="M1261" s="1">
        <v>0</v>
      </c>
      <c r="N1261" s="1">
        <v>0</v>
      </c>
      <c r="O1261" s="1">
        <v>0</v>
      </c>
      <c r="P1261" s="1">
        <v>0</v>
      </c>
      <c r="Q1261" s="1">
        <v>0</v>
      </c>
      <c r="R1261" s="1">
        <v>0</v>
      </c>
      <c r="S1261" s="1">
        <v>0</v>
      </c>
      <c r="T1261" s="1">
        <v>0</v>
      </c>
      <c r="U1261" s="1">
        <v>0</v>
      </c>
      <c r="X1261" s="1">
        <v>0</v>
      </c>
      <c r="Y1261" s="1">
        <v>0</v>
      </c>
      <c r="Z1261" s="1">
        <v>0</v>
      </c>
    </row>
    <row r="1262" spans="1:26" x14ac:dyDescent="0.25">
      <c r="A1262">
        <v>1260</v>
      </c>
      <c r="B1262" t="s">
        <v>212</v>
      </c>
      <c r="C1262">
        <v>24</v>
      </c>
      <c r="D1262">
        <v>7440666</v>
      </c>
      <c r="E1262" t="s">
        <v>297</v>
      </c>
      <c r="F1262">
        <v>0</v>
      </c>
      <c r="G1262" s="1">
        <v>0</v>
      </c>
      <c r="H1262" t="s">
        <v>28</v>
      </c>
      <c r="I1262" t="s">
        <v>86</v>
      </c>
      <c r="J1262" s="1">
        <v>0</v>
      </c>
      <c r="K1262" s="1">
        <v>0</v>
      </c>
      <c r="L1262" s="1">
        <v>0</v>
      </c>
      <c r="M1262" s="1">
        <v>0</v>
      </c>
      <c r="N1262" s="1">
        <v>0</v>
      </c>
      <c r="O1262" s="1">
        <v>0</v>
      </c>
      <c r="P1262" s="1">
        <v>0</v>
      </c>
      <c r="Q1262" s="1">
        <v>0</v>
      </c>
      <c r="R1262" s="1">
        <v>0</v>
      </c>
      <c r="S1262" s="1">
        <v>0</v>
      </c>
      <c r="T1262" s="1">
        <v>0</v>
      </c>
      <c r="U1262" s="1">
        <v>0</v>
      </c>
      <c r="X1262" s="1">
        <v>0</v>
      </c>
      <c r="Y1262" s="1">
        <v>0</v>
      </c>
      <c r="Z1262" s="1">
        <v>0</v>
      </c>
    </row>
    <row r="1263" spans="1:26" x14ac:dyDescent="0.25">
      <c r="A1263">
        <v>1261</v>
      </c>
      <c r="B1263" t="s">
        <v>213</v>
      </c>
      <c r="C1263">
        <v>24</v>
      </c>
      <c r="D1263">
        <v>7429905</v>
      </c>
      <c r="E1263" t="s">
        <v>290</v>
      </c>
      <c r="F1263">
        <v>0</v>
      </c>
      <c r="G1263" s="1">
        <v>0</v>
      </c>
      <c r="H1263" t="s">
        <v>28</v>
      </c>
      <c r="I1263" t="s">
        <v>86</v>
      </c>
      <c r="J1263" s="1">
        <v>0</v>
      </c>
      <c r="K1263" s="1">
        <v>0</v>
      </c>
      <c r="L1263" s="1">
        <v>0</v>
      </c>
      <c r="M1263" s="1">
        <v>0</v>
      </c>
      <c r="N1263" s="1">
        <v>0</v>
      </c>
      <c r="O1263" s="1">
        <v>0</v>
      </c>
      <c r="P1263" s="1">
        <v>0</v>
      </c>
      <c r="Q1263" s="1">
        <v>0</v>
      </c>
      <c r="R1263" s="1">
        <v>0</v>
      </c>
      <c r="S1263" s="1">
        <v>0</v>
      </c>
      <c r="T1263" s="1">
        <v>0</v>
      </c>
      <c r="U1263" s="1">
        <v>0</v>
      </c>
      <c r="X1263" s="1">
        <v>0</v>
      </c>
      <c r="Y1263" s="1">
        <v>0</v>
      </c>
      <c r="Z1263" s="1">
        <v>0</v>
      </c>
    </row>
    <row r="1264" spans="1:26" x14ac:dyDescent="0.25">
      <c r="A1264">
        <v>1262</v>
      </c>
      <c r="B1264" t="s">
        <v>213</v>
      </c>
      <c r="C1264">
        <v>24</v>
      </c>
      <c r="D1264">
        <v>1344281</v>
      </c>
      <c r="E1264" t="s">
        <v>291</v>
      </c>
      <c r="F1264">
        <v>0</v>
      </c>
      <c r="G1264" s="1">
        <v>0</v>
      </c>
      <c r="H1264" t="s">
        <v>28</v>
      </c>
      <c r="I1264" t="s">
        <v>86</v>
      </c>
      <c r="J1264" s="1">
        <v>0</v>
      </c>
      <c r="K1264" s="1">
        <v>0</v>
      </c>
      <c r="L1264" s="1">
        <v>0</v>
      </c>
      <c r="M1264" s="1">
        <v>0</v>
      </c>
      <c r="N1264" s="1">
        <v>0</v>
      </c>
      <c r="O1264" s="1">
        <v>0</v>
      </c>
      <c r="P1264" s="1">
        <v>0</v>
      </c>
      <c r="Q1264" s="1">
        <v>0</v>
      </c>
      <c r="R1264" s="1">
        <v>0</v>
      </c>
      <c r="S1264" s="1">
        <v>0</v>
      </c>
      <c r="T1264" s="1">
        <v>0</v>
      </c>
      <c r="U1264" s="1">
        <v>0</v>
      </c>
      <c r="X1264" s="1">
        <v>0</v>
      </c>
      <c r="Y1264" s="1">
        <v>0</v>
      </c>
      <c r="Z1264" s="1">
        <v>0</v>
      </c>
    </row>
    <row r="1265" spans="1:26" x14ac:dyDescent="0.25">
      <c r="A1265">
        <v>1263</v>
      </c>
      <c r="B1265" t="s">
        <v>213</v>
      </c>
      <c r="C1265">
        <v>24</v>
      </c>
      <c r="D1265">
        <v>7440417</v>
      </c>
      <c r="E1265" t="s">
        <v>292</v>
      </c>
      <c r="F1265">
        <v>0</v>
      </c>
      <c r="G1265" s="1">
        <v>0</v>
      </c>
      <c r="H1265" t="s">
        <v>28</v>
      </c>
      <c r="I1265" t="s">
        <v>86</v>
      </c>
      <c r="J1265" s="1">
        <v>0</v>
      </c>
      <c r="K1265" s="1">
        <v>0</v>
      </c>
      <c r="L1265" s="1">
        <v>0</v>
      </c>
      <c r="M1265" s="1">
        <v>0</v>
      </c>
      <c r="N1265" s="1">
        <v>0</v>
      </c>
      <c r="O1265" s="1">
        <v>0</v>
      </c>
      <c r="P1265" s="1">
        <v>0</v>
      </c>
      <c r="Q1265" s="1">
        <v>0</v>
      </c>
      <c r="R1265" s="1">
        <v>0</v>
      </c>
      <c r="S1265" s="1">
        <v>0</v>
      </c>
      <c r="T1265" s="1">
        <v>0</v>
      </c>
      <c r="U1265" s="1">
        <v>0</v>
      </c>
      <c r="X1265" s="1">
        <v>0</v>
      </c>
      <c r="Y1265" s="1">
        <v>0</v>
      </c>
      <c r="Z1265" s="1">
        <v>0</v>
      </c>
    </row>
    <row r="1266" spans="1:26" x14ac:dyDescent="0.25">
      <c r="A1266">
        <v>1264</v>
      </c>
      <c r="B1266" t="s">
        <v>213</v>
      </c>
      <c r="C1266">
        <v>24</v>
      </c>
      <c r="D1266">
        <v>7440439</v>
      </c>
      <c r="E1266" t="s">
        <v>293</v>
      </c>
      <c r="F1266">
        <v>0</v>
      </c>
      <c r="G1266" s="1">
        <v>0</v>
      </c>
      <c r="H1266" t="s">
        <v>28</v>
      </c>
      <c r="I1266" t="s">
        <v>86</v>
      </c>
      <c r="J1266" s="1">
        <v>0</v>
      </c>
      <c r="K1266" s="1">
        <v>0</v>
      </c>
      <c r="L1266" s="1">
        <v>0</v>
      </c>
      <c r="M1266" s="1">
        <v>0</v>
      </c>
      <c r="N1266" s="1">
        <v>0</v>
      </c>
      <c r="O1266" s="1">
        <v>0</v>
      </c>
      <c r="P1266" s="1">
        <v>0</v>
      </c>
      <c r="Q1266" s="1">
        <v>0</v>
      </c>
      <c r="R1266" s="1">
        <v>0</v>
      </c>
      <c r="S1266" s="1">
        <v>0</v>
      </c>
      <c r="T1266" s="1">
        <v>0</v>
      </c>
      <c r="U1266" s="1">
        <v>0</v>
      </c>
      <c r="X1266" s="1">
        <v>0</v>
      </c>
      <c r="Y1266" s="1">
        <v>0</v>
      </c>
      <c r="Z1266" s="1">
        <v>0</v>
      </c>
    </row>
    <row r="1267" spans="1:26" x14ac:dyDescent="0.25">
      <c r="A1267">
        <v>1265</v>
      </c>
      <c r="B1267" t="s">
        <v>213</v>
      </c>
      <c r="C1267">
        <v>24</v>
      </c>
      <c r="D1267">
        <v>7440484</v>
      </c>
      <c r="E1267" t="s">
        <v>8</v>
      </c>
      <c r="F1267" s="1">
        <v>2.51E-5</v>
      </c>
      <c r="G1267" s="1">
        <v>4.5854999999999999E-7</v>
      </c>
      <c r="H1267" t="s">
        <v>28</v>
      </c>
      <c r="I1267" t="s">
        <v>86</v>
      </c>
      <c r="J1267" s="1">
        <v>4.5854999999999999E-7</v>
      </c>
      <c r="K1267" s="1">
        <v>0</v>
      </c>
      <c r="L1267" s="1">
        <v>0</v>
      </c>
      <c r="M1267" s="1">
        <v>0</v>
      </c>
      <c r="N1267" s="1">
        <v>0</v>
      </c>
      <c r="O1267" s="1">
        <v>0</v>
      </c>
      <c r="P1267" s="1">
        <v>0</v>
      </c>
      <c r="Q1267" s="1">
        <v>0</v>
      </c>
      <c r="R1267" s="1">
        <v>0</v>
      </c>
      <c r="S1267" s="1">
        <v>0</v>
      </c>
      <c r="T1267" s="1">
        <v>0</v>
      </c>
      <c r="U1267" s="1">
        <v>0</v>
      </c>
      <c r="V1267" t="s">
        <v>87</v>
      </c>
      <c r="X1267" s="1">
        <v>0</v>
      </c>
      <c r="Y1267" s="1">
        <v>0</v>
      </c>
      <c r="Z1267" s="1">
        <v>0</v>
      </c>
    </row>
    <row r="1268" spans="1:26" x14ac:dyDescent="0.25">
      <c r="A1268">
        <v>1266</v>
      </c>
      <c r="B1268" t="s">
        <v>213</v>
      </c>
      <c r="C1268">
        <v>24</v>
      </c>
      <c r="D1268">
        <v>7440473</v>
      </c>
      <c r="E1268" t="s">
        <v>89</v>
      </c>
      <c r="F1268" s="1">
        <v>5.02E-5</v>
      </c>
      <c r="G1268" s="1">
        <v>0</v>
      </c>
      <c r="H1268" t="s">
        <v>28</v>
      </c>
      <c r="I1268" t="s">
        <v>86</v>
      </c>
      <c r="J1268" s="1">
        <v>0</v>
      </c>
      <c r="K1268" s="1">
        <v>0</v>
      </c>
      <c r="L1268" s="1">
        <v>0</v>
      </c>
      <c r="M1268" s="1">
        <v>0</v>
      </c>
      <c r="N1268" s="1">
        <v>0</v>
      </c>
      <c r="O1268" s="1">
        <v>0</v>
      </c>
      <c r="P1268" s="1">
        <v>0</v>
      </c>
      <c r="Q1268" s="1">
        <v>0</v>
      </c>
      <c r="R1268" s="1">
        <v>0</v>
      </c>
      <c r="S1268" s="1">
        <v>0</v>
      </c>
      <c r="T1268" s="1">
        <v>0</v>
      </c>
      <c r="U1268" s="1">
        <v>0</v>
      </c>
      <c r="X1268" s="1">
        <v>0</v>
      </c>
      <c r="Y1268" s="1">
        <v>0</v>
      </c>
      <c r="Z1268" s="1">
        <v>0</v>
      </c>
    </row>
    <row r="1269" spans="1:26" x14ac:dyDescent="0.25">
      <c r="A1269">
        <v>1267</v>
      </c>
      <c r="B1269" t="s">
        <v>213</v>
      </c>
      <c r="C1269">
        <v>24</v>
      </c>
      <c r="D1269">
        <v>18540299</v>
      </c>
      <c r="E1269" t="s">
        <v>13</v>
      </c>
      <c r="F1269" s="1">
        <v>5.0200000000000002E-6</v>
      </c>
      <c r="G1269" s="1">
        <v>1.8057999999999999E-6</v>
      </c>
      <c r="H1269" t="s">
        <v>28</v>
      </c>
      <c r="I1269" t="s">
        <v>86</v>
      </c>
      <c r="J1269" s="1">
        <v>1.7322999999999999E-6</v>
      </c>
      <c r="K1269" s="1">
        <v>7.2281999999999998E-8</v>
      </c>
      <c r="L1269" s="1">
        <v>1.1732E-9</v>
      </c>
      <c r="M1269" s="1">
        <v>0</v>
      </c>
      <c r="N1269" s="1">
        <v>0</v>
      </c>
      <c r="O1269" s="1">
        <v>0</v>
      </c>
      <c r="P1269" s="1">
        <v>0</v>
      </c>
      <c r="Q1269" s="1">
        <v>0</v>
      </c>
      <c r="R1269" s="1">
        <v>0</v>
      </c>
      <c r="S1269" s="1">
        <v>0</v>
      </c>
      <c r="T1269" s="1">
        <v>0</v>
      </c>
      <c r="U1269" s="1">
        <v>0</v>
      </c>
      <c r="V1269" t="s">
        <v>87</v>
      </c>
      <c r="W1269" t="s">
        <v>88</v>
      </c>
      <c r="X1269" s="1">
        <v>0</v>
      </c>
      <c r="Y1269" s="1">
        <v>0</v>
      </c>
      <c r="Z1269" s="1">
        <v>0</v>
      </c>
    </row>
    <row r="1270" spans="1:26" x14ac:dyDescent="0.25">
      <c r="A1270">
        <v>1268</v>
      </c>
      <c r="B1270" t="s">
        <v>213</v>
      </c>
      <c r="C1270">
        <v>24</v>
      </c>
      <c r="D1270">
        <v>1175</v>
      </c>
      <c r="E1270" t="s">
        <v>294</v>
      </c>
      <c r="F1270">
        <v>0</v>
      </c>
      <c r="G1270" s="1">
        <v>0</v>
      </c>
      <c r="H1270" t="s">
        <v>28</v>
      </c>
      <c r="I1270" t="s">
        <v>86</v>
      </c>
      <c r="J1270" s="1">
        <v>0</v>
      </c>
      <c r="K1270" s="1">
        <v>0</v>
      </c>
      <c r="L1270" s="1">
        <v>0</v>
      </c>
      <c r="M1270" s="1">
        <v>0</v>
      </c>
      <c r="N1270" s="1">
        <v>0</v>
      </c>
      <c r="O1270" s="1">
        <v>0</v>
      </c>
      <c r="P1270" s="1">
        <v>0</v>
      </c>
      <c r="Q1270" s="1">
        <v>0</v>
      </c>
      <c r="R1270" s="1">
        <v>0</v>
      </c>
      <c r="S1270" s="1">
        <v>0</v>
      </c>
      <c r="T1270" s="1">
        <v>0</v>
      </c>
      <c r="U1270" s="1">
        <v>0</v>
      </c>
      <c r="X1270" s="1">
        <v>0</v>
      </c>
      <c r="Y1270" s="1">
        <v>0</v>
      </c>
      <c r="Z1270" s="1">
        <v>0</v>
      </c>
    </row>
    <row r="1271" spans="1:26" x14ac:dyDescent="0.25">
      <c r="A1271">
        <v>1269</v>
      </c>
      <c r="B1271" t="s">
        <v>213</v>
      </c>
      <c r="C1271">
        <v>24</v>
      </c>
      <c r="D1271">
        <v>7440508</v>
      </c>
      <c r="E1271" t="s">
        <v>10</v>
      </c>
      <c r="F1271">
        <v>0</v>
      </c>
      <c r="G1271" s="1">
        <v>0</v>
      </c>
      <c r="H1271" t="s">
        <v>28</v>
      </c>
      <c r="I1271" t="s">
        <v>86</v>
      </c>
      <c r="J1271" s="1">
        <v>0</v>
      </c>
      <c r="K1271" s="1">
        <v>0</v>
      </c>
      <c r="L1271" s="1">
        <v>0</v>
      </c>
      <c r="M1271" s="1">
        <v>0</v>
      </c>
      <c r="N1271" s="1">
        <v>0</v>
      </c>
      <c r="O1271" s="1">
        <v>0</v>
      </c>
      <c r="P1271" s="1">
        <v>0</v>
      </c>
      <c r="Q1271" s="1">
        <v>0</v>
      </c>
      <c r="R1271" s="1">
        <v>0</v>
      </c>
      <c r="S1271" s="1">
        <v>0</v>
      </c>
      <c r="T1271" s="1">
        <v>0</v>
      </c>
      <c r="U1271" s="1">
        <v>0</v>
      </c>
      <c r="X1271" s="1">
        <v>0</v>
      </c>
      <c r="Y1271" s="1">
        <v>0</v>
      </c>
      <c r="Z1271" s="1">
        <v>0</v>
      </c>
    </row>
    <row r="1272" spans="1:26" x14ac:dyDescent="0.25">
      <c r="A1272">
        <v>1270</v>
      </c>
      <c r="B1272" t="s">
        <v>213</v>
      </c>
      <c r="C1272">
        <v>24</v>
      </c>
      <c r="D1272">
        <v>7439965</v>
      </c>
      <c r="E1272" t="s">
        <v>5</v>
      </c>
      <c r="F1272" s="1">
        <v>1.0000000000000001E-5</v>
      </c>
      <c r="G1272" s="1">
        <v>0</v>
      </c>
      <c r="H1272" t="s">
        <v>28</v>
      </c>
      <c r="I1272" t="s">
        <v>86</v>
      </c>
      <c r="J1272" s="1">
        <v>0</v>
      </c>
      <c r="K1272" s="1">
        <v>0</v>
      </c>
      <c r="L1272" s="1">
        <v>0</v>
      </c>
      <c r="M1272" s="1">
        <v>0</v>
      </c>
      <c r="N1272" s="1">
        <v>0</v>
      </c>
      <c r="O1272" s="1">
        <v>0</v>
      </c>
      <c r="P1272" s="1">
        <v>0</v>
      </c>
      <c r="Q1272" s="1">
        <v>0</v>
      </c>
      <c r="R1272" s="1">
        <v>0</v>
      </c>
      <c r="S1272" s="1">
        <v>0</v>
      </c>
      <c r="T1272" s="1">
        <v>0</v>
      </c>
      <c r="U1272" s="1">
        <v>0</v>
      </c>
      <c r="X1272" s="1">
        <v>0</v>
      </c>
      <c r="Y1272" s="1">
        <v>0</v>
      </c>
      <c r="Z1272" s="1">
        <v>0</v>
      </c>
    </row>
    <row r="1273" spans="1:26" x14ac:dyDescent="0.25">
      <c r="A1273">
        <v>1271</v>
      </c>
      <c r="B1273" t="s">
        <v>213</v>
      </c>
      <c r="C1273">
        <v>24</v>
      </c>
      <c r="D1273">
        <v>7440020</v>
      </c>
      <c r="E1273" t="s">
        <v>6</v>
      </c>
      <c r="F1273">
        <v>6.3199999999999997E-4</v>
      </c>
      <c r="G1273" s="1">
        <v>3.8914E-7</v>
      </c>
      <c r="H1273" t="s">
        <v>28</v>
      </c>
      <c r="I1273" t="s">
        <v>86</v>
      </c>
      <c r="J1273" s="1">
        <v>3.8914E-7</v>
      </c>
      <c r="K1273" s="1">
        <v>0</v>
      </c>
      <c r="L1273" s="1">
        <v>0</v>
      </c>
      <c r="M1273" s="1">
        <v>0</v>
      </c>
      <c r="N1273" s="1">
        <v>0</v>
      </c>
      <c r="O1273" s="1">
        <v>0</v>
      </c>
      <c r="P1273" s="1">
        <v>0</v>
      </c>
      <c r="Q1273" s="1">
        <v>0</v>
      </c>
      <c r="R1273" s="1">
        <v>0</v>
      </c>
      <c r="S1273" s="1">
        <v>0</v>
      </c>
      <c r="T1273" s="1">
        <v>0</v>
      </c>
      <c r="U1273" s="1">
        <v>0</v>
      </c>
      <c r="V1273" t="s">
        <v>87</v>
      </c>
      <c r="X1273" s="1">
        <v>0</v>
      </c>
      <c r="Y1273" s="1">
        <v>0</v>
      </c>
      <c r="Z1273" s="1">
        <v>0</v>
      </c>
    </row>
    <row r="1274" spans="1:26" x14ac:dyDescent="0.25">
      <c r="A1274">
        <v>1272</v>
      </c>
      <c r="B1274" t="s">
        <v>213</v>
      </c>
      <c r="C1274">
        <v>24</v>
      </c>
      <c r="D1274">
        <v>7723140</v>
      </c>
      <c r="E1274" t="s">
        <v>295</v>
      </c>
      <c r="F1274">
        <v>0</v>
      </c>
      <c r="G1274" s="1">
        <v>0</v>
      </c>
      <c r="H1274" t="s">
        <v>28</v>
      </c>
      <c r="I1274" t="s">
        <v>86</v>
      </c>
      <c r="J1274" s="1">
        <v>0</v>
      </c>
      <c r="K1274" s="1">
        <v>0</v>
      </c>
      <c r="L1274" s="1">
        <v>0</v>
      </c>
      <c r="M1274" s="1">
        <v>0</v>
      </c>
      <c r="N1274" s="1">
        <v>0</v>
      </c>
      <c r="O1274" s="1">
        <v>0</v>
      </c>
      <c r="P1274" s="1">
        <v>0</v>
      </c>
      <c r="Q1274" s="1">
        <v>0</v>
      </c>
      <c r="R1274" s="1">
        <v>0</v>
      </c>
      <c r="S1274" s="1">
        <v>0</v>
      </c>
      <c r="T1274" s="1">
        <v>0</v>
      </c>
      <c r="U1274" s="1">
        <v>0</v>
      </c>
      <c r="X1274" s="1">
        <v>0</v>
      </c>
      <c r="Y1274" s="1">
        <v>0</v>
      </c>
      <c r="Z1274" s="1">
        <v>0</v>
      </c>
    </row>
    <row r="1275" spans="1:26" x14ac:dyDescent="0.25">
      <c r="A1275">
        <v>1273</v>
      </c>
      <c r="B1275" t="s">
        <v>213</v>
      </c>
      <c r="C1275">
        <v>24</v>
      </c>
      <c r="D1275">
        <v>7439921</v>
      </c>
      <c r="E1275" t="s">
        <v>7</v>
      </c>
      <c r="F1275">
        <v>0</v>
      </c>
      <c r="G1275" s="1">
        <v>0</v>
      </c>
      <c r="H1275" t="s">
        <v>28</v>
      </c>
      <c r="I1275" t="s">
        <v>86</v>
      </c>
      <c r="J1275" s="1">
        <v>0</v>
      </c>
      <c r="K1275" s="1">
        <v>0</v>
      </c>
      <c r="L1275" s="1">
        <v>0</v>
      </c>
      <c r="M1275" s="1">
        <v>0</v>
      </c>
      <c r="N1275" s="1">
        <v>0</v>
      </c>
      <c r="O1275" s="1">
        <v>0</v>
      </c>
      <c r="P1275" s="1">
        <v>0</v>
      </c>
      <c r="Q1275" s="1">
        <v>0</v>
      </c>
      <c r="R1275" s="1">
        <v>0</v>
      </c>
      <c r="S1275" s="1">
        <v>0</v>
      </c>
      <c r="T1275" s="1">
        <v>0</v>
      </c>
      <c r="U1275" s="1">
        <v>0</v>
      </c>
      <c r="X1275" s="1">
        <v>0</v>
      </c>
      <c r="Y1275" s="1">
        <v>0</v>
      </c>
      <c r="Z1275" s="1">
        <v>0</v>
      </c>
    </row>
    <row r="1276" spans="1:26" x14ac:dyDescent="0.25">
      <c r="A1276">
        <v>1274</v>
      </c>
      <c r="B1276" t="s">
        <v>213</v>
      </c>
      <c r="C1276">
        <v>24</v>
      </c>
      <c r="D1276">
        <v>7440622</v>
      </c>
      <c r="E1276" t="s">
        <v>296</v>
      </c>
      <c r="F1276" s="1">
        <v>6.02E-6</v>
      </c>
      <c r="G1276" s="1">
        <v>0</v>
      </c>
      <c r="H1276" t="s">
        <v>28</v>
      </c>
      <c r="I1276" t="s">
        <v>86</v>
      </c>
      <c r="J1276" s="1">
        <v>0</v>
      </c>
      <c r="K1276" s="1">
        <v>0</v>
      </c>
      <c r="L1276" s="1">
        <v>0</v>
      </c>
      <c r="M1276" s="1">
        <v>0</v>
      </c>
      <c r="N1276" s="1">
        <v>0</v>
      </c>
      <c r="O1276" s="1">
        <v>0</v>
      </c>
      <c r="P1276" s="1">
        <v>0</v>
      </c>
      <c r="Q1276" s="1">
        <v>0</v>
      </c>
      <c r="R1276" s="1">
        <v>0</v>
      </c>
      <c r="S1276" s="1">
        <v>0</v>
      </c>
      <c r="T1276" s="1">
        <v>0</v>
      </c>
      <c r="U1276" s="1">
        <v>0</v>
      </c>
      <c r="X1276" s="1">
        <v>0</v>
      </c>
      <c r="Y1276" s="1">
        <v>0</v>
      </c>
      <c r="Z1276" s="1">
        <v>0</v>
      </c>
    </row>
    <row r="1277" spans="1:26" x14ac:dyDescent="0.25">
      <c r="A1277">
        <v>1275</v>
      </c>
      <c r="B1277" t="s">
        <v>213</v>
      </c>
      <c r="C1277">
        <v>24</v>
      </c>
      <c r="D1277">
        <v>7440666</v>
      </c>
      <c r="E1277" t="s">
        <v>297</v>
      </c>
      <c r="F1277">
        <v>0</v>
      </c>
      <c r="G1277" s="1">
        <v>0</v>
      </c>
      <c r="H1277" t="s">
        <v>28</v>
      </c>
      <c r="I1277" t="s">
        <v>86</v>
      </c>
      <c r="J1277" s="1">
        <v>0</v>
      </c>
      <c r="K1277" s="1">
        <v>0</v>
      </c>
      <c r="L1277" s="1">
        <v>0</v>
      </c>
      <c r="M1277" s="1">
        <v>0</v>
      </c>
      <c r="N1277" s="1">
        <v>0</v>
      </c>
      <c r="O1277" s="1">
        <v>0</v>
      </c>
      <c r="P1277" s="1">
        <v>0</v>
      </c>
      <c r="Q1277" s="1">
        <v>0</v>
      </c>
      <c r="R1277" s="1">
        <v>0</v>
      </c>
      <c r="S1277" s="1">
        <v>0</v>
      </c>
      <c r="T1277" s="1">
        <v>0</v>
      </c>
      <c r="U1277" s="1">
        <v>0</v>
      </c>
      <c r="X1277" s="1">
        <v>0</v>
      </c>
      <c r="Y1277" s="1">
        <v>0</v>
      </c>
      <c r="Z1277" s="1">
        <v>0</v>
      </c>
    </row>
    <row r="1278" spans="1:26" x14ac:dyDescent="0.25">
      <c r="A1278">
        <v>1276</v>
      </c>
      <c r="B1278" t="s">
        <v>53</v>
      </c>
      <c r="C1278">
        <v>24</v>
      </c>
      <c r="D1278">
        <v>7429905</v>
      </c>
      <c r="E1278" t="s">
        <v>290</v>
      </c>
      <c r="F1278">
        <v>0</v>
      </c>
      <c r="G1278" s="1">
        <v>0</v>
      </c>
      <c r="H1278" t="s">
        <v>28</v>
      </c>
      <c r="I1278" t="s">
        <v>86</v>
      </c>
      <c r="J1278" s="1">
        <v>0</v>
      </c>
      <c r="K1278" s="1">
        <v>0</v>
      </c>
      <c r="L1278" s="1">
        <v>0</v>
      </c>
      <c r="M1278" s="1">
        <v>0</v>
      </c>
      <c r="N1278" s="1">
        <v>0</v>
      </c>
      <c r="O1278" s="1">
        <v>0</v>
      </c>
      <c r="P1278" s="1">
        <v>0</v>
      </c>
      <c r="Q1278" s="1">
        <v>0</v>
      </c>
      <c r="R1278" s="1">
        <v>0</v>
      </c>
      <c r="S1278" s="1">
        <v>0</v>
      </c>
      <c r="T1278" s="1">
        <v>0</v>
      </c>
      <c r="U1278" s="1">
        <v>0</v>
      </c>
      <c r="X1278" s="1">
        <v>0</v>
      </c>
      <c r="Y1278" s="1">
        <v>0</v>
      </c>
      <c r="Z1278" s="1">
        <v>0</v>
      </c>
    </row>
    <row r="1279" spans="1:26" x14ac:dyDescent="0.25">
      <c r="A1279">
        <v>1277</v>
      </c>
      <c r="B1279" t="s">
        <v>53</v>
      </c>
      <c r="C1279">
        <v>24</v>
      </c>
      <c r="D1279">
        <v>1344281</v>
      </c>
      <c r="E1279" t="s">
        <v>291</v>
      </c>
      <c r="F1279">
        <v>0</v>
      </c>
      <c r="G1279" s="1">
        <v>0</v>
      </c>
      <c r="H1279" t="s">
        <v>28</v>
      </c>
      <c r="I1279" t="s">
        <v>86</v>
      </c>
      <c r="J1279" s="1">
        <v>0</v>
      </c>
      <c r="K1279" s="1">
        <v>0</v>
      </c>
      <c r="L1279" s="1">
        <v>0</v>
      </c>
      <c r="M1279" s="1">
        <v>0</v>
      </c>
      <c r="N1279" s="1">
        <v>0</v>
      </c>
      <c r="O1279" s="1">
        <v>0</v>
      </c>
      <c r="P1279" s="1">
        <v>0</v>
      </c>
      <c r="Q1279" s="1">
        <v>0</v>
      </c>
      <c r="R1279" s="1">
        <v>0</v>
      </c>
      <c r="S1279" s="1">
        <v>0</v>
      </c>
      <c r="T1279" s="1">
        <v>0</v>
      </c>
      <c r="U1279" s="1">
        <v>0</v>
      </c>
      <c r="X1279" s="1">
        <v>0</v>
      </c>
      <c r="Y1279" s="1">
        <v>0</v>
      </c>
      <c r="Z1279" s="1">
        <v>0</v>
      </c>
    </row>
    <row r="1280" spans="1:26" x14ac:dyDescent="0.25">
      <c r="A1280">
        <v>1278</v>
      </c>
      <c r="B1280" t="s">
        <v>53</v>
      </c>
      <c r="C1280">
        <v>24</v>
      </c>
      <c r="D1280">
        <v>7440417</v>
      </c>
      <c r="E1280" t="s">
        <v>292</v>
      </c>
      <c r="F1280" s="1">
        <v>8.0299999999999998E-9</v>
      </c>
      <c r="G1280" s="1">
        <v>4.5639999999999997E-11</v>
      </c>
      <c r="H1280" t="s">
        <v>28</v>
      </c>
      <c r="I1280" t="s">
        <v>86</v>
      </c>
      <c r="J1280" s="1">
        <v>4.5639999999999997E-11</v>
      </c>
      <c r="K1280" s="1">
        <v>0</v>
      </c>
      <c r="L1280" s="1">
        <v>0</v>
      </c>
      <c r="M1280" s="1">
        <v>0</v>
      </c>
      <c r="N1280" s="1">
        <v>0</v>
      </c>
      <c r="O1280" s="1">
        <v>0</v>
      </c>
      <c r="P1280" s="1">
        <v>0</v>
      </c>
      <c r="Q1280" s="1">
        <v>0</v>
      </c>
      <c r="R1280" s="1">
        <v>0</v>
      </c>
      <c r="S1280" s="1">
        <v>0</v>
      </c>
      <c r="T1280" s="1">
        <v>0</v>
      </c>
      <c r="U1280" s="1">
        <v>0</v>
      </c>
      <c r="V1280" t="s">
        <v>87</v>
      </c>
      <c r="X1280" s="1">
        <v>0</v>
      </c>
      <c r="Y1280" s="1">
        <v>0</v>
      </c>
      <c r="Z1280" s="1">
        <v>0</v>
      </c>
    </row>
    <row r="1281" spans="1:26" x14ac:dyDescent="0.25">
      <c r="A1281">
        <v>1279</v>
      </c>
      <c r="B1281" t="s">
        <v>53</v>
      </c>
      <c r="C1281">
        <v>24</v>
      </c>
      <c r="D1281">
        <v>7440439</v>
      </c>
      <c r="E1281" t="s">
        <v>293</v>
      </c>
      <c r="F1281">
        <v>0</v>
      </c>
      <c r="G1281" s="1">
        <v>0</v>
      </c>
      <c r="H1281" t="s">
        <v>28</v>
      </c>
      <c r="I1281" t="s">
        <v>86</v>
      </c>
      <c r="J1281" s="1">
        <v>0</v>
      </c>
      <c r="K1281" s="1">
        <v>0</v>
      </c>
      <c r="L1281" s="1">
        <v>0</v>
      </c>
      <c r="M1281" s="1">
        <v>0</v>
      </c>
      <c r="N1281" s="1">
        <v>0</v>
      </c>
      <c r="O1281" s="1">
        <v>0</v>
      </c>
      <c r="P1281" s="1">
        <v>0</v>
      </c>
      <c r="Q1281" s="1">
        <v>0</v>
      </c>
      <c r="R1281" s="1">
        <v>0</v>
      </c>
      <c r="S1281" s="1">
        <v>0</v>
      </c>
      <c r="T1281" s="1">
        <v>0</v>
      </c>
      <c r="U1281" s="1">
        <v>0</v>
      </c>
      <c r="X1281" s="1">
        <v>0</v>
      </c>
      <c r="Y1281" s="1">
        <v>0</v>
      </c>
      <c r="Z1281" s="1">
        <v>0</v>
      </c>
    </row>
    <row r="1282" spans="1:26" x14ac:dyDescent="0.25">
      <c r="A1282">
        <v>1280</v>
      </c>
      <c r="B1282" t="s">
        <v>53</v>
      </c>
      <c r="C1282">
        <v>24</v>
      </c>
      <c r="D1282">
        <v>7440484</v>
      </c>
      <c r="E1282" t="s">
        <v>8</v>
      </c>
      <c r="F1282">
        <v>0</v>
      </c>
      <c r="G1282" s="1">
        <v>0</v>
      </c>
      <c r="H1282" t="s">
        <v>28</v>
      </c>
      <c r="I1282" t="s">
        <v>86</v>
      </c>
      <c r="J1282" s="1">
        <v>0</v>
      </c>
      <c r="K1282" s="1">
        <v>0</v>
      </c>
      <c r="L1282" s="1">
        <v>0</v>
      </c>
      <c r="M1282" s="1">
        <v>0</v>
      </c>
      <c r="N1282" s="1">
        <v>0</v>
      </c>
      <c r="O1282" s="1">
        <v>0</v>
      </c>
      <c r="P1282" s="1">
        <v>0</v>
      </c>
      <c r="Q1282" s="1">
        <v>0</v>
      </c>
      <c r="R1282" s="1">
        <v>0</v>
      </c>
      <c r="S1282" s="1">
        <v>0</v>
      </c>
      <c r="T1282" s="1">
        <v>0</v>
      </c>
      <c r="U1282" s="1">
        <v>0</v>
      </c>
      <c r="X1282" s="1">
        <v>0</v>
      </c>
      <c r="Y1282" s="1">
        <v>0</v>
      </c>
      <c r="Z1282" s="1">
        <v>0</v>
      </c>
    </row>
    <row r="1283" spans="1:26" x14ac:dyDescent="0.25">
      <c r="A1283">
        <v>1281</v>
      </c>
      <c r="B1283" t="s">
        <v>53</v>
      </c>
      <c r="C1283">
        <v>24</v>
      </c>
      <c r="D1283">
        <v>7440473</v>
      </c>
      <c r="E1283" t="s">
        <v>89</v>
      </c>
      <c r="F1283">
        <v>0</v>
      </c>
      <c r="G1283" s="1">
        <v>0</v>
      </c>
      <c r="H1283" t="s">
        <v>28</v>
      </c>
      <c r="I1283" t="s">
        <v>86</v>
      </c>
      <c r="J1283" s="1">
        <v>0</v>
      </c>
      <c r="K1283" s="1">
        <v>0</v>
      </c>
      <c r="L1283" s="1">
        <v>0</v>
      </c>
      <c r="M1283" s="1">
        <v>0</v>
      </c>
      <c r="N1283" s="1">
        <v>0</v>
      </c>
      <c r="O1283" s="1">
        <v>0</v>
      </c>
      <c r="P1283" s="1">
        <v>0</v>
      </c>
      <c r="Q1283" s="1">
        <v>0</v>
      </c>
      <c r="R1283" s="1">
        <v>0</v>
      </c>
      <c r="S1283" s="1">
        <v>0</v>
      </c>
      <c r="T1283" s="1">
        <v>0</v>
      </c>
      <c r="U1283" s="1">
        <v>0</v>
      </c>
      <c r="X1283" s="1">
        <v>0</v>
      </c>
      <c r="Y1283" s="1">
        <v>0</v>
      </c>
      <c r="Z1283" s="1">
        <v>0</v>
      </c>
    </row>
    <row r="1284" spans="1:26" x14ac:dyDescent="0.25">
      <c r="A1284">
        <v>1282</v>
      </c>
      <c r="B1284" t="s">
        <v>53</v>
      </c>
      <c r="C1284">
        <v>24</v>
      </c>
      <c r="D1284">
        <v>18540299</v>
      </c>
      <c r="E1284" t="s">
        <v>13</v>
      </c>
      <c r="F1284">
        <v>0</v>
      </c>
      <c r="G1284" s="1">
        <v>0</v>
      </c>
      <c r="H1284" t="s">
        <v>28</v>
      </c>
      <c r="I1284" t="s">
        <v>86</v>
      </c>
      <c r="J1284" s="1">
        <v>0</v>
      </c>
      <c r="K1284" s="1">
        <v>0</v>
      </c>
      <c r="L1284" s="1">
        <v>0</v>
      </c>
      <c r="M1284" s="1">
        <v>0</v>
      </c>
      <c r="N1284" s="1">
        <v>0</v>
      </c>
      <c r="O1284" s="1">
        <v>0</v>
      </c>
      <c r="P1284" s="1">
        <v>0</v>
      </c>
      <c r="Q1284" s="1">
        <v>0</v>
      </c>
      <c r="R1284" s="1">
        <v>0</v>
      </c>
      <c r="S1284" s="1">
        <v>0</v>
      </c>
      <c r="T1284" s="1">
        <v>0</v>
      </c>
      <c r="U1284" s="1">
        <v>0</v>
      </c>
      <c r="X1284" s="1">
        <v>0</v>
      </c>
      <c r="Y1284" s="1">
        <v>0</v>
      </c>
      <c r="Z1284" s="1">
        <v>0</v>
      </c>
    </row>
    <row r="1285" spans="1:26" x14ac:dyDescent="0.25">
      <c r="A1285">
        <v>1283</v>
      </c>
      <c r="B1285" t="s">
        <v>53</v>
      </c>
      <c r="C1285">
        <v>24</v>
      </c>
      <c r="D1285">
        <v>1175</v>
      </c>
      <c r="E1285" t="s">
        <v>294</v>
      </c>
      <c r="F1285">
        <v>0</v>
      </c>
      <c r="G1285" s="1">
        <v>0</v>
      </c>
      <c r="H1285" t="s">
        <v>28</v>
      </c>
      <c r="I1285" t="s">
        <v>86</v>
      </c>
      <c r="J1285" s="1">
        <v>0</v>
      </c>
      <c r="K1285" s="1">
        <v>0</v>
      </c>
      <c r="L1285" s="1">
        <v>0</v>
      </c>
      <c r="M1285" s="1">
        <v>0</v>
      </c>
      <c r="N1285" s="1">
        <v>0</v>
      </c>
      <c r="O1285" s="1">
        <v>0</v>
      </c>
      <c r="P1285" s="1">
        <v>0</v>
      </c>
      <c r="Q1285" s="1">
        <v>0</v>
      </c>
      <c r="R1285" s="1">
        <v>0</v>
      </c>
      <c r="S1285" s="1">
        <v>0</v>
      </c>
      <c r="T1285" s="1">
        <v>0</v>
      </c>
      <c r="U1285" s="1">
        <v>0</v>
      </c>
      <c r="X1285" s="1">
        <v>0</v>
      </c>
      <c r="Y1285" s="1">
        <v>0</v>
      </c>
      <c r="Z1285" s="1">
        <v>0</v>
      </c>
    </row>
    <row r="1286" spans="1:26" x14ac:dyDescent="0.25">
      <c r="A1286">
        <v>1284</v>
      </c>
      <c r="B1286" t="s">
        <v>53</v>
      </c>
      <c r="C1286">
        <v>24</v>
      </c>
      <c r="D1286">
        <v>7440508</v>
      </c>
      <c r="E1286" t="s">
        <v>10</v>
      </c>
      <c r="F1286" s="1">
        <v>9.9999999999999995E-7</v>
      </c>
      <c r="G1286" s="1">
        <v>0</v>
      </c>
      <c r="H1286" t="s">
        <v>28</v>
      </c>
      <c r="I1286" t="s">
        <v>86</v>
      </c>
      <c r="J1286" s="1">
        <v>0</v>
      </c>
      <c r="K1286" s="1">
        <v>0</v>
      </c>
      <c r="L1286" s="1">
        <v>0</v>
      </c>
      <c r="M1286" s="1">
        <v>0</v>
      </c>
      <c r="N1286" s="1">
        <v>0</v>
      </c>
      <c r="O1286" s="1">
        <v>0</v>
      </c>
      <c r="P1286" s="1">
        <v>0</v>
      </c>
      <c r="Q1286" s="1">
        <v>0</v>
      </c>
      <c r="R1286" s="1">
        <v>0</v>
      </c>
      <c r="S1286" s="1">
        <v>0</v>
      </c>
      <c r="T1286" s="1">
        <v>0</v>
      </c>
      <c r="U1286" s="1">
        <v>0</v>
      </c>
      <c r="X1286" s="1">
        <v>0</v>
      </c>
      <c r="Y1286" s="1">
        <v>0</v>
      </c>
      <c r="Z1286" s="1">
        <v>0</v>
      </c>
    </row>
    <row r="1287" spans="1:26" x14ac:dyDescent="0.25">
      <c r="A1287">
        <v>1285</v>
      </c>
      <c r="B1287" t="s">
        <v>53</v>
      </c>
      <c r="C1287">
        <v>24</v>
      </c>
      <c r="D1287">
        <v>7439965</v>
      </c>
      <c r="E1287" t="s">
        <v>5</v>
      </c>
      <c r="F1287" s="1">
        <v>5.0200000000000002E-7</v>
      </c>
      <c r="G1287" s="1">
        <v>0</v>
      </c>
      <c r="H1287" t="s">
        <v>28</v>
      </c>
      <c r="I1287" t="s">
        <v>86</v>
      </c>
      <c r="J1287" s="1">
        <v>0</v>
      </c>
      <c r="K1287" s="1">
        <v>0</v>
      </c>
      <c r="L1287" s="1">
        <v>0</v>
      </c>
      <c r="M1287" s="1">
        <v>0</v>
      </c>
      <c r="N1287" s="1">
        <v>0</v>
      </c>
      <c r="O1287" s="1">
        <v>0</v>
      </c>
      <c r="P1287" s="1">
        <v>0</v>
      </c>
      <c r="Q1287" s="1">
        <v>0</v>
      </c>
      <c r="R1287" s="1">
        <v>0</v>
      </c>
      <c r="S1287" s="1">
        <v>0</v>
      </c>
      <c r="T1287" s="1">
        <v>0</v>
      </c>
      <c r="U1287" s="1">
        <v>0</v>
      </c>
      <c r="X1287" s="1">
        <v>0</v>
      </c>
      <c r="Y1287" s="1">
        <v>0</v>
      </c>
      <c r="Z1287" s="1">
        <v>0</v>
      </c>
    </row>
    <row r="1288" spans="1:26" x14ac:dyDescent="0.25">
      <c r="A1288">
        <v>1286</v>
      </c>
      <c r="B1288" t="s">
        <v>53</v>
      </c>
      <c r="C1288">
        <v>24</v>
      </c>
      <c r="D1288">
        <v>7440020</v>
      </c>
      <c r="E1288" t="s">
        <v>6</v>
      </c>
      <c r="F1288">
        <v>0</v>
      </c>
      <c r="G1288" s="1">
        <v>0</v>
      </c>
      <c r="H1288" t="s">
        <v>28</v>
      </c>
      <c r="I1288" t="s">
        <v>86</v>
      </c>
      <c r="J1288" s="1">
        <v>0</v>
      </c>
      <c r="K1288" s="1">
        <v>0</v>
      </c>
      <c r="L1288" s="1">
        <v>0</v>
      </c>
      <c r="M1288" s="1">
        <v>0</v>
      </c>
      <c r="N1288" s="1">
        <v>0</v>
      </c>
      <c r="O1288" s="1">
        <v>0</v>
      </c>
      <c r="P1288" s="1">
        <v>0</v>
      </c>
      <c r="Q1288" s="1">
        <v>0</v>
      </c>
      <c r="R1288" s="1">
        <v>0</v>
      </c>
      <c r="S1288" s="1">
        <v>0</v>
      </c>
      <c r="T1288" s="1">
        <v>0</v>
      </c>
      <c r="U1288" s="1">
        <v>0</v>
      </c>
      <c r="X1288" s="1">
        <v>0</v>
      </c>
      <c r="Y1288" s="1">
        <v>0</v>
      </c>
      <c r="Z1288" s="1">
        <v>0</v>
      </c>
    </row>
    <row r="1289" spans="1:26" x14ac:dyDescent="0.25">
      <c r="A1289">
        <v>1287</v>
      </c>
      <c r="B1289" t="s">
        <v>53</v>
      </c>
      <c r="C1289">
        <v>24</v>
      </c>
      <c r="D1289">
        <v>7723140</v>
      </c>
      <c r="E1289" t="s">
        <v>295</v>
      </c>
      <c r="F1289">
        <v>0</v>
      </c>
      <c r="G1289" s="1">
        <v>0</v>
      </c>
      <c r="H1289" t="s">
        <v>28</v>
      </c>
      <c r="I1289" t="s">
        <v>86</v>
      </c>
      <c r="J1289" s="1">
        <v>0</v>
      </c>
      <c r="K1289" s="1">
        <v>0</v>
      </c>
      <c r="L1289" s="1">
        <v>0</v>
      </c>
      <c r="M1289" s="1">
        <v>0</v>
      </c>
      <c r="N1289" s="1">
        <v>0</v>
      </c>
      <c r="O1289" s="1">
        <v>0</v>
      </c>
      <c r="P1289" s="1">
        <v>0</v>
      </c>
      <c r="Q1289" s="1">
        <v>0</v>
      </c>
      <c r="R1289" s="1">
        <v>0</v>
      </c>
      <c r="S1289" s="1">
        <v>0</v>
      </c>
      <c r="T1289" s="1">
        <v>0</v>
      </c>
      <c r="U1289" s="1">
        <v>0</v>
      </c>
      <c r="X1289" s="1">
        <v>0</v>
      </c>
      <c r="Y1289" s="1">
        <v>0</v>
      </c>
      <c r="Z1289" s="1">
        <v>0</v>
      </c>
    </row>
    <row r="1290" spans="1:26" x14ac:dyDescent="0.25">
      <c r="A1290">
        <v>1288</v>
      </c>
      <c r="B1290" t="s">
        <v>53</v>
      </c>
      <c r="C1290">
        <v>24</v>
      </c>
      <c r="D1290">
        <v>7439921</v>
      </c>
      <c r="E1290" t="s">
        <v>7</v>
      </c>
      <c r="F1290">
        <v>0</v>
      </c>
      <c r="G1290" s="1">
        <v>0</v>
      </c>
      <c r="H1290" t="s">
        <v>28</v>
      </c>
      <c r="I1290" t="s">
        <v>86</v>
      </c>
      <c r="J1290" s="1">
        <v>0</v>
      </c>
      <c r="K1290" s="1">
        <v>0</v>
      </c>
      <c r="L1290" s="1">
        <v>0</v>
      </c>
      <c r="M1290" s="1">
        <v>0</v>
      </c>
      <c r="N1290" s="1">
        <v>0</v>
      </c>
      <c r="O1290" s="1">
        <v>0</v>
      </c>
      <c r="P1290" s="1">
        <v>0</v>
      </c>
      <c r="Q1290" s="1">
        <v>0</v>
      </c>
      <c r="R1290" s="1">
        <v>0</v>
      </c>
      <c r="S1290" s="1">
        <v>0</v>
      </c>
      <c r="T1290" s="1">
        <v>0</v>
      </c>
      <c r="U1290" s="1">
        <v>0</v>
      </c>
      <c r="X1290" s="1">
        <v>0</v>
      </c>
      <c r="Y1290" s="1">
        <v>0</v>
      </c>
      <c r="Z1290" s="1">
        <v>0</v>
      </c>
    </row>
    <row r="1291" spans="1:26" x14ac:dyDescent="0.25">
      <c r="A1291">
        <v>1289</v>
      </c>
      <c r="B1291" t="s">
        <v>53</v>
      </c>
      <c r="C1291">
        <v>24</v>
      </c>
      <c r="D1291">
        <v>7440622</v>
      </c>
      <c r="E1291" t="s">
        <v>296</v>
      </c>
      <c r="F1291">
        <v>0</v>
      </c>
      <c r="G1291" s="1">
        <v>0</v>
      </c>
      <c r="H1291" t="s">
        <v>28</v>
      </c>
      <c r="I1291" t="s">
        <v>86</v>
      </c>
      <c r="J1291" s="1">
        <v>0</v>
      </c>
      <c r="K1291" s="1">
        <v>0</v>
      </c>
      <c r="L1291" s="1">
        <v>0</v>
      </c>
      <c r="M1291" s="1">
        <v>0</v>
      </c>
      <c r="N1291" s="1">
        <v>0</v>
      </c>
      <c r="O1291" s="1">
        <v>0</v>
      </c>
      <c r="P1291" s="1">
        <v>0</v>
      </c>
      <c r="Q1291" s="1">
        <v>0</v>
      </c>
      <c r="R1291" s="1">
        <v>0</v>
      </c>
      <c r="S1291" s="1">
        <v>0</v>
      </c>
      <c r="T1291" s="1">
        <v>0</v>
      </c>
      <c r="U1291" s="1">
        <v>0</v>
      </c>
      <c r="X1291" s="1">
        <v>0</v>
      </c>
      <c r="Y1291" s="1">
        <v>0</v>
      </c>
      <c r="Z1291" s="1">
        <v>0</v>
      </c>
    </row>
    <row r="1292" spans="1:26" x14ac:dyDescent="0.25">
      <c r="A1292">
        <v>1290</v>
      </c>
      <c r="B1292" t="s">
        <v>53</v>
      </c>
      <c r="C1292">
        <v>24</v>
      </c>
      <c r="D1292">
        <v>7440666</v>
      </c>
      <c r="E1292" t="s">
        <v>297</v>
      </c>
      <c r="F1292" s="1">
        <v>9.9999999999999995E-7</v>
      </c>
      <c r="G1292" s="1">
        <v>0</v>
      </c>
      <c r="H1292" t="s">
        <v>28</v>
      </c>
      <c r="I1292" t="s">
        <v>86</v>
      </c>
      <c r="J1292" s="1">
        <v>0</v>
      </c>
      <c r="K1292" s="1">
        <v>0</v>
      </c>
      <c r="L1292" s="1">
        <v>0</v>
      </c>
      <c r="M1292" s="1">
        <v>0</v>
      </c>
      <c r="N1292" s="1">
        <v>0</v>
      </c>
      <c r="O1292" s="1">
        <v>0</v>
      </c>
      <c r="P1292" s="1">
        <v>0</v>
      </c>
      <c r="Q1292" s="1">
        <v>0</v>
      </c>
      <c r="R1292" s="1">
        <v>0</v>
      </c>
      <c r="S1292" s="1">
        <v>0</v>
      </c>
      <c r="T1292" s="1">
        <v>0</v>
      </c>
      <c r="U1292" s="1">
        <v>0</v>
      </c>
      <c r="X1292" s="1">
        <v>0</v>
      </c>
      <c r="Y1292" s="1">
        <v>0</v>
      </c>
      <c r="Z1292" s="1">
        <v>0</v>
      </c>
    </row>
    <row r="1293" spans="1:26" x14ac:dyDescent="0.25">
      <c r="A1293">
        <v>1291</v>
      </c>
      <c r="B1293" t="s">
        <v>214</v>
      </c>
      <c r="C1293">
        <v>24</v>
      </c>
      <c r="D1293">
        <v>7429905</v>
      </c>
      <c r="E1293" t="s">
        <v>290</v>
      </c>
      <c r="F1293">
        <v>0</v>
      </c>
      <c r="G1293" s="1">
        <v>0</v>
      </c>
      <c r="H1293" t="s">
        <v>28</v>
      </c>
      <c r="I1293" t="s">
        <v>86</v>
      </c>
      <c r="J1293" s="1">
        <v>0</v>
      </c>
      <c r="K1293" s="1">
        <v>0</v>
      </c>
      <c r="L1293" s="1">
        <v>0</v>
      </c>
      <c r="M1293" s="1">
        <v>0</v>
      </c>
      <c r="N1293" s="1">
        <v>0</v>
      </c>
      <c r="O1293" s="1">
        <v>0</v>
      </c>
      <c r="P1293" s="1">
        <v>0</v>
      </c>
      <c r="Q1293" s="1">
        <v>0</v>
      </c>
      <c r="R1293" s="1">
        <v>0</v>
      </c>
      <c r="S1293" s="1">
        <v>0</v>
      </c>
      <c r="T1293" s="1">
        <v>0</v>
      </c>
      <c r="U1293" s="1">
        <v>0</v>
      </c>
      <c r="X1293" s="1">
        <v>0</v>
      </c>
      <c r="Y1293" s="1">
        <v>0</v>
      </c>
      <c r="Z1293" s="1">
        <v>0</v>
      </c>
    </row>
    <row r="1294" spans="1:26" x14ac:dyDescent="0.25">
      <c r="A1294">
        <v>1292</v>
      </c>
      <c r="B1294" t="s">
        <v>214</v>
      </c>
      <c r="C1294">
        <v>24</v>
      </c>
      <c r="D1294">
        <v>1344281</v>
      </c>
      <c r="E1294" t="s">
        <v>291</v>
      </c>
      <c r="F1294">
        <v>0</v>
      </c>
      <c r="G1294" s="1">
        <v>0</v>
      </c>
      <c r="H1294" t="s">
        <v>28</v>
      </c>
      <c r="I1294" t="s">
        <v>86</v>
      </c>
      <c r="J1294" s="1">
        <v>0</v>
      </c>
      <c r="K1294" s="1">
        <v>0</v>
      </c>
      <c r="L1294" s="1">
        <v>0</v>
      </c>
      <c r="M1294" s="1">
        <v>0</v>
      </c>
      <c r="N1294" s="1">
        <v>0</v>
      </c>
      <c r="O1294" s="1">
        <v>0</v>
      </c>
      <c r="P1294" s="1">
        <v>0</v>
      </c>
      <c r="Q1294" s="1">
        <v>0</v>
      </c>
      <c r="R1294" s="1">
        <v>0</v>
      </c>
      <c r="S1294" s="1">
        <v>0</v>
      </c>
      <c r="T1294" s="1">
        <v>0</v>
      </c>
      <c r="U1294" s="1">
        <v>0</v>
      </c>
      <c r="X1294" s="1">
        <v>0</v>
      </c>
      <c r="Y1294" s="1">
        <v>0</v>
      </c>
      <c r="Z1294" s="1">
        <v>0</v>
      </c>
    </row>
    <row r="1295" spans="1:26" x14ac:dyDescent="0.25">
      <c r="A1295">
        <v>1293</v>
      </c>
      <c r="B1295" t="s">
        <v>214</v>
      </c>
      <c r="C1295">
        <v>24</v>
      </c>
      <c r="D1295">
        <v>7440417</v>
      </c>
      <c r="E1295" t="s">
        <v>292</v>
      </c>
      <c r="F1295">
        <v>0</v>
      </c>
      <c r="G1295" s="1">
        <v>0</v>
      </c>
      <c r="H1295" t="s">
        <v>28</v>
      </c>
      <c r="I1295" t="s">
        <v>86</v>
      </c>
      <c r="J1295" s="1">
        <v>0</v>
      </c>
      <c r="K1295" s="1">
        <v>0</v>
      </c>
      <c r="L1295" s="1">
        <v>0</v>
      </c>
      <c r="M1295" s="1">
        <v>0</v>
      </c>
      <c r="N1295" s="1">
        <v>0</v>
      </c>
      <c r="O1295" s="1">
        <v>0</v>
      </c>
      <c r="P1295" s="1">
        <v>0</v>
      </c>
      <c r="Q1295" s="1">
        <v>0</v>
      </c>
      <c r="R1295" s="1">
        <v>0</v>
      </c>
      <c r="S1295" s="1">
        <v>0</v>
      </c>
      <c r="T1295" s="1">
        <v>0</v>
      </c>
      <c r="U1295" s="1">
        <v>0</v>
      </c>
      <c r="X1295" s="1">
        <v>0</v>
      </c>
      <c r="Y1295" s="1">
        <v>0</v>
      </c>
      <c r="Z1295" s="1">
        <v>0</v>
      </c>
    </row>
    <row r="1296" spans="1:26" x14ac:dyDescent="0.25">
      <c r="A1296">
        <v>1294</v>
      </c>
      <c r="B1296" t="s">
        <v>214</v>
      </c>
      <c r="C1296">
        <v>24</v>
      </c>
      <c r="D1296">
        <v>7440439</v>
      </c>
      <c r="E1296" t="s">
        <v>293</v>
      </c>
      <c r="F1296">
        <v>0</v>
      </c>
      <c r="G1296" s="1">
        <v>0</v>
      </c>
      <c r="H1296" t="s">
        <v>28</v>
      </c>
      <c r="I1296" t="s">
        <v>86</v>
      </c>
      <c r="J1296" s="1">
        <v>0</v>
      </c>
      <c r="K1296" s="1">
        <v>0</v>
      </c>
      <c r="L1296" s="1">
        <v>0</v>
      </c>
      <c r="M1296" s="1">
        <v>0</v>
      </c>
      <c r="N1296" s="1">
        <v>0</v>
      </c>
      <c r="O1296" s="1">
        <v>0</v>
      </c>
      <c r="P1296" s="1">
        <v>0</v>
      </c>
      <c r="Q1296" s="1">
        <v>0</v>
      </c>
      <c r="R1296" s="1">
        <v>0</v>
      </c>
      <c r="S1296" s="1">
        <v>0</v>
      </c>
      <c r="T1296" s="1">
        <v>0</v>
      </c>
      <c r="U1296" s="1">
        <v>0</v>
      </c>
      <c r="X1296" s="1">
        <v>0</v>
      </c>
      <c r="Y1296" s="1">
        <v>0</v>
      </c>
      <c r="Z1296" s="1">
        <v>0</v>
      </c>
    </row>
    <row r="1297" spans="1:26" x14ac:dyDescent="0.25">
      <c r="A1297">
        <v>1295</v>
      </c>
      <c r="B1297" t="s">
        <v>214</v>
      </c>
      <c r="C1297">
        <v>24</v>
      </c>
      <c r="D1297">
        <v>7440484</v>
      </c>
      <c r="E1297" t="s">
        <v>8</v>
      </c>
      <c r="F1297">
        <v>0</v>
      </c>
      <c r="G1297" s="1">
        <v>0</v>
      </c>
      <c r="H1297" t="s">
        <v>28</v>
      </c>
      <c r="I1297" t="s">
        <v>86</v>
      </c>
      <c r="J1297" s="1">
        <v>0</v>
      </c>
      <c r="K1297" s="1">
        <v>0</v>
      </c>
      <c r="L1297" s="1">
        <v>0</v>
      </c>
      <c r="M1297" s="1">
        <v>0</v>
      </c>
      <c r="N1297" s="1">
        <v>0</v>
      </c>
      <c r="O1297" s="1">
        <v>0</v>
      </c>
      <c r="P1297" s="1">
        <v>0</v>
      </c>
      <c r="Q1297" s="1">
        <v>0</v>
      </c>
      <c r="R1297" s="1">
        <v>0</v>
      </c>
      <c r="S1297" s="1">
        <v>0</v>
      </c>
      <c r="T1297" s="1">
        <v>0</v>
      </c>
      <c r="U1297" s="1">
        <v>0</v>
      </c>
      <c r="X1297" s="1">
        <v>0</v>
      </c>
      <c r="Y1297" s="1">
        <v>0</v>
      </c>
      <c r="Z1297" s="1">
        <v>0</v>
      </c>
    </row>
    <row r="1298" spans="1:26" x14ac:dyDescent="0.25">
      <c r="A1298">
        <v>1296</v>
      </c>
      <c r="B1298" t="s">
        <v>214</v>
      </c>
      <c r="C1298">
        <v>24</v>
      </c>
      <c r="D1298">
        <v>7440473</v>
      </c>
      <c r="E1298" t="s">
        <v>89</v>
      </c>
      <c r="F1298">
        <v>1E-4</v>
      </c>
      <c r="G1298" s="1">
        <v>0</v>
      </c>
      <c r="H1298" t="s">
        <v>28</v>
      </c>
      <c r="I1298" t="s">
        <v>86</v>
      </c>
      <c r="J1298" s="1">
        <v>0</v>
      </c>
      <c r="K1298" s="1">
        <v>0</v>
      </c>
      <c r="L1298" s="1">
        <v>0</v>
      </c>
      <c r="M1298" s="1">
        <v>0</v>
      </c>
      <c r="N1298" s="1">
        <v>0</v>
      </c>
      <c r="O1298" s="1">
        <v>0</v>
      </c>
      <c r="P1298" s="1">
        <v>0</v>
      </c>
      <c r="Q1298" s="1">
        <v>0</v>
      </c>
      <c r="R1298" s="1">
        <v>0</v>
      </c>
      <c r="S1298" s="1">
        <v>0</v>
      </c>
      <c r="T1298" s="1">
        <v>0</v>
      </c>
      <c r="U1298" s="1">
        <v>0</v>
      </c>
      <c r="X1298" s="1">
        <v>0</v>
      </c>
      <c r="Y1298" s="1">
        <v>0</v>
      </c>
      <c r="Z1298" s="1">
        <v>0</v>
      </c>
    </row>
    <row r="1299" spans="1:26" x14ac:dyDescent="0.25">
      <c r="A1299">
        <v>1297</v>
      </c>
      <c r="B1299" t="s">
        <v>214</v>
      </c>
      <c r="C1299">
        <v>24</v>
      </c>
      <c r="D1299">
        <v>18540299</v>
      </c>
      <c r="E1299" t="s">
        <v>13</v>
      </c>
      <c r="F1299" s="1">
        <v>1.0000000000000001E-5</v>
      </c>
      <c r="G1299" s="1">
        <v>3.5970999999999998E-6</v>
      </c>
      <c r="H1299" t="s">
        <v>28</v>
      </c>
      <c r="I1299" t="s">
        <v>86</v>
      </c>
      <c r="J1299" s="1">
        <v>3.4508000000000001E-6</v>
      </c>
      <c r="K1299" s="1">
        <v>1.4399000000000001E-7</v>
      </c>
      <c r="L1299" s="1">
        <v>2.3371000000000001E-9</v>
      </c>
      <c r="M1299" s="1">
        <v>0</v>
      </c>
      <c r="N1299" s="1">
        <v>0</v>
      </c>
      <c r="O1299" s="1">
        <v>0</v>
      </c>
      <c r="P1299" s="1">
        <v>0</v>
      </c>
      <c r="Q1299" s="1">
        <v>0</v>
      </c>
      <c r="R1299" s="1">
        <v>0</v>
      </c>
      <c r="S1299" s="1">
        <v>0</v>
      </c>
      <c r="T1299" s="1">
        <v>0</v>
      </c>
      <c r="U1299" s="1">
        <v>0</v>
      </c>
      <c r="V1299" t="s">
        <v>87</v>
      </c>
      <c r="W1299" t="s">
        <v>88</v>
      </c>
      <c r="X1299" s="1">
        <v>0</v>
      </c>
      <c r="Y1299" s="1">
        <v>0</v>
      </c>
      <c r="Z1299" s="1">
        <v>0</v>
      </c>
    </row>
    <row r="1300" spans="1:26" x14ac:dyDescent="0.25">
      <c r="A1300">
        <v>1298</v>
      </c>
      <c r="B1300" t="s">
        <v>214</v>
      </c>
      <c r="C1300">
        <v>24</v>
      </c>
      <c r="D1300">
        <v>1175</v>
      </c>
      <c r="E1300" t="s">
        <v>294</v>
      </c>
      <c r="F1300" s="1">
        <v>1.0000000000000001E-5</v>
      </c>
      <c r="G1300" s="1">
        <v>0</v>
      </c>
      <c r="H1300" t="s">
        <v>28</v>
      </c>
      <c r="I1300" t="s">
        <v>86</v>
      </c>
      <c r="J1300" s="1">
        <v>0</v>
      </c>
      <c r="K1300" s="1">
        <v>0</v>
      </c>
      <c r="L1300" s="1">
        <v>0</v>
      </c>
      <c r="M1300" s="1">
        <v>0</v>
      </c>
      <c r="N1300" s="1">
        <v>0</v>
      </c>
      <c r="O1300" s="1">
        <v>0</v>
      </c>
      <c r="P1300" s="1">
        <v>0</v>
      </c>
      <c r="Q1300" s="1">
        <v>0</v>
      </c>
      <c r="R1300" s="1">
        <v>0</v>
      </c>
      <c r="S1300" s="1">
        <v>0</v>
      </c>
      <c r="T1300" s="1">
        <v>0</v>
      </c>
      <c r="U1300" s="1">
        <v>0</v>
      </c>
      <c r="X1300" s="1">
        <v>0</v>
      </c>
      <c r="Y1300" s="1">
        <v>0</v>
      </c>
      <c r="Z1300" s="1">
        <v>0</v>
      </c>
    </row>
    <row r="1301" spans="1:26" x14ac:dyDescent="0.25">
      <c r="A1301">
        <v>1299</v>
      </c>
      <c r="B1301" t="s">
        <v>214</v>
      </c>
      <c r="C1301">
        <v>24</v>
      </c>
      <c r="D1301">
        <v>7440508</v>
      </c>
      <c r="E1301" t="s">
        <v>10</v>
      </c>
      <c r="F1301">
        <v>0</v>
      </c>
      <c r="G1301" s="1">
        <v>0</v>
      </c>
      <c r="H1301" t="s">
        <v>28</v>
      </c>
      <c r="I1301" t="s">
        <v>86</v>
      </c>
      <c r="J1301" s="1">
        <v>0</v>
      </c>
      <c r="K1301" s="1">
        <v>0</v>
      </c>
      <c r="L1301" s="1">
        <v>0</v>
      </c>
      <c r="M1301" s="1">
        <v>0</v>
      </c>
      <c r="N1301" s="1">
        <v>0</v>
      </c>
      <c r="O1301" s="1">
        <v>0</v>
      </c>
      <c r="P1301" s="1">
        <v>0</v>
      </c>
      <c r="Q1301" s="1">
        <v>0</v>
      </c>
      <c r="R1301" s="1">
        <v>0</v>
      </c>
      <c r="S1301" s="1">
        <v>0</v>
      </c>
      <c r="T1301" s="1">
        <v>0</v>
      </c>
      <c r="U1301" s="1">
        <v>0</v>
      </c>
      <c r="X1301" s="1">
        <v>0</v>
      </c>
      <c r="Y1301" s="1">
        <v>0</v>
      </c>
      <c r="Z1301" s="1">
        <v>0</v>
      </c>
    </row>
    <row r="1302" spans="1:26" x14ac:dyDescent="0.25">
      <c r="A1302">
        <v>1300</v>
      </c>
      <c r="B1302" t="s">
        <v>214</v>
      </c>
      <c r="C1302">
        <v>24</v>
      </c>
      <c r="D1302">
        <v>7439965</v>
      </c>
      <c r="E1302" t="s">
        <v>5</v>
      </c>
      <c r="F1302" s="1">
        <v>5.02E-5</v>
      </c>
      <c r="G1302" s="1">
        <v>0</v>
      </c>
      <c r="H1302" t="s">
        <v>28</v>
      </c>
      <c r="I1302" t="s">
        <v>86</v>
      </c>
      <c r="J1302" s="1">
        <v>0</v>
      </c>
      <c r="K1302" s="1">
        <v>0</v>
      </c>
      <c r="L1302" s="1">
        <v>0</v>
      </c>
      <c r="M1302" s="1">
        <v>0</v>
      </c>
      <c r="N1302" s="1">
        <v>0</v>
      </c>
      <c r="O1302" s="1">
        <v>0</v>
      </c>
      <c r="P1302" s="1">
        <v>0</v>
      </c>
      <c r="Q1302" s="1">
        <v>0</v>
      </c>
      <c r="R1302" s="1">
        <v>0</v>
      </c>
      <c r="S1302" s="1">
        <v>0</v>
      </c>
      <c r="T1302" s="1">
        <v>0</v>
      </c>
      <c r="U1302" s="1">
        <v>0</v>
      </c>
      <c r="X1302" s="1">
        <v>0</v>
      </c>
      <c r="Y1302" s="1">
        <v>0</v>
      </c>
      <c r="Z1302" s="1">
        <v>0</v>
      </c>
    </row>
    <row r="1303" spans="1:26" x14ac:dyDescent="0.25">
      <c r="A1303">
        <v>1301</v>
      </c>
      <c r="B1303" t="s">
        <v>214</v>
      </c>
      <c r="C1303">
        <v>24</v>
      </c>
      <c r="D1303">
        <v>7440020</v>
      </c>
      <c r="E1303" t="s">
        <v>6</v>
      </c>
      <c r="F1303" s="1">
        <v>1.0000000000000001E-5</v>
      </c>
      <c r="G1303" s="1">
        <v>6.1572999999999998E-9</v>
      </c>
      <c r="H1303" t="s">
        <v>28</v>
      </c>
      <c r="I1303" t="s">
        <v>86</v>
      </c>
      <c r="J1303" s="1">
        <v>6.1572999999999998E-9</v>
      </c>
      <c r="K1303" s="1">
        <v>0</v>
      </c>
      <c r="L1303" s="1">
        <v>0</v>
      </c>
      <c r="M1303" s="1">
        <v>0</v>
      </c>
      <c r="N1303" s="1">
        <v>0</v>
      </c>
      <c r="O1303" s="1">
        <v>0</v>
      </c>
      <c r="P1303" s="1">
        <v>0</v>
      </c>
      <c r="Q1303" s="1">
        <v>0</v>
      </c>
      <c r="R1303" s="1">
        <v>0</v>
      </c>
      <c r="S1303" s="1">
        <v>0</v>
      </c>
      <c r="T1303" s="1">
        <v>0</v>
      </c>
      <c r="U1303" s="1">
        <v>0</v>
      </c>
      <c r="V1303" t="s">
        <v>87</v>
      </c>
      <c r="X1303" s="1">
        <v>0</v>
      </c>
      <c r="Y1303" s="1">
        <v>0</v>
      </c>
      <c r="Z1303" s="1">
        <v>0</v>
      </c>
    </row>
    <row r="1304" spans="1:26" x14ac:dyDescent="0.25">
      <c r="A1304">
        <v>1302</v>
      </c>
      <c r="B1304" t="s">
        <v>214</v>
      </c>
      <c r="C1304">
        <v>24</v>
      </c>
      <c r="D1304">
        <v>7723140</v>
      </c>
      <c r="E1304" t="s">
        <v>295</v>
      </c>
      <c r="F1304">
        <v>0</v>
      </c>
      <c r="G1304" s="1">
        <v>0</v>
      </c>
      <c r="H1304" t="s">
        <v>28</v>
      </c>
      <c r="I1304" t="s">
        <v>86</v>
      </c>
      <c r="J1304" s="1">
        <v>0</v>
      </c>
      <c r="K1304" s="1">
        <v>0</v>
      </c>
      <c r="L1304" s="1">
        <v>0</v>
      </c>
      <c r="M1304" s="1">
        <v>0</v>
      </c>
      <c r="N1304" s="1">
        <v>0</v>
      </c>
      <c r="O1304" s="1">
        <v>0</v>
      </c>
      <c r="P1304" s="1">
        <v>0</v>
      </c>
      <c r="Q1304" s="1">
        <v>0</v>
      </c>
      <c r="R1304" s="1">
        <v>0</v>
      </c>
      <c r="S1304" s="1">
        <v>0</v>
      </c>
      <c r="T1304" s="1">
        <v>0</v>
      </c>
      <c r="U1304" s="1">
        <v>0</v>
      </c>
      <c r="X1304" s="1">
        <v>0</v>
      </c>
      <c r="Y1304" s="1">
        <v>0</v>
      </c>
      <c r="Z1304" s="1">
        <v>0</v>
      </c>
    </row>
    <row r="1305" spans="1:26" x14ac:dyDescent="0.25">
      <c r="A1305">
        <v>1303</v>
      </c>
      <c r="B1305" t="s">
        <v>214</v>
      </c>
      <c r="C1305">
        <v>24</v>
      </c>
      <c r="D1305">
        <v>7439921</v>
      </c>
      <c r="E1305" t="s">
        <v>7</v>
      </c>
      <c r="F1305">
        <v>0</v>
      </c>
      <c r="G1305" s="1">
        <v>0</v>
      </c>
      <c r="H1305" t="s">
        <v>28</v>
      </c>
      <c r="I1305" t="s">
        <v>86</v>
      </c>
      <c r="J1305" s="1">
        <v>0</v>
      </c>
      <c r="K1305" s="1">
        <v>0</v>
      </c>
      <c r="L1305" s="1">
        <v>0</v>
      </c>
      <c r="M1305" s="1">
        <v>0</v>
      </c>
      <c r="N1305" s="1">
        <v>0</v>
      </c>
      <c r="O1305" s="1">
        <v>0</v>
      </c>
      <c r="P1305" s="1">
        <v>0</v>
      </c>
      <c r="Q1305" s="1">
        <v>0</v>
      </c>
      <c r="R1305" s="1">
        <v>0</v>
      </c>
      <c r="S1305" s="1">
        <v>0</v>
      </c>
      <c r="T1305" s="1">
        <v>0</v>
      </c>
      <c r="U1305" s="1">
        <v>0</v>
      </c>
      <c r="X1305" s="1">
        <v>0</v>
      </c>
      <c r="Y1305" s="1">
        <v>0</v>
      </c>
      <c r="Z1305" s="1">
        <v>0</v>
      </c>
    </row>
    <row r="1306" spans="1:26" x14ac:dyDescent="0.25">
      <c r="A1306">
        <v>1304</v>
      </c>
      <c r="B1306" t="s">
        <v>214</v>
      </c>
      <c r="C1306">
        <v>24</v>
      </c>
      <c r="D1306">
        <v>7440622</v>
      </c>
      <c r="E1306" t="s">
        <v>296</v>
      </c>
      <c r="F1306">
        <v>0</v>
      </c>
      <c r="G1306" s="1">
        <v>0</v>
      </c>
      <c r="H1306" t="s">
        <v>28</v>
      </c>
      <c r="I1306" t="s">
        <v>86</v>
      </c>
      <c r="J1306" s="1">
        <v>0</v>
      </c>
      <c r="K1306" s="1">
        <v>0</v>
      </c>
      <c r="L1306" s="1">
        <v>0</v>
      </c>
      <c r="M1306" s="1">
        <v>0</v>
      </c>
      <c r="N1306" s="1">
        <v>0</v>
      </c>
      <c r="O1306" s="1">
        <v>0</v>
      </c>
      <c r="P1306" s="1">
        <v>0</v>
      </c>
      <c r="Q1306" s="1">
        <v>0</v>
      </c>
      <c r="R1306" s="1">
        <v>0</v>
      </c>
      <c r="S1306" s="1">
        <v>0</v>
      </c>
      <c r="T1306" s="1">
        <v>0</v>
      </c>
      <c r="U1306" s="1">
        <v>0</v>
      </c>
      <c r="X1306" s="1">
        <v>0</v>
      </c>
      <c r="Y1306" s="1">
        <v>0</v>
      </c>
      <c r="Z1306" s="1">
        <v>0</v>
      </c>
    </row>
    <row r="1307" spans="1:26" x14ac:dyDescent="0.25">
      <c r="A1307">
        <v>1305</v>
      </c>
      <c r="B1307" t="s">
        <v>214</v>
      </c>
      <c r="C1307">
        <v>24</v>
      </c>
      <c r="D1307">
        <v>7440666</v>
      </c>
      <c r="E1307" t="s">
        <v>297</v>
      </c>
      <c r="F1307">
        <v>0</v>
      </c>
      <c r="G1307" s="1">
        <v>0</v>
      </c>
      <c r="H1307" t="s">
        <v>28</v>
      </c>
      <c r="I1307" t="s">
        <v>86</v>
      </c>
      <c r="J1307" s="1">
        <v>0</v>
      </c>
      <c r="K1307" s="1">
        <v>0</v>
      </c>
      <c r="L1307" s="1">
        <v>0</v>
      </c>
      <c r="M1307" s="1">
        <v>0</v>
      </c>
      <c r="N1307" s="1">
        <v>0</v>
      </c>
      <c r="O1307" s="1">
        <v>0</v>
      </c>
      <c r="P1307" s="1">
        <v>0</v>
      </c>
      <c r="Q1307" s="1">
        <v>0</v>
      </c>
      <c r="R1307" s="1">
        <v>0</v>
      </c>
      <c r="S1307" s="1">
        <v>0</v>
      </c>
      <c r="T1307" s="1">
        <v>0</v>
      </c>
      <c r="U1307" s="1">
        <v>0</v>
      </c>
      <c r="X1307" s="1">
        <v>0</v>
      </c>
      <c r="Y1307" s="1">
        <v>0</v>
      </c>
      <c r="Z1307" s="1">
        <v>0</v>
      </c>
    </row>
    <row r="1308" spans="1:26" x14ac:dyDescent="0.25">
      <c r="A1308">
        <v>1306</v>
      </c>
      <c r="B1308" t="s">
        <v>362</v>
      </c>
      <c r="C1308">
        <v>24</v>
      </c>
      <c r="D1308">
        <v>7429905</v>
      </c>
      <c r="E1308" t="s">
        <v>290</v>
      </c>
      <c r="F1308">
        <v>0</v>
      </c>
      <c r="G1308" s="1">
        <v>0</v>
      </c>
      <c r="H1308" t="s">
        <v>28</v>
      </c>
      <c r="I1308" t="s">
        <v>86</v>
      </c>
      <c r="J1308" s="1">
        <v>0</v>
      </c>
      <c r="K1308" s="1">
        <v>0</v>
      </c>
      <c r="L1308" s="1">
        <v>0</v>
      </c>
      <c r="M1308" s="1">
        <v>0</v>
      </c>
      <c r="N1308" s="1">
        <v>0</v>
      </c>
      <c r="O1308" s="1">
        <v>0</v>
      </c>
      <c r="P1308" s="1">
        <v>0</v>
      </c>
      <c r="Q1308" s="1">
        <v>0</v>
      </c>
      <c r="R1308" s="1">
        <v>0</v>
      </c>
      <c r="S1308" s="1">
        <v>0</v>
      </c>
      <c r="T1308" s="1">
        <v>0</v>
      </c>
      <c r="U1308" s="1">
        <v>0</v>
      </c>
      <c r="X1308" s="1">
        <v>0</v>
      </c>
      <c r="Y1308" s="1">
        <v>0</v>
      </c>
      <c r="Z1308" s="1">
        <v>0</v>
      </c>
    </row>
    <row r="1309" spans="1:26" x14ac:dyDescent="0.25">
      <c r="A1309">
        <v>1307</v>
      </c>
      <c r="B1309" t="s">
        <v>362</v>
      </c>
      <c r="C1309">
        <v>24</v>
      </c>
      <c r="D1309">
        <v>1344281</v>
      </c>
      <c r="E1309" t="s">
        <v>291</v>
      </c>
      <c r="F1309">
        <v>0</v>
      </c>
      <c r="G1309" s="1">
        <v>0</v>
      </c>
      <c r="H1309" t="s">
        <v>28</v>
      </c>
      <c r="I1309" t="s">
        <v>86</v>
      </c>
      <c r="J1309" s="1">
        <v>0</v>
      </c>
      <c r="K1309" s="1">
        <v>0</v>
      </c>
      <c r="L1309" s="1">
        <v>0</v>
      </c>
      <c r="M1309" s="1">
        <v>0</v>
      </c>
      <c r="N1309" s="1">
        <v>0</v>
      </c>
      <c r="O1309" s="1">
        <v>0</v>
      </c>
      <c r="P1309" s="1">
        <v>0</v>
      </c>
      <c r="Q1309" s="1">
        <v>0</v>
      </c>
      <c r="R1309" s="1">
        <v>0</v>
      </c>
      <c r="S1309" s="1">
        <v>0</v>
      </c>
      <c r="T1309" s="1">
        <v>0</v>
      </c>
      <c r="U1309" s="1">
        <v>0</v>
      </c>
      <c r="X1309" s="1">
        <v>0</v>
      </c>
      <c r="Y1309" s="1">
        <v>0</v>
      </c>
      <c r="Z1309" s="1">
        <v>0</v>
      </c>
    </row>
    <row r="1310" spans="1:26" x14ac:dyDescent="0.25">
      <c r="A1310">
        <v>1308</v>
      </c>
      <c r="B1310" t="s">
        <v>362</v>
      </c>
      <c r="C1310">
        <v>24</v>
      </c>
      <c r="D1310">
        <v>7440417</v>
      </c>
      <c r="E1310" t="s">
        <v>292</v>
      </c>
      <c r="F1310">
        <v>0</v>
      </c>
      <c r="G1310" s="1">
        <v>0</v>
      </c>
      <c r="H1310" t="s">
        <v>28</v>
      </c>
      <c r="I1310" t="s">
        <v>86</v>
      </c>
      <c r="J1310" s="1">
        <v>0</v>
      </c>
      <c r="K1310" s="1">
        <v>0</v>
      </c>
      <c r="L1310" s="1">
        <v>0</v>
      </c>
      <c r="M1310" s="1">
        <v>0</v>
      </c>
      <c r="N1310" s="1">
        <v>0</v>
      </c>
      <c r="O1310" s="1">
        <v>0</v>
      </c>
      <c r="P1310" s="1">
        <v>0</v>
      </c>
      <c r="Q1310" s="1">
        <v>0</v>
      </c>
      <c r="R1310" s="1">
        <v>0</v>
      </c>
      <c r="S1310" s="1">
        <v>0</v>
      </c>
      <c r="T1310" s="1">
        <v>0</v>
      </c>
      <c r="U1310" s="1">
        <v>0</v>
      </c>
      <c r="X1310" s="1">
        <v>0</v>
      </c>
      <c r="Y1310" s="1">
        <v>0</v>
      </c>
      <c r="Z1310" s="1">
        <v>0</v>
      </c>
    </row>
    <row r="1311" spans="1:26" x14ac:dyDescent="0.25">
      <c r="A1311">
        <v>1309</v>
      </c>
      <c r="B1311" t="s">
        <v>362</v>
      </c>
      <c r="C1311">
        <v>24</v>
      </c>
      <c r="D1311">
        <v>7440439</v>
      </c>
      <c r="E1311" t="s">
        <v>293</v>
      </c>
      <c r="F1311">
        <v>0</v>
      </c>
      <c r="G1311" s="1">
        <v>0</v>
      </c>
      <c r="H1311" t="s">
        <v>28</v>
      </c>
      <c r="I1311" t="s">
        <v>86</v>
      </c>
      <c r="J1311" s="1">
        <v>0</v>
      </c>
      <c r="K1311" s="1">
        <v>0</v>
      </c>
      <c r="L1311" s="1">
        <v>0</v>
      </c>
      <c r="M1311" s="1">
        <v>0</v>
      </c>
      <c r="N1311" s="1">
        <v>0</v>
      </c>
      <c r="O1311" s="1">
        <v>0</v>
      </c>
      <c r="P1311" s="1">
        <v>0</v>
      </c>
      <c r="Q1311" s="1">
        <v>0</v>
      </c>
      <c r="R1311" s="1">
        <v>0</v>
      </c>
      <c r="S1311" s="1">
        <v>0</v>
      </c>
      <c r="T1311" s="1">
        <v>0</v>
      </c>
      <c r="U1311" s="1">
        <v>0</v>
      </c>
      <c r="X1311" s="1">
        <v>0</v>
      </c>
      <c r="Y1311" s="1">
        <v>0</v>
      </c>
      <c r="Z1311" s="1">
        <v>0</v>
      </c>
    </row>
    <row r="1312" spans="1:26" x14ac:dyDescent="0.25">
      <c r="A1312">
        <v>1310</v>
      </c>
      <c r="B1312" t="s">
        <v>362</v>
      </c>
      <c r="C1312">
        <v>24</v>
      </c>
      <c r="D1312">
        <v>7440484</v>
      </c>
      <c r="E1312" t="s">
        <v>8</v>
      </c>
      <c r="F1312">
        <v>0</v>
      </c>
      <c r="G1312" s="1">
        <v>0</v>
      </c>
      <c r="H1312" t="s">
        <v>28</v>
      </c>
      <c r="I1312" t="s">
        <v>86</v>
      </c>
      <c r="J1312" s="1">
        <v>0</v>
      </c>
      <c r="K1312" s="1">
        <v>0</v>
      </c>
      <c r="L1312" s="1">
        <v>0</v>
      </c>
      <c r="M1312" s="1">
        <v>0</v>
      </c>
      <c r="N1312" s="1">
        <v>0</v>
      </c>
      <c r="O1312" s="1">
        <v>0</v>
      </c>
      <c r="P1312" s="1">
        <v>0</v>
      </c>
      <c r="Q1312" s="1">
        <v>0</v>
      </c>
      <c r="R1312" s="1">
        <v>0</v>
      </c>
      <c r="S1312" s="1">
        <v>0</v>
      </c>
      <c r="T1312" s="1">
        <v>0</v>
      </c>
      <c r="U1312" s="1">
        <v>0</v>
      </c>
      <c r="X1312" s="1">
        <v>0</v>
      </c>
      <c r="Y1312" s="1">
        <v>0</v>
      </c>
      <c r="Z1312" s="1">
        <v>0</v>
      </c>
    </row>
    <row r="1313" spans="1:26" x14ac:dyDescent="0.25">
      <c r="A1313">
        <v>1311</v>
      </c>
      <c r="B1313" t="s">
        <v>362</v>
      </c>
      <c r="C1313">
        <v>24</v>
      </c>
      <c r="D1313">
        <v>7440473</v>
      </c>
      <c r="E1313" t="s">
        <v>89</v>
      </c>
      <c r="F1313">
        <v>0</v>
      </c>
      <c r="G1313" s="1">
        <v>0</v>
      </c>
      <c r="H1313" t="s">
        <v>28</v>
      </c>
      <c r="I1313" t="s">
        <v>86</v>
      </c>
      <c r="J1313" s="1">
        <v>0</v>
      </c>
      <c r="K1313" s="1">
        <v>0</v>
      </c>
      <c r="L1313" s="1">
        <v>0</v>
      </c>
      <c r="M1313" s="1">
        <v>0</v>
      </c>
      <c r="N1313" s="1">
        <v>0</v>
      </c>
      <c r="O1313" s="1">
        <v>0</v>
      </c>
      <c r="P1313" s="1">
        <v>0</v>
      </c>
      <c r="Q1313" s="1">
        <v>0</v>
      </c>
      <c r="R1313" s="1">
        <v>0</v>
      </c>
      <c r="S1313" s="1">
        <v>0</v>
      </c>
      <c r="T1313" s="1">
        <v>0</v>
      </c>
      <c r="U1313" s="1">
        <v>0</v>
      </c>
      <c r="X1313" s="1">
        <v>0</v>
      </c>
      <c r="Y1313" s="1">
        <v>0</v>
      </c>
      <c r="Z1313" s="1">
        <v>0</v>
      </c>
    </row>
    <row r="1314" spans="1:26" x14ac:dyDescent="0.25">
      <c r="A1314">
        <v>1312</v>
      </c>
      <c r="B1314" t="s">
        <v>362</v>
      </c>
      <c r="C1314">
        <v>24</v>
      </c>
      <c r="D1314">
        <v>18540299</v>
      </c>
      <c r="E1314" t="s">
        <v>13</v>
      </c>
      <c r="F1314">
        <v>0</v>
      </c>
      <c r="G1314" s="1">
        <v>0</v>
      </c>
      <c r="H1314" t="s">
        <v>28</v>
      </c>
      <c r="I1314" t="s">
        <v>86</v>
      </c>
      <c r="J1314" s="1">
        <v>0</v>
      </c>
      <c r="K1314" s="1">
        <v>0</v>
      </c>
      <c r="L1314" s="1">
        <v>0</v>
      </c>
      <c r="M1314" s="1">
        <v>0</v>
      </c>
      <c r="N1314" s="1">
        <v>0</v>
      </c>
      <c r="O1314" s="1">
        <v>0</v>
      </c>
      <c r="P1314" s="1">
        <v>0</v>
      </c>
      <c r="Q1314" s="1">
        <v>0</v>
      </c>
      <c r="R1314" s="1">
        <v>0</v>
      </c>
      <c r="S1314" s="1">
        <v>0</v>
      </c>
      <c r="T1314" s="1">
        <v>0</v>
      </c>
      <c r="U1314" s="1">
        <v>0</v>
      </c>
      <c r="X1314" s="1">
        <v>0</v>
      </c>
      <c r="Y1314" s="1">
        <v>0</v>
      </c>
      <c r="Z1314" s="1">
        <v>0</v>
      </c>
    </row>
    <row r="1315" spans="1:26" x14ac:dyDescent="0.25">
      <c r="A1315">
        <v>1313</v>
      </c>
      <c r="B1315" t="s">
        <v>362</v>
      </c>
      <c r="C1315">
        <v>24</v>
      </c>
      <c r="D1315">
        <v>1175</v>
      </c>
      <c r="E1315" t="s">
        <v>294</v>
      </c>
      <c r="F1315">
        <v>0</v>
      </c>
      <c r="G1315" s="1">
        <v>0</v>
      </c>
      <c r="H1315" t="s">
        <v>28</v>
      </c>
      <c r="I1315" t="s">
        <v>86</v>
      </c>
      <c r="J1315" s="1">
        <v>0</v>
      </c>
      <c r="K1315" s="1">
        <v>0</v>
      </c>
      <c r="L1315" s="1">
        <v>0</v>
      </c>
      <c r="M1315" s="1">
        <v>0</v>
      </c>
      <c r="N1315" s="1">
        <v>0</v>
      </c>
      <c r="O1315" s="1">
        <v>0</v>
      </c>
      <c r="P1315" s="1">
        <v>0</v>
      </c>
      <c r="Q1315" s="1">
        <v>0</v>
      </c>
      <c r="R1315" s="1">
        <v>0</v>
      </c>
      <c r="S1315" s="1">
        <v>0</v>
      </c>
      <c r="T1315" s="1">
        <v>0</v>
      </c>
      <c r="U1315" s="1">
        <v>0</v>
      </c>
      <c r="X1315" s="1">
        <v>0</v>
      </c>
      <c r="Y1315" s="1">
        <v>0</v>
      </c>
      <c r="Z1315" s="1">
        <v>0</v>
      </c>
    </row>
    <row r="1316" spans="1:26" x14ac:dyDescent="0.25">
      <c r="A1316">
        <v>1314</v>
      </c>
      <c r="B1316" t="s">
        <v>362</v>
      </c>
      <c r="C1316">
        <v>24</v>
      </c>
      <c r="D1316">
        <v>7440508</v>
      </c>
      <c r="E1316" t="s">
        <v>10</v>
      </c>
      <c r="F1316">
        <v>0</v>
      </c>
      <c r="G1316" s="1">
        <v>0</v>
      </c>
      <c r="H1316" t="s">
        <v>28</v>
      </c>
      <c r="I1316" t="s">
        <v>86</v>
      </c>
      <c r="J1316" s="1">
        <v>0</v>
      </c>
      <c r="K1316" s="1">
        <v>0</v>
      </c>
      <c r="L1316" s="1">
        <v>0</v>
      </c>
      <c r="M1316" s="1">
        <v>0</v>
      </c>
      <c r="N1316" s="1">
        <v>0</v>
      </c>
      <c r="O1316" s="1">
        <v>0</v>
      </c>
      <c r="P1316" s="1">
        <v>0</v>
      </c>
      <c r="Q1316" s="1">
        <v>0</v>
      </c>
      <c r="R1316" s="1">
        <v>0</v>
      </c>
      <c r="S1316" s="1">
        <v>0</v>
      </c>
      <c r="T1316" s="1">
        <v>0</v>
      </c>
      <c r="U1316" s="1">
        <v>0</v>
      </c>
      <c r="X1316" s="1">
        <v>0</v>
      </c>
      <c r="Y1316" s="1">
        <v>0</v>
      </c>
      <c r="Z1316" s="1">
        <v>0</v>
      </c>
    </row>
    <row r="1317" spans="1:26" x14ac:dyDescent="0.25">
      <c r="A1317">
        <v>1315</v>
      </c>
      <c r="B1317" t="s">
        <v>362</v>
      </c>
      <c r="C1317">
        <v>24</v>
      </c>
      <c r="D1317">
        <v>7439965</v>
      </c>
      <c r="E1317" t="s">
        <v>5</v>
      </c>
      <c r="F1317">
        <v>0</v>
      </c>
      <c r="G1317" s="1">
        <v>0</v>
      </c>
      <c r="H1317" t="s">
        <v>28</v>
      </c>
      <c r="I1317" t="s">
        <v>86</v>
      </c>
      <c r="J1317" s="1">
        <v>0</v>
      </c>
      <c r="K1317" s="1">
        <v>0</v>
      </c>
      <c r="L1317" s="1">
        <v>0</v>
      </c>
      <c r="M1317" s="1">
        <v>0</v>
      </c>
      <c r="N1317" s="1">
        <v>0</v>
      </c>
      <c r="O1317" s="1">
        <v>0</v>
      </c>
      <c r="P1317" s="1">
        <v>0</v>
      </c>
      <c r="Q1317" s="1">
        <v>0</v>
      </c>
      <c r="R1317" s="1">
        <v>0</v>
      </c>
      <c r="S1317" s="1">
        <v>0</v>
      </c>
      <c r="T1317" s="1">
        <v>0</v>
      </c>
      <c r="U1317" s="1">
        <v>0</v>
      </c>
      <c r="X1317" s="1">
        <v>0</v>
      </c>
      <c r="Y1317" s="1">
        <v>0</v>
      </c>
      <c r="Z1317" s="1">
        <v>0</v>
      </c>
    </row>
    <row r="1318" spans="1:26" x14ac:dyDescent="0.25">
      <c r="A1318">
        <v>1316</v>
      </c>
      <c r="B1318" t="s">
        <v>362</v>
      </c>
      <c r="C1318">
        <v>24</v>
      </c>
      <c r="D1318">
        <v>7440020</v>
      </c>
      <c r="E1318" t="s">
        <v>6</v>
      </c>
      <c r="F1318">
        <v>0</v>
      </c>
      <c r="G1318" s="1">
        <v>0</v>
      </c>
      <c r="H1318" t="s">
        <v>28</v>
      </c>
      <c r="I1318" t="s">
        <v>86</v>
      </c>
      <c r="J1318" s="1">
        <v>0</v>
      </c>
      <c r="K1318" s="1">
        <v>0</v>
      </c>
      <c r="L1318" s="1">
        <v>0</v>
      </c>
      <c r="M1318" s="1">
        <v>0</v>
      </c>
      <c r="N1318" s="1">
        <v>0</v>
      </c>
      <c r="O1318" s="1">
        <v>0</v>
      </c>
      <c r="P1318" s="1">
        <v>0</v>
      </c>
      <c r="Q1318" s="1">
        <v>0</v>
      </c>
      <c r="R1318" s="1">
        <v>0</v>
      </c>
      <c r="S1318" s="1">
        <v>0</v>
      </c>
      <c r="T1318" s="1">
        <v>0</v>
      </c>
      <c r="U1318" s="1">
        <v>0</v>
      </c>
      <c r="X1318" s="1">
        <v>0</v>
      </c>
      <c r="Y1318" s="1">
        <v>0</v>
      </c>
      <c r="Z1318" s="1">
        <v>0</v>
      </c>
    </row>
    <row r="1319" spans="1:26" x14ac:dyDescent="0.25">
      <c r="A1319">
        <v>1317</v>
      </c>
      <c r="B1319" t="s">
        <v>362</v>
      </c>
      <c r="C1319">
        <v>24</v>
      </c>
      <c r="D1319">
        <v>7723140</v>
      </c>
      <c r="E1319" t="s">
        <v>295</v>
      </c>
      <c r="F1319">
        <v>0</v>
      </c>
      <c r="G1319" s="1">
        <v>0</v>
      </c>
      <c r="H1319" t="s">
        <v>28</v>
      </c>
      <c r="I1319" t="s">
        <v>86</v>
      </c>
      <c r="J1319" s="1">
        <v>0</v>
      </c>
      <c r="K1319" s="1">
        <v>0</v>
      </c>
      <c r="L1319" s="1">
        <v>0</v>
      </c>
      <c r="M1319" s="1">
        <v>0</v>
      </c>
      <c r="N1319" s="1">
        <v>0</v>
      </c>
      <c r="O1319" s="1">
        <v>0</v>
      </c>
      <c r="P1319" s="1">
        <v>0</v>
      </c>
      <c r="Q1319" s="1">
        <v>0</v>
      </c>
      <c r="R1319" s="1">
        <v>0</v>
      </c>
      <c r="S1319" s="1">
        <v>0</v>
      </c>
      <c r="T1319" s="1">
        <v>0</v>
      </c>
      <c r="U1319" s="1">
        <v>0</v>
      </c>
      <c r="X1319" s="1">
        <v>0</v>
      </c>
      <c r="Y1319" s="1">
        <v>0</v>
      </c>
      <c r="Z1319" s="1">
        <v>0</v>
      </c>
    </row>
    <row r="1320" spans="1:26" x14ac:dyDescent="0.25">
      <c r="A1320">
        <v>1318</v>
      </c>
      <c r="B1320" t="s">
        <v>362</v>
      </c>
      <c r="C1320">
        <v>24</v>
      </c>
      <c r="D1320">
        <v>7439921</v>
      </c>
      <c r="E1320" t="s">
        <v>7</v>
      </c>
      <c r="F1320">
        <v>0</v>
      </c>
      <c r="G1320" s="1">
        <v>0</v>
      </c>
      <c r="H1320" t="s">
        <v>28</v>
      </c>
      <c r="I1320" t="s">
        <v>86</v>
      </c>
      <c r="J1320" s="1">
        <v>0</v>
      </c>
      <c r="K1320" s="1">
        <v>0</v>
      </c>
      <c r="L1320" s="1">
        <v>0</v>
      </c>
      <c r="M1320" s="1">
        <v>0</v>
      </c>
      <c r="N1320" s="1">
        <v>0</v>
      </c>
      <c r="O1320" s="1">
        <v>0</v>
      </c>
      <c r="P1320" s="1">
        <v>0</v>
      </c>
      <c r="Q1320" s="1">
        <v>0</v>
      </c>
      <c r="R1320" s="1">
        <v>0</v>
      </c>
      <c r="S1320" s="1">
        <v>0</v>
      </c>
      <c r="T1320" s="1">
        <v>0</v>
      </c>
      <c r="U1320" s="1">
        <v>0</v>
      </c>
      <c r="X1320" s="1">
        <v>0</v>
      </c>
      <c r="Y1320" s="1">
        <v>0</v>
      </c>
      <c r="Z1320" s="1">
        <v>0</v>
      </c>
    </row>
    <row r="1321" spans="1:26" x14ac:dyDescent="0.25">
      <c r="A1321">
        <v>1319</v>
      </c>
      <c r="B1321" t="s">
        <v>362</v>
      </c>
      <c r="C1321">
        <v>24</v>
      </c>
      <c r="D1321">
        <v>7440622</v>
      </c>
      <c r="E1321" t="s">
        <v>296</v>
      </c>
      <c r="F1321">
        <v>0</v>
      </c>
      <c r="G1321" s="1">
        <v>0</v>
      </c>
      <c r="H1321" t="s">
        <v>28</v>
      </c>
      <c r="I1321" t="s">
        <v>86</v>
      </c>
      <c r="J1321" s="1">
        <v>0</v>
      </c>
      <c r="K1321" s="1">
        <v>0</v>
      </c>
      <c r="L1321" s="1">
        <v>0</v>
      </c>
      <c r="M1321" s="1">
        <v>0</v>
      </c>
      <c r="N1321" s="1">
        <v>0</v>
      </c>
      <c r="O1321" s="1">
        <v>0</v>
      </c>
      <c r="P1321" s="1">
        <v>0</v>
      </c>
      <c r="Q1321" s="1">
        <v>0</v>
      </c>
      <c r="R1321" s="1">
        <v>0</v>
      </c>
      <c r="S1321" s="1">
        <v>0</v>
      </c>
      <c r="T1321" s="1">
        <v>0</v>
      </c>
      <c r="U1321" s="1">
        <v>0</v>
      </c>
      <c r="X1321" s="1">
        <v>0</v>
      </c>
      <c r="Y1321" s="1">
        <v>0</v>
      </c>
      <c r="Z1321" s="1">
        <v>0</v>
      </c>
    </row>
    <row r="1322" spans="1:26" x14ac:dyDescent="0.25">
      <c r="A1322">
        <v>1320</v>
      </c>
      <c r="B1322" t="s">
        <v>362</v>
      </c>
      <c r="C1322">
        <v>24</v>
      </c>
      <c r="D1322">
        <v>7440666</v>
      </c>
      <c r="E1322" t="s">
        <v>297</v>
      </c>
      <c r="F1322">
        <v>0</v>
      </c>
      <c r="G1322" s="1">
        <v>0</v>
      </c>
      <c r="H1322" t="s">
        <v>28</v>
      </c>
      <c r="I1322" t="s">
        <v>86</v>
      </c>
      <c r="J1322" s="1">
        <v>0</v>
      </c>
      <c r="K1322" s="1">
        <v>0</v>
      </c>
      <c r="L1322" s="1">
        <v>0</v>
      </c>
      <c r="M1322" s="1">
        <v>0</v>
      </c>
      <c r="N1322" s="1">
        <v>0</v>
      </c>
      <c r="O1322" s="1">
        <v>0</v>
      </c>
      <c r="P1322" s="1">
        <v>0</v>
      </c>
      <c r="Q1322" s="1">
        <v>0</v>
      </c>
      <c r="R1322" s="1">
        <v>0</v>
      </c>
      <c r="S1322" s="1">
        <v>0</v>
      </c>
      <c r="T1322" s="1">
        <v>0</v>
      </c>
      <c r="U1322" s="1">
        <v>0</v>
      </c>
      <c r="X1322" s="1">
        <v>0</v>
      </c>
      <c r="Y1322" s="1">
        <v>0</v>
      </c>
      <c r="Z1322" s="1">
        <v>0</v>
      </c>
    </row>
    <row r="1323" spans="1:26" x14ac:dyDescent="0.25">
      <c r="A1323">
        <v>1321</v>
      </c>
      <c r="B1323" t="s">
        <v>215</v>
      </c>
      <c r="C1323">
        <v>24</v>
      </c>
      <c r="D1323">
        <v>7429905</v>
      </c>
      <c r="E1323" t="s">
        <v>290</v>
      </c>
      <c r="F1323">
        <v>0</v>
      </c>
      <c r="G1323" s="1">
        <v>0</v>
      </c>
      <c r="H1323" t="s">
        <v>28</v>
      </c>
      <c r="I1323" t="s">
        <v>86</v>
      </c>
      <c r="J1323" s="1">
        <v>0</v>
      </c>
      <c r="K1323" s="1">
        <v>0</v>
      </c>
      <c r="L1323" s="1">
        <v>0</v>
      </c>
      <c r="M1323" s="1">
        <v>0</v>
      </c>
      <c r="N1323" s="1">
        <v>0</v>
      </c>
      <c r="O1323" s="1">
        <v>0</v>
      </c>
      <c r="P1323" s="1">
        <v>0</v>
      </c>
      <c r="Q1323" s="1">
        <v>0</v>
      </c>
      <c r="R1323" s="1">
        <v>0</v>
      </c>
      <c r="S1323" s="1">
        <v>0</v>
      </c>
      <c r="T1323" s="1">
        <v>0</v>
      </c>
      <c r="U1323" s="1">
        <v>0</v>
      </c>
      <c r="X1323" s="1">
        <v>0</v>
      </c>
      <c r="Y1323" s="1">
        <v>0</v>
      </c>
      <c r="Z1323" s="1">
        <v>0</v>
      </c>
    </row>
    <row r="1324" spans="1:26" x14ac:dyDescent="0.25">
      <c r="A1324">
        <v>1322</v>
      </c>
      <c r="B1324" t="s">
        <v>215</v>
      </c>
      <c r="C1324">
        <v>24</v>
      </c>
      <c r="D1324">
        <v>1344281</v>
      </c>
      <c r="E1324" t="s">
        <v>291</v>
      </c>
      <c r="F1324">
        <v>0</v>
      </c>
      <c r="G1324" s="1">
        <v>0</v>
      </c>
      <c r="H1324" t="s">
        <v>28</v>
      </c>
      <c r="I1324" t="s">
        <v>86</v>
      </c>
      <c r="J1324" s="1">
        <v>0</v>
      </c>
      <c r="K1324" s="1">
        <v>0</v>
      </c>
      <c r="L1324" s="1">
        <v>0</v>
      </c>
      <c r="M1324" s="1">
        <v>0</v>
      </c>
      <c r="N1324" s="1">
        <v>0</v>
      </c>
      <c r="O1324" s="1">
        <v>0</v>
      </c>
      <c r="P1324" s="1">
        <v>0</v>
      </c>
      <c r="Q1324" s="1">
        <v>0</v>
      </c>
      <c r="R1324" s="1">
        <v>0</v>
      </c>
      <c r="S1324" s="1">
        <v>0</v>
      </c>
      <c r="T1324" s="1">
        <v>0</v>
      </c>
      <c r="U1324" s="1">
        <v>0</v>
      </c>
      <c r="X1324" s="1">
        <v>0</v>
      </c>
      <c r="Y1324" s="1">
        <v>0</v>
      </c>
      <c r="Z1324" s="1">
        <v>0</v>
      </c>
    </row>
    <row r="1325" spans="1:26" x14ac:dyDescent="0.25">
      <c r="A1325">
        <v>1323</v>
      </c>
      <c r="B1325" t="s">
        <v>363</v>
      </c>
      <c r="C1325">
        <v>24</v>
      </c>
      <c r="D1325">
        <v>7440417</v>
      </c>
      <c r="E1325" t="s">
        <v>292</v>
      </c>
      <c r="F1325">
        <v>0</v>
      </c>
      <c r="G1325" s="1">
        <v>0</v>
      </c>
      <c r="H1325" t="s">
        <v>28</v>
      </c>
      <c r="I1325" t="s">
        <v>86</v>
      </c>
      <c r="J1325" s="1">
        <v>0</v>
      </c>
      <c r="K1325" s="1">
        <v>0</v>
      </c>
      <c r="L1325" s="1">
        <v>0</v>
      </c>
      <c r="M1325" s="1">
        <v>0</v>
      </c>
      <c r="N1325" s="1">
        <v>0</v>
      </c>
      <c r="O1325" s="1">
        <v>0</v>
      </c>
      <c r="P1325" s="1">
        <v>0</v>
      </c>
      <c r="Q1325" s="1">
        <v>0</v>
      </c>
      <c r="R1325" s="1">
        <v>0</v>
      </c>
      <c r="S1325" s="1">
        <v>0</v>
      </c>
      <c r="T1325" s="1">
        <v>0</v>
      </c>
      <c r="U1325" s="1">
        <v>0</v>
      </c>
      <c r="X1325" s="1">
        <v>0</v>
      </c>
      <c r="Y1325" s="1">
        <v>0</v>
      </c>
      <c r="Z1325" s="1">
        <v>0</v>
      </c>
    </row>
    <row r="1326" spans="1:26" x14ac:dyDescent="0.25">
      <c r="A1326">
        <v>1324</v>
      </c>
      <c r="B1326" t="s">
        <v>364</v>
      </c>
      <c r="C1326">
        <v>24</v>
      </c>
      <c r="D1326">
        <v>7440439</v>
      </c>
      <c r="E1326" t="s">
        <v>293</v>
      </c>
      <c r="F1326">
        <v>0</v>
      </c>
      <c r="G1326" s="1">
        <v>0</v>
      </c>
      <c r="H1326" t="s">
        <v>28</v>
      </c>
      <c r="I1326" t="s">
        <v>86</v>
      </c>
      <c r="J1326" s="1">
        <v>0</v>
      </c>
      <c r="K1326" s="1">
        <v>0</v>
      </c>
      <c r="L1326" s="1">
        <v>0</v>
      </c>
      <c r="M1326" s="1">
        <v>0</v>
      </c>
      <c r="N1326" s="1">
        <v>0</v>
      </c>
      <c r="O1326" s="1">
        <v>0</v>
      </c>
      <c r="P1326" s="1">
        <v>0</v>
      </c>
      <c r="Q1326" s="1">
        <v>0</v>
      </c>
      <c r="R1326" s="1">
        <v>0</v>
      </c>
      <c r="S1326" s="1">
        <v>0</v>
      </c>
      <c r="T1326" s="1">
        <v>0</v>
      </c>
      <c r="U1326" s="1">
        <v>0</v>
      </c>
      <c r="X1326" s="1">
        <v>0</v>
      </c>
      <c r="Y1326" s="1">
        <v>0</v>
      </c>
      <c r="Z1326" s="1">
        <v>0</v>
      </c>
    </row>
    <row r="1327" spans="1:26" x14ac:dyDescent="0.25">
      <c r="A1327">
        <v>1325</v>
      </c>
      <c r="B1327" t="s">
        <v>365</v>
      </c>
      <c r="C1327">
        <v>24</v>
      </c>
      <c r="D1327">
        <v>7440484</v>
      </c>
      <c r="E1327" t="s">
        <v>8</v>
      </c>
      <c r="F1327">
        <v>0</v>
      </c>
      <c r="G1327" s="1">
        <v>0</v>
      </c>
      <c r="H1327" t="s">
        <v>28</v>
      </c>
      <c r="I1327" t="s">
        <v>86</v>
      </c>
      <c r="J1327" s="1">
        <v>0</v>
      </c>
      <c r="K1327" s="1">
        <v>0</v>
      </c>
      <c r="L1327" s="1">
        <v>0</v>
      </c>
      <c r="M1327" s="1">
        <v>0</v>
      </c>
      <c r="N1327" s="1">
        <v>0</v>
      </c>
      <c r="O1327" s="1">
        <v>0</v>
      </c>
      <c r="P1327" s="1">
        <v>0</v>
      </c>
      <c r="Q1327" s="1">
        <v>0</v>
      </c>
      <c r="R1327" s="1">
        <v>0</v>
      </c>
      <c r="S1327" s="1">
        <v>0</v>
      </c>
      <c r="T1327" s="1">
        <v>0</v>
      </c>
      <c r="U1327" s="1">
        <v>0</v>
      </c>
      <c r="X1327" s="1">
        <v>0</v>
      </c>
      <c r="Y1327" s="1">
        <v>0</v>
      </c>
      <c r="Z1327" s="1">
        <v>0</v>
      </c>
    </row>
    <row r="1328" spans="1:26" x14ac:dyDescent="0.25">
      <c r="A1328">
        <v>1326</v>
      </c>
      <c r="B1328" t="s">
        <v>366</v>
      </c>
      <c r="C1328">
        <v>24</v>
      </c>
      <c r="D1328">
        <v>7440473</v>
      </c>
      <c r="E1328" t="s">
        <v>89</v>
      </c>
      <c r="F1328">
        <v>1.7100000000000001E-4</v>
      </c>
      <c r="G1328" s="1">
        <v>0</v>
      </c>
      <c r="H1328" t="s">
        <v>28</v>
      </c>
      <c r="I1328" t="s">
        <v>86</v>
      </c>
      <c r="J1328" s="1">
        <v>0</v>
      </c>
      <c r="K1328" s="1">
        <v>0</v>
      </c>
      <c r="L1328" s="1">
        <v>0</v>
      </c>
      <c r="M1328" s="1">
        <v>0</v>
      </c>
      <c r="N1328" s="1">
        <v>0</v>
      </c>
      <c r="O1328" s="1">
        <v>0</v>
      </c>
      <c r="P1328" s="1">
        <v>0</v>
      </c>
      <c r="Q1328" s="1">
        <v>0</v>
      </c>
      <c r="R1328" s="1">
        <v>0</v>
      </c>
      <c r="S1328" s="1">
        <v>0</v>
      </c>
      <c r="T1328" s="1">
        <v>0</v>
      </c>
      <c r="U1328" s="1">
        <v>0</v>
      </c>
      <c r="X1328" s="1">
        <v>0</v>
      </c>
      <c r="Y1328" s="1">
        <v>0</v>
      </c>
      <c r="Z1328" s="1">
        <v>0</v>
      </c>
    </row>
    <row r="1329" spans="1:26" x14ac:dyDescent="0.25">
      <c r="A1329">
        <v>1327</v>
      </c>
      <c r="B1329" t="s">
        <v>367</v>
      </c>
      <c r="C1329">
        <v>24</v>
      </c>
      <c r="D1329">
        <v>18540299</v>
      </c>
      <c r="E1329" t="s">
        <v>13</v>
      </c>
      <c r="F1329" s="1">
        <v>1.7099999999999999E-5</v>
      </c>
      <c r="G1329" s="1">
        <v>6.1511000000000003E-6</v>
      </c>
      <c r="H1329" t="s">
        <v>28</v>
      </c>
      <c r="I1329" t="s">
        <v>86</v>
      </c>
      <c r="J1329" s="1">
        <v>5.9008999999999997E-6</v>
      </c>
      <c r="K1329" s="1">
        <v>2.4621999999999999E-7</v>
      </c>
      <c r="L1329" s="1">
        <v>3.9964999999999996E-9</v>
      </c>
      <c r="M1329" s="1">
        <v>0</v>
      </c>
      <c r="N1329" s="1">
        <v>0</v>
      </c>
      <c r="O1329" s="1">
        <v>0</v>
      </c>
      <c r="P1329" s="1">
        <v>0</v>
      </c>
      <c r="Q1329" s="1">
        <v>0</v>
      </c>
      <c r="R1329" s="1">
        <v>0</v>
      </c>
      <c r="S1329" s="1">
        <v>0</v>
      </c>
      <c r="T1329" s="1">
        <v>0</v>
      </c>
      <c r="U1329" s="1">
        <v>0</v>
      </c>
      <c r="V1329" t="s">
        <v>87</v>
      </c>
      <c r="W1329" t="s">
        <v>88</v>
      </c>
      <c r="X1329" s="1">
        <v>0</v>
      </c>
      <c r="Y1329" s="1">
        <v>0</v>
      </c>
      <c r="Z1329" s="1">
        <v>0</v>
      </c>
    </row>
    <row r="1330" spans="1:26" x14ac:dyDescent="0.25">
      <c r="A1330">
        <v>1328</v>
      </c>
      <c r="B1330" t="s">
        <v>368</v>
      </c>
      <c r="C1330">
        <v>24</v>
      </c>
      <c r="D1330">
        <v>1175</v>
      </c>
      <c r="E1330" t="s">
        <v>294</v>
      </c>
      <c r="F1330">
        <v>0</v>
      </c>
      <c r="G1330" s="1">
        <v>0</v>
      </c>
      <c r="H1330" t="s">
        <v>28</v>
      </c>
      <c r="I1330" t="s">
        <v>86</v>
      </c>
      <c r="J1330" s="1">
        <v>0</v>
      </c>
      <c r="K1330" s="1">
        <v>0</v>
      </c>
      <c r="L1330" s="1">
        <v>0</v>
      </c>
      <c r="M1330" s="1">
        <v>0</v>
      </c>
      <c r="N1330" s="1">
        <v>0</v>
      </c>
      <c r="O1330" s="1">
        <v>0</v>
      </c>
      <c r="P1330" s="1">
        <v>0</v>
      </c>
      <c r="Q1330" s="1">
        <v>0</v>
      </c>
      <c r="R1330" s="1">
        <v>0</v>
      </c>
      <c r="S1330" s="1">
        <v>0</v>
      </c>
      <c r="T1330" s="1">
        <v>0</v>
      </c>
      <c r="U1330" s="1">
        <v>0</v>
      </c>
      <c r="X1330" s="1">
        <v>0</v>
      </c>
      <c r="Y1330" s="1">
        <v>0</v>
      </c>
      <c r="Z1330" s="1">
        <v>0</v>
      </c>
    </row>
    <row r="1331" spans="1:26" x14ac:dyDescent="0.25">
      <c r="A1331">
        <v>1329</v>
      </c>
      <c r="B1331" t="s">
        <v>369</v>
      </c>
      <c r="C1331">
        <v>24</v>
      </c>
      <c r="D1331">
        <v>7440508</v>
      </c>
      <c r="E1331" t="s">
        <v>10</v>
      </c>
      <c r="F1331" s="1">
        <v>5.0200000000000002E-6</v>
      </c>
      <c r="G1331" s="1">
        <v>0</v>
      </c>
      <c r="H1331" t="s">
        <v>28</v>
      </c>
      <c r="I1331" t="s">
        <v>86</v>
      </c>
      <c r="J1331" s="1">
        <v>0</v>
      </c>
      <c r="K1331" s="1">
        <v>0</v>
      </c>
      <c r="L1331" s="1">
        <v>0</v>
      </c>
      <c r="M1331" s="1">
        <v>0</v>
      </c>
      <c r="N1331" s="1">
        <v>0</v>
      </c>
      <c r="O1331" s="1">
        <v>0</v>
      </c>
      <c r="P1331" s="1">
        <v>0</v>
      </c>
      <c r="Q1331" s="1">
        <v>0</v>
      </c>
      <c r="R1331" s="1">
        <v>0</v>
      </c>
      <c r="S1331" s="1">
        <v>0</v>
      </c>
      <c r="T1331" s="1">
        <v>0</v>
      </c>
      <c r="U1331" s="1">
        <v>0</v>
      </c>
      <c r="X1331" s="1">
        <v>0</v>
      </c>
      <c r="Y1331" s="1">
        <v>0</v>
      </c>
      <c r="Z1331" s="1">
        <v>0</v>
      </c>
    </row>
    <row r="1332" spans="1:26" x14ac:dyDescent="0.25">
      <c r="A1332">
        <v>1330</v>
      </c>
      <c r="B1332" t="s">
        <v>370</v>
      </c>
      <c r="C1332">
        <v>24</v>
      </c>
      <c r="D1332">
        <v>7439965</v>
      </c>
      <c r="E1332" t="s">
        <v>5</v>
      </c>
      <c r="F1332" s="1">
        <v>1.0000000000000001E-5</v>
      </c>
      <c r="G1332" s="1">
        <v>0</v>
      </c>
      <c r="H1332" t="s">
        <v>28</v>
      </c>
      <c r="I1332" t="s">
        <v>86</v>
      </c>
      <c r="J1332" s="1">
        <v>0</v>
      </c>
      <c r="K1332" s="1">
        <v>0</v>
      </c>
      <c r="L1332" s="1">
        <v>0</v>
      </c>
      <c r="M1332" s="1">
        <v>0</v>
      </c>
      <c r="N1332" s="1">
        <v>0</v>
      </c>
      <c r="O1332" s="1">
        <v>0</v>
      </c>
      <c r="P1332" s="1">
        <v>0</v>
      </c>
      <c r="Q1332" s="1">
        <v>0</v>
      </c>
      <c r="R1332" s="1">
        <v>0</v>
      </c>
      <c r="S1332" s="1">
        <v>0</v>
      </c>
      <c r="T1332" s="1">
        <v>0</v>
      </c>
      <c r="U1332" s="1">
        <v>0</v>
      </c>
      <c r="X1332" s="1">
        <v>0</v>
      </c>
      <c r="Y1332" s="1">
        <v>0</v>
      </c>
      <c r="Z1332" s="1">
        <v>0</v>
      </c>
    </row>
    <row r="1333" spans="1:26" x14ac:dyDescent="0.25">
      <c r="A1333">
        <v>1331</v>
      </c>
      <c r="B1333" t="s">
        <v>371</v>
      </c>
      <c r="C1333">
        <v>24</v>
      </c>
      <c r="D1333">
        <v>7440020</v>
      </c>
      <c r="E1333" t="s">
        <v>6</v>
      </c>
      <c r="F1333">
        <v>7.0200000000000004E-4</v>
      </c>
      <c r="G1333" s="1">
        <v>4.3224000000000001E-7</v>
      </c>
      <c r="H1333" t="s">
        <v>28</v>
      </c>
      <c r="I1333" t="s">
        <v>86</v>
      </c>
      <c r="J1333" s="1">
        <v>4.3224000000000001E-7</v>
      </c>
      <c r="K1333" s="1">
        <v>0</v>
      </c>
      <c r="L1333" s="1">
        <v>0</v>
      </c>
      <c r="M1333" s="1">
        <v>0</v>
      </c>
      <c r="N1333" s="1">
        <v>0</v>
      </c>
      <c r="O1333" s="1">
        <v>0</v>
      </c>
      <c r="P1333" s="1">
        <v>0</v>
      </c>
      <c r="Q1333" s="1">
        <v>0</v>
      </c>
      <c r="R1333" s="1">
        <v>0</v>
      </c>
      <c r="S1333" s="1">
        <v>0</v>
      </c>
      <c r="T1333" s="1">
        <v>0</v>
      </c>
      <c r="U1333" s="1">
        <v>0</v>
      </c>
      <c r="V1333" t="s">
        <v>87</v>
      </c>
      <c r="X1333" s="1">
        <v>0</v>
      </c>
      <c r="Y1333" s="1">
        <v>0</v>
      </c>
      <c r="Z1333" s="1">
        <v>0</v>
      </c>
    </row>
    <row r="1334" spans="1:26" x14ac:dyDescent="0.25">
      <c r="A1334">
        <v>1332</v>
      </c>
      <c r="B1334" t="s">
        <v>372</v>
      </c>
      <c r="C1334">
        <v>24</v>
      </c>
      <c r="D1334">
        <v>7723140</v>
      </c>
      <c r="E1334" t="s">
        <v>295</v>
      </c>
      <c r="F1334" s="1">
        <v>2.8700000000000002E-7</v>
      </c>
      <c r="G1334" s="1">
        <v>0</v>
      </c>
      <c r="H1334" t="s">
        <v>28</v>
      </c>
      <c r="I1334" t="s">
        <v>86</v>
      </c>
      <c r="J1334" s="1">
        <v>0</v>
      </c>
      <c r="K1334" s="1">
        <v>0</v>
      </c>
      <c r="L1334" s="1">
        <v>0</v>
      </c>
      <c r="M1334" s="1">
        <v>0</v>
      </c>
      <c r="N1334" s="1">
        <v>0</v>
      </c>
      <c r="O1334" s="1">
        <v>0</v>
      </c>
      <c r="P1334" s="1">
        <v>0</v>
      </c>
      <c r="Q1334" s="1">
        <v>0</v>
      </c>
      <c r="R1334" s="1">
        <v>0</v>
      </c>
      <c r="S1334" s="1">
        <v>0</v>
      </c>
      <c r="T1334" s="1">
        <v>0</v>
      </c>
      <c r="U1334" s="1">
        <v>0</v>
      </c>
      <c r="X1334" s="1">
        <v>0</v>
      </c>
      <c r="Y1334" s="1">
        <v>0</v>
      </c>
      <c r="Z1334" s="1">
        <v>0</v>
      </c>
    </row>
    <row r="1335" spans="1:26" x14ac:dyDescent="0.25">
      <c r="A1335">
        <v>1333</v>
      </c>
      <c r="B1335" t="s">
        <v>373</v>
      </c>
      <c r="C1335">
        <v>24</v>
      </c>
      <c r="D1335">
        <v>7439921</v>
      </c>
      <c r="E1335" t="s">
        <v>7</v>
      </c>
      <c r="F1335">
        <v>0</v>
      </c>
      <c r="G1335" s="1">
        <v>0</v>
      </c>
      <c r="H1335" t="s">
        <v>28</v>
      </c>
      <c r="I1335" t="s">
        <v>86</v>
      </c>
      <c r="J1335" s="1">
        <v>0</v>
      </c>
      <c r="K1335" s="1">
        <v>0</v>
      </c>
      <c r="L1335" s="1">
        <v>0</v>
      </c>
      <c r="M1335" s="1">
        <v>0</v>
      </c>
      <c r="N1335" s="1">
        <v>0</v>
      </c>
      <c r="O1335" s="1">
        <v>0</v>
      </c>
      <c r="P1335" s="1">
        <v>0</v>
      </c>
      <c r="Q1335" s="1">
        <v>0</v>
      </c>
      <c r="R1335" s="1">
        <v>0</v>
      </c>
      <c r="S1335" s="1">
        <v>0</v>
      </c>
      <c r="T1335" s="1">
        <v>0</v>
      </c>
      <c r="U1335" s="1">
        <v>0</v>
      </c>
      <c r="X1335" s="1">
        <v>0</v>
      </c>
      <c r="Y1335" s="1">
        <v>0</v>
      </c>
      <c r="Z1335" s="1">
        <v>0</v>
      </c>
    </row>
    <row r="1336" spans="1:26" x14ac:dyDescent="0.25">
      <c r="A1336">
        <v>1334</v>
      </c>
      <c r="B1336" t="s">
        <v>374</v>
      </c>
      <c r="C1336">
        <v>24</v>
      </c>
      <c r="D1336">
        <v>7440622</v>
      </c>
      <c r="E1336" t="s">
        <v>296</v>
      </c>
      <c r="F1336">
        <v>0</v>
      </c>
      <c r="G1336" s="1">
        <v>0</v>
      </c>
      <c r="H1336" t="s">
        <v>28</v>
      </c>
      <c r="I1336" t="s">
        <v>86</v>
      </c>
      <c r="J1336" s="1">
        <v>0</v>
      </c>
      <c r="K1336" s="1">
        <v>0</v>
      </c>
      <c r="L1336" s="1">
        <v>0</v>
      </c>
      <c r="M1336" s="1">
        <v>0</v>
      </c>
      <c r="N1336" s="1">
        <v>0</v>
      </c>
      <c r="O1336" s="1">
        <v>0</v>
      </c>
      <c r="P1336" s="1">
        <v>0</v>
      </c>
      <c r="Q1336" s="1">
        <v>0</v>
      </c>
      <c r="R1336" s="1">
        <v>0</v>
      </c>
      <c r="S1336" s="1">
        <v>0</v>
      </c>
      <c r="T1336" s="1">
        <v>0</v>
      </c>
      <c r="U1336" s="1">
        <v>0</v>
      </c>
      <c r="X1336" s="1">
        <v>0</v>
      </c>
      <c r="Y1336" s="1">
        <v>0</v>
      </c>
      <c r="Z1336" s="1">
        <v>0</v>
      </c>
    </row>
    <row r="1337" spans="1:26" x14ac:dyDescent="0.25">
      <c r="A1337">
        <v>1335</v>
      </c>
      <c r="B1337" t="s">
        <v>375</v>
      </c>
      <c r="C1337">
        <v>24</v>
      </c>
      <c r="D1337">
        <v>7440666</v>
      </c>
      <c r="E1337" t="s">
        <v>297</v>
      </c>
      <c r="F1337">
        <v>0</v>
      </c>
      <c r="G1337" s="1">
        <v>0</v>
      </c>
      <c r="H1337" t="s">
        <v>28</v>
      </c>
      <c r="I1337" t="s">
        <v>86</v>
      </c>
      <c r="J1337" s="1">
        <v>0</v>
      </c>
      <c r="K1337" s="1">
        <v>0</v>
      </c>
      <c r="L1337" s="1">
        <v>0</v>
      </c>
      <c r="M1337" s="1">
        <v>0</v>
      </c>
      <c r="N1337" s="1">
        <v>0</v>
      </c>
      <c r="O1337" s="1">
        <v>0</v>
      </c>
      <c r="P1337" s="1">
        <v>0</v>
      </c>
      <c r="Q1337" s="1">
        <v>0</v>
      </c>
      <c r="R1337" s="1">
        <v>0</v>
      </c>
      <c r="S1337" s="1">
        <v>0</v>
      </c>
      <c r="T1337" s="1">
        <v>0</v>
      </c>
      <c r="U1337" s="1">
        <v>0</v>
      </c>
      <c r="X1337" s="1">
        <v>0</v>
      </c>
      <c r="Y1337" s="1">
        <v>0</v>
      </c>
      <c r="Z1337" s="1">
        <v>0</v>
      </c>
    </row>
    <row r="1338" spans="1:26" x14ac:dyDescent="0.25">
      <c r="A1338">
        <v>1336</v>
      </c>
      <c r="B1338" t="s">
        <v>216</v>
      </c>
      <c r="C1338">
        <v>24</v>
      </c>
      <c r="D1338">
        <v>7429905</v>
      </c>
      <c r="E1338" t="s">
        <v>290</v>
      </c>
      <c r="F1338">
        <v>0</v>
      </c>
      <c r="G1338" s="1">
        <v>0</v>
      </c>
      <c r="H1338" t="s">
        <v>28</v>
      </c>
      <c r="I1338" t="s">
        <v>86</v>
      </c>
      <c r="J1338" s="1">
        <v>0</v>
      </c>
      <c r="K1338" s="1">
        <v>0</v>
      </c>
      <c r="L1338" s="1">
        <v>0</v>
      </c>
      <c r="M1338" s="1">
        <v>0</v>
      </c>
      <c r="N1338" s="1">
        <v>0</v>
      </c>
      <c r="O1338" s="1">
        <v>0</v>
      </c>
      <c r="P1338" s="1">
        <v>0</v>
      </c>
      <c r="Q1338" s="1">
        <v>0</v>
      </c>
      <c r="R1338" s="1">
        <v>0</v>
      </c>
      <c r="S1338" s="1">
        <v>0</v>
      </c>
      <c r="T1338" s="1">
        <v>0</v>
      </c>
      <c r="U1338" s="1">
        <v>0</v>
      </c>
      <c r="X1338" s="1">
        <v>0</v>
      </c>
      <c r="Y1338" s="1">
        <v>0</v>
      </c>
      <c r="Z1338" s="1">
        <v>0</v>
      </c>
    </row>
    <row r="1339" spans="1:26" x14ac:dyDescent="0.25">
      <c r="A1339">
        <v>1337</v>
      </c>
      <c r="B1339" t="s">
        <v>216</v>
      </c>
      <c r="C1339">
        <v>24</v>
      </c>
      <c r="D1339">
        <v>1344281</v>
      </c>
      <c r="E1339" t="s">
        <v>291</v>
      </c>
      <c r="F1339">
        <v>0</v>
      </c>
      <c r="G1339" s="1">
        <v>0</v>
      </c>
      <c r="H1339" t="s">
        <v>28</v>
      </c>
      <c r="I1339" t="s">
        <v>86</v>
      </c>
      <c r="J1339" s="1">
        <v>0</v>
      </c>
      <c r="K1339" s="1">
        <v>0</v>
      </c>
      <c r="L1339" s="1">
        <v>0</v>
      </c>
      <c r="M1339" s="1">
        <v>0</v>
      </c>
      <c r="N1339" s="1">
        <v>0</v>
      </c>
      <c r="O1339" s="1">
        <v>0</v>
      </c>
      <c r="P1339" s="1">
        <v>0</v>
      </c>
      <c r="Q1339" s="1">
        <v>0</v>
      </c>
      <c r="R1339" s="1">
        <v>0</v>
      </c>
      <c r="S1339" s="1">
        <v>0</v>
      </c>
      <c r="T1339" s="1">
        <v>0</v>
      </c>
      <c r="U1339" s="1">
        <v>0</v>
      </c>
      <c r="X1339" s="1">
        <v>0</v>
      </c>
      <c r="Y1339" s="1">
        <v>0</v>
      </c>
      <c r="Z1339" s="1">
        <v>0</v>
      </c>
    </row>
    <row r="1340" spans="1:26" x14ac:dyDescent="0.25">
      <c r="A1340">
        <v>1338</v>
      </c>
      <c r="B1340" t="s">
        <v>216</v>
      </c>
      <c r="C1340">
        <v>24</v>
      </c>
      <c r="D1340">
        <v>7440417</v>
      </c>
      <c r="E1340" t="s">
        <v>292</v>
      </c>
      <c r="F1340">
        <v>0</v>
      </c>
      <c r="G1340" s="1">
        <v>0</v>
      </c>
      <c r="H1340" t="s">
        <v>28</v>
      </c>
      <c r="I1340" t="s">
        <v>86</v>
      </c>
      <c r="J1340" s="1">
        <v>0</v>
      </c>
      <c r="K1340" s="1">
        <v>0</v>
      </c>
      <c r="L1340" s="1">
        <v>0</v>
      </c>
      <c r="M1340" s="1">
        <v>0</v>
      </c>
      <c r="N1340" s="1">
        <v>0</v>
      </c>
      <c r="O1340" s="1">
        <v>0</v>
      </c>
      <c r="P1340" s="1">
        <v>0</v>
      </c>
      <c r="Q1340" s="1">
        <v>0</v>
      </c>
      <c r="R1340" s="1">
        <v>0</v>
      </c>
      <c r="S1340" s="1">
        <v>0</v>
      </c>
      <c r="T1340" s="1">
        <v>0</v>
      </c>
      <c r="U1340" s="1">
        <v>0</v>
      </c>
      <c r="X1340" s="1">
        <v>0</v>
      </c>
      <c r="Y1340" s="1">
        <v>0</v>
      </c>
      <c r="Z1340" s="1">
        <v>0</v>
      </c>
    </row>
    <row r="1341" spans="1:26" x14ac:dyDescent="0.25">
      <c r="A1341">
        <v>1339</v>
      </c>
      <c r="B1341" t="s">
        <v>216</v>
      </c>
      <c r="C1341">
        <v>24</v>
      </c>
      <c r="D1341">
        <v>7440439</v>
      </c>
      <c r="E1341" t="s">
        <v>293</v>
      </c>
      <c r="F1341">
        <v>0</v>
      </c>
      <c r="G1341" s="1">
        <v>0</v>
      </c>
      <c r="H1341" t="s">
        <v>28</v>
      </c>
      <c r="I1341" t="s">
        <v>86</v>
      </c>
      <c r="J1341" s="1">
        <v>0</v>
      </c>
      <c r="K1341" s="1">
        <v>0</v>
      </c>
      <c r="L1341" s="1">
        <v>0</v>
      </c>
      <c r="M1341" s="1">
        <v>0</v>
      </c>
      <c r="N1341" s="1">
        <v>0</v>
      </c>
      <c r="O1341" s="1">
        <v>0</v>
      </c>
      <c r="P1341" s="1">
        <v>0</v>
      </c>
      <c r="Q1341" s="1">
        <v>0</v>
      </c>
      <c r="R1341" s="1">
        <v>0</v>
      </c>
      <c r="S1341" s="1">
        <v>0</v>
      </c>
      <c r="T1341" s="1">
        <v>0</v>
      </c>
      <c r="U1341" s="1">
        <v>0</v>
      </c>
      <c r="X1341" s="1">
        <v>0</v>
      </c>
      <c r="Y1341" s="1">
        <v>0</v>
      </c>
      <c r="Z1341" s="1">
        <v>0</v>
      </c>
    </row>
    <row r="1342" spans="1:26" x14ac:dyDescent="0.25">
      <c r="A1342">
        <v>1340</v>
      </c>
      <c r="B1342" t="s">
        <v>216</v>
      </c>
      <c r="C1342">
        <v>24</v>
      </c>
      <c r="D1342">
        <v>7440484</v>
      </c>
      <c r="E1342" t="s">
        <v>8</v>
      </c>
      <c r="F1342">
        <v>0</v>
      </c>
      <c r="G1342" s="1">
        <v>0</v>
      </c>
      <c r="H1342" t="s">
        <v>28</v>
      </c>
      <c r="I1342" t="s">
        <v>86</v>
      </c>
      <c r="J1342" s="1">
        <v>0</v>
      </c>
      <c r="K1342" s="1">
        <v>0</v>
      </c>
      <c r="L1342" s="1">
        <v>0</v>
      </c>
      <c r="M1342" s="1">
        <v>0</v>
      </c>
      <c r="N1342" s="1">
        <v>0</v>
      </c>
      <c r="O1342" s="1">
        <v>0</v>
      </c>
      <c r="P1342" s="1">
        <v>0</v>
      </c>
      <c r="Q1342" s="1">
        <v>0</v>
      </c>
      <c r="R1342" s="1">
        <v>0</v>
      </c>
      <c r="S1342" s="1">
        <v>0</v>
      </c>
      <c r="T1342" s="1">
        <v>0</v>
      </c>
      <c r="U1342" s="1">
        <v>0</v>
      </c>
      <c r="X1342" s="1">
        <v>0</v>
      </c>
      <c r="Y1342" s="1">
        <v>0</v>
      </c>
      <c r="Z1342" s="1">
        <v>0</v>
      </c>
    </row>
    <row r="1343" spans="1:26" x14ac:dyDescent="0.25">
      <c r="A1343">
        <v>1341</v>
      </c>
      <c r="B1343" t="s">
        <v>216</v>
      </c>
      <c r="C1343">
        <v>24</v>
      </c>
      <c r="D1343">
        <v>7440473</v>
      </c>
      <c r="E1343" t="s">
        <v>89</v>
      </c>
      <c r="F1343">
        <v>0</v>
      </c>
      <c r="G1343" s="1">
        <v>0</v>
      </c>
      <c r="H1343" t="s">
        <v>28</v>
      </c>
      <c r="I1343" t="s">
        <v>86</v>
      </c>
      <c r="J1343" s="1">
        <v>0</v>
      </c>
      <c r="K1343" s="1">
        <v>0</v>
      </c>
      <c r="L1343" s="1">
        <v>0</v>
      </c>
      <c r="M1343" s="1">
        <v>0</v>
      </c>
      <c r="N1343" s="1">
        <v>0</v>
      </c>
      <c r="O1343" s="1">
        <v>0</v>
      </c>
      <c r="P1343" s="1">
        <v>0</v>
      </c>
      <c r="Q1343" s="1">
        <v>0</v>
      </c>
      <c r="R1343" s="1">
        <v>0</v>
      </c>
      <c r="S1343" s="1">
        <v>0</v>
      </c>
      <c r="T1343" s="1">
        <v>0</v>
      </c>
      <c r="U1343" s="1">
        <v>0</v>
      </c>
      <c r="X1343" s="1">
        <v>0</v>
      </c>
      <c r="Y1343" s="1">
        <v>0</v>
      </c>
      <c r="Z1343" s="1">
        <v>0</v>
      </c>
    </row>
    <row r="1344" spans="1:26" x14ac:dyDescent="0.25">
      <c r="A1344">
        <v>1342</v>
      </c>
      <c r="B1344" t="s">
        <v>216</v>
      </c>
      <c r="C1344">
        <v>24</v>
      </c>
      <c r="D1344">
        <v>18540299</v>
      </c>
      <c r="E1344" t="s">
        <v>13</v>
      </c>
      <c r="F1344">
        <v>0</v>
      </c>
      <c r="G1344" s="1">
        <v>0</v>
      </c>
      <c r="H1344" t="s">
        <v>28</v>
      </c>
      <c r="I1344" t="s">
        <v>86</v>
      </c>
      <c r="J1344" s="1">
        <v>0</v>
      </c>
      <c r="K1344" s="1">
        <v>0</v>
      </c>
      <c r="L1344" s="1">
        <v>0</v>
      </c>
      <c r="M1344" s="1">
        <v>0</v>
      </c>
      <c r="N1344" s="1">
        <v>0</v>
      </c>
      <c r="O1344" s="1">
        <v>0</v>
      </c>
      <c r="P1344" s="1">
        <v>0</v>
      </c>
      <c r="Q1344" s="1">
        <v>0</v>
      </c>
      <c r="R1344" s="1">
        <v>0</v>
      </c>
      <c r="S1344" s="1">
        <v>0</v>
      </c>
      <c r="T1344" s="1">
        <v>0</v>
      </c>
      <c r="U1344" s="1">
        <v>0</v>
      </c>
      <c r="X1344" s="1">
        <v>0</v>
      </c>
      <c r="Y1344" s="1">
        <v>0</v>
      </c>
      <c r="Z1344" s="1">
        <v>0</v>
      </c>
    </row>
    <row r="1345" spans="1:26" x14ac:dyDescent="0.25">
      <c r="A1345">
        <v>1343</v>
      </c>
      <c r="B1345" t="s">
        <v>216</v>
      </c>
      <c r="C1345">
        <v>24</v>
      </c>
      <c r="D1345">
        <v>1175</v>
      </c>
      <c r="E1345" t="s">
        <v>294</v>
      </c>
      <c r="F1345">
        <v>0</v>
      </c>
      <c r="G1345" s="1">
        <v>0</v>
      </c>
      <c r="H1345" t="s">
        <v>28</v>
      </c>
      <c r="I1345" t="s">
        <v>86</v>
      </c>
      <c r="J1345" s="1">
        <v>0</v>
      </c>
      <c r="K1345" s="1">
        <v>0</v>
      </c>
      <c r="L1345" s="1">
        <v>0</v>
      </c>
      <c r="M1345" s="1">
        <v>0</v>
      </c>
      <c r="N1345" s="1">
        <v>0</v>
      </c>
      <c r="O1345" s="1">
        <v>0</v>
      </c>
      <c r="P1345" s="1">
        <v>0</v>
      </c>
      <c r="Q1345" s="1">
        <v>0</v>
      </c>
      <c r="R1345" s="1">
        <v>0</v>
      </c>
      <c r="S1345" s="1">
        <v>0</v>
      </c>
      <c r="T1345" s="1">
        <v>0</v>
      </c>
      <c r="U1345" s="1">
        <v>0</v>
      </c>
      <c r="X1345" s="1">
        <v>0</v>
      </c>
      <c r="Y1345" s="1">
        <v>0</v>
      </c>
      <c r="Z1345" s="1">
        <v>0</v>
      </c>
    </row>
    <row r="1346" spans="1:26" x14ac:dyDescent="0.25">
      <c r="A1346">
        <v>1344</v>
      </c>
      <c r="B1346" t="s">
        <v>216</v>
      </c>
      <c r="C1346">
        <v>24</v>
      </c>
      <c r="D1346">
        <v>7440508</v>
      </c>
      <c r="E1346" t="s">
        <v>10</v>
      </c>
      <c r="F1346">
        <v>0</v>
      </c>
      <c r="G1346" s="1">
        <v>0</v>
      </c>
      <c r="H1346" t="s">
        <v>28</v>
      </c>
      <c r="I1346" t="s">
        <v>86</v>
      </c>
      <c r="J1346" s="1">
        <v>0</v>
      </c>
      <c r="K1346" s="1">
        <v>0</v>
      </c>
      <c r="L1346" s="1">
        <v>0</v>
      </c>
      <c r="M1346" s="1">
        <v>0</v>
      </c>
      <c r="N1346" s="1">
        <v>0</v>
      </c>
      <c r="O1346" s="1">
        <v>0</v>
      </c>
      <c r="P1346" s="1">
        <v>0</v>
      </c>
      <c r="Q1346" s="1">
        <v>0</v>
      </c>
      <c r="R1346" s="1">
        <v>0</v>
      </c>
      <c r="S1346" s="1">
        <v>0</v>
      </c>
      <c r="T1346" s="1">
        <v>0</v>
      </c>
      <c r="U1346" s="1">
        <v>0</v>
      </c>
      <c r="X1346" s="1">
        <v>0</v>
      </c>
      <c r="Y1346" s="1">
        <v>0</v>
      </c>
      <c r="Z1346" s="1">
        <v>0</v>
      </c>
    </row>
    <row r="1347" spans="1:26" x14ac:dyDescent="0.25">
      <c r="A1347">
        <v>1345</v>
      </c>
      <c r="B1347" t="s">
        <v>216</v>
      </c>
      <c r="C1347">
        <v>24</v>
      </c>
      <c r="D1347">
        <v>7439965</v>
      </c>
      <c r="E1347" t="s">
        <v>5</v>
      </c>
      <c r="F1347" s="1">
        <v>5.02E-5</v>
      </c>
      <c r="G1347" s="1">
        <v>0</v>
      </c>
      <c r="H1347" t="s">
        <v>28</v>
      </c>
      <c r="I1347" t="s">
        <v>86</v>
      </c>
      <c r="J1347" s="1">
        <v>0</v>
      </c>
      <c r="K1347" s="1">
        <v>0</v>
      </c>
      <c r="L1347" s="1">
        <v>0</v>
      </c>
      <c r="M1347" s="1">
        <v>0</v>
      </c>
      <c r="N1347" s="1">
        <v>0</v>
      </c>
      <c r="O1347" s="1">
        <v>0</v>
      </c>
      <c r="P1347" s="1">
        <v>0</v>
      </c>
      <c r="Q1347" s="1">
        <v>0</v>
      </c>
      <c r="R1347" s="1">
        <v>0</v>
      </c>
      <c r="S1347" s="1">
        <v>0</v>
      </c>
      <c r="T1347" s="1">
        <v>0</v>
      </c>
      <c r="U1347" s="1">
        <v>0</v>
      </c>
      <c r="X1347" s="1">
        <v>0</v>
      </c>
      <c r="Y1347" s="1">
        <v>0</v>
      </c>
      <c r="Z1347" s="1">
        <v>0</v>
      </c>
    </row>
    <row r="1348" spans="1:26" x14ac:dyDescent="0.25">
      <c r="A1348">
        <v>1346</v>
      </c>
      <c r="B1348" t="s">
        <v>216</v>
      </c>
      <c r="C1348">
        <v>24</v>
      </c>
      <c r="D1348">
        <v>7440020</v>
      </c>
      <c r="E1348" t="s">
        <v>6</v>
      </c>
      <c r="F1348">
        <v>0</v>
      </c>
      <c r="G1348" s="1">
        <v>0</v>
      </c>
      <c r="H1348" t="s">
        <v>28</v>
      </c>
      <c r="I1348" t="s">
        <v>86</v>
      </c>
      <c r="J1348" s="1">
        <v>0</v>
      </c>
      <c r="K1348" s="1">
        <v>0</v>
      </c>
      <c r="L1348" s="1">
        <v>0</v>
      </c>
      <c r="M1348" s="1">
        <v>0</v>
      </c>
      <c r="N1348" s="1">
        <v>0</v>
      </c>
      <c r="O1348" s="1">
        <v>0</v>
      </c>
      <c r="P1348" s="1">
        <v>0</v>
      </c>
      <c r="Q1348" s="1">
        <v>0</v>
      </c>
      <c r="R1348" s="1">
        <v>0</v>
      </c>
      <c r="S1348" s="1">
        <v>0</v>
      </c>
      <c r="T1348" s="1">
        <v>0</v>
      </c>
      <c r="U1348" s="1">
        <v>0</v>
      </c>
      <c r="X1348" s="1">
        <v>0</v>
      </c>
      <c r="Y1348" s="1">
        <v>0</v>
      </c>
      <c r="Z1348" s="1">
        <v>0</v>
      </c>
    </row>
    <row r="1349" spans="1:26" x14ac:dyDescent="0.25">
      <c r="A1349">
        <v>1347</v>
      </c>
      <c r="B1349" t="s">
        <v>216</v>
      </c>
      <c r="C1349">
        <v>24</v>
      </c>
      <c r="D1349">
        <v>7723140</v>
      </c>
      <c r="E1349" t="s">
        <v>295</v>
      </c>
      <c r="F1349">
        <v>0</v>
      </c>
      <c r="G1349" s="1">
        <v>0</v>
      </c>
      <c r="H1349" t="s">
        <v>28</v>
      </c>
      <c r="I1349" t="s">
        <v>86</v>
      </c>
      <c r="J1349" s="1">
        <v>0</v>
      </c>
      <c r="K1349" s="1">
        <v>0</v>
      </c>
      <c r="L1349" s="1">
        <v>0</v>
      </c>
      <c r="M1349" s="1">
        <v>0</v>
      </c>
      <c r="N1349" s="1">
        <v>0</v>
      </c>
      <c r="O1349" s="1">
        <v>0</v>
      </c>
      <c r="P1349" s="1">
        <v>0</v>
      </c>
      <c r="Q1349" s="1">
        <v>0</v>
      </c>
      <c r="R1349" s="1">
        <v>0</v>
      </c>
      <c r="S1349" s="1">
        <v>0</v>
      </c>
      <c r="T1349" s="1">
        <v>0</v>
      </c>
      <c r="U1349" s="1">
        <v>0</v>
      </c>
      <c r="X1349" s="1">
        <v>0</v>
      </c>
      <c r="Y1349" s="1">
        <v>0</v>
      </c>
      <c r="Z1349" s="1">
        <v>0</v>
      </c>
    </row>
    <row r="1350" spans="1:26" x14ac:dyDescent="0.25">
      <c r="A1350">
        <v>1348</v>
      </c>
      <c r="B1350" t="s">
        <v>216</v>
      </c>
      <c r="C1350">
        <v>24</v>
      </c>
      <c r="D1350">
        <v>7439921</v>
      </c>
      <c r="E1350" t="s">
        <v>7</v>
      </c>
      <c r="F1350">
        <v>0</v>
      </c>
      <c r="G1350" s="1">
        <v>0</v>
      </c>
      <c r="H1350" t="s">
        <v>28</v>
      </c>
      <c r="I1350" t="s">
        <v>86</v>
      </c>
      <c r="J1350" s="1">
        <v>0</v>
      </c>
      <c r="K1350" s="1">
        <v>0</v>
      </c>
      <c r="L1350" s="1">
        <v>0</v>
      </c>
      <c r="M1350" s="1">
        <v>0</v>
      </c>
      <c r="N1350" s="1">
        <v>0</v>
      </c>
      <c r="O1350" s="1">
        <v>0</v>
      </c>
      <c r="P1350" s="1">
        <v>0</v>
      </c>
      <c r="Q1350" s="1">
        <v>0</v>
      </c>
      <c r="R1350" s="1">
        <v>0</v>
      </c>
      <c r="S1350" s="1">
        <v>0</v>
      </c>
      <c r="T1350" s="1">
        <v>0</v>
      </c>
      <c r="U1350" s="1">
        <v>0</v>
      </c>
      <c r="X1350" s="1">
        <v>0</v>
      </c>
      <c r="Y1350" s="1">
        <v>0</v>
      </c>
      <c r="Z1350" s="1">
        <v>0</v>
      </c>
    </row>
    <row r="1351" spans="1:26" x14ac:dyDescent="0.25">
      <c r="A1351">
        <v>1349</v>
      </c>
      <c r="B1351" t="s">
        <v>216</v>
      </c>
      <c r="C1351">
        <v>24</v>
      </c>
      <c r="D1351">
        <v>7440622</v>
      </c>
      <c r="E1351" t="s">
        <v>296</v>
      </c>
      <c r="F1351">
        <v>0</v>
      </c>
      <c r="G1351" s="1">
        <v>0</v>
      </c>
      <c r="H1351" t="s">
        <v>28</v>
      </c>
      <c r="I1351" t="s">
        <v>86</v>
      </c>
      <c r="J1351" s="1">
        <v>0</v>
      </c>
      <c r="K1351" s="1">
        <v>0</v>
      </c>
      <c r="L1351" s="1">
        <v>0</v>
      </c>
      <c r="M1351" s="1">
        <v>0</v>
      </c>
      <c r="N1351" s="1">
        <v>0</v>
      </c>
      <c r="O1351" s="1">
        <v>0</v>
      </c>
      <c r="P1351" s="1">
        <v>0</v>
      </c>
      <c r="Q1351" s="1">
        <v>0</v>
      </c>
      <c r="R1351" s="1">
        <v>0</v>
      </c>
      <c r="S1351" s="1">
        <v>0</v>
      </c>
      <c r="T1351" s="1">
        <v>0</v>
      </c>
      <c r="U1351" s="1">
        <v>0</v>
      </c>
      <c r="X1351" s="1">
        <v>0</v>
      </c>
      <c r="Y1351" s="1">
        <v>0</v>
      </c>
      <c r="Z1351" s="1">
        <v>0</v>
      </c>
    </row>
    <row r="1352" spans="1:26" x14ac:dyDescent="0.25">
      <c r="A1352">
        <v>1350</v>
      </c>
      <c r="B1352" t="s">
        <v>216</v>
      </c>
      <c r="C1352">
        <v>24</v>
      </c>
      <c r="D1352">
        <v>7440666</v>
      </c>
      <c r="E1352" t="s">
        <v>297</v>
      </c>
      <c r="F1352">
        <v>0</v>
      </c>
      <c r="G1352" s="1">
        <v>0</v>
      </c>
      <c r="H1352" t="s">
        <v>28</v>
      </c>
      <c r="I1352" t="s">
        <v>86</v>
      </c>
      <c r="J1352" s="1">
        <v>0</v>
      </c>
      <c r="K1352" s="1">
        <v>0</v>
      </c>
      <c r="L1352" s="1">
        <v>0</v>
      </c>
      <c r="M1352" s="1">
        <v>0</v>
      </c>
      <c r="N1352" s="1">
        <v>0</v>
      </c>
      <c r="O1352" s="1">
        <v>0</v>
      </c>
      <c r="P1352" s="1">
        <v>0</v>
      </c>
      <c r="Q1352" s="1">
        <v>0</v>
      </c>
      <c r="R1352" s="1">
        <v>0</v>
      </c>
      <c r="S1352" s="1">
        <v>0</v>
      </c>
      <c r="T1352" s="1">
        <v>0</v>
      </c>
      <c r="U1352" s="1">
        <v>0</v>
      </c>
      <c r="X1352" s="1">
        <v>0</v>
      </c>
      <c r="Y1352" s="1">
        <v>0</v>
      </c>
      <c r="Z1352" s="1">
        <v>0</v>
      </c>
    </row>
    <row r="1353" spans="1:26" x14ac:dyDescent="0.25">
      <c r="A1353">
        <v>1351</v>
      </c>
      <c r="B1353" t="s">
        <v>376</v>
      </c>
      <c r="C1353">
        <v>24</v>
      </c>
      <c r="D1353">
        <v>7429905</v>
      </c>
      <c r="E1353" t="s">
        <v>290</v>
      </c>
      <c r="F1353">
        <v>0</v>
      </c>
      <c r="G1353" s="1">
        <v>0</v>
      </c>
      <c r="H1353" t="s">
        <v>28</v>
      </c>
      <c r="I1353" t="s">
        <v>86</v>
      </c>
      <c r="J1353" s="1">
        <v>0</v>
      </c>
      <c r="K1353" s="1">
        <v>0</v>
      </c>
      <c r="L1353" s="1">
        <v>0</v>
      </c>
      <c r="M1353" s="1">
        <v>0</v>
      </c>
      <c r="N1353" s="1">
        <v>0</v>
      </c>
      <c r="O1353" s="1">
        <v>0</v>
      </c>
      <c r="P1353" s="1">
        <v>0</v>
      </c>
      <c r="Q1353" s="1">
        <v>0</v>
      </c>
      <c r="R1353" s="1">
        <v>0</v>
      </c>
      <c r="S1353" s="1">
        <v>0</v>
      </c>
      <c r="T1353" s="1">
        <v>0</v>
      </c>
      <c r="U1353" s="1">
        <v>0</v>
      </c>
      <c r="X1353" s="1">
        <v>0</v>
      </c>
      <c r="Y1353" s="1">
        <v>0</v>
      </c>
      <c r="Z1353" s="1">
        <v>0</v>
      </c>
    </row>
    <row r="1354" spans="1:26" x14ac:dyDescent="0.25">
      <c r="A1354">
        <v>1352</v>
      </c>
      <c r="B1354" t="s">
        <v>376</v>
      </c>
      <c r="C1354">
        <v>24</v>
      </c>
      <c r="D1354">
        <v>1344281</v>
      </c>
      <c r="E1354" t="s">
        <v>291</v>
      </c>
      <c r="F1354">
        <v>0</v>
      </c>
      <c r="G1354" s="1">
        <v>0</v>
      </c>
      <c r="H1354" t="s">
        <v>28</v>
      </c>
      <c r="I1354" t="s">
        <v>86</v>
      </c>
      <c r="J1354" s="1">
        <v>0</v>
      </c>
      <c r="K1354" s="1">
        <v>0</v>
      </c>
      <c r="L1354" s="1">
        <v>0</v>
      </c>
      <c r="M1354" s="1">
        <v>0</v>
      </c>
      <c r="N1354" s="1">
        <v>0</v>
      </c>
      <c r="O1354" s="1">
        <v>0</v>
      </c>
      <c r="P1354" s="1">
        <v>0</v>
      </c>
      <c r="Q1354" s="1">
        <v>0</v>
      </c>
      <c r="R1354" s="1">
        <v>0</v>
      </c>
      <c r="S1354" s="1">
        <v>0</v>
      </c>
      <c r="T1354" s="1">
        <v>0</v>
      </c>
      <c r="U1354" s="1">
        <v>0</v>
      </c>
      <c r="X1354" s="1">
        <v>0</v>
      </c>
      <c r="Y1354" s="1">
        <v>0</v>
      </c>
      <c r="Z1354" s="1">
        <v>0</v>
      </c>
    </row>
    <row r="1355" spans="1:26" x14ac:dyDescent="0.25">
      <c r="A1355">
        <v>1353</v>
      </c>
      <c r="B1355" t="s">
        <v>376</v>
      </c>
      <c r="C1355">
        <v>24</v>
      </c>
      <c r="D1355">
        <v>7440417</v>
      </c>
      <c r="E1355" t="s">
        <v>292</v>
      </c>
      <c r="F1355">
        <v>0</v>
      </c>
      <c r="G1355" s="1">
        <v>0</v>
      </c>
      <c r="H1355" t="s">
        <v>28</v>
      </c>
      <c r="I1355" t="s">
        <v>86</v>
      </c>
      <c r="J1355" s="1">
        <v>0</v>
      </c>
      <c r="K1355" s="1">
        <v>0</v>
      </c>
      <c r="L1355" s="1">
        <v>0</v>
      </c>
      <c r="M1355" s="1">
        <v>0</v>
      </c>
      <c r="N1355" s="1">
        <v>0</v>
      </c>
      <c r="O1355" s="1">
        <v>0</v>
      </c>
      <c r="P1355" s="1">
        <v>0</v>
      </c>
      <c r="Q1355" s="1">
        <v>0</v>
      </c>
      <c r="R1355" s="1">
        <v>0</v>
      </c>
      <c r="S1355" s="1">
        <v>0</v>
      </c>
      <c r="T1355" s="1">
        <v>0</v>
      </c>
      <c r="U1355" s="1">
        <v>0</v>
      </c>
      <c r="X1355" s="1">
        <v>0</v>
      </c>
      <c r="Y1355" s="1">
        <v>0</v>
      </c>
      <c r="Z1355" s="1">
        <v>0</v>
      </c>
    </row>
    <row r="1356" spans="1:26" x14ac:dyDescent="0.25">
      <c r="A1356">
        <v>1354</v>
      </c>
      <c r="B1356" t="s">
        <v>376</v>
      </c>
      <c r="C1356">
        <v>24</v>
      </c>
      <c r="D1356">
        <v>7440439</v>
      </c>
      <c r="E1356" t="s">
        <v>293</v>
      </c>
      <c r="F1356">
        <v>0</v>
      </c>
      <c r="G1356" s="1">
        <v>0</v>
      </c>
      <c r="H1356" t="s">
        <v>28</v>
      </c>
      <c r="I1356" t="s">
        <v>86</v>
      </c>
      <c r="J1356" s="1">
        <v>0</v>
      </c>
      <c r="K1356" s="1">
        <v>0</v>
      </c>
      <c r="L1356" s="1">
        <v>0</v>
      </c>
      <c r="M1356" s="1">
        <v>0</v>
      </c>
      <c r="N1356" s="1">
        <v>0</v>
      </c>
      <c r="O1356" s="1">
        <v>0</v>
      </c>
      <c r="P1356" s="1">
        <v>0</v>
      </c>
      <c r="Q1356" s="1">
        <v>0</v>
      </c>
      <c r="R1356" s="1">
        <v>0</v>
      </c>
      <c r="S1356" s="1">
        <v>0</v>
      </c>
      <c r="T1356" s="1">
        <v>0</v>
      </c>
      <c r="U1356" s="1">
        <v>0</v>
      </c>
      <c r="X1356" s="1">
        <v>0</v>
      </c>
      <c r="Y1356" s="1">
        <v>0</v>
      </c>
      <c r="Z1356" s="1">
        <v>0</v>
      </c>
    </row>
    <row r="1357" spans="1:26" x14ac:dyDescent="0.25">
      <c r="A1357">
        <v>1355</v>
      </c>
      <c r="B1357" t="s">
        <v>376</v>
      </c>
      <c r="C1357">
        <v>24</v>
      </c>
      <c r="D1357">
        <v>7440484</v>
      </c>
      <c r="E1357" t="s">
        <v>8</v>
      </c>
      <c r="F1357">
        <v>0</v>
      </c>
      <c r="G1357" s="1">
        <v>0</v>
      </c>
      <c r="H1357" t="s">
        <v>28</v>
      </c>
      <c r="I1357" t="s">
        <v>86</v>
      </c>
      <c r="J1357" s="1">
        <v>0</v>
      </c>
      <c r="K1357" s="1">
        <v>0</v>
      </c>
      <c r="L1357" s="1">
        <v>0</v>
      </c>
      <c r="M1357" s="1">
        <v>0</v>
      </c>
      <c r="N1357" s="1">
        <v>0</v>
      </c>
      <c r="O1357" s="1">
        <v>0</v>
      </c>
      <c r="P1357" s="1">
        <v>0</v>
      </c>
      <c r="Q1357" s="1">
        <v>0</v>
      </c>
      <c r="R1357" s="1">
        <v>0</v>
      </c>
      <c r="S1357" s="1">
        <v>0</v>
      </c>
      <c r="T1357" s="1">
        <v>0</v>
      </c>
      <c r="U1357" s="1">
        <v>0</v>
      </c>
      <c r="X1357" s="1">
        <v>0</v>
      </c>
      <c r="Y1357" s="1">
        <v>0</v>
      </c>
      <c r="Z1357" s="1">
        <v>0</v>
      </c>
    </row>
    <row r="1358" spans="1:26" x14ac:dyDescent="0.25">
      <c r="A1358">
        <v>1356</v>
      </c>
      <c r="B1358" t="s">
        <v>376</v>
      </c>
      <c r="C1358">
        <v>24</v>
      </c>
      <c r="D1358">
        <v>7440473</v>
      </c>
      <c r="E1358" t="s">
        <v>89</v>
      </c>
      <c r="F1358">
        <v>0</v>
      </c>
      <c r="G1358" s="1">
        <v>0</v>
      </c>
      <c r="H1358" t="s">
        <v>28</v>
      </c>
      <c r="I1358" t="s">
        <v>86</v>
      </c>
      <c r="J1358" s="1">
        <v>0</v>
      </c>
      <c r="K1358" s="1">
        <v>0</v>
      </c>
      <c r="L1358" s="1">
        <v>0</v>
      </c>
      <c r="M1358" s="1">
        <v>0</v>
      </c>
      <c r="N1358" s="1">
        <v>0</v>
      </c>
      <c r="O1358" s="1">
        <v>0</v>
      </c>
      <c r="P1358" s="1">
        <v>0</v>
      </c>
      <c r="Q1358" s="1">
        <v>0</v>
      </c>
      <c r="R1358" s="1">
        <v>0</v>
      </c>
      <c r="S1358" s="1">
        <v>0</v>
      </c>
      <c r="T1358" s="1">
        <v>0</v>
      </c>
      <c r="U1358" s="1">
        <v>0</v>
      </c>
      <c r="X1358" s="1">
        <v>0</v>
      </c>
      <c r="Y1358" s="1">
        <v>0</v>
      </c>
      <c r="Z1358" s="1">
        <v>0</v>
      </c>
    </row>
    <row r="1359" spans="1:26" x14ac:dyDescent="0.25">
      <c r="A1359">
        <v>1357</v>
      </c>
      <c r="B1359" t="s">
        <v>376</v>
      </c>
      <c r="C1359">
        <v>24</v>
      </c>
      <c r="D1359">
        <v>18540299</v>
      </c>
      <c r="E1359" t="s">
        <v>13</v>
      </c>
      <c r="F1359">
        <v>0</v>
      </c>
      <c r="G1359" s="1">
        <v>0</v>
      </c>
      <c r="H1359" t="s">
        <v>28</v>
      </c>
      <c r="I1359" t="s">
        <v>86</v>
      </c>
      <c r="J1359" s="1">
        <v>0</v>
      </c>
      <c r="K1359" s="1">
        <v>0</v>
      </c>
      <c r="L1359" s="1">
        <v>0</v>
      </c>
      <c r="M1359" s="1">
        <v>0</v>
      </c>
      <c r="N1359" s="1">
        <v>0</v>
      </c>
      <c r="O1359" s="1">
        <v>0</v>
      </c>
      <c r="P1359" s="1">
        <v>0</v>
      </c>
      <c r="Q1359" s="1">
        <v>0</v>
      </c>
      <c r="R1359" s="1">
        <v>0</v>
      </c>
      <c r="S1359" s="1">
        <v>0</v>
      </c>
      <c r="T1359" s="1">
        <v>0</v>
      </c>
      <c r="U1359" s="1">
        <v>0</v>
      </c>
      <c r="X1359" s="1">
        <v>0</v>
      </c>
      <c r="Y1359" s="1">
        <v>0</v>
      </c>
      <c r="Z1359" s="1">
        <v>0</v>
      </c>
    </row>
    <row r="1360" spans="1:26" x14ac:dyDescent="0.25">
      <c r="A1360">
        <v>1358</v>
      </c>
      <c r="B1360" t="s">
        <v>376</v>
      </c>
      <c r="C1360">
        <v>24</v>
      </c>
      <c r="D1360">
        <v>1175</v>
      </c>
      <c r="E1360" t="s">
        <v>294</v>
      </c>
      <c r="F1360">
        <v>0</v>
      </c>
      <c r="G1360" s="1">
        <v>0</v>
      </c>
      <c r="H1360" t="s">
        <v>28</v>
      </c>
      <c r="I1360" t="s">
        <v>86</v>
      </c>
      <c r="J1360" s="1">
        <v>0</v>
      </c>
      <c r="K1360" s="1">
        <v>0</v>
      </c>
      <c r="L1360" s="1">
        <v>0</v>
      </c>
      <c r="M1360" s="1">
        <v>0</v>
      </c>
      <c r="N1360" s="1">
        <v>0</v>
      </c>
      <c r="O1360" s="1">
        <v>0</v>
      </c>
      <c r="P1360" s="1">
        <v>0</v>
      </c>
      <c r="Q1360" s="1">
        <v>0</v>
      </c>
      <c r="R1360" s="1">
        <v>0</v>
      </c>
      <c r="S1360" s="1">
        <v>0</v>
      </c>
      <c r="T1360" s="1">
        <v>0</v>
      </c>
      <c r="U1360" s="1">
        <v>0</v>
      </c>
      <c r="X1360" s="1">
        <v>0</v>
      </c>
      <c r="Y1360" s="1">
        <v>0</v>
      </c>
      <c r="Z1360" s="1">
        <v>0</v>
      </c>
    </row>
    <row r="1361" spans="1:26" x14ac:dyDescent="0.25">
      <c r="A1361">
        <v>1359</v>
      </c>
      <c r="B1361" t="s">
        <v>376</v>
      </c>
      <c r="C1361">
        <v>24</v>
      </c>
      <c r="D1361">
        <v>7440508</v>
      </c>
      <c r="E1361" t="s">
        <v>10</v>
      </c>
      <c r="F1361" s="1">
        <v>8.7799999999999999E-9</v>
      </c>
      <c r="G1361" s="1">
        <v>0</v>
      </c>
      <c r="H1361" t="s">
        <v>28</v>
      </c>
      <c r="I1361" t="s">
        <v>86</v>
      </c>
      <c r="J1361" s="1">
        <v>0</v>
      </c>
      <c r="K1361" s="1">
        <v>0</v>
      </c>
      <c r="L1361" s="1">
        <v>0</v>
      </c>
      <c r="M1361" s="1">
        <v>0</v>
      </c>
      <c r="N1361" s="1">
        <v>0</v>
      </c>
      <c r="O1361" s="1">
        <v>0</v>
      </c>
      <c r="P1361" s="1">
        <v>0</v>
      </c>
      <c r="Q1361" s="1">
        <v>0</v>
      </c>
      <c r="R1361" s="1">
        <v>0</v>
      </c>
      <c r="S1361" s="1">
        <v>0</v>
      </c>
      <c r="T1361" s="1">
        <v>0</v>
      </c>
      <c r="U1361" s="1">
        <v>0</v>
      </c>
      <c r="X1361" s="1">
        <v>0</v>
      </c>
      <c r="Y1361" s="1">
        <v>0</v>
      </c>
      <c r="Z1361" s="1">
        <v>0</v>
      </c>
    </row>
    <row r="1362" spans="1:26" x14ac:dyDescent="0.25">
      <c r="A1362">
        <v>1360</v>
      </c>
      <c r="B1362" t="s">
        <v>376</v>
      </c>
      <c r="C1362">
        <v>24</v>
      </c>
      <c r="D1362">
        <v>7439965</v>
      </c>
      <c r="E1362" t="s">
        <v>5</v>
      </c>
      <c r="F1362" s="1">
        <v>3.1400000000000003E-8</v>
      </c>
      <c r="G1362" s="1">
        <v>0</v>
      </c>
      <c r="H1362" t="s">
        <v>28</v>
      </c>
      <c r="I1362" t="s">
        <v>86</v>
      </c>
      <c r="J1362" s="1">
        <v>0</v>
      </c>
      <c r="K1362" s="1">
        <v>0</v>
      </c>
      <c r="L1362" s="1">
        <v>0</v>
      </c>
      <c r="M1362" s="1">
        <v>0</v>
      </c>
      <c r="N1362" s="1">
        <v>0</v>
      </c>
      <c r="O1362" s="1">
        <v>0</v>
      </c>
      <c r="P1362" s="1">
        <v>0</v>
      </c>
      <c r="Q1362" s="1">
        <v>0</v>
      </c>
      <c r="R1362" s="1">
        <v>0</v>
      </c>
      <c r="S1362" s="1">
        <v>0</v>
      </c>
      <c r="T1362" s="1">
        <v>0</v>
      </c>
      <c r="U1362" s="1">
        <v>0</v>
      </c>
      <c r="X1362" s="1">
        <v>0</v>
      </c>
      <c r="Y1362" s="1">
        <v>0</v>
      </c>
      <c r="Z1362" s="1">
        <v>0</v>
      </c>
    </row>
    <row r="1363" spans="1:26" x14ac:dyDescent="0.25">
      <c r="A1363">
        <v>1361</v>
      </c>
      <c r="B1363" t="s">
        <v>376</v>
      </c>
      <c r="C1363">
        <v>24</v>
      </c>
      <c r="D1363">
        <v>7440020</v>
      </c>
      <c r="E1363" t="s">
        <v>6</v>
      </c>
      <c r="F1363">
        <v>0</v>
      </c>
      <c r="G1363" s="1">
        <v>0</v>
      </c>
      <c r="H1363" t="s">
        <v>28</v>
      </c>
      <c r="I1363" t="s">
        <v>86</v>
      </c>
      <c r="J1363" s="1">
        <v>0</v>
      </c>
      <c r="K1363" s="1">
        <v>0</v>
      </c>
      <c r="L1363" s="1">
        <v>0</v>
      </c>
      <c r="M1363" s="1">
        <v>0</v>
      </c>
      <c r="N1363" s="1">
        <v>0</v>
      </c>
      <c r="O1363" s="1">
        <v>0</v>
      </c>
      <c r="P1363" s="1">
        <v>0</v>
      </c>
      <c r="Q1363" s="1">
        <v>0</v>
      </c>
      <c r="R1363" s="1">
        <v>0</v>
      </c>
      <c r="S1363" s="1">
        <v>0</v>
      </c>
      <c r="T1363" s="1">
        <v>0</v>
      </c>
      <c r="U1363" s="1">
        <v>0</v>
      </c>
      <c r="X1363" s="1">
        <v>0</v>
      </c>
      <c r="Y1363" s="1">
        <v>0</v>
      </c>
      <c r="Z1363" s="1">
        <v>0</v>
      </c>
    </row>
    <row r="1364" spans="1:26" x14ac:dyDescent="0.25">
      <c r="A1364">
        <v>1362</v>
      </c>
      <c r="B1364" t="s">
        <v>376</v>
      </c>
      <c r="C1364">
        <v>24</v>
      </c>
      <c r="D1364">
        <v>7723140</v>
      </c>
      <c r="E1364" t="s">
        <v>295</v>
      </c>
      <c r="F1364" s="1">
        <v>7.5199999999999999E-10</v>
      </c>
      <c r="G1364" s="1">
        <v>0</v>
      </c>
      <c r="H1364" t="s">
        <v>28</v>
      </c>
      <c r="I1364" t="s">
        <v>86</v>
      </c>
      <c r="J1364" s="1">
        <v>0</v>
      </c>
      <c r="K1364" s="1">
        <v>0</v>
      </c>
      <c r="L1364" s="1">
        <v>0</v>
      </c>
      <c r="M1364" s="1">
        <v>0</v>
      </c>
      <c r="N1364" s="1">
        <v>0</v>
      </c>
      <c r="O1364" s="1">
        <v>0</v>
      </c>
      <c r="P1364" s="1">
        <v>0</v>
      </c>
      <c r="Q1364" s="1">
        <v>0</v>
      </c>
      <c r="R1364" s="1">
        <v>0</v>
      </c>
      <c r="S1364" s="1">
        <v>0</v>
      </c>
      <c r="T1364" s="1">
        <v>0</v>
      </c>
      <c r="U1364" s="1">
        <v>0</v>
      </c>
      <c r="X1364" s="1">
        <v>0</v>
      </c>
      <c r="Y1364" s="1">
        <v>0</v>
      </c>
      <c r="Z1364" s="1">
        <v>0</v>
      </c>
    </row>
    <row r="1365" spans="1:26" x14ac:dyDescent="0.25">
      <c r="A1365">
        <v>1363</v>
      </c>
      <c r="B1365" t="s">
        <v>376</v>
      </c>
      <c r="C1365">
        <v>24</v>
      </c>
      <c r="D1365">
        <v>7439921</v>
      </c>
      <c r="E1365" t="s">
        <v>7</v>
      </c>
      <c r="F1365">
        <v>0</v>
      </c>
      <c r="G1365" s="1">
        <v>0</v>
      </c>
      <c r="H1365" t="s">
        <v>28</v>
      </c>
      <c r="I1365" t="s">
        <v>86</v>
      </c>
      <c r="J1365" s="1">
        <v>0</v>
      </c>
      <c r="K1365" s="1">
        <v>0</v>
      </c>
      <c r="L1365" s="1">
        <v>0</v>
      </c>
      <c r="M1365" s="1">
        <v>0</v>
      </c>
      <c r="N1365" s="1">
        <v>0</v>
      </c>
      <c r="O1365" s="1">
        <v>0</v>
      </c>
      <c r="P1365" s="1">
        <v>0</v>
      </c>
      <c r="Q1365" s="1">
        <v>0</v>
      </c>
      <c r="R1365" s="1">
        <v>0</v>
      </c>
      <c r="S1365" s="1">
        <v>0</v>
      </c>
      <c r="T1365" s="1">
        <v>0</v>
      </c>
      <c r="U1365" s="1">
        <v>0</v>
      </c>
      <c r="X1365" s="1">
        <v>0</v>
      </c>
      <c r="Y1365" s="1">
        <v>0</v>
      </c>
      <c r="Z1365" s="1">
        <v>0</v>
      </c>
    </row>
    <row r="1366" spans="1:26" x14ac:dyDescent="0.25">
      <c r="A1366">
        <v>1364</v>
      </c>
      <c r="B1366" t="s">
        <v>376</v>
      </c>
      <c r="C1366">
        <v>24</v>
      </c>
      <c r="D1366">
        <v>7440622</v>
      </c>
      <c r="E1366" t="s">
        <v>296</v>
      </c>
      <c r="F1366">
        <v>0</v>
      </c>
      <c r="G1366" s="1">
        <v>0</v>
      </c>
      <c r="H1366" t="s">
        <v>28</v>
      </c>
      <c r="I1366" t="s">
        <v>86</v>
      </c>
      <c r="J1366" s="1">
        <v>0</v>
      </c>
      <c r="K1366" s="1">
        <v>0</v>
      </c>
      <c r="L1366" s="1">
        <v>0</v>
      </c>
      <c r="M1366" s="1">
        <v>0</v>
      </c>
      <c r="N1366" s="1">
        <v>0</v>
      </c>
      <c r="O1366" s="1">
        <v>0</v>
      </c>
      <c r="P1366" s="1">
        <v>0</v>
      </c>
      <c r="Q1366" s="1">
        <v>0</v>
      </c>
      <c r="R1366" s="1">
        <v>0</v>
      </c>
      <c r="S1366" s="1">
        <v>0</v>
      </c>
      <c r="T1366" s="1">
        <v>0</v>
      </c>
      <c r="U1366" s="1">
        <v>0</v>
      </c>
      <c r="X1366" s="1">
        <v>0</v>
      </c>
      <c r="Y1366" s="1">
        <v>0</v>
      </c>
      <c r="Z1366" s="1">
        <v>0</v>
      </c>
    </row>
    <row r="1367" spans="1:26" x14ac:dyDescent="0.25">
      <c r="A1367">
        <v>1365</v>
      </c>
      <c r="B1367" t="s">
        <v>376</v>
      </c>
      <c r="C1367">
        <v>24</v>
      </c>
      <c r="D1367">
        <v>7440666</v>
      </c>
      <c r="E1367" t="s">
        <v>297</v>
      </c>
      <c r="F1367">
        <v>0</v>
      </c>
      <c r="G1367" s="1">
        <v>0</v>
      </c>
      <c r="H1367" t="s">
        <v>28</v>
      </c>
      <c r="I1367" t="s">
        <v>86</v>
      </c>
      <c r="J1367" s="1">
        <v>0</v>
      </c>
      <c r="K1367" s="1">
        <v>0</v>
      </c>
      <c r="L1367" s="1">
        <v>0</v>
      </c>
      <c r="M1367" s="1">
        <v>0</v>
      </c>
      <c r="N1367" s="1">
        <v>0</v>
      </c>
      <c r="O1367" s="1">
        <v>0</v>
      </c>
      <c r="P1367" s="1">
        <v>0</v>
      </c>
      <c r="Q1367" s="1">
        <v>0</v>
      </c>
      <c r="R1367" s="1">
        <v>0</v>
      </c>
      <c r="S1367" s="1">
        <v>0</v>
      </c>
      <c r="T1367" s="1">
        <v>0</v>
      </c>
      <c r="U1367" s="1">
        <v>0</v>
      </c>
      <c r="X1367" s="1">
        <v>0</v>
      </c>
      <c r="Y1367" s="1">
        <v>0</v>
      </c>
      <c r="Z1367" s="1">
        <v>0</v>
      </c>
    </row>
  </sheetData>
  <sheetProtection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61D39-B619-4964-BEE4-C28A7BD3A63D}">
  <dimension ref="A1:AN1368"/>
  <sheetViews>
    <sheetView workbookViewId="0"/>
  </sheetViews>
  <sheetFormatPr defaultRowHeight="15" x14ac:dyDescent="0.25"/>
  <sheetData>
    <row r="1" spans="1:40" x14ac:dyDescent="0.25">
      <c r="A1" t="s">
        <v>377</v>
      </c>
    </row>
    <row r="2" spans="1:40" x14ac:dyDescent="0.25">
      <c r="A2" t="s">
        <v>75</v>
      </c>
      <c r="B2" t="s">
        <v>76</v>
      </c>
      <c r="C2" t="s">
        <v>77</v>
      </c>
      <c r="D2" t="s">
        <v>78</v>
      </c>
      <c r="E2" t="s">
        <v>12</v>
      </c>
      <c r="F2" t="s">
        <v>79</v>
      </c>
      <c r="G2" t="s">
        <v>15</v>
      </c>
      <c r="H2" t="s">
        <v>90</v>
      </c>
      <c r="I2" t="s">
        <v>91</v>
      </c>
      <c r="J2" t="s">
        <v>92</v>
      </c>
      <c r="K2" t="s">
        <v>93</v>
      </c>
      <c r="L2" t="s">
        <v>94</v>
      </c>
      <c r="M2" t="s">
        <v>95</v>
      </c>
      <c r="N2" t="s">
        <v>96</v>
      </c>
      <c r="O2" t="s">
        <v>97</v>
      </c>
      <c r="P2" t="s">
        <v>98</v>
      </c>
      <c r="Q2" t="s">
        <v>99</v>
      </c>
      <c r="R2" t="s">
        <v>100</v>
      </c>
      <c r="S2" t="s">
        <v>101</v>
      </c>
      <c r="T2" t="s">
        <v>102</v>
      </c>
      <c r="U2" t="s">
        <v>103</v>
      </c>
      <c r="V2" t="s">
        <v>80</v>
      </c>
      <c r="W2" t="s">
        <v>104</v>
      </c>
      <c r="X2" t="s">
        <v>105</v>
      </c>
      <c r="Y2" t="s">
        <v>106</v>
      </c>
      <c r="Z2" t="s">
        <v>107</v>
      </c>
      <c r="AA2" t="s">
        <v>108</v>
      </c>
      <c r="AB2" t="s">
        <v>109</v>
      </c>
      <c r="AC2" t="s">
        <v>110</v>
      </c>
      <c r="AD2" t="s">
        <v>111</v>
      </c>
      <c r="AE2" t="s">
        <v>112</v>
      </c>
      <c r="AF2" t="s">
        <v>113</v>
      </c>
      <c r="AG2" t="s">
        <v>114</v>
      </c>
      <c r="AH2" t="s">
        <v>115</v>
      </c>
      <c r="AI2" t="s">
        <v>81</v>
      </c>
      <c r="AJ2" t="s">
        <v>82</v>
      </c>
      <c r="AK2" t="s">
        <v>116</v>
      </c>
      <c r="AL2" t="s">
        <v>83</v>
      </c>
      <c r="AM2" t="s">
        <v>84</v>
      </c>
      <c r="AN2" t="s">
        <v>85</v>
      </c>
    </row>
    <row r="3" spans="1:40" x14ac:dyDescent="0.25">
      <c r="A3">
        <v>1</v>
      </c>
      <c r="B3" t="s">
        <v>179</v>
      </c>
      <c r="C3">
        <v>24</v>
      </c>
      <c r="D3">
        <v>7429905</v>
      </c>
      <c r="E3" t="s">
        <v>290</v>
      </c>
      <c r="F3">
        <v>0</v>
      </c>
      <c r="G3" t="s">
        <v>117</v>
      </c>
      <c r="H3" s="1">
        <v>0</v>
      </c>
      <c r="I3" s="1">
        <v>0</v>
      </c>
      <c r="J3" s="1">
        <v>0</v>
      </c>
      <c r="K3" s="1">
        <v>0</v>
      </c>
      <c r="L3" s="1">
        <v>0</v>
      </c>
      <c r="M3" s="1">
        <v>0</v>
      </c>
      <c r="N3" s="1">
        <v>0</v>
      </c>
      <c r="O3" s="1">
        <v>0</v>
      </c>
      <c r="P3" s="1">
        <v>0</v>
      </c>
      <c r="Q3" s="1">
        <v>0</v>
      </c>
      <c r="R3" s="1">
        <v>0</v>
      </c>
      <c r="S3" s="1">
        <v>0</v>
      </c>
      <c r="T3" s="1">
        <v>0</v>
      </c>
      <c r="U3" s="1">
        <v>0</v>
      </c>
      <c r="V3" t="s">
        <v>86</v>
      </c>
      <c r="W3" s="1">
        <v>0</v>
      </c>
      <c r="X3" s="1">
        <v>0</v>
      </c>
      <c r="Y3" s="1">
        <v>0</v>
      </c>
      <c r="Z3" s="1">
        <v>0</v>
      </c>
      <c r="AA3" s="1">
        <v>0</v>
      </c>
      <c r="AB3" s="1">
        <v>0</v>
      </c>
      <c r="AC3" s="1">
        <v>0</v>
      </c>
      <c r="AD3" s="1">
        <v>0</v>
      </c>
      <c r="AE3" s="1">
        <v>0</v>
      </c>
      <c r="AF3" s="1">
        <v>0</v>
      </c>
      <c r="AG3" s="1">
        <v>0</v>
      </c>
      <c r="AH3" s="1">
        <v>0</v>
      </c>
      <c r="AI3" t="s">
        <v>87</v>
      </c>
      <c r="AL3" s="1">
        <v>0</v>
      </c>
      <c r="AM3" s="1">
        <v>0</v>
      </c>
      <c r="AN3" s="1">
        <v>0</v>
      </c>
    </row>
    <row r="4" spans="1:40" x14ac:dyDescent="0.25">
      <c r="A4">
        <v>2</v>
      </c>
      <c r="B4" t="s">
        <v>179</v>
      </c>
      <c r="C4">
        <v>24</v>
      </c>
      <c r="D4">
        <v>1344281</v>
      </c>
      <c r="E4" t="s">
        <v>291</v>
      </c>
      <c r="F4">
        <v>0</v>
      </c>
      <c r="G4" t="s">
        <v>117</v>
      </c>
      <c r="H4" s="1">
        <v>0</v>
      </c>
      <c r="I4" s="1">
        <v>0</v>
      </c>
      <c r="J4" s="1">
        <v>0</v>
      </c>
      <c r="K4" s="1">
        <v>0</v>
      </c>
      <c r="L4" s="1">
        <v>0</v>
      </c>
      <c r="M4" s="1">
        <v>0</v>
      </c>
      <c r="N4" s="1">
        <v>0</v>
      </c>
      <c r="O4" s="1">
        <v>0</v>
      </c>
      <c r="P4" s="1">
        <v>0</v>
      </c>
      <c r="Q4" s="1">
        <v>0</v>
      </c>
      <c r="R4" s="1">
        <v>0</v>
      </c>
      <c r="S4" s="1">
        <v>0</v>
      </c>
      <c r="T4" s="1">
        <v>0</v>
      </c>
      <c r="U4" s="1">
        <v>0</v>
      </c>
      <c r="V4" t="s">
        <v>86</v>
      </c>
      <c r="W4" s="1">
        <v>0</v>
      </c>
      <c r="X4" s="1">
        <v>0</v>
      </c>
      <c r="Y4" s="1">
        <v>0</v>
      </c>
      <c r="Z4" s="1">
        <v>0</v>
      </c>
      <c r="AA4" s="1">
        <v>0</v>
      </c>
      <c r="AB4" s="1">
        <v>0</v>
      </c>
      <c r="AC4" s="1">
        <v>0</v>
      </c>
      <c r="AD4" s="1">
        <v>0</v>
      </c>
      <c r="AE4" s="1">
        <v>0</v>
      </c>
      <c r="AF4" s="1">
        <v>0</v>
      </c>
      <c r="AG4" s="1">
        <v>0</v>
      </c>
      <c r="AH4" s="1">
        <v>0</v>
      </c>
      <c r="AI4" t="s">
        <v>87</v>
      </c>
      <c r="AL4" s="1">
        <v>0</v>
      </c>
      <c r="AM4" s="1">
        <v>0</v>
      </c>
      <c r="AN4" s="1">
        <v>0</v>
      </c>
    </row>
    <row r="5" spans="1:40" x14ac:dyDescent="0.25">
      <c r="A5">
        <v>3</v>
      </c>
      <c r="B5" t="s">
        <v>179</v>
      </c>
      <c r="C5">
        <v>24</v>
      </c>
      <c r="D5">
        <v>7440417</v>
      </c>
      <c r="E5" t="s">
        <v>292</v>
      </c>
      <c r="F5">
        <v>0</v>
      </c>
      <c r="G5" t="s">
        <v>117</v>
      </c>
      <c r="H5" s="1">
        <v>0</v>
      </c>
      <c r="I5" s="1">
        <v>0</v>
      </c>
      <c r="J5" s="1">
        <v>0</v>
      </c>
      <c r="K5" s="1">
        <v>0</v>
      </c>
      <c r="L5" s="1">
        <v>0</v>
      </c>
      <c r="M5" s="1">
        <v>0</v>
      </c>
      <c r="N5" s="1">
        <v>0</v>
      </c>
      <c r="O5" s="1">
        <v>0</v>
      </c>
      <c r="P5" s="1">
        <v>0</v>
      </c>
      <c r="Q5" s="1">
        <v>0</v>
      </c>
      <c r="R5" s="1">
        <v>0</v>
      </c>
      <c r="S5" s="1">
        <v>0</v>
      </c>
      <c r="T5" s="1">
        <v>0</v>
      </c>
      <c r="U5" s="1">
        <v>0</v>
      </c>
      <c r="V5" t="s">
        <v>86</v>
      </c>
      <c r="W5" s="1">
        <v>0</v>
      </c>
      <c r="X5" s="1">
        <v>0</v>
      </c>
      <c r="Y5" s="1">
        <v>0</v>
      </c>
      <c r="Z5" s="1">
        <v>0</v>
      </c>
      <c r="AA5" s="1">
        <v>0</v>
      </c>
      <c r="AB5" s="1">
        <v>0</v>
      </c>
      <c r="AC5" s="1">
        <v>0</v>
      </c>
      <c r="AD5" s="1">
        <v>0</v>
      </c>
      <c r="AE5" s="1">
        <v>0</v>
      </c>
      <c r="AF5" s="1">
        <v>0</v>
      </c>
      <c r="AG5" s="1">
        <v>0</v>
      </c>
      <c r="AH5" s="1">
        <v>0</v>
      </c>
      <c r="AI5" t="s">
        <v>87</v>
      </c>
      <c r="AL5" s="1">
        <v>0</v>
      </c>
      <c r="AM5" s="1">
        <v>0</v>
      </c>
      <c r="AN5" s="1">
        <v>0</v>
      </c>
    </row>
    <row r="6" spans="1:40" x14ac:dyDescent="0.25">
      <c r="A6">
        <v>4</v>
      </c>
      <c r="B6" t="s">
        <v>179</v>
      </c>
      <c r="C6">
        <v>24</v>
      </c>
      <c r="D6">
        <v>7440439</v>
      </c>
      <c r="E6" t="s">
        <v>293</v>
      </c>
      <c r="F6">
        <v>0</v>
      </c>
      <c r="G6" t="s">
        <v>117</v>
      </c>
      <c r="H6" s="1">
        <v>0</v>
      </c>
      <c r="I6" s="1">
        <v>0</v>
      </c>
      <c r="J6" s="1">
        <v>0</v>
      </c>
      <c r="K6" s="1">
        <v>0</v>
      </c>
      <c r="L6" s="1">
        <v>0</v>
      </c>
      <c r="M6" s="1">
        <v>0</v>
      </c>
      <c r="N6" s="1">
        <v>0</v>
      </c>
      <c r="O6" s="1">
        <v>0</v>
      </c>
      <c r="P6" s="1">
        <v>0</v>
      </c>
      <c r="Q6" s="1">
        <v>0</v>
      </c>
      <c r="R6" s="1">
        <v>0</v>
      </c>
      <c r="S6" s="1">
        <v>0</v>
      </c>
      <c r="T6" s="1">
        <v>0</v>
      </c>
      <c r="U6" s="1">
        <v>0</v>
      </c>
      <c r="V6" t="s">
        <v>86</v>
      </c>
      <c r="W6" s="1">
        <v>0</v>
      </c>
      <c r="X6" s="1">
        <v>0</v>
      </c>
      <c r="Y6" s="1">
        <v>0</v>
      </c>
      <c r="Z6" s="1">
        <v>0</v>
      </c>
      <c r="AA6" s="1">
        <v>0</v>
      </c>
      <c r="AB6" s="1">
        <v>0</v>
      </c>
      <c r="AC6" s="1">
        <v>0</v>
      </c>
      <c r="AD6" s="1">
        <v>0</v>
      </c>
      <c r="AE6" s="1">
        <v>0</v>
      </c>
      <c r="AF6" s="1">
        <v>0</v>
      </c>
      <c r="AG6" s="1">
        <v>0</v>
      </c>
      <c r="AH6" s="1">
        <v>0</v>
      </c>
      <c r="AI6" t="s">
        <v>87</v>
      </c>
      <c r="AL6" s="1">
        <v>0</v>
      </c>
      <c r="AM6" s="1">
        <v>0</v>
      </c>
      <c r="AN6" s="1">
        <v>0</v>
      </c>
    </row>
    <row r="7" spans="1:40" x14ac:dyDescent="0.25">
      <c r="A7">
        <v>5</v>
      </c>
      <c r="B7" t="s">
        <v>179</v>
      </c>
      <c r="C7">
        <v>24</v>
      </c>
      <c r="D7">
        <v>7440484</v>
      </c>
      <c r="E7" t="s">
        <v>8</v>
      </c>
      <c r="F7">
        <v>0</v>
      </c>
      <c r="G7" t="s">
        <v>117</v>
      </c>
      <c r="H7" s="1">
        <v>0</v>
      </c>
      <c r="I7" s="1">
        <v>0</v>
      </c>
      <c r="J7" s="1">
        <v>0</v>
      </c>
      <c r="K7" s="1">
        <v>0</v>
      </c>
      <c r="L7" s="1">
        <v>0</v>
      </c>
      <c r="M7" s="1">
        <v>0</v>
      </c>
      <c r="N7" s="1">
        <v>0</v>
      </c>
      <c r="O7" s="1">
        <v>0</v>
      </c>
      <c r="P7" s="1">
        <v>0</v>
      </c>
      <c r="Q7" s="1">
        <v>0</v>
      </c>
      <c r="R7" s="1">
        <v>0</v>
      </c>
      <c r="S7" s="1">
        <v>0</v>
      </c>
      <c r="T7" s="1">
        <v>0</v>
      </c>
      <c r="U7" s="1">
        <v>0</v>
      </c>
      <c r="V7" t="s">
        <v>86</v>
      </c>
      <c r="W7" s="1">
        <v>0</v>
      </c>
      <c r="X7" s="1">
        <v>0</v>
      </c>
      <c r="Y7" s="1">
        <v>0</v>
      </c>
      <c r="Z7" s="1">
        <v>0</v>
      </c>
      <c r="AA7" s="1">
        <v>0</v>
      </c>
      <c r="AB7" s="1">
        <v>0</v>
      </c>
      <c r="AC7" s="1">
        <v>0</v>
      </c>
      <c r="AD7" s="1">
        <v>0</v>
      </c>
      <c r="AE7" s="1">
        <v>0</v>
      </c>
      <c r="AF7" s="1">
        <v>0</v>
      </c>
      <c r="AG7" s="1">
        <v>0</v>
      </c>
      <c r="AH7" s="1">
        <v>0</v>
      </c>
      <c r="AI7" t="s">
        <v>87</v>
      </c>
      <c r="AL7" s="1">
        <v>0</v>
      </c>
      <c r="AM7" s="1">
        <v>0</v>
      </c>
      <c r="AN7" s="1">
        <v>0</v>
      </c>
    </row>
    <row r="8" spans="1:40" x14ac:dyDescent="0.25">
      <c r="A8">
        <v>6</v>
      </c>
      <c r="B8" t="s">
        <v>179</v>
      </c>
      <c r="C8">
        <v>24</v>
      </c>
      <c r="D8">
        <v>7440473</v>
      </c>
      <c r="E8" t="s">
        <v>89</v>
      </c>
      <c r="F8">
        <v>2.43E-4</v>
      </c>
      <c r="G8" t="s">
        <v>117</v>
      </c>
      <c r="H8" s="1">
        <v>0</v>
      </c>
      <c r="I8" s="1">
        <v>0</v>
      </c>
      <c r="J8" s="1">
        <v>0</v>
      </c>
      <c r="K8" s="1">
        <v>0</v>
      </c>
      <c r="L8" s="1">
        <v>0</v>
      </c>
      <c r="M8" s="1">
        <v>0</v>
      </c>
      <c r="N8" s="1">
        <v>0</v>
      </c>
      <c r="O8" s="1">
        <v>0</v>
      </c>
      <c r="P8" s="1">
        <v>0</v>
      </c>
      <c r="Q8" s="1">
        <v>0</v>
      </c>
      <c r="R8" s="1">
        <v>0</v>
      </c>
      <c r="S8" s="1">
        <v>0</v>
      </c>
      <c r="T8" s="1">
        <v>0</v>
      </c>
      <c r="U8" s="1">
        <v>0</v>
      </c>
      <c r="V8" t="s">
        <v>86</v>
      </c>
      <c r="W8" s="1">
        <v>2.43E-4</v>
      </c>
      <c r="X8" s="1">
        <v>0</v>
      </c>
      <c r="Y8" s="1">
        <v>0</v>
      </c>
      <c r="Z8" s="1">
        <v>0</v>
      </c>
      <c r="AA8" s="1">
        <v>0</v>
      </c>
      <c r="AB8" s="1">
        <v>0</v>
      </c>
      <c r="AC8" s="1">
        <v>0</v>
      </c>
      <c r="AD8" s="1">
        <v>0</v>
      </c>
      <c r="AE8" s="1">
        <v>0</v>
      </c>
      <c r="AF8" s="1">
        <v>0</v>
      </c>
      <c r="AG8" s="1">
        <v>0</v>
      </c>
      <c r="AH8" s="1">
        <v>0</v>
      </c>
      <c r="AI8" t="s">
        <v>87</v>
      </c>
      <c r="AL8" s="1">
        <v>0</v>
      </c>
      <c r="AM8" s="1">
        <v>0</v>
      </c>
      <c r="AN8" s="1">
        <v>0</v>
      </c>
    </row>
    <row r="9" spans="1:40" x14ac:dyDescent="0.25">
      <c r="A9">
        <v>7</v>
      </c>
      <c r="B9" t="s">
        <v>179</v>
      </c>
      <c r="C9">
        <v>24</v>
      </c>
      <c r="D9">
        <v>18540299</v>
      </c>
      <c r="E9" t="s">
        <v>13</v>
      </c>
      <c r="F9">
        <v>1.34E-4</v>
      </c>
      <c r="G9" t="s">
        <v>117</v>
      </c>
      <c r="H9" s="1">
        <v>0</v>
      </c>
      <c r="I9" s="1">
        <v>0</v>
      </c>
      <c r="J9" s="1">
        <v>0</v>
      </c>
      <c r="K9" s="1">
        <v>0</v>
      </c>
      <c r="L9" s="1">
        <v>0</v>
      </c>
      <c r="M9" s="1">
        <v>0</v>
      </c>
      <c r="N9" s="1">
        <v>6.7000000000000002E-4</v>
      </c>
      <c r="O9" s="1">
        <v>0</v>
      </c>
      <c r="P9" s="1">
        <v>0</v>
      </c>
      <c r="Q9" s="1">
        <v>0</v>
      </c>
      <c r="R9" s="1">
        <v>0</v>
      </c>
      <c r="S9" s="1">
        <v>6.2973999999999997E-5</v>
      </c>
      <c r="T9" s="1">
        <v>0</v>
      </c>
      <c r="U9" s="1">
        <v>0</v>
      </c>
      <c r="V9" t="s">
        <v>86</v>
      </c>
      <c r="W9" s="1">
        <v>1.34E-4</v>
      </c>
      <c r="X9" s="1">
        <v>1.2108999999999999E-6</v>
      </c>
      <c r="Y9" s="1">
        <v>4.8545999999999997E-8</v>
      </c>
      <c r="Z9" s="1">
        <v>0</v>
      </c>
      <c r="AA9" s="1">
        <v>0</v>
      </c>
      <c r="AB9" s="1">
        <v>0</v>
      </c>
      <c r="AC9" s="1">
        <v>0</v>
      </c>
      <c r="AD9" s="1">
        <v>0</v>
      </c>
      <c r="AE9" s="1">
        <v>0</v>
      </c>
      <c r="AF9" s="1">
        <v>0</v>
      </c>
      <c r="AG9" s="1">
        <v>0</v>
      </c>
      <c r="AH9" s="1">
        <v>0</v>
      </c>
      <c r="AI9" t="s">
        <v>87</v>
      </c>
      <c r="AJ9" t="s">
        <v>88</v>
      </c>
      <c r="AK9" t="s">
        <v>118</v>
      </c>
      <c r="AL9" s="1">
        <v>0</v>
      </c>
      <c r="AM9" s="1">
        <v>0</v>
      </c>
      <c r="AN9" s="1">
        <v>0</v>
      </c>
    </row>
    <row r="10" spans="1:40" x14ac:dyDescent="0.25">
      <c r="A10">
        <v>8</v>
      </c>
      <c r="B10" t="s">
        <v>179</v>
      </c>
      <c r="C10">
        <v>24</v>
      </c>
      <c r="D10">
        <v>1175</v>
      </c>
      <c r="E10" t="s">
        <v>294</v>
      </c>
      <c r="F10">
        <v>0</v>
      </c>
      <c r="G10" t="s">
        <v>117</v>
      </c>
      <c r="H10" s="1">
        <v>0</v>
      </c>
      <c r="I10" s="1">
        <v>0</v>
      </c>
      <c r="J10" s="1">
        <v>0</v>
      </c>
      <c r="K10" s="1">
        <v>0</v>
      </c>
      <c r="L10" s="1">
        <v>0</v>
      </c>
      <c r="M10" s="1">
        <v>0</v>
      </c>
      <c r="N10" s="1">
        <v>0</v>
      </c>
      <c r="O10" s="1">
        <v>0</v>
      </c>
      <c r="P10" s="1">
        <v>0</v>
      </c>
      <c r="Q10" s="1">
        <v>0</v>
      </c>
      <c r="R10" s="1">
        <v>0</v>
      </c>
      <c r="S10" s="1">
        <v>0</v>
      </c>
      <c r="T10" s="1">
        <v>0</v>
      </c>
      <c r="U10" s="1">
        <v>0</v>
      </c>
      <c r="V10" t="s">
        <v>86</v>
      </c>
      <c r="W10" s="1">
        <v>0</v>
      </c>
      <c r="X10" s="1">
        <v>0</v>
      </c>
      <c r="Y10" s="1">
        <v>0</v>
      </c>
      <c r="Z10" s="1">
        <v>0</v>
      </c>
      <c r="AA10" s="1">
        <v>0</v>
      </c>
      <c r="AB10" s="1">
        <v>0</v>
      </c>
      <c r="AC10" s="1">
        <v>0</v>
      </c>
      <c r="AD10" s="1">
        <v>0</v>
      </c>
      <c r="AE10" s="1">
        <v>0</v>
      </c>
      <c r="AF10" s="1">
        <v>0</v>
      </c>
      <c r="AG10" s="1">
        <v>0</v>
      </c>
      <c r="AH10" s="1">
        <v>0</v>
      </c>
      <c r="AI10" t="s">
        <v>87</v>
      </c>
      <c r="AL10" s="1">
        <v>0</v>
      </c>
      <c r="AM10" s="1">
        <v>0</v>
      </c>
      <c r="AN10" s="1">
        <v>0</v>
      </c>
    </row>
    <row r="11" spans="1:40" x14ac:dyDescent="0.25">
      <c r="A11">
        <v>9</v>
      </c>
      <c r="B11" t="s">
        <v>179</v>
      </c>
      <c r="C11">
        <v>24</v>
      </c>
      <c r="D11">
        <v>7440508</v>
      </c>
      <c r="E11" t="s">
        <v>10</v>
      </c>
      <c r="F11">
        <v>0</v>
      </c>
      <c r="G11" t="s">
        <v>117</v>
      </c>
      <c r="H11" s="1">
        <v>0</v>
      </c>
      <c r="I11" s="1">
        <v>0</v>
      </c>
      <c r="J11" s="1">
        <v>0</v>
      </c>
      <c r="K11" s="1">
        <v>0</v>
      </c>
      <c r="L11" s="1">
        <v>0</v>
      </c>
      <c r="M11" s="1">
        <v>0</v>
      </c>
      <c r="N11" s="1">
        <v>0</v>
      </c>
      <c r="O11" s="1">
        <v>0</v>
      </c>
      <c r="P11" s="1">
        <v>0</v>
      </c>
      <c r="Q11" s="1">
        <v>0</v>
      </c>
      <c r="R11" s="1">
        <v>0</v>
      </c>
      <c r="S11" s="1">
        <v>0</v>
      </c>
      <c r="T11" s="1">
        <v>0</v>
      </c>
      <c r="U11" s="1">
        <v>0</v>
      </c>
      <c r="V11" t="s">
        <v>86</v>
      </c>
      <c r="W11" s="1">
        <v>0</v>
      </c>
      <c r="X11" s="1">
        <v>0</v>
      </c>
      <c r="Y11" s="1">
        <v>0</v>
      </c>
      <c r="Z11" s="1">
        <v>0</v>
      </c>
      <c r="AA11" s="1">
        <v>0</v>
      </c>
      <c r="AB11" s="1">
        <v>0</v>
      </c>
      <c r="AC11" s="1">
        <v>0</v>
      </c>
      <c r="AD11" s="1">
        <v>0</v>
      </c>
      <c r="AE11" s="1">
        <v>0</v>
      </c>
      <c r="AF11" s="1">
        <v>0</v>
      </c>
      <c r="AG11" s="1">
        <v>0</v>
      </c>
      <c r="AH11" s="1">
        <v>0</v>
      </c>
      <c r="AI11" t="s">
        <v>87</v>
      </c>
      <c r="AL11" s="1">
        <v>0</v>
      </c>
      <c r="AM11" s="1">
        <v>0</v>
      </c>
      <c r="AN11" s="1">
        <v>0</v>
      </c>
    </row>
    <row r="12" spans="1:40" x14ac:dyDescent="0.25">
      <c r="A12">
        <v>10</v>
      </c>
      <c r="B12" t="s">
        <v>179</v>
      </c>
      <c r="C12">
        <v>24</v>
      </c>
      <c r="D12">
        <v>7439965</v>
      </c>
      <c r="E12" t="s">
        <v>5</v>
      </c>
      <c r="F12">
        <v>4.0600000000000002E-3</v>
      </c>
      <c r="G12" t="s">
        <v>117</v>
      </c>
      <c r="H12" s="1">
        <v>0</v>
      </c>
      <c r="I12" s="1">
        <v>4.5110999999999998E-2</v>
      </c>
      <c r="J12" s="1">
        <v>0</v>
      </c>
      <c r="K12" s="1">
        <v>0</v>
      </c>
      <c r="L12" s="1">
        <v>0</v>
      </c>
      <c r="M12" s="1">
        <v>0</v>
      </c>
      <c r="N12" s="1">
        <v>0</v>
      </c>
      <c r="O12" s="1">
        <v>0</v>
      </c>
      <c r="P12" s="1">
        <v>0</v>
      </c>
      <c r="Q12" s="1">
        <v>0</v>
      </c>
      <c r="R12" s="1">
        <v>0</v>
      </c>
      <c r="S12" s="1">
        <v>0</v>
      </c>
      <c r="T12" s="1">
        <v>0</v>
      </c>
      <c r="U12" s="1">
        <v>0</v>
      </c>
      <c r="V12" t="s">
        <v>86</v>
      </c>
      <c r="W12" s="1">
        <v>4.0600000000000002E-3</v>
      </c>
      <c r="X12" s="1">
        <v>0</v>
      </c>
      <c r="Y12" s="1">
        <v>0</v>
      </c>
      <c r="Z12" s="1">
        <v>0</v>
      </c>
      <c r="AA12" s="1">
        <v>0</v>
      </c>
      <c r="AB12" s="1">
        <v>0</v>
      </c>
      <c r="AC12" s="1">
        <v>0</v>
      </c>
      <c r="AD12" s="1">
        <v>0</v>
      </c>
      <c r="AE12" s="1">
        <v>0</v>
      </c>
      <c r="AF12" s="1">
        <v>0</v>
      </c>
      <c r="AG12" s="1">
        <v>0</v>
      </c>
      <c r="AH12" s="1">
        <v>0</v>
      </c>
      <c r="AI12" t="s">
        <v>87</v>
      </c>
      <c r="AL12" s="1">
        <v>0</v>
      </c>
      <c r="AM12" s="1">
        <v>0</v>
      </c>
      <c r="AN12" s="1">
        <v>0</v>
      </c>
    </row>
    <row r="13" spans="1:40" x14ac:dyDescent="0.25">
      <c r="A13">
        <v>11</v>
      </c>
      <c r="B13" t="s">
        <v>179</v>
      </c>
      <c r="C13">
        <v>24</v>
      </c>
      <c r="D13">
        <v>7440020</v>
      </c>
      <c r="E13" t="s">
        <v>6</v>
      </c>
      <c r="F13">
        <v>2.99E-4</v>
      </c>
      <c r="G13" t="s">
        <v>117</v>
      </c>
      <c r="H13" s="1">
        <v>0</v>
      </c>
      <c r="I13" s="1">
        <v>0</v>
      </c>
      <c r="J13" s="1">
        <v>0</v>
      </c>
      <c r="K13" s="1">
        <v>0</v>
      </c>
      <c r="L13" s="1">
        <v>0</v>
      </c>
      <c r="M13" s="1">
        <v>2.5547999999999999E-4</v>
      </c>
      <c r="N13" s="1">
        <v>2.1357000000000001E-2</v>
      </c>
      <c r="O13" s="1">
        <v>0</v>
      </c>
      <c r="P13" s="1">
        <v>0</v>
      </c>
      <c r="Q13" s="1">
        <v>0</v>
      </c>
      <c r="R13" s="1">
        <v>0</v>
      </c>
      <c r="S13" s="1">
        <v>2.1357000000000001E-2</v>
      </c>
      <c r="T13" s="1">
        <v>0</v>
      </c>
      <c r="U13" s="1">
        <v>0</v>
      </c>
      <c r="V13" t="s">
        <v>86</v>
      </c>
      <c r="W13" s="1">
        <v>2.99E-4</v>
      </c>
      <c r="X13" s="1">
        <v>2.7020000000000001E-6</v>
      </c>
      <c r="Y13" s="1">
        <v>1.0832000000000001E-7</v>
      </c>
      <c r="Z13" s="1">
        <v>0</v>
      </c>
      <c r="AA13" s="1">
        <v>0</v>
      </c>
      <c r="AB13" s="1">
        <v>0</v>
      </c>
      <c r="AC13" s="1">
        <v>0</v>
      </c>
      <c r="AD13" s="1">
        <v>0</v>
      </c>
      <c r="AE13" s="1">
        <v>0</v>
      </c>
      <c r="AF13" s="1">
        <v>0</v>
      </c>
      <c r="AG13" s="1">
        <v>0</v>
      </c>
      <c r="AH13" s="1">
        <v>0</v>
      </c>
      <c r="AI13" t="s">
        <v>87</v>
      </c>
      <c r="AJ13" t="s">
        <v>88</v>
      </c>
      <c r="AK13" t="s">
        <v>118</v>
      </c>
      <c r="AL13" s="1">
        <v>0</v>
      </c>
      <c r="AM13" s="1">
        <v>0</v>
      </c>
      <c r="AN13" s="1">
        <v>0</v>
      </c>
    </row>
    <row r="14" spans="1:40" x14ac:dyDescent="0.25">
      <c r="A14">
        <v>12</v>
      </c>
      <c r="B14" t="s">
        <v>179</v>
      </c>
      <c r="C14">
        <v>24</v>
      </c>
      <c r="D14">
        <v>7723140</v>
      </c>
      <c r="E14" t="s">
        <v>295</v>
      </c>
      <c r="F14">
        <v>0</v>
      </c>
      <c r="G14" t="s">
        <v>117</v>
      </c>
      <c r="H14" s="1">
        <v>0</v>
      </c>
      <c r="I14" s="1">
        <v>0</v>
      </c>
      <c r="J14" s="1">
        <v>0</v>
      </c>
      <c r="K14" s="1">
        <v>0</v>
      </c>
      <c r="L14" s="1">
        <v>0</v>
      </c>
      <c r="M14" s="1">
        <v>0</v>
      </c>
      <c r="N14" s="1">
        <v>0</v>
      </c>
      <c r="O14" s="1">
        <v>0</v>
      </c>
      <c r="P14" s="1">
        <v>0</v>
      </c>
      <c r="Q14" s="1">
        <v>0</v>
      </c>
      <c r="R14" s="1">
        <v>0</v>
      </c>
      <c r="S14" s="1">
        <v>0</v>
      </c>
      <c r="T14" s="1">
        <v>0</v>
      </c>
      <c r="U14" s="1">
        <v>0</v>
      </c>
      <c r="V14" t="s">
        <v>86</v>
      </c>
      <c r="W14" s="1">
        <v>0</v>
      </c>
      <c r="X14" s="1">
        <v>0</v>
      </c>
      <c r="Y14" s="1">
        <v>0</v>
      </c>
      <c r="Z14" s="1">
        <v>0</v>
      </c>
      <c r="AA14" s="1">
        <v>0</v>
      </c>
      <c r="AB14" s="1">
        <v>0</v>
      </c>
      <c r="AC14" s="1">
        <v>0</v>
      </c>
      <c r="AD14" s="1">
        <v>0</v>
      </c>
      <c r="AE14" s="1">
        <v>0</v>
      </c>
      <c r="AF14" s="1">
        <v>0</v>
      </c>
      <c r="AG14" s="1">
        <v>0</v>
      </c>
      <c r="AH14" s="1">
        <v>0</v>
      </c>
      <c r="AI14" t="s">
        <v>87</v>
      </c>
      <c r="AL14" s="1">
        <v>0</v>
      </c>
      <c r="AM14" s="1">
        <v>0</v>
      </c>
      <c r="AN14" s="1">
        <v>0</v>
      </c>
    </row>
    <row r="15" spans="1:40" x14ac:dyDescent="0.25">
      <c r="A15">
        <v>13</v>
      </c>
      <c r="B15" t="s">
        <v>179</v>
      </c>
      <c r="C15">
        <v>24</v>
      </c>
      <c r="D15">
        <v>7439921</v>
      </c>
      <c r="E15" t="s">
        <v>7</v>
      </c>
      <c r="F15">
        <v>0</v>
      </c>
      <c r="G15" t="s">
        <v>117</v>
      </c>
      <c r="H15" s="1">
        <v>0</v>
      </c>
      <c r="I15" s="1">
        <v>0</v>
      </c>
      <c r="J15" s="1">
        <v>0</v>
      </c>
      <c r="K15" s="1">
        <v>0</v>
      </c>
      <c r="L15" s="1">
        <v>0</v>
      </c>
      <c r="M15" s="1">
        <v>0</v>
      </c>
      <c r="N15" s="1">
        <v>0</v>
      </c>
      <c r="O15" s="1">
        <v>0</v>
      </c>
      <c r="P15" s="1">
        <v>0</v>
      </c>
      <c r="Q15" s="1">
        <v>0</v>
      </c>
      <c r="R15" s="1">
        <v>0</v>
      </c>
      <c r="S15" s="1">
        <v>0</v>
      </c>
      <c r="T15" s="1">
        <v>0</v>
      </c>
      <c r="U15" s="1">
        <v>0</v>
      </c>
      <c r="V15" t="s">
        <v>86</v>
      </c>
      <c r="W15" s="1">
        <v>0</v>
      </c>
      <c r="X15" s="1">
        <v>0</v>
      </c>
      <c r="Y15" s="1">
        <v>0</v>
      </c>
      <c r="Z15" s="1">
        <v>0</v>
      </c>
      <c r="AA15" s="1">
        <v>0</v>
      </c>
      <c r="AB15" s="1">
        <v>0</v>
      </c>
      <c r="AC15" s="1">
        <v>0</v>
      </c>
      <c r="AD15" s="1">
        <v>0</v>
      </c>
      <c r="AE15" s="1">
        <v>0</v>
      </c>
      <c r="AF15" s="1">
        <v>0</v>
      </c>
      <c r="AG15" s="1">
        <v>0</v>
      </c>
      <c r="AH15" s="1">
        <v>0</v>
      </c>
      <c r="AI15" t="s">
        <v>87</v>
      </c>
      <c r="AL15" s="1">
        <v>0</v>
      </c>
      <c r="AM15" s="1">
        <v>0</v>
      </c>
      <c r="AN15" s="1">
        <v>0</v>
      </c>
    </row>
    <row r="16" spans="1:40" x14ac:dyDescent="0.25">
      <c r="A16">
        <v>14</v>
      </c>
      <c r="B16" t="s">
        <v>179</v>
      </c>
      <c r="C16">
        <v>24</v>
      </c>
      <c r="D16">
        <v>7440622</v>
      </c>
      <c r="E16" t="s">
        <v>296</v>
      </c>
      <c r="F16">
        <v>0</v>
      </c>
      <c r="G16" t="s">
        <v>117</v>
      </c>
      <c r="H16" s="1">
        <v>0</v>
      </c>
      <c r="I16" s="1">
        <v>0</v>
      </c>
      <c r="J16" s="1">
        <v>0</v>
      </c>
      <c r="K16" s="1">
        <v>0</v>
      </c>
      <c r="L16" s="1">
        <v>0</v>
      </c>
      <c r="M16" s="1">
        <v>0</v>
      </c>
      <c r="N16" s="1">
        <v>0</v>
      </c>
      <c r="O16" s="1">
        <v>0</v>
      </c>
      <c r="P16" s="1">
        <v>0</v>
      </c>
      <c r="Q16" s="1">
        <v>0</v>
      </c>
      <c r="R16" s="1">
        <v>0</v>
      </c>
      <c r="S16" s="1">
        <v>0</v>
      </c>
      <c r="T16" s="1">
        <v>0</v>
      </c>
      <c r="U16" s="1">
        <v>0</v>
      </c>
      <c r="V16" t="s">
        <v>86</v>
      </c>
      <c r="W16" s="1">
        <v>0</v>
      </c>
      <c r="X16" s="1">
        <v>0</v>
      </c>
      <c r="Y16" s="1">
        <v>0</v>
      </c>
      <c r="Z16" s="1">
        <v>0</v>
      </c>
      <c r="AA16" s="1">
        <v>0</v>
      </c>
      <c r="AB16" s="1">
        <v>0</v>
      </c>
      <c r="AC16" s="1">
        <v>0</v>
      </c>
      <c r="AD16" s="1">
        <v>0</v>
      </c>
      <c r="AE16" s="1">
        <v>0</v>
      </c>
      <c r="AF16" s="1">
        <v>0</v>
      </c>
      <c r="AG16" s="1">
        <v>0</v>
      </c>
      <c r="AH16" s="1">
        <v>0</v>
      </c>
      <c r="AI16" t="s">
        <v>87</v>
      </c>
      <c r="AL16" s="1">
        <v>0</v>
      </c>
      <c r="AM16" s="1">
        <v>0</v>
      </c>
      <c r="AN16" s="1">
        <v>0</v>
      </c>
    </row>
    <row r="17" spans="1:40" x14ac:dyDescent="0.25">
      <c r="A17">
        <v>15</v>
      </c>
      <c r="B17" t="s">
        <v>179</v>
      </c>
      <c r="C17">
        <v>24</v>
      </c>
      <c r="D17">
        <v>7440666</v>
      </c>
      <c r="E17" t="s">
        <v>297</v>
      </c>
      <c r="F17">
        <v>0</v>
      </c>
      <c r="G17" t="s">
        <v>117</v>
      </c>
      <c r="H17" s="1">
        <v>0</v>
      </c>
      <c r="I17" s="1">
        <v>0</v>
      </c>
      <c r="J17" s="1">
        <v>0</v>
      </c>
      <c r="K17" s="1">
        <v>0</v>
      </c>
      <c r="L17" s="1">
        <v>0</v>
      </c>
      <c r="M17" s="1">
        <v>0</v>
      </c>
      <c r="N17" s="1">
        <v>0</v>
      </c>
      <c r="O17" s="1">
        <v>0</v>
      </c>
      <c r="P17" s="1">
        <v>0</v>
      </c>
      <c r="Q17" s="1">
        <v>0</v>
      </c>
      <c r="R17" s="1">
        <v>0</v>
      </c>
      <c r="S17" s="1">
        <v>0</v>
      </c>
      <c r="T17" s="1">
        <v>0</v>
      </c>
      <c r="U17" s="1">
        <v>0</v>
      </c>
      <c r="V17" t="s">
        <v>86</v>
      </c>
      <c r="W17" s="1">
        <v>0</v>
      </c>
      <c r="X17" s="1">
        <v>0</v>
      </c>
      <c r="Y17" s="1">
        <v>0</v>
      </c>
      <c r="Z17" s="1">
        <v>0</v>
      </c>
      <c r="AA17" s="1">
        <v>0</v>
      </c>
      <c r="AB17" s="1">
        <v>0</v>
      </c>
      <c r="AC17" s="1">
        <v>0</v>
      </c>
      <c r="AD17" s="1">
        <v>0</v>
      </c>
      <c r="AE17" s="1">
        <v>0</v>
      </c>
      <c r="AF17" s="1">
        <v>0</v>
      </c>
      <c r="AG17" s="1">
        <v>0</v>
      </c>
      <c r="AH17" s="1">
        <v>0</v>
      </c>
      <c r="AI17" t="s">
        <v>87</v>
      </c>
      <c r="AL17" s="1">
        <v>0</v>
      </c>
      <c r="AM17" s="1">
        <v>0</v>
      </c>
      <c r="AN17" s="1">
        <v>0</v>
      </c>
    </row>
    <row r="18" spans="1:40" x14ac:dyDescent="0.25">
      <c r="A18">
        <v>16</v>
      </c>
      <c r="B18" t="s">
        <v>298</v>
      </c>
      <c r="C18">
        <v>24</v>
      </c>
      <c r="D18">
        <v>7429905</v>
      </c>
      <c r="E18" t="s">
        <v>290</v>
      </c>
      <c r="F18">
        <v>0</v>
      </c>
      <c r="G18" t="s">
        <v>117</v>
      </c>
      <c r="H18" s="1">
        <v>0</v>
      </c>
      <c r="I18" s="1">
        <v>0</v>
      </c>
      <c r="J18" s="1">
        <v>0</v>
      </c>
      <c r="K18" s="1">
        <v>0</v>
      </c>
      <c r="L18" s="1">
        <v>0</v>
      </c>
      <c r="M18" s="1">
        <v>0</v>
      </c>
      <c r="N18" s="1">
        <v>0</v>
      </c>
      <c r="O18" s="1">
        <v>0</v>
      </c>
      <c r="P18" s="1">
        <v>0</v>
      </c>
      <c r="Q18" s="1">
        <v>0</v>
      </c>
      <c r="R18" s="1">
        <v>0</v>
      </c>
      <c r="S18" s="1">
        <v>0</v>
      </c>
      <c r="T18" s="1">
        <v>0</v>
      </c>
      <c r="U18" s="1">
        <v>0</v>
      </c>
      <c r="V18" t="s">
        <v>86</v>
      </c>
      <c r="W18" s="1">
        <v>0</v>
      </c>
      <c r="X18" s="1">
        <v>0</v>
      </c>
      <c r="Y18" s="1">
        <v>0</v>
      </c>
      <c r="Z18" s="1">
        <v>0</v>
      </c>
      <c r="AA18" s="1">
        <v>0</v>
      </c>
      <c r="AB18" s="1">
        <v>0</v>
      </c>
      <c r="AC18" s="1">
        <v>0</v>
      </c>
      <c r="AD18" s="1">
        <v>0</v>
      </c>
      <c r="AE18" s="1">
        <v>0</v>
      </c>
      <c r="AF18" s="1">
        <v>0</v>
      </c>
      <c r="AG18" s="1">
        <v>0</v>
      </c>
      <c r="AH18" s="1">
        <v>0</v>
      </c>
      <c r="AI18" t="s">
        <v>87</v>
      </c>
      <c r="AL18" s="1">
        <v>0</v>
      </c>
      <c r="AM18" s="1">
        <v>0</v>
      </c>
      <c r="AN18" s="1">
        <v>0</v>
      </c>
    </row>
    <row r="19" spans="1:40" x14ac:dyDescent="0.25">
      <c r="A19">
        <v>17</v>
      </c>
      <c r="B19" t="s">
        <v>298</v>
      </c>
      <c r="C19">
        <v>24</v>
      </c>
      <c r="D19">
        <v>1344281</v>
      </c>
      <c r="E19" t="s">
        <v>291</v>
      </c>
      <c r="F19">
        <v>0</v>
      </c>
      <c r="G19" t="s">
        <v>117</v>
      </c>
      <c r="H19" s="1">
        <v>0</v>
      </c>
      <c r="I19" s="1">
        <v>0</v>
      </c>
      <c r="J19" s="1">
        <v>0</v>
      </c>
      <c r="K19" s="1">
        <v>0</v>
      </c>
      <c r="L19" s="1">
        <v>0</v>
      </c>
      <c r="M19" s="1">
        <v>0</v>
      </c>
      <c r="N19" s="1">
        <v>0</v>
      </c>
      <c r="O19" s="1">
        <v>0</v>
      </c>
      <c r="P19" s="1">
        <v>0</v>
      </c>
      <c r="Q19" s="1">
        <v>0</v>
      </c>
      <c r="R19" s="1">
        <v>0</v>
      </c>
      <c r="S19" s="1">
        <v>0</v>
      </c>
      <c r="T19" s="1">
        <v>0</v>
      </c>
      <c r="U19" s="1">
        <v>0</v>
      </c>
      <c r="V19" t="s">
        <v>86</v>
      </c>
      <c r="W19" s="1">
        <v>0</v>
      </c>
      <c r="X19" s="1">
        <v>0</v>
      </c>
      <c r="Y19" s="1">
        <v>0</v>
      </c>
      <c r="Z19" s="1">
        <v>0</v>
      </c>
      <c r="AA19" s="1">
        <v>0</v>
      </c>
      <c r="AB19" s="1">
        <v>0</v>
      </c>
      <c r="AC19" s="1">
        <v>0</v>
      </c>
      <c r="AD19" s="1">
        <v>0</v>
      </c>
      <c r="AE19" s="1">
        <v>0</v>
      </c>
      <c r="AF19" s="1">
        <v>0</v>
      </c>
      <c r="AG19" s="1">
        <v>0</v>
      </c>
      <c r="AH19" s="1">
        <v>0</v>
      </c>
      <c r="AI19" t="s">
        <v>87</v>
      </c>
      <c r="AL19" s="1">
        <v>0</v>
      </c>
      <c r="AM19" s="1">
        <v>0</v>
      </c>
      <c r="AN19" s="1">
        <v>0</v>
      </c>
    </row>
    <row r="20" spans="1:40" x14ac:dyDescent="0.25">
      <c r="A20">
        <v>18</v>
      </c>
      <c r="B20" t="s">
        <v>298</v>
      </c>
      <c r="C20">
        <v>24</v>
      </c>
      <c r="D20">
        <v>7440417</v>
      </c>
      <c r="E20" t="s">
        <v>292</v>
      </c>
      <c r="F20">
        <v>0</v>
      </c>
      <c r="G20" t="s">
        <v>117</v>
      </c>
      <c r="H20" s="1">
        <v>0</v>
      </c>
      <c r="I20" s="1">
        <v>0</v>
      </c>
      <c r="J20" s="1">
        <v>0</v>
      </c>
      <c r="K20" s="1">
        <v>0</v>
      </c>
      <c r="L20" s="1">
        <v>0</v>
      </c>
      <c r="M20" s="1">
        <v>0</v>
      </c>
      <c r="N20" s="1">
        <v>0</v>
      </c>
      <c r="O20" s="1">
        <v>0</v>
      </c>
      <c r="P20" s="1">
        <v>0</v>
      </c>
      <c r="Q20" s="1">
        <v>0</v>
      </c>
      <c r="R20" s="1">
        <v>0</v>
      </c>
      <c r="S20" s="1">
        <v>0</v>
      </c>
      <c r="T20" s="1">
        <v>0</v>
      </c>
      <c r="U20" s="1">
        <v>0</v>
      </c>
      <c r="V20" t="s">
        <v>86</v>
      </c>
      <c r="W20" s="1">
        <v>0</v>
      </c>
      <c r="X20" s="1">
        <v>0</v>
      </c>
      <c r="Y20" s="1">
        <v>0</v>
      </c>
      <c r="Z20" s="1">
        <v>0</v>
      </c>
      <c r="AA20" s="1">
        <v>0</v>
      </c>
      <c r="AB20" s="1">
        <v>0</v>
      </c>
      <c r="AC20" s="1">
        <v>0</v>
      </c>
      <c r="AD20" s="1">
        <v>0</v>
      </c>
      <c r="AE20" s="1">
        <v>0</v>
      </c>
      <c r="AF20" s="1">
        <v>0</v>
      </c>
      <c r="AG20" s="1">
        <v>0</v>
      </c>
      <c r="AH20" s="1">
        <v>0</v>
      </c>
      <c r="AI20" t="s">
        <v>87</v>
      </c>
      <c r="AL20" s="1">
        <v>0</v>
      </c>
      <c r="AM20" s="1">
        <v>0</v>
      </c>
      <c r="AN20" s="1">
        <v>0</v>
      </c>
    </row>
    <row r="21" spans="1:40" x14ac:dyDescent="0.25">
      <c r="A21">
        <v>19</v>
      </c>
      <c r="B21" t="s">
        <v>298</v>
      </c>
      <c r="C21">
        <v>24</v>
      </c>
      <c r="D21">
        <v>7440439</v>
      </c>
      <c r="E21" t="s">
        <v>293</v>
      </c>
      <c r="F21">
        <v>0</v>
      </c>
      <c r="G21" t="s">
        <v>117</v>
      </c>
      <c r="H21" s="1">
        <v>0</v>
      </c>
      <c r="I21" s="1">
        <v>0</v>
      </c>
      <c r="J21" s="1">
        <v>0</v>
      </c>
      <c r="K21" s="1">
        <v>0</v>
      </c>
      <c r="L21" s="1">
        <v>0</v>
      </c>
      <c r="M21" s="1">
        <v>0</v>
      </c>
      <c r="N21" s="1">
        <v>0</v>
      </c>
      <c r="O21" s="1">
        <v>0</v>
      </c>
      <c r="P21" s="1">
        <v>0</v>
      </c>
      <c r="Q21" s="1">
        <v>0</v>
      </c>
      <c r="R21" s="1">
        <v>0</v>
      </c>
      <c r="S21" s="1">
        <v>0</v>
      </c>
      <c r="T21" s="1">
        <v>0</v>
      </c>
      <c r="U21" s="1">
        <v>0</v>
      </c>
      <c r="V21" t="s">
        <v>86</v>
      </c>
      <c r="W21" s="1">
        <v>0</v>
      </c>
      <c r="X21" s="1">
        <v>0</v>
      </c>
      <c r="Y21" s="1">
        <v>0</v>
      </c>
      <c r="Z21" s="1">
        <v>0</v>
      </c>
      <c r="AA21" s="1">
        <v>0</v>
      </c>
      <c r="AB21" s="1">
        <v>0</v>
      </c>
      <c r="AC21" s="1">
        <v>0</v>
      </c>
      <c r="AD21" s="1">
        <v>0</v>
      </c>
      <c r="AE21" s="1">
        <v>0</v>
      </c>
      <c r="AF21" s="1">
        <v>0</v>
      </c>
      <c r="AG21" s="1">
        <v>0</v>
      </c>
      <c r="AH21" s="1">
        <v>0</v>
      </c>
      <c r="AI21" t="s">
        <v>87</v>
      </c>
      <c r="AL21" s="1">
        <v>0</v>
      </c>
      <c r="AM21" s="1">
        <v>0</v>
      </c>
      <c r="AN21" s="1">
        <v>0</v>
      </c>
    </row>
    <row r="22" spans="1:40" x14ac:dyDescent="0.25">
      <c r="A22">
        <v>20</v>
      </c>
      <c r="B22" t="s">
        <v>298</v>
      </c>
      <c r="C22">
        <v>24</v>
      </c>
      <c r="D22">
        <v>7440484</v>
      </c>
      <c r="E22" t="s">
        <v>8</v>
      </c>
      <c r="F22">
        <v>0</v>
      </c>
      <c r="G22" t="s">
        <v>117</v>
      </c>
      <c r="H22" s="1">
        <v>0</v>
      </c>
      <c r="I22" s="1">
        <v>0</v>
      </c>
      <c r="J22" s="1">
        <v>0</v>
      </c>
      <c r="K22" s="1">
        <v>0</v>
      </c>
      <c r="L22" s="1">
        <v>0</v>
      </c>
      <c r="M22" s="1">
        <v>0</v>
      </c>
      <c r="N22" s="1">
        <v>0</v>
      </c>
      <c r="O22" s="1">
        <v>0</v>
      </c>
      <c r="P22" s="1">
        <v>0</v>
      </c>
      <c r="Q22" s="1">
        <v>0</v>
      </c>
      <c r="R22" s="1">
        <v>0</v>
      </c>
      <c r="S22" s="1">
        <v>0</v>
      </c>
      <c r="T22" s="1">
        <v>0</v>
      </c>
      <c r="U22" s="1">
        <v>0</v>
      </c>
      <c r="V22" t="s">
        <v>86</v>
      </c>
      <c r="W22" s="1">
        <v>0</v>
      </c>
      <c r="X22" s="1">
        <v>0</v>
      </c>
      <c r="Y22" s="1">
        <v>0</v>
      </c>
      <c r="Z22" s="1">
        <v>0</v>
      </c>
      <c r="AA22" s="1">
        <v>0</v>
      </c>
      <c r="AB22" s="1">
        <v>0</v>
      </c>
      <c r="AC22" s="1">
        <v>0</v>
      </c>
      <c r="AD22" s="1">
        <v>0</v>
      </c>
      <c r="AE22" s="1">
        <v>0</v>
      </c>
      <c r="AF22" s="1">
        <v>0</v>
      </c>
      <c r="AG22" s="1">
        <v>0</v>
      </c>
      <c r="AH22" s="1">
        <v>0</v>
      </c>
      <c r="AI22" t="s">
        <v>87</v>
      </c>
      <c r="AL22" s="1">
        <v>0</v>
      </c>
      <c r="AM22" s="1">
        <v>0</v>
      </c>
      <c r="AN22" s="1">
        <v>0</v>
      </c>
    </row>
    <row r="23" spans="1:40" x14ac:dyDescent="0.25">
      <c r="A23">
        <v>21</v>
      </c>
      <c r="B23" t="s">
        <v>298</v>
      </c>
      <c r="C23">
        <v>24</v>
      </c>
      <c r="D23">
        <v>7440473</v>
      </c>
      <c r="E23" t="s">
        <v>89</v>
      </c>
      <c r="F23" s="1">
        <v>2.0499999999999999E-6</v>
      </c>
      <c r="G23" t="s">
        <v>117</v>
      </c>
      <c r="H23" s="1">
        <v>0</v>
      </c>
      <c r="I23" s="1">
        <v>0</v>
      </c>
      <c r="J23" s="1">
        <v>0</v>
      </c>
      <c r="K23" s="1">
        <v>0</v>
      </c>
      <c r="L23" s="1">
        <v>0</v>
      </c>
      <c r="M23" s="1">
        <v>0</v>
      </c>
      <c r="N23" s="1">
        <v>0</v>
      </c>
      <c r="O23" s="1">
        <v>0</v>
      </c>
      <c r="P23" s="1">
        <v>0</v>
      </c>
      <c r="Q23" s="1">
        <v>0</v>
      </c>
      <c r="R23" s="1">
        <v>0</v>
      </c>
      <c r="S23" s="1">
        <v>0</v>
      </c>
      <c r="T23" s="1">
        <v>0</v>
      </c>
      <c r="U23" s="1">
        <v>0</v>
      </c>
      <c r="V23" t="s">
        <v>86</v>
      </c>
      <c r="W23" s="1">
        <v>2.0499999999999999E-6</v>
      </c>
      <c r="X23" s="1">
        <v>0</v>
      </c>
      <c r="Y23" s="1">
        <v>0</v>
      </c>
      <c r="Z23" s="1">
        <v>0</v>
      </c>
      <c r="AA23" s="1">
        <v>0</v>
      </c>
      <c r="AB23" s="1">
        <v>0</v>
      </c>
      <c r="AC23" s="1">
        <v>0</v>
      </c>
      <c r="AD23" s="1">
        <v>0</v>
      </c>
      <c r="AE23" s="1">
        <v>0</v>
      </c>
      <c r="AF23" s="1">
        <v>0</v>
      </c>
      <c r="AG23" s="1">
        <v>0</v>
      </c>
      <c r="AH23" s="1">
        <v>0</v>
      </c>
      <c r="AI23" t="s">
        <v>87</v>
      </c>
      <c r="AL23" s="1">
        <v>0</v>
      </c>
      <c r="AM23" s="1">
        <v>0</v>
      </c>
      <c r="AN23" s="1">
        <v>0</v>
      </c>
    </row>
    <row r="24" spans="1:40" x14ac:dyDescent="0.25">
      <c r="A24">
        <v>22</v>
      </c>
      <c r="B24" t="s">
        <v>298</v>
      </c>
      <c r="C24">
        <v>24</v>
      </c>
      <c r="D24">
        <v>18540299</v>
      </c>
      <c r="E24" t="s">
        <v>13</v>
      </c>
      <c r="F24" s="1">
        <v>1.13E-6</v>
      </c>
      <c r="G24" t="s">
        <v>117</v>
      </c>
      <c r="H24" s="1">
        <v>0</v>
      </c>
      <c r="I24" s="1">
        <v>0</v>
      </c>
      <c r="J24" s="1">
        <v>0</v>
      </c>
      <c r="K24" s="1">
        <v>0</v>
      </c>
      <c r="L24" s="1">
        <v>0</v>
      </c>
      <c r="M24" s="1">
        <v>0</v>
      </c>
      <c r="N24" s="1">
        <v>5.6500000000000001E-6</v>
      </c>
      <c r="O24" s="1">
        <v>0</v>
      </c>
      <c r="P24" s="1">
        <v>0</v>
      </c>
      <c r="Q24" s="1">
        <v>0</v>
      </c>
      <c r="R24" s="1">
        <v>0</v>
      </c>
      <c r="S24" s="1">
        <v>5.3104999999999998E-7</v>
      </c>
      <c r="T24" s="1">
        <v>0</v>
      </c>
      <c r="U24" s="1">
        <v>0</v>
      </c>
      <c r="V24" t="s">
        <v>86</v>
      </c>
      <c r="W24" s="1">
        <v>1.13E-6</v>
      </c>
      <c r="X24" s="1">
        <v>1.0212000000000001E-8</v>
      </c>
      <c r="Y24" s="1">
        <v>4.0937999999999999E-10</v>
      </c>
      <c r="Z24" s="1">
        <v>0</v>
      </c>
      <c r="AA24" s="1">
        <v>0</v>
      </c>
      <c r="AB24" s="1">
        <v>0</v>
      </c>
      <c r="AC24" s="1">
        <v>0</v>
      </c>
      <c r="AD24" s="1">
        <v>0</v>
      </c>
      <c r="AE24" s="1">
        <v>0</v>
      </c>
      <c r="AF24" s="1">
        <v>0</v>
      </c>
      <c r="AG24" s="1">
        <v>0</v>
      </c>
      <c r="AH24" s="1">
        <v>0</v>
      </c>
      <c r="AI24" t="s">
        <v>87</v>
      </c>
      <c r="AJ24" t="s">
        <v>88</v>
      </c>
      <c r="AK24" t="s">
        <v>118</v>
      </c>
      <c r="AL24" s="1">
        <v>0</v>
      </c>
      <c r="AM24" s="1">
        <v>0</v>
      </c>
      <c r="AN24" s="1">
        <v>0</v>
      </c>
    </row>
    <row r="25" spans="1:40" x14ac:dyDescent="0.25">
      <c r="A25">
        <v>23</v>
      </c>
      <c r="B25" t="s">
        <v>298</v>
      </c>
      <c r="C25">
        <v>24</v>
      </c>
      <c r="D25">
        <v>1175</v>
      </c>
      <c r="E25" t="s">
        <v>294</v>
      </c>
      <c r="F25" s="1">
        <v>4.1100000000000003E-5</v>
      </c>
      <c r="G25" t="s">
        <v>117</v>
      </c>
      <c r="H25" s="1">
        <v>0</v>
      </c>
      <c r="I25" s="1">
        <v>0</v>
      </c>
      <c r="J25" s="1">
        <v>0</v>
      </c>
      <c r="K25" s="1">
        <v>0</v>
      </c>
      <c r="L25" s="1">
        <v>0</v>
      </c>
      <c r="M25" s="1">
        <v>0</v>
      </c>
      <c r="N25" s="1">
        <v>1.3699999999999999E-5</v>
      </c>
      <c r="O25" s="1">
        <v>0</v>
      </c>
      <c r="P25" s="1">
        <v>0</v>
      </c>
      <c r="Q25" s="1">
        <v>0</v>
      </c>
      <c r="R25" s="1">
        <v>0</v>
      </c>
      <c r="S25" s="1">
        <v>0</v>
      </c>
      <c r="T25" s="1">
        <v>0</v>
      </c>
      <c r="U25" s="1">
        <v>0</v>
      </c>
      <c r="V25" t="s">
        <v>86</v>
      </c>
      <c r="W25" s="1">
        <v>4.1100000000000003E-5</v>
      </c>
      <c r="X25" s="1">
        <v>0</v>
      </c>
      <c r="Y25" s="1">
        <v>0</v>
      </c>
      <c r="Z25" s="1">
        <v>0</v>
      </c>
      <c r="AA25" s="1">
        <v>0</v>
      </c>
      <c r="AB25" s="1">
        <v>0</v>
      </c>
      <c r="AC25" s="1">
        <v>0</v>
      </c>
      <c r="AD25" s="1">
        <v>0</v>
      </c>
      <c r="AE25" s="1">
        <v>0</v>
      </c>
      <c r="AF25" s="1">
        <v>0</v>
      </c>
      <c r="AG25" s="1">
        <v>0</v>
      </c>
      <c r="AH25" s="1">
        <v>0</v>
      </c>
      <c r="AI25" t="s">
        <v>87</v>
      </c>
      <c r="AL25" s="1">
        <v>0</v>
      </c>
      <c r="AM25" s="1">
        <v>0</v>
      </c>
      <c r="AN25" s="1">
        <v>0</v>
      </c>
    </row>
    <row r="26" spans="1:40" x14ac:dyDescent="0.25">
      <c r="A26">
        <v>24</v>
      </c>
      <c r="B26" t="s">
        <v>298</v>
      </c>
      <c r="C26">
        <v>24</v>
      </c>
      <c r="D26">
        <v>7440508</v>
      </c>
      <c r="E26" t="s">
        <v>10</v>
      </c>
      <c r="F26">
        <v>0</v>
      </c>
      <c r="G26" t="s">
        <v>117</v>
      </c>
      <c r="H26" s="1">
        <v>0</v>
      </c>
      <c r="I26" s="1">
        <v>0</v>
      </c>
      <c r="J26" s="1">
        <v>0</v>
      </c>
      <c r="K26" s="1">
        <v>0</v>
      </c>
      <c r="L26" s="1">
        <v>0</v>
      </c>
      <c r="M26" s="1">
        <v>0</v>
      </c>
      <c r="N26" s="1">
        <v>0</v>
      </c>
      <c r="O26" s="1">
        <v>0</v>
      </c>
      <c r="P26" s="1">
        <v>0</v>
      </c>
      <c r="Q26" s="1">
        <v>0</v>
      </c>
      <c r="R26" s="1">
        <v>0</v>
      </c>
      <c r="S26" s="1">
        <v>0</v>
      </c>
      <c r="T26" s="1">
        <v>0</v>
      </c>
      <c r="U26" s="1">
        <v>0</v>
      </c>
      <c r="V26" t="s">
        <v>86</v>
      </c>
      <c r="W26" s="1">
        <v>0</v>
      </c>
      <c r="X26" s="1">
        <v>0</v>
      </c>
      <c r="Y26" s="1">
        <v>0</v>
      </c>
      <c r="Z26" s="1">
        <v>0</v>
      </c>
      <c r="AA26" s="1">
        <v>0</v>
      </c>
      <c r="AB26" s="1">
        <v>0</v>
      </c>
      <c r="AC26" s="1">
        <v>0</v>
      </c>
      <c r="AD26" s="1">
        <v>0</v>
      </c>
      <c r="AE26" s="1">
        <v>0</v>
      </c>
      <c r="AF26" s="1">
        <v>0</v>
      </c>
      <c r="AG26" s="1">
        <v>0</v>
      </c>
      <c r="AH26" s="1">
        <v>0</v>
      </c>
      <c r="AI26" t="s">
        <v>87</v>
      </c>
      <c r="AL26" s="1">
        <v>0</v>
      </c>
      <c r="AM26" s="1">
        <v>0</v>
      </c>
      <c r="AN26" s="1">
        <v>0</v>
      </c>
    </row>
    <row r="27" spans="1:40" x14ac:dyDescent="0.25">
      <c r="A27">
        <v>25</v>
      </c>
      <c r="B27" t="s">
        <v>298</v>
      </c>
      <c r="C27">
        <v>24</v>
      </c>
      <c r="D27">
        <v>7439965</v>
      </c>
      <c r="E27" t="s">
        <v>5</v>
      </c>
      <c r="F27">
        <v>2.42E-4</v>
      </c>
      <c r="G27" t="s">
        <v>117</v>
      </c>
      <c r="H27" s="1">
        <v>0</v>
      </c>
      <c r="I27" s="1">
        <v>2.6889000000000001E-3</v>
      </c>
      <c r="J27" s="1">
        <v>0</v>
      </c>
      <c r="K27" s="1">
        <v>0</v>
      </c>
      <c r="L27" s="1">
        <v>0</v>
      </c>
      <c r="M27" s="1">
        <v>0</v>
      </c>
      <c r="N27" s="1">
        <v>0</v>
      </c>
      <c r="O27" s="1">
        <v>0</v>
      </c>
      <c r="P27" s="1">
        <v>0</v>
      </c>
      <c r="Q27" s="1">
        <v>0</v>
      </c>
      <c r="R27" s="1">
        <v>0</v>
      </c>
      <c r="S27" s="1">
        <v>0</v>
      </c>
      <c r="T27" s="1">
        <v>0</v>
      </c>
      <c r="U27" s="1">
        <v>0</v>
      </c>
      <c r="V27" t="s">
        <v>86</v>
      </c>
      <c r="W27" s="1">
        <v>2.42E-4</v>
      </c>
      <c r="X27" s="1">
        <v>0</v>
      </c>
      <c r="Y27" s="1">
        <v>0</v>
      </c>
      <c r="Z27" s="1">
        <v>0</v>
      </c>
      <c r="AA27" s="1">
        <v>0</v>
      </c>
      <c r="AB27" s="1">
        <v>0</v>
      </c>
      <c r="AC27" s="1">
        <v>0</v>
      </c>
      <c r="AD27" s="1">
        <v>0</v>
      </c>
      <c r="AE27" s="1">
        <v>0</v>
      </c>
      <c r="AF27" s="1">
        <v>0</v>
      </c>
      <c r="AG27" s="1">
        <v>0</v>
      </c>
      <c r="AH27" s="1">
        <v>0</v>
      </c>
      <c r="AI27" t="s">
        <v>87</v>
      </c>
      <c r="AL27" s="1">
        <v>0</v>
      </c>
      <c r="AM27" s="1">
        <v>0</v>
      </c>
      <c r="AN27" s="1">
        <v>0</v>
      </c>
    </row>
    <row r="28" spans="1:40" x14ac:dyDescent="0.25">
      <c r="A28">
        <v>26</v>
      </c>
      <c r="B28" t="s">
        <v>298</v>
      </c>
      <c r="C28">
        <v>24</v>
      </c>
      <c r="D28">
        <v>7440020</v>
      </c>
      <c r="E28" t="s">
        <v>6</v>
      </c>
      <c r="F28" s="1">
        <v>4.1100000000000003E-5</v>
      </c>
      <c r="G28" t="s">
        <v>117</v>
      </c>
      <c r="H28" s="1">
        <v>0</v>
      </c>
      <c r="I28" s="1">
        <v>0</v>
      </c>
      <c r="J28" s="1">
        <v>0</v>
      </c>
      <c r="K28" s="1">
        <v>0</v>
      </c>
      <c r="L28" s="1">
        <v>0</v>
      </c>
      <c r="M28" s="1">
        <v>3.5117999999999998E-5</v>
      </c>
      <c r="N28" s="1">
        <v>2.9356999999999999E-3</v>
      </c>
      <c r="O28" s="1">
        <v>0</v>
      </c>
      <c r="P28" s="1">
        <v>0</v>
      </c>
      <c r="Q28" s="1">
        <v>0</v>
      </c>
      <c r="R28" s="1">
        <v>0</v>
      </c>
      <c r="S28" s="1">
        <v>2.9356999999999999E-3</v>
      </c>
      <c r="T28" s="1">
        <v>0</v>
      </c>
      <c r="U28" s="1">
        <v>0</v>
      </c>
      <c r="V28" t="s">
        <v>86</v>
      </c>
      <c r="W28" s="1">
        <v>4.1100000000000003E-5</v>
      </c>
      <c r="X28" s="1">
        <v>3.7141000000000002E-7</v>
      </c>
      <c r="Y28" s="1">
        <v>1.489E-8</v>
      </c>
      <c r="Z28" s="1">
        <v>0</v>
      </c>
      <c r="AA28" s="1">
        <v>0</v>
      </c>
      <c r="AB28" s="1">
        <v>0</v>
      </c>
      <c r="AC28" s="1">
        <v>0</v>
      </c>
      <c r="AD28" s="1">
        <v>0</v>
      </c>
      <c r="AE28" s="1">
        <v>0</v>
      </c>
      <c r="AF28" s="1">
        <v>0</v>
      </c>
      <c r="AG28" s="1">
        <v>0</v>
      </c>
      <c r="AH28" s="1">
        <v>0</v>
      </c>
      <c r="AI28" t="s">
        <v>87</v>
      </c>
      <c r="AJ28" t="s">
        <v>88</v>
      </c>
      <c r="AK28" t="s">
        <v>118</v>
      </c>
      <c r="AL28" s="1">
        <v>0</v>
      </c>
      <c r="AM28" s="1">
        <v>0</v>
      </c>
      <c r="AN28" s="1">
        <v>0</v>
      </c>
    </row>
    <row r="29" spans="1:40" x14ac:dyDescent="0.25">
      <c r="A29">
        <v>27</v>
      </c>
      <c r="B29" t="s">
        <v>298</v>
      </c>
      <c r="C29">
        <v>24</v>
      </c>
      <c r="D29">
        <v>7723140</v>
      </c>
      <c r="E29" t="s">
        <v>295</v>
      </c>
      <c r="F29">
        <v>0</v>
      </c>
      <c r="G29" t="s">
        <v>117</v>
      </c>
      <c r="H29" s="1">
        <v>0</v>
      </c>
      <c r="I29" s="1">
        <v>0</v>
      </c>
      <c r="J29" s="1">
        <v>0</v>
      </c>
      <c r="K29" s="1">
        <v>0</v>
      </c>
      <c r="L29" s="1">
        <v>0</v>
      </c>
      <c r="M29" s="1">
        <v>0</v>
      </c>
      <c r="N29" s="1">
        <v>0</v>
      </c>
      <c r="O29" s="1">
        <v>0</v>
      </c>
      <c r="P29" s="1">
        <v>0</v>
      </c>
      <c r="Q29" s="1">
        <v>0</v>
      </c>
      <c r="R29" s="1">
        <v>0</v>
      </c>
      <c r="S29" s="1">
        <v>0</v>
      </c>
      <c r="T29" s="1">
        <v>0</v>
      </c>
      <c r="U29" s="1">
        <v>0</v>
      </c>
      <c r="V29" t="s">
        <v>86</v>
      </c>
      <c r="W29" s="1">
        <v>0</v>
      </c>
      <c r="X29" s="1">
        <v>0</v>
      </c>
      <c r="Y29" s="1">
        <v>0</v>
      </c>
      <c r="Z29" s="1">
        <v>0</v>
      </c>
      <c r="AA29" s="1">
        <v>0</v>
      </c>
      <c r="AB29" s="1">
        <v>0</v>
      </c>
      <c r="AC29" s="1">
        <v>0</v>
      </c>
      <c r="AD29" s="1">
        <v>0</v>
      </c>
      <c r="AE29" s="1">
        <v>0</v>
      </c>
      <c r="AF29" s="1">
        <v>0</v>
      </c>
      <c r="AG29" s="1">
        <v>0</v>
      </c>
      <c r="AH29" s="1">
        <v>0</v>
      </c>
      <c r="AI29" t="s">
        <v>87</v>
      </c>
      <c r="AL29" s="1">
        <v>0</v>
      </c>
      <c r="AM29" s="1">
        <v>0</v>
      </c>
      <c r="AN29" s="1">
        <v>0</v>
      </c>
    </row>
    <row r="30" spans="1:40" x14ac:dyDescent="0.25">
      <c r="A30">
        <v>28</v>
      </c>
      <c r="B30" t="s">
        <v>298</v>
      </c>
      <c r="C30">
        <v>24</v>
      </c>
      <c r="D30">
        <v>7439921</v>
      </c>
      <c r="E30" t="s">
        <v>7</v>
      </c>
      <c r="F30">
        <v>0</v>
      </c>
      <c r="G30" t="s">
        <v>117</v>
      </c>
      <c r="H30" s="1">
        <v>0</v>
      </c>
      <c r="I30" s="1">
        <v>0</v>
      </c>
      <c r="J30" s="1">
        <v>0</v>
      </c>
      <c r="K30" s="1">
        <v>0</v>
      </c>
      <c r="L30" s="1">
        <v>0</v>
      </c>
      <c r="M30" s="1">
        <v>0</v>
      </c>
      <c r="N30" s="1">
        <v>0</v>
      </c>
      <c r="O30" s="1">
        <v>0</v>
      </c>
      <c r="P30" s="1">
        <v>0</v>
      </c>
      <c r="Q30" s="1">
        <v>0</v>
      </c>
      <c r="R30" s="1">
        <v>0</v>
      </c>
      <c r="S30" s="1">
        <v>0</v>
      </c>
      <c r="T30" s="1">
        <v>0</v>
      </c>
      <c r="U30" s="1">
        <v>0</v>
      </c>
      <c r="V30" t="s">
        <v>86</v>
      </c>
      <c r="W30" s="1">
        <v>0</v>
      </c>
      <c r="X30" s="1">
        <v>0</v>
      </c>
      <c r="Y30" s="1">
        <v>0</v>
      </c>
      <c r="Z30" s="1">
        <v>0</v>
      </c>
      <c r="AA30" s="1">
        <v>0</v>
      </c>
      <c r="AB30" s="1">
        <v>0</v>
      </c>
      <c r="AC30" s="1">
        <v>0</v>
      </c>
      <c r="AD30" s="1">
        <v>0</v>
      </c>
      <c r="AE30" s="1">
        <v>0</v>
      </c>
      <c r="AF30" s="1">
        <v>0</v>
      </c>
      <c r="AG30" s="1">
        <v>0</v>
      </c>
      <c r="AH30" s="1">
        <v>0</v>
      </c>
      <c r="AI30" t="s">
        <v>87</v>
      </c>
      <c r="AL30" s="1">
        <v>0</v>
      </c>
      <c r="AM30" s="1">
        <v>0</v>
      </c>
      <c r="AN30" s="1">
        <v>0</v>
      </c>
    </row>
    <row r="31" spans="1:40" x14ac:dyDescent="0.25">
      <c r="A31">
        <v>29</v>
      </c>
      <c r="B31" t="s">
        <v>298</v>
      </c>
      <c r="C31">
        <v>24</v>
      </c>
      <c r="D31">
        <v>7440622</v>
      </c>
      <c r="E31" t="s">
        <v>296</v>
      </c>
      <c r="F31">
        <v>0</v>
      </c>
      <c r="G31" t="s">
        <v>117</v>
      </c>
      <c r="H31" s="1">
        <v>0</v>
      </c>
      <c r="I31" s="1">
        <v>0</v>
      </c>
      <c r="J31" s="1">
        <v>0</v>
      </c>
      <c r="K31" s="1">
        <v>0</v>
      </c>
      <c r="L31" s="1">
        <v>0</v>
      </c>
      <c r="M31" s="1">
        <v>0</v>
      </c>
      <c r="N31" s="1">
        <v>0</v>
      </c>
      <c r="O31" s="1">
        <v>0</v>
      </c>
      <c r="P31" s="1">
        <v>0</v>
      </c>
      <c r="Q31" s="1">
        <v>0</v>
      </c>
      <c r="R31" s="1">
        <v>0</v>
      </c>
      <c r="S31" s="1">
        <v>0</v>
      </c>
      <c r="T31" s="1">
        <v>0</v>
      </c>
      <c r="U31" s="1">
        <v>0</v>
      </c>
      <c r="V31" t="s">
        <v>86</v>
      </c>
      <c r="W31" s="1">
        <v>0</v>
      </c>
      <c r="X31" s="1">
        <v>0</v>
      </c>
      <c r="Y31" s="1">
        <v>0</v>
      </c>
      <c r="Z31" s="1">
        <v>0</v>
      </c>
      <c r="AA31" s="1">
        <v>0</v>
      </c>
      <c r="AB31" s="1">
        <v>0</v>
      </c>
      <c r="AC31" s="1">
        <v>0</v>
      </c>
      <c r="AD31" s="1">
        <v>0</v>
      </c>
      <c r="AE31" s="1">
        <v>0</v>
      </c>
      <c r="AF31" s="1">
        <v>0</v>
      </c>
      <c r="AG31" s="1">
        <v>0</v>
      </c>
      <c r="AH31" s="1">
        <v>0</v>
      </c>
      <c r="AI31" t="s">
        <v>87</v>
      </c>
      <c r="AL31" s="1">
        <v>0</v>
      </c>
      <c r="AM31" s="1">
        <v>0</v>
      </c>
      <c r="AN31" s="1">
        <v>0</v>
      </c>
    </row>
    <row r="32" spans="1:40" x14ac:dyDescent="0.25">
      <c r="A32">
        <v>30</v>
      </c>
      <c r="B32" t="s">
        <v>298</v>
      </c>
      <c r="C32">
        <v>24</v>
      </c>
      <c r="D32">
        <v>7440666</v>
      </c>
      <c r="E32" t="s">
        <v>297</v>
      </c>
      <c r="F32">
        <v>0</v>
      </c>
      <c r="G32" t="s">
        <v>117</v>
      </c>
      <c r="H32" s="1">
        <v>0</v>
      </c>
      <c r="I32" s="1">
        <v>0</v>
      </c>
      <c r="J32" s="1">
        <v>0</v>
      </c>
      <c r="K32" s="1">
        <v>0</v>
      </c>
      <c r="L32" s="1">
        <v>0</v>
      </c>
      <c r="M32" s="1">
        <v>0</v>
      </c>
      <c r="N32" s="1">
        <v>0</v>
      </c>
      <c r="O32" s="1">
        <v>0</v>
      </c>
      <c r="P32" s="1">
        <v>0</v>
      </c>
      <c r="Q32" s="1">
        <v>0</v>
      </c>
      <c r="R32" s="1">
        <v>0</v>
      </c>
      <c r="S32" s="1">
        <v>0</v>
      </c>
      <c r="T32" s="1">
        <v>0</v>
      </c>
      <c r="U32" s="1">
        <v>0</v>
      </c>
      <c r="V32" t="s">
        <v>86</v>
      </c>
      <c r="W32" s="1">
        <v>0</v>
      </c>
      <c r="X32" s="1">
        <v>0</v>
      </c>
      <c r="Y32" s="1">
        <v>0</v>
      </c>
      <c r="Z32" s="1">
        <v>0</v>
      </c>
      <c r="AA32" s="1">
        <v>0</v>
      </c>
      <c r="AB32" s="1">
        <v>0</v>
      </c>
      <c r="AC32" s="1">
        <v>0</v>
      </c>
      <c r="AD32" s="1">
        <v>0</v>
      </c>
      <c r="AE32" s="1">
        <v>0</v>
      </c>
      <c r="AF32" s="1">
        <v>0</v>
      </c>
      <c r="AG32" s="1">
        <v>0</v>
      </c>
      <c r="AH32" s="1">
        <v>0</v>
      </c>
      <c r="AI32" t="s">
        <v>87</v>
      </c>
      <c r="AL32" s="1">
        <v>0</v>
      </c>
      <c r="AM32" s="1">
        <v>0</v>
      </c>
      <c r="AN32" s="1">
        <v>0</v>
      </c>
    </row>
    <row r="33" spans="1:40" x14ac:dyDescent="0.25">
      <c r="A33">
        <v>31</v>
      </c>
      <c r="B33" t="s">
        <v>299</v>
      </c>
      <c r="C33">
        <v>24</v>
      </c>
      <c r="D33">
        <v>7429905</v>
      </c>
      <c r="E33" t="s">
        <v>290</v>
      </c>
      <c r="F33">
        <v>0</v>
      </c>
      <c r="G33" t="s">
        <v>117</v>
      </c>
      <c r="H33" s="1">
        <v>0</v>
      </c>
      <c r="I33" s="1">
        <v>0</v>
      </c>
      <c r="J33" s="1">
        <v>0</v>
      </c>
      <c r="K33" s="1">
        <v>0</v>
      </c>
      <c r="L33" s="1">
        <v>0</v>
      </c>
      <c r="M33" s="1">
        <v>0</v>
      </c>
      <c r="N33" s="1">
        <v>0</v>
      </c>
      <c r="O33" s="1">
        <v>0</v>
      </c>
      <c r="P33" s="1">
        <v>0</v>
      </c>
      <c r="Q33" s="1">
        <v>0</v>
      </c>
      <c r="R33" s="1">
        <v>0</v>
      </c>
      <c r="S33" s="1">
        <v>0</v>
      </c>
      <c r="T33" s="1">
        <v>0</v>
      </c>
      <c r="U33" s="1">
        <v>0</v>
      </c>
      <c r="V33" t="s">
        <v>86</v>
      </c>
      <c r="W33" s="1">
        <v>0</v>
      </c>
      <c r="X33" s="1">
        <v>0</v>
      </c>
      <c r="Y33" s="1">
        <v>0</v>
      </c>
      <c r="Z33" s="1">
        <v>0</v>
      </c>
      <c r="AA33" s="1">
        <v>0</v>
      </c>
      <c r="AB33" s="1">
        <v>0</v>
      </c>
      <c r="AC33" s="1">
        <v>0</v>
      </c>
      <c r="AD33" s="1">
        <v>0</v>
      </c>
      <c r="AE33" s="1">
        <v>0</v>
      </c>
      <c r="AF33" s="1">
        <v>0</v>
      </c>
      <c r="AG33" s="1">
        <v>0</v>
      </c>
      <c r="AH33" s="1">
        <v>0</v>
      </c>
      <c r="AI33" t="s">
        <v>87</v>
      </c>
      <c r="AL33" s="1">
        <v>0</v>
      </c>
      <c r="AM33" s="1">
        <v>0</v>
      </c>
      <c r="AN33" s="1">
        <v>0</v>
      </c>
    </row>
    <row r="34" spans="1:40" x14ac:dyDescent="0.25">
      <c r="A34">
        <v>32</v>
      </c>
      <c r="B34" t="s">
        <v>299</v>
      </c>
      <c r="C34">
        <v>24</v>
      </c>
      <c r="D34">
        <v>1344281</v>
      </c>
      <c r="E34" t="s">
        <v>291</v>
      </c>
      <c r="F34">
        <v>0</v>
      </c>
      <c r="G34" t="s">
        <v>117</v>
      </c>
      <c r="H34" s="1">
        <v>0</v>
      </c>
      <c r="I34" s="1">
        <v>0</v>
      </c>
      <c r="J34" s="1">
        <v>0</v>
      </c>
      <c r="K34" s="1">
        <v>0</v>
      </c>
      <c r="L34" s="1">
        <v>0</v>
      </c>
      <c r="M34" s="1">
        <v>0</v>
      </c>
      <c r="N34" s="1">
        <v>0</v>
      </c>
      <c r="O34" s="1">
        <v>0</v>
      </c>
      <c r="P34" s="1">
        <v>0</v>
      </c>
      <c r="Q34" s="1">
        <v>0</v>
      </c>
      <c r="R34" s="1">
        <v>0</v>
      </c>
      <c r="S34" s="1">
        <v>0</v>
      </c>
      <c r="T34" s="1">
        <v>0</v>
      </c>
      <c r="U34" s="1">
        <v>0</v>
      </c>
      <c r="V34" t="s">
        <v>86</v>
      </c>
      <c r="W34" s="1">
        <v>0</v>
      </c>
      <c r="X34" s="1">
        <v>0</v>
      </c>
      <c r="Y34" s="1">
        <v>0</v>
      </c>
      <c r="Z34" s="1">
        <v>0</v>
      </c>
      <c r="AA34" s="1">
        <v>0</v>
      </c>
      <c r="AB34" s="1">
        <v>0</v>
      </c>
      <c r="AC34" s="1">
        <v>0</v>
      </c>
      <c r="AD34" s="1">
        <v>0</v>
      </c>
      <c r="AE34" s="1">
        <v>0</v>
      </c>
      <c r="AF34" s="1">
        <v>0</v>
      </c>
      <c r="AG34" s="1">
        <v>0</v>
      </c>
      <c r="AH34" s="1">
        <v>0</v>
      </c>
      <c r="AI34" t="s">
        <v>87</v>
      </c>
      <c r="AL34" s="1">
        <v>0</v>
      </c>
      <c r="AM34" s="1">
        <v>0</v>
      </c>
      <c r="AN34" s="1">
        <v>0</v>
      </c>
    </row>
    <row r="35" spans="1:40" x14ac:dyDescent="0.25">
      <c r="A35">
        <v>33</v>
      </c>
      <c r="B35" t="s">
        <v>299</v>
      </c>
      <c r="C35">
        <v>24</v>
      </c>
      <c r="D35">
        <v>7440417</v>
      </c>
      <c r="E35" t="s">
        <v>292</v>
      </c>
      <c r="F35">
        <v>0</v>
      </c>
      <c r="G35" t="s">
        <v>117</v>
      </c>
      <c r="H35" s="1">
        <v>0</v>
      </c>
      <c r="I35" s="1">
        <v>0</v>
      </c>
      <c r="J35" s="1">
        <v>0</v>
      </c>
      <c r="K35" s="1">
        <v>0</v>
      </c>
      <c r="L35" s="1">
        <v>0</v>
      </c>
      <c r="M35" s="1">
        <v>0</v>
      </c>
      <c r="N35" s="1">
        <v>0</v>
      </c>
      <c r="O35" s="1">
        <v>0</v>
      </c>
      <c r="P35" s="1">
        <v>0</v>
      </c>
      <c r="Q35" s="1">
        <v>0</v>
      </c>
      <c r="R35" s="1">
        <v>0</v>
      </c>
      <c r="S35" s="1">
        <v>0</v>
      </c>
      <c r="T35" s="1">
        <v>0</v>
      </c>
      <c r="U35" s="1">
        <v>0</v>
      </c>
      <c r="V35" t="s">
        <v>86</v>
      </c>
      <c r="W35" s="1">
        <v>0</v>
      </c>
      <c r="X35" s="1">
        <v>0</v>
      </c>
      <c r="Y35" s="1">
        <v>0</v>
      </c>
      <c r="Z35" s="1">
        <v>0</v>
      </c>
      <c r="AA35" s="1">
        <v>0</v>
      </c>
      <c r="AB35" s="1">
        <v>0</v>
      </c>
      <c r="AC35" s="1">
        <v>0</v>
      </c>
      <c r="AD35" s="1">
        <v>0</v>
      </c>
      <c r="AE35" s="1">
        <v>0</v>
      </c>
      <c r="AF35" s="1">
        <v>0</v>
      </c>
      <c r="AG35" s="1">
        <v>0</v>
      </c>
      <c r="AH35" s="1">
        <v>0</v>
      </c>
      <c r="AI35" t="s">
        <v>87</v>
      </c>
      <c r="AL35" s="1">
        <v>0</v>
      </c>
      <c r="AM35" s="1">
        <v>0</v>
      </c>
      <c r="AN35" s="1">
        <v>0</v>
      </c>
    </row>
    <row r="36" spans="1:40" x14ac:dyDescent="0.25">
      <c r="A36">
        <v>34</v>
      </c>
      <c r="B36" t="s">
        <v>299</v>
      </c>
      <c r="C36">
        <v>24</v>
      </c>
      <c r="D36">
        <v>7440439</v>
      </c>
      <c r="E36" t="s">
        <v>293</v>
      </c>
      <c r="F36">
        <v>0</v>
      </c>
      <c r="G36" t="s">
        <v>117</v>
      </c>
      <c r="H36" s="1">
        <v>0</v>
      </c>
      <c r="I36" s="1">
        <v>0</v>
      </c>
      <c r="J36" s="1">
        <v>0</v>
      </c>
      <c r="K36" s="1">
        <v>0</v>
      </c>
      <c r="L36" s="1">
        <v>0</v>
      </c>
      <c r="M36" s="1">
        <v>0</v>
      </c>
      <c r="N36" s="1">
        <v>0</v>
      </c>
      <c r="O36" s="1">
        <v>0</v>
      </c>
      <c r="P36" s="1">
        <v>0</v>
      </c>
      <c r="Q36" s="1">
        <v>0</v>
      </c>
      <c r="R36" s="1">
        <v>0</v>
      </c>
      <c r="S36" s="1">
        <v>0</v>
      </c>
      <c r="T36" s="1">
        <v>0</v>
      </c>
      <c r="U36" s="1">
        <v>0</v>
      </c>
      <c r="V36" t="s">
        <v>86</v>
      </c>
      <c r="W36" s="1">
        <v>0</v>
      </c>
      <c r="X36" s="1">
        <v>0</v>
      </c>
      <c r="Y36" s="1">
        <v>0</v>
      </c>
      <c r="Z36" s="1">
        <v>0</v>
      </c>
      <c r="AA36" s="1">
        <v>0</v>
      </c>
      <c r="AB36" s="1">
        <v>0</v>
      </c>
      <c r="AC36" s="1">
        <v>0</v>
      </c>
      <c r="AD36" s="1">
        <v>0</v>
      </c>
      <c r="AE36" s="1">
        <v>0</v>
      </c>
      <c r="AF36" s="1">
        <v>0</v>
      </c>
      <c r="AG36" s="1">
        <v>0</v>
      </c>
      <c r="AH36" s="1">
        <v>0</v>
      </c>
      <c r="AI36" t="s">
        <v>87</v>
      </c>
      <c r="AL36" s="1">
        <v>0</v>
      </c>
      <c r="AM36" s="1">
        <v>0</v>
      </c>
      <c r="AN36" s="1">
        <v>0</v>
      </c>
    </row>
    <row r="37" spans="1:40" x14ac:dyDescent="0.25">
      <c r="A37">
        <v>35</v>
      </c>
      <c r="B37" t="s">
        <v>299</v>
      </c>
      <c r="C37">
        <v>24</v>
      </c>
      <c r="D37">
        <v>7440484</v>
      </c>
      <c r="E37" t="s">
        <v>8</v>
      </c>
      <c r="F37" s="1">
        <v>1.7499999999999999E-7</v>
      </c>
      <c r="G37" t="s">
        <v>117</v>
      </c>
      <c r="H37" s="1">
        <v>0</v>
      </c>
      <c r="I37" s="1">
        <v>0</v>
      </c>
      <c r="J37" s="1">
        <v>0</v>
      </c>
      <c r="K37" s="1">
        <v>0</v>
      </c>
      <c r="L37" s="1">
        <v>0</v>
      </c>
      <c r="M37" s="1">
        <v>0</v>
      </c>
      <c r="N37" s="1">
        <v>0</v>
      </c>
      <c r="O37" s="1">
        <v>0</v>
      </c>
      <c r="P37" s="1">
        <v>0</v>
      </c>
      <c r="Q37" s="1">
        <v>0</v>
      </c>
      <c r="R37" s="1">
        <v>0</v>
      </c>
      <c r="S37" s="1">
        <v>0</v>
      </c>
      <c r="T37" s="1">
        <v>0</v>
      </c>
      <c r="U37" s="1">
        <v>0</v>
      </c>
      <c r="V37" t="s">
        <v>86</v>
      </c>
      <c r="W37" s="1">
        <v>1.7499999999999999E-7</v>
      </c>
      <c r="X37" s="1">
        <v>0</v>
      </c>
      <c r="Y37" s="1">
        <v>0</v>
      </c>
      <c r="Z37" s="1">
        <v>0</v>
      </c>
      <c r="AA37" s="1">
        <v>0</v>
      </c>
      <c r="AB37" s="1">
        <v>0</v>
      </c>
      <c r="AC37" s="1">
        <v>0</v>
      </c>
      <c r="AD37" s="1">
        <v>0</v>
      </c>
      <c r="AE37" s="1">
        <v>0</v>
      </c>
      <c r="AF37" s="1">
        <v>0</v>
      </c>
      <c r="AG37" s="1">
        <v>0</v>
      </c>
      <c r="AH37" s="1">
        <v>0</v>
      </c>
      <c r="AI37" t="s">
        <v>87</v>
      </c>
      <c r="AL37" s="1">
        <v>0</v>
      </c>
      <c r="AM37" s="1">
        <v>0</v>
      </c>
      <c r="AN37" s="1">
        <v>0</v>
      </c>
    </row>
    <row r="38" spans="1:40" x14ac:dyDescent="0.25">
      <c r="A38">
        <v>36</v>
      </c>
      <c r="B38" t="s">
        <v>299</v>
      </c>
      <c r="C38">
        <v>24</v>
      </c>
      <c r="D38">
        <v>7440473</v>
      </c>
      <c r="E38" t="s">
        <v>89</v>
      </c>
      <c r="F38">
        <v>1.55E-4</v>
      </c>
      <c r="G38" t="s">
        <v>117</v>
      </c>
      <c r="H38" s="1">
        <v>0</v>
      </c>
      <c r="I38" s="1">
        <v>0</v>
      </c>
      <c r="J38" s="1">
        <v>0</v>
      </c>
      <c r="K38" s="1">
        <v>0</v>
      </c>
      <c r="L38" s="1">
        <v>0</v>
      </c>
      <c r="M38" s="1">
        <v>0</v>
      </c>
      <c r="N38" s="1">
        <v>0</v>
      </c>
      <c r="O38" s="1">
        <v>0</v>
      </c>
      <c r="P38" s="1">
        <v>0</v>
      </c>
      <c r="Q38" s="1">
        <v>0</v>
      </c>
      <c r="R38" s="1">
        <v>0</v>
      </c>
      <c r="S38" s="1">
        <v>0</v>
      </c>
      <c r="T38" s="1">
        <v>0</v>
      </c>
      <c r="U38" s="1">
        <v>0</v>
      </c>
      <c r="V38" t="s">
        <v>86</v>
      </c>
      <c r="W38" s="1">
        <v>1.55E-4</v>
      </c>
      <c r="X38" s="1">
        <v>0</v>
      </c>
      <c r="Y38" s="1">
        <v>0</v>
      </c>
      <c r="Z38" s="1">
        <v>0</v>
      </c>
      <c r="AA38" s="1">
        <v>0</v>
      </c>
      <c r="AB38" s="1">
        <v>0</v>
      </c>
      <c r="AC38" s="1">
        <v>0</v>
      </c>
      <c r="AD38" s="1">
        <v>0</v>
      </c>
      <c r="AE38" s="1">
        <v>0</v>
      </c>
      <c r="AF38" s="1">
        <v>0</v>
      </c>
      <c r="AG38" s="1">
        <v>0</v>
      </c>
      <c r="AH38" s="1">
        <v>0</v>
      </c>
      <c r="AI38" t="s">
        <v>87</v>
      </c>
      <c r="AL38" s="1">
        <v>0</v>
      </c>
      <c r="AM38" s="1">
        <v>0</v>
      </c>
      <c r="AN38" s="1">
        <v>0</v>
      </c>
    </row>
    <row r="39" spans="1:40" x14ac:dyDescent="0.25">
      <c r="A39">
        <v>37</v>
      </c>
      <c r="B39" t="s">
        <v>299</v>
      </c>
      <c r="C39">
        <v>24</v>
      </c>
      <c r="D39">
        <v>18540299</v>
      </c>
      <c r="E39" t="s">
        <v>13</v>
      </c>
      <c r="F39" s="1">
        <v>3.4999999999999997E-5</v>
      </c>
      <c r="G39" t="s">
        <v>117</v>
      </c>
      <c r="H39" s="1">
        <v>0</v>
      </c>
      <c r="I39" s="1">
        <v>0</v>
      </c>
      <c r="J39" s="1">
        <v>0</v>
      </c>
      <c r="K39" s="1">
        <v>0</v>
      </c>
      <c r="L39" s="1">
        <v>0</v>
      </c>
      <c r="M39" s="1">
        <v>0</v>
      </c>
      <c r="N39" s="1">
        <v>1.75E-4</v>
      </c>
      <c r="O39" s="1">
        <v>0</v>
      </c>
      <c r="P39" s="1">
        <v>0</v>
      </c>
      <c r="Q39" s="1">
        <v>0</v>
      </c>
      <c r="R39" s="1">
        <v>0</v>
      </c>
      <c r="S39" s="1">
        <v>1.6447999999999999E-5</v>
      </c>
      <c r="T39" s="1">
        <v>0</v>
      </c>
      <c r="U39" s="1">
        <v>0</v>
      </c>
      <c r="V39" t="s">
        <v>86</v>
      </c>
      <c r="W39" s="1">
        <v>3.4999999999999997E-5</v>
      </c>
      <c r="X39" s="1">
        <v>3.1628999999999998E-7</v>
      </c>
      <c r="Y39" s="1">
        <v>1.268E-8</v>
      </c>
      <c r="Z39" s="1">
        <v>0</v>
      </c>
      <c r="AA39" s="1">
        <v>0</v>
      </c>
      <c r="AB39" s="1">
        <v>0</v>
      </c>
      <c r="AC39" s="1">
        <v>0</v>
      </c>
      <c r="AD39" s="1">
        <v>0</v>
      </c>
      <c r="AE39" s="1">
        <v>0</v>
      </c>
      <c r="AF39" s="1">
        <v>0</v>
      </c>
      <c r="AG39" s="1">
        <v>0</v>
      </c>
      <c r="AH39" s="1">
        <v>0</v>
      </c>
      <c r="AI39" t="s">
        <v>87</v>
      </c>
      <c r="AJ39" t="s">
        <v>88</v>
      </c>
      <c r="AK39" t="s">
        <v>118</v>
      </c>
      <c r="AL39" s="1">
        <v>0</v>
      </c>
      <c r="AM39" s="1">
        <v>0</v>
      </c>
      <c r="AN39" s="1">
        <v>0</v>
      </c>
    </row>
    <row r="40" spans="1:40" x14ac:dyDescent="0.25">
      <c r="A40">
        <v>38</v>
      </c>
      <c r="B40" t="s">
        <v>299</v>
      </c>
      <c r="C40">
        <v>24</v>
      </c>
      <c r="D40">
        <v>1175</v>
      </c>
      <c r="E40" t="s">
        <v>294</v>
      </c>
      <c r="F40">
        <v>0</v>
      </c>
      <c r="G40" t="s">
        <v>117</v>
      </c>
      <c r="H40" s="1">
        <v>0</v>
      </c>
      <c r="I40" s="1">
        <v>0</v>
      </c>
      <c r="J40" s="1">
        <v>0</v>
      </c>
      <c r="K40" s="1">
        <v>0</v>
      </c>
      <c r="L40" s="1">
        <v>0</v>
      </c>
      <c r="M40" s="1">
        <v>0</v>
      </c>
      <c r="N40" s="1">
        <v>0</v>
      </c>
      <c r="O40" s="1">
        <v>0</v>
      </c>
      <c r="P40" s="1">
        <v>0</v>
      </c>
      <c r="Q40" s="1">
        <v>0</v>
      </c>
      <c r="R40" s="1">
        <v>0</v>
      </c>
      <c r="S40" s="1">
        <v>0</v>
      </c>
      <c r="T40" s="1">
        <v>0</v>
      </c>
      <c r="U40" s="1">
        <v>0</v>
      </c>
      <c r="V40" t="s">
        <v>86</v>
      </c>
      <c r="W40" s="1">
        <v>0</v>
      </c>
      <c r="X40" s="1">
        <v>0</v>
      </c>
      <c r="Y40" s="1">
        <v>0</v>
      </c>
      <c r="Z40" s="1">
        <v>0</v>
      </c>
      <c r="AA40" s="1">
        <v>0</v>
      </c>
      <c r="AB40" s="1">
        <v>0</v>
      </c>
      <c r="AC40" s="1">
        <v>0</v>
      </c>
      <c r="AD40" s="1">
        <v>0</v>
      </c>
      <c r="AE40" s="1">
        <v>0</v>
      </c>
      <c r="AF40" s="1">
        <v>0</v>
      </c>
      <c r="AG40" s="1">
        <v>0</v>
      </c>
      <c r="AH40" s="1">
        <v>0</v>
      </c>
      <c r="AI40" t="s">
        <v>87</v>
      </c>
      <c r="AL40" s="1">
        <v>0</v>
      </c>
      <c r="AM40" s="1">
        <v>0</v>
      </c>
      <c r="AN40" s="1">
        <v>0</v>
      </c>
    </row>
    <row r="41" spans="1:40" x14ac:dyDescent="0.25">
      <c r="A41">
        <v>39</v>
      </c>
      <c r="B41" t="s">
        <v>299</v>
      </c>
      <c r="C41">
        <v>24</v>
      </c>
      <c r="D41">
        <v>7440508</v>
      </c>
      <c r="E41" t="s">
        <v>10</v>
      </c>
      <c r="F41">
        <v>0</v>
      </c>
      <c r="G41" t="s">
        <v>117</v>
      </c>
      <c r="H41" s="1">
        <v>0</v>
      </c>
      <c r="I41" s="1">
        <v>0</v>
      </c>
      <c r="J41" s="1">
        <v>0</v>
      </c>
      <c r="K41" s="1">
        <v>0</v>
      </c>
      <c r="L41" s="1">
        <v>0</v>
      </c>
      <c r="M41" s="1">
        <v>0</v>
      </c>
      <c r="N41" s="1">
        <v>0</v>
      </c>
      <c r="O41" s="1">
        <v>0</v>
      </c>
      <c r="P41" s="1">
        <v>0</v>
      </c>
      <c r="Q41" s="1">
        <v>0</v>
      </c>
      <c r="R41" s="1">
        <v>0</v>
      </c>
      <c r="S41" s="1">
        <v>0</v>
      </c>
      <c r="T41" s="1">
        <v>0</v>
      </c>
      <c r="U41" s="1">
        <v>0</v>
      </c>
      <c r="V41" t="s">
        <v>86</v>
      </c>
      <c r="W41" s="1">
        <v>0</v>
      </c>
      <c r="X41" s="1">
        <v>0</v>
      </c>
      <c r="Y41" s="1">
        <v>0</v>
      </c>
      <c r="Z41" s="1">
        <v>0</v>
      </c>
      <c r="AA41" s="1">
        <v>0</v>
      </c>
      <c r="AB41" s="1">
        <v>0</v>
      </c>
      <c r="AC41" s="1">
        <v>0</v>
      </c>
      <c r="AD41" s="1">
        <v>0</v>
      </c>
      <c r="AE41" s="1">
        <v>0</v>
      </c>
      <c r="AF41" s="1">
        <v>0</v>
      </c>
      <c r="AG41" s="1">
        <v>0</v>
      </c>
      <c r="AH41" s="1">
        <v>0</v>
      </c>
      <c r="AI41" t="s">
        <v>87</v>
      </c>
      <c r="AL41" s="1">
        <v>0</v>
      </c>
      <c r="AM41" s="1">
        <v>0</v>
      </c>
      <c r="AN41" s="1">
        <v>0</v>
      </c>
    </row>
    <row r="42" spans="1:40" x14ac:dyDescent="0.25">
      <c r="A42">
        <v>40</v>
      </c>
      <c r="B42" t="s">
        <v>299</v>
      </c>
      <c r="C42">
        <v>24</v>
      </c>
      <c r="D42">
        <v>7439965</v>
      </c>
      <c r="E42" t="s">
        <v>5</v>
      </c>
      <c r="F42" s="1">
        <v>4.4100000000000001E-5</v>
      </c>
      <c r="G42" t="s">
        <v>117</v>
      </c>
      <c r="H42" s="1">
        <v>0</v>
      </c>
      <c r="I42" s="1">
        <v>4.8999999999999998E-4</v>
      </c>
      <c r="J42" s="1">
        <v>0</v>
      </c>
      <c r="K42" s="1">
        <v>0</v>
      </c>
      <c r="L42" s="1">
        <v>0</v>
      </c>
      <c r="M42" s="1">
        <v>0</v>
      </c>
      <c r="N42" s="1">
        <v>0</v>
      </c>
      <c r="O42" s="1">
        <v>0</v>
      </c>
      <c r="P42" s="1">
        <v>0</v>
      </c>
      <c r="Q42" s="1">
        <v>0</v>
      </c>
      <c r="R42" s="1">
        <v>0</v>
      </c>
      <c r="S42" s="1">
        <v>0</v>
      </c>
      <c r="T42" s="1">
        <v>0</v>
      </c>
      <c r="U42" s="1">
        <v>0</v>
      </c>
      <c r="V42" t="s">
        <v>86</v>
      </c>
      <c r="W42" s="1">
        <v>4.4100000000000001E-5</v>
      </c>
      <c r="X42" s="1">
        <v>0</v>
      </c>
      <c r="Y42" s="1">
        <v>0</v>
      </c>
      <c r="Z42" s="1">
        <v>0</v>
      </c>
      <c r="AA42" s="1">
        <v>0</v>
      </c>
      <c r="AB42" s="1">
        <v>0</v>
      </c>
      <c r="AC42" s="1">
        <v>0</v>
      </c>
      <c r="AD42" s="1">
        <v>0</v>
      </c>
      <c r="AE42" s="1">
        <v>0</v>
      </c>
      <c r="AF42" s="1">
        <v>0</v>
      </c>
      <c r="AG42" s="1">
        <v>0</v>
      </c>
      <c r="AH42" s="1">
        <v>0</v>
      </c>
      <c r="AI42" t="s">
        <v>87</v>
      </c>
      <c r="AL42" s="1">
        <v>0</v>
      </c>
      <c r="AM42" s="1">
        <v>0</v>
      </c>
      <c r="AN42" s="1">
        <v>0</v>
      </c>
    </row>
    <row r="43" spans="1:40" x14ac:dyDescent="0.25">
      <c r="A43">
        <v>41</v>
      </c>
      <c r="B43" t="s">
        <v>299</v>
      </c>
      <c r="C43">
        <v>24</v>
      </c>
      <c r="D43">
        <v>7440020</v>
      </c>
      <c r="E43" t="s">
        <v>6</v>
      </c>
      <c r="F43" s="1">
        <v>7.5299999999999999E-6</v>
      </c>
      <c r="G43" t="s">
        <v>117</v>
      </c>
      <c r="H43" s="1">
        <v>0</v>
      </c>
      <c r="I43" s="1">
        <v>0</v>
      </c>
      <c r="J43" s="1">
        <v>0</v>
      </c>
      <c r="K43" s="1">
        <v>0</v>
      </c>
      <c r="L43" s="1">
        <v>0</v>
      </c>
      <c r="M43" s="1">
        <v>6.4340999999999999E-6</v>
      </c>
      <c r="N43" s="1">
        <v>5.3786000000000003E-4</v>
      </c>
      <c r="O43" s="1">
        <v>0</v>
      </c>
      <c r="P43" s="1">
        <v>0</v>
      </c>
      <c r="Q43" s="1">
        <v>0</v>
      </c>
      <c r="R43" s="1">
        <v>0</v>
      </c>
      <c r="S43" s="1">
        <v>5.3786000000000003E-4</v>
      </c>
      <c r="T43" s="1">
        <v>0</v>
      </c>
      <c r="U43" s="1">
        <v>0</v>
      </c>
      <c r="V43" t="s">
        <v>86</v>
      </c>
      <c r="W43" s="1">
        <v>7.5299999999999999E-6</v>
      </c>
      <c r="X43" s="1">
        <v>6.8047E-8</v>
      </c>
      <c r="Y43" s="1">
        <v>2.7280000000000001E-9</v>
      </c>
      <c r="Z43" s="1">
        <v>0</v>
      </c>
      <c r="AA43" s="1">
        <v>0</v>
      </c>
      <c r="AB43" s="1">
        <v>0</v>
      </c>
      <c r="AC43" s="1">
        <v>0</v>
      </c>
      <c r="AD43" s="1">
        <v>0</v>
      </c>
      <c r="AE43" s="1">
        <v>0</v>
      </c>
      <c r="AF43" s="1">
        <v>0</v>
      </c>
      <c r="AG43" s="1">
        <v>0</v>
      </c>
      <c r="AH43" s="1">
        <v>0</v>
      </c>
      <c r="AI43" t="s">
        <v>87</v>
      </c>
      <c r="AJ43" t="s">
        <v>88</v>
      </c>
      <c r="AK43" t="s">
        <v>118</v>
      </c>
      <c r="AL43" s="1">
        <v>0</v>
      </c>
      <c r="AM43" s="1">
        <v>0</v>
      </c>
      <c r="AN43" s="1">
        <v>0</v>
      </c>
    </row>
    <row r="44" spans="1:40" x14ac:dyDescent="0.25">
      <c r="A44">
        <v>42</v>
      </c>
      <c r="B44" t="s">
        <v>299</v>
      </c>
      <c r="C44">
        <v>24</v>
      </c>
      <c r="D44">
        <v>7723140</v>
      </c>
      <c r="E44" t="s">
        <v>295</v>
      </c>
      <c r="F44">
        <v>0</v>
      </c>
      <c r="G44" t="s">
        <v>117</v>
      </c>
      <c r="H44" s="1">
        <v>0</v>
      </c>
      <c r="I44" s="1">
        <v>0</v>
      </c>
      <c r="J44" s="1">
        <v>0</v>
      </c>
      <c r="K44" s="1">
        <v>0</v>
      </c>
      <c r="L44" s="1">
        <v>0</v>
      </c>
      <c r="M44" s="1">
        <v>0</v>
      </c>
      <c r="N44" s="1">
        <v>0</v>
      </c>
      <c r="O44" s="1">
        <v>0</v>
      </c>
      <c r="P44" s="1">
        <v>0</v>
      </c>
      <c r="Q44" s="1">
        <v>0</v>
      </c>
      <c r="R44" s="1">
        <v>0</v>
      </c>
      <c r="S44" s="1">
        <v>0</v>
      </c>
      <c r="T44" s="1">
        <v>0</v>
      </c>
      <c r="U44" s="1">
        <v>0</v>
      </c>
      <c r="V44" t="s">
        <v>86</v>
      </c>
      <c r="W44" s="1">
        <v>0</v>
      </c>
      <c r="X44" s="1">
        <v>0</v>
      </c>
      <c r="Y44" s="1">
        <v>0</v>
      </c>
      <c r="Z44" s="1">
        <v>0</v>
      </c>
      <c r="AA44" s="1">
        <v>0</v>
      </c>
      <c r="AB44" s="1">
        <v>0</v>
      </c>
      <c r="AC44" s="1">
        <v>0</v>
      </c>
      <c r="AD44" s="1">
        <v>0</v>
      </c>
      <c r="AE44" s="1">
        <v>0</v>
      </c>
      <c r="AF44" s="1">
        <v>0</v>
      </c>
      <c r="AG44" s="1">
        <v>0</v>
      </c>
      <c r="AH44" s="1">
        <v>0</v>
      </c>
      <c r="AI44" t="s">
        <v>87</v>
      </c>
      <c r="AL44" s="1">
        <v>0</v>
      </c>
      <c r="AM44" s="1">
        <v>0</v>
      </c>
      <c r="AN44" s="1">
        <v>0</v>
      </c>
    </row>
    <row r="45" spans="1:40" x14ac:dyDescent="0.25">
      <c r="A45">
        <v>43</v>
      </c>
      <c r="B45" t="s">
        <v>299</v>
      </c>
      <c r="C45">
        <v>24</v>
      </c>
      <c r="D45">
        <v>7439921</v>
      </c>
      <c r="E45" t="s">
        <v>7</v>
      </c>
      <c r="F45">
        <v>0</v>
      </c>
      <c r="G45" t="s">
        <v>117</v>
      </c>
      <c r="H45" s="1">
        <v>0</v>
      </c>
      <c r="I45" s="1">
        <v>0</v>
      </c>
      <c r="J45" s="1">
        <v>0</v>
      </c>
      <c r="K45" s="1">
        <v>0</v>
      </c>
      <c r="L45" s="1">
        <v>0</v>
      </c>
      <c r="M45" s="1">
        <v>0</v>
      </c>
      <c r="N45" s="1">
        <v>0</v>
      </c>
      <c r="O45" s="1">
        <v>0</v>
      </c>
      <c r="P45" s="1">
        <v>0</v>
      </c>
      <c r="Q45" s="1">
        <v>0</v>
      </c>
      <c r="R45" s="1">
        <v>0</v>
      </c>
      <c r="S45" s="1">
        <v>0</v>
      </c>
      <c r="T45" s="1">
        <v>0</v>
      </c>
      <c r="U45" s="1">
        <v>0</v>
      </c>
      <c r="V45" t="s">
        <v>86</v>
      </c>
      <c r="W45" s="1">
        <v>0</v>
      </c>
      <c r="X45" s="1">
        <v>0</v>
      </c>
      <c r="Y45" s="1">
        <v>0</v>
      </c>
      <c r="Z45" s="1">
        <v>0</v>
      </c>
      <c r="AA45" s="1">
        <v>0</v>
      </c>
      <c r="AB45" s="1">
        <v>0</v>
      </c>
      <c r="AC45" s="1">
        <v>0</v>
      </c>
      <c r="AD45" s="1">
        <v>0</v>
      </c>
      <c r="AE45" s="1">
        <v>0</v>
      </c>
      <c r="AF45" s="1">
        <v>0</v>
      </c>
      <c r="AG45" s="1">
        <v>0</v>
      </c>
      <c r="AH45" s="1">
        <v>0</v>
      </c>
      <c r="AI45" t="s">
        <v>87</v>
      </c>
      <c r="AL45" s="1">
        <v>0</v>
      </c>
      <c r="AM45" s="1">
        <v>0</v>
      </c>
      <c r="AN45" s="1">
        <v>0</v>
      </c>
    </row>
    <row r="46" spans="1:40" x14ac:dyDescent="0.25">
      <c r="A46">
        <v>44</v>
      </c>
      <c r="B46" t="s">
        <v>299</v>
      </c>
      <c r="C46">
        <v>24</v>
      </c>
      <c r="D46">
        <v>7440622</v>
      </c>
      <c r="E46" t="s">
        <v>296</v>
      </c>
      <c r="F46">
        <v>0</v>
      </c>
      <c r="G46" t="s">
        <v>117</v>
      </c>
      <c r="H46" s="1">
        <v>0</v>
      </c>
      <c r="I46" s="1">
        <v>0</v>
      </c>
      <c r="J46" s="1">
        <v>0</v>
      </c>
      <c r="K46" s="1">
        <v>0</v>
      </c>
      <c r="L46" s="1">
        <v>0</v>
      </c>
      <c r="M46" s="1">
        <v>0</v>
      </c>
      <c r="N46" s="1">
        <v>0</v>
      </c>
      <c r="O46" s="1">
        <v>0</v>
      </c>
      <c r="P46" s="1">
        <v>0</v>
      </c>
      <c r="Q46" s="1">
        <v>0</v>
      </c>
      <c r="R46" s="1">
        <v>0</v>
      </c>
      <c r="S46" s="1">
        <v>0</v>
      </c>
      <c r="T46" s="1">
        <v>0</v>
      </c>
      <c r="U46" s="1">
        <v>0</v>
      </c>
      <c r="V46" t="s">
        <v>86</v>
      </c>
      <c r="W46" s="1">
        <v>0</v>
      </c>
      <c r="X46" s="1">
        <v>0</v>
      </c>
      <c r="Y46" s="1">
        <v>0</v>
      </c>
      <c r="Z46" s="1">
        <v>0</v>
      </c>
      <c r="AA46" s="1">
        <v>0</v>
      </c>
      <c r="AB46" s="1">
        <v>0</v>
      </c>
      <c r="AC46" s="1">
        <v>0</v>
      </c>
      <c r="AD46" s="1">
        <v>0</v>
      </c>
      <c r="AE46" s="1">
        <v>0</v>
      </c>
      <c r="AF46" s="1">
        <v>0</v>
      </c>
      <c r="AG46" s="1">
        <v>0</v>
      </c>
      <c r="AH46" s="1">
        <v>0</v>
      </c>
      <c r="AI46" t="s">
        <v>87</v>
      </c>
      <c r="AL46" s="1">
        <v>0</v>
      </c>
      <c r="AM46" s="1">
        <v>0</v>
      </c>
      <c r="AN46" s="1">
        <v>0</v>
      </c>
    </row>
    <row r="47" spans="1:40" x14ac:dyDescent="0.25">
      <c r="A47">
        <v>45</v>
      </c>
      <c r="B47" t="s">
        <v>299</v>
      </c>
      <c r="C47">
        <v>24</v>
      </c>
      <c r="D47">
        <v>7440666</v>
      </c>
      <c r="E47" t="s">
        <v>297</v>
      </c>
      <c r="F47">
        <v>0</v>
      </c>
      <c r="G47" t="s">
        <v>117</v>
      </c>
      <c r="H47" s="1">
        <v>0</v>
      </c>
      <c r="I47" s="1">
        <v>0</v>
      </c>
      <c r="J47" s="1">
        <v>0</v>
      </c>
      <c r="K47" s="1">
        <v>0</v>
      </c>
      <c r="L47" s="1">
        <v>0</v>
      </c>
      <c r="M47" s="1">
        <v>0</v>
      </c>
      <c r="N47" s="1">
        <v>0</v>
      </c>
      <c r="O47" s="1">
        <v>0</v>
      </c>
      <c r="P47" s="1">
        <v>0</v>
      </c>
      <c r="Q47" s="1">
        <v>0</v>
      </c>
      <c r="R47" s="1">
        <v>0</v>
      </c>
      <c r="S47" s="1">
        <v>0</v>
      </c>
      <c r="T47" s="1">
        <v>0</v>
      </c>
      <c r="U47" s="1">
        <v>0</v>
      </c>
      <c r="V47" t="s">
        <v>86</v>
      </c>
      <c r="W47" s="1">
        <v>0</v>
      </c>
      <c r="X47" s="1">
        <v>0</v>
      </c>
      <c r="Y47" s="1">
        <v>0</v>
      </c>
      <c r="Z47" s="1">
        <v>0</v>
      </c>
      <c r="AA47" s="1">
        <v>0</v>
      </c>
      <c r="AB47" s="1">
        <v>0</v>
      </c>
      <c r="AC47" s="1">
        <v>0</v>
      </c>
      <c r="AD47" s="1">
        <v>0</v>
      </c>
      <c r="AE47" s="1">
        <v>0</v>
      </c>
      <c r="AF47" s="1">
        <v>0</v>
      </c>
      <c r="AG47" s="1">
        <v>0</v>
      </c>
      <c r="AH47" s="1">
        <v>0</v>
      </c>
      <c r="AI47" t="s">
        <v>87</v>
      </c>
      <c r="AL47" s="1">
        <v>0</v>
      </c>
      <c r="AM47" s="1">
        <v>0</v>
      </c>
      <c r="AN47" s="1">
        <v>0</v>
      </c>
    </row>
    <row r="48" spans="1:40" x14ac:dyDescent="0.25">
      <c r="A48">
        <v>46</v>
      </c>
      <c r="B48" t="s">
        <v>300</v>
      </c>
      <c r="C48">
        <v>24</v>
      </c>
      <c r="D48">
        <v>7429905</v>
      </c>
      <c r="E48" t="s">
        <v>290</v>
      </c>
      <c r="F48">
        <v>0</v>
      </c>
      <c r="G48" t="s">
        <v>117</v>
      </c>
      <c r="H48" s="1">
        <v>0</v>
      </c>
      <c r="I48" s="1">
        <v>0</v>
      </c>
      <c r="J48" s="1">
        <v>0</v>
      </c>
      <c r="K48" s="1">
        <v>0</v>
      </c>
      <c r="L48" s="1">
        <v>0</v>
      </c>
      <c r="M48" s="1">
        <v>0</v>
      </c>
      <c r="N48" s="1">
        <v>0</v>
      </c>
      <c r="O48" s="1">
        <v>0</v>
      </c>
      <c r="P48" s="1">
        <v>0</v>
      </c>
      <c r="Q48" s="1">
        <v>0</v>
      </c>
      <c r="R48" s="1">
        <v>0</v>
      </c>
      <c r="S48" s="1">
        <v>0</v>
      </c>
      <c r="T48" s="1">
        <v>0</v>
      </c>
      <c r="U48" s="1">
        <v>0</v>
      </c>
      <c r="V48" t="s">
        <v>86</v>
      </c>
      <c r="W48" s="1">
        <v>0</v>
      </c>
      <c r="X48" s="1">
        <v>0</v>
      </c>
      <c r="Y48" s="1">
        <v>0</v>
      </c>
      <c r="Z48" s="1">
        <v>0</v>
      </c>
      <c r="AA48" s="1">
        <v>0</v>
      </c>
      <c r="AB48" s="1">
        <v>0</v>
      </c>
      <c r="AC48" s="1">
        <v>0</v>
      </c>
      <c r="AD48" s="1">
        <v>0</v>
      </c>
      <c r="AE48" s="1">
        <v>0</v>
      </c>
      <c r="AF48" s="1">
        <v>0</v>
      </c>
      <c r="AG48" s="1">
        <v>0</v>
      </c>
      <c r="AH48" s="1">
        <v>0</v>
      </c>
      <c r="AI48" t="s">
        <v>87</v>
      </c>
      <c r="AL48" s="1">
        <v>0</v>
      </c>
      <c r="AM48" s="1">
        <v>0</v>
      </c>
      <c r="AN48" s="1">
        <v>0</v>
      </c>
    </row>
    <row r="49" spans="1:40" x14ac:dyDescent="0.25">
      <c r="A49">
        <v>47</v>
      </c>
      <c r="B49" t="s">
        <v>300</v>
      </c>
      <c r="C49">
        <v>24</v>
      </c>
      <c r="D49">
        <v>1344281</v>
      </c>
      <c r="E49" t="s">
        <v>291</v>
      </c>
      <c r="F49">
        <v>0</v>
      </c>
      <c r="G49" t="s">
        <v>117</v>
      </c>
      <c r="H49" s="1">
        <v>0</v>
      </c>
      <c r="I49" s="1">
        <v>0</v>
      </c>
      <c r="J49" s="1">
        <v>0</v>
      </c>
      <c r="K49" s="1">
        <v>0</v>
      </c>
      <c r="L49" s="1">
        <v>0</v>
      </c>
      <c r="M49" s="1">
        <v>0</v>
      </c>
      <c r="N49" s="1">
        <v>0</v>
      </c>
      <c r="O49" s="1">
        <v>0</v>
      </c>
      <c r="P49" s="1">
        <v>0</v>
      </c>
      <c r="Q49" s="1">
        <v>0</v>
      </c>
      <c r="R49" s="1">
        <v>0</v>
      </c>
      <c r="S49" s="1">
        <v>0</v>
      </c>
      <c r="T49" s="1">
        <v>0</v>
      </c>
      <c r="U49" s="1">
        <v>0</v>
      </c>
      <c r="V49" t="s">
        <v>86</v>
      </c>
      <c r="W49" s="1">
        <v>0</v>
      </c>
      <c r="X49" s="1">
        <v>0</v>
      </c>
      <c r="Y49" s="1">
        <v>0</v>
      </c>
      <c r="Z49" s="1">
        <v>0</v>
      </c>
      <c r="AA49" s="1">
        <v>0</v>
      </c>
      <c r="AB49" s="1">
        <v>0</v>
      </c>
      <c r="AC49" s="1">
        <v>0</v>
      </c>
      <c r="AD49" s="1">
        <v>0</v>
      </c>
      <c r="AE49" s="1">
        <v>0</v>
      </c>
      <c r="AF49" s="1">
        <v>0</v>
      </c>
      <c r="AG49" s="1">
        <v>0</v>
      </c>
      <c r="AH49" s="1">
        <v>0</v>
      </c>
      <c r="AI49" t="s">
        <v>87</v>
      </c>
      <c r="AL49" s="1">
        <v>0</v>
      </c>
      <c r="AM49" s="1">
        <v>0</v>
      </c>
      <c r="AN49" s="1">
        <v>0</v>
      </c>
    </row>
    <row r="50" spans="1:40" x14ac:dyDescent="0.25">
      <c r="A50">
        <v>48</v>
      </c>
      <c r="B50" t="s">
        <v>300</v>
      </c>
      <c r="C50">
        <v>24</v>
      </c>
      <c r="D50">
        <v>7440417</v>
      </c>
      <c r="E50" t="s">
        <v>292</v>
      </c>
      <c r="F50">
        <v>0</v>
      </c>
      <c r="G50" t="s">
        <v>117</v>
      </c>
      <c r="H50" s="1">
        <v>0</v>
      </c>
      <c r="I50" s="1">
        <v>0</v>
      </c>
      <c r="J50" s="1">
        <v>0</v>
      </c>
      <c r="K50" s="1">
        <v>0</v>
      </c>
      <c r="L50" s="1">
        <v>0</v>
      </c>
      <c r="M50" s="1">
        <v>0</v>
      </c>
      <c r="N50" s="1">
        <v>0</v>
      </c>
      <c r="O50" s="1">
        <v>0</v>
      </c>
      <c r="P50" s="1">
        <v>0</v>
      </c>
      <c r="Q50" s="1">
        <v>0</v>
      </c>
      <c r="R50" s="1">
        <v>0</v>
      </c>
      <c r="S50" s="1">
        <v>0</v>
      </c>
      <c r="T50" s="1">
        <v>0</v>
      </c>
      <c r="U50" s="1">
        <v>0</v>
      </c>
      <c r="V50" t="s">
        <v>86</v>
      </c>
      <c r="W50" s="1">
        <v>0</v>
      </c>
      <c r="X50" s="1">
        <v>0</v>
      </c>
      <c r="Y50" s="1">
        <v>0</v>
      </c>
      <c r="Z50" s="1">
        <v>0</v>
      </c>
      <c r="AA50" s="1">
        <v>0</v>
      </c>
      <c r="AB50" s="1">
        <v>0</v>
      </c>
      <c r="AC50" s="1">
        <v>0</v>
      </c>
      <c r="AD50" s="1">
        <v>0</v>
      </c>
      <c r="AE50" s="1">
        <v>0</v>
      </c>
      <c r="AF50" s="1">
        <v>0</v>
      </c>
      <c r="AG50" s="1">
        <v>0</v>
      </c>
      <c r="AH50" s="1">
        <v>0</v>
      </c>
      <c r="AI50" t="s">
        <v>87</v>
      </c>
      <c r="AL50" s="1">
        <v>0</v>
      </c>
      <c r="AM50" s="1">
        <v>0</v>
      </c>
      <c r="AN50" s="1">
        <v>0</v>
      </c>
    </row>
    <row r="51" spans="1:40" x14ac:dyDescent="0.25">
      <c r="A51">
        <v>49</v>
      </c>
      <c r="B51" t="s">
        <v>300</v>
      </c>
      <c r="C51">
        <v>24</v>
      </c>
      <c r="D51">
        <v>7440439</v>
      </c>
      <c r="E51" t="s">
        <v>293</v>
      </c>
      <c r="F51">
        <v>0</v>
      </c>
      <c r="G51" t="s">
        <v>117</v>
      </c>
      <c r="H51" s="1">
        <v>0</v>
      </c>
      <c r="I51" s="1">
        <v>0</v>
      </c>
      <c r="J51" s="1">
        <v>0</v>
      </c>
      <c r="K51" s="1">
        <v>0</v>
      </c>
      <c r="L51" s="1">
        <v>0</v>
      </c>
      <c r="M51" s="1">
        <v>0</v>
      </c>
      <c r="N51" s="1">
        <v>0</v>
      </c>
      <c r="O51" s="1">
        <v>0</v>
      </c>
      <c r="P51" s="1">
        <v>0</v>
      </c>
      <c r="Q51" s="1">
        <v>0</v>
      </c>
      <c r="R51" s="1">
        <v>0</v>
      </c>
      <c r="S51" s="1">
        <v>0</v>
      </c>
      <c r="T51" s="1">
        <v>0</v>
      </c>
      <c r="U51" s="1">
        <v>0</v>
      </c>
      <c r="V51" t="s">
        <v>86</v>
      </c>
      <c r="W51" s="1">
        <v>0</v>
      </c>
      <c r="X51" s="1">
        <v>0</v>
      </c>
      <c r="Y51" s="1">
        <v>0</v>
      </c>
      <c r="Z51" s="1">
        <v>0</v>
      </c>
      <c r="AA51" s="1">
        <v>0</v>
      </c>
      <c r="AB51" s="1">
        <v>0</v>
      </c>
      <c r="AC51" s="1">
        <v>0</v>
      </c>
      <c r="AD51" s="1">
        <v>0</v>
      </c>
      <c r="AE51" s="1">
        <v>0</v>
      </c>
      <c r="AF51" s="1">
        <v>0</v>
      </c>
      <c r="AG51" s="1">
        <v>0</v>
      </c>
      <c r="AH51" s="1">
        <v>0</v>
      </c>
      <c r="AI51" t="s">
        <v>87</v>
      </c>
      <c r="AL51" s="1">
        <v>0</v>
      </c>
      <c r="AM51" s="1">
        <v>0</v>
      </c>
      <c r="AN51" s="1">
        <v>0</v>
      </c>
    </row>
    <row r="52" spans="1:40" x14ac:dyDescent="0.25">
      <c r="A52">
        <v>50</v>
      </c>
      <c r="B52" t="s">
        <v>300</v>
      </c>
      <c r="C52">
        <v>24</v>
      </c>
      <c r="D52">
        <v>7440484</v>
      </c>
      <c r="E52" t="s">
        <v>8</v>
      </c>
      <c r="F52">
        <v>0</v>
      </c>
      <c r="G52" t="s">
        <v>117</v>
      </c>
      <c r="H52" s="1">
        <v>0</v>
      </c>
      <c r="I52" s="1">
        <v>0</v>
      </c>
      <c r="J52" s="1">
        <v>0</v>
      </c>
      <c r="K52" s="1">
        <v>0</v>
      </c>
      <c r="L52" s="1">
        <v>0</v>
      </c>
      <c r="M52" s="1">
        <v>0</v>
      </c>
      <c r="N52" s="1">
        <v>0</v>
      </c>
      <c r="O52" s="1">
        <v>0</v>
      </c>
      <c r="P52" s="1">
        <v>0</v>
      </c>
      <c r="Q52" s="1">
        <v>0</v>
      </c>
      <c r="R52" s="1">
        <v>0</v>
      </c>
      <c r="S52" s="1">
        <v>0</v>
      </c>
      <c r="T52" s="1">
        <v>0</v>
      </c>
      <c r="U52" s="1">
        <v>0</v>
      </c>
      <c r="V52" t="s">
        <v>86</v>
      </c>
      <c r="W52" s="1">
        <v>0</v>
      </c>
      <c r="X52" s="1">
        <v>0</v>
      </c>
      <c r="Y52" s="1">
        <v>0</v>
      </c>
      <c r="Z52" s="1">
        <v>0</v>
      </c>
      <c r="AA52" s="1">
        <v>0</v>
      </c>
      <c r="AB52" s="1">
        <v>0</v>
      </c>
      <c r="AC52" s="1">
        <v>0</v>
      </c>
      <c r="AD52" s="1">
        <v>0</v>
      </c>
      <c r="AE52" s="1">
        <v>0</v>
      </c>
      <c r="AF52" s="1">
        <v>0</v>
      </c>
      <c r="AG52" s="1">
        <v>0</v>
      </c>
      <c r="AH52" s="1">
        <v>0</v>
      </c>
      <c r="AI52" t="s">
        <v>87</v>
      </c>
      <c r="AL52" s="1">
        <v>0</v>
      </c>
      <c r="AM52" s="1">
        <v>0</v>
      </c>
      <c r="AN52" s="1">
        <v>0</v>
      </c>
    </row>
    <row r="53" spans="1:40" x14ac:dyDescent="0.25">
      <c r="A53">
        <v>51</v>
      </c>
      <c r="B53" t="s">
        <v>300</v>
      </c>
      <c r="C53">
        <v>24</v>
      </c>
      <c r="D53">
        <v>7440473</v>
      </c>
      <c r="E53" t="s">
        <v>89</v>
      </c>
      <c r="F53">
        <v>4.4299999999999998E-4</v>
      </c>
      <c r="G53" t="s">
        <v>117</v>
      </c>
      <c r="H53" s="1">
        <v>0</v>
      </c>
      <c r="I53" s="1">
        <v>0</v>
      </c>
      <c r="J53" s="1">
        <v>0</v>
      </c>
      <c r="K53" s="1">
        <v>0</v>
      </c>
      <c r="L53" s="1">
        <v>0</v>
      </c>
      <c r="M53" s="1">
        <v>0</v>
      </c>
      <c r="N53" s="1">
        <v>0</v>
      </c>
      <c r="O53" s="1">
        <v>0</v>
      </c>
      <c r="P53" s="1">
        <v>0</v>
      </c>
      <c r="Q53" s="1">
        <v>0</v>
      </c>
      <c r="R53" s="1">
        <v>0</v>
      </c>
      <c r="S53" s="1">
        <v>0</v>
      </c>
      <c r="T53" s="1">
        <v>0</v>
      </c>
      <c r="U53" s="1">
        <v>0</v>
      </c>
      <c r="V53" t="s">
        <v>86</v>
      </c>
      <c r="W53" s="1">
        <v>4.4299999999999998E-4</v>
      </c>
      <c r="X53" s="1">
        <v>0</v>
      </c>
      <c r="Y53" s="1">
        <v>0</v>
      </c>
      <c r="Z53" s="1">
        <v>0</v>
      </c>
      <c r="AA53" s="1">
        <v>0</v>
      </c>
      <c r="AB53" s="1">
        <v>0</v>
      </c>
      <c r="AC53" s="1">
        <v>0</v>
      </c>
      <c r="AD53" s="1">
        <v>0</v>
      </c>
      <c r="AE53" s="1">
        <v>0</v>
      </c>
      <c r="AF53" s="1">
        <v>0</v>
      </c>
      <c r="AG53" s="1">
        <v>0</v>
      </c>
      <c r="AH53" s="1">
        <v>0</v>
      </c>
      <c r="AI53" t="s">
        <v>87</v>
      </c>
      <c r="AL53" s="1">
        <v>0</v>
      </c>
      <c r="AM53" s="1">
        <v>0</v>
      </c>
      <c r="AN53" s="1">
        <v>0</v>
      </c>
    </row>
    <row r="54" spans="1:40" x14ac:dyDescent="0.25">
      <c r="A54">
        <v>52</v>
      </c>
      <c r="B54" t="s">
        <v>300</v>
      </c>
      <c r="C54">
        <v>24</v>
      </c>
      <c r="D54">
        <v>18540299</v>
      </c>
      <c r="E54" t="s">
        <v>13</v>
      </c>
      <c r="F54">
        <v>3.2899999999999997E-4</v>
      </c>
      <c r="G54" t="s">
        <v>117</v>
      </c>
      <c r="H54" s="1">
        <v>0</v>
      </c>
      <c r="I54" s="1">
        <v>0</v>
      </c>
      <c r="J54" s="1">
        <v>0</v>
      </c>
      <c r="K54" s="1">
        <v>0</v>
      </c>
      <c r="L54" s="1">
        <v>0</v>
      </c>
      <c r="M54" s="1">
        <v>0</v>
      </c>
      <c r="N54" s="1">
        <v>1.645E-3</v>
      </c>
      <c r="O54" s="1">
        <v>0</v>
      </c>
      <c r="P54" s="1">
        <v>0</v>
      </c>
      <c r="Q54" s="1">
        <v>0</v>
      </c>
      <c r="R54" s="1">
        <v>0</v>
      </c>
      <c r="S54" s="1">
        <v>1.5461000000000001E-4</v>
      </c>
      <c r="T54" s="1">
        <v>0</v>
      </c>
      <c r="U54" s="1">
        <v>0</v>
      </c>
      <c r="V54" t="s">
        <v>86</v>
      </c>
      <c r="W54" s="1">
        <v>3.2899999999999997E-4</v>
      </c>
      <c r="X54" s="1">
        <v>2.9731E-6</v>
      </c>
      <c r="Y54" s="1">
        <v>1.1919E-7</v>
      </c>
      <c r="Z54" s="1">
        <v>0</v>
      </c>
      <c r="AA54" s="1">
        <v>0</v>
      </c>
      <c r="AB54" s="1">
        <v>0</v>
      </c>
      <c r="AC54" s="1">
        <v>0</v>
      </c>
      <c r="AD54" s="1">
        <v>0</v>
      </c>
      <c r="AE54" s="1">
        <v>0</v>
      </c>
      <c r="AF54" s="1">
        <v>0</v>
      </c>
      <c r="AG54" s="1">
        <v>0</v>
      </c>
      <c r="AH54" s="1">
        <v>0</v>
      </c>
      <c r="AI54" t="s">
        <v>87</v>
      </c>
      <c r="AJ54" t="s">
        <v>88</v>
      </c>
      <c r="AK54" t="s">
        <v>118</v>
      </c>
      <c r="AL54" s="1">
        <v>0</v>
      </c>
      <c r="AM54" s="1">
        <v>0</v>
      </c>
      <c r="AN54" s="1">
        <v>0</v>
      </c>
    </row>
    <row r="55" spans="1:40" x14ac:dyDescent="0.25">
      <c r="A55">
        <v>53</v>
      </c>
      <c r="B55" t="s">
        <v>300</v>
      </c>
      <c r="C55">
        <v>24</v>
      </c>
      <c r="D55">
        <v>1175</v>
      </c>
      <c r="E55" t="s">
        <v>294</v>
      </c>
      <c r="F55">
        <v>0</v>
      </c>
      <c r="G55" t="s">
        <v>117</v>
      </c>
      <c r="H55" s="1">
        <v>0</v>
      </c>
      <c r="I55" s="1">
        <v>0</v>
      </c>
      <c r="J55" s="1">
        <v>0</v>
      </c>
      <c r="K55" s="1">
        <v>0</v>
      </c>
      <c r="L55" s="1">
        <v>0</v>
      </c>
      <c r="M55" s="1">
        <v>0</v>
      </c>
      <c r="N55" s="1">
        <v>0</v>
      </c>
      <c r="O55" s="1">
        <v>0</v>
      </c>
      <c r="P55" s="1">
        <v>0</v>
      </c>
      <c r="Q55" s="1">
        <v>0</v>
      </c>
      <c r="R55" s="1">
        <v>0</v>
      </c>
      <c r="S55" s="1">
        <v>0</v>
      </c>
      <c r="T55" s="1">
        <v>0</v>
      </c>
      <c r="U55" s="1">
        <v>0</v>
      </c>
      <c r="V55" t="s">
        <v>86</v>
      </c>
      <c r="W55" s="1">
        <v>0</v>
      </c>
      <c r="X55" s="1">
        <v>0</v>
      </c>
      <c r="Y55" s="1">
        <v>0</v>
      </c>
      <c r="Z55" s="1">
        <v>0</v>
      </c>
      <c r="AA55" s="1">
        <v>0</v>
      </c>
      <c r="AB55" s="1">
        <v>0</v>
      </c>
      <c r="AC55" s="1">
        <v>0</v>
      </c>
      <c r="AD55" s="1">
        <v>0</v>
      </c>
      <c r="AE55" s="1">
        <v>0</v>
      </c>
      <c r="AF55" s="1">
        <v>0</v>
      </c>
      <c r="AG55" s="1">
        <v>0</v>
      </c>
      <c r="AH55" s="1">
        <v>0</v>
      </c>
      <c r="AI55" t="s">
        <v>87</v>
      </c>
      <c r="AL55" s="1">
        <v>0</v>
      </c>
      <c r="AM55" s="1">
        <v>0</v>
      </c>
      <c r="AN55" s="1">
        <v>0</v>
      </c>
    </row>
    <row r="56" spans="1:40" x14ac:dyDescent="0.25">
      <c r="A56">
        <v>54</v>
      </c>
      <c r="B56" t="s">
        <v>300</v>
      </c>
      <c r="C56">
        <v>24</v>
      </c>
      <c r="D56">
        <v>7440508</v>
      </c>
      <c r="E56" t="s">
        <v>10</v>
      </c>
      <c r="F56">
        <v>0</v>
      </c>
      <c r="G56" t="s">
        <v>117</v>
      </c>
      <c r="H56" s="1">
        <v>0</v>
      </c>
      <c r="I56" s="1">
        <v>0</v>
      </c>
      <c r="J56" s="1">
        <v>0</v>
      </c>
      <c r="K56" s="1">
        <v>0</v>
      </c>
      <c r="L56" s="1">
        <v>0</v>
      </c>
      <c r="M56" s="1">
        <v>0</v>
      </c>
      <c r="N56" s="1">
        <v>0</v>
      </c>
      <c r="O56" s="1">
        <v>0</v>
      </c>
      <c r="P56" s="1">
        <v>0</v>
      </c>
      <c r="Q56" s="1">
        <v>0</v>
      </c>
      <c r="R56" s="1">
        <v>0</v>
      </c>
      <c r="S56" s="1">
        <v>0</v>
      </c>
      <c r="T56" s="1">
        <v>0</v>
      </c>
      <c r="U56" s="1">
        <v>0</v>
      </c>
      <c r="V56" t="s">
        <v>86</v>
      </c>
      <c r="W56" s="1">
        <v>0</v>
      </c>
      <c r="X56" s="1">
        <v>0</v>
      </c>
      <c r="Y56" s="1">
        <v>0</v>
      </c>
      <c r="Z56" s="1">
        <v>0</v>
      </c>
      <c r="AA56" s="1">
        <v>0</v>
      </c>
      <c r="AB56" s="1">
        <v>0</v>
      </c>
      <c r="AC56" s="1">
        <v>0</v>
      </c>
      <c r="AD56" s="1">
        <v>0</v>
      </c>
      <c r="AE56" s="1">
        <v>0</v>
      </c>
      <c r="AF56" s="1">
        <v>0</v>
      </c>
      <c r="AG56" s="1">
        <v>0</v>
      </c>
      <c r="AH56" s="1">
        <v>0</v>
      </c>
      <c r="AI56" t="s">
        <v>87</v>
      </c>
      <c r="AL56" s="1">
        <v>0</v>
      </c>
      <c r="AM56" s="1">
        <v>0</v>
      </c>
      <c r="AN56" s="1">
        <v>0</v>
      </c>
    </row>
    <row r="57" spans="1:40" x14ac:dyDescent="0.25">
      <c r="A57">
        <v>55</v>
      </c>
      <c r="B57" t="s">
        <v>300</v>
      </c>
      <c r="C57">
        <v>24</v>
      </c>
      <c r="D57">
        <v>7439965</v>
      </c>
      <c r="E57" t="s">
        <v>5</v>
      </c>
      <c r="F57">
        <v>3.8499999999999998E-4</v>
      </c>
      <c r="G57" t="s">
        <v>117</v>
      </c>
      <c r="H57" s="1">
        <v>0</v>
      </c>
      <c r="I57" s="1">
        <v>4.2778E-3</v>
      </c>
      <c r="J57" s="1">
        <v>0</v>
      </c>
      <c r="K57" s="1">
        <v>0</v>
      </c>
      <c r="L57" s="1">
        <v>0</v>
      </c>
      <c r="M57" s="1">
        <v>0</v>
      </c>
      <c r="N57" s="1">
        <v>0</v>
      </c>
      <c r="O57" s="1">
        <v>0</v>
      </c>
      <c r="P57" s="1">
        <v>0</v>
      </c>
      <c r="Q57" s="1">
        <v>0</v>
      </c>
      <c r="R57" s="1">
        <v>0</v>
      </c>
      <c r="S57" s="1">
        <v>0</v>
      </c>
      <c r="T57" s="1">
        <v>0</v>
      </c>
      <c r="U57" s="1">
        <v>0</v>
      </c>
      <c r="V57" t="s">
        <v>86</v>
      </c>
      <c r="W57" s="1">
        <v>3.8499999999999998E-4</v>
      </c>
      <c r="X57" s="1">
        <v>0</v>
      </c>
      <c r="Y57" s="1">
        <v>0</v>
      </c>
      <c r="Z57" s="1">
        <v>0</v>
      </c>
      <c r="AA57" s="1">
        <v>0</v>
      </c>
      <c r="AB57" s="1">
        <v>0</v>
      </c>
      <c r="AC57" s="1">
        <v>0</v>
      </c>
      <c r="AD57" s="1">
        <v>0</v>
      </c>
      <c r="AE57" s="1">
        <v>0</v>
      </c>
      <c r="AF57" s="1">
        <v>0</v>
      </c>
      <c r="AG57" s="1">
        <v>0</v>
      </c>
      <c r="AH57" s="1">
        <v>0</v>
      </c>
      <c r="AI57" t="s">
        <v>87</v>
      </c>
      <c r="AL57" s="1">
        <v>0</v>
      </c>
      <c r="AM57" s="1">
        <v>0</v>
      </c>
      <c r="AN57" s="1">
        <v>0</v>
      </c>
    </row>
    <row r="58" spans="1:40" x14ac:dyDescent="0.25">
      <c r="A58">
        <v>56</v>
      </c>
      <c r="B58" t="s">
        <v>300</v>
      </c>
      <c r="C58">
        <v>24</v>
      </c>
      <c r="D58">
        <v>7440020</v>
      </c>
      <c r="E58" t="s">
        <v>6</v>
      </c>
      <c r="F58" s="1">
        <v>3.43E-5</v>
      </c>
      <c r="G58" t="s">
        <v>117</v>
      </c>
      <c r="H58" s="1">
        <v>0</v>
      </c>
      <c r="I58" s="1">
        <v>0</v>
      </c>
      <c r="J58" s="1">
        <v>0</v>
      </c>
      <c r="K58" s="1">
        <v>0</v>
      </c>
      <c r="L58" s="1">
        <v>0</v>
      </c>
      <c r="M58" s="1">
        <v>2.9308000000000001E-5</v>
      </c>
      <c r="N58" s="1">
        <v>2.4499999999999999E-3</v>
      </c>
      <c r="O58" s="1">
        <v>0</v>
      </c>
      <c r="P58" s="1">
        <v>0</v>
      </c>
      <c r="Q58" s="1">
        <v>0</v>
      </c>
      <c r="R58" s="1">
        <v>0</v>
      </c>
      <c r="S58" s="1">
        <v>2.4499999999999999E-3</v>
      </c>
      <c r="T58" s="1">
        <v>0</v>
      </c>
      <c r="U58" s="1">
        <v>0</v>
      </c>
      <c r="V58" t="s">
        <v>86</v>
      </c>
      <c r="W58" s="1">
        <v>3.43E-5</v>
      </c>
      <c r="X58" s="1">
        <v>3.0996E-7</v>
      </c>
      <c r="Y58" s="1">
        <v>1.2426E-8</v>
      </c>
      <c r="Z58" s="1">
        <v>0</v>
      </c>
      <c r="AA58" s="1">
        <v>0</v>
      </c>
      <c r="AB58" s="1">
        <v>0</v>
      </c>
      <c r="AC58" s="1">
        <v>0</v>
      </c>
      <c r="AD58" s="1">
        <v>0</v>
      </c>
      <c r="AE58" s="1">
        <v>0</v>
      </c>
      <c r="AF58" s="1">
        <v>0</v>
      </c>
      <c r="AG58" s="1">
        <v>0</v>
      </c>
      <c r="AH58" s="1">
        <v>0</v>
      </c>
      <c r="AI58" t="s">
        <v>87</v>
      </c>
      <c r="AJ58" t="s">
        <v>88</v>
      </c>
      <c r="AK58" t="s">
        <v>118</v>
      </c>
      <c r="AL58" s="1">
        <v>0</v>
      </c>
      <c r="AM58" s="1">
        <v>0</v>
      </c>
      <c r="AN58" s="1">
        <v>0</v>
      </c>
    </row>
    <row r="59" spans="1:40" x14ac:dyDescent="0.25">
      <c r="A59">
        <v>57</v>
      </c>
      <c r="B59" t="s">
        <v>300</v>
      </c>
      <c r="C59">
        <v>24</v>
      </c>
      <c r="D59">
        <v>7723140</v>
      </c>
      <c r="E59" t="s">
        <v>295</v>
      </c>
      <c r="F59">
        <v>0</v>
      </c>
      <c r="G59" t="s">
        <v>117</v>
      </c>
      <c r="H59" s="1">
        <v>0</v>
      </c>
      <c r="I59" s="1">
        <v>0</v>
      </c>
      <c r="J59" s="1">
        <v>0</v>
      </c>
      <c r="K59" s="1">
        <v>0</v>
      </c>
      <c r="L59" s="1">
        <v>0</v>
      </c>
      <c r="M59" s="1">
        <v>0</v>
      </c>
      <c r="N59" s="1">
        <v>0</v>
      </c>
      <c r="O59" s="1">
        <v>0</v>
      </c>
      <c r="P59" s="1">
        <v>0</v>
      </c>
      <c r="Q59" s="1">
        <v>0</v>
      </c>
      <c r="R59" s="1">
        <v>0</v>
      </c>
      <c r="S59" s="1">
        <v>0</v>
      </c>
      <c r="T59" s="1">
        <v>0</v>
      </c>
      <c r="U59" s="1">
        <v>0</v>
      </c>
      <c r="V59" t="s">
        <v>86</v>
      </c>
      <c r="W59" s="1">
        <v>0</v>
      </c>
      <c r="X59" s="1">
        <v>0</v>
      </c>
      <c r="Y59" s="1">
        <v>0</v>
      </c>
      <c r="Z59" s="1">
        <v>0</v>
      </c>
      <c r="AA59" s="1">
        <v>0</v>
      </c>
      <c r="AB59" s="1">
        <v>0</v>
      </c>
      <c r="AC59" s="1">
        <v>0</v>
      </c>
      <c r="AD59" s="1">
        <v>0</v>
      </c>
      <c r="AE59" s="1">
        <v>0</v>
      </c>
      <c r="AF59" s="1">
        <v>0</v>
      </c>
      <c r="AG59" s="1">
        <v>0</v>
      </c>
      <c r="AH59" s="1">
        <v>0</v>
      </c>
      <c r="AI59" t="s">
        <v>87</v>
      </c>
      <c r="AL59" s="1">
        <v>0</v>
      </c>
      <c r="AM59" s="1">
        <v>0</v>
      </c>
      <c r="AN59" s="1">
        <v>0</v>
      </c>
    </row>
    <row r="60" spans="1:40" x14ac:dyDescent="0.25">
      <c r="A60">
        <v>58</v>
      </c>
      <c r="B60" t="s">
        <v>300</v>
      </c>
      <c r="C60">
        <v>24</v>
      </c>
      <c r="D60">
        <v>7439921</v>
      </c>
      <c r="E60" t="s">
        <v>7</v>
      </c>
      <c r="F60" s="1">
        <v>4.1999999999999996E-6</v>
      </c>
      <c r="G60" t="s">
        <v>117</v>
      </c>
      <c r="H60" s="1">
        <v>0</v>
      </c>
      <c r="I60" s="1">
        <v>0</v>
      </c>
      <c r="J60" s="1">
        <v>0</v>
      </c>
      <c r="K60" s="1">
        <v>0</v>
      </c>
      <c r="L60" s="1">
        <v>0</v>
      </c>
      <c r="M60" s="1">
        <v>0</v>
      </c>
      <c r="N60" s="1">
        <v>0</v>
      </c>
      <c r="O60" s="1">
        <v>0</v>
      </c>
      <c r="P60" s="1">
        <v>0</v>
      </c>
      <c r="Q60" s="1">
        <v>0</v>
      </c>
      <c r="R60" s="1">
        <v>0</v>
      </c>
      <c r="S60" s="1">
        <v>0</v>
      </c>
      <c r="T60" s="1">
        <v>0</v>
      </c>
      <c r="U60" s="1">
        <v>0</v>
      </c>
      <c r="V60" t="s">
        <v>86</v>
      </c>
      <c r="W60" s="1">
        <v>4.1999999999999996E-6</v>
      </c>
      <c r="X60" s="1">
        <v>3.7954999999999998E-8</v>
      </c>
      <c r="Y60" s="1">
        <v>1.3762000000000001E-9</v>
      </c>
      <c r="Z60" s="1">
        <v>1.4787E-8</v>
      </c>
      <c r="AA60" s="1">
        <v>0</v>
      </c>
      <c r="AB60" s="1">
        <v>0</v>
      </c>
      <c r="AC60" s="1">
        <v>0</v>
      </c>
      <c r="AD60" s="1">
        <v>0</v>
      </c>
      <c r="AE60" s="1">
        <v>0</v>
      </c>
      <c r="AF60" s="1">
        <v>0</v>
      </c>
      <c r="AG60" s="1">
        <v>0</v>
      </c>
      <c r="AH60" s="1">
        <v>0</v>
      </c>
      <c r="AI60" t="s">
        <v>87</v>
      </c>
      <c r="AJ60" t="s">
        <v>88</v>
      </c>
      <c r="AK60" t="s">
        <v>119</v>
      </c>
      <c r="AL60" s="1">
        <v>0</v>
      </c>
      <c r="AM60" s="1">
        <v>0</v>
      </c>
      <c r="AN60" s="1">
        <v>0</v>
      </c>
    </row>
    <row r="61" spans="1:40" x14ac:dyDescent="0.25">
      <c r="A61">
        <v>59</v>
      </c>
      <c r="B61" t="s">
        <v>300</v>
      </c>
      <c r="C61">
        <v>24</v>
      </c>
      <c r="D61">
        <v>7440622</v>
      </c>
      <c r="E61" t="s">
        <v>296</v>
      </c>
      <c r="F61">
        <v>0</v>
      </c>
      <c r="G61" t="s">
        <v>117</v>
      </c>
      <c r="H61" s="1">
        <v>0</v>
      </c>
      <c r="I61" s="1">
        <v>0</v>
      </c>
      <c r="J61" s="1">
        <v>0</v>
      </c>
      <c r="K61" s="1">
        <v>0</v>
      </c>
      <c r="L61" s="1">
        <v>0</v>
      </c>
      <c r="M61" s="1">
        <v>0</v>
      </c>
      <c r="N61" s="1">
        <v>0</v>
      </c>
      <c r="O61" s="1">
        <v>0</v>
      </c>
      <c r="P61" s="1">
        <v>0</v>
      </c>
      <c r="Q61" s="1">
        <v>0</v>
      </c>
      <c r="R61" s="1">
        <v>0</v>
      </c>
      <c r="S61" s="1">
        <v>0</v>
      </c>
      <c r="T61" s="1">
        <v>0</v>
      </c>
      <c r="U61" s="1">
        <v>0</v>
      </c>
      <c r="V61" t="s">
        <v>86</v>
      </c>
      <c r="W61" s="1">
        <v>0</v>
      </c>
      <c r="X61" s="1">
        <v>0</v>
      </c>
      <c r="Y61" s="1">
        <v>0</v>
      </c>
      <c r="Z61" s="1">
        <v>0</v>
      </c>
      <c r="AA61" s="1">
        <v>0</v>
      </c>
      <c r="AB61" s="1">
        <v>0</v>
      </c>
      <c r="AC61" s="1">
        <v>0</v>
      </c>
      <c r="AD61" s="1">
        <v>0</v>
      </c>
      <c r="AE61" s="1">
        <v>0</v>
      </c>
      <c r="AF61" s="1">
        <v>0</v>
      </c>
      <c r="AG61" s="1">
        <v>0</v>
      </c>
      <c r="AH61" s="1">
        <v>0</v>
      </c>
      <c r="AI61" t="s">
        <v>87</v>
      </c>
      <c r="AL61" s="1">
        <v>0</v>
      </c>
      <c r="AM61" s="1">
        <v>0</v>
      </c>
      <c r="AN61" s="1">
        <v>0</v>
      </c>
    </row>
    <row r="62" spans="1:40" x14ac:dyDescent="0.25">
      <c r="A62">
        <v>60</v>
      </c>
      <c r="B62" t="s">
        <v>300</v>
      </c>
      <c r="C62">
        <v>24</v>
      </c>
      <c r="D62">
        <v>7440666</v>
      </c>
      <c r="E62" t="s">
        <v>297</v>
      </c>
      <c r="F62">
        <v>0</v>
      </c>
      <c r="G62" t="s">
        <v>117</v>
      </c>
      <c r="H62" s="1">
        <v>0</v>
      </c>
      <c r="I62" s="1">
        <v>0</v>
      </c>
      <c r="J62" s="1">
        <v>0</v>
      </c>
      <c r="K62" s="1">
        <v>0</v>
      </c>
      <c r="L62" s="1">
        <v>0</v>
      </c>
      <c r="M62" s="1">
        <v>0</v>
      </c>
      <c r="N62" s="1">
        <v>0</v>
      </c>
      <c r="O62" s="1">
        <v>0</v>
      </c>
      <c r="P62" s="1">
        <v>0</v>
      </c>
      <c r="Q62" s="1">
        <v>0</v>
      </c>
      <c r="R62" s="1">
        <v>0</v>
      </c>
      <c r="S62" s="1">
        <v>0</v>
      </c>
      <c r="T62" s="1">
        <v>0</v>
      </c>
      <c r="U62" s="1">
        <v>0</v>
      </c>
      <c r="V62" t="s">
        <v>86</v>
      </c>
      <c r="W62" s="1">
        <v>0</v>
      </c>
      <c r="X62" s="1">
        <v>0</v>
      </c>
      <c r="Y62" s="1">
        <v>0</v>
      </c>
      <c r="Z62" s="1">
        <v>0</v>
      </c>
      <c r="AA62" s="1">
        <v>0</v>
      </c>
      <c r="AB62" s="1">
        <v>0</v>
      </c>
      <c r="AC62" s="1">
        <v>0</v>
      </c>
      <c r="AD62" s="1">
        <v>0</v>
      </c>
      <c r="AE62" s="1">
        <v>0</v>
      </c>
      <c r="AF62" s="1">
        <v>0</v>
      </c>
      <c r="AG62" s="1">
        <v>0</v>
      </c>
      <c r="AH62" s="1">
        <v>0</v>
      </c>
      <c r="AI62" t="s">
        <v>87</v>
      </c>
      <c r="AL62" s="1">
        <v>0</v>
      </c>
      <c r="AM62" s="1">
        <v>0</v>
      </c>
      <c r="AN62" s="1">
        <v>0</v>
      </c>
    </row>
    <row r="63" spans="1:40" x14ac:dyDescent="0.25">
      <c r="A63">
        <v>61</v>
      </c>
      <c r="B63" t="s">
        <v>301</v>
      </c>
      <c r="C63">
        <v>24</v>
      </c>
      <c r="D63">
        <v>7429905</v>
      </c>
      <c r="E63" t="s">
        <v>290</v>
      </c>
      <c r="F63">
        <v>0</v>
      </c>
      <c r="G63" t="s">
        <v>117</v>
      </c>
      <c r="H63" s="1">
        <v>0</v>
      </c>
      <c r="I63" s="1">
        <v>0</v>
      </c>
      <c r="J63" s="1">
        <v>0</v>
      </c>
      <c r="K63" s="1">
        <v>0</v>
      </c>
      <c r="L63" s="1">
        <v>0</v>
      </c>
      <c r="M63" s="1">
        <v>0</v>
      </c>
      <c r="N63" s="1">
        <v>0</v>
      </c>
      <c r="O63" s="1">
        <v>0</v>
      </c>
      <c r="P63" s="1">
        <v>0</v>
      </c>
      <c r="Q63" s="1">
        <v>0</v>
      </c>
      <c r="R63" s="1">
        <v>0</v>
      </c>
      <c r="S63" s="1">
        <v>0</v>
      </c>
      <c r="T63" s="1">
        <v>0</v>
      </c>
      <c r="U63" s="1">
        <v>0</v>
      </c>
      <c r="V63" t="s">
        <v>86</v>
      </c>
      <c r="W63" s="1">
        <v>0</v>
      </c>
      <c r="X63" s="1">
        <v>0</v>
      </c>
      <c r="Y63" s="1">
        <v>0</v>
      </c>
      <c r="Z63" s="1">
        <v>0</v>
      </c>
      <c r="AA63" s="1">
        <v>0</v>
      </c>
      <c r="AB63" s="1">
        <v>0</v>
      </c>
      <c r="AC63" s="1">
        <v>0</v>
      </c>
      <c r="AD63" s="1">
        <v>0</v>
      </c>
      <c r="AE63" s="1">
        <v>0</v>
      </c>
      <c r="AF63" s="1">
        <v>0</v>
      </c>
      <c r="AG63" s="1">
        <v>0</v>
      </c>
      <c r="AH63" s="1">
        <v>0</v>
      </c>
      <c r="AI63" t="s">
        <v>87</v>
      </c>
      <c r="AL63" s="1">
        <v>0</v>
      </c>
      <c r="AM63" s="1">
        <v>0</v>
      </c>
      <c r="AN63" s="1">
        <v>0</v>
      </c>
    </row>
    <row r="64" spans="1:40" x14ac:dyDescent="0.25">
      <c r="A64">
        <v>62</v>
      </c>
      <c r="B64" t="s">
        <v>301</v>
      </c>
      <c r="C64">
        <v>24</v>
      </c>
      <c r="D64">
        <v>1344281</v>
      </c>
      <c r="E64" t="s">
        <v>291</v>
      </c>
      <c r="F64">
        <v>0</v>
      </c>
      <c r="G64" t="s">
        <v>117</v>
      </c>
      <c r="H64" s="1">
        <v>0</v>
      </c>
      <c r="I64" s="1">
        <v>0</v>
      </c>
      <c r="J64" s="1">
        <v>0</v>
      </c>
      <c r="K64" s="1">
        <v>0</v>
      </c>
      <c r="L64" s="1">
        <v>0</v>
      </c>
      <c r="M64" s="1">
        <v>0</v>
      </c>
      <c r="N64" s="1">
        <v>0</v>
      </c>
      <c r="O64" s="1">
        <v>0</v>
      </c>
      <c r="P64" s="1">
        <v>0</v>
      </c>
      <c r="Q64" s="1">
        <v>0</v>
      </c>
      <c r="R64" s="1">
        <v>0</v>
      </c>
      <c r="S64" s="1">
        <v>0</v>
      </c>
      <c r="T64" s="1">
        <v>0</v>
      </c>
      <c r="U64" s="1">
        <v>0</v>
      </c>
      <c r="V64" t="s">
        <v>86</v>
      </c>
      <c r="W64" s="1">
        <v>0</v>
      </c>
      <c r="X64" s="1">
        <v>0</v>
      </c>
      <c r="Y64" s="1">
        <v>0</v>
      </c>
      <c r="Z64" s="1">
        <v>0</v>
      </c>
      <c r="AA64" s="1">
        <v>0</v>
      </c>
      <c r="AB64" s="1">
        <v>0</v>
      </c>
      <c r="AC64" s="1">
        <v>0</v>
      </c>
      <c r="AD64" s="1">
        <v>0</v>
      </c>
      <c r="AE64" s="1">
        <v>0</v>
      </c>
      <c r="AF64" s="1">
        <v>0</v>
      </c>
      <c r="AG64" s="1">
        <v>0</v>
      </c>
      <c r="AH64" s="1">
        <v>0</v>
      </c>
      <c r="AI64" t="s">
        <v>87</v>
      </c>
      <c r="AL64" s="1">
        <v>0</v>
      </c>
      <c r="AM64" s="1">
        <v>0</v>
      </c>
      <c r="AN64" s="1">
        <v>0</v>
      </c>
    </row>
    <row r="65" spans="1:40" x14ac:dyDescent="0.25">
      <c r="A65">
        <v>63</v>
      </c>
      <c r="B65" t="s">
        <v>301</v>
      </c>
      <c r="C65">
        <v>24</v>
      </c>
      <c r="D65">
        <v>7440417</v>
      </c>
      <c r="E65" t="s">
        <v>292</v>
      </c>
      <c r="F65">
        <v>0</v>
      </c>
      <c r="G65" t="s">
        <v>117</v>
      </c>
      <c r="H65" s="1">
        <v>0</v>
      </c>
      <c r="I65" s="1">
        <v>0</v>
      </c>
      <c r="J65" s="1">
        <v>0</v>
      </c>
      <c r="K65" s="1">
        <v>0</v>
      </c>
      <c r="L65" s="1">
        <v>0</v>
      </c>
      <c r="M65" s="1">
        <v>0</v>
      </c>
      <c r="N65" s="1">
        <v>0</v>
      </c>
      <c r="O65" s="1">
        <v>0</v>
      </c>
      <c r="P65" s="1">
        <v>0</v>
      </c>
      <c r="Q65" s="1">
        <v>0</v>
      </c>
      <c r="R65" s="1">
        <v>0</v>
      </c>
      <c r="S65" s="1">
        <v>0</v>
      </c>
      <c r="T65" s="1">
        <v>0</v>
      </c>
      <c r="U65" s="1">
        <v>0</v>
      </c>
      <c r="V65" t="s">
        <v>86</v>
      </c>
      <c r="W65" s="1">
        <v>0</v>
      </c>
      <c r="X65" s="1">
        <v>0</v>
      </c>
      <c r="Y65" s="1">
        <v>0</v>
      </c>
      <c r="Z65" s="1">
        <v>0</v>
      </c>
      <c r="AA65" s="1">
        <v>0</v>
      </c>
      <c r="AB65" s="1">
        <v>0</v>
      </c>
      <c r="AC65" s="1">
        <v>0</v>
      </c>
      <c r="AD65" s="1">
        <v>0</v>
      </c>
      <c r="AE65" s="1">
        <v>0</v>
      </c>
      <c r="AF65" s="1">
        <v>0</v>
      </c>
      <c r="AG65" s="1">
        <v>0</v>
      </c>
      <c r="AH65" s="1">
        <v>0</v>
      </c>
      <c r="AI65" t="s">
        <v>87</v>
      </c>
      <c r="AL65" s="1">
        <v>0</v>
      </c>
      <c r="AM65" s="1">
        <v>0</v>
      </c>
      <c r="AN65" s="1">
        <v>0</v>
      </c>
    </row>
    <row r="66" spans="1:40" x14ac:dyDescent="0.25">
      <c r="A66">
        <v>64</v>
      </c>
      <c r="B66" t="s">
        <v>301</v>
      </c>
      <c r="C66">
        <v>24</v>
      </c>
      <c r="D66">
        <v>7440439</v>
      </c>
      <c r="E66" t="s">
        <v>293</v>
      </c>
      <c r="F66">
        <v>0</v>
      </c>
      <c r="G66" t="s">
        <v>117</v>
      </c>
      <c r="H66" s="1">
        <v>0</v>
      </c>
      <c r="I66" s="1">
        <v>0</v>
      </c>
      <c r="J66" s="1">
        <v>0</v>
      </c>
      <c r="K66" s="1">
        <v>0</v>
      </c>
      <c r="L66" s="1">
        <v>0</v>
      </c>
      <c r="M66" s="1">
        <v>0</v>
      </c>
      <c r="N66" s="1">
        <v>0</v>
      </c>
      <c r="O66" s="1">
        <v>0</v>
      </c>
      <c r="P66" s="1">
        <v>0</v>
      </c>
      <c r="Q66" s="1">
        <v>0</v>
      </c>
      <c r="R66" s="1">
        <v>0</v>
      </c>
      <c r="S66" s="1">
        <v>0</v>
      </c>
      <c r="T66" s="1">
        <v>0</v>
      </c>
      <c r="U66" s="1">
        <v>0</v>
      </c>
      <c r="V66" t="s">
        <v>86</v>
      </c>
      <c r="W66" s="1">
        <v>0</v>
      </c>
      <c r="X66" s="1">
        <v>0</v>
      </c>
      <c r="Y66" s="1">
        <v>0</v>
      </c>
      <c r="Z66" s="1">
        <v>0</v>
      </c>
      <c r="AA66" s="1">
        <v>0</v>
      </c>
      <c r="AB66" s="1">
        <v>0</v>
      </c>
      <c r="AC66" s="1">
        <v>0</v>
      </c>
      <c r="AD66" s="1">
        <v>0</v>
      </c>
      <c r="AE66" s="1">
        <v>0</v>
      </c>
      <c r="AF66" s="1">
        <v>0</v>
      </c>
      <c r="AG66" s="1">
        <v>0</v>
      </c>
      <c r="AH66" s="1">
        <v>0</v>
      </c>
      <c r="AI66" t="s">
        <v>87</v>
      </c>
      <c r="AL66" s="1">
        <v>0</v>
      </c>
      <c r="AM66" s="1">
        <v>0</v>
      </c>
      <c r="AN66" s="1">
        <v>0</v>
      </c>
    </row>
    <row r="67" spans="1:40" x14ac:dyDescent="0.25">
      <c r="A67">
        <v>65</v>
      </c>
      <c r="B67" t="s">
        <v>301</v>
      </c>
      <c r="C67">
        <v>24</v>
      </c>
      <c r="D67">
        <v>7440484</v>
      </c>
      <c r="E67" t="s">
        <v>8</v>
      </c>
      <c r="F67">
        <v>0</v>
      </c>
      <c r="G67" t="s">
        <v>117</v>
      </c>
      <c r="H67" s="1">
        <v>0</v>
      </c>
      <c r="I67" s="1">
        <v>0</v>
      </c>
      <c r="J67" s="1">
        <v>0</v>
      </c>
      <c r="K67" s="1">
        <v>0</v>
      </c>
      <c r="L67" s="1">
        <v>0</v>
      </c>
      <c r="M67" s="1">
        <v>0</v>
      </c>
      <c r="N67" s="1">
        <v>0</v>
      </c>
      <c r="O67" s="1">
        <v>0</v>
      </c>
      <c r="P67" s="1">
        <v>0</v>
      </c>
      <c r="Q67" s="1">
        <v>0</v>
      </c>
      <c r="R67" s="1">
        <v>0</v>
      </c>
      <c r="S67" s="1">
        <v>0</v>
      </c>
      <c r="T67" s="1">
        <v>0</v>
      </c>
      <c r="U67" s="1">
        <v>0</v>
      </c>
      <c r="V67" t="s">
        <v>86</v>
      </c>
      <c r="W67" s="1">
        <v>0</v>
      </c>
      <c r="X67" s="1">
        <v>0</v>
      </c>
      <c r="Y67" s="1">
        <v>0</v>
      </c>
      <c r="Z67" s="1">
        <v>0</v>
      </c>
      <c r="AA67" s="1">
        <v>0</v>
      </c>
      <c r="AB67" s="1">
        <v>0</v>
      </c>
      <c r="AC67" s="1">
        <v>0</v>
      </c>
      <c r="AD67" s="1">
        <v>0</v>
      </c>
      <c r="AE67" s="1">
        <v>0</v>
      </c>
      <c r="AF67" s="1">
        <v>0</v>
      </c>
      <c r="AG67" s="1">
        <v>0</v>
      </c>
      <c r="AH67" s="1">
        <v>0</v>
      </c>
      <c r="AI67" t="s">
        <v>87</v>
      </c>
      <c r="AL67" s="1">
        <v>0</v>
      </c>
      <c r="AM67" s="1">
        <v>0</v>
      </c>
      <c r="AN67" s="1">
        <v>0</v>
      </c>
    </row>
    <row r="68" spans="1:40" x14ac:dyDescent="0.25">
      <c r="A68">
        <v>66</v>
      </c>
      <c r="B68" t="s">
        <v>301</v>
      </c>
      <c r="C68">
        <v>24</v>
      </c>
      <c r="D68">
        <v>7440473</v>
      </c>
      <c r="E68" t="s">
        <v>89</v>
      </c>
      <c r="F68">
        <v>1.55E-4</v>
      </c>
      <c r="G68" t="s">
        <v>117</v>
      </c>
      <c r="H68" s="1">
        <v>0</v>
      </c>
      <c r="I68" s="1">
        <v>0</v>
      </c>
      <c r="J68" s="1">
        <v>0</v>
      </c>
      <c r="K68" s="1">
        <v>0</v>
      </c>
      <c r="L68" s="1">
        <v>0</v>
      </c>
      <c r="M68" s="1">
        <v>0</v>
      </c>
      <c r="N68" s="1">
        <v>0</v>
      </c>
      <c r="O68" s="1">
        <v>0</v>
      </c>
      <c r="P68" s="1">
        <v>0</v>
      </c>
      <c r="Q68" s="1">
        <v>0</v>
      </c>
      <c r="R68" s="1">
        <v>0</v>
      </c>
      <c r="S68" s="1">
        <v>0</v>
      </c>
      <c r="T68" s="1">
        <v>0</v>
      </c>
      <c r="U68" s="1">
        <v>0</v>
      </c>
      <c r="V68" t="s">
        <v>86</v>
      </c>
      <c r="W68" s="1">
        <v>1.55E-4</v>
      </c>
      <c r="X68" s="1">
        <v>0</v>
      </c>
      <c r="Y68" s="1">
        <v>0</v>
      </c>
      <c r="Z68" s="1">
        <v>0</v>
      </c>
      <c r="AA68" s="1">
        <v>0</v>
      </c>
      <c r="AB68" s="1">
        <v>0</v>
      </c>
      <c r="AC68" s="1">
        <v>0</v>
      </c>
      <c r="AD68" s="1">
        <v>0</v>
      </c>
      <c r="AE68" s="1">
        <v>0</v>
      </c>
      <c r="AF68" s="1">
        <v>0</v>
      </c>
      <c r="AG68" s="1">
        <v>0</v>
      </c>
      <c r="AH68" s="1">
        <v>0</v>
      </c>
      <c r="AI68" t="s">
        <v>87</v>
      </c>
      <c r="AL68" s="1">
        <v>0</v>
      </c>
      <c r="AM68" s="1">
        <v>0</v>
      </c>
      <c r="AN68" s="1">
        <v>0</v>
      </c>
    </row>
    <row r="69" spans="1:40" x14ac:dyDescent="0.25">
      <c r="A69">
        <v>67</v>
      </c>
      <c r="B69" t="s">
        <v>301</v>
      </c>
      <c r="C69">
        <v>24</v>
      </c>
      <c r="D69">
        <v>18540299</v>
      </c>
      <c r="E69" t="s">
        <v>13</v>
      </c>
      <c r="F69" s="1">
        <v>3.4999999999999997E-5</v>
      </c>
      <c r="G69" t="s">
        <v>117</v>
      </c>
      <c r="H69" s="1">
        <v>0</v>
      </c>
      <c r="I69" s="1">
        <v>0</v>
      </c>
      <c r="J69" s="1">
        <v>0</v>
      </c>
      <c r="K69" s="1">
        <v>0</v>
      </c>
      <c r="L69" s="1">
        <v>0</v>
      </c>
      <c r="M69" s="1">
        <v>0</v>
      </c>
      <c r="N69" s="1">
        <v>1.75E-4</v>
      </c>
      <c r="O69" s="1">
        <v>0</v>
      </c>
      <c r="P69" s="1">
        <v>0</v>
      </c>
      <c r="Q69" s="1">
        <v>0</v>
      </c>
      <c r="R69" s="1">
        <v>0</v>
      </c>
      <c r="S69" s="1">
        <v>1.6447999999999999E-5</v>
      </c>
      <c r="T69" s="1">
        <v>0</v>
      </c>
      <c r="U69" s="1">
        <v>0</v>
      </c>
      <c r="V69" t="s">
        <v>86</v>
      </c>
      <c r="W69" s="1">
        <v>3.4999999999999997E-5</v>
      </c>
      <c r="X69" s="1">
        <v>3.1628999999999998E-7</v>
      </c>
      <c r="Y69" s="1">
        <v>1.268E-8</v>
      </c>
      <c r="Z69" s="1">
        <v>0</v>
      </c>
      <c r="AA69" s="1">
        <v>0</v>
      </c>
      <c r="AB69" s="1">
        <v>0</v>
      </c>
      <c r="AC69" s="1">
        <v>0</v>
      </c>
      <c r="AD69" s="1">
        <v>0</v>
      </c>
      <c r="AE69" s="1">
        <v>0</v>
      </c>
      <c r="AF69" s="1">
        <v>0</v>
      </c>
      <c r="AG69" s="1">
        <v>0</v>
      </c>
      <c r="AH69" s="1">
        <v>0</v>
      </c>
      <c r="AI69" t="s">
        <v>87</v>
      </c>
      <c r="AJ69" t="s">
        <v>88</v>
      </c>
      <c r="AK69" t="s">
        <v>118</v>
      </c>
      <c r="AL69" s="1">
        <v>0</v>
      </c>
      <c r="AM69" s="1">
        <v>0</v>
      </c>
      <c r="AN69" s="1">
        <v>0</v>
      </c>
    </row>
    <row r="70" spans="1:40" x14ac:dyDescent="0.25">
      <c r="A70">
        <v>68</v>
      </c>
      <c r="B70" t="s">
        <v>301</v>
      </c>
      <c r="C70">
        <v>24</v>
      </c>
      <c r="D70">
        <v>1175</v>
      </c>
      <c r="E70" t="s">
        <v>294</v>
      </c>
      <c r="F70">
        <v>0</v>
      </c>
      <c r="G70" t="s">
        <v>117</v>
      </c>
      <c r="H70" s="1">
        <v>0</v>
      </c>
      <c r="I70" s="1">
        <v>0</v>
      </c>
      <c r="J70" s="1">
        <v>0</v>
      </c>
      <c r="K70" s="1">
        <v>0</v>
      </c>
      <c r="L70" s="1">
        <v>0</v>
      </c>
      <c r="M70" s="1">
        <v>0</v>
      </c>
      <c r="N70" s="1">
        <v>0</v>
      </c>
      <c r="O70" s="1">
        <v>0</v>
      </c>
      <c r="P70" s="1">
        <v>0</v>
      </c>
      <c r="Q70" s="1">
        <v>0</v>
      </c>
      <c r="R70" s="1">
        <v>0</v>
      </c>
      <c r="S70" s="1">
        <v>0</v>
      </c>
      <c r="T70" s="1">
        <v>0</v>
      </c>
      <c r="U70" s="1">
        <v>0</v>
      </c>
      <c r="V70" t="s">
        <v>86</v>
      </c>
      <c r="W70" s="1">
        <v>0</v>
      </c>
      <c r="X70" s="1">
        <v>0</v>
      </c>
      <c r="Y70" s="1">
        <v>0</v>
      </c>
      <c r="Z70" s="1">
        <v>0</v>
      </c>
      <c r="AA70" s="1">
        <v>0</v>
      </c>
      <c r="AB70" s="1">
        <v>0</v>
      </c>
      <c r="AC70" s="1">
        <v>0</v>
      </c>
      <c r="AD70" s="1">
        <v>0</v>
      </c>
      <c r="AE70" s="1">
        <v>0</v>
      </c>
      <c r="AF70" s="1">
        <v>0</v>
      </c>
      <c r="AG70" s="1">
        <v>0</v>
      </c>
      <c r="AH70" s="1">
        <v>0</v>
      </c>
      <c r="AI70" t="s">
        <v>87</v>
      </c>
      <c r="AL70" s="1">
        <v>0</v>
      </c>
      <c r="AM70" s="1">
        <v>0</v>
      </c>
      <c r="AN70" s="1">
        <v>0</v>
      </c>
    </row>
    <row r="71" spans="1:40" x14ac:dyDescent="0.25">
      <c r="A71">
        <v>69</v>
      </c>
      <c r="B71" t="s">
        <v>301</v>
      </c>
      <c r="C71">
        <v>24</v>
      </c>
      <c r="D71">
        <v>7440508</v>
      </c>
      <c r="E71" t="s">
        <v>10</v>
      </c>
      <c r="F71">
        <v>0</v>
      </c>
      <c r="G71" t="s">
        <v>117</v>
      </c>
      <c r="H71" s="1">
        <v>0</v>
      </c>
      <c r="I71" s="1">
        <v>0</v>
      </c>
      <c r="J71" s="1">
        <v>0</v>
      </c>
      <c r="K71" s="1">
        <v>0</v>
      </c>
      <c r="L71" s="1">
        <v>0</v>
      </c>
      <c r="M71" s="1">
        <v>0</v>
      </c>
      <c r="N71" s="1">
        <v>0</v>
      </c>
      <c r="O71" s="1">
        <v>0</v>
      </c>
      <c r="P71" s="1">
        <v>0</v>
      </c>
      <c r="Q71" s="1">
        <v>0</v>
      </c>
      <c r="R71" s="1">
        <v>0</v>
      </c>
      <c r="S71" s="1">
        <v>0</v>
      </c>
      <c r="T71" s="1">
        <v>0</v>
      </c>
      <c r="U71" s="1">
        <v>0</v>
      </c>
      <c r="V71" t="s">
        <v>86</v>
      </c>
      <c r="W71" s="1">
        <v>0</v>
      </c>
      <c r="X71" s="1">
        <v>0</v>
      </c>
      <c r="Y71" s="1">
        <v>0</v>
      </c>
      <c r="Z71" s="1">
        <v>0</v>
      </c>
      <c r="AA71" s="1">
        <v>0</v>
      </c>
      <c r="AB71" s="1">
        <v>0</v>
      </c>
      <c r="AC71" s="1">
        <v>0</v>
      </c>
      <c r="AD71" s="1">
        <v>0</v>
      </c>
      <c r="AE71" s="1">
        <v>0</v>
      </c>
      <c r="AF71" s="1">
        <v>0</v>
      </c>
      <c r="AG71" s="1">
        <v>0</v>
      </c>
      <c r="AH71" s="1">
        <v>0</v>
      </c>
      <c r="AI71" t="s">
        <v>87</v>
      </c>
      <c r="AL71" s="1">
        <v>0</v>
      </c>
      <c r="AM71" s="1">
        <v>0</v>
      </c>
      <c r="AN71" s="1">
        <v>0</v>
      </c>
    </row>
    <row r="72" spans="1:40" x14ac:dyDescent="0.25">
      <c r="A72">
        <v>70</v>
      </c>
      <c r="B72" t="s">
        <v>301</v>
      </c>
      <c r="C72">
        <v>24</v>
      </c>
      <c r="D72">
        <v>7439965</v>
      </c>
      <c r="E72" t="s">
        <v>5</v>
      </c>
      <c r="F72" s="1">
        <v>9.5299999999999999E-5</v>
      </c>
      <c r="G72" t="s">
        <v>117</v>
      </c>
      <c r="H72" s="1">
        <v>0</v>
      </c>
      <c r="I72" s="1">
        <v>1.0589E-3</v>
      </c>
      <c r="J72" s="1">
        <v>0</v>
      </c>
      <c r="K72" s="1">
        <v>0</v>
      </c>
      <c r="L72" s="1">
        <v>0</v>
      </c>
      <c r="M72" s="1">
        <v>0</v>
      </c>
      <c r="N72" s="1">
        <v>0</v>
      </c>
      <c r="O72" s="1">
        <v>0</v>
      </c>
      <c r="P72" s="1">
        <v>0</v>
      </c>
      <c r="Q72" s="1">
        <v>0</v>
      </c>
      <c r="R72" s="1">
        <v>0</v>
      </c>
      <c r="S72" s="1">
        <v>0</v>
      </c>
      <c r="T72" s="1">
        <v>0</v>
      </c>
      <c r="U72" s="1">
        <v>0</v>
      </c>
      <c r="V72" t="s">
        <v>86</v>
      </c>
      <c r="W72" s="1">
        <v>9.5299999999999999E-5</v>
      </c>
      <c r="X72" s="1">
        <v>0</v>
      </c>
      <c r="Y72" s="1">
        <v>0</v>
      </c>
      <c r="Z72" s="1">
        <v>0</v>
      </c>
      <c r="AA72" s="1">
        <v>0</v>
      </c>
      <c r="AB72" s="1">
        <v>0</v>
      </c>
      <c r="AC72" s="1">
        <v>0</v>
      </c>
      <c r="AD72" s="1">
        <v>0</v>
      </c>
      <c r="AE72" s="1">
        <v>0</v>
      </c>
      <c r="AF72" s="1">
        <v>0</v>
      </c>
      <c r="AG72" s="1">
        <v>0</v>
      </c>
      <c r="AH72" s="1">
        <v>0</v>
      </c>
      <c r="AI72" t="s">
        <v>87</v>
      </c>
      <c r="AL72" s="1">
        <v>0</v>
      </c>
      <c r="AM72" s="1">
        <v>0</v>
      </c>
      <c r="AN72" s="1">
        <v>0</v>
      </c>
    </row>
    <row r="73" spans="1:40" x14ac:dyDescent="0.25">
      <c r="A73">
        <v>71</v>
      </c>
      <c r="B73" t="s">
        <v>301</v>
      </c>
      <c r="C73">
        <v>24</v>
      </c>
      <c r="D73">
        <v>7440020</v>
      </c>
      <c r="E73" t="s">
        <v>6</v>
      </c>
      <c r="F73" s="1">
        <v>9.6299999999999993E-6</v>
      </c>
      <c r="G73" t="s">
        <v>117</v>
      </c>
      <c r="H73" s="1">
        <v>0</v>
      </c>
      <c r="I73" s="1">
        <v>0</v>
      </c>
      <c r="J73" s="1">
        <v>0</v>
      </c>
      <c r="K73" s="1">
        <v>0</v>
      </c>
      <c r="L73" s="1">
        <v>0</v>
      </c>
      <c r="M73" s="1">
        <v>8.2284999999999992E-6</v>
      </c>
      <c r="N73" s="1">
        <v>6.8785999999999999E-4</v>
      </c>
      <c r="O73" s="1">
        <v>0</v>
      </c>
      <c r="P73" s="1">
        <v>0</v>
      </c>
      <c r="Q73" s="1">
        <v>0</v>
      </c>
      <c r="R73" s="1">
        <v>0</v>
      </c>
      <c r="S73" s="1">
        <v>6.8785999999999999E-4</v>
      </c>
      <c r="T73" s="1">
        <v>0</v>
      </c>
      <c r="U73" s="1">
        <v>0</v>
      </c>
      <c r="V73" t="s">
        <v>86</v>
      </c>
      <c r="W73" s="1">
        <v>9.6299999999999993E-6</v>
      </c>
      <c r="X73" s="1">
        <v>8.7023999999999999E-8</v>
      </c>
      <c r="Y73" s="1">
        <v>3.4888000000000002E-9</v>
      </c>
      <c r="Z73" s="1">
        <v>0</v>
      </c>
      <c r="AA73" s="1">
        <v>0</v>
      </c>
      <c r="AB73" s="1">
        <v>0</v>
      </c>
      <c r="AC73" s="1">
        <v>0</v>
      </c>
      <c r="AD73" s="1">
        <v>0</v>
      </c>
      <c r="AE73" s="1">
        <v>0</v>
      </c>
      <c r="AF73" s="1">
        <v>0</v>
      </c>
      <c r="AG73" s="1">
        <v>0</v>
      </c>
      <c r="AH73" s="1">
        <v>0</v>
      </c>
      <c r="AI73" t="s">
        <v>87</v>
      </c>
      <c r="AJ73" t="s">
        <v>88</v>
      </c>
      <c r="AK73" t="s">
        <v>118</v>
      </c>
      <c r="AL73" s="1">
        <v>0</v>
      </c>
      <c r="AM73" s="1">
        <v>0</v>
      </c>
      <c r="AN73" s="1">
        <v>0</v>
      </c>
    </row>
    <row r="74" spans="1:40" x14ac:dyDescent="0.25">
      <c r="A74">
        <v>72</v>
      </c>
      <c r="B74" t="s">
        <v>301</v>
      </c>
      <c r="C74">
        <v>24</v>
      </c>
      <c r="D74">
        <v>7723140</v>
      </c>
      <c r="E74" t="s">
        <v>295</v>
      </c>
      <c r="F74">
        <v>0</v>
      </c>
      <c r="G74" t="s">
        <v>117</v>
      </c>
      <c r="H74" s="1">
        <v>0</v>
      </c>
      <c r="I74" s="1">
        <v>0</v>
      </c>
      <c r="J74" s="1">
        <v>0</v>
      </c>
      <c r="K74" s="1">
        <v>0</v>
      </c>
      <c r="L74" s="1">
        <v>0</v>
      </c>
      <c r="M74" s="1">
        <v>0</v>
      </c>
      <c r="N74" s="1">
        <v>0</v>
      </c>
      <c r="O74" s="1">
        <v>0</v>
      </c>
      <c r="P74" s="1">
        <v>0</v>
      </c>
      <c r="Q74" s="1">
        <v>0</v>
      </c>
      <c r="R74" s="1">
        <v>0</v>
      </c>
      <c r="S74" s="1">
        <v>0</v>
      </c>
      <c r="T74" s="1">
        <v>0</v>
      </c>
      <c r="U74" s="1">
        <v>0</v>
      </c>
      <c r="V74" t="s">
        <v>86</v>
      </c>
      <c r="W74" s="1">
        <v>0</v>
      </c>
      <c r="X74" s="1">
        <v>0</v>
      </c>
      <c r="Y74" s="1">
        <v>0</v>
      </c>
      <c r="Z74" s="1">
        <v>0</v>
      </c>
      <c r="AA74" s="1">
        <v>0</v>
      </c>
      <c r="AB74" s="1">
        <v>0</v>
      </c>
      <c r="AC74" s="1">
        <v>0</v>
      </c>
      <c r="AD74" s="1">
        <v>0</v>
      </c>
      <c r="AE74" s="1">
        <v>0</v>
      </c>
      <c r="AF74" s="1">
        <v>0</v>
      </c>
      <c r="AG74" s="1">
        <v>0</v>
      </c>
      <c r="AH74" s="1">
        <v>0</v>
      </c>
      <c r="AI74" t="s">
        <v>87</v>
      </c>
      <c r="AL74" s="1">
        <v>0</v>
      </c>
      <c r="AM74" s="1">
        <v>0</v>
      </c>
      <c r="AN74" s="1">
        <v>0</v>
      </c>
    </row>
    <row r="75" spans="1:40" x14ac:dyDescent="0.25">
      <c r="A75">
        <v>73</v>
      </c>
      <c r="B75" t="s">
        <v>301</v>
      </c>
      <c r="C75">
        <v>24</v>
      </c>
      <c r="D75">
        <v>7439921</v>
      </c>
      <c r="E75" t="s">
        <v>7</v>
      </c>
      <c r="F75">
        <v>0</v>
      </c>
      <c r="G75" t="s">
        <v>117</v>
      </c>
      <c r="H75" s="1">
        <v>0</v>
      </c>
      <c r="I75" s="1">
        <v>0</v>
      </c>
      <c r="J75" s="1">
        <v>0</v>
      </c>
      <c r="K75" s="1">
        <v>0</v>
      </c>
      <c r="L75" s="1">
        <v>0</v>
      </c>
      <c r="M75" s="1">
        <v>0</v>
      </c>
      <c r="N75" s="1">
        <v>0</v>
      </c>
      <c r="O75" s="1">
        <v>0</v>
      </c>
      <c r="P75" s="1">
        <v>0</v>
      </c>
      <c r="Q75" s="1">
        <v>0</v>
      </c>
      <c r="R75" s="1">
        <v>0</v>
      </c>
      <c r="S75" s="1">
        <v>0</v>
      </c>
      <c r="T75" s="1">
        <v>0</v>
      </c>
      <c r="U75" s="1">
        <v>0</v>
      </c>
      <c r="V75" t="s">
        <v>86</v>
      </c>
      <c r="W75" s="1">
        <v>0</v>
      </c>
      <c r="X75" s="1">
        <v>0</v>
      </c>
      <c r="Y75" s="1">
        <v>0</v>
      </c>
      <c r="Z75" s="1">
        <v>0</v>
      </c>
      <c r="AA75" s="1">
        <v>0</v>
      </c>
      <c r="AB75" s="1">
        <v>0</v>
      </c>
      <c r="AC75" s="1">
        <v>0</v>
      </c>
      <c r="AD75" s="1">
        <v>0</v>
      </c>
      <c r="AE75" s="1">
        <v>0</v>
      </c>
      <c r="AF75" s="1">
        <v>0</v>
      </c>
      <c r="AG75" s="1">
        <v>0</v>
      </c>
      <c r="AH75" s="1">
        <v>0</v>
      </c>
      <c r="AI75" t="s">
        <v>87</v>
      </c>
      <c r="AL75" s="1">
        <v>0</v>
      </c>
      <c r="AM75" s="1">
        <v>0</v>
      </c>
      <c r="AN75" s="1">
        <v>0</v>
      </c>
    </row>
    <row r="76" spans="1:40" x14ac:dyDescent="0.25">
      <c r="A76">
        <v>74</v>
      </c>
      <c r="B76" t="s">
        <v>301</v>
      </c>
      <c r="C76">
        <v>24</v>
      </c>
      <c r="D76">
        <v>7440622</v>
      </c>
      <c r="E76" t="s">
        <v>296</v>
      </c>
      <c r="F76">
        <v>0</v>
      </c>
      <c r="G76" t="s">
        <v>117</v>
      </c>
      <c r="H76" s="1">
        <v>0</v>
      </c>
      <c r="I76" s="1">
        <v>0</v>
      </c>
      <c r="J76" s="1">
        <v>0</v>
      </c>
      <c r="K76" s="1">
        <v>0</v>
      </c>
      <c r="L76" s="1">
        <v>0</v>
      </c>
      <c r="M76" s="1">
        <v>0</v>
      </c>
      <c r="N76" s="1">
        <v>0</v>
      </c>
      <c r="O76" s="1">
        <v>0</v>
      </c>
      <c r="P76" s="1">
        <v>0</v>
      </c>
      <c r="Q76" s="1">
        <v>0</v>
      </c>
      <c r="R76" s="1">
        <v>0</v>
      </c>
      <c r="S76" s="1">
        <v>0</v>
      </c>
      <c r="T76" s="1">
        <v>0</v>
      </c>
      <c r="U76" s="1">
        <v>0</v>
      </c>
      <c r="V76" t="s">
        <v>86</v>
      </c>
      <c r="W76" s="1">
        <v>0</v>
      </c>
      <c r="X76" s="1">
        <v>0</v>
      </c>
      <c r="Y76" s="1">
        <v>0</v>
      </c>
      <c r="Z76" s="1">
        <v>0</v>
      </c>
      <c r="AA76" s="1">
        <v>0</v>
      </c>
      <c r="AB76" s="1">
        <v>0</v>
      </c>
      <c r="AC76" s="1">
        <v>0</v>
      </c>
      <c r="AD76" s="1">
        <v>0</v>
      </c>
      <c r="AE76" s="1">
        <v>0</v>
      </c>
      <c r="AF76" s="1">
        <v>0</v>
      </c>
      <c r="AG76" s="1">
        <v>0</v>
      </c>
      <c r="AH76" s="1">
        <v>0</v>
      </c>
      <c r="AI76" t="s">
        <v>87</v>
      </c>
      <c r="AL76" s="1">
        <v>0</v>
      </c>
      <c r="AM76" s="1">
        <v>0</v>
      </c>
      <c r="AN76" s="1">
        <v>0</v>
      </c>
    </row>
    <row r="77" spans="1:40" x14ac:dyDescent="0.25">
      <c r="A77">
        <v>75</v>
      </c>
      <c r="B77" t="s">
        <v>301</v>
      </c>
      <c r="C77">
        <v>24</v>
      </c>
      <c r="D77">
        <v>7440666</v>
      </c>
      <c r="E77" t="s">
        <v>297</v>
      </c>
      <c r="F77">
        <v>0</v>
      </c>
      <c r="G77" t="s">
        <v>117</v>
      </c>
      <c r="H77" s="1">
        <v>0</v>
      </c>
      <c r="I77" s="1">
        <v>0</v>
      </c>
      <c r="J77" s="1">
        <v>0</v>
      </c>
      <c r="K77" s="1">
        <v>0</v>
      </c>
      <c r="L77" s="1">
        <v>0</v>
      </c>
      <c r="M77" s="1">
        <v>0</v>
      </c>
      <c r="N77" s="1">
        <v>0</v>
      </c>
      <c r="O77" s="1">
        <v>0</v>
      </c>
      <c r="P77" s="1">
        <v>0</v>
      </c>
      <c r="Q77" s="1">
        <v>0</v>
      </c>
      <c r="R77" s="1">
        <v>0</v>
      </c>
      <c r="S77" s="1">
        <v>0</v>
      </c>
      <c r="T77" s="1">
        <v>0</v>
      </c>
      <c r="U77" s="1">
        <v>0</v>
      </c>
      <c r="V77" t="s">
        <v>86</v>
      </c>
      <c r="W77" s="1">
        <v>0</v>
      </c>
      <c r="X77" s="1">
        <v>0</v>
      </c>
      <c r="Y77" s="1">
        <v>0</v>
      </c>
      <c r="Z77" s="1">
        <v>0</v>
      </c>
      <c r="AA77" s="1">
        <v>0</v>
      </c>
      <c r="AB77" s="1">
        <v>0</v>
      </c>
      <c r="AC77" s="1">
        <v>0</v>
      </c>
      <c r="AD77" s="1">
        <v>0</v>
      </c>
      <c r="AE77" s="1">
        <v>0</v>
      </c>
      <c r="AF77" s="1">
        <v>0</v>
      </c>
      <c r="AG77" s="1">
        <v>0</v>
      </c>
      <c r="AH77" s="1">
        <v>0</v>
      </c>
      <c r="AI77" t="s">
        <v>87</v>
      </c>
      <c r="AL77" s="1">
        <v>0</v>
      </c>
      <c r="AM77" s="1">
        <v>0</v>
      </c>
      <c r="AN77" s="1">
        <v>0</v>
      </c>
    </row>
    <row r="78" spans="1:40" x14ac:dyDescent="0.25">
      <c r="A78">
        <v>76</v>
      </c>
      <c r="B78" t="s">
        <v>302</v>
      </c>
      <c r="C78">
        <v>24</v>
      </c>
      <c r="D78">
        <v>7429905</v>
      </c>
      <c r="E78" t="s">
        <v>290</v>
      </c>
      <c r="F78">
        <v>0</v>
      </c>
      <c r="G78" t="s">
        <v>117</v>
      </c>
      <c r="H78" s="1">
        <v>0</v>
      </c>
      <c r="I78" s="1">
        <v>0</v>
      </c>
      <c r="J78" s="1">
        <v>0</v>
      </c>
      <c r="K78" s="1">
        <v>0</v>
      </c>
      <c r="L78" s="1">
        <v>0</v>
      </c>
      <c r="M78" s="1">
        <v>0</v>
      </c>
      <c r="N78" s="1">
        <v>0</v>
      </c>
      <c r="O78" s="1">
        <v>0</v>
      </c>
      <c r="P78" s="1">
        <v>0</v>
      </c>
      <c r="Q78" s="1">
        <v>0</v>
      </c>
      <c r="R78" s="1">
        <v>0</v>
      </c>
      <c r="S78" s="1">
        <v>0</v>
      </c>
      <c r="T78" s="1">
        <v>0</v>
      </c>
      <c r="U78" s="1">
        <v>0</v>
      </c>
      <c r="V78" t="s">
        <v>86</v>
      </c>
      <c r="W78" s="1">
        <v>0</v>
      </c>
      <c r="X78" s="1">
        <v>0</v>
      </c>
      <c r="Y78" s="1">
        <v>0</v>
      </c>
      <c r="Z78" s="1">
        <v>0</v>
      </c>
      <c r="AA78" s="1">
        <v>0</v>
      </c>
      <c r="AB78" s="1">
        <v>0</v>
      </c>
      <c r="AC78" s="1">
        <v>0</v>
      </c>
      <c r="AD78" s="1">
        <v>0</v>
      </c>
      <c r="AE78" s="1">
        <v>0</v>
      </c>
      <c r="AF78" s="1">
        <v>0</v>
      </c>
      <c r="AG78" s="1">
        <v>0</v>
      </c>
      <c r="AH78" s="1">
        <v>0</v>
      </c>
      <c r="AI78" t="s">
        <v>87</v>
      </c>
      <c r="AL78" s="1">
        <v>0</v>
      </c>
      <c r="AM78" s="1">
        <v>0</v>
      </c>
      <c r="AN78" s="1">
        <v>0</v>
      </c>
    </row>
    <row r="79" spans="1:40" x14ac:dyDescent="0.25">
      <c r="A79">
        <v>77</v>
      </c>
      <c r="B79" t="s">
        <v>302</v>
      </c>
      <c r="C79">
        <v>24</v>
      </c>
      <c r="D79">
        <v>1344281</v>
      </c>
      <c r="E79" t="s">
        <v>291</v>
      </c>
      <c r="F79">
        <v>0</v>
      </c>
      <c r="G79" t="s">
        <v>117</v>
      </c>
      <c r="H79" s="1">
        <v>0</v>
      </c>
      <c r="I79" s="1">
        <v>0</v>
      </c>
      <c r="J79" s="1">
        <v>0</v>
      </c>
      <c r="K79" s="1">
        <v>0</v>
      </c>
      <c r="L79" s="1">
        <v>0</v>
      </c>
      <c r="M79" s="1">
        <v>0</v>
      </c>
      <c r="N79" s="1">
        <v>0</v>
      </c>
      <c r="O79" s="1">
        <v>0</v>
      </c>
      <c r="P79" s="1">
        <v>0</v>
      </c>
      <c r="Q79" s="1">
        <v>0</v>
      </c>
      <c r="R79" s="1">
        <v>0</v>
      </c>
      <c r="S79" s="1">
        <v>0</v>
      </c>
      <c r="T79" s="1">
        <v>0</v>
      </c>
      <c r="U79" s="1">
        <v>0</v>
      </c>
      <c r="V79" t="s">
        <v>86</v>
      </c>
      <c r="W79" s="1">
        <v>0</v>
      </c>
      <c r="X79" s="1">
        <v>0</v>
      </c>
      <c r="Y79" s="1">
        <v>0</v>
      </c>
      <c r="Z79" s="1">
        <v>0</v>
      </c>
      <c r="AA79" s="1">
        <v>0</v>
      </c>
      <c r="AB79" s="1">
        <v>0</v>
      </c>
      <c r="AC79" s="1">
        <v>0</v>
      </c>
      <c r="AD79" s="1">
        <v>0</v>
      </c>
      <c r="AE79" s="1">
        <v>0</v>
      </c>
      <c r="AF79" s="1">
        <v>0</v>
      </c>
      <c r="AG79" s="1">
        <v>0</v>
      </c>
      <c r="AH79" s="1">
        <v>0</v>
      </c>
      <c r="AI79" t="s">
        <v>87</v>
      </c>
      <c r="AL79" s="1">
        <v>0</v>
      </c>
      <c r="AM79" s="1">
        <v>0</v>
      </c>
      <c r="AN79" s="1">
        <v>0</v>
      </c>
    </row>
    <row r="80" spans="1:40" x14ac:dyDescent="0.25">
      <c r="A80">
        <v>78</v>
      </c>
      <c r="B80" t="s">
        <v>302</v>
      </c>
      <c r="C80">
        <v>24</v>
      </c>
      <c r="D80">
        <v>7440417</v>
      </c>
      <c r="E80" t="s">
        <v>292</v>
      </c>
      <c r="F80">
        <v>0</v>
      </c>
      <c r="G80" t="s">
        <v>117</v>
      </c>
      <c r="H80" s="1">
        <v>0</v>
      </c>
      <c r="I80" s="1">
        <v>0</v>
      </c>
      <c r="J80" s="1">
        <v>0</v>
      </c>
      <c r="K80" s="1">
        <v>0</v>
      </c>
      <c r="L80" s="1">
        <v>0</v>
      </c>
      <c r="M80" s="1">
        <v>0</v>
      </c>
      <c r="N80" s="1">
        <v>0</v>
      </c>
      <c r="O80" s="1">
        <v>0</v>
      </c>
      <c r="P80" s="1">
        <v>0</v>
      </c>
      <c r="Q80" s="1">
        <v>0</v>
      </c>
      <c r="R80" s="1">
        <v>0</v>
      </c>
      <c r="S80" s="1">
        <v>0</v>
      </c>
      <c r="T80" s="1">
        <v>0</v>
      </c>
      <c r="U80" s="1">
        <v>0</v>
      </c>
      <c r="V80" t="s">
        <v>86</v>
      </c>
      <c r="W80" s="1">
        <v>0</v>
      </c>
      <c r="X80" s="1">
        <v>0</v>
      </c>
      <c r="Y80" s="1">
        <v>0</v>
      </c>
      <c r="Z80" s="1">
        <v>0</v>
      </c>
      <c r="AA80" s="1">
        <v>0</v>
      </c>
      <c r="AB80" s="1">
        <v>0</v>
      </c>
      <c r="AC80" s="1">
        <v>0</v>
      </c>
      <c r="AD80" s="1">
        <v>0</v>
      </c>
      <c r="AE80" s="1">
        <v>0</v>
      </c>
      <c r="AF80" s="1">
        <v>0</v>
      </c>
      <c r="AG80" s="1">
        <v>0</v>
      </c>
      <c r="AH80" s="1">
        <v>0</v>
      </c>
      <c r="AI80" t="s">
        <v>87</v>
      </c>
      <c r="AL80" s="1">
        <v>0</v>
      </c>
      <c r="AM80" s="1">
        <v>0</v>
      </c>
      <c r="AN80" s="1">
        <v>0</v>
      </c>
    </row>
    <row r="81" spans="1:40" x14ac:dyDescent="0.25">
      <c r="A81">
        <v>79</v>
      </c>
      <c r="B81" t="s">
        <v>302</v>
      </c>
      <c r="C81">
        <v>24</v>
      </c>
      <c r="D81">
        <v>7440439</v>
      </c>
      <c r="E81" t="s">
        <v>293</v>
      </c>
      <c r="F81">
        <v>0</v>
      </c>
      <c r="G81" t="s">
        <v>117</v>
      </c>
      <c r="H81" s="1">
        <v>0</v>
      </c>
      <c r="I81" s="1">
        <v>0</v>
      </c>
      <c r="J81" s="1">
        <v>0</v>
      </c>
      <c r="K81" s="1">
        <v>0</v>
      </c>
      <c r="L81" s="1">
        <v>0</v>
      </c>
      <c r="M81" s="1">
        <v>0</v>
      </c>
      <c r="N81" s="1">
        <v>0</v>
      </c>
      <c r="O81" s="1">
        <v>0</v>
      </c>
      <c r="P81" s="1">
        <v>0</v>
      </c>
      <c r="Q81" s="1">
        <v>0</v>
      </c>
      <c r="R81" s="1">
        <v>0</v>
      </c>
      <c r="S81" s="1">
        <v>0</v>
      </c>
      <c r="T81" s="1">
        <v>0</v>
      </c>
      <c r="U81" s="1">
        <v>0</v>
      </c>
      <c r="V81" t="s">
        <v>86</v>
      </c>
      <c r="W81" s="1">
        <v>0</v>
      </c>
      <c r="X81" s="1">
        <v>0</v>
      </c>
      <c r="Y81" s="1">
        <v>0</v>
      </c>
      <c r="Z81" s="1">
        <v>0</v>
      </c>
      <c r="AA81" s="1">
        <v>0</v>
      </c>
      <c r="AB81" s="1">
        <v>0</v>
      </c>
      <c r="AC81" s="1">
        <v>0</v>
      </c>
      <c r="AD81" s="1">
        <v>0</v>
      </c>
      <c r="AE81" s="1">
        <v>0</v>
      </c>
      <c r="AF81" s="1">
        <v>0</v>
      </c>
      <c r="AG81" s="1">
        <v>0</v>
      </c>
      <c r="AH81" s="1">
        <v>0</v>
      </c>
      <c r="AI81" t="s">
        <v>87</v>
      </c>
      <c r="AL81" s="1">
        <v>0</v>
      </c>
      <c r="AM81" s="1">
        <v>0</v>
      </c>
      <c r="AN81" s="1">
        <v>0</v>
      </c>
    </row>
    <row r="82" spans="1:40" x14ac:dyDescent="0.25">
      <c r="A82">
        <v>80</v>
      </c>
      <c r="B82" t="s">
        <v>302</v>
      </c>
      <c r="C82">
        <v>24</v>
      </c>
      <c r="D82">
        <v>7440484</v>
      </c>
      <c r="E82" t="s">
        <v>8</v>
      </c>
      <c r="F82">
        <v>0</v>
      </c>
      <c r="G82" t="s">
        <v>117</v>
      </c>
      <c r="H82" s="1">
        <v>0</v>
      </c>
      <c r="I82" s="1">
        <v>0</v>
      </c>
      <c r="J82" s="1">
        <v>0</v>
      </c>
      <c r="K82" s="1">
        <v>0</v>
      </c>
      <c r="L82" s="1">
        <v>0</v>
      </c>
      <c r="M82" s="1">
        <v>0</v>
      </c>
      <c r="N82" s="1">
        <v>0</v>
      </c>
      <c r="O82" s="1">
        <v>0</v>
      </c>
      <c r="P82" s="1">
        <v>0</v>
      </c>
      <c r="Q82" s="1">
        <v>0</v>
      </c>
      <c r="R82" s="1">
        <v>0</v>
      </c>
      <c r="S82" s="1">
        <v>0</v>
      </c>
      <c r="T82" s="1">
        <v>0</v>
      </c>
      <c r="U82" s="1">
        <v>0</v>
      </c>
      <c r="V82" t="s">
        <v>86</v>
      </c>
      <c r="W82" s="1">
        <v>0</v>
      </c>
      <c r="X82" s="1">
        <v>0</v>
      </c>
      <c r="Y82" s="1">
        <v>0</v>
      </c>
      <c r="Z82" s="1">
        <v>0</v>
      </c>
      <c r="AA82" s="1">
        <v>0</v>
      </c>
      <c r="AB82" s="1">
        <v>0</v>
      </c>
      <c r="AC82" s="1">
        <v>0</v>
      </c>
      <c r="AD82" s="1">
        <v>0</v>
      </c>
      <c r="AE82" s="1">
        <v>0</v>
      </c>
      <c r="AF82" s="1">
        <v>0</v>
      </c>
      <c r="AG82" s="1">
        <v>0</v>
      </c>
      <c r="AH82" s="1">
        <v>0</v>
      </c>
      <c r="AI82" t="s">
        <v>87</v>
      </c>
      <c r="AL82" s="1">
        <v>0</v>
      </c>
      <c r="AM82" s="1">
        <v>0</v>
      </c>
      <c r="AN82" s="1">
        <v>0</v>
      </c>
    </row>
    <row r="83" spans="1:40" x14ac:dyDescent="0.25">
      <c r="A83">
        <v>81</v>
      </c>
      <c r="B83" t="s">
        <v>302</v>
      </c>
      <c r="C83">
        <v>24</v>
      </c>
      <c r="D83">
        <v>7440473</v>
      </c>
      <c r="E83" t="s">
        <v>89</v>
      </c>
      <c r="F83" s="1">
        <v>5.9599999999999999E-5</v>
      </c>
      <c r="G83" t="s">
        <v>117</v>
      </c>
      <c r="H83" s="1">
        <v>0</v>
      </c>
      <c r="I83" s="1">
        <v>0</v>
      </c>
      <c r="J83" s="1">
        <v>0</v>
      </c>
      <c r="K83" s="1">
        <v>0</v>
      </c>
      <c r="L83" s="1">
        <v>0</v>
      </c>
      <c r="M83" s="1">
        <v>0</v>
      </c>
      <c r="N83" s="1">
        <v>0</v>
      </c>
      <c r="O83" s="1">
        <v>0</v>
      </c>
      <c r="P83" s="1">
        <v>0</v>
      </c>
      <c r="Q83" s="1">
        <v>0</v>
      </c>
      <c r="R83" s="1">
        <v>0</v>
      </c>
      <c r="S83" s="1">
        <v>0</v>
      </c>
      <c r="T83" s="1">
        <v>0</v>
      </c>
      <c r="U83" s="1">
        <v>0</v>
      </c>
      <c r="V83" t="s">
        <v>86</v>
      </c>
      <c r="W83" s="1">
        <v>5.9599999999999999E-5</v>
      </c>
      <c r="X83" s="1">
        <v>0</v>
      </c>
      <c r="Y83" s="1">
        <v>0</v>
      </c>
      <c r="Z83" s="1">
        <v>0</v>
      </c>
      <c r="AA83" s="1">
        <v>0</v>
      </c>
      <c r="AB83" s="1">
        <v>0</v>
      </c>
      <c r="AC83" s="1">
        <v>0</v>
      </c>
      <c r="AD83" s="1">
        <v>0</v>
      </c>
      <c r="AE83" s="1">
        <v>0</v>
      </c>
      <c r="AF83" s="1">
        <v>0</v>
      </c>
      <c r="AG83" s="1">
        <v>0</v>
      </c>
      <c r="AH83" s="1">
        <v>0</v>
      </c>
      <c r="AI83" t="s">
        <v>87</v>
      </c>
      <c r="AL83" s="1">
        <v>0</v>
      </c>
      <c r="AM83" s="1">
        <v>0</v>
      </c>
      <c r="AN83" s="1">
        <v>0</v>
      </c>
    </row>
    <row r="84" spans="1:40" x14ac:dyDescent="0.25">
      <c r="A84">
        <v>82</v>
      </c>
      <c r="B84" t="s">
        <v>302</v>
      </c>
      <c r="C84">
        <v>24</v>
      </c>
      <c r="D84">
        <v>18540299</v>
      </c>
      <c r="E84" t="s">
        <v>13</v>
      </c>
      <c r="F84" s="1">
        <v>3.2799999999999998E-5</v>
      </c>
      <c r="G84" t="s">
        <v>117</v>
      </c>
      <c r="H84" s="1">
        <v>0</v>
      </c>
      <c r="I84" s="1">
        <v>0</v>
      </c>
      <c r="J84" s="1">
        <v>0</v>
      </c>
      <c r="K84" s="1">
        <v>0</v>
      </c>
      <c r="L84" s="1">
        <v>0</v>
      </c>
      <c r="M84" s="1">
        <v>0</v>
      </c>
      <c r="N84" s="1">
        <v>1.64E-4</v>
      </c>
      <c r="O84" s="1">
        <v>0</v>
      </c>
      <c r="P84" s="1">
        <v>0</v>
      </c>
      <c r="Q84" s="1">
        <v>0</v>
      </c>
      <c r="R84" s="1">
        <v>0</v>
      </c>
      <c r="S84" s="1">
        <v>1.5413999999999998E-5</v>
      </c>
      <c r="T84" s="1">
        <v>0</v>
      </c>
      <c r="U84" s="1">
        <v>0</v>
      </c>
      <c r="V84" t="s">
        <v>86</v>
      </c>
      <c r="W84" s="1">
        <v>3.2799999999999998E-5</v>
      </c>
      <c r="X84" s="1">
        <v>2.9640999999999999E-7</v>
      </c>
      <c r="Y84" s="1">
        <v>1.1883E-8</v>
      </c>
      <c r="Z84" s="1">
        <v>0</v>
      </c>
      <c r="AA84" s="1">
        <v>0</v>
      </c>
      <c r="AB84" s="1">
        <v>0</v>
      </c>
      <c r="AC84" s="1">
        <v>0</v>
      </c>
      <c r="AD84" s="1">
        <v>0</v>
      </c>
      <c r="AE84" s="1">
        <v>0</v>
      </c>
      <c r="AF84" s="1">
        <v>0</v>
      </c>
      <c r="AG84" s="1">
        <v>0</v>
      </c>
      <c r="AH84" s="1">
        <v>0</v>
      </c>
      <c r="AI84" t="s">
        <v>87</v>
      </c>
      <c r="AJ84" t="s">
        <v>88</v>
      </c>
      <c r="AK84" t="s">
        <v>118</v>
      </c>
      <c r="AL84" s="1">
        <v>0</v>
      </c>
      <c r="AM84" s="1">
        <v>0</v>
      </c>
      <c r="AN84" s="1">
        <v>0</v>
      </c>
    </row>
    <row r="85" spans="1:40" x14ac:dyDescent="0.25">
      <c r="A85">
        <v>83</v>
      </c>
      <c r="B85" t="s">
        <v>302</v>
      </c>
      <c r="C85">
        <v>24</v>
      </c>
      <c r="D85">
        <v>1175</v>
      </c>
      <c r="E85" t="s">
        <v>294</v>
      </c>
      <c r="F85" s="1">
        <v>3.3099999999999998E-5</v>
      </c>
      <c r="G85" t="s">
        <v>117</v>
      </c>
      <c r="H85" s="1">
        <v>0</v>
      </c>
      <c r="I85" s="1">
        <v>0</v>
      </c>
      <c r="J85" s="1">
        <v>0</v>
      </c>
      <c r="K85" s="1">
        <v>0</v>
      </c>
      <c r="L85" s="1">
        <v>0</v>
      </c>
      <c r="M85" s="1">
        <v>0</v>
      </c>
      <c r="N85" s="1">
        <v>1.1032999999999999E-5</v>
      </c>
      <c r="O85" s="1">
        <v>0</v>
      </c>
      <c r="P85" s="1">
        <v>0</v>
      </c>
      <c r="Q85" s="1">
        <v>0</v>
      </c>
      <c r="R85" s="1">
        <v>0</v>
      </c>
      <c r="S85" s="1">
        <v>0</v>
      </c>
      <c r="T85" s="1">
        <v>0</v>
      </c>
      <c r="U85" s="1">
        <v>0</v>
      </c>
      <c r="V85" t="s">
        <v>86</v>
      </c>
      <c r="W85" s="1">
        <v>3.3099999999999998E-5</v>
      </c>
      <c r="X85" s="1">
        <v>0</v>
      </c>
      <c r="Y85" s="1">
        <v>0</v>
      </c>
      <c r="Z85" s="1">
        <v>0</v>
      </c>
      <c r="AA85" s="1">
        <v>0</v>
      </c>
      <c r="AB85" s="1">
        <v>0</v>
      </c>
      <c r="AC85" s="1">
        <v>0</v>
      </c>
      <c r="AD85" s="1">
        <v>0</v>
      </c>
      <c r="AE85" s="1">
        <v>0</v>
      </c>
      <c r="AF85" s="1">
        <v>0</v>
      </c>
      <c r="AG85" s="1">
        <v>0</v>
      </c>
      <c r="AH85" s="1">
        <v>0</v>
      </c>
      <c r="AI85" t="s">
        <v>87</v>
      </c>
      <c r="AL85" s="1">
        <v>0</v>
      </c>
      <c r="AM85" s="1">
        <v>0</v>
      </c>
      <c r="AN85" s="1">
        <v>0</v>
      </c>
    </row>
    <row r="86" spans="1:40" x14ac:dyDescent="0.25">
      <c r="A86">
        <v>84</v>
      </c>
      <c r="B86" t="s">
        <v>302</v>
      </c>
      <c r="C86">
        <v>24</v>
      </c>
      <c r="D86">
        <v>7440508</v>
      </c>
      <c r="E86" t="s">
        <v>10</v>
      </c>
      <c r="F86">
        <v>0</v>
      </c>
      <c r="G86" t="s">
        <v>117</v>
      </c>
      <c r="H86" s="1">
        <v>0</v>
      </c>
      <c r="I86" s="1">
        <v>0</v>
      </c>
      <c r="J86" s="1">
        <v>0</v>
      </c>
      <c r="K86" s="1">
        <v>0</v>
      </c>
      <c r="L86" s="1">
        <v>0</v>
      </c>
      <c r="M86" s="1">
        <v>0</v>
      </c>
      <c r="N86" s="1">
        <v>0</v>
      </c>
      <c r="O86" s="1">
        <v>0</v>
      </c>
      <c r="P86" s="1">
        <v>0</v>
      </c>
      <c r="Q86" s="1">
        <v>0</v>
      </c>
      <c r="R86" s="1">
        <v>0</v>
      </c>
      <c r="S86" s="1">
        <v>0</v>
      </c>
      <c r="T86" s="1">
        <v>0</v>
      </c>
      <c r="U86" s="1">
        <v>0</v>
      </c>
      <c r="V86" t="s">
        <v>86</v>
      </c>
      <c r="W86" s="1">
        <v>0</v>
      </c>
      <c r="X86" s="1">
        <v>0</v>
      </c>
      <c r="Y86" s="1">
        <v>0</v>
      </c>
      <c r="Z86" s="1">
        <v>0</v>
      </c>
      <c r="AA86" s="1">
        <v>0</v>
      </c>
      <c r="AB86" s="1">
        <v>0</v>
      </c>
      <c r="AC86" s="1">
        <v>0</v>
      </c>
      <c r="AD86" s="1">
        <v>0</v>
      </c>
      <c r="AE86" s="1">
        <v>0</v>
      </c>
      <c r="AF86" s="1">
        <v>0</v>
      </c>
      <c r="AG86" s="1">
        <v>0</v>
      </c>
      <c r="AH86" s="1">
        <v>0</v>
      </c>
      <c r="AI86" t="s">
        <v>87</v>
      </c>
      <c r="AL86" s="1">
        <v>0</v>
      </c>
      <c r="AM86" s="1">
        <v>0</v>
      </c>
      <c r="AN86" s="1">
        <v>0</v>
      </c>
    </row>
    <row r="87" spans="1:40" x14ac:dyDescent="0.25">
      <c r="A87">
        <v>85</v>
      </c>
      <c r="B87" t="s">
        <v>302</v>
      </c>
      <c r="C87">
        <v>24</v>
      </c>
      <c r="D87">
        <v>7439965</v>
      </c>
      <c r="E87" t="s">
        <v>5</v>
      </c>
      <c r="F87">
        <v>1.2E-4</v>
      </c>
      <c r="G87" t="s">
        <v>117</v>
      </c>
      <c r="H87" s="1">
        <v>0</v>
      </c>
      <c r="I87" s="1">
        <v>1.3332999999999999E-3</v>
      </c>
      <c r="J87" s="1">
        <v>0</v>
      </c>
      <c r="K87" s="1">
        <v>0</v>
      </c>
      <c r="L87" s="1">
        <v>0</v>
      </c>
      <c r="M87" s="1">
        <v>0</v>
      </c>
      <c r="N87" s="1">
        <v>0</v>
      </c>
      <c r="O87" s="1">
        <v>0</v>
      </c>
      <c r="P87" s="1">
        <v>0</v>
      </c>
      <c r="Q87" s="1">
        <v>0</v>
      </c>
      <c r="R87" s="1">
        <v>0</v>
      </c>
      <c r="S87" s="1">
        <v>0</v>
      </c>
      <c r="T87" s="1">
        <v>0</v>
      </c>
      <c r="U87" s="1">
        <v>0</v>
      </c>
      <c r="V87" t="s">
        <v>86</v>
      </c>
      <c r="W87" s="1">
        <v>1.2E-4</v>
      </c>
      <c r="X87" s="1">
        <v>0</v>
      </c>
      <c r="Y87" s="1">
        <v>0</v>
      </c>
      <c r="Z87" s="1">
        <v>0</v>
      </c>
      <c r="AA87" s="1">
        <v>0</v>
      </c>
      <c r="AB87" s="1">
        <v>0</v>
      </c>
      <c r="AC87" s="1">
        <v>0</v>
      </c>
      <c r="AD87" s="1">
        <v>0</v>
      </c>
      <c r="AE87" s="1">
        <v>0</v>
      </c>
      <c r="AF87" s="1">
        <v>0</v>
      </c>
      <c r="AG87" s="1">
        <v>0</v>
      </c>
      <c r="AH87" s="1">
        <v>0</v>
      </c>
      <c r="AI87" t="s">
        <v>87</v>
      </c>
      <c r="AL87" s="1">
        <v>0</v>
      </c>
      <c r="AM87" s="1">
        <v>0</v>
      </c>
      <c r="AN87" s="1">
        <v>0</v>
      </c>
    </row>
    <row r="88" spans="1:40" x14ac:dyDescent="0.25">
      <c r="A88">
        <v>86</v>
      </c>
      <c r="B88" t="s">
        <v>302</v>
      </c>
      <c r="C88">
        <v>24</v>
      </c>
      <c r="D88">
        <v>7440020</v>
      </c>
      <c r="E88" t="s">
        <v>6</v>
      </c>
      <c r="F88" s="1">
        <v>2.4499999999999998E-6</v>
      </c>
      <c r="G88" t="s">
        <v>117</v>
      </c>
      <c r="H88" s="1">
        <v>0</v>
      </c>
      <c r="I88" s="1">
        <v>0</v>
      </c>
      <c r="J88" s="1">
        <v>0</v>
      </c>
      <c r="K88" s="1">
        <v>0</v>
      </c>
      <c r="L88" s="1">
        <v>0</v>
      </c>
      <c r="M88" s="1">
        <v>2.0934000000000002E-6</v>
      </c>
      <c r="N88" s="1">
        <v>1.75E-4</v>
      </c>
      <c r="O88" s="1">
        <v>0</v>
      </c>
      <c r="P88" s="1">
        <v>0</v>
      </c>
      <c r="Q88" s="1">
        <v>0</v>
      </c>
      <c r="R88" s="1">
        <v>0</v>
      </c>
      <c r="S88" s="1">
        <v>1.75E-4</v>
      </c>
      <c r="T88" s="1">
        <v>0</v>
      </c>
      <c r="U88" s="1">
        <v>0</v>
      </c>
      <c r="V88" t="s">
        <v>86</v>
      </c>
      <c r="W88" s="1">
        <v>2.4499999999999998E-6</v>
      </c>
      <c r="X88" s="1">
        <v>2.2139999999999998E-8</v>
      </c>
      <c r="Y88" s="1">
        <v>8.8759000000000003E-10</v>
      </c>
      <c r="Z88" s="1">
        <v>0</v>
      </c>
      <c r="AA88" s="1">
        <v>0</v>
      </c>
      <c r="AB88" s="1">
        <v>0</v>
      </c>
      <c r="AC88" s="1">
        <v>0</v>
      </c>
      <c r="AD88" s="1">
        <v>0</v>
      </c>
      <c r="AE88" s="1">
        <v>0</v>
      </c>
      <c r="AF88" s="1">
        <v>0</v>
      </c>
      <c r="AG88" s="1">
        <v>0</v>
      </c>
      <c r="AH88" s="1">
        <v>0</v>
      </c>
      <c r="AI88" t="s">
        <v>87</v>
      </c>
      <c r="AJ88" t="s">
        <v>88</v>
      </c>
      <c r="AK88" t="s">
        <v>118</v>
      </c>
      <c r="AL88" s="1">
        <v>0</v>
      </c>
      <c r="AM88" s="1">
        <v>0</v>
      </c>
      <c r="AN88" s="1">
        <v>0</v>
      </c>
    </row>
    <row r="89" spans="1:40" x14ac:dyDescent="0.25">
      <c r="A89">
        <v>87</v>
      </c>
      <c r="B89" t="s">
        <v>302</v>
      </c>
      <c r="C89">
        <v>24</v>
      </c>
      <c r="D89">
        <v>7723140</v>
      </c>
      <c r="E89" t="s">
        <v>295</v>
      </c>
      <c r="F89">
        <v>0</v>
      </c>
      <c r="G89" t="s">
        <v>117</v>
      </c>
      <c r="H89" s="1">
        <v>0</v>
      </c>
      <c r="I89" s="1">
        <v>0</v>
      </c>
      <c r="J89" s="1">
        <v>0</v>
      </c>
      <c r="K89" s="1">
        <v>0</v>
      </c>
      <c r="L89" s="1">
        <v>0</v>
      </c>
      <c r="M89" s="1">
        <v>0</v>
      </c>
      <c r="N89" s="1">
        <v>0</v>
      </c>
      <c r="O89" s="1">
        <v>0</v>
      </c>
      <c r="P89" s="1">
        <v>0</v>
      </c>
      <c r="Q89" s="1">
        <v>0</v>
      </c>
      <c r="R89" s="1">
        <v>0</v>
      </c>
      <c r="S89" s="1">
        <v>0</v>
      </c>
      <c r="T89" s="1">
        <v>0</v>
      </c>
      <c r="U89" s="1">
        <v>0</v>
      </c>
      <c r="V89" t="s">
        <v>86</v>
      </c>
      <c r="W89" s="1">
        <v>0</v>
      </c>
      <c r="X89" s="1">
        <v>0</v>
      </c>
      <c r="Y89" s="1">
        <v>0</v>
      </c>
      <c r="Z89" s="1">
        <v>0</v>
      </c>
      <c r="AA89" s="1">
        <v>0</v>
      </c>
      <c r="AB89" s="1">
        <v>0</v>
      </c>
      <c r="AC89" s="1">
        <v>0</v>
      </c>
      <c r="AD89" s="1">
        <v>0</v>
      </c>
      <c r="AE89" s="1">
        <v>0</v>
      </c>
      <c r="AF89" s="1">
        <v>0</v>
      </c>
      <c r="AG89" s="1">
        <v>0</v>
      </c>
      <c r="AH89" s="1">
        <v>0</v>
      </c>
      <c r="AI89" t="s">
        <v>87</v>
      </c>
      <c r="AL89" s="1">
        <v>0</v>
      </c>
      <c r="AM89" s="1">
        <v>0</v>
      </c>
      <c r="AN89" s="1">
        <v>0</v>
      </c>
    </row>
    <row r="90" spans="1:40" x14ac:dyDescent="0.25">
      <c r="A90">
        <v>88</v>
      </c>
      <c r="B90" t="s">
        <v>302</v>
      </c>
      <c r="C90">
        <v>24</v>
      </c>
      <c r="D90">
        <v>7439921</v>
      </c>
      <c r="E90" t="s">
        <v>7</v>
      </c>
      <c r="F90">
        <v>0</v>
      </c>
      <c r="G90" t="s">
        <v>117</v>
      </c>
      <c r="H90" s="1">
        <v>0</v>
      </c>
      <c r="I90" s="1">
        <v>0</v>
      </c>
      <c r="J90" s="1">
        <v>0</v>
      </c>
      <c r="K90" s="1">
        <v>0</v>
      </c>
      <c r="L90" s="1">
        <v>0</v>
      </c>
      <c r="M90" s="1">
        <v>0</v>
      </c>
      <c r="N90" s="1">
        <v>0</v>
      </c>
      <c r="O90" s="1">
        <v>0</v>
      </c>
      <c r="P90" s="1">
        <v>0</v>
      </c>
      <c r="Q90" s="1">
        <v>0</v>
      </c>
      <c r="R90" s="1">
        <v>0</v>
      </c>
      <c r="S90" s="1">
        <v>0</v>
      </c>
      <c r="T90" s="1">
        <v>0</v>
      </c>
      <c r="U90" s="1">
        <v>0</v>
      </c>
      <c r="V90" t="s">
        <v>86</v>
      </c>
      <c r="W90" s="1">
        <v>0</v>
      </c>
      <c r="X90" s="1">
        <v>0</v>
      </c>
      <c r="Y90" s="1">
        <v>0</v>
      </c>
      <c r="Z90" s="1">
        <v>0</v>
      </c>
      <c r="AA90" s="1">
        <v>0</v>
      </c>
      <c r="AB90" s="1">
        <v>0</v>
      </c>
      <c r="AC90" s="1">
        <v>0</v>
      </c>
      <c r="AD90" s="1">
        <v>0</v>
      </c>
      <c r="AE90" s="1">
        <v>0</v>
      </c>
      <c r="AF90" s="1">
        <v>0</v>
      </c>
      <c r="AG90" s="1">
        <v>0</v>
      </c>
      <c r="AH90" s="1">
        <v>0</v>
      </c>
      <c r="AI90" t="s">
        <v>87</v>
      </c>
      <c r="AL90" s="1">
        <v>0</v>
      </c>
      <c r="AM90" s="1">
        <v>0</v>
      </c>
      <c r="AN90" s="1">
        <v>0</v>
      </c>
    </row>
    <row r="91" spans="1:40" x14ac:dyDescent="0.25">
      <c r="A91">
        <v>89</v>
      </c>
      <c r="B91" t="s">
        <v>302</v>
      </c>
      <c r="C91">
        <v>24</v>
      </c>
      <c r="D91">
        <v>7440622</v>
      </c>
      <c r="E91" t="s">
        <v>296</v>
      </c>
      <c r="F91">
        <v>0</v>
      </c>
      <c r="G91" t="s">
        <v>117</v>
      </c>
      <c r="H91" s="1">
        <v>0</v>
      </c>
      <c r="I91" s="1">
        <v>0</v>
      </c>
      <c r="J91" s="1">
        <v>0</v>
      </c>
      <c r="K91" s="1">
        <v>0</v>
      </c>
      <c r="L91" s="1">
        <v>0</v>
      </c>
      <c r="M91" s="1">
        <v>0</v>
      </c>
      <c r="N91" s="1">
        <v>0</v>
      </c>
      <c r="O91" s="1">
        <v>0</v>
      </c>
      <c r="P91" s="1">
        <v>0</v>
      </c>
      <c r="Q91" s="1">
        <v>0</v>
      </c>
      <c r="R91" s="1">
        <v>0</v>
      </c>
      <c r="S91" s="1">
        <v>0</v>
      </c>
      <c r="T91" s="1">
        <v>0</v>
      </c>
      <c r="U91" s="1">
        <v>0</v>
      </c>
      <c r="V91" t="s">
        <v>86</v>
      </c>
      <c r="W91" s="1">
        <v>0</v>
      </c>
      <c r="X91" s="1">
        <v>0</v>
      </c>
      <c r="Y91" s="1">
        <v>0</v>
      </c>
      <c r="Z91" s="1">
        <v>0</v>
      </c>
      <c r="AA91" s="1">
        <v>0</v>
      </c>
      <c r="AB91" s="1">
        <v>0</v>
      </c>
      <c r="AC91" s="1">
        <v>0</v>
      </c>
      <c r="AD91" s="1">
        <v>0</v>
      </c>
      <c r="AE91" s="1">
        <v>0</v>
      </c>
      <c r="AF91" s="1">
        <v>0</v>
      </c>
      <c r="AG91" s="1">
        <v>0</v>
      </c>
      <c r="AH91" s="1">
        <v>0</v>
      </c>
      <c r="AI91" t="s">
        <v>87</v>
      </c>
      <c r="AL91" s="1">
        <v>0</v>
      </c>
      <c r="AM91" s="1">
        <v>0</v>
      </c>
      <c r="AN91" s="1">
        <v>0</v>
      </c>
    </row>
    <row r="92" spans="1:40" x14ac:dyDescent="0.25">
      <c r="A92">
        <v>90</v>
      </c>
      <c r="B92" t="s">
        <v>302</v>
      </c>
      <c r="C92">
        <v>24</v>
      </c>
      <c r="D92">
        <v>7440666</v>
      </c>
      <c r="E92" t="s">
        <v>297</v>
      </c>
      <c r="F92">
        <v>0</v>
      </c>
      <c r="G92" t="s">
        <v>117</v>
      </c>
      <c r="H92" s="1">
        <v>0</v>
      </c>
      <c r="I92" s="1">
        <v>0</v>
      </c>
      <c r="J92" s="1">
        <v>0</v>
      </c>
      <c r="K92" s="1">
        <v>0</v>
      </c>
      <c r="L92" s="1">
        <v>0</v>
      </c>
      <c r="M92" s="1">
        <v>0</v>
      </c>
      <c r="N92" s="1">
        <v>0</v>
      </c>
      <c r="O92" s="1">
        <v>0</v>
      </c>
      <c r="P92" s="1">
        <v>0</v>
      </c>
      <c r="Q92" s="1">
        <v>0</v>
      </c>
      <c r="R92" s="1">
        <v>0</v>
      </c>
      <c r="S92" s="1">
        <v>0</v>
      </c>
      <c r="T92" s="1">
        <v>0</v>
      </c>
      <c r="U92" s="1">
        <v>0</v>
      </c>
      <c r="V92" t="s">
        <v>86</v>
      </c>
      <c r="W92" s="1">
        <v>0</v>
      </c>
      <c r="X92" s="1">
        <v>0</v>
      </c>
      <c r="Y92" s="1">
        <v>0</v>
      </c>
      <c r="Z92" s="1">
        <v>0</v>
      </c>
      <c r="AA92" s="1">
        <v>0</v>
      </c>
      <c r="AB92" s="1">
        <v>0</v>
      </c>
      <c r="AC92" s="1">
        <v>0</v>
      </c>
      <c r="AD92" s="1">
        <v>0</v>
      </c>
      <c r="AE92" s="1">
        <v>0</v>
      </c>
      <c r="AF92" s="1">
        <v>0</v>
      </c>
      <c r="AG92" s="1">
        <v>0</v>
      </c>
      <c r="AH92" s="1">
        <v>0</v>
      </c>
      <c r="AI92" t="s">
        <v>87</v>
      </c>
      <c r="AL92" s="1">
        <v>0</v>
      </c>
      <c r="AM92" s="1">
        <v>0</v>
      </c>
      <c r="AN92" s="1">
        <v>0</v>
      </c>
    </row>
    <row r="93" spans="1:40" x14ac:dyDescent="0.25">
      <c r="A93">
        <v>91</v>
      </c>
      <c r="B93" t="s">
        <v>303</v>
      </c>
      <c r="C93">
        <v>24</v>
      </c>
      <c r="D93">
        <v>7429905</v>
      </c>
      <c r="E93" t="s">
        <v>290</v>
      </c>
      <c r="F93">
        <v>0</v>
      </c>
      <c r="G93" t="s">
        <v>117</v>
      </c>
      <c r="H93" s="1">
        <v>0</v>
      </c>
      <c r="I93" s="1">
        <v>0</v>
      </c>
      <c r="J93" s="1">
        <v>0</v>
      </c>
      <c r="K93" s="1">
        <v>0</v>
      </c>
      <c r="L93" s="1">
        <v>0</v>
      </c>
      <c r="M93" s="1">
        <v>0</v>
      </c>
      <c r="N93" s="1">
        <v>0</v>
      </c>
      <c r="O93" s="1">
        <v>0</v>
      </c>
      <c r="P93" s="1">
        <v>0</v>
      </c>
      <c r="Q93" s="1">
        <v>0</v>
      </c>
      <c r="R93" s="1">
        <v>0</v>
      </c>
      <c r="S93" s="1">
        <v>0</v>
      </c>
      <c r="T93" s="1">
        <v>0</v>
      </c>
      <c r="U93" s="1">
        <v>0</v>
      </c>
      <c r="V93" t="s">
        <v>86</v>
      </c>
      <c r="W93" s="1">
        <v>0</v>
      </c>
      <c r="X93" s="1">
        <v>0</v>
      </c>
      <c r="Y93" s="1">
        <v>0</v>
      </c>
      <c r="Z93" s="1">
        <v>0</v>
      </c>
      <c r="AA93" s="1">
        <v>0</v>
      </c>
      <c r="AB93" s="1">
        <v>0</v>
      </c>
      <c r="AC93" s="1">
        <v>0</v>
      </c>
      <c r="AD93" s="1">
        <v>0</v>
      </c>
      <c r="AE93" s="1">
        <v>0</v>
      </c>
      <c r="AF93" s="1">
        <v>0</v>
      </c>
      <c r="AG93" s="1">
        <v>0</v>
      </c>
      <c r="AH93" s="1">
        <v>0</v>
      </c>
      <c r="AI93" t="s">
        <v>87</v>
      </c>
      <c r="AL93" s="1">
        <v>0</v>
      </c>
      <c r="AM93" s="1">
        <v>0</v>
      </c>
      <c r="AN93" s="1">
        <v>0</v>
      </c>
    </row>
    <row r="94" spans="1:40" x14ac:dyDescent="0.25">
      <c r="A94">
        <v>92</v>
      </c>
      <c r="B94" t="s">
        <v>303</v>
      </c>
      <c r="C94">
        <v>24</v>
      </c>
      <c r="D94">
        <v>1344281</v>
      </c>
      <c r="E94" t="s">
        <v>291</v>
      </c>
      <c r="F94">
        <v>0</v>
      </c>
      <c r="G94" t="s">
        <v>117</v>
      </c>
      <c r="H94" s="1">
        <v>0</v>
      </c>
      <c r="I94" s="1">
        <v>0</v>
      </c>
      <c r="J94" s="1">
        <v>0</v>
      </c>
      <c r="K94" s="1">
        <v>0</v>
      </c>
      <c r="L94" s="1">
        <v>0</v>
      </c>
      <c r="M94" s="1">
        <v>0</v>
      </c>
      <c r="N94" s="1">
        <v>0</v>
      </c>
      <c r="O94" s="1">
        <v>0</v>
      </c>
      <c r="P94" s="1">
        <v>0</v>
      </c>
      <c r="Q94" s="1">
        <v>0</v>
      </c>
      <c r="R94" s="1">
        <v>0</v>
      </c>
      <c r="S94" s="1">
        <v>0</v>
      </c>
      <c r="T94" s="1">
        <v>0</v>
      </c>
      <c r="U94" s="1">
        <v>0</v>
      </c>
      <c r="V94" t="s">
        <v>86</v>
      </c>
      <c r="W94" s="1">
        <v>0</v>
      </c>
      <c r="X94" s="1">
        <v>0</v>
      </c>
      <c r="Y94" s="1">
        <v>0</v>
      </c>
      <c r="Z94" s="1">
        <v>0</v>
      </c>
      <c r="AA94" s="1">
        <v>0</v>
      </c>
      <c r="AB94" s="1">
        <v>0</v>
      </c>
      <c r="AC94" s="1">
        <v>0</v>
      </c>
      <c r="AD94" s="1">
        <v>0</v>
      </c>
      <c r="AE94" s="1">
        <v>0</v>
      </c>
      <c r="AF94" s="1">
        <v>0</v>
      </c>
      <c r="AG94" s="1">
        <v>0</v>
      </c>
      <c r="AH94" s="1">
        <v>0</v>
      </c>
      <c r="AI94" t="s">
        <v>87</v>
      </c>
      <c r="AL94" s="1">
        <v>0</v>
      </c>
      <c r="AM94" s="1">
        <v>0</v>
      </c>
      <c r="AN94" s="1">
        <v>0</v>
      </c>
    </row>
    <row r="95" spans="1:40" x14ac:dyDescent="0.25">
      <c r="A95">
        <v>93</v>
      </c>
      <c r="B95" t="s">
        <v>303</v>
      </c>
      <c r="C95">
        <v>24</v>
      </c>
      <c r="D95">
        <v>7440417</v>
      </c>
      <c r="E95" t="s">
        <v>292</v>
      </c>
      <c r="F95">
        <v>0</v>
      </c>
      <c r="G95" t="s">
        <v>117</v>
      </c>
      <c r="H95" s="1">
        <v>0</v>
      </c>
      <c r="I95" s="1">
        <v>0</v>
      </c>
      <c r="J95" s="1">
        <v>0</v>
      </c>
      <c r="K95" s="1">
        <v>0</v>
      </c>
      <c r="L95" s="1">
        <v>0</v>
      </c>
      <c r="M95" s="1">
        <v>0</v>
      </c>
      <c r="N95" s="1">
        <v>0</v>
      </c>
      <c r="O95" s="1">
        <v>0</v>
      </c>
      <c r="P95" s="1">
        <v>0</v>
      </c>
      <c r="Q95" s="1">
        <v>0</v>
      </c>
      <c r="R95" s="1">
        <v>0</v>
      </c>
      <c r="S95" s="1">
        <v>0</v>
      </c>
      <c r="T95" s="1">
        <v>0</v>
      </c>
      <c r="U95" s="1">
        <v>0</v>
      </c>
      <c r="V95" t="s">
        <v>86</v>
      </c>
      <c r="W95" s="1">
        <v>0</v>
      </c>
      <c r="X95" s="1">
        <v>0</v>
      </c>
      <c r="Y95" s="1">
        <v>0</v>
      </c>
      <c r="Z95" s="1">
        <v>0</v>
      </c>
      <c r="AA95" s="1">
        <v>0</v>
      </c>
      <c r="AB95" s="1">
        <v>0</v>
      </c>
      <c r="AC95" s="1">
        <v>0</v>
      </c>
      <c r="AD95" s="1">
        <v>0</v>
      </c>
      <c r="AE95" s="1">
        <v>0</v>
      </c>
      <c r="AF95" s="1">
        <v>0</v>
      </c>
      <c r="AG95" s="1">
        <v>0</v>
      </c>
      <c r="AH95" s="1">
        <v>0</v>
      </c>
      <c r="AI95" t="s">
        <v>87</v>
      </c>
      <c r="AL95" s="1">
        <v>0</v>
      </c>
      <c r="AM95" s="1">
        <v>0</v>
      </c>
      <c r="AN95" s="1">
        <v>0</v>
      </c>
    </row>
    <row r="96" spans="1:40" x14ac:dyDescent="0.25">
      <c r="A96">
        <v>94</v>
      </c>
      <c r="B96" t="s">
        <v>303</v>
      </c>
      <c r="C96">
        <v>24</v>
      </c>
      <c r="D96">
        <v>7440439</v>
      </c>
      <c r="E96" t="s">
        <v>293</v>
      </c>
      <c r="F96">
        <v>0</v>
      </c>
      <c r="G96" t="s">
        <v>117</v>
      </c>
      <c r="H96" s="1">
        <v>0</v>
      </c>
      <c r="I96" s="1">
        <v>0</v>
      </c>
      <c r="J96" s="1">
        <v>0</v>
      </c>
      <c r="K96" s="1">
        <v>0</v>
      </c>
      <c r="L96" s="1">
        <v>0</v>
      </c>
      <c r="M96" s="1">
        <v>0</v>
      </c>
      <c r="N96" s="1">
        <v>0</v>
      </c>
      <c r="O96" s="1">
        <v>0</v>
      </c>
      <c r="P96" s="1">
        <v>0</v>
      </c>
      <c r="Q96" s="1">
        <v>0</v>
      </c>
      <c r="R96" s="1">
        <v>0</v>
      </c>
      <c r="S96" s="1">
        <v>0</v>
      </c>
      <c r="T96" s="1">
        <v>0</v>
      </c>
      <c r="U96" s="1">
        <v>0</v>
      </c>
      <c r="V96" t="s">
        <v>86</v>
      </c>
      <c r="W96" s="1">
        <v>0</v>
      </c>
      <c r="X96" s="1">
        <v>0</v>
      </c>
      <c r="Y96" s="1">
        <v>0</v>
      </c>
      <c r="Z96" s="1">
        <v>0</v>
      </c>
      <c r="AA96" s="1">
        <v>0</v>
      </c>
      <c r="AB96" s="1">
        <v>0</v>
      </c>
      <c r="AC96" s="1">
        <v>0</v>
      </c>
      <c r="AD96" s="1">
        <v>0</v>
      </c>
      <c r="AE96" s="1">
        <v>0</v>
      </c>
      <c r="AF96" s="1">
        <v>0</v>
      </c>
      <c r="AG96" s="1">
        <v>0</v>
      </c>
      <c r="AH96" s="1">
        <v>0</v>
      </c>
      <c r="AI96" t="s">
        <v>87</v>
      </c>
      <c r="AL96" s="1">
        <v>0</v>
      </c>
      <c r="AM96" s="1">
        <v>0</v>
      </c>
      <c r="AN96" s="1">
        <v>0</v>
      </c>
    </row>
    <row r="97" spans="1:40" x14ac:dyDescent="0.25">
      <c r="A97">
        <v>95</v>
      </c>
      <c r="B97" t="s">
        <v>303</v>
      </c>
      <c r="C97">
        <v>24</v>
      </c>
      <c r="D97">
        <v>7440484</v>
      </c>
      <c r="E97" t="s">
        <v>8</v>
      </c>
      <c r="F97">
        <v>0</v>
      </c>
      <c r="G97" t="s">
        <v>117</v>
      </c>
      <c r="H97" s="1">
        <v>0</v>
      </c>
      <c r="I97" s="1">
        <v>0</v>
      </c>
      <c r="J97" s="1">
        <v>0</v>
      </c>
      <c r="K97" s="1">
        <v>0</v>
      </c>
      <c r="L97" s="1">
        <v>0</v>
      </c>
      <c r="M97" s="1">
        <v>0</v>
      </c>
      <c r="N97" s="1">
        <v>0</v>
      </c>
      <c r="O97" s="1">
        <v>0</v>
      </c>
      <c r="P97" s="1">
        <v>0</v>
      </c>
      <c r="Q97" s="1">
        <v>0</v>
      </c>
      <c r="R97" s="1">
        <v>0</v>
      </c>
      <c r="S97" s="1">
        <v>0</v>
      </c>
      <c r="T97" s="1">
        <v>0</v>
      </c>
      <c r="U97" s="1">
        <v>0</v>
      </c>
      <c r="V97" t="s">
        <v>86</v>
      </c>
      <c r="W97" s="1">
        <v>0</v>
      </c>
      <c r="X97" s="1">
        <v>0</v>
      </c>
      <c r="Y97" s="1">
        <v>0</v>
      </c>
      <c r="Z97" s="1">
        <v>0</v>
      </c>
      <c r="AA97" s="1">
        <v>0</v>
      </c>
      <c r="AB97" s="1">
        <v>0</v>
      </c>
      <c r="AC97" s="1">
        <v>0</v>
      </c>
      <c r="AD97" s="1">
        <v>0</v>
      </c>
      <c r="AE97" s="1">
        <v>0</v>
      </c>
      <c r="AF97" s="1">
        <v>0</v>
      </c>
      <c r="AG97" s="1">
        <v>0</v>
      </c>
      <c r="AH97" s="1">
        <v>0</v>
      </c>
      <c r="AI97" t="s">
        <v>87</v>
      </c>
      <c r="AL97" s="1">
        <v>0</v>
      </c>
      <c r="AM97" s="1">
        <v>0</v>
      </c>
      <c r="AN97" s="1">
        <v>0</v>
      </c>
    </row>
    <row r="98" spans="1:40" x14ac:dyDescent="0.25">
      <c r="A98">
        <v>96</v>
      </c>
      <c r="B98" t="s">
        <v>303</v>
      </c>
      <c r="C98">
        <v>24</v>
      </c>
      <c r="D98">
        <v>7440473</v>
      </c>
      <c r="E98" t="s">
        <v>89</v>
      </c>
      <c r="F98" s="1">
        <v>5.2499999999999995E-7</v>
      </c>
      <c r="G98" t="s">
        <v>117</v>
      </c>
      <c r="H98" s="1">
        <v>0</v>
      </c>
      <c r="I98" s="1">
        <v>0</v>
      </c>
      <c r="J98" s="1">
        <v>0</v>
      </c>
      <c r="K98" s="1">
        <v>0</v>
      </c>
      <c r="L98" s="1">
        <v>0</v>
      </c>
      <c r="M98" s="1">
        <v>0</v>
      </c>
      <c r="N98" s="1">
        <v>0</v>
      </c>
      <c r="O98" s="1">
        <v>0</v>
      </c>
      <c r="P98" s="1">
        <v>0</v>
      </c>
      <c r="Q98" s="1">
        <v>0</v>
      </c>
      <c r="R98" s="1">
        <v>0</v>
      </c>
      <c r="S98" s="1">
        <v>0</v>
      </c>
      <c r="T98" s="1">
        <v>0</v>
      </c>
      <c r="U98" s="1">
        <v>0</v>
      </c>
      <c r="V98" t="s">
        <v>86</v>
      </c>
      <c r="W98" s="1">
        <v>5.2499999999999995E-7</v>
      </c>
      <c r="X98" s="1">
        <v>0</v>
      </c>
      <c r="Y98" s="1">
        <v>0</v>
      </c>
      <c r="Z98" s="1">
        <v>0</v>
      </c>
      <c r="AA98" s="1">
        <v>0</v>
      </c>
      <c r="AB98" s="1">
        <v>0</v>
      </c>
      <c r="AC98" s="1">
        <v>0</v>
      </c>
      <c r="AD98" s="1">
        <v>0</v>
      </c>
      <c r="AE98" s="1">
        <v>0</v>
      </c>
      <c r="AF98" s="1">
        <v>0</v>
      </c>
      <c r="AG98" s="1">
        <v>0</v>
      </c>
      <c r="AH98" s="1">
        <v>0</v>
      </c>
      <c r="AI98" t="s">
        <v>87</v>
      </c>
      <c r="AL98" s="1">
        <v>0</v>
      </c>
      <c r="AM98" s="1">
        <v>0</v>
      </c>
      <c r="AN98" s="1">
        <v>0</v>
      </c>
    </row>
    <row r="99" spans="1:40" x14ac:dyDescent="0.25">
      <c r="A99">
        <v>97</v>
      </c>
      <c r="B99" t="s">
        <v>303</v>
      </c>
      <c r="C99">
        <v>24</v>
      </c>
      <c r="D99">
        <v>18540299</v>
      </c>
      <c r="E99" t="s">
        <v>13</v>
      </c>
      <c r="F99" s="1">
        <v>1.7499999999999999E-7</v>
      </c>
      <c r="G99" t="s">
        <v>117</v>
      </c>
      <c r="H99" s="1">
        <v>0</v>
      </c>
      <c r="I99" s="1">
        <v>0</v>
      </c>
      <c r="J99" s="1">
        <v>0</v>
      </c>
      <c r="K99" s="1">
        <v>0</v>
      </c>
      <c r="L99" s="1">
        <v>0</v>
      </c>
      <c r="M99" s="1">
        <v>0</v>
      </c>
      <c r="N99" s="1">
        <v>8.7499999999999999E-7</v>
      </c>
      <c r="O99" s="1">
        <v>0</v>
      </c>
      <c r="P99" s="1">
        <v>0</v>
      </c>
      <c r="Q99" s="1">
        <v>0</v>
      </c>
      <c r="R99" s="1">
        <v>0</v>
      </c>
      <c r="S99" s="1">
        <v>8.2242000000000003E-8</v>
      </c>
      <c r="T99" s="1">
        <v>0</v>
      </c>
      <c r="U99" s="1">
        <v>0</v>
      </c>
      <c r="V99" t="s">
        <v>86</v>
      </c>
      <c r="W99" s="1">
        <v>1.7499999999999999E-7</v>
      </c>
      <c r="X99" s="1">
        <v>1.5813999999999999E-9</v>
      </c>
      <c r="Y99" s="1">
        <v>6.3399E-11</v>
      </c>
      <c r="Z99" s="1">
        <v>0</v>
      </c>
      <c r="AA99" s="1">
        <v>0</v>
      </c>
      <c r="AB99" s="1">
        <v>0</v>
      </c>
      <c r="AC99" s="1">
        <v>0</v>
      </c>
      <c r="AD99" s="1">
        <v>0</v>
      </c>
      <c r="AE99" s="1">
        <v>0</v>
      </c>
      <c r="AF99" s="1">
        <v>0</v>
      </c>
      <c r="AG99" s="1">
        <v>0</v>
      </c>
      <c r="AH99" s="1">
        <v>0</v>
      </c>
      <c r="AI99" t="s">
        <v>87</v>
      </c>
      <c r="AJ99" t="s">
        <v>88</v>
      </c>
      <c r="AK99" t="s">
        <v>118</v>
      </c>
      <c r="AL99" s="1">
        <v>0</v>
      </c>
      <c r="AM99" s="1">
        <v>0</v>
      </c>
      <c r="AN99" s="1">
        <v>0</v>
      </c>
    </row>
    <row r="100" spans="1:40" x14ac:dyDescent="0.25">
      <c r="A100">
        <v>98</v>
      </c>
      <c r="B100" t="s">
        <v>303</v>
      </c>
      <c r="C100">
        <v>24</v>
      </c>
      <c r="D100">
        <v>1175</v>
      </c>
      <c r="E100" t="s">
        <v>294</v>
      </c>
      <c r="F100">
        <v>0</v>
      </c>
      <c r="G100" t="s">
        <v>117</v>
      </c>
      <c r="H100" s="1">
        <v>0</v>
      </c>
      <c r="I100" s="1">
        <v>0</v>
      </c>
      <c r="J100" s="1">
        <v>0</v>
      </c>
      <c r="K100" s="1">
        <v>0</v>
      </c>
      <c r="L100" s="1">
        <v>0</v>
      </c>
      <c r="M100" s="1">
        <v>0</v>
      </c>
      <c r="N100" s="1">
        <v>0</v>
      </c>
      <c r="O100" s="1">
        <v>0</v>
      </c>
      <c r="P100" s="1">
        <v>0</v>
      </c>
      <c r="Q100" s="1">
        <v>0</v>
      </c>
      <c r="R100" s="1">
        <v>0</v>
      </c>
      <c r="S100" s="1">
        <v>0</v>
      </c>
      <c r="T100" s="1">
        <v>0</v>
      </c>
      <c r="U100" s="1">
        <v>0</v>
      </c>
      <c r="V100" t="s">
        <v>86</v>
      </c>
      <c r="W100" s="1">
        <v>0</v>
      </c>
      <c r="X100" s="1">
        <v>0</v>
      </c>
      <c r="Y100" s="1">
        <v>0</v>
      </c>
      <c r="Z100" s="1">
        <v>0</v>
      </c>
      <c r="AA100" s="1">
        <v>0</v>
      </c>
      <c r="AB100" s="1">
        <v>0</v>
      </c>
      <c r="AC100" s="1">
        <v>0</v>
      </c>
      <c r="AD100" s="1">
        <v>0</v>
      </c>
      <c r="AE100" s="1">
        <v>0</v>
      </c>
      <c r="AF100" s="1">
        <v>0</v>
      </c>
      <c r="AG100" s="1">
        <v>0</v>
      </c>
      <c r="AH100" s="1">
        <v>0</v>
      </c>
      <c r="AI100" t="s">
        <v>87</v>
      </c>
      <c r="AL100" s="1">
        <v>0</v>
      </c>
      <c r="AM100" s="1">
        <v>0</v>
      </c>
      <c r="AN100" s="1">
        <v>0</v>
      </c>
    </row>
    <row r="101" spans="1:40" x14ac:dyDescent="0.25">
      <c r="A101">
        <v>99</v>
      </c>
      <c r="B101" t="s">
        <v>303</v>
      </c>
      <c r="C101">
        <v>24</v>
      </c>
      <c r="D101">
        <v>7440508</v>
      </c>
      <c r="E101" t="s">
        <v>10</v>
      </c>
      <c r="F101">
        <v>0</v>
      </c>
      <c r="G101" t="s">
        <v>117</v>
      </c>
      <c r="H101" s="1">
        <v>0</v>
      </c>
      <c r="I101" s="1">
        <v>0</v>
      </c>
      <c r="J101" s="1">
        <v>0</v>
      </c>
      <c r="K101" s="1">
        <v>0</v>
      </c>
      <c r="L101" s="1">
        <v>0</v>
      </c>
      <c r="M101" s="1">
        <v>0</v>
      </c>
      <c r="N101" s="1">
        <v>0</v>
      </c>
      <c r="O101" s="1">
        <v>0</v>
      </c>
      <c r="P101" s="1">
        <v>0</v>
      </c>
      <c r="Q101" s="1">
        <v>0</v>
      </c>
      <c r="R101" s="1">
        <v>0</v>
      </c>
      <c r="S101" s="1">
        <v>0</v>
      </c>
      <c r="T101" s="1">
        <v>0</v>
      </c>
      <c r="U101" s="1">
        <v>0</v>
      </c>
      <c r="V101" t="s">
        <v>86</v>
      </c>
      <c r="W101" s="1">
        <v>0</v>
      </c>
      <c r="X101" s="1">
        <v>0</v>
      </c>
      <c r="Y101" s="1">
        <v>0</v>
      </c>
      <c r="Z101" s="1">
        <v>0</v>
      </c>
      <c r="AA101" s="1">
        <v>0</v>
      </c>
      <c r="AB101" s="1">
        <v>0</v>
      </c>
      <c r="AC101" s="1">
        <v>0</v>
      </c>
      <c r="AD101" s="1">
        <v>0</v>
      </c>
      <c r="AE101" s="1">
        <v>0</v>
      </c>
      <c r="AF101" s="1">
        <v>0</v>
      </c>
      <c r="AG101" s="1">
        <v>0</v>
      </c>
      <c r="AH101" s="1">
        <v>0</v>
      </c>
      <c r="AI101" t="s">
        <v>87</v>
      </c>
      <c r="AL101" s="1">
        <v>0</v>
      </c>
      <c r="AM101" s="1">
        <v>0</v>
      </c>
      <c r="AN101" s="1">
        <v>0</v>
      </c>
    </row>
    <row r="102" spans="1:40" x14ac:dyDescent="0.25">
      <c r="A102">
        <v>100</v>
      </c>
      <c r="B102" t="s">
        <v>303</v>
      </c>
      <c r="C102">
        <v>24</v>
      </c>
      <c r="D102">
        <v>7439965</v>
      </c>
      <c r="E102" t="s">
        <v>5</v>
      </c>
      <c r="F102">
        <v>1.74E-4</v>
      </c>
      <c r="G102" t="s">
        <v>117</v>
      </c>
      <c r="H102" s="1">
        <v>0</v>
      </c>
      <c r="I102" s="1">
        <v>1.9333E-3</v>
      </c>
      <c r="J102" s="1">
        <v>0</v>
      </c>
      <c r="K102" s="1">
        <v>0</v>
      </c>
      <c r="L102" s="1">
        <v>0</v>
      </c>
      <c r="M102" s="1">
        <v>0</v>
      </c>
      <c r="N102" s="1">
        <v>0</v>
      </c>
      <c r="O102" s="1">
        <v>0</v>
      </c>
      <c r="P102" s="1">
        <v>0</v>
      </c>
      <c r="Q102" s="1">
        <v>0</v>
      </c>
      <c r="R102" s="1">
        <v>0</v>
      </c>
      <c r="S102" s="1">
        <v>0</v>
      </c>
      <c r="T102" s="1">
        <v>0</v>
      </c>
      <c r="U102" s="1">
        <v>0</v>
      </c>
      <c r="V102" t="s">
        <v>86</v>
      </c>
      <c r="W102" s="1">
        <v>1.74E-4</v>
      </c>
      <c r="X102" s="1">
        <v>0</v>
      </c>
      <c r="Y102" s="1">
        <v>0</v>
      </c>
      <c r="Z102" s="1">
        <v>0</v>
      </c>
      <c r="AA102" s="1">
        <v>0</v>
      </c>
      <c r="AB102" s="1">
        <v>0</v>
      </c>
      <c r="AC102" s="1">
        <v>0</v>
      </c>
      <c r="AD102" s="1">
        <v>0</v>
      </c>
      <c r="AE102" s="1">
        <v>0</v>
      </c>
      <c r="AF102" s="1">
        <v>0</v>
      </c>
      <c r="AG102" s="1">
        <v>0</v>
      </c>
      <c r="AH102" s="1">
        <v>0</v>
      </c>
      <c r="AI102" t="s">
        <v>87</v>
      </c>
      <c r="AL102" s="1">
        <v>0</v>
      </c>
      <c r="AM102" s="1">
        <v>0</v>
      </c>
      <c r="AN102" s="1">
        <v>0</v>
      </c>
    </row>
    <row r="103" spans="1:40" x14ac:dyDescent="0.25">
      <c r="A103">
        <v>101</v>
      </c>
      <c r="B103" t="s">
        <v>303</v>
      </c>
      <c r="C103">
        <v>24</v>
      </c>
      <c r="D103">
        <v>7440020</v>
      </c>
      <c r="E103" t="s">
        <v>6</v>
      </c>
      <c r="F103" s="1">
        <v>6.9999999999999997E-7</v>
      </c>
      <c r="G103" t="s">
        <v>117</v>
      </c>
      <c r="H103" s="1">
        <v>0</v>
      </c>
      <c r="I103" s="1">
        <v>0</v>
      </c>
      <c r="J103" s="1">
        <v>0</v>
      </c>
      <c r="K103" s="1">
        <v>0</v>
      </c>
      <c r="L103" s="1">
        <v>0</v>
      </c>
      <c r="M103" s="1">
        <v>5.9811999999999996E-7</v>
      </c>
      <c r="N103" s="1">
        <v>5.0000000000000002E-5</v>
      </c>
      <c r="O103" s="1">
        <v>0</v>
      </c>
      <c r="P103" s="1">
        <v>0</v>
      </c>
      <c r="Q103" s="1">
        <v>0</v>
      </c>
      <c r="R103" s="1">
        <v>0</v>
      </c>
      <c r="S103" s="1">
        <v>5.0000000000000002E-5</v>
      </c>
      <c r="T103" s="1">
        <v>0</v>
      </c>
      <c r="U103" s="1">
        <v>0</v>
      </c>
      <c r="V103" t="s">
        <v>86</v>
      </c>
      <c r="W103" s="1">
        <v>6.9999999999999997E-7</v>
      </c>
      <c r="X103" s="1">
        <v>6.3257999999999998E-9</v>
      </c>
      <c r="Y103" s="1">
        <v>2.5359999999999998E-10</v>
      </c>
      <c r="Z103" s="1">
        <v>0</v>
      </c>
      <c r="AA103" s="1">
        <v>0</v>
      </c>
      <c r="AB103" s="1">
        <v>0</v>
      </c>
      <c r="AC103" s="1">
        <v>0</v>
      </c>
      <c r="AD103" s="1">
        <v>0</v>
      </c>
      <c r="AE103" s="1">
        <v>0</v>
      </c>
      <c r="AF103" s="1">
        <v>0</v>
      </c>
      <c r="AG103" s="1">
        <v>0</v>
      </c>
      <c r="AH103" s="1">
        <v>0</v>
      </c>
      <c r="AI103" t="s">
        <v>87</v>
      </c>
      <c r="AJ103" t="s">
        <v>88</v>
      </c>
      <c r="AK103" t="s">
        <v>118</v>
      </c>
      <c r="AL103" s="1">
        <v>0</v>
      </c>
      <c r="AM103" s="1">
        <v>0</v>
      </c>
      <c r="AN103" s="1">
        <v>0</v>
      </c>
    </row>
    <row r="104" spans="1:40" x14ac:dyDescent="0.25">
      <c r="A104">
        <v>102</v>
      </c>
      <c r="B104" t="s">
        <v>303</v>
      </c>
      <c r="C104">
        <v>24</v>
      </c>
      <c r="D104">
        <v>7723140</v>
      </c>
      <c r="E104" t="s">
        <v>295</v>
      </c>
      <c r="F104">
        <v>0</v>
      </c>
      <c r="G104" t="s">
        <v>117</v>
      </c>
      <c r="H104" s="1">
        <v>0</v>
      </c>
      <c r="I104" s="1">
        <v>0</v>
      </c>
      <c r="J104" s="1">
        <v>0</v>
      </c>
      <c r="K104" s="1">
        <v>0</v>
      </c>
      <c r="L104" s="1">
        <v>0</v>
      </c>
      <c r="M104" s="1">
        <v>0</v>
      </c>
      <c r="N104" s="1">
        <v>0</v>
      </c>
      <c r="O104" s="1">
        <v>0</v>
      </c>
      <c r="P104" s="1">
        <v>0</v>
      </c>
      <c r="Q104" s="1">
        <v>0</v>
      </c>
      <c r="R104" s="1">
        <v>0</v>
      </c>
      <c r="S104" s="1">
        <v>0</v>
      </c>
      <c r="T104" s="1">
        <v>0</v>
      </c>
      <c r="U104" s="1">
        <v>0</v>
      </c>
      <c r="V104" t="s">
        <v>86</v>
      </c>
      <c r="W104" s="1">
        <v>0</v>
      </c>
      <c r="X104" s="1">
        <v>0</v>
      </c>
      <c r="Y104" s="1">
        <v>0</v>
      </c>
      <c r="Z104" s="1">
        <v>0</v>
      </c>
      <c r="AA104" s="1">
        <v>0</v>
      </c>
      <c r="AB104" s="1">
        <v>0</v>
      </c>
      <c r="AC104" s="1">
        <v>0</v>
      </c>
      <c r="AD104" s="1">
        <v>0</v>
      </c>
      <c r="AE104" s="1">
        <v>0</v>
      </c>
      <c r="AF104" s="1">
        <v>0</v>
      </c>
      <c r="AG104" s="1">
        <v>0</v>
      </c>
      <c r="AH104" s="1">
        <v>0</v>
      </c>
      <c r="AI104" t="s">
        <v>87</v>
      </c>
      <c r="AL104" s="1">
        <v>0</v>
      </c>
      <c r="AM104" s="1">
        <v>0</v>
      </c>
      <c r="AN104" s="1">
        <v>0</v>
      </c>
    </row>
    <row r="105" spans="1:40" x14ac:dyDescent="0.25">
      <c r="A105">
        <v>103</v>
      </c>
      <c r="B105" t="s">
        <v>303</v>
      </c>
      <c r="C105">
        <v>24</v>
      </c>
      <c r="D105">
        <v>7439921</v>
      </c>
      <c r="E105" t="s">
        <v>7</v>
      </c>
      <c r="F105">
        <v>0</v>
      </c>
      <c r="G105" t="s">
        <v>117</v>
      </c>
      <c r="H105" s="1">
        <v>0</v>
      </c>
      <c r="I105" s="1">
        <v>0</v>
      </c>
      <c r="J105" s="1">
        <v>0</v>
      </c>
      <c r="K105" s="1">
        <v>0</v>
      </c>
      <c r="L105" s="1">
        <v>0</v>
      </c>
      <c r="M105" s="1">
        <v>0</v>
      </c>
      <c r="N105" s="1">
        <v>0</v>
      </c>
      <c r="O105" s="1">
        <v>0</v>
      </c>
      <c r="P105" s="1">
        <v>0</v>
      </c>
      <c r="Q105" s="1">
        <v>0</v>
      </c>
      <c r="R105" s="1">
        <v>0</v>
      </c>
      <c r="S105" s="1">
        <v>0</v>
      </c>
      <c r="T105" s="1">
        <v>0</v>
      </c>
      <c r="U105" s="1">
        <v>0</v>
      </c>
      <c r="V105" t="s">
        <v>86</v>
      </c>
      <c r="W105" s="1">
        <v>0</v>
      </c>
      <c r="X105" s="1">
        <v>0</v>
      </c>
      <c r="Y105" s="1">
        <v>0</v>
      </c>
      <c r="Z105" s="1">
        <v>0</v>
      </c>
      <c r="AA105" s="1">
        <v>0</v>
      </c>
      <c r="AB105" s="1">
        <v>0</v>
      </c>
      <c r="AC105" s="1">
        <v>0</v>
      </c>
      <c r="AD105" s="1">
        <v>0</v>
      </c>
      <c r="AE105" s="1">
        <v>0</v>
      </c>
      <c r="AF105" s="1">
        <v>0</v>
      </c>
      <c r="AG105" s="1">
        <v>0</v>
      </c>
      <c r="AH105" s="1">
        <v>0</v>
      </c>
      <c r="AI105" t="s">
        <v>87</v>
      </c>
      <c r="AL105" s="1">
        <v>0</v>
      </c>
      <c r="AM105" s="1">
        <v>0</v>
      </c>
      <c r="AN105" s="1">
        <v>0</v>
      </c>
    </row>
    <row r="106" spans="1:40" x14ac:dyDescent="0.25">
      <c r="A106">
        <v>104</v>
      </c>
      <c r="B106" t="s">
        <v>303</v>
      </c>
      <c r="C106">
        <v>24</v>
      </c>
      <c r="D106">
        <v>7440622</v>
      </c>
      <c r="E106" t="s">
        <v>296</v>
      </c>
      <c r="F106">
        <v>0</v>
      </c>
      <c r="G106" t="s">
        <v>117</v>
      </c>
      <c r="H106" s="1">
        <v>0</v>
      </c>
      <c r="I106" s="1">
        <v>0</v>
      </c>
      <c r="J106" s="1">
        <v>0</v>
      </c>
      <c r="K106" s="1">
        <v>0</v>
      </c>
      <c r="L106" s="1">
        <v>0</v>
      </c>
      <c r="M106" s="1">
        <v>0</v>
      </c>
      <c r="N106" s="1">
        <v>0</v>
      </c>
      <c r="O106" s="1">
        <v>0</v>
      </c>
      <c r="P106" s="1">
        <v>0</v>
      </c>
      <c r="Q106" s="1">
        <v>0</v>
      </c>
      <c r="R106" s="1">
        <v>0</v>
      </c>
      <c r="S106" s="1">
        <v>0</v>
      </c>
      <c r="T106" s="1">
        <v>0</v>
      </c>
      <c r="U106" s="1">
        <v>0</v>
      </c>
      <c r="V106" t="s">
        <v>86</v>
      </c>
      <c r="W106" s="1">
        <v>0</v>
      </c>
      <c r="X106" s="1">
        <v>0</v>
      </c>
      <c r="Y106" s="1">
        <v>0</v>
      </c>
      <c r="Z106" s="1">
        <v>0</v>
      </c>
      <c r="AA106" s="1">
        <v>0</v>
      </c>
      <c r="AB106" s="1">
        <v>0</v>
      </c>
      <c r="AC106" s="1">
        <v>0</v>
      </c>
      <c r="AD106" s="1">
        <v>0</v>
      </c>
      <c r="AE106" s="1">
        <v>0</v>
      </c>
      <c r="AF106" s="1">
        <v>0</v>
      </c>
      <c r="AG106" s="1">
        <v>0</v>
      </c>
      <c r="AH106" s="1">
        <v>0</v>
      </c>
      <c r="AI106" t="s">
        <v>87</v>
      </c>
      <c r="AL106" s="1">
        <v>0</v>
      </c>
      <c r="AM106" s="1">
        <v>0</v>
      </c>
      <c r="AN106" s="1">
        <v>0</v>
      </c>
    </row>
    <row r="107" spans="1:40" x14ac:dyDescent="0.25">
      <c r="A107">
        <v>105</v>
      </c>
      <c r="B107" t="s">
        <v>303</v>
      </c>
      <c r="C107">
        <v>24</v>
      </c>
      <c r="D107">
        <v>7440666</v>
      </c>
      <c r="E107" t="s">
        <v>297</v>
      </c>
      <c r="F107">
        <v>0</v>
      </c>
      <c r="G107" t="s">
        <v>117</v>
      </c>
      <c r="H107" s="1">
        <v>0</v>
      </c>
      <c r="I107" s="1">
        <v>0</v>
      </c>
      <c r="J107" s="1">
        <v>0</v>
      </c>
      <c r="K107" s="1">
        <v>0</v>
      </c>
      <c r="L107" s="1">
        <v>0</v>
      </c>
      <c r="M107" s="1">
        <v>0</v>
      </c>
      <c r="N107" s="1">
        <v>0</v>
      </c>
      <c r="O107" s="1">
        <v>0</v>
      </c>
      <c r="P107" s="1">
        <v>0</v>
      </c>
      <c r="Q107" s="1">
        <v>0</v>
      </c>
      <c r="R107" s="1">
        <v>0</v>
      </c>
      <c r="S107" s="1">
        <v>0</v>
      </c>
      <c r="T107" s="1">
        <v>0</v>
      </c>
      <c r="U107" s="1">
        <v>0</v>
      </c>
      <c r="V107" t="s">
        <v>86</v>
      </c>
      <c r="W107" s="1">
        <v>0</v>
      </c>
      <c r="X107" s="1">
        <v>0</v>
      </c>
      <c r="Y107" s="1">
        <v>0</v>
      </c>
      <c r="Z107" s="1">
        <v>0</v>
      </c>
      <c r="AA107" s="1">
        <v>0</v>
      </c>
      <c r="AB107" s="1">
        <v>0</v>
      </c>
      <c r="AC107" s="1">
        <v>0</v>
      </c>
      <c r="AD107" s="1">
        <v>0</v>
      </c>
      <c r="AE107" s="1">
        <v>0</v>
      </c>
      <c r="AF107" s="1">
        <v>0</v>
      </c>
      <c r="AG107" s="1">
        <v>0</v>
      </c>
      <c r="AH107" s="1">
        <v>0</v>
      </c>
      <c r="AI107" t="s">
        <v>87</v>
      </c>
      <c r="AL107" s="1">
        <v>0</v>
      </c>
      <c r="AM107" s="1">
        <v>0</v>
      </c>
      <c r="AN107" s="1">
        <v>0</v>
      </c>
    </row>
    <row r="108" spans="1:40" x14ac:dyDescent="0.25">
      <c r="A108">
        <v>106</v>
      </c>
      <c r="B108" t="s">
        <v>304</v>
      </c>
      <c r="C108">
        <v>24</v>
      </c>
      <c r="D108">
        <v>7429905</v>
      </c>
      <c r="E108" t="s">
        <v>290</v>
      </c>
      <c r="F108">
        <v>0</v>
      </c>
      <c r="G108" t="s">
        <v>117</v>
      </c>
      <c r="H108" s="1">
        <v>0</v>
      </c>
      <c r="I108" s="1">
        <v>0</v>
      </c>
      <c r="J108" s="1">
        <v>0</v>
      </c>
      <c r="K108" s="1">
        <v>0</v>
      </c>
      <c r="L108" s="1">
        <v>0</v>
      </c>
      <c r="M108" s="1">
        <v>0</v>
      </c>
      <c r="N108" s="1">
        <v>0</v>
      </c>
      <c r="O108" s="1">
        <v>0</v>
      </c>
      <c r="P108" s="1">
        <v>0</v>
      </c>
      <c r="Q108" s="1">
        <v>0</v>
      </c>
      <c r="R108" s="1">
        <v>0</v>
      </c>
      <c r="S108" s="1">
        <v>0</v>
      </c>
      <c r="T108" s="1">
        <v>0</v>
      </c>
      <c r="U108" s="1">
        <v>0</v>
      </c>
      <c r="V108" t="s">
        <v>86</v>
      </c>
      <c r="W108" s="1">
        <v>0</v>
      </c>
      <c r="X108" s="1">
        <v>0</v>
      </c>
      <c r="Y108" s="1">
        <v>0</v>
      </c>
      <c r="Z108" s="1">
        <v>0</v>
      </c>
      <c r="AA108" s="1">
        <v>0</v>
      </c>
      <c r="AB108" s="1">
        <v>0</v>
      </c>
      <c r="AC108" s="1">
        <v>0</v>
      </c>
      <c r="AD108" s="1">
        <v>0</v>
      </c>
      <c r="AE108" s="1">
        <v>0</v>
      </c>
      <c r="AF108" s="1">
        <v>0</v>
      </c>
      <c r="AG108" s="1">
        <v>0</v>
      </c>
      <c r="AH108" s="1">
        <v>0</v>
      </c>
      <c r="AI108" t="s">
        <v>87</v>
      </c>
      <c r="AL108" s="1">
        <v>0</v>
      </c>
      <c r="AM108" s="1">
        <v>0</v>
      </c>
      <c r="AN108" s="1">
        <v>0</v>
      </c>
    </row>
    <row r="109" spans="1:40" x14ac:dyDescent="0.25">
      <c r="A109">
        <v>107</v>
      </c>
      <c r="B109" t="s">
        <v>304</v>
      </c>
      <c r="C109">
        <v>24</v>
      </c>
      <c r="D109">
        <v>1344281</v>
      </c>
      <c r="E109" t="s">
        <v>291</v>
      </c>
      <c r="F109">
        <v>0</v>
      </c>
      <c r="G109" t="s">
        <v>117</v>
      </c>
      <c r="H109" s="1">
        <v>0</v>
      </c>
      <c r="I109" s="1">
        <v>0</v>
      </c>
      <c r="J109" s="1">
        <v>0</v>
      </c>
      <c r="K109" s="1">
        <v>0</v>
      </c>
      <c r="L109" s="1">
        <v>0</v>
      </c>
      <c r="M109" s="1">
        <v>0</v>
      </c>
      <c r="N109" s="1">
        <v>0</v>
      </c>
      <c r="O109" s="1">
        <v>0</v>
      </c>
      <c r="P109" s="1">
        <v>0</v>
      </c>
      <c r="Q109" s="1">
        <v>0</v>
      </c>
      <c r="R109" s="1">
        <v>0</v>
      </c>
      <c r="S109" s="1">
        <v>0</v>
      </c>
      <c r="T109" s="1">
        <v>0</v>
      </c>
      <c r="U109" s="1">
        <v>0</v>
      </c>
      <c r="V109" t="s">
        <v>86</v>
      </c>
      <c r="W109" s="1">
        <v>0</v>
      </c>
      <c r="X109" s="1">
        <v>0</v>
      </c>
      <c r="Y109" s="1">
        <v>0</v>
      </c>
      <c r="Z109" s="1">
        <v>0</v>
      </c>
      <c r="AA109" s="1">
        <v>0</v>
      </c>
      <c r="AB109" s="1">
        <v>0</v>
      </c>
      <c r="AC109" s="1">
        <v>0</v>
      </c>
      <c r="AD109" s="1">
        <v>0</v>
      </c>
      <c r="AE109" s="1">
        <v>0</v>
      </c>
      <c r="AF109" s="1">
        <v>0</v>
      </c>
      <c r="AG109" s="1">
        <v>0</v>
      </c>
      <c r="AH109" s="1">
        <v>0</v>
      </c>
      <c r="AI109" t="s">
        <v>87</v>
      </c>
      <c r="AL109" s="1">
        <v>0</v>
      </c>
      <c r="AM109" s="1">
        <v>0</v>
      </c>
      <c r="AN109" s="1">
        <v>0</v>
      </c>
    </row>
    <row r="110" spans="1:40" x14ac:dyDescent="0.25">
      <c r="A110">
        <v>108</v>
      </c>
      <c r="B110" t="s">
        <v>304</v>
      </c>
      <c r="C110">
        <v>24</v>
      </c>
      <c r="D110">
        <v>7440417</v>
      </c>
      <c r="E110" t="s">
        <v>292</v>
      </c>
      <c r="F110">
        <v>0</v>
      </c>
      <c r="G110" t="s">
        <v>117</v>
      </c>
      <c r="H110" s="1">
        <v>0</v>
      </c>
      <c r="I110" s="1">
        <v>0</v>
      </c>
      <c r="J110" s="1">
        <v>0</v>
      </c>
      <c r="K110" s="1">
        <v>0</v>
      </c>
      <c r="L110" s="1">
        <v>0</v>
      </c>
      <c r="M110" s="1">
        <v>0</v>
      </c>
      <c r="N110" s="1">
        <v>0</v>
      </c>
      <c r="O110" s="1">
        <v>0</v>
      </c>
      <c r="P110" s="1">
        <v>0</v>
      </c>
      <c r="Q110" s="1">
        <v>0</v>
      </c>
      <c r="R110" s="1">
        <v>0</v>
      </c>
      <c r="S110" s="1">
        <v>0</v>
      </c>
      <c r="T110" s="1">
        <v>0</v>
      </c>
      <c r="U110" s="1">
        <v>0</v>
      </c>
      <c r="V110" t="s">
        <v>86</v>
      </c>
      <c r="W110" s="1">
        <v>0</v>
      </c>
      <c r="X110" s="1">
        <v>0</v>
      </c>
      <c r="Y110" s="1">
        <v>0</v>
      </c>
      <c r="Z110" s="1">
        <v>0</v>
      </c>
      <c r="AA110" s="1">
        <v>0</v>
      </c>
      <c r="AB110" s="1">
        <v>0</v>
      </c>
      <c r="AC110" s="1">
        <v>0</v>
      </c>
      <c r="AD110" s="1">
        <v>0</v>
      </c>
      <c r="AE110" s="1">
        <v>0</v>
      </c>
      <c r="AF110" s="1">
        <v>0</v>
      </c>
      <c r="AG110" s="1">
        <v>0</v>
      </c>
      <c r="AH110" s="1">
        <v>0</v>
      </c>
      <c r="AI110" t="s">
        <v>87</v>
      </c>
      <c r="AL110" s="1">
        <v>0</v>
      </c>
      <c r="AM110" s="1">
        <v>0</v>
      </c>
      <c r="AN110" s="1">
        <v>0</v>
      </c>
    </row>
    <row r="111" spans="1:40" x14ac:dyDescent="0.25">
      <c r="A111">
        <v>109</v>
      </c>
      <c r="B111" t="s">
        <v>304</v>
      </c>
      <c r="C111">
        <v>24</v>
      </c>
      <c r="D111">
        <v>7440439</v>
      </c>
      <c r="E111" t="s">
        <v>293</v>
      </c>
      <c r="F111">
        <v>0</v>
      </c>
      <c r="G111" t="s">
        <v>117</v>
      </c>
      <c r="H111" s="1">
        <v>0</v>
      </c>
      <c r="I111" s="1">
        <v>0</v>
      </c>
      <c r="J111" s="1">
        <v>0</v>
      </c>
      <c r="K111" s="1">
        <v>0</v>
      </c>
      <c r="L111" s="1">
        <v>0</v>
      </c>
      <c r="M111" s="1">
        <v>0</v>
      </c>
      <c r="N111" s="1">
        <v>0</v>
      </c>
      <c r="O111" s="1">
        <v>0</v>
      </c>
      <c r="P111" s="1">
        <v>0</v>
      </c>
      <c r="Q111" s="1">
        <v>0</v>
      </c>
      <c r="R111" s="1">
        <v>0</v>
      </c>
      <c r="S111" s="1">
        <v>0</v>
      </c>
      <c r="T111" s="1">
        <v>0</v>
      </c>
      <c r="U111" s="1">
        <v>0</v>
      </c>
      <c r="V111" t="s">
        <v>86</v>
      </c>
      <c r="W111" s="1">
        <v>0</v>
      </c>
      <c r="X111" s="1">
        <v>0</v>
      </c>
      <c r="Y111" s="1">
        <v>0</v>
      </c>
      <c r="Z111" s="1">
        <v>0</v>
      </c>
      <c r="AA111" s="1">
        <v>0</v>
      </c>
      <c r="AB111" s="1">
        <v>0</v>
      </c>
      <c r="AC111" s="1">
        <v>0</v>
      </c>
      <c r="AD111" s="1">
        <v>0</v>
      </c>
      <c r="AE111" s="1">
        <v>0</v>
      </c>
      <c r="AF111" s="1">
        <v>0</v>
      </c>
      <c r="AG111" s="1">
        <v>0</v>
      </c>
      <c r="AH111" s="1">
        <v>0</v>
      </c>
      <c r="AI111" t="s">
        <v>87</v>
      </c>
      <c r="AL111" s="1">
        <v>0</v>
      </c>
      <c r="AM111" s="1">
        <v>0</v>
      </c>
      <c r="AN111" s="1">
        <v>0</v>
      </c>
    </row>
    <row r="112" spans="1:40" x14ac:dyDescent="0.25">
      <c r="A112">
        <v>110</v>
      </c>
      <c r="B112" t="s">
        <v>304</v>
      </c>
      <c r="C112">
        <v>24</v>
      </c>
      <c r="D112">
        <v>7440484</v>
      </c>
      <c r="E112" t="s">
        <v>8</v>
      </c>
      <c r="F112" s="1">
        <v>1.7499999999999999E-7</v>
      </c>
      <c r="G112" t="s">
        <v>117</v>
      </c>
      <c r="H112" s="1">
        <v>0</v>
      </c>
      <c r="I112" s="1">
        <v>0</v>
      </c>
      <c r="J112" s="1">
        <v>0</v>
      </c>
      <c r="K112" s="1">
        <v>0</v>
      </c>
      <c r="L112" s="1">
        <v>0</v>
      </c>
      <c r="M112" s="1">
        <v>0</v>
      </c>
      <c r="N112" s="1">
        <v>0</v>
      </c>
      <c r="O112" s="1">
        <v>0</v>
      </c>
      <c r="P112" s="1">
        <v>0</v>
      </c>
      <c r="Q112" s="1">
        <v>0</v>
      </c>
      <c r="R112" s="1">
        <v>0</v>
      </c>
      <c r="S112" s="1">
        <v>0</v>
      </c>
      <c r="T112" s="1">
        <v>0</v>
      </c>
      <c r="U112" s="1">
        <v>0</v>
      </c>
      <c r="V112" t="s">
        <v>86</v>
      </c>
      <c r="W112" s="1">
        <v>1.7499999999999999E-7</v>
      </c>
      <c r="X112" s="1">
        <v>0</v>
      </c>
      <c r="Y112" s="1">
        <v>0</v>
      </c>
      <c r="Z112" s="1">
        <v>0</v>
      </c>
      <c r="AA112" s="1">
        <v>0</v>
      </c>
      <c r="AB112" s="1">
        <v>0</v>
      </c>
      <c r="AC112" s="1">
        <v>0</v>
      </c>
      <c r="AD112" s="1">
        <v>0</v>
      </c>
      <c r="AE112" s="1">
        <v>0</v>
      </c>
      <c r="AF112" s="1">
        <v>0</v>
      </c>
      <c r="AG112" s="1">
        <v>0</v>
      </c>
      <c r="AH112" s="1">
        <v>0</v>
      </c>
      <c r="AI112" t="s">
        <v>87</v>
      </c>
      <c r="AL112" s="1">
        <v>0</v>
      </c>
      <c r="AM112" s="1">
        <v>0</v>
      </c>
      <c r="AN112" s="1">
        <v>0</v>
      </c>
    </row>
    <row r="113" spans="1:40" x14ac:dyDescent="0.25">
      <c r="A113">
        <v>111</v>
      </c>
      <c r="B113" t="s">
        <v>304</v>
      </c>
      <c r="C113">
        <v>24</v>
      </c>
      <c r="D113">
        <v>7440473</v>
      </c>
      <c r="E113" t="s">
        <v>89</v>
      </c>
      <c r="F113" s="1">
        <v>8.7599999999999996E-7</v>
      </c>
      <c r="G113" t="s">
        <v>117</v>
      </c>
      <c r="H113" s="1">
        <v>0</v>
      </c>
      <c r="I113" s="1">
        <v>0</v>
      </c>
      <c r="J113" s="1">
        <v>0</v>
      </c>
      <c r="K113" s="1">
        <v>0</v>
      </c>
      <c r="L113" s="1">
        <v>0</v>
      </c>
      <c r="M113" s="1">
        <v>0</v>
      </c>
      <c r="N113" s="1">
        <v>0</v>
      </c>
      <c r="O113" s="1">
        <v>0</v>
      </c>
      <c r="P113" s="1">
        <v>0</v>
      </c>
      <c r="Q113" s="1">
        <v>0</v>
      </c>
      <c r="R113" s="1">
        <v>0</v>
      </c>
      <c r="S113" s="1">
        <v>0</v>
      </c>
      <c r="T113" s="1">
        <v>0</v>
      </c>
      <c r="U113" s="1">
        <v>0</v>
      </c>
      <c r="V113" t="s">
        <v>86</v>
      </c>
      <c r="W113" s="1">
        <v>8.7599999999999996E-7</v>
      </c>
      <c r="X113" s="1">
        <v>0</v>
      </c>
      <c r="Y113" s="1">
        <v>0</v>
      </c>
      <c r="Z113" s="1">
        <v>0</v>
      </c>
      <c r="AA113" s="1">
        <v>0</v>
      </c>
      <c r="AB113" s="1">
        <v>0</v>
      </c>
      <c r="AC113" s="1">
        <v>0</v>
      </c>
      <c r="AD113" s="1">
        <v>0</v>
      </c>
      <c r="AE113" s="1">
        <v>0</v>
      </c>
      <c r="AF113" s="1">
        <v>0</v>
      </c>
      <c r="AG113" s="1">
        <v>0</v>
      </c>
      <c r="AH113" s="1">
        <v>0</v>
      </c>
      <c r="AI113" t="s">
        <v>87</v>
      </c>
      <c r="AL113" s="1">
        <v>0</v>
      </c>
      <c r="AM113" s="1">
        <v>0</v>
      </c>
      <c r="AN113" s="1">
        <v>0</v>
      </c>
    </row>
    <row r="114" spans="1:40" x14ac:dyDescent="0.25">
      <c r="A114">
        <v>112</v>
      </c>
      <c r="B114" t="s">
        <v>304</v>
      </c>
      <c r="C114">
        <v>24</v>
      </c>
      <c r="D114">
        <v>18540299</v>
      </c>
      <c r="E114" t="s">
        <v>13</v>
      </c>
      <c r="F114" s="1">
        <v>4.82E-7</v>
      </c>
      <c r="G114" t="s">
        <v>117</v>
      </c>
      <c r="H114" s="1">
        <v>0</v>
      </c>
      <c r="I114" s="1">
        <v>0</v>
      </c>
      <c r="J114" s="1">
        <v>0</v>
      </c>
      <c r="K114" s="1">
        <v>0</v>
      </c>
      <c r="L114" s="1">
        <v>0</v>
      </c>
      <c r="M114" s="1">
        <v>0</v>
      </c>
      <c r="N114" s="1">
        <v>2.4099999999999998E-6</v>
      </c>
      <c r="O114" s="1">
        <v>0</v>
      </c>
      <c r="P114" s="1">
        <v>0</v>
      </c>
      <c r="Q114" s="1">
        <v>0</v>
      </c>
      <c r="R114" s="1">
        <v>0</v>
      </c>
      <c r="S114" s="1">
        <v>2.2651999999999999E-7</v>
      </c>
      <c r="T114" s="1">
        <v>0</v>
      </c>
      <c r="U114" s="1">
        <v>0</v>
      </c>
      <c r="V114" t="s">
        <v>86</v>
      </c>
      <c r="W114" s="1">
        <v>4.82E-7</v>
      </c>
      <c r="X114" s="1">
        <v>4.3556999999999998E-9</v>
      </c>
      <c r="Y114" s="1">
        <v>1.7461999999999999E-10</v>
      </c>
      <c r="Z114" s="1">
        <v>0</v>
      </c>
      <c r="AA114" s="1">
        <v>0</v>
      </c>
      <c r="AB114" s="1">
        <v>0</v>
      </c>
      <c r="AC114" s="1">
        <v>0</v>
      </c>
      <c r="AD114" s="1">
        <v>0</v>
      </c>
      <c r="AE114" s="1">
        <v>0</v>
      </c>
      <c r="AF114" s="1">
        <v>0</v>
      </c>
      <c r="AG114" s="1">
        <v>0</v>
      </c>
      <c r="AH114" s="1">
        <v>0</v>
      </c>
      <c r="AI114" t="s">
        <v>87</v>
      </c>
      <c r="AJ114" t="s">
        <v>88</v>
      </c>
      <c r="AK114" t="s">
        <v>118</v>
      </c>
      <c r="AL114" s="1">
        <v>0</v>
      </c>
      <c r="AM114" s="1">
        <v>0</v>
      </c>
      <c r="AN114" s="1">
        <v>0</v>
      </c>
    </row>
    <row r="115" spans="1:40" x14ac:dyDescent="0.25">
      <c r="A115">
        <v>113</v>
      </c>
      <c r="B115" t="s">
        <v>304</v>
      </c>
      <c r="C115">
        <v>24</v>
      </c>
      <c r="D115">
        <v>1175</v>
      </c>
      <c r="E115" t="s">
        <v>294</v>
      </c>
      <c r="F115">
        <v>0</v>
      </c>
      <c r="G115" t="s">
        <v>117</v>
      </c>
      <c r="H115" s="1">
        <v>0</v>
      </c>
      <c r="I115" s="1">
        <v>0</v>
      </c>
      <c r="J115" s="1">
        <v>0</v>
      </c>
      <c r="K115" s="1">
        <v>0</v>
      </c>
      <c r="L115" s="1">
        <v>0</v>
      </c>
      <c r="M115" s="1">
        <v>0</v>
      </c>
      <c r="N115" s="1">
        <v>0</v>
      </c>
      <c r="O115" s="1">
        <v>0</v>
      </c>
      <c r="P115" s="1">
        <v>0</v>
      </c>
      <c r="Q115" s="1">
        <v>0</v>
      </c>
      <c r="R115" s="1">
        <v>0</v>
      </c>
      <c r="S115" s="1">
        <v>0</v>
      </c>
      <c r="T115" s="1">
        <v>0</v>
      </c>
      <c r="U115" s="1">
        <v>0</v>
      </c>
      <c r="V115" t="s">
        <v>86</v>
      </c>
      <c r="W115" s="1">
        <v>0</v>
      </c>
      <c r="X115" s="1">
        <v>0</v>
      </c>
      <c r="Y115" s="1">
        <v>0</v>
      </c>
      <c r="Z115" s="1">
        <v>0</v>
      </c>
      <c r="AA115" s="1">
        <v>0</v>
      </c>
      <c r="AB115" s="1">
        <v>0</v>
      </c>
      <c r="AC115" s="1">
        <v>0</v>
      </c>
      <c r="AD115" s="1">
        <v>0</v>
      </c>
      <c r="AE115" s="1">
        <v>0</v>
      </c>
      <c r="AF115" s="1">
        <v>0</v>
      </c>
      <c r="AG115" s="1">
        <v>0</v>
      </c>
      <c r="AH115" s="1">
        <v>0</v>
      </c>
      <c r="AI115" t="s">
        <v>87</v>
      </c>
      <c r="AL115" s="1">
        <v>0</v>
      </c>
      <c r="AM115" s="1">
        <v>0</v>
      </c>
      <c r="AN115" s="1">
        <v>0</v>
      </c>
    </row>
    <row r="116" spans="1:40" x14ac:dyDescent="0.25">
      <c r="A116">
        <v>114</v>
      </c>
      <c r="B116" t="s">
        <v>304</v>
      </c>
      <c r="C116">
        <v>24</v>
      </c>
      <c r="D116">
        <v>7440508</v>
      </c>
      <c r="E116" t="s">
        <v>10</v>
      </c>
      <c r="F116">
        <v>0</v>
      </c>
      <c r="G116" t="s">
        <v>117</v>
      </c>
      <c r="H116" s="1">
        <v>0</v>
      </c>
      <c r="I116" s="1">
        <v>0</v>
      </c>
      <c r="J116" s="1">
        <v>0</v>
      </c>
      <c r="K116" s="1">
        <v>0</v>
      </c>
      <c r="L116" s="1">
        <v>0</v>
      </c>
      <c r="M116" s="1">
        <v>0</v>
      </c>
      <c r="N116" s="1">
        <v>0</v>
      </c>
      <c r="O116" s="1">
        <v>0</v>
      </c>
      <c r="P116" s="1">
        <v>0</v>
      </c>
      <c r="Q116" s="1">
        <v>0</v>
      </c>
      <c r="R116" s="1">
        <v>0</v>
      </c>
      <c r="S116" s="1">
        <v>0</v>
      </c>
      <c r="T116" s="1">
        <v>0</v>
      </c>
      <c r="U116" s="1">
        <v>0</v>
      </c>
      <c r="V116" t="s">
        <v>86</v>
      </c>
      <c r="W116" s="1">
        <v>0</v>
      </c>
      <c r="X116" s="1">
        <v>0</v>
      </c>
      <c r="Y116" s="1">
        <v>0</v>
      </c>
      <c r="Z116" s="1">
        <v>0</v>
      </c>
      <c r="AA116" s="1">
        <v>0</v>
      </c>
      <c r="AB116" s="1">
        <v>0</v>
      </c>
      <c r="AC116" s="1">
        <v>0</v>
      </c>
      <c r="AD116" s="1">
        <v>0</v>
      </c>
      <c r="AE116" s="1">
        <v>0</v>
      </c>
      <c r="AF116" s="1">
        <v>0</v>
      </c>
      <c r="AG116" s="1">
        <v>0</v>
      </c>
      <c r="AH116" s="1">
        <v>0</v>
      </c>
      <c r="AI116" t="s">
        <v>87</v>
      </c>
      <c r="AL116" s="1">
        <v>0</v>
      </c>
      <c r="AM116" s="1">
        <v>0</v>
      </c>
      <c r="AN116" s="1">
        <v>0</v>
      </c>
    </row>
    <row r="117" spans="1:40" x14ac:dyDescent="0.25">
      <c r="A117">
        <v>115</v>
      </c>
      <c r="B117" t="s">
        <v>304</v>
      </c>
      <c r="C117">
        <v>24</v>
      </c>
      <c r="D117">
        <v>7439965</v>
      </c>
      <c r="E117" t="s">
        <v>5</v>
      </c>
      <c r="F117">
        <v>1.75E-4</v>
      </c>
      <c r="G117" t="s">
        <v>117</v>
      </c>
      <c r="H117" s="1">
        <v>0</v>
      </c>
      <c r="I117" s="1">
        <v>1.9444E-3</v>
      </c>
      <c r="J117" s="1">
        <v>0</v>
      </c>
      <c r="K117" s="1">
        <v>0</v>
      </c>
      <c r="L117" s="1">
        <v>0</v>
      </c>
      <c r="M117" s="1">
        <v>0</v>
      </c>
      <c r="N117" s="1">
        <v>0</v>
      </c>
      <c r="O117" s="1">
        <v>0</v>
      </c>
      <c r="P117" s="1">
        <v>0</v>
      </c>
      <c r="Q117" s="1">
        <v>0</v>
      </c>
      <c r="R117" s="1">
        <v>0</v>
      </c>
      <c r="S117" s="1">
        <v>0</v>
      </c>
      <c r="T117" s="1">
        <v>0</v>
      </c>
      <c r="U117" s="1">
        <v>0</v>
      </c>
      <c r="V117" t="s">
        <v>86</v>
      </c>
      <c r="W117" s="1">
        <v>1.75E-4</v>
      </c>
      <c r="X117" s="1">
        <v>0</v>
      </c>
      <c r="Y117" s="1">
        <v>0</v>
      </c>
      <c r="Z117" s="1">
        <v>0</v>
      </c>
      <c r="AA117" s="1">
        <v>0</v>
      </c>
      <c r="AB117" s="1">
        <v>0</v>
      </c>
      <c r="AC117" s="1">
        <v>0</v>
      </c>
      <c r="AD117" s="1">
        <v>0</v>
      </c>
      <c r="AE117" s="1">
        <v>0</v>
      </c>
      <c r="AF117" s="1">
        <v>0</v>
      </c>
      <c r="AG117" s="1">
        <v>0</v>
      </c>
      <c r="AH117" s="1">
        <v>0</v>
      </c>
      <c r="AI117" t="s">
        <v>87</v>
      </c>
      <c r="AL117" s="1">
        <v>0</v>
      </c>
      <c r="AM117" s="1">
        <v>0</v>
      </c>
      <c r="AN117" s="1">
        <v>0</v>
      </c>
    </row>
    <row r="118" spans="1:40" x14ac:dyDescent="0.25">
      <c r="A118">
        <v>116</v>
      </c>
      <c r="B118" t="s">
        <v>304</v>
      </c>
      <c r="C118">
        <v>24</v>
      </c>
      <c r="D118">
        <v>7440020</v>
      </c>
      <c r="E118" t="s">
        <v>6</v>
      </c>
      <c r="F118" s="1">
        <v>8.7599999999999996E-7</v>
      </c>
      <c r="G118" t="s">
        <v>117</v>
      </c>
      <c r="H118" s="1">
        <v>0</v>
      </c>
      <c r="I118" s="1">
        <v>0</v>
      </c>
      <c r="J118" s="1">
        <v>0</v>
      </c>
      <c r="K118" s="1">
        <v>0</v>
      </c>
      <c r="L118" s="1">
        <v>0</v>
      </c>
      <c r="M118" s="1">
        <v>7.4850999999999997E-7</v>
      </c>
      <c r="N118" s="1">
        <v>6.2570999999999994E-5</v>
      </c>
      <c r="O118" s="1">
        <v>0</v>
      </c>
      <c r="P118" s="1">
        <v>0</v>
      </c>
      <c r="Q118" s="1">
        <v>0</v>
      </c>
      <c r="R118" s="1">
        <v>0</v>
      </c>
      <c r="S118" s="1">
        <v>6.2570999999999994E-5</v>
      </c>
      <c r="T118" s="1">
        <v>0</v>
      </c>
      <c r="U118" s="1">
        <v>0</v>
      </c>
      <c r="V118" t="s">
        <v>86</v>
      </c>
      <c r="W118" s="1">
        <v>8.7599999999999996E-7</v>
      </c>
      <c r="X118" s="1">
        <v>7.9162000000000004E-9</v>
      </c>
      <c r="Y118" s="1">
        <v>3.1735999999999998E-10</v>
      </c>
      <c r="Z118" s="1">
        <v>0</v>
      </c>
      <c r="AA118" s="1">
        <v>0</v>
      </c>
      <c r="AB118" s="1">
        <v>0</v>
      </c>
      <c r="AC118" s="1">
        <v>0</v>
      </c>
      <c r="AD118" s="1">
        <v>0</v>
      </c>
      <c r="AE118" s="1">
        <v>0</v>
      </c>
      <c r="AF118" s="1">
        <v>0</v>
      </c>
      <c r="AG118" s="1">
        <v>0</v>
      </c>
      <c r="AH118" s="1">
        <v>0</v>
      </c>
      <c r="AI118" t="s">
        <v>87</v>
      </c>
      <c r="AJ118" t="s">
        <v>88</v>
      </c>
      <c r="AK118" t="s">
        <v>118</v>
      </c>
      <c r="AL118" s="1">
        <v>0</v>
      </c>
      <c r="AM118" s="1">
        <v>0</v>
      </c>
      <c r="AN118" s="1">
        <v>0</v>
      </c>
    </row>
    <row r="119" spans="1:40" x14ac:dyDescent="0.25">
      <c r="A119">
        <v>117</v>
      </c>
      <c r="B119" t="s">
        <v>304</v>
      </c>
      <c r="C119">
        <v>24</v>
      </c>
      <c r="D119">
        <v>7723140</v>
      </c>
      <c r="E119" t="s">
        <v>295</v>
      </c>
      <c r="F119">
        <v>0</v>
      </c>
      <c r="G119" t="s">
        <v>117</v>
      </c>
      <c r="H119" s="1">
        <v>0</v>
      </c>
      <c r="I119" s="1">
        <v>0</v>
      </c>
      <c r="J119" s="1">
        <v>0</v>
      </c>
      <c r="K119" s="1">
        <v>0</v>
      </c>
      <c r="L119" s="1">
        <v>0</v>
      </c>
      <c r="M119" s="1">
        <v>0</v>
      </c>
      <c r="N119" s="1">
        <v>0</v>
      </c>
      <c r="O119" s="1">
        <v>0</v>
      </c>
      <c r="P119" s="1">
        <v>0</v>
      </c>
      <c r="Q119" s="1">
        <v>0</v>
      </c>
      <c r="R119" s="1">
        <v>0</v>
      </c>
      <c r="S119" s="1">
        <v>0</v>
      </c>
      <c r="T119" s="1">
        <v>0</v>
      </c>
      <c r="U119" s="1">
        <v>0</v>
      </c>
      <c r="V119" t="s">
        <v>86</v>
      </c>
      <c r="W119" s="1">
        <v>0</v>
      </c>
      <c r="X119" s="1">
        <v>0</v>
      </c>
      <c r="Y119" s="1">
        <v>0</v>
      </c>
      <c r="Z119" s="1">
        <v>0</v>
      </c>
      <c r="AA119" s="1">
        <v>0</v>
      </c>
      <c r="AB119" s="1">
        <v>0</v>
      </c>
      <c r="AC119" s="1">
        <v>0</v>
      </c>
      <c r="AD119" s="1">
        <v>0</v>
      </c>
      <c r="AE119" s="1">
        <v>0</v>
      </c>
      <c r="AF119" s="1">
        <v>0</v>
      </c>
      <c r="AG119" s="1">
        <v>0</v>
      </c>
      <c r="AH119" s="1">
        <v>0</v>
      </c>
      <c r="AI119" t="s">
        <v>87</v>
      </c>
      <c r="AL119" s="1">
        <v>0</v>
      </c>
      <c r="AM119" s="1">
        <v>0</v>
      </c>
      <c r="AN119" s="1">
        <v>0</v>
      </c>
    </row>
    <row r="120" spans="1:40" x14ac:dyDescent="0.25">
      <c r="A120">
        <v>118</v>
      </c>
      <c r="B120" t="s">
        <v>304</v>
      </c>
      <c r="C120">
        <v>24</v>
      </c>
      <c r="D120">
        <v>7439921</v>
      </c>
      <c r="E120" t="s">
        <v>7</v>
      </c>
      <c r="F120">
        <v>0</v>
      </c>
      <c r="G120" t="s">
        <v>117</v>
      </c>
      <c r="H120" s="1">
        <v>0</v>
      </c>
      <c r="I120" s="1">
        <v>0</v>
      </c>
      <c r="J120" s="1">
        <v>0</v>
      </c>
      <c r="K120" s="1">
        <v>0</v>
      </c>
      <c r="L120" s="1">
        <v>0</v>
      </c>
      <c r="M120" s="1">
        <v>0</v>
      </c>
      <c r="N120" s="1">
        <v>0</v>
      </c>
      <c r="O120" s="1">
        <v>0</v>
      </c>
      <c r="P120" s="1">
        <v>0</v>
      </c>
      <c r="Q120" s="1">
        <v>0</v>
      </c>
      <c r="R120" s="1">
        <v>0</v>
      </c>
      <c r="S120" s="1">
        <v>0</v>
      </c>
      <c r="T120" s="1">
        <v>0</v>
      </c>
      <c r="U120" s="1">
        <v>0</v>
      </c>
      <c r="V120" t="s">
        <v>86</v>
      </c>
      <c r="W120" s="1">
        <v>0</v>
      </c>
      <c r="X120" s="1">
        <v>0</v>
      </c>
      <c r="Y120" s="1">
        <v>0</v>
      </c>
      <c r="Z120" s="1">
        <v>0</v>
      </c>
      <c r="AA120" s="1">
        <v>0</v>
      </c>
      <c r="AB120" s="1">
        <v>0</v>
      </c>
      <c r="AC120" s="1">
        <v>0</v>
      </c>
      <c r="AD120" s="1">
        <v>0</v>
      </c>
      <c r="AE120" s="1">
        <v>0</v>
      </c>
      <c r="AF120" s="1">
        <v>0</v>
      </c>
      <c r="AG120" s="1">
        <v>0</v>
      </c>
      <c r="AH120" s="1">
        <v>0</v>
      </c>
      <c r="AI120" t="s">
        <v>87</v>
      </c>
      <c r="AL120" s="1">
        <v>0</v>
      </c>
      <c r="AM120" s="1">
        <v>0</v>
      </c>
      <c r="AN120" s="1">
        <v>0</v>
      </c>
    </row>
    <row r="121" spans="1:40" x14ac:dyDescent="0.25">
      <c r="A121">
        <v>119</v>
      </c>
      <c r="B121" t="s">
        <v>304</v>
      </c>
      <c r="C121">
        <v>24</v>
      </c>
      <c r="D121">
        <v>7440622</v>
      </c>
      <c r="E121" t="s">
        <v>296</v>
      </c>
      <c r="F121">
        <v>0</v>
      </c>
      <c r="G121" t="s">
        <v>117</v>
      </c>
      <c r="H121" s="1">
        <v>0</v>
      </c>
      <c r="I121" s="1">
        <v>0</v>
      </c>
      <c r="J121" s="1">
        <v>0</v>
      </c>
      <c r="K121" s="1">
        <v>0</v>
      </c>
      <c r="L121" s="1">
        <v>0</v>
      </c>
      <c r="M121" s="1">
        <v>0</v>
      </c>
      <c r="N121" s="1">
        <v>0</v>
      </c>
      <c r="O121" s="1">
        <v>0</v>
      </c>
      <c r="P121" s="1">
        <v>0</v>
      </c>
      <c r="Q121" s="1">
        <v>0</v>
      </c>
      <c r="R121" s="1">
        <v>0</v>
      </c>
      <c r="S121" s="1">
        <v>0</v>
      </c>
      <c r="T121" s="1">
        <v>0</v>
      </c>
      <c r="U121" s="1">
        <v>0</v>
      </c>
      <c r="V121" t="s">
        <v>86</v>
      </c>
      <c r="W121" s="1">
        <v>0</v>
      </c>
      <c r="X121" s="1">
        <v>0</v>
      </c>
      <c r="Y121" s="1">
        <v>0</v>
      </c>
      <c r="Z121" s="1">
        <v>0</v>
      </c>
      <c r="AA121" s="1">
        <v>0</v>
      </c>
      <c r="AB121" s="1">
        <v>0</v>
      </c>
      <c r="AC121" s="1">
        <v>0</v>
      </c>
      <c r="AD121" s="1">
        <v>0</v>
      </c>
      <c r="AE121" s="1">
        <v>0</v>
      </c>
      <c r="AF121" s="1">
        <v>0</v>
      </c>
      <c r="AG121" s="1">
        <v>0</v>
      </c>
      <c r="AH121" s="1">
        <v>0</v>
      </c>
      <c r="AI121" t="s">
        <v>87</v>
      </c>
      <c r="AL121" s="1">
        <v>0</v>
      </c>
      <c r="AM121" s="1">
        <v>0</v>
      </c>
      <c r="AN121" s="1">
        <v>0</v>
      </c>
    </row>
    <row r="122" spans="1:40" x14ac:dyDescent="0.25">
      <c r="A122">
        <v>120</v>
      </c>
      <c r="B122" t="s">
        <v>304</v>
      </c>
      <c r="C122">
        <v>24</v>
      </c>
      <c r="D122">
        <v>7440666</v>
      </c>
      <c r="E122" t="s">
        <v>297</v>
      </c>
      <c r="F122">
        <v>0</v>
      </c>
      <c r="G122" t="s">
        <v>117</v>
      </c>
      <c r="H122" s="1">
        <v>0</v>
      </c>
      <c r="I122" s="1">
        <v>0</v>
      </c>
      <c r="J122" s="1">
        <v>0</v>
      </c>
      <c r="K122" s="1">
        <v>0</v>
      </c>
      <c r="L122" s="1">
        <v>0</v>
      </c>
      <c r="M122" s="1">
        <v>0</v>
      </c>
      <c r="N122" s="1">
        <v>0</v>
      </c>
      <c r="O122" s="1">
        <v>0</v>
      </c>
      <c r="P122" s="1">
        <v>0</v>
      </c>
      <c r="Q122" s="1">
        <v>0</v>
      </c>
      <c r="R122" s="1">
        <v>0</v>
      </c>
      <c r="S122" s="1">
        <v>0</v>
      </c>
      <c r="T122" s="1">
        <v>0</v>
      </c>
      <c r="U122" s="1">
        <v>0</v>
      </c>
      <c r="V122" t="s">
        <v>86</v>
      </c>
      <c r="W122" s="1">
        <v>0</v>
      </c>
      <c r="X122" s="1">
        <v>0</v>
      </c>
      <c r="Y122" s="1">
        <v>0</v>
      </c>
      <c r="Z122" s="1">
        <v>0</v>
      </c>
      <c r="AA122" s="1">
        <v>0</v>
      </c>
      <c r="AB122" s="1">
        <v>0</v>
      </c>
      <c r="AC122" s="1">
        <v>0</v>
      </c>
      <c r="AD122" s="1">
        <v>0</v>
      </c>
      <c r="AE122" s="1">
        <v>0</v>
      </c>
      <c r="AF122" s="1">
        <v>0</v>
      </c>
      <c r="AG122" s="1">
        <v>0</v>
      </c>
      <c r="AH122" s="1">
        <v>0</v>
      </c>
      <c r="AI122" t="s">
        <v>87</v>
      </c>
      <c r="AL122" s="1">
        <v>0</v>
      </c>
      <c r="AM122" s="1">
        <v>0</v>
      </c>
      <c r="AN122" s="1">
        <v>0</v>
      </c>
    </row>
    <row r="123" spans="1:40" x14ac:dyDescent="0.25">
      <c r="A123">
        <v>121</v>
      </c>
      <c r="B123" t="s">
        <v>305</v>
      </c>
      <c r="C123">
        <v>24</v>
      </c>
      <c r="D123">
        <v>7429905</v>
      </c>
      <c r="E123" t="s">
        <v>290</v>
      </c>
      <c r="F123">
        <v>0</v>
      </c>
      <c r="G123" t="s">
        <v>117</v>
      </c>
      <c r="H123" s="1">
        <v>0</v>
      </c>
      <c r="I123" s="1">
        <v>0</v>
      </c>
      <c r="J123" s="1">
        <v>0</v>
      </c>
      <c r="K123" s="1">
        <v>0</v>
      </c>
      <c r="L123" s="1">
        <v>0</v>
      </c>
      <c r="M123" s="1">
        <v>0</v>
      </c>
      <c r="N123" s="1">
        <v>0</v>
      </c>
      <c r="O123" s="1">
        <v>0</v>
      </c>
      <c r="P123" s="1">
        <v>0</v>
      </c>
      <c r="Q123" s="1">
        <v>0</v>
      </c>
      <c r="R123" s="1">
        <v>0</v>
      </c>
      <c r="S123" s="1">
        <v>0</v>
      </c>
      <c r="T123" s="1">
        <v>0</v>
      </c>
      <c r="U123" s="1">
        <v>0</v>
      </c>
      <c r="V123" t="s">
        <v>86</v>
      </c>
      <c r="W123" s="1">
        <v>0</v>
      </c>
      <c r="X123" s="1">
        <v>0</v>
      </c>
      <c r="Y123" s="1">
        <v>0</v>
      </c>
      <c r="Z123" s="1">
        <v>0</v>
      </c>
      <c r="AA123" s="1">
        <v>0</v>
      </c>
      <c r="AB123" s="1">
        <v>0</v>
      </c>
      <c r="AC123" s="1">
        <v>0</v>
      </c>
      <c r="AD123" s="1">
        <v>0</v>
      </c>
      <c r="AE123" s="1">
        <v>0</v>
      </c>
      <c r="AF123" s="1">
        <v>0</v>
      </c>
      <c r="AG123" s="1">
        <v>0</v>
      </c>
      <c r="AH123" s="1">
        <v>0</v>
      </c>
      <c r="AI123" t="s">
        <v>87</v>
      </c>
      <c r="AL123" s="1">
        <v>0</v>
      </c>
      <c r="AM123" s="1">
        <v>0</v>
      </c>
      <c r="AN123" s="1">
        <v>0</v>
      </c>
    </row>
    <row r="124" spans="1:40" x14ac:dyDescent="0.25">
      <c r="A124">
        <v>122</v>
      </c>
      <c r="B124" t="s">
        <v>305</v>
      </c>
      <c r="C124">
        <v>24</v>
      </c>
      <c r="D124">
        <v>1344281</v>
      </c>
      <c r="E124" t="s">
        <v>291</v>
      </c>
      <c r="F124" s="1">
        <v>4.0099999999999997E-6</v>
      </c>
      <c r="G124" t="s">
        <v>117</v>
      </c>
      <c r="H124" s="1">
        <v>0</v>
      </c>
      <c r="I124" s="1">
        <v>0</v>
      </c>
      <c r="J124" s="1">
        <v>0</v>
      </c>
      <c r="K124" s="1">
        <v>0</v>
      </c>
      <c r="L124" s="1">
        <v>0</v>
      </c>
      <c r="M124" s="1">
        <v>0</v>
      </c>
      <c r="N124" s="1">
        <v>0</v>
      </c>
      <c r="O124" s="1">
        <v>0</v>
      </c>
      <c r="P124" s="1">
        <v>0</v>
      </c>
      <c r="Q124" s="1">
        <v>0</v>
      </c>
      <c r="R124" s="1">
        <v>0</v>
      </c>
      <c r="S124" s="1">
        <v>0</v>
      </c>
      <c r="T124" s="1">
        <v>0</v>
      </c>
      <c r="U124" s="1">
        <v>0</v>
      </c>
      <c r="V124" t="s">
        <v>86</v>
      </c>
      <c r="W124" s="1">
        <v>4.0099999999999997E-6</v>
      </c>
      <c r="X124" s="1">
        <v>0</v>
      </c>
      <c r="Y124" s="1">
        <v>0</v>
      </c>
      <c r="Z124" s="1">
        <v>0</v>
      </c>
      <c r="AA124" s="1">
        <v>0</v>
      </c>
      <c r="AB124" s="1">
        <v>0</v>
      </c>
      <c r="AC124" s="1">
        <v>0</v>
      </c>
      <c r="AD124" s="1">
        <v>0</v>
      </c>
      <c r="AE124" s="1">
        <v>0</v>
      </c>
      <c r="AF124" s="1">
        <v>0</v>
      </c>
      <c r="AG124" s="1">
        <v>0</v>
      </c>
      <c r="AH124" s="1">
        <v>0</v>
      </c>
      <c r="AI124" t="s">
        <v>87</v>
      </c>
      <c r="AL124" s="1">
        <v>0</v>
      </c>
      <c r="AM124" s="1">
        <v>0</v>
      </c>
      <c r="AN124" s="1">
        <v>0</v>
      </c>
    </row>
    <row r="125" spans="1:40" x14ac:dyDescent="0.25">
      <c r="A125">
        <v>123</v>
      </c>
      <c r="B125" t="s">
        <v>305</v>
      </c>
      <c r="C125">
        <v>24</v>
      </c>
      <c r="D125">
        <v>7440417</v>
      </c>
      <c r="E125" t="s">
        <v>292</v>
      </c>
      <c r="F125">
        <v>0</v>
      </c>
      <c r="G125" t="s">
        <v>117</v>
      </c>
      <c r="H125" s="1">
        <v>0</v>
      </c>
      <c r="I125" s="1">
        <v>0</v>
      </c>
      <c r="J125" s="1">
        <v>0</v>
      </c>
      <c r="K125" s="1">
        <v>0</v>
      </c>
      <c r="L125" s="1">
        <v>0</v>
      </c>
      <c r="M125" s="1">
        <v>0</v>
      </c>
      <c r="N125" s="1">
        <v>0</v>
      </c>
      <c r="O125" s="1">
        <v>0</v>
      </c>
      <c r="P125" s="1">
        <v>0</v>
      </c>
      <c r="Q125" s="1">
        <v>0</v>
      </c>
      <c r="R125" s="1">
        <v>0</v>
      </c>
      <c r="S125" s="1">
        <v>0</v>
      </c>
      <c r="T125" s="1">
        <v>0</v>
      </c>
      <c r="U125" s="1">
        <v>0</v>
      </c>
      <c r="V125" t="s">
        <v>86</v>
      </c>
      <c r="W125" s="1">
        <v>0</v>
      </c>
      <c r="X125" s="1">
        <v>0</v>
      </c>
      <c r="Y125" s="1">
        <v>0</v>
      </c>
      <c r="Z125" s="1">
        <v>0</v>
      </c>
      <c r="AA125" s="1">
        <v>0</v>
      </c>
      <c r="AB125" s="1">
        <v>0</v>
      </c>
      <c r="AC125" s="1">
        <v>0</v>
      </c>
      <c r="AD125" s="1">
        <v>0</v>
      </c>
      <c r="AE125" s="1">
        <v>0</v>
      </c>
      <c r="AF125" s="1">
        <v>0</v>
      </c>
      <c r="AG125" s="1">
        <v>0</v>
      </c>
      <c r="AH125" s="1">
        <v>0</v>
      </c>
      <c r="AI125" t="s">
        <v>87</v>
      </c>
      <c r="AL125" s="1">
        <v>0</v>
      </c>
      <c r="AM125" s="1">
        <v>0</v>
      </c>
      <c r="AN125" s="1">
        <v>0</v>
      </c>
    </row>
    <row r="126" spans="1:40" x14ac:dyDescent="0.25">
      <c r="A126">
        <v>124</v>
      </c>
      <c r="B126" t="s">
        <v>305</v>
      </c>
      <c r="C126">
        <v>24</v>
      </c>
      <c r="D126">
        <v>7440439</v>
      </c>
      <c r="E126" t="s">
        <v>293</v>
      </c>
      <c r="F126">
        <v>0</v>
      </c>
      <c r="G126" t="s">
        <v>117</v>
      </c>
      <c r="H126" s="1">
        <v>0</v>
      </c>
      <c r="I126" s="1">
        <v>0</v>
      </c>
      <c r="J126" s="1">
        <v>0</v>
      </c>
      <c r="K126" s="1">
        <v>0</v>
      </c>
      <c r="L126" s="1">
        <v>0</v>
      </c>
      <c r="M126" s="1">
        <v>0</v>
      </c>
      <c r="N126" s="1">
        <v>0</v>
      </c>
      <c r="O126" s="1">
        <v>0</v>
      </c>
      <c r="P126" s="1">
        <v>0</v>
      </c>
      <c r="Q126" s="1">
        <v>0</v>
      </c>
      <c r="R126" s="1">
        <v>0</v>
      </c>
      <c r="S126" s="1">
        <v>0</v>
      </c>
      <c r="T126" s="1">
        <v>0</v>
      </c>
      <c r="U126" s="1">
        <v>0</v>
      </c>
      <c r="V126" t="s">
        <v>86</v>
      </c>
      <c r="W126" s="1">
        <v>0</v>
      </c>
      <c r="X126" s="1">
        <v>0</v>
      </c>
      <c r="Y126" s="1">
        <v>0</v>
      </c>
      <c r="Z126" s="1">
        <v>0</v>
      </c>
      <c r="AA126" s="1">
        <v>0</v>
      </c>
      <c r="AB126" s="1">
        <v>0</v>
      </c>
      <c r="AC126" s="1">
        <v>0</v>
      </c>
      <c r="AD126" s="1">
        <v>0</v>
      </c>
      <c r="AE126" s="1">
        <v>0</v>
      </c>
      <c r="AF126" s="1">
        <v>0</v>
      </c>
      <c r="AG126" s="1">
        <v>0</v>
      </c>
      <c r="AH126" s="1">
        <v>0</v>
      </c>
      <c r="AI126" t="s">
        <v>87</v>
      </c>
      <c r="AL126" s="1">
        <v>0</v>
      </c>
      <c r="AM126" s="1">
        <v>0</v>
      </c>
      <c r="AN126" s="1">
        <v>0</v>
      </c>
    </row>
    <row r="127" spans="1:40" x14ac:dyDescent="0.25">
      <c r="A127">
        <v>125</v>
      </c>
      <c r="B127" t="s">
        <v>305</v>
      </c>
      <c r="C127">
        <v>24</v>
      </c>
      <c r="D127">
        <v>7440484</v>
      </c>
      <c r="E127" t="s">
        <v>8</v>
      </c>
      <c r="F127">
        <v>0</v>
      </c>
      <c r="G127" t="s">
        <v>117</v>
      </c>
      <c r="H127" s="1">
        <v>0</v>
      </c>
      <c r="I127" s="1">
        <v>0</v>
      </c>
      <c r="J127" s="1">
        <v>0</v>
      </c>
      <c r="K127" s="1">
        <v>0</v>
      </c>
      <c r="L127" s="1">
        <v>0</v>
      </c>
      <c r="M127" s="1">
        <v>0</v>
      </c>
      <c r="N127" s="1">
        <v>0</v>
      </c>
      <c r="O127" s="1">
        <v>0</v>
      </c>
      <c r="P127" s="1">
        <v>0</v>
      </c>
      <c r="Q127" s="1">
        <v>0</v>
      </c>
      <c r="R127" s="1">
        <v>0</v>
      </c>
      <c r="S127" s="1">
        <v>0</v>
      </c>
      <c r="T127" s="1">
        <v>0</v>
      </c>
      <c r="U127" s="1">
        <v>0</v>
      </c>
      <c r="V127" t="s">
        <v>86</v>
      </c>
      <c r="W127" s="1">
        <v>0</v>
      </c>
      <c r="X127" s="1">
        <v>0</v>
      </c>
      <c r="Y127" s="1">
        <v>0</v>
      </c>
      <c r="Z127" s="1">
        <v>0</v>
      </c>
      <c r="AA127" s="1">
        <v>0</v>
      </c>
      <c r="AB127" s="1">
        <v>0</v>
      </c>
      <c r="AC127" s="1">
        <v>0</v>
      </c>
      <c r="AD127" s="1">
        <v>0</v>
      </c>
      <c r="AE127" s="1">
        <v>0</v>
      </c>
      <c r="AF127" s="1">
        <v>0</v>
      </c>
      <c r="AG127" s="1">
        <v>0</v>
      </c>
      <c r="AH127" s="1">
        <v>0</v>
      </c>
      <c r="AI127" t="s">
        <v>87</v>
      </c>
      <c r="AL127" s="1">
        <v>0</v>
      </c>
      <c r="AM127" s="1">
        <v>0</v>
      </c>
      <c r="AN127" s="1">
        <v>0</v>
      </c>
    </row>
    <row r="128" spans="1:40" x14ac:dyDescent="0.25">
      <c r="A128">
        <v>126</v>
      </c>
      <c r="B128" t="s">
        <v>305</v>
      </c>
      <c r="C128">
        <v>24</v>
      </c>
      <c r="D128">
        <v>7440473</v>
      </c>
      <c r="E128" t="s">
        <v>89</v>
      </c>
      <c r="F128">
        <v>0</v>
      </c>
      <c r="G128" t="s">
        <v>117</v>
      </c>
      <c r="H128" s="1">
        <v>0</v>
      </c>
      <c r="I128" s="1">
        <v>0</v>
      </c>
      <c r="J128" s="1">
        <v>0</v>
      </c>
      <c r="K128" s="1">
        <v>0</v>
      </c>
      <c r="L128" s="1">
        <v>0</v>
      </c>
      <c r="M128" s="1">
        <v>0</v>
      </c>
      <c r="N128" s="1">
        <v>0</v>
      </c>
      <c r="O128" s="1">
        <v>0</v>
      </c>
      <c r="P128" s="1">
        <v>0</v>
      </c>
      <c r="Q128" s="1">
        <v>0</v>
      </c>
      <c r="R128" s="1">
        <v>0</v>
      </c>
      <c r="S128" s="1">
        <v>0</v>
      </c>
      <c r="T128" s="1">
        <v>0</v>
      </c>
      <c r="U128" s="1">
        <v>0</v>
      </c>
      <c r="V128" t="s">
        <v>86</v>
      </c>
      <c r="W128" s="1">
        <v>0</v>
      </c>
      <c r="X128" s="1">
        <v>0</v>
      </c>
      <c r="Y128" s="1">
        <v>0</v>
      </c>
      <c r="Z128" s="1">
        <v>0</v>
      </c>
      <c r="AA128" s="1">
        <v>0</v>
      </c>
      <c r="AB128" s="1">
        <v>0</v>
      </c>
      <c r="AC128" s="1">
        <v>0</v>
      </c>
      <c r="AD128" s="1">
        <v>0</v>
      </c>
      <c r="AE128" s="1">
        <v>0</v>
      </c>
      <c r="AF128" s="1">
        <v>0</v>
      </c>
      <c r="AG128" s="1">
        <v>0</v>
      </c>
      <c r="AH128" s="1">
        <v>0</v>
      </c>
      <c r="AI128" t="s">
        <v>87</v>
      </c>
      <c r="AL128" s="1">
        <v>0</v>
      </c>
      <c r="AM128" s="1">
        <v>0</v>
      </c>
      <c r="AN128" s="1">
        <v>0</v>
      </c>
    </row>
    <row r="129" spans="1:40" x14ac:dyDescent="0.25">
      <c r="A129">
        <v>127</v>
      </c>
      <c r="B129" t="s">
        <v>305</v>
      </c>
      <c r="C129">
        <v>24</v>
      </c>
      <c r="D129">
        <v>18540299</v>
      </c>
      <c r="E129" t="s">
        <v>13</v>
      </c>
      <c r="F129">
        <v>0</v>
      </c>
      <c r="G129" t="s">
        <v>117</v>
      </c>
      <c r="H129" s="1">
        <v>0</v>
      </c>
      <c r="I129" s="1">
        <v>0</v>
      </c>
      <c r="J129" s="1">
        <v>0</v>
      </c>
      <c r="K129" s="1">
        <v>0</v>
      </c>
      <c r="L129" s="1">
        <v>0</v>
      </c>
      <c r="M129" s="1">
        <v>0</v>
      </c>
      <c r="N129" s="1">
        <v>0</v>
      </c>
      <c r="O129" s="1">
        <v>0</v>
      </c>
      <c r="P129" s="1">
        <v>0</v>
      </c>
      <c r="Q129" s="1">
        <v>0</v>
      </c>
      <c r="R129" s="1">
        <v>0</v>
      </c>
      <c r="S129" s="1">
        <v>0</v>
      </c>
      <c r="T129" s="1">
        <v>0</v>
      </c>
      <c r="U129" s="1">
        <v>0</v>
      </c>
      <c r="V129" t="s">
        <v>86</v>
      </c>
      <c r="W129" s="1">
        <v>0</v>
      </c>
      <c r="X129" s="1">
        <v>0</v>
      </c>
      <c r="Y129" s="1">
        <v>0</v>
      </c>
      <c r="Z129" s="1">
        <v>0</v>
      </c>
      <c r="AA129" s="1">
        <v>0</v>
      </c>
      <c r="AB129" s="1">
        <v>0</v>
      </c>
      <c r="AC129" s="1">
        <v>0</v>
      </c>
      <c r="AD129" s="1">
        <v>0</v>
      </c>
      <c r="AE129" s="1">
        <v>0</v>
      </c>
      <c r="AF129" s="1">
        <v>0</v>
      </c>
      <c r="AG129" s="1">
        <v>0</v>
      </c>
      <c r="AH129" s="1">
        <v>0</v>
      </c>
      <c r="AI129" t="s">
        <v>87</v>
      </c>
      <c r="AL129" s="1">
        <v>0</v>
      </c>
      <c r="AM129" s="1">
        <v>0</v>
      </c>
      <c r="AN129" s="1">
        <v>0</v>
      </c>
    </row>
    <row r="130" spans="1:40" x14ac:dyDescent="0.25">
      <c r="A130">
        <v>128</v>
      </c>
      <c r="B130" t="s">
        <v>305</v>
      </c>
      <c r="C130">
        <v>24</v>
      </c>
      <c r="D130">
        <v>1175</v>
      </c>
      <c r="E130" t="s">
        <v>294</v>
      </c>
      <c r="F130" s="1">
        <v>2.0100000000000001E-5</v>
      </c>
      <c r="G130" t="s">
        <v>117</v>
      </c>
      <c r="H130" s="1">
        <v>0</v>
      </c>
      <c r="I130" s="1">
        <v>0</v>
      </c>
      <c r="J130" s="1">
        <v>0</v>
      </c>
      <c r="K130" s="1">
        <v>0</v>
      </c>
      <c r="L130" s="1">
        <v>0</v>
      </c>
      <c r="M130" s="1">
        <v>0</v>
      </c>
      <c r="N130" s="1">
        <v>6.7000000000000002E-6</v>
      </c>
      <c r="O130" s="1">
        <v>0</v>
      </c>
      <c r="P130" s="1">
        <v>0</v>
      </c>
      <c r="Q130" s="1">
        <v>0</v>
      </c>
      <c r="R130" s="1">
        <v>0</v>
      </c>
      <c r="S130" s="1">
        <v>0</v>
      </c>
      <c r="T130" s="1">
        <v>0</v>
      </c>
      <c r="U130" s="1">
        <v>0</v>
      </c>
      <c r="V130" t="s">
        <v>86</v>
      </c>
      <c r="W130" s="1">
        <v>2.0100000000000001E-5</v>
      </c>
      <c r="X130" s="1">
        <v>0</v>
      </c>
      <c r="Y130" s="1">
        <v>0</v>
      </c>
      <c r="Z130" s="1">
        <v>0</v>
      </c>
      <c r="AA130" s="1">
        <v>0</v>
      </c>
      <c r="AB130" s="1">
        <v>0</v>
      </c>
      <c r="AC130" s="1">
        <v>0</v>
      </c>
      <c r="AD130" s="1">
        <v>0</v>
      </c>
      <c r="AE130" s="1">
        <v>0</v>
      </c>
      <c r="AF130" s="1">
        <v>0</v>
      </c>
      <c r="AG130" s="1">
        <v>0</v>
      </c>
      <c r="AH130" s="1">
        <v>0</v>
      </c>
      <c r="AI130" t="s">
        <v>87</v>
      </c>
      <c r="AL130" s="1">
        <v>0</v>
      </c>
      <c r="AM130" s="1">
        <v>0</v>
      </c>
      <c r="AN130" s="1">
        <v>0</v>
      </c>
    </row>
    <row r="131" spans="1:40" x14ac:dyDescent="0.25">
      <c r="A131">
        <v>129</v>
      </c>
      <c r="B131" t="s">
        <v>305</v>
      </c>
      <c r="C131">
        <v>24</v>
      </c>
      <c r="D131">
        <v>7440508</v>
      </c>
      <c r="E131" t="s">
        <v>10</v>
      </c>
      <c r="F131" s="1">
        <v>4.0099999999999997E-6</v>
      </c>
      <c r="G131" t="s">
        <v>117</v>
      </c>
      <c r="H131" s="1">
        <v>0</v>
      </c>
      <c r="I131" s="1">
        <v>0</v>
      </c>
      <c r="J131" s="1">
        <v>0</v>
      </c>
      <c r="K131" s="1">
        <v>0</v>
      </c>
      <c r="L131" s="1">
        <v>0</v>
      </c>
      <c r="M131" s="1">
        <v>0</v>
      </c>
      <c r="N131" s="1">
        <v>0</v>
      </c>
      <c r="O131" s="1">
        <v>0</v>
      </c>
      <c r="P131" s="1">
        <v>0</v>
      </c>
      <c r="Q131" s="1">
        <v>0</v>
      </c>
      <c r="R131" s="1">
        <v>0</v>
      </c>
      <c r="S131" s="1">
        <v>0</v>
      </c>
      <c r="T131" s="1">
        <v>0</v>
      </c>
      <c r="U131" s="1">
        <v>0</v>
      </c>
      <c r="V131" t="s">
        <v>86</v>
      </c>
      <c r="W131" s="1">
        <v>4.0099999999999997E-6</v>
      </c>
      <c r="X131" s="1">
        <v>0</v>
      </c>
      <c r="Y131" s="1">
        <v>0</v>
      </c>
      <c r="Z131" s="1">
        <v>0</v>
      </c>
      <c r="AA131" s="1">
        <v>0</v>
      </c>
      <c r="AB131" s="1">
        <v>0</v>
      </c>
      <c r="AC131" s="1">
        <v>0</v>
      </c>
      <c r="AD131" s="1">
        <v>0</v>
      </c>
      <c r="AE131" s="1">
        <v>0</v>
      </c>
      <c r="AF131" s="1">
        <v>0</v>
      </c>
      <c r="AG131" s="1">
        <v>0</v>
      </c>
      <c r="AH131" s="1">
        <v>0</v>
      </c>
      <c r="AI131" t="s">
        <v>87</v>
      </c>
      <c r="AL131" s="1">
        <v>0</v>
      </c>
      <c r="AM131" s="1">
        <v>0</v>
      </c>
      <c r="AN131" s="1">
        <v>0</v>
      </c>
    </row>
    <row r="132" spans="1:40" x14ac:dyDescent="0.25">
      <c r="A132">
        <v>130</v>
      </c>
      <c r="B132" t="s">
        <v>305</v>
      </c>
      <c r="C132">
        <v>24</v>
      </c>
      <c r="D132">
        <v>7439965</v>
      </c>
      <c r="E132" t="s">
        <v>5</v>
      </c>
      <c r="F132" s="1">
        <v>2.0100000000000001E-5</v>
      </c>
      <c r="G132" t="s">
        <v>117</v>
      </c>
      <c r="H132" s="1">
        <v>0</v>
      </c>
      <c r="I132" s="1">
        <v>2.2332999999999999E-4</v>
      </c>
      <c r="J132" s="1">
        <v>0</v>
      </c>
      <c r="K132" s="1">
        <v>0</v>
      </c>
      <c r="L132" s="1">
        <v>0</v>
      </c>
      <c r="M132" s="1">
        <v>0</v>
      </c>
      <c r="N132" s="1">
        <v>0</v>
      </c>
      <c r="O132" s="1">
        <v>0</v>
      </c>
      <c r="P132" s="1">
        <v>0</v>
      </c>
      <c r="Q132" s="1">
        <v>0</v>
      </c>
      <c r="R132" s="1">
        <v>0</v>
      </c>
      <c r="S132" s="1">
        <v>0</v>
      </c>
      <c r="T132" s="1">
        <v>0</v>
      </c>
      <c r="U132" s="1">
        <v>0</v>
      </c>
      <c r="V132" t="s">
        <v>86</v>
      </c>
      <c r="W132" s="1">
        <v>2.0100000000000001E-5</v>
      </c>
      <c r="X132" s="1">
        <v>0</v>
      </c>
      <c r="Y132" s="1">
        <v>0</v>
      </c>
      <c r="Z132" s="1">
        <v>0</v>
      </c>
      <c r="AA132" s="1">
        <v>0</v>
      </c>
      <c r="AB132" s="1">
        <v>0</v>
      </c>
      <c r="AC132" s="1">
        <v>0</v>
      </c>
      <c r="AD132" s="1">
        <v>0</v>
      </c>
      <c r="AE132" s="1">
        <v>0</v>
      </c>
      <c r="AF132" s="1">
        <v>0</v>
      </c>
      <c r="AG132" s="1">
        <v>0</v>
      </c>
      <c r="AH132" s="1">
        <v>0</v>
      </c>
      <c r="AI132" t="s">
        <v>87</v>
      </c>
      <c r="AL132" s="1">
        <v>0</v>
      </c>
      <c r="AM132" s="1">
        <v>0</v>
      </c>
      <c r="AN132" s="1">
        <v>0</v>
      </c>
    </row>
    <row r="133" spans="1:40" x14ac:dyDescent="0.25">
      <c r="A133">
        <v>131</v>
      </c>
      <c r="B133" t="s">
        <v>305</v>
      </c>
      <c r="C133">
        <v>24</v>
      </c>
      <c r="D133">
        <v>7440020</v>
      </c>
      <c r="E133" t="s">
        <v>6</v>
      </c>
      <c r="F133">
        <v>0</v>
      </c>
      <c r="G133" t="s">
        <v>117</v>
      </c>
      <c r="H133" s="1">
        <v>0</v>
      </c>
      <c r="I133" s="1">
        <v>0</v>
      </c>
      <c r="J133" s="1">
        <v>0</v>
      </c>
      <c r="K133" s="1">
        <v>0</v>
      </c>
      <c r="L133" s="1">
        <v>0</v>
      </c>
      <c r="M133" s="1">
        <v>0</v>
      </c>
      <c r="N133" s="1">
        <v>0</v>
      </c>
      <c r="O133" s="1">
        <v>0</v>
      </c>
      <c r="P133" s="1">
        <v>0</v>
      </c>
      <c r="Q133" s="1">
        <v>0</v>
      </c>
      <c r="R133" s="1">
        <v>0</v>
      </c>
      <c r="S133" s="1">
        <v>0</v>
      </c>
      <c r="T133" s="1">
        <v>0</v>
      </c>
      <c r="U133" s="1">
        <v>0</v>
      </c>
      <c r="V133" t="s">
        <v>86</v>
      </c>
      <c r="W133" s="1">
        <v>0</v>
      </c>
      <c r="X133" s="1">
        <v>0</v>
      </c>
      <c r="Y133" s="1">
        <v>0</v>
      </c>
      <c r="Z133" s="1">
        <v>0</v>
      </c>
      <c r="AA133" s="1">
        <v>0</v>
      </c>
      <c r="AB133" s="1">
        <v>0</v>
      </c>
      <c r="AC133" s="1">
        <v>0</v>
      </c>
      <c r="AD133" s="1">
        <v>0</v>
      </c>
      <c r="AE133" s="1">
        <v>0</v>
      </c>
      <c r="AF133" s="1">
        <v>0</v>
      </c>
      <c r="AG133" s="1">
        <v>0</v>
      </c>
      <c r="AH133" s="1">
        <v>0</v>
      </c>
      <c r="AI133" t="s">
        <v>87</v>
      </c>
      <c r="AL133" s="1">
        <v>0</v>
      </c>
      <c r="AM133" s="1">
        <v>0</v>
      </c>
      <c r="AN133" s="1">
        <v>0</v>
      </c>
    </row>
    <row r="134" spans="1:40" x14ac:dyDescent="0.25">
      <c r="A134">
        <v>132</v>
      </c>
      <c r="B134" t="s">
        <v>305</v>
      </c>
      <c r="C134">
        <v>24</v>
      </c>
      <c r="D134">
        <v>7723140</v>
      </c>
      <c r="E134" t="s">
        <v>295</v>
      </c>
      <c r="F134">
        <v>0</v>
      </c>
      <c r="G134" t="s">
        <v>117</v>
      </c>
      <c r="H134" s="1">
        <v>0</v>
      </c>
      <c r="I134" s="1">
        <v>0</v>
      </c>
      <c r="J134" s="1">
        <v>0</v>
      </c>
      <c r="K134" s="1">
        <v>0</v>
      </c>
      <c r="L134" s="1">
        <v>0</v>
      </c>
      <c r="M134" s="1">
        <v>0</v>
      </c>
      <c r="N134" s="1">
        <v>0</v>
      </c>
      <c r="O134" s="1">
        <v>0</v>
      </c>
      <c r="P134" s="1">
        <v>0</v>
      </c>
      <c r="Q134" s="1">
        <v>0</v>
      </c>
      <c r="R134" s="1">
        <v>0</v>
      </c>
      <c r="S134" s="1">
        <v>0</v>
      </c>
      <c r="T134" s="1">
        <v>0</v>
      </c>
      <c r="U134" s="1">
        <v>0</v>
      </c>
      <c r="V134" t="s">
        <v>86</v>
      </c>
      <c r="W134" s="1">
        <v>0</v>
      </c>
      <c r="X134" s="1">
        <v>0</v>
      </c>
      <c r="Y134" s="1">
        <v>0</v>
      </c>
      <c r="Z134" s="1">
        <v>0</v>
      </c>
      <c r="AA134" s="1">
        <v>0</v>
      </c>
      <c r="AB134" s="1">
        <v>0</v>
      </c>
      <c r="AC134" s="1">
        <v>0</v>
      </c>
      <c r="AD134" s="1">
        <v>0</v>
      </c>
      <c r="AE134" s="1">
        <v>0</v>
      </c>
      <c r="AF134" s="1">
        <v>0</v>
      </c>
      <c r="AG134" s="1">
        <v>0</v>
      </c>
      <c r="AH134" s="1">
        <v>0</v>
      </c>
      <c r="AI134" t="s">
        <v>87</v>
      </c>
      <c r="AL134" s="1">
        <v>0</v>
      </c>
      <c r="AM134" s="1">
        <v>0</v>
      </c>
      <c r="AN134" s="1">
        <v>0</v>
      </c>
    </row>
    <row r="135" spans="1:40" x14ac:dyDescent="0.25">
      <c r="A135">
        <v>133</v>
      </c>
      <c r="B135" t="s">
        <v>305</v>
      </c>
      <c r="C135">
        <v>24</v>
      </c>
      <c r="D135">
        <v>7439921</v>
      </c>
      <c r="E135" t="s">
        <v>7</v>
      </c>
      <c r="F135">
        <v>0</v>
      </c>
      <c r="G135" t="s">
        <v>117</v>
      </c>
      <c r="H135" s="1">
        <v>0</v>
      </c>
      <c r="I135" s="1">
        <v>0</v>
      </c>
      <c r="J135" s="1">
        <v>0</v>
      </c>
      <c r="K135" s="1">
        <v>0</v>
      </c>
      <c r="L135" s="1">
        <v>0</v>
      </c>
      <c r="M135" s="1">
        <v>0</v>
      </c>
      <c r="N135" s="1">
        <v>0</v>
      </c>
      <c r="O135" s="1">
        <v>0</v>
      </c>
      <c r="P135" s="1">
        <v>0</v>
      </c>
      <c r="Q135" s="1">
        <v>0</v>
      </c>
      <c r="R135" s="1">
        <v>0</v>
      </c>
      <c r="S135" s="1">
        <v>0</v>
      </c>
      <c r="T135" s="1">
        <v>0</v>
      </c>
      <c r="U135" s="1">
        <v>0</v>
      </c>
      <c r="V135" t="s">
        <v>86</v>
      </c>
      <c r="W135" s="1">
        <v>0</v>
      </c>
      <c r="X135" s="1">
        <v>0</v>
      </c>
      <c r="Y135" s="1">
        <v>0</v>
      </c>
      <c r="Z135" s="1">
        <v>0</v>
      </c>
      <c r="AA135" s="1">
        <v>0</v>
      </c>
      <c r="AB135" s="1">
        <v>0</v>
      </c>
      <c r="AC135" s="1">
        <v>0</v>
      </c>
      <c r="AD135" s="1">
        <v>0</v>
      </c>
      <c r="AE135" s="1">
        <v>0</v>
      </c>
      <c r="AF135" s="1">
        <v>0</v>
      </c>
      <c r="AG135" s="1">
        <v>0</v>
      </c>
      <c r="AH135" s="1">
        <v>0</v>
      </c>
      <c r="AI135" t="s">
        <v>87</v>
      </c>
      <c r="AL135" s="1">
        <v>0</v>
      </c>
      <c r="AM135" s="1">
        <v>0</v>
      </c>
      <c r="AN135" s="1">
        <v>0</v>
      </c>
    </row>
    <row r="136" spans="1:40" x14ac:dyDescent="0.25">
      <c r="A136">
        <v>134</v>
      </c>
      <c r="B136" t="s">
        <v>305</v>
      </c>
      <c r="C136">
        <v>24</v>
      </c>
      <c r="D136">
        <v>7440622</v>
      </c>
      <c r="E136" t="s">
        <v>296</v>
      </c>
      <c r="F136">
        <v>0</v>
      </c>
      <c r="G136" t="s">
        <v>117</v>
      </c>
      <c r="H136" s="1">
        <v>0</v>
      </c>
      <c r="I136" s="1">
        <v>0</v>
      </c>
      <c r="J136" s="1">
        <v>0</v>
      </c>
      <c r="K136" s="1">
        <v>0</v>
      </c>
      <c r="L136" s="1">
        <v>0</v>
      </c>
      <c r="M136" s="1">
        <v>0</v>
      </c>
      <c r="N136" s="1">
        <v>0</v>
      </c>
      <c r="O136" s="1">
        <v>0</v>
      </c>
      <c r="P136" s="1">
        <v>0</v>
      </c>
      <c r="Q136" s="1">
        <v>0</v>
      </c>
      <c r="R136" s="1">
        <v>0</v>
      </c>
      <c r="S136" s="1">
        <v>0</v>
      </c>
      <c r="T136" s="1">
        <v>0</v>
      </c>
      <c r="U136" s="1">
        <v>0</v>
      </c>
      <c r="V136" t="s">
        <v>86</v>
      </c>
      <c r="W136" s="1">
        <v>0</v>
      </c>
      <c r="X136" s="1">
        <v>0</v>
      </c>
      <c r="Y136" s="1">
        <v>0</v>
      </c>
      <c r="Z136" s="1">
        <v>0</v>
      </c>
      <c r="AA136" s="1">
        <v>0</v>
      </c>
      <c r="AB136" s="1">
        <v>0</v>
      </c>
      <c r="AC136" s="1">
        <v>0</v>
      </c>
      <c r="AD136" s="1">
        <v>0</v>
      </c>
      <c r="AE136" s="1">
        <v>0</v>
      </c>
      <c r="AF136" s="1">
        <v>0</v>
      </c>
      <c r="AG136" s="1">
        <v>0</v>
      </c>
      <c r="AH136" s="1">
        <v>0</v>
      </c>
      <c r="AI136" t="s">
        <v>87</v>
      </c>
      <c r="AL136" s="1">
        <v>0</v>
      </c>
      <c r="AM136" s="1">
        <v>0</v>
      </c>
      <c r="AN136" s="1">
        <v>0</v>
      </c>
    </row>
    <row r="137" spans="1:40" x14ac:dyDescent="0.25">
      <c r="A137">
        <v>135</v>
      </c>
      <c r="B137" t="s">
        <v>305</v>
      </c>
      <c r="C137">
        <v>24</v>
      </c>
      <c r="D137">
        <v>7440666</v>
      </c>
      <c r="E137" t="s">
        <v>297</v>
      </c>
      <c r="F137">
        <v>0</v>
      </c>
      <c r="G137" t="s">
        <v>117</v>
      </c>
      <c r="H137" s="1">
        <v>0</v>
      </c>
      <c r="I137" s="1">
        <v>0</v>
      </c>
      <c r="J137" s="1">
        <v>0</v>
      </c>
      <c r="K137" s="1">
        <v>0</v>
      </c>
      <c r="L137" s="1">
        <v>0</v>
      </c>
      <c r="M137" s="1">
        <v>0</v>
      </c>
      <c r="N137" s="1">
        <v>0</v>
      </c>
      <c r="O137" s="1">
        <v>0</v>
      </c>
      <c r="P137" s="1">
        <v>0</v>
      </c>
      <c r="Q137" s="1">
        <v>0</v>
      </c>
      <c r="R137" s="1">
        <v>0</v>
      </c>
      <c r="S137" s="1">
        <v>0</v>
      </c>
      <c r="T137" s="1">
        <v>0</v>
      </c>
      <c r="U137" s="1">
        <v>0</v>
      </c>
      <c r="V137" t="s">
        <v>86</v>
      </c>
      <c r="W137" s="1">
        <v>0</v>
      </c>
      <c r="X137" s="1">
        <v>0</v>
      </c>
      <c r="Y137" s="1">
        <v>0</v>
      </c>
      <c r="Z137" s="1">
        <v>0</v>
      </c>
      <c r="AA137" s="1">
        <v>0</v>
      </c>
      <c r="AB137" s="1">
        <v>0</v>
      </c>
      <c r="AC137" s="1">
        <v>0</v>
      </c>
      <c r="AD137" s="1">
        <v>0</v>
      </c>
      <c r="AE137" s="1">
        <v>0</v>
      </c>
      <c r="AF137" s="1">
        <v>0</v>
      </c>
      <c r="AG137" s="1">
        <v>0</v>
      </c>
      <c r="AH137" s="1">
        <v>0</v>
      </c>
      <c r="AI137" t="s">
        <v>87</v>
      </c>
      <c r="AL137" s="1">
        <v>0</v>
      </c>
      <c r="AM137" s="1">
        <v>0</v>
      </c>
      <c r="AN137" s="1">
        <v>0</v>
      </c>
    </row>
    <row r="138" spans="1:40" x14ac:dyDescent="0.25">
      <c r="A138">
        <v>136</v>
      </c>
      <c r="B138" t="s">
        <v>306</v>
      </c>
      <c r="C138">
        <v>24</v>
      </c>
      <c r="D138">
        <v>7429905</v>
      </c>
      <c r="E138" t="s">
        <v>290</v>
      </c>
      <c r="F138">
        <v>0</v>
      </c>
      <c r="G138" t="s">
        <v>117</v>
      </c>
      <c r="H138" s="1">
        <v>0</v>
      </c>
      <c r="I138" s="1">
        <v>0</v>
      </c>
      <c r="J138" s="1">
        <v>0</v>
      </c>
      <c r="K138" s="1">
        <v>0</v>
      </c>
      <c r="L138" s="1">
        <v>0</v>
      </c>
      <c r="M138" s="1">
        <v>0</v>
      </c>
      <c r="N138" s="1">
        <v>0</v>
      </c>
      <c r="O138" s="1">
        <v>0</v>
      </c>
      <c r="P138" s="1">
        <v>0</v>
      </c>
      <c r="Q138" s="1">
        <v>0</v>
      </c>
      <c r="R138" s="1">
        <v>0</v>
      </c>
      <c r="S138" s="1">
        <v>0</v>
      </c>
      <c r="T138" s="1">
        <v>0</v>
      </c>
      <c r="U138" s="1">
        <v>0</v>
      </c>
      <c r="V138" t="s">
        <v>86</v>
      </c>
      <c r="W138" s="1">
        <v>0</v>
      </c>
      <c r="X138" s="1">
        <v>0</v>
      </c>
      <c r="Y138" s="1">
        <v>0</v>
      </c>
      <c r="Z138" s="1">
        <v>0</v>
      </c>
      <c r="AA138" s="1">
        <v>0</v>
      </c>
      <c r="AB138" s="1">
        <v>0</v>
      </c>
      <c r="AC138" s="1">
        <v>0</v>
      </c>
      <c r="AD138" s="1">
        <v>0</v>
      </c>
      <c r="AE138" s="1">
        <v>0</v>
      </c>
      <c r="AF138" s="1">
        <v>0</v>
      </c>
      <c r="AG138" s="1">
        <v>0</v>
      </c>
      <c r="AH138" s="1">
        <v>0</v>
      </c>
      <c r="AI138" t="s">
        <v>87</v>
      </c>
      <c r="AL138" s="1">
        <v>0</v>
      </c>
      <c r="AM138" s="1">
        <v>0</v>
      </c>
      <c r="AN138" s="1">
        <v>0</v>
      </c>
    </row>
    <row r="139" spans="1:40" x14ac:dyDescent="0.25">
      <c r="A139">
        <v>137</v>
      </c>
      <c r="B139" t="s">
        <v>306</v>
      </c>
      <c r="C139">
        <v>24</v>
      </c>
      <c r="D139">
        <v>1344281</v>
      </c>
      <c r="E139" t="s">
        <v>291</v>
      </c>
      <c r="F139">
        <v>0</v>
      </c>
      <c r="G139" t="s">
        <v>117</v>
      </c>
      <c r="H139" s="1">
        <v>0</v>
      </c>
      <c r="I139" s="1">
        <v>0</v>
      </c>
      <c r="J139" s="1">
        <v>0</v>
      </c>
      <c r="K139" s="1">
        <v>0</v>
      </c>
      <c r="L139" s="1">
        <v>0</v>
      </c>
      <c r="M139" s="1">
        <v>0</v>
      </c>
      <c r="N139" s="1">
        <v>0</v>
      </c>
      <c r="O139" s="1">
        <v>0</v>
      </c>
      <c r="P139" s="1">
        <v>0</v>
      </c>
      <c r="Q139" s="1">
        <v>0</v>
      </c>
      <c r="R139" s="1">
        <v>0</v>
      </c>
      <c r="S139" s="1">
        <v>0</v>
      </c>
      <c r="T139" s="1">
        <v>0</v>
      </c>
      <c r="U139" s="1">
        <v>0</v>
      </c>
      <c r="V139" t="s">
        <v>86</v>
      </c>
      <c r="W139" s="1">
        <v>0</v>
      </c>
      <c r="X139" s="1">
        <v>0</v>
      </c>
      <c r="Y139" s="1">
        <v>0</v>
      </c>
      <c r="Z139" s="1">
        <v>0</v>
      </c>
      <c r="AA139" s="1">
        <v>0</v>
      </c>
      <c r="AB139" s="1">
        <v>0</v>
      </c>
      <c r="AC139" s="1">
        <v>0</v>
      </c>
      <c r="AD139" s="1">
        <v>0</v>
      </c>
      <c r="AE139" s="1">
        <v>0</v>
      </c>
      <c r="AF139" s="1">
        <v>0</v>
      </c>
      <c r="AG139" s="1">
        <v>0</v>
      </c>
      <c r="AH139" s="1">
        <v>0</v>
      </c>
      <c r="AI139" t="s">
        <v>87</v>
      </c>
      <c r="AL139" s="1">
        <v>0</v>
      </c>
      <c r="AM139" s="1">
        <v>0</v>
      </c>
      <c r="AN139" s="1">
        <v>0</v>
      </c>
    </row>
    <row r="140" spans="1:40" x14ac:dyDescent="0.25">
      <c r="A140">
        <v>138</v>
      </c>
      <c r="B140" t="s">
        <v>306</v>
      </c>
      <c r="C140">
        <v>24</v>
      </c>
      <c r="D140">
        <v>7440417</v>
      </c>
      <c r="E140" t="s">
        <v>292</v>
      </c>
      <c r="F140">
        <v>0</v>
      </c>
      <c r="G140" t="s">
        <v>117</v>
      </c>
      <c r="H140" s="1">
        <v>0</v>
      </c>
      <c r="I140" s="1">
        <v>0</v>
      </c>
      <c r="J140" s="1">
        <v>0</v>
      </c>
      <c r="K140" s="1">
        <v>0</v>
      </c>
      <c r="L140" s="1">
        <v>0</v>
      </c>
      <c r="M140" s="1">
        <v>0</v>
      </c>
      <c r="N140" s="1">
        <v>0</v>
      </c>
      <c r="O140" s="1">
        <v>0</v>
      </c>
      <c r="P140" s="1">
        <v>0</v>
      </c>
      <c r="Q140" s="1">
        <v>0</v>
      </c>
      <c r="R140" s="1">
        <v>0</v>
      </c>
      <c r="S140" s="1">
        <v>0</v>
      </c>
      <c r="T140" s="1">
        <v>0</v>
      </c>
      <c r="U140" s="1">
        <v>0</v>
      </c>
      <c r="V140" t="s">
        <v>86</v>
      </c>
      <c r="W140" s="1">
        <v>0</v>
      </c>
      <c r="X140" s="1">
        <v>0</v>
      </c>
      <c r="Y140" s="1">
        <v>0</v>
      </c>
      <c r="Z140" s="1">
        <v>0</v>
      </c>
      <c r="AA140" s="1">
        <v>0</v>
      </c>
      <c r="AB140" s="1">
        <v>0</v>
      </c>
      <c r="AC140" s="1">
        <v>0</v>
      </c>
      <c r="AD140" s="1">
        <v>0</v>
      </c>
      <c r="AE140" s="1">
        <v>0</v>
      </c>
      <c r="AF140" s="1">
        <v>0</v>
      </c>
      <c r="AG140" s="1">
        <v>0</v>
      </c>
      <c r="AH140" s="1">
        <v>0</v>
      </c>
      <c r="AI140" t="s">
        <v>87</v>
      </c>
      <c r="AL140" s="1">
        <v>0</v>
      </c>
      <c r="AM140" s="1">
        <v>0</v>
      </c>
      <c r="AN140" s="1">
        <v>0</v>
      </c>
    </row>
    <row r="141" spans="1:40" x14ac:dyDescent="0.25">
      <c r="A141">
        <v>139</v>
      </c>
      <c r="B141" t="s">
        <v>306</v>
      </c>
      <c r="C141">
        <v>24</v>
      </c>
      <c r="D141">
        <v>7440439</v>
      </c>
      <c r="E141" t="s">
        <v>293</v>
      </c>
      <c r="F141">
        <v>0</v>
      </c>
      <c r="G141" t="s">
        <v>117</v>
      </c>
      <c r="H141" s="1">
        <v>0</v>
      </c>
      <c r="I141" s="1">
        <v>0</v>
      </c>
      <c r="J141" s="1">
        <v>0</v>
      </c>
      <c r="K141" s="1">
        <v>0</v>
      </c>
      <c r="L141" s="1">
        <v>0</v>
      </c>
      <c r="M141" s="1">
        <v>0</v>
      </c>
      <c r="N141" s="1">
        <v>0</v>
      </c>
      <c r="O141" s="1">
        <v>0</v>
      </c>
      <c r="P141" s="1">
        <v>0</v>
      </c>
      <c r="Q141" s="1">
        <v>0</v>
      </c>
      <c r="R141" s="1">
        <v>0</v>
      </c>
      <c r="S141" s="1">
        <v>0</v>
      </c>
      <c r="T141" s="1">
        <v>0</v>
      </c>
      <c r="U141" s="1">
        <v>0</v>
      </c>
      <c r="V141" t="s">
        <v>86</v>
      </c>
      <c r="W141" s="1">
        <v>0</v>
      </c>
      <c r="X141" s="1">
        <v>0</v>
      </c>
      <c r="Y141" s="1">
        <v>0</v>
      </c>
      <c r="Z141" s="1">
        <v>0</v>
      </c>
      <c r="AA141" s="1">
        <v>0</v>
      </c>
      <c r="AB141" s="1">
        <v>0</v>
      </c>
      <c r="AC141" s="1">
        <v>0</v>
      </c>
      <c r="AD141" s="1">
        <v>0</v>
      </c>
      <c r="AE141" s="1">
        <v>0</v>
      </c>
      <c r="AF141" s="1">
        <v>0</v>
      </c>
      <c r="AG141" s="1">
        <v>0</v>
      </c>
      <c r="AH141" s="1">
        <v>0</v>
      </c>
      <c r="AI141" t="s">
        <v>87</v>
      </c>
      <c r="AL141" s="1">
        <v>0</v>
      </c>
      <c r="AM141" s="1">
        <v>0</v>
      </c>
      <c r="AN141" s="1">
        <v>0</v>
      </c>
    </row>
    <row r="142" spans="1:40" x14ac:dyDescent="0.25">
      <c r="A142">
        <v>140</v>
      </c>
      <c r="B142" t="s">
        <v>306</v>
      </c>
      <c r="C142">
        <v>24</v>
      </c>
      <c r="D142">
        <v>7440484</v>
      </c>
      <c r="E142" t="s">
        <v>8</v>
      </c>
      <c r="F142" s="1">
        <v>1.7499999999999999E-7</v>
      </c>
      <c r="G142" t="s">
        <v>117</v>
      </c>
      <c r="H142" s="1">
        <v>0</v>
      </c>
      <c r="I142" s="1">
        <v>0</v>
      </c>
      <c r="J142" s="1">
        <v>0</v>
      </c>
      <c r="K142" s="1">
        <v>0</v>
      </c>
      <c r="L142" s="1">
        <v>0</v>
      </c>
      <c r="M142" s="1">
        <v>0</v>
      </c>
      <c r="N142" s="1">
        <v>0</v>
      </c>
      <c r="O142" s="1">
        <v>0</v>
      </c>
      <c r="P142" s="1">
        <v>0</v>
      </c>
      <c r="Q142" s="1">
        <v>0</v>
      </c>
      <c r="R142" s="1">
        <v>0</v>
      </c>
      <c r="S142" s="1">
        <v>0</v>
      </c>
      <c r="T142" s="1">
        <v>0</v>
      </c>
      <c r="U142" s="1">
        <v>0</v>
      </c>
      <c r="V142" t="s">
        <v>86</v>
      </c>
      <c r="W142" s="1">
        <v>1.7499999999999999E-7</v>
      </c>
      <c r="X142" s="1">
        <v>0</v>
      </c>
      <c r="Y142" s="1">
        <v>0</v>
      </c>
      <c r="Z142" s="1">
        <v>0</v>
      </c>
      <c r="AA142" s="1">
        <v>0</v>
      </c>
      <c r="AB142" s="1">
        <v>0</v>
      </c>
      <c r="AC142" s="1">
        <v>0</v>
      </c>
      <c r="AD142" s="1">
        <v>0</v>
      </c>
      <c r="AE142" s="1">
        <v>0</v>
      </c>
      <c r="AF142" s="1">
        <v>0</v>
      </c>
      <c r="AG142" s="1">
        <v>0</v>
      </c>
      <c r="AH142" s="1">
        <v>0</v>
      </c>
      <c r="AI142" t="s">
        <v>87</v>
      </c>
      <c r="AL142" s="1">
        <v>0</v>
      </c>
      <c r="AM142" s="1">
        <v>0</v>
      </c>
      <c r="AN142" s="1">
        <v>0</v>
      </c>
    </row>
    <row r="143" spans="1:40" x14ac:dyDescent="0.25">
      <c r="A143">
        <v>141</v>
      </c>
      <c r="B143" t="s">
        <v>306</v>
      </c>
      <c r="C143">
        <v>24</v>
      </c>
      <c r="D143">
        <v>7440473</v>
      </c>
      <c r="E143" t="s">
        <v>89</v>
      </c>
      <c r="F143" s="1">
        <v>6.9999999999999997E-7</v>
      </c>
      <c r="G143" t="s">
        <v>117</v>
      </c>
      <c r="H143" s="1">
        <v>0</v>
      </c>
      <c r="I143" s="1">
        <v>0</v>
      </c>
      <c r="J143" s="1">
        <v>0</v>
      </c>
      <c r="K143" s="1">
        <v>0</v>
      </c>
      <c r="L143" s="1">
        <v>0</v>
      </c>
      <c r="M143" s="1">
        <v>0</v>
      </c>
      <c r="N143" s="1">
        <v>0</v>
      </c>
      <c r="O143" s="1">
        <v>0</v>
      </c>
      <c r="P143" s="1">
        <v>0</v>
      </c>
      <c r="Q143" s="1">
        <v>0</v>
      </c>
      <c r="R143" s="1">
        <v>0</v>
      </c>
      <c r="S143" s="1">
        <v>0</v>
      </c>
      <c r="T143" s="1">
        <v>0</v>
      </c>
      <c r="U143" s="1">
        <v>0</v>
      </c>
      <c r="V143" t="s">
        <v>86</v>
      </c>
      <c r="W143" s="1">
        <v>6.9999999999999997E-7</v>
      </c>
      <c r="X143" s="1">
        <v>0</v>
      </c>
      <c r="Y143" s="1">
        <v>0</v>
      </c>
      <c r="Z143" s="1">
        <v>0</v>
      </c>
      <c r="AA143" s="1">
        <v>0</v>
      </c>
      <c r="AB143" s="1">
        <v>0</v>
      </c>
      <c r="AC143" s="1">
        <v>0</v>
      </c>
      <c r="AD143" s="1">
        <v>0</v>
      </c>
      <c r="AE143" s="1">
        <v>0</v>
      </c>
      <c r="AF143" s="1">
        <v>0</v>
      </c>
      <c r="AG143" s="1">
        <v>0</v>
      </c>
      <c r="AH143" s="1">
        <v>0</v>
      </c>
      <c r="AI143" t="s">
        <v>87</v>
      </c>
      <c r="AL143" s="1">
        <v>0</v>
      </c>
      <c r="AM143" s="1">
        <v>0</v>
      </c>
      <c r="AN143" s="1">
        <v>0</v>
      </c>
    </row>
    <row r="144" spans="1:40" x14ac:dyDescent="0.25">
      <c r="A144">
        <v>142</v>
      </c>
      <c r="B144" t="s">
        <v>306</v>
      </c>
      <c r="C144">
        <v>24</v>
      </c>
      <c r="D144">
        <v>18540299</v>
      </c>
      <c r="E144" t="s">
        <v>13</v>
      </c>
      <c r="F144" s="1">
        <v>3.8500000000000002E-7</v>
      </c>
      <c r="G144" t="s">
        <v>117</v>
      </c>
      <c r="H144" s="1">
        <v>0</v>
      </c>
      <c r="I144" s="1">
        <v>0</v>
      </c>
      <c r="J144" s="1">
        <v>0</v>
      </c>
      <c r="K144" s="1">
        <v>0</v>
      </c>
      <c r="L144" s="1">
        <v>0</v>
      </c>
      <c r="M144" s="1">
        <v>0</v>
      </c>
      <c r="N144" s="1">
        <v>1.9250000000000002E-6</v>
      </c>
      <c r="O144" s="1">
        <v>0</v>
      </c>
      <c r="P144" s="1">
        <v>0</v>
      </c>
      <c r="Q144" s="1">
        <v>0</v>
      </c>
      <c r="R144" s="1">
        <v>0</v>
      </c>
      <c r="S144" s="1">
        <v>1.8092999999999999E-7</v>
      </c>
      <c r="T144" s="1">
        <v>0</v>
      </c>
      <c r="U144" s="1">
        <v>0</v>
      </c>
      <c r="V144" t="s">
        <v>86</v>
      </c>
      <c r="W144" s="1">
        <v>3.8500000000000002E-7</v>
      </c>
      <c r="X144" s="1">
        <v>3.4792000000000001E-9</v>
      </c>
      <c r="Y144" s="1">
        <v>1.3947999999999999E-10</v>
      </c>
      <c r="Z144" s="1">
        <v>0</v>
      </c>
      <c r="AA144" s="1">
        <v>0</v>
      </c>
      <c r="AB144" s="1">
        <v>0</v>
      </c>
      <c r="AC144" s="1">
        <v>0</v>
      </c>
      <c r="AD144" s="1">
        <v>0</v>
      </c>
      <c r="AE144" s="1">
        <v>0</v>
      </c>
      <c r="AF144" s="1">
        <v>0</v>
      </c>
      <c r="AG144" s="1">
        <v>0</v>
      </c>
      <c r="AH144" s="1">
        <v>0</v>
      </c>
      <c r="AI144" t="s">
        <v>87</v>
      </c>
      <c r="AJ144" t="s">
        <v>88</v>
      </c>
      <c r="AK144" t="s">
        <v>118</v>
      </c>
      <c r="AL144" s="1">
        <v>0</v>
      </c>
      <c r="AM144" s="1">
        <v>0</v>
      </c>
      <c r="AN144" s="1">
        <v>0</v>
      </c>
    </row>
    <row r="145" spans="1:40" x14ac:dyDescent="0.25">
      <c r="A145">
        <v>143</v>
      </c>
      <c r="B145" t="s">
        <v>306</v>
      </c>
      <c r="C145">
        <v>24</v>
      </c>
      <c r="D145">
        <v>1175</v>
      </c>
      <c r="E145" t="s">
        <v>294</v>
      </c>
      <c r="F145">
        <v>0</v>
      </c>
      <c r="G145" t="s">
        <v>117</v>
      </c>
      <c r="H145" s="1">
        <v>0</v>
      </c>
      <c r="I145" s="1">
        <v>0</v>
      </c>
      <c r="J145" s="1">
        <v>0</v>
      </c>
      <c r="K145" s="1">
        <v>0</v>
      </c>
      <c r="L145" s="1">
        <v>0</v>
      </c>
      <c r="M145" s="1">
        <v>0</v>
      </c>
      <c r="N145" s="1">
        <v>0</v>
      </c>
      <c r="O145" s="1">
        <v>0</v>
      </c>
      <c r="P145" s="1">
        <v>0</v>
      </c>
      <c r="Q145" s="1">
        <v>0</v>
      </c>
      <c r="R145" s="1">
        <v>0</v>
      </c>
      <c r="S145" s="1">
        <v>0</v>
      </c>
      <c r="T145" s="1">
        <v>0</v>
      </c>
      <c r="U145" s="1">
        <v>0</v>
      </c>
      <c r="V145" t="s">
        <v>86</v>
      </c>
      <c r="W145" s="1">
        <v>0</v>
      </c>
      <c r="X145" s="1">
        <v>0</v>
      </c>
      <c r="Y145" s="1">
        <v>0</v>
      </c>
      <c r="Z145" s="1">
        <v>0</v>
      </c>
      <c r="AA145" s="1">
        <v>0</v>
      </c>
      <c r="AB145" s="1">
        <v>0</v>
      </c>
      <c r="AC145" s="1">
        <v>0</v>
      </c>
      <c r="AD145" s="1">
        <v>0</v>
      </c>
      <c r="AE145" s="1">
        <v>0</v>
      </c>
      <c r="AF145" s="1">
        <v>0</v>
      </c>
      <c r="AG145" s="1">
        <v>0</v>
      </c>
      <c r="AH145" s="1">
        <v>0</v>
      </c>
      <c r="AI145" t="s">
        <v>87</v>
      </c>
      <c r="AL145" s="1">
        <v>0</v>
      </c>
      <c r="AM145" s="1">
        <v>0</v>
      </c>
      <c r="AN145" s="1">
        <v>0</v>
      </c>
    </row>
    <row r="146" spans="1:40" x14ac:dyDescent="0.25">
      <c r="A146">
        <v>144</v>
      </c>
      <c r="B146" t="s">
        <v>306</v>
      </c>
      <c r="C146">
        <v>24</v>
      </c>
      <c r="D146">
        <v>7440508</v>
      </c>
      <c r="E146" t="s">
        <v>10</v>
      </c>
      <c r="F146">
        <v>0</v>
      </c>
      <c r="G146" t="s">
        <v>117</v>
      </c>
      <c r="H146" s="1">
        <v>0</v>
      </c>
      <c r="I146" s="1">
        <v>0</v>
      </c>
      <c r="J146" s="1">
        <v>0</v>
      </c>
      <c r="K146" s="1">
        <v>0</v>
      </c>
      <c r="L146" s="1">
        <v>0</v>
      </c>
      <c r="M146" s="1">
        <v>0</v>
      </c>
      <c r="N146" s="1">
        <v>0</v>
      </c>
      <c r="O146" s="1">
        <v>0</v>
      </c>
      <c r="P146" s="1">
        <v>0</v>
      </c>
      <c r="Q146" s="1">
        <v>0</v>
      </c>
      <c r="R146" s="1">
        <v>0</v>
      </c>
      <c r="S146" s="1">
        <v>0</v>
      </c>
      <c r="T146" s="1">
        <v>0</v>
      </c>
      <c r="U146" s="1">
        <v>0</v>
      </c>
      <c r="V146" t="s">
        <v>86</v>
      </c>
      <c r="W146" s="1">
        <v>0</v>
      </c>
      <c r="X146" s="1">
        <v>0</v>
      </c>
      <c r="Y146" s="1">
        <v>0</v>
      </c>
      <c r="Z146" s="1">
        <v>0</v>
      </c>
      <c r="AA146" s="1">
        <v>0</v>
      </c>
      <c r="AB146" s="1">
        <v>0</v>
      </c>
      <c r="AC146" s="1">
        <v>0</v>
      </c>
      <c r="AD146" s="1">
        <v>0</v>
      </c>
      <c r="AE146" s="1">
        <v>0</v>
      </c>
      <c r="AF146" s="1">
        <v>0</v>
      </c>
      <c r="AG146" s="1">
        <v>0</v>
      </c>
      <c r="AH146" s="1">
        <v>0</v>
      </c>
      <c r="AI146" t="s">
        <v>87</v>
      </c>
      <c r="AL146" s="1">
        <v>0</v>
      </c>
      <c r="AM146" s="1">
        <v>0</v>
      </c>
      <c r="AN146" s="1">
        <v>0</v>
      </c>
    </row>
    <row r="147" spans="1:40" x14ac:dyDescent="0.25">
      <c r="A147">
        <v>145</v>
      </c>
      <c r="B147" t="s">
        <v>306</v>
      </c>
      <c r="C147">
        <v>24</v>
      </c>
      <c r="D147">
        <v>7439965</v>
      </c>
      <c r="E147" t="s">
        <v>5</v>
      </c>
      <c r="F147">
        <v>1.65E-4</v>
      </c>
      <c r="G147" t="s">
        <v>117</v>
      </c>
      <c r="H147" s="1">
        <v>0</v>
      </c>
      <c r="I147" s="1">
        <v>1.8332999999999999E-3</v>
      </c>
      <c r="J147" s="1">
        <v>0</v>
      </c>
      <c r="K147" s="1">
        <v>0</v>
      </c>
      <c r="L147" s="1">
        <v>0</v>
      </c>
      <c r="M147" s="1">
        <v>0</v>
      </c>
      <c r="N147" s="1">
        <v>0</v>
      </c>
      <c r="O147" s="1">
        <v>0</v>
      </c>
      <c r="P147" s="1">
        <v>0</v>
      </c>
      <c r="Q147" s="1">
        <v>0</v>
      </c>
      <c r="R147" s="1">
        <v>0</v>
      </c>
      <c r="S147" s="1">
        <v>0</v>
      </c>
      <c r="T147" s="1">
        <v>0</v>
      </c>
      <c r="U147" s="1">
        <v>0</v>
      </c>
      <c r="V147" t="s">
        <v>86</v>
      </c>
      <c r="W147" s="1">
        <v>1.65E-4</v>
      </c>
      <c r="X147" s="1">
        <v>0</v>
      </c>
      <c r="Y147" s="1">
        <v>0</v>
      </c>
      <c r="Z147" s="1">
        <v>0</v>
      </c>
      <c r="AA147" s="1">
        <v>0</v>
      </c>
      <c r="AB147" s="1">
        <v>0</v>
      </c>
      <c r="AC147" s="1">
        <v>0</v>
      </c>
      <c r="AD147" s="1">
        <v>0</v>
      </c>
      <c r="AE147" s="1">
        <v>0</v>
      </c>
      <c r="AF147" s="1">
        <v>0</v>
      </c>
      <c r="AG147" s="1">
        <v>0</v>
      </c>
      <c r="AH147" s="1">
        <v>0</v>
      </c>
      <c r="AI147" t="s">
        <v>87</v>
      </c>
      <c r="AL147" s="1">
        <v>0</v>
      </c>
      <c r="AM147" s="1">
        <v>0</v>
      </c>
      <c r="AN147" s="1">
        <v>0</v>
      </c>
    </row>
    <row r="148" spans="1:40" x14ac:dyDescent="0.25">
      <c r="A148">
        <v>146</v>
      </c>
      <c r="B148" t="s">
        <v>306</v>
      </c>
      <c r="C148">
        <v>24</v>
      </c>
      <c r="D148">
        <v>7440020</v>
      </c>
      <c r="E148" t="s">
        <v>6</v>
      </c>
      <c r="F148" s="1">
        <v>3.4999999999999998E-7</v>
      </c>
      <c r="G148" t="s">
        <v>117</v>
      </c>
      <c r="H148" s="1">
        <v>0</v>
      </c>
      <c r="I148" s="1">
        <v>0</v>
      </c>
      <c r="J148" s="1">
        <v>0</v>
      </c>
      <c r="K148" s="1">
        <v>0</v>
      </c>
      <c r="L148" s="1">
        <v>0</v>
      </c>
      <c r="M148" s="1">
        <v>2.9905999999999998E-7</v>
      </c>
      <c r="N148" s="1">
        <v>2.5000000000000001E-5</v>
      </c>
      <c r="O148" s="1">
        <v>0</v>
      </c>
      <c r="P148" s="1">
        <v>0</v>
      </c>
      <c r="Q148" s="1">
        <v>0</v>
      </c>
      <c r="R148" s="1">
        <v>0</v>
      </c>
      <c r="S148" s="1">
        <v>2.5000000000000001E-5</v>
      </c>
      <c r="T148" s="1">
        <v>0</v>
      </c>
      <c r="U148" s="1">
        <v>0</v>
      </c>
      <c r="V148" t="s">
        <v>86</v>
      </c>
      <c r="W148" s="1">
        <v>3.4999999999999998E-7</v>
      </c>
      <c r="X148" s="1">
        <v>3.1628999999999999E-9</v>
      </c>
      <c r="Y148" s="1">
        <v>1.2679999999999999E-10</v>
      </c>
      <c r="Z148" s="1">
        <v>0</v>
      </c>
      <c r="AA148" s="1">
        <v>0</v>
      </c>
      <c r="AB148" s="1">
        <v>0</v>
      </c>
      <c r="AC148" s="1">
        <v>0</v>
      </c>
      <c r="AD148" s="1">
        <v>0</v>
      </c>
      <c r="AE148" s="1">
        <v>0</v>
      </c>
      <c r="AF148" s="1">
        <v>0</v>
      </c>
      <c r="AG148" s="1">
        <v>0</v>
      </c>
      <c r="AH148" s="1">
        <v>0</v>
      </c>
      <c r="AI148" t="s">
        <v>87</v>
      </c>
      <c r="AJ148" t="s">
        <v>88</v>
      </c>
      <c r="AK148" t="s">
        <v>118</v>
      </c>
      <c r="AL148" s="1">
        <v>0</v>
      </c>
      <c r="AM148" s="1">
        <v>0</v>
      </c>
      <c r="AN148" s="1">
        <v>0</v>
      </c>
    </row>
    <row r="149" spans="1:40" x14ac:dyDescent="0.25">
      <c r="A149">
        <v>147</v>
      </c>
      <c r="B149" t="s">
        <v>306</v>
      </c>
      <c r="C149">
        <v>24</v>
      </c>
      <c r="D149">
        <v>7723140</v>
      </c>
      <c r="E149" t="s">
        <v>295</v>
      </c>
      <c r="F149">
        <v>0</v>
      </c>
      <c r="G149" t="s">
        <v>117</v>
      </c>
      <c r="H149" s="1">
        <v>0</v>
      </c>
      <c r="I149" s="1">
        <v>0</v>
      </c>
      <c r="J149" s="1">
        <v>0</v>
      </c>
      <c r="K149" s="1">
        <v>0</v>
      </c>
      <c r="L149" s="1">
        <v>0</v>
      </c>
      <c r="M149" s="1">
        <v>0</v>
      </c>
      <c r="N149" s="1">
        <v>0</v>
      </c>
      <c r="O149" s="1">
        <v>0</v>
      </c>
      <c r="P149" s="1">
        <v>0</v>
      </c>
      <c r="Q149" s="1">
        <v>0</v>
      </c>
      <c r="R149" s="1">
        <v>0</v>
      </c>
      <c r="S149" s="1">
        <v>0</v>
      </c>
      <c r="T149" s="1">
        <v>0</v>
      </c>
      <c r="U149" s="1">
        <v>0</v>
      </c>
      <c r="V149" t="s">
        <v>86</v>
      </c>
      <c r="W149" s="1">
        <v>0</v>
      </c>
      <c r="X149" s="1">
        <v>0</v>
      </c>
      <c r="Y149" s="1">
        <v>0</v>
      </c>
      <c r="Z149" s="1">
        <v>0</v>
      </c>
      <c r="AA149" s="1">
        <v>0</v>
      </c>
      <c r="AB149" s="1">
        <v>0</v>
      </c>
      <c r="AC149" s="1">
        <v>0</v>
      </c>
      <c r="AD149" s="1">
        <v>0</v>
      </c>
      <c r="AE149" s="1">
        <v>0</v>
      </c>
      <c r="AF149" s="1">
        <v>0</v>
      </c>
      <c r="AG149" s="1">
        <v>0</v>
      </c>
      <c r="AH149" s="1">
        <v>0</v>
      </c>
      <c r="AI149" t="s">
        <v>87</v>
      </c>
      <c r="AL149" s="1">
        <v>0</v>
      </c>
      <c r="AM149" s="1">
        <v>0</v>
      </c>
      <c r="AN149" s="1">
        <v>0</v>
      </c>
    </row>
    <row r="150" spans="1:40" x14ac:dyDescent="0.25">
      <c r="A150">
        <v>148</v>
      </c>
      <c r="B150" t="s">
        <v>306</v>
      </c>
      <c r="C150">
        <v>24</v>
      </c>
      <c r="D150">
        <v>7439921</v>
      </c>
      <c r="E150" t="s">
        <v>7</v>
      </c>
      <c r="F150">
        <v>0</v>
      </c>
      <c r="G150" t="s">
        <v>117</v>
      </c>
      <c r="H150" s="1">
        <v>0</v>
      </c>
      <c r="I150" s="1">
        <v>0</v>
      </c>
      <c r="J150" s="1">
        <v>0</v>
      </c>
      <c r="K150" s="1">
        <v>0</v>
      </c>
      <c r="L150" s="1">
        <v>0</v>
      </c>
      <c r="M150" s="1">
        <v>0</v>
      </c>
      <c r="N150" s="1">
        <v>0</v>
      </c>
      <c r="O150" s="1">
        <v>0</v>
      </c>
      <c r="P150" s="1">
        <v>0</v>
      </c>
      <c r="Q150" s="1">
        <v>0</v>
      </c>
      <c r="R150" s="1">
        <v>0</v>
      </c>
      <c r="S150" s="1">
        <v>0</v>
      </c>
      <c r="T150" s="1">
        <v>0</v>
      </c>
      <c r="U150" s="1">
        <v>0</v>
      </c>
      <c r="V150" t="s">
        <v>86</v>
      </c>
      <c r="W150" s="1">
        <v>0</v>
      </c>
      <c r="X150" s="1">
        <v>0</v>
      </c>
      <c r="Y150" s="1">
        <v>0</v>
      </c>
      <c r="Z150" s="1">
        <v>0</v>
      </c>
      <c r="AA150" s="1">
        <v>0</v>
      </c>
      <c r="AB150" s="1">
        <v>0</v>
      </c>
      <c r="AC150" s="1">
        <v>0</v>
      </c>
      <c r="AD150" s="1">
        <v>0</v>
      </c>
      <c r="AE150" s="1">
        <v>0</v>
      </c>
      <c r="AF150" s="1">
        <v>0</v>
      </c>
      <c r="AG150" s="1">
        <v>0</v>
      </c>
      <c r="AH150" s="1">
        <v>0</v>
      </c>
      <c r="AI150" t="s">
        <v>87</v>
      </c>
      <c r="AL150" s="1">
        <v>0</v>
      </c>
      <c r="AM150" s="1">
        <v>0</v>
      </c>
      <c r="AN150" s="1">
        <v>0</v>
      </c>
    </row>
    <row r="151" spans="1:40" x14ac:dyDescent="0.25">
      <c r="A151">
        <v>149</v>
      </c>
      <c r="B151" t="s">
        <v>306</v>
      </c>
      <c r="C151">
        <v>24</v>
      </c>
      <c r="D151">
        <v>7440622</v>
      </c>
      <c r="E151" t="s">
        <v>296</v>
      </c>
      <c r="F151">
        <v>0</v>
      </c>
      <c r="G151" t="s">
        <v>117</v>
      </c>
      <c r="H151" s="1">
        <v>0</v>
      </c>
      <c r="I151" s="1">
        <v>0</v>
      </c>
      <c r="J151" s="1">
        <v>0</v>
      </c>
      <c r="K151" s="1">
        <v>0</v>
      </c>
      <c r="L151" s="1">
        <v>0</v>
      </c>
      <c r="M151" s="1">
        <v>0</v>
      </c>
      <c r="N151" s="1">
        <v>0</v>
      </c>
      <c r="O151" s="1">
        <v>0</v>
      </c>
      <c r="P151" s="1">
        <v>0</v>
      </c>
      <c r="Q151" s="1">
        <v>0</v>
      </c>
      <c r="R151" s="1">
        <v>0</v>
      </c>
      <c r="S151" s="1">
        <v>0</v>
      </c>
      <c r="T151" s="1">
        <v>0</v>
      </c>
      <c r="U151" s="1">
        <v>0</v>
      </c>
      <c r="V151" t="s">
        <v>86</v>
      </c>
      <c r="W151" s="1">
        <v>0</v>
      </c>
      <c r="X151" s="1">
        <v>0</v>
      </c>
      <c r="Y151" s="1">
        <v>0</v>
      </c>
      <c r="Z151" s="1">
        <v>0</v>
      </c>
      <c r="AA151" s="1">
        <v>0</v>
      </c>
      <c r="AB151" s="1">
        <v>0</v>
      </c>
      <c r="AC151" s="1">
        <v>0</v>
      </c>
      <c r="AD151" s="1">
        <v>0</v>
      </c>
      <c r="AE151" s="1">
        <v>0</v>
      </c>
      <c r="AF151" s="1">
        <v>0</v>
      </c>
      <c r="AG151" s="1">
        <v>0</v>
      </c>
      <c r="AH151" s="1">
        <v>0</v>
      </c>
      <c r="AI151" t="s">
        <v>87</v>
      </c>
      <c r="AL151" s="1">
        <v>0</v>
      </c>
      <c r="AM151" s="1">
        <v>0</v>
      </c>
      <c r="AN151" s="1">
        <v>0</v>
      </c>
    </row>
    <row r="152" spans="1:40" x14ac:dyDescent="0.25">
      <c r="A152">
        <v>150</v>
      </c>
      <c r="B152" t="s">
        <v>306</v>
      </c>
      <c r="C152">
        <v>24</v>
      </c>
      <c r="D152">
        <v>7440666</v>
      </c>
      <c r="E152" t="s">
        <v>297</v>
      </c>
      <c r="F152">
        <v>0</v>
      </c>
      <c r="G152" t="s">
        <v>117</v>
      </c>
      <c r="H152" s="1">
        <v>0</v>
      </c>
      <c r="I152" s="1">
        <v>0</v>
      </c>
      <c r="J152" s="1">
        <v>0</v>
      </c>
      <c r="K152" s="1">
        <v>0</v>
      </c>
      <c r="L152" s="1">
        <v>0</v>
      </c>
      <c r="M152" s="1">
        <v>0</v>
      </c>
      <c r="N152" s="1">
        <v>0</v>
      </c>
      <c r="O152" s="1">
        <v>0</v>
      </c>
      <c r="P152" s="1">
        <v>0</v>
      </c>
      <c r="Q152" s="1">
        <v>0</v>
      </c>
      <c r="R152" s="1">
        <v>0</v>
      </c>
      <c r="S152" s="1">
        <v>0</v>
      </c>
      <c r="T152" s="1">
        <v>0</v>
      </c>
      <c r="U152" s="1">
        <v>0</v>
      </c>
      <c r="V152" t="s">
        <v>86</v>
      </c>
      <c r="W152" s="1">
        <v>0</v>
      </c>
      <c r="X152" s="1">
        <v>0</v>
      </c>
      <c r="Y152" s="1">
        <v>0</v>
      </c>
      <c r="Z152" s="1">
        <v>0</v>
      </c>
      <c r="AA152" s="1">
        <v>0</v>
      </c>
      <c r="AB152" s="1">
        <v>0</v>
      </c>
      <c r="AC152" s="1">
        <v>0</v>
      </c>
      <c r="AD152" s="1">
        <v>0</v>
      </c>
      <c r="AE152" s="1">
        <v>0</v>
      </c>
      <c r="AF152" s="1">
        <v>0</v>
      </c>
      <c r="AG152" s="1">
        <v>0</v>
      </c>
      <c r="AH152" s="1">
        <v>0</v>
      </c>
      <c r="AI152" t="s">
        <v>87</v>
      </c>
      <c r="AL152" s="1">
        <v>0</v>
      </c>
      <c r="AM152" s="1">
        <v>0</v>
      </c>
      <c r="AN152" s="1">
        <v>0</v>
      </c>
    </row>
    <row r="153" spans="1:40" x14ac:dyDescent="0.25">
      <c r="A153">
        <v>151</v>
      </c>
      <c r="B153" t="s">
        <v>307</v>
      </c>
      <c r="C153">
        <v>24</v>
      </c>
      <c r="D153">
        <v>7429905</v>
      </c>
      <c r="E153" t="s">
        <v>290</v>
      </c>
      <c r="F153">
        <v>0</v>
      </c>
      <c r="G153" t="s">
        <v>117</v>
      </c>
      <c r="H153" s="1">
        <v>0</v>
      </c>
      <c r="I153" s="1">
        <v>0</v>
      </c>
      <c r="J153" s="1">
        <v>0</v>
      </c>
      <c r="K153" s="1">
        <v>0</v>
      </c>
      <c r="L153" s="1">
        <v>0</v>
      </c>
      <c r="M153" s="1">
        <v>0</v>
      </c>
      <c r="N153" s="1">
        <v>0</v>
      </c>
      <c r="O153" s="1">
        <v>0</v>
      </c>
      <c r="P153" s="1">
        <v>0</v>
      </c>
      <c r="Q153" s="1">
        <v>0</v>
      </c>
      <c r="R153" s="1">
        <v>0</v>
      </c>
      <c r="S153" s="1">
        <v>0</v>
      </c>
      <c r="T153" s="1">
        <v>0</v>
      </c>
      <c r="U153" s="1">
        <v>0</v>
      </c>
      <c r="V153" t="s">
        <v>86</v>
      </c>
      <c r="W153" s="1">
        <v>0</v>
      </c>
      <c r="X153" s="1">
        <v>0</v>
      </c>
      <c r="Y153" s="1">
        <v>0</v>
      </c>
      <c r="Z153" s="1">
        <v>0</v>
      </c>
      <c r="AA153" s="1">
        <v>0</v>
      </c>
      <c r="AB153" s="1">
        <v>0</v>
      </c>
      <c r="AC153" s="1">
        <v>0</v>
      </c>
      <c r="AD153" s="1">
        <v>0</v>
      </c>
      <c r="AE153" s="1">
        <v>0</v>
      </c>
      <c r="AF153" s="1">
        <v>0</v>
      </c>
      <c r="AG153" s="1">
        <v>0</v>
      </c>
      <c r="AH153" s="1">
        <v>0</v>
      </c>
      <c r="AI153" t="s">
        <v>87</v>
      </c>
      <c r="AL153" s="1">
        <v>0</v>
      </c>
      <c r="AM153" s="1">
        <v>0</v>
      </c>
      <c r="AN153" s="1">
        <v>0</v>
      </c>
    </row>
    <row r="154" spans="1:40" x14ac:dyDescent="0.25">
      <c r="A154">
        <v>152</v>
      </c>
      <c r="B154" t="s">
        <v>307</v>
      </c>
      <c r="C154">
        <v>24</v>
      </c>
      <c r="D154">
        <v>1344281</v>
      </c>
      <c r="E154" t="s">
        <v>291</v>
      </c>
      <c r="F154">
        <v>0</v>
      </c>
      <c r="G154" t="s">
        <v>117</v>
      </c>
      <c r="H154" s="1">
        <v>0</v>
      </c>
      <c r="I154" s="1">
        <v>0</v>
      </c>
      <c r="J154" s="1">
        <v>0</v>
      </c>
      <c r="K154" s="1">
        <v>0</v>
      </c>
      <c r="L154" s="1">
        <v>0</v>
      </c>
      <c r="M154" s="1">
        <v>0</v>
      </c>
      <c r="N154" s="1">
        <v>0</v>
      </c>
      <c r="O154" s="1">
        <v>0</v>
      </c>
      <c r="P154" s="1">
        <v>0</v>
      </c>
      <c r="Q154" s="1">
        <v>0</v>
      </c>
      <c r="R154" s="1">
        <v>0</v>
      </c>
      <c r="S154" s="1">
        <v>0</v>
      </c>
      <c r="T154" s="1">
        <v>0</v>
      </c>
      <c r="U154" s="1">
        <v>0</v>
      </c>
      <c r="V154" t="s">
        <v>86</v>
      </c>
      <c r="W154" s="1">
        <v>0</v>
      </c>
      <c r="X154" s="1">
        <v>0</v>
      </c>
      <c r="Y154" s="1">
        <v>0</v>
      </c>
      <c r="Z154" s="1">
        <v>0</v>
      </c>
      <c r="AA154" s="1">
        <v>0</v>
      </c>
      <c r="AB154" s="1">
        <v>0</v>
      </c>
      <c r="AC154" s="1">
        <v>0</v>
      </c>
      <c r="AD154" s="1">
        <v>0</v>
      </c>
      <c r="AE154" s="1">
        <v>0</v>
      </c>
      <c r="AF154" s="1">
        <v>0</v>
      </c>
      <c r="AG154" s="1">
        <v>0</v>
      </c>
      <c r="AH154" s="1">
        <v>0</v>
      </c>
      <c r="AI154" t="s">
        <v>87</v>
      </c>
      <c r="AL154" s="1">
        <v>0</v>
      </c>
      <c r="AM154" s="1">
        <v>0</v>
      </c>
      <c r="AN154" s="1">
        <v>0</v>
      </c>
    </row>
    <row r="155" spans="1:40" x14ac:dyDescent="0.25">
      <c r="A155">
        <v>153</v>
      </c>
      <c r="B155" t="s">
        <v>307</v>
      </c>
      <c r="C155">
        <v>24</v>
      </c>
      <c r="D155">
        <v>7440417</v>
      </c>
      <c r="E155" t="s">
        <v>292</v>
      </c>
      <c r="F155">
        <v>0</v>
      </c>
      <c r="G155" t="s">
        <v>117</v>
      </c>
      <c r="H155" s="1">
        <v>0</v>
      </c>
      <c r="I155" s="1">
        <v>0</v>
      </c>
      <c r="J155" s="1">
        <v>0</v>
      </c>
      <c r="K155" s="1">
        <v>0</v>
      </c>
      <c r="L155" s="1">
        <v>0</v>
      </c>
      <c r="M155" s="1">
        <v>0</v>
      </c>
      <c r="N155" s="1">
        <v>0</v>
      </c>
      <c r="O155" s="1">
        <v>0</v>
      </c>
      <c r="P155" s="1">
        <v>0</v>
      </c>
      <c r="Q155" s="1">
        <v>0</v>
      </c>
      <c r="R155" s="1">
        <v>0</v>
      </c>
      <c r="S155" s="1">
        <v>0</v>
      </c>
      <c r="T155" s="1">
        <v>0</v>
      </c>
      <c r="U155" s="1">
        <v>0</v>
      </c>
      <c r="V155" t="s">
        <v>86</v>
      </c>
      <c r="W155" s="1">
        <v>0</v>
      </c>
      <c r="X155" s="1">
        <v>0</v>
      </c>
      <c r="Y155" s="1">
        <v>0</v>
      </c>
      <c r="Z155" s="1">
        <v>0</v>
      </c>
      <c r="AA155" s="1">
        <v>0</v>
      </c>
      <c r="AB155" s="1">
        <v>0</v>
      </c>
      <c r="AC155" s="1">
        <v>0</v>
      </c>
      <c r="AD155" s="1">
        <v>0</v>
      </c>
      <c r="AE155" s="1">
        <v>0</v>
      </c>
      <c r="AF155" s="1">
        <v>0</v>
      </c>
      <c r="AG155" s="1">
        <v>0</v>
      </c>
      <c r="AH155" s="1">
        <v>0</v>
      </c>
      <c r="AI155" t="s">
        <v>87</v>
      </c>
      <c r="AL155" s="1">
        <v>0</v>
      </c>
      <c r="AM155" s="1">
        <v>0</v>
      </c>
      <c r="AN155" s="1">
        <v>0</v>
      </c>
    </row>
    <row r="156" spans="1:40" x14ac:dyDescent="0.25">
      <c r="A156">
        <v>154</v>
      </c>
      <c r="B156" t="s">
        <v>307</v>
      </c>
      <c r="C156">
        <v>24</v>
      </c>
      <c r="D156">
        <v>7440439</v>
      </c>
      <c r="E156" t="s">
        <v>293</v>
      </c>
      <c r="F156">
        <v>0</v>
      </c>
      <c r="G156" t="s">
        <v>117</v>
      </c>
      <c r="H156" s="1">
        <v>0</v>
      </c>
      <c r="I156" s="1">
        <v>0</v>
      </c>
      <c r="J156" s="1">
        <v>0</v>
      </c>
      <c r="K156" s="1">
        <v>0</v>
      </c>
      <c r="L156" s="1">
        <v>0</v>
      </c>
      <c r="M156" s="1">
        <v>0</v>
      </c>
      <c r="N156" s="1">
        <v>0</v>
      </c>
      <c r="O156" s="1">
        <v>0</v>
      </c>
      <c r="P156" s="1">
        <v>0</v>
      </c>
      <c r="Q156" s="1">
        <v>0</v>
      </c>
      <c r="R156" s="1">
        <v>0</v>
      </c>
      <c r="S156" s="1">
        <v>0</v>
      </c>
      <c r="T156" s="1">
        <v>0</v>
      </c>
      <c r="U156" s="1">
        <v>0</v>
      </c>
      <c r="V156" t="s">
        <v>86</v>
      </c>
      <c r="W156" s="1">
        <v>0</v>
      </c>
      <c r="X156" s="1">
        <v>0</v>
      </c>
      <c r="Y156" s="1">
        <v>0</v>
      </c>
      <c r="Z156" s="1">
        <v>0</v>
      </c>
      <c r="AA156" s="1">
        <v>0</v>
      </c>
      <c r="AB156" s="1">
        <v>0</v>
      </c>
      <c r="AC156" s="1">
        <v>0</v>
      </c>
      <c r="AD156" s="1">
        <v>0</v>
      </c>
      <c r="AE156" s="1">
        <v>0</v>
      </c>
      <c r="AF156" s="1">
        <v>0</v>
      </c>
      <c r="AG156" s="1">
        <v>0</v>
      </c>
      <c r="AH156" s="1">
        <v>0</v>
      </c>
      <c r="AI156" t="s">
        <v>87</v>
      </c>
      <c r="AL156" s="1">
        <v>0</v>
      </c>
      <c r="AM156" s="1">
        <v>0</v>
      </c>
      <c r="AN156" s="1">
        <v>0</v>
      </c>
    </row>
    <row r="157" spans="1:40" x14ac:dyDescent="0.25">
      <c r="A157">
        <v>155</v>
      </c>
      <c r="B157" t="s">
        <v>307</v>
      </c>
      <c r="C157">
        <v>24</v>
      </c>
      <c r="D157">
        <v>7440484</v>
      </c>
      <c r="E157" t="s">
        <v>8</v>
      </c>
      <c r="F157" s="1">
        <v>1.7499999999999999E-7</v>
      </c>
      <c r="G157" t="s">
        <v>117</v>
      </c>
      <c r="H157" s="1">
        <v>0</v>
      </c>
      <c r="I157" s="1">
        <v>0</v>
      </c>
      <c r="J157" s="1">
        <v>0</v>
      </c>
      <c r="K157" s="1">
        <v>0</v>
      </c>
      <c r="L157" s="1">
        <v>0</v>
      </c>
      <c r="M157" s="1">
        <v>0</v>
      </c>
      <c r="N157" s="1">
        <v>0</v>
      </c>
      <c r="O157" s="1">
        <v>0</v>
      </c>
      <c r="P157" s="1">
        <v>0</v>
      </c>
      <c r="Q157" s="1">
        <v>0</v>
      </c>
      <c r="R157" s="1">
        <v>0</v>
      </c>
      <c r="S157" s="1">
        <v>0</v>
      </c>
      <c r="T157" s="1">
        <v>0</v>
      </c>
      <c r="U157" s="1">
        <v>0</v>
      </c>
      <c r="V157" t="s">
        <v>86</v>
      </c>
      <c r="W157" s="1">
        <v>1.7499999999999999E-7</v>
      </c>
      <c r="X157" s="1">
        <v>0</v>
      </c>
      <c r="Y157" s="1">
        <v>0</v>
      </c>
      <c r="Z157" s="1">
        <v>0</v>
      </c>
      <c r="AA157" s="1">
        <v>0</v>
      </c>
      <c r="AB157" s="1">
        <v>0</v>
      </c>
      <c r="AC157" s="1">
        <v>0</v>
      </c>
      <c r="AD157" s="1">
        <v>0</v>
      </c>
      <c r="AE157" s="1">
        <v>0</v>
      </c>
      <c r="AF157" s="1">
        <v>0</v>
      </c>
      <c r="AG157" s="1">
        <v>0</v>
      </c>
      <c r="AH157" s="1">
        <v>0</v>
      </c>
      <c r="AI157" t="s">
        <v>87</v>
      </c>
      <c r="AL157" s="1">
        <v>0</v>
      </c>
      <c r="AM157" s="1">
        <v>0</v>
      </c>
      <c r="AN157" s="1">
        <v>0</v>
      </c>
    </row>
    <row r="158" spans="1:40" x14ac:dyDescent="0.25">
      <c r="A158">
        <v>156</v>
      </c>
      <c r="B158" t="s">
        <v>307</v>
      </c>
      <c r="C158">
        <v>24</v>
      </c>
      <c r="D158">
        <v>7440473</v>
      </c>
      <c r="E158" t="s">
        <v>89</v>
      </c>
      <c r="F158" s="1">
        <v>2.0499999999999999E-6</v>
      </c>
      <c r="G158" t="s">
        <v>117</v>
      </c>
      <c r="H158" s="1">
        <v>0</v>
      </c>
      <c r="I158" s="1">
        <v>0</v>
      </c>
      <c r="J158" s="1">
        <v>0</v>
      </c>
      <c r="K158" s="1">
        <v>0</v>
      </c>
      <c r="L158" s="1">
        <v>0</v>
      </c>
      <c r="M158" s="1">
        <v>0</v>
      </c>
      <c r="N158" s="1">
        <v>0</v>
      </c>
      <c r="O158" s="1">
        <v>0</v>
      </c>
      <c r="P158" s="1">
        <v>0</v>
      </c>
      <c r="Q158" s="1">
        <v>0</v>
      </c>
      <c r="R158" s="1">
        <v>0</v>
      </c>
      <c r="S158" s="1">
        <v>0</v>
      </c>
      <c r="T158" s="1">
        <v>0</v>
      </c>
      <c r="U158" s="1">
        <v>0</v>
      </c>
      <c r="V158" t="s">
        <v>86</v>
      </c>
      <c r="W158" s="1">
        <v>2.0499999999999999E-6</v>
      </c>
      <c r="X158" s="1">
        <v>0</v>
      </c>
      <c r="Y158" s="1">
        <v>0</v>
      </c>
      <c r="Z158" s="1">
        <v>0</v>
      </c>
      <c r="AA158" s="1">
        <v>0</v>
      </c>
      <c r="AB158" s="1">
        <v>0</v>
      </c>
      <c r="AC158" s="1">
        <v>0</v>
      </c>
      <c r="AD158" s="1">
        <v>0</v>
      </c>
      <c r="AE158" s="1">
        <v>0</v>
      </c>
      <c r="AF158" s="1">
        <v>0</v>
      </c>
      <c r="AG158" s="1">
        <v>0</v>
      </c>
      <c r="AH158" s="1">
        <v>0</v>
      </c>
      <c r="AI158" t="s">
        <v>87</v>
      </c>
      <c r="AL158" s="1">
        <v>0</v>
      </c>
      <c r="AM158" s="1">
        <v>0</v>
      </c>
      <c r="AN158" s="1">
        <v>0</v>
      </c>
    </row>
    <row r="159" spans="1:40" x14ac:dyDescent="0.25">
      <c r="A159">
        <v>157</v>
      </c>
      <c r="B159" t="s">
        <v>307</v>
      </c>
      <c r="C159">
        <v>24</v>
      </c>
      <c r="D159">
        <v>18540299</v>
      </c>
      <c r="E159" t="s">
        <v>13</v>
      </c>
      <c r="F159" s="1">
        <v>1.13E-6</v>
      </c>
      <c r="G159" t="s">
        <v>117</v>
      </c>
      <c r="H159" s="1">
        <v>0</v>
      </c>
      <c r="I159" s="1">
        <v>0</v>
      </c>
      <c r="J159" s="1">
        <v>0</v>
      </c>
      <c r="K159" s="1">
        <v>0</v>
      </c>
      <c r="L159" s="1">
        <v>0</v>
      </c>
      <c r="M159" s="1">
        <v>0</v>
      </c>
      <c r="N159" s="1">
        <v>5.6500000000000001E-6</v>
      </c>
      <c r="O159" s="1">
        <v>0</v>
      </c>
      <c r="P159" s="1">
        <v>0</v>
      </c>
      <c r="Q159" s="1">
        <v>0</v>
      </c>
      <c r="R159" s="1">
        <v>0</v>
      </c>
      <c r="S159" s="1">
        <v>5.3104999999999998E-7</v>
      </c>
      <c r="T159" s="1">
        <v>0</v>
      </c>
      <c r="U159" s="1">
        <v>0</v>
      </c>
      <c r="V159" t="s">
        <v>86</v>
      </c>
      <c r="W159" s="1">
        <v>1.13E-6</v>
      </c>
      <c r="X159" s="1">
        <v>1.0212000000000001E-8</v>
      </c>
      <c r="Y159" s="1">
        <v>4.0937999999999999E-10</v>
      </c>
      <c r="Z159" s="1">
        <v>0</v>
      </c>
      <c r="AA159" s="1">
        <v>0</v>
      </c>
      <c r="AB159" s="1">
        <v>0</v>
      </c>
      <c r="AC159" s="1">
        <v>0</v>
      </c>
      <c r="AD159" s="1">
        <v>0</v>
      </c>
      <c r="AE159" s="1">
        <v>0</v>
      </c>
      <c r="AF159" s="1">
        <v>0</v>
      </c>
      <c r="AG159" s="1">
        <v>0</v>
      </c>
      <c r="AH159" s="1">
        <v>0</v>
      </c>
      <c r="AI159" t="s">
        <v>87</v>
      </c>
      <c r="AJ159" t="s">
        <v>88</v>
      </c>
      <c r="AK159" t="s">
        <v>118</v>
      </c>
      <c r="AL159" s="1">
        <v>0</v>
      </c>
      <c r="AM159" s="1">
        <v>0</v>
      </c>
      <c r="AN159" s="1">
        <v>0</v>
      </c>
    </row>
    <row r="160" spans="1:40" x14ac:dyDescent="0.25">
      <c r="A160">
        <v>158</v>
      </c>
      <c r="B160" t="s">
        <v>307</v>
      </c>
      <c r="C160">
        <v>24</v>
      </c>
      <c r="D160">
        <v>1175</v>
      </c>
      <c r="E160" t="s">
        <v>294</v>
      </c>
      <c r="F160">
        <v>0</v>
      </c>
      <c r="G160" t="s">
        <v>117</v>
      </c>
      <c r="H160" s="1">
        <v>0</v>
      </c>
      <c r="I160" s="1">
        <v>0</v>
      </c>
      <c r="J160" s="1">
        <v>0</v>
      </c>
      <c r="K160" s="1">
        <v>0</v>
      </c>
      <c r="L160" s="1">
        <v>0</v>
      </c>
      <c r="M160" s="1">
        <v>0</v>
      </c>
      <c r="N160" s="1">
        <v>0</v>
      </c>
      <c r="O160" s="1">
        <v>0</v>
      </c>
      <c r="P160" s="1">
        <v>0</v>
      </c>
      <c r="Q160" s="1">
        <v>0</v>
      </c>
      <c r="R160" s="1">
        <v>0</v>
      </c>
      <c r="S160" s="1">
        <v>0</v>
      </c>
      <c r="T160" s="1">
        <v>0</v>
      </c>
      <c r="U160" s="1">
        <v>0</v>
      </c>
      <c r="V160" t="s">
        <v>86</v>
      </c>
      <c r="W160" s="1">
        <v>0</v>
      </c>
      <c r="X160" s="1">
        <v>0</v>
      </c>
      <c r="Y160" s="1">
        <v>0</v>
      </c>
      <c r="Z160" s="1">
        <v>0</v>
      </c>
      <c r="AA160" s="1">
        <v>0</v>
      </c>
      <c r="AB160" s="1">
        <v>0</v>
      </c>
      <c r="AC160" s="1">
        <v>0</v>
      </c>
      <c r="AD160" s="1">
        <v>0</v>
      </c>
      <c r="AE160" s="1">
        <v>0</v>
      </c>
      <c r="AF160" s="1">
        <v>0</v>
      </c>
      <c r="AG160" s="1">
        <v>0</v>
      </c>
      <c r="AH160" s="1">
        <v>0</v>
      </c>
      <c r="AI160" t="s">
        <v>87</v>
      </c>
      <c r="AL160" s="1">
        <v>0</v>
      </c>
      <c r="AM160" s="1">
        <v>0</v>
      </c>
      <c r="AN160" s="1">
        <v>0</v>
      </c>
    </row>
    <row r="161" spans="1:40" x14ac:dyDescent="0.25">
      <c r="A161">
        <v>159</v>
      </c>
      <c r="B161" t="s">
        <v>307</v>
      </c>
      <c r="C161">
        <v>24</v>
      </c>
      <c r="D161">
        <v>7440508</v>
      </c>
      <c r="E161" t="s">
        <v>10</v>
      </c>
      <c r="F161">
        <v>0</v>
      </c>
      <c r="G161" t="s">
        <v>117</v>
      </c>
      <c r="H161" s="1">
        <v>0</v>
      </c>
      <c r="I161" s="1">
        <v>0</v>
      </c>
      <c r="J161" s="1">
        <v>0</v>
      </c>
      <c r="K161" s="1">
        <v>0</v>
      </c>
      <c r="L161" s="1">
        <v>0</v>
      </c>
      <c r="M161" s="1">
        <v>0</v>
      </c>
      <c r="N161" s="1">
        <v>0</v>
      </c>
      <c r="O161" s="1">
        <v>0</v>
      </c>
      <c r="P161" s="1">
        <v>0</v>
      </c>
      <c r="Q161" s="1">
        <v>0</v>
      </c>
      <c r="R161" s="1">
        <v>0</v>
      </c>
      <c r="S161" s="1">
        <v>0</v>
      </c>
      <c r="T161" s="1">
        <v>0</v>
      </c>
      <c r="U161" s="1">
        <v>0</v>
      </c>
      <c r="V161" t="s">
        <v>86</v>
      </c>
      <c r="W161" s="1">
        <v>0</v>
      </c>
      <c r="X161" s="1">
        <v>0</v>
      </c>
      <c r="Y161" s="1">
        <v>0</v>
      </c>
      <c r="Z161" s="1">
        <v>0</v>
      </c>
      <c r="AA161" s="1">
        <v>0</v>
      </c>
      <c r="AB161" s="1">
        <v>0</v>
      </c>
      <c r="AC161" s="1">
        <v>0</v>
      </c>
      <c r="AD161" s="1">
        <v>0</v>
      </c>
      <c r="AE161" s="1">
        <v>0</v>
      </c>
      <c r="AF161" s="1">
        <v>0</v>
      </c>
      <c r="AG161" s="1">
        <v>0</v>
      </c>
      <c r="AH161" s="1">
        <v>0</v>
      </c>
      <c r="AI161" t="s">
        <v>87</v>
      </c>
      <c r="AL161" s="1">
        <v>0</v>
      </c>
      <c r="AM161" s="1">
        <v>0</v>
      </c>
      <c r="AN161" s="1">
        <v>0</v>
      </c>
    </row>
    <row r="162" spans="1:40" x14ac:dyDescent="0.25">
      <c r="A162">
        <v>160</v>
      </c>
      <c r="B162" t="s">
        <v>307</v>
      </c>
      <c r="C162">
        <v>24</v>
      </c>
      <c r="D162">
        <v>7439965</v>
      </c>
      <c r="E162" t="s">
        <v>5</v>
      </c>
      <c r="F162">
        <v>1.8000000000000001E-4</v>
      </c>
      <c r="G162" t="s">
        <v>117</v>
      </c>
      <c r="H162" s="1">
        <v>0</v>
      </c>
      <c r="I162" s="1">
        <v>2E-3</v>
      </c>
      <c r="J162" s="1">
        <v>0</v>
      </c>
      <c r="K162" s="1">
        <v>0</v>
      </c>
      <c r="L162" s="1">
        <v>0</v>
      </c>
      <c r="M162" s="1">
        <v>0</v>
      </c>
      <c r="N162" s="1">
        <v>0</v>
      </c>
      <c r="O162" s="1">
        <v>0</v>
      </c>
      <c r="P162" s="1">
        <v>0</v>
      </c>
      <c r="Q162" s="1">
        <v>0</v>
      </c>
      <c r="R162" s="1">
        <v>0</v>
      </c>
      <c r="S162" s="1">
        <v>0</v>
      </c>
      <c r="T162" s="1">
        <v>0</v>
      </c>
      <c r="U162" s="1">
        <v>0</v>
      </c>
      <c r="V162" t="s">
        <v>86</v>
      </c>
      <c r="W162" s="1">
        <v>1.8000000000000001E-4</v>
      </c>
      <c r="X162" s="1">
        <v>0</v>
      </c>
      <c r="Y162" s="1">
        <v>0</v>
      </c>
      <c r="Z162" s="1">
        <v>0</v>
      </c>
      <c r="AA162" s="1">
        <v>0</v>
      </c>
      <c r="AB162" s="1">
        <v>0</v>
      </c>
      <c r="AC162" s="1">
        <v>0</v>
      </c>
      <c r="AD162" s="1">
        <v>0</v>
      </c>
      <c r="AE162" s="1">
        <v>0</v>
      </c>
      <c r="AF162" s="1">
        <v>0</v>
      </c>
      <c r="AG162" s="1">
        <v>0</v>
      </c>
      <c r="AH162" s="1">
        <v>0</v>
      </c>
      <c r="AI162" t="s">
        <v>87</v>
      </c>
      <c r="AL162" s="1">
        <v>0</v>
      </c>
      <c r="AM162" s="1">
        <v>0</v>
      </c>
      <c r="AN162" s="1">
        <v>0</v>
      </c>
    </row>
    <row r="163" spans="1:40" x14ac:dyDescent="0.25">
      <c r="A163">
        <v>161</v>
      </c>
      <c r="B163" t="s">
        <v>307</v>
      </c>
      <c r="C163">
        <v>24</v>
      </c>
      <c r="D163">
        <v>7440020</v>
      </c>
      <c r="E163" t="s">
        <v>6</v>
      </c>
      <c r="F163" s="1">
        <v>3.4999999999999998E-7</v>
      </c>
      <c r="G163" t="s">
        <v>117</v>
      </c>
      <c r="H163" s="1">
        <v>0</v>
      </c>
      <c r="I163" s="1">
        <v>0</v>
      </c>
      <c r="J163" s="1">
        <v>0</v>
      </c>
      <c r="K163" s="1">
        <v>0</v>
      </c>
      <c r="L163" s="1">
        <v>0</v>
      </c>
      <c r="M163" s="1">
        <v>2.9905999999999998E-7</v>
      </c>
      <c r="N163" s="1">
        <v>2.5000000000000001E-5</v>
      </c>
      <c r="O163" s="1">
        <v>0</v>
      </c>
      <c r="P163" s="1">
        <v>0</v>
      </c>
      <c r="Q163" s="1">
        <v>0</v>
      </c>
      <c r="R163" s="1">
        <v>0</v>
      </c>
      <c r="S163" s="1">
        <v>2.5000000000000001E-5</v>
      </c>
      <c r="T163" s="1">
        <v>0</v>
      </c>
      <c r="U163" s="1">
        <v>0</v>
      </c>
      <c r="V163" t="s">
        <v>86</v>
      </c>
      <c r="W163" s="1">
        <v>3.4999999999999998E-7</v>
      </c>
      <c r="X163" s="1">
        <v>3.1628999999999999E-9</v>
      </c>
      <c r="Y163" s="1">
        <v>1.2679999999999999E-10</v>
      </c>
      <c r="Z163" s="1">
        <v>0</v>
      </c>
      <c r="AA163" s="1">
        <v>0</v>
      </c>
      <c r="AB163" s="1">
        <v>0</v>
      </c>
      <c r="AC163" s="1">
        <v>0</v>
      </c>
      <c r="AD163" s="1">
        <v>0</v>
      </c>
      <c r="AE163" s="1">
        <v>0</v>
      </c>
      <c r="AF163" s="1">
        <v>0</v>
      </c>
      <c r="AG163" s="1">
        <v>0</v>
      </c>
      <c r="AH163" s="1">
        <v>0</v>
      </c>
      <c r="AI163" t="s">
        <v>87</v>
      </c>
      <c r="AJ163" t="s">
        <v>88</v>
      </c>
      <c r="AK163" t="s">
        <v>118</v>
      </c>
      <c r="AL163" s="1">
        <v>0</v>
      </c>
      <c r="AM163" s="1">
        <v>0</v>
      </c>
      <c r="AN163" s="1">
        <v>0</v>
      </c>
    </row>
    <row r="164" spans="1:40" x14ac:dyDescent="0.25">
      <c r="A164">
        <v>162</v>
      </c>
      <c r="B164" t="s">
        <v>307</v>
      </c>
      <c r="C164">
        <v>24</v>
      </c>
      <c r="D164">
        <v>7723140</v>
      </c>
      <c r="E164" t="s">
        <v>295</v>
      </c>
      <c r="F164">
        <v>0</v>
      </c>
      <c r="G164" t="s">
        <v>117</v>
      </c>
      <c r="H164" s="1">
        <v>0</v>
      </c>
      <c r="I164" s="1">
        <v>0</v>
      </c>
      <c r="J164" s="1">
        <v>0</v>
      </c>
      <c r="K164" s="1">
        <v>0</v>
      </c>
      <c r="L164" s="1">
        <v>0</v>
      </c>
      <c r="M164" s="1">
        <v>0</v>
      </c>
      <c r="N164" s="1">
        <v>0</v>
      </c>
      <c r="O164" s="1">
        <v>0</v>
      </c>
      <c r="P164" s="1">
        <v>0</v>
      </c>
      <c r="Q164" s="1">
        <v>0</v>
      </c>
      <c r="R164" s="1">
        <v>0</v>
      </c>
      <c r="S164" s="1">
        <v>0</v>
      </c>
      <c r="T164" s="1">
        <v>0</v>
      </c>
      <c r="U164" s="1">
        <v>0</v>
      </c>
      <c r="V164" t="s">
        <v>86</v>
      </c>
      <c r="W164" s="1">
        <v>0</v>
      </c>
      <c r="X164" s="1">
        <v>0</v>
      </c>
      <c r="Y164" s="1">
        <v>0</v>
      </c>
      <c r="Z164" s="1">
        <v>0</v>
      </c>
      <c r="AA164" s="1">
        <v>0</v>
      </c>
      <c r="AB164" s="1">
        <v>0</v>
      </c>
      <c r="AC164" s="1">
        <v>0</v>
      </c>
      <c r="AD164" s="1">
        <v>0</v>
      </c>
      <c r="AE164" s="1">
        <v>0</v>
      </c>
      <c r="AF164" s="1">
        <v>0</v>
      </c>
      <c r="AG164" s="1">
        <v>0</v>
      </c>
      <c r="AH164" s="1">
        <v>0</v>
      </c>
      <c r="AI164" t="s">
        <v>87</v>
      </c>
      <c r="AL164" s="1">
        <v>0</v>
      </c>
      <c r="AM164" s="1">
        <v>0</v>
      </c>
      <c r="AN164" s="1">
        <v>0</v>
      </c>
    </row>
    <row r="165" spans="1:40" x14ac:dyDescent="0.25">
      <c r="A165">
        <v>163</v>
      </c>
      <c r="B165" t="s">
        <v>307</v>
      </c>
      <c r="C165">
        <v>24</v>
      </c>
      <c r="D165">
        <v>7439921</v>
      </c>
      <c r="E165" t="s">
        <v>7</v>
      </c>
      <c r="F165">
        <v>0</v>
      </c>
      <c r="G165" t="s">
        <v>117</v>
      </c>
      <c r="H165" s="1">
        <v>0</v>
      </c>
      <c r="I165" s="1">
        <v>0</v>
      </c>
      <c r="J165" s="1">
        <v>0</v>
      </c>
      <c r="K165" s="1">
        <v>0</v>
      </c>
      <c r="L165" s="1">
        <v>0</v>
      </c>
      <c r="M165" s="1">
        <v>0</v>
      </c>
      <c r="N165" s="1">
        <v>0</v>
      </c>
      <c r="O165" s="1">
        <v>0</v>
      </c>
      <c r="P165" s="1">
        <v>0</v>
      </c>
      <c r="Q165" s="1">
        <v>0</v>
      </c>
      <c r="R165" s="1">
        <v>0</v>
      </c>
      <c r="S165" s="1">
        <v>0</v>
      </c>
      <c r="T165" s="1">
        <v>0</v>
      </c>
      <c r="U165" s="1">
        <v>0</v>
      </c>
      <c r="V165" t="s">
        <v>86</v>
      </c>
      <c r="W165" s="1">
        <v>0</v>
      </c>
      <c r="X165" s="1">
        <v>0</v>
      </c>
      <c r="Y165" s="1">
        <v>0</v>
      </c>
      <c r="Z165" s="1">
        <v>0</v>
      </c>
      <c r="AA165" s="1">
        <v>0</v>
      </c>
      <c r="AB165" s="1">
        <v>0</v>
      </c>
      <c r="AC165" s="1">
        <v>0</v>
      </c>
      <c r="AD165" s="1">
        <v>0</v>
      </c>
      <c r="AE165" s="1">
        <v>0</v>
      </c>
      <c r="AF165" s="1">
        <v>0</v>
      </c>
      <c r="AG165" s="1">
        <v>0</v>
      </c>
      <c r="AH165" s="1">
        <v>0</v>
      </c>
      <c r="AI165" t="s">
        <v>87</v>
      </c>
      <c r="AL165" s="1">
        <v>0</v>
      </c>
      <c r="AM165" s="1">
        <v>0</v>
      </c>
      <c r="AN165" s="1">
        <v>0</v>
      </c>
    </row>
    <row r="166" spans="1:40" x14ac:dyDescent="0.25">
      <c r="A166">
        <v>164</v>
      </c>
      <c r="B166" t="s">
        <v>307</v>
      </c>
      <c r="C166">
        <v>24</v>
      </c>
      <c r="D166">
        <v>7440622</v>
      </c>
      <c r="E166" t="s">
        <v>296</v>
      </c>
      <c r="F166">
        <v>0</v>
      </c>
      <c r="G166" t="s">
        <v>117</v>
      </c>
      <c r="H166" s="1">
        <v>0</v>
      </c>
      <c r="I166" s="1">
        <v>0</v>
      </c>
      <c r="J166" s="1">
        <v>0</v>
      </c>
      <c r="K166" s="1">
        <v>0</v>
      </c>
      <c r="L166" s="1">
        <v>0</v>
      </c>
      <c r="M166" s="1">
        <v>0</v>
      </c>
      <c r="N166" s="1">
        <v>0</v>
      </c>
      <c r="O166" s="1">
        <v>0</v>
      </c>
      <c r="P166" s="1">
        <v>0</v>
      </c>
      <c r="Q166" s="1">
        <v>0</v>
      </c>
      <c r="R166" s="1">
        <v>0</v>
      </c>
      <c r="S166" s="1">
        <v>0</v>
      </c>
      <c r="T166" s="1">
        <v>0</v>
      </c>
      <c r="U166" s="1">
        <v>0</v>
      </c>
      <c r="V166" t="s">
        <v>86</v>
      </c>
      <c r="W166" s="1">
        <v>0</v>
      </c>
      <c r="X166" s="1">
        <v>0</v>
      </c>
      <c r="Y166" s="1">
        <v>0</v>
      </c>
      <c r="Z166" s="1">
        <v>0</v>
      </c>
      <c r="AA166" s="1">
        <v>0</v>
      </c>
      <c r="AB166" s="1">
        <v>0</v>
      </c>
      <c r="AC166" s="1">
        <v>0</v>
      </c>
      <c r="AD166" s="1">
        <v>0</v>
      </c>
      <c r="AE166" s="1">
        <v>0</v>
      </c>
      <c r="AF166" s="1">
        <v>0</v>
      </c>
      <c r="AG166" s="1">
        <v>0</v>
      </c>
      <c r="AH166" s="1">
        <v>0</v>
      </c>
      <c r="AI166" t="s">
        <v>87</v>
      </c>
      <c r="AL166" s="1">
        <v>0</v>
      </c>
      <c r="AM166" s="1">
        <v>0</v>
      </c>
      <c r="AN166" s="1">
        <v>0</v>
      </c>
    </row>
    <row r="167" spans="1:40" x14ac:dyDescent="0.25">
      <c r="A167">
        <v>165</v>
      </c>
      <c r="B167" t="s">
        <v>307</v>
      </c>
      <c r="C167">
        <v>24</v>
      </c>
      <c r="D167">
        <v>7440666</v>
      </c>
      <c r="E167" t="s">
        <v>297</v>
      </c>
      <c r="F167">
        <v>0</v>
      </c>
      <c r="G167" t="s">
        <v>117</v>
      </c>
      <c r="H167" s="1">
        <v>0</v>
      </c>
      <c r="I167" s="1">
        <v>0</v>
      </c>
      <c r="J167" s="1">
        <v>0</v>
      </c>
      <c r="K167" s="1">
        <v>0</v>
      </c>
      <c r="L167" s="1">
        <v>0</v>
      </c>
      <c r="M167" s="1">
        <v>0</v>
      </c>
      <c r="N167" s="1">
        <v>0</v>
      </c>
      <c r="O167" s="1">
        <v>0</v>
      </c>
      <c r="P167" s="1">
        <v>0</v>
      </c>
      <c r="Q167" s="1">
        <v>0</v>
      </c>
      <c r="R167" s="1">
        <v>0</v>
      </c>
      <c r="S167" s="1">
        <v>0</v>
      </c>
      <c r="T167" s="1">
        <v>0</v>
      </c>
      <c r="U167" s="1">
        <v>0</v>
      </c>
      <c r="V167" t="s">
        <v>86</v>
      </c>
      <c r="W167" s="1">
        <v>0</v>
      </c>
      <c r="X167" s="1">
        <v>0</v>
      </c>
      <c r="Y167" s="1">
        <v>0</v>
      </c>
      <c r="Z167" s="1">
        <v>0</v>
      </c>
      <c r="AA167" s="1">
        <v>0</v>
      </c>
      <c r="AB167" s="1">
        <v>0</v>
      </c>
      <c r="AC167" s="1">
        <v>0</v>
      </c>
      <c r="AD167" s="1">
        <v>0</v>
      </c>
      <c r="AE167" s="1">
        <v>0</v>
      </c>
      <c r="AF167" s="1">
        <v>0</v>
      </c>
      <c r="AG167" s="1">
        <v>0</v>
      </c>
      <c r="AH167" s="1">
        <v>0</v>
      </c>
      <c r="AI167" t="s">
        <v>87</v>
      </c>
      <c r="AL167" s="1">
        <v>0</v>
      </c>
      <c r="AM167" s="1">
        <v>0</v>
      </c>
      <c r="AN167" s="1">
        <v>0</v>
      </c>
    </row>
    <row r="168" spans="1:40" x14ac:dyDescent="0.25">
      <c r="A168">
        <v>166</v>
      </c>
      <c r="B168" t="s">
        <v>308</v>
      </c>
      <c r="C168">
        <v>24</v>
      </c>
      <c r="D168">
        <v>7429905</v>
      </c>
      <c r="E168" t="s">
        <v>290</v>
      </c>
      <c r="F168">
        <v>0</v>
      </c>
      <c r="G168" t="s">
        <v>117</v>
      </c>
      <c r="H168" s="1">
        <v>0</v>
      </c>
      <c r="I168" s="1">
        <v>0</v>
      </c>
      <c r="J168" s="1">
        <v>0</v>
      </c>
      <c r="K168" s="1">
        <v>0</v>
      </c>
      <c r="L168" s="1">
        <v>0</v>
      </c>
      <c r="M168" s="1">
        <v>0</v>
      </c>
      <c r="N168" s="1">
        <v>0</v>
      </c>
      <c r="O168" s="1">
        <v>0</v>
      </c>
      <c r="P168" s="1">
        <v>0</v>
      </c>
      <c r="Q168" s="1">
        <v>0</v>
      </c>
      <c r="R168" s="1">
        <v>0</v>
      </c>
      <c r="S168" s="1">
        <v>0</v>
      </c>
      <c r="T168" s="1">
        <v>0</v>
      </c>
      <c r="U168" s="1">
        <v>0</v>
      </c>
      <c r="V168" t="s">
        <v>86</v>
      </c>
      <c r="W168" s="1">
        <v>0</v>
      </c>
      <c r="X168" s="1">
        <v>0</v>
      </c>
      <c r="Y168" s="1">
        <v>0</v>
      </c>
      <c r="Z168" s="1">
        <v>0</v>
      </c>
      <c r="AA168" s="1">
        <v>0</v>
      </c>
      <c r="AB168" s="1">
        <v>0</v>
      </c>
      <c r="AC168" s="1">
        <v>0</v>
      </c>
      <c r="AD168" s="1">
        <v>0</v>
      </c>
      <c r="AE168" s="1">
        <v>0</v>
      </c>
      <c r="AF168" s="1">
        <v>0</v>
      </c>
      <c r="AG168" s="1">
        <v>0</v>
      </c>
      <c r="AH168" s="1">
        <v>0</v>
      </c>
      <c r="AI168" t="s">
        <v>87</v>
      </c>
      <c r="AL168" s="1">
        <v>0</v>
      </c>
      <c r="AM168" s="1">
        <v>0</v>
      </c>
      <c r="AN168" s="1">
        <v>0</v>
      </c>
    </row>
    <row r="169" spans="1:40" x14ac:dyDescent="0.25">
      <c r="A169">
        <v>167</v>
      </c>
      <c r="B169" t="s">
        <v>308</v>
      </c>
      <c r="C169">
        <v>24</v>
      </c>
      <c r="D169">
        <v>1344281</v>
      </c>
      <c r="E169" t="s">
        <v>291</v>
      </c>
      <c r="F169">
        <v>0</v>
      </c>
      <c r="G169" t="s">
        <v>117</v>
      </c>
      <c r="H169" s="1">
        <v>0</v>
      </c>
      <c r="I169" s="1">
        <v>0</v>
      </c>
      <c r="J169" s="1">
        <v>0</v>
      </c>
      <c r="K169" s="1">
        <v>0</v>
      </c>
      <c r="L169" s="1">
        <v>0</v>
      </c>
      <c r="M169" s="1">
        <v>0</v>
      </c>
      <c r="N169" s="1">
        <v>0</v>
      </c>
      <c r="O169" s="1">
        <v>0</v>
      </c>
      <c r="P169" s="1">
        <v>0</v>
      </c>
      <c r="Q169" s="1">
        <v>0</v>
      </c>
      <c r="R169" s="1">
        <v>0</v>
      </c>
      <c r="S169" s="1">
        <v>0</v>
      </c>
      <c r="T169" s="1">
        <v>0</v>
      </c>
      <c r="U169" s="1">
        <v>0</v>
      </c>
      <c r="V169" t="s">
        <v>86</v>
      </c>
      <c r="W169" s="1">
        <v>0</v>
      </c>
      <c r="X169" s="1">
        <v>0</v>
      </c>
      <c r="Y169" s="1">
        <v>0</v>
      </c>
      <c r="Z169" s="1">
        <v>0</v>
      </c>
      <c r="AA169" s="1">
        <v>0</v>
      </c>
      <c r="AB169" s="1">
        <v>0</v>
      </c>
      <c r="AC169" s="1">
        <v>0</v>
      </c>
      <c r="AD169" s="1">
        <v>0</v>
      </c>
      <c r="AE169" s="1">
        <v>0</v>
      </c>
      <c r="AF169" s="1">
        <v>0</v>
      </c>
      <c r="AG169" s="1">
        <v>0</v>
      </c>
      <c r="AH169" s="1">
        <v>0</v>
      </c>
      <c r="AI169" t="s">
        <v>87</v>
      </c>
      <c r="AL169" s="1">
        <v>0</v>
      </c>
      <c r="AM169" s="1">
        <v>0</v>
      </c>
      <c r="AN169" s="1">
        <v>0</v>
      </c>
    </row>
    <row r="170" spans="1:40" x14ac:dyDescent="0.25">
      <c r="A170">
        <v>168</v>
      </c>
      <c r="B170" t="s">
        <v>308</v>
      </c>
      <c r="C170">
        <v>24</v>
      </c>
      <c r="D170">
        <v>7440417</v>
      </c>
      <c r="E170" t="s">
        <v>292</v>
      </c>
      <c r="F170">
        <v>0</v>
      </c>
      <c r="G170" t="s">
        <v>117</v>
      </c>
      <c r="H170" s="1">
        <v>0</v>
      </c>
      <c r="I170" s="1">
        <v>0</v>
      </c>
      <c r="J170" s="1">
        <v>0</v>
      </c>
      <c r="K170" s="1">
        <v>0</v>
      </c>
      <c r="L170" s="1">
        <v>0</v>
      </c>
      <c r="M170" s="1">
        <v>0</v>
      </c>
      <c r="N170" s="1">
        <v>0</v>
      </c>
      <c r="O170" s="1">
        <v>0</v>
      </c>
      <c r="P170" s="1">
        <v>0</v>
      </c>
      <c r="Q170" s="1">
        <v>0</v>
      </c>
      <c r="R170" s="1">
        <v>0</v>
      </c>
      <c r="S170" s="1">
        <v>0</v>
      </c>
      <c r="T170" s="1">
        <v>0</v>
      </c>
      <c r="U170" s="1">
        <v>0</v>
      </c>
      <c r="V170" t="s">
        <v>86</v>
      </c>
      <c r="W170" s="1">
        <v>0</v>
      </c>
      <c r="X170" s="1">
        <v>0</v>
      </c>
      <c r="Y170" s="1">
        <v>0</v>
      </c>
      <c r="Z170" s="1">
        <v>0</v>
      </c>
      <c r="AA170" s="1">
        <v>0</v>
      </c>
      <c r="AB170" s="1">
        <v>0</v>
      </c>
      <c r="AC170" s="1">
        <v>0</v>
      </c>
      <c r="AD170" s="1">
        <v>0</v>
      </c>
      <c r="AE170" s="1">
        <v>0</v>
      </c>
      <c r="AF170" s="1">
        <v>0</v>
      </c>
      <c r="AG170" s="1">
        <v>0</v>
      </c>
      <c r="AH170" s="1">
        <v>0</v>
      </c>
      <c r="AI170" t="s">
        <v>87</v>
      </c>
      <c r="AL170" s="1">
        <v>0</v>
      </c>
      <c r="AM170" s="1">
        <v>0</v>
      </c>
      <c r="AN170" s="1">
        <v>0</v>
      </c>
    </row>
    <row r="171" spans="1:40" x14ac:dyDescent="0.25">
      <c r="A171">
        <v>169</v>
      </c>
      <c r="B171" t="s">
        <v>308</v>
      </c>
      <c r="C171">
        <v>24</v>
      </c>
      <c r="D171">
        <v>7440439</v>
      </c>
      <c r="E171" t="s">
        <v>293</v>
      </c>
      <c r="F171">
        <v>0</v>
      </c>
      <c r="G171" t="s">
        <v>117</v>
      </c>
      <c r="H171" s="1">
        <v>0</v>
      </c>
      <c r="I171" s="1">
        <v>0</v>
      </c>
      <c r="J171" s="1">
        <v>0</v>
      </c>
      <c r="K171" s="1">
        <v>0</v>
      </c>
      <c r="L171" s="1">
        <v>0</v>
      </c>
      <c r="M171" s="1">
        <v>0</v>
      </c>
      <c r="N171" s="1">
        <v>0</v>
      </c>
      <c r="O171" s="1">
        <v>0</v>
      </c>
      <c r="P171" s="1">
        <v>0</v>
      </c>
      <c r="Q171" s="1">
        <v>0</v>
      </c>
      <c r="R171" s="1">
        <v>0</v>
      </c>
      <c r="S171" s="1">
        <v>0</v>
      </c>
      <c r="T171" s="1">
        <v>0</v>
      </c>
      <c r="U171" s="1">
        <v>0</v>
      </c>
      <c r="V171" t="s">
        <v>86</v>
      </c>
      <c r="W171" s="1">
        <v>0</v>
      </c>
      <c r="X171" s="1">
        <v>0</v>
      </c>
      <c r="Y171" s="1">
        <v>0</v>
      </c>
      <c r="Z171" s="1">
        <v>0</v>
      </c>
      <c r="AA171" s="1">
        <v>0</v>
      </c>
      <c r="AB171" s="1">
        <v>0</v>
      </c>
      <c r="AC171" s="1">
        <v>0</v>
      </c>
      <c r="AD171" s="1">
        <v>0</v>
      </c>
      <c r="AE171" s="1">
        <v>0</v>
      </c>
      <c r="AF171" s="1">
        <v>0</v>
      </c>
      <c r="AG171" s="1">
        <v>0</v>
      </c>
      <c r="AH171" s="1">
        <v>0</v>
      </c>
      <c r="AI171" t="s">
        <v>87</v>
      </c>
      <c r="AL171" s="1">
        <v>0</v>
      </c>
      <c r="AM171" s="1">
        <v>0</v>
      </c>
      <c r="AN171" s="1">
        <v>0</v>
      </c>
    </row>
    <row r="172" spans="1:40" x14ac:dyDescent="0.25">
      <c r="A172">
        <v>170</v>
      </c>
      <c r="B172" t="s">
        <v>308</v>
      </c>
      <c r="C172">
        <v>24</v>
      </c>
      <c r="D172">
        <v>7440484</v>
      </c>
      <c r="E172" t="s">
        <v>8</v>
      </c>
      <c r="F172">
        <v>0</v>
      </c>
      <c r="G172" t="s">
        <v>117</v>
      </c>
      <c r="H172" s="1">
        <v>0</v>
      </c>
      <c r="I172" s="1">
        <v>0</v>
      </c>
      <c r="J172" s="1">
        <v>0</v>
      </c>
      <c r="K172" s="1">
        <v>0</v>
      </c>
      <c r="L172" s="1">
        <v>0</v>
      </c>
      <c r="M172" s="1">
        <v>0</v>
      </c>
      <c r="N172" s="1">
        <v>0</v>
      </c>
      <c r="O172" s="1">
        <v>0</v>
      </c>
      <c r="P172" s="1">
        <v>0</v>
      </c>
      <c r="Q172" s="1">
        <v>0</v>
      </c>
      <c r="R172" s="1">
        <v>0</v>
      </c>
      <c r="S172" s="1">
        <v>0</v>
      </c>
      <c r="T172" s="1">
        <v>0</v>
      </c>
      <c r="U172" s="1">
        <v>0</v>
      </c>
      <c r="V172" t="s">
        <v>86</v>
      </c>
      <c r="W172" s="1">
        <v>0</v>
      </c>
      <c r="X172" s="1">
        <v>0</v>
      </c>
      <c r="Y172" s="1">
        <v>0</v>
      </c>
      <c r="Z172" s="1">
        <v>0</v>
      </c>
      <c r="AA172" s="1">
        <v>0</v>
      </c>
      <c r="AB172" s="1">
        <v>0</v>
      </c>
      <c r="AC172" s="1">
        <v>0</v>
      </c>
      <c r="AD172" s="1">
        <v>0</v>
      </c>
      <c r="AE172" s="1">
        <v>0</v>
      </c>
      <c r="AF172" s="1">
        <v>0</v>
      </c>
      <c r="AG172" s="1">
        <v>0</v>
      </c>
      <c r="AH172" s="1">
        <v>0</v>
      </c>
      <c r="AI172" t="s">
        <v>87</v>
      </c>
      <c r="AL172" s="1">
        <v>0</v>
      </c>
      <c r="AM172" s="1">
        <v>0</v>
      </c>
      <c r="AN172" s="1">
        <v>0</v>
      </c>
    </row>
    <row r="173" spans="1:40" x14ac:dyDescent="0.25">
      <c r="A173">
        <v>171</v>
      </c>
      <c r="B173" t="s">
        <v>308</v>
      </c>
      <c r="C173">
        <v>24</v>
      </c>
      <c r="D173">
        <v>7440473</v>
      </c>
      <c r="E173" t="s">
        <v>89</v>
      </c>
      <c r="F173" s="1">
        <v>1.7499999999999999E-7</v>
      </c>
      <c r="G173" t="s">
        <v>117</v>
      </c>
      <c r="H173" s="1">
        <v>0</v>
      </c>
      <c r="I173" s="1">
        <v>0</v>
      </c>
      <c r="J173" s="1">
        <v>0</v>
      </c>
      <c r="K173" s="1">
        <v>0</v>
      </c>
      <c r="L173" s="1">
        <v>0</v>
      </c>
      <c r="M173" s="1">
        <v>0</v>
      </c>
      <c r="N173" s="1">
        <v>0</v>
      </c>
      <c r="O173" s="1">
        <v>0</v>
      </c>
      <c r="P173" s="1">
        <v>0</v>
      </c>
      <c r="Q173" s="1">
        <v>0</v>
      </c>
      <c r="R173" s="1">
        <v>0</v>
      </c>
      <c r="S173" s="1">
        <v>0</v>
      </c>
      <c r="T173" s="1">
        <v>0</v>
      </c>
      <c r="U173" s="1">
        <v>0</v>
      </c>
      <c r="V173" t="s">
        <v>86</v>
      </c>
      <c r="W173" s="1">
        <v>1.7499999999999999E-7</v>
      </c>
      <c r="X173" s="1">
        <v>0</v>
      </c>
      <c r="Y173" s="1">
        <v>0</v>
      </c>
      <c r="Z173" s="1">
        <v>0</v>
      </c>
      <c r="AA173" s="1">
        <v>0</v>
      </c>
      <c r="AB173" s="1">
        <v>0</v>
      </c>
      <c r="AC173" s="1">
        <v>0</v>
      </c>
      <c r="AD173" s="1">
        <v>0</v>
      </c>
      <c r="AE173" s="1">
        <v>0</v>
      </c>
      <c r="AF173" s="1">
        <v>0</v>
      </c>
      <c r="AG173" s="1">
        <v>0</v>
      </c>
      <c r="AH173" s="1">
        <v>0</v>
      </c>
      <c r="AI173" t="s">
        <v>87</v>
      </c>
      <c r="AL173" s="1">
        <v>0</v>
      </c>
      <c r="AM173" s="1">
        <v>0</v>
      </c>
      <c r="AN173" s="1">
        <v>0</v>
      </c>
    </row>
    <row r="174" spans="1:40" x14ac:dyDescent="0.25">
      <c r="A174">
        <v>172</v>
      </c>
      <c r="B174" t="s">
        <v>308</v>
      </c>
      <c r="C174">
        <v>24</v>
      </c>
      <c r="D174">
        <v>18540299</v>
      </c>
      <c r="E174" t="s">
        <v>13</v>
      </c>
      <c r="F174" s="1">
        <v>9.6299999999999995E-8</v>
      </c>
      <c r="G174" t="s">
        <v>117</v>
      </c>
      <c r="H174" s="1">
        <v>0</v>
      </c>
      <c r="I174" s="1">
        <v>0</v>
      </c>
      <c r="J174" s="1">
        <v>0</v>
      </c>
      <c r="K174" s="1">
        <v>0</v>
      </c>
      <c r="L174" s="1">
        <v>0</v>
      </c>
      <c r="M174" s="1">
        <v>0</v>
      </c>
      <c r="N174" s="1">
        <v>4.8149999999999996E-7</v>
      </c>
      <c r="O174" s="1">
        <v>0</v>
      </c>
      <c r="P174" s="1">
        <v>0</v>
      </c>
      <c r="Q174" s="1">
        <v>0</v>
      </c>
      <c r="R174" s="1">
        <v>0</v>
      </c>
      <c r="S174" s="1">
        <v>4.5257E-8</v>
      </c>
      <c r="T174" s="1">
        <v>0</v>
      </c>
      <c r="U174" s="1">
        <v>0</v>
      </c>
      <c r="V174" t="s">
        <v>86</v>
      </c>
      <c r="W174" s="1">
        <v>9.6299999999999995E-8</v>
      </c>
      <c r="X174" s="1">
        <v>8.7023999999999999E-10</v>
      </c>
      <c r="Y174" s="1">
        <v>3.4887999999999998E-11</v>
      </c>
      <c r="Z174" s="1">
        <v>0</v>
      </c>
      <c r="AA174" s="1">
        <v>0</v>
      </c>
      <c r="AB174" s="1">
        <v>0</v>
      </c>
      <c r="AC174" s="1">
        <v>0</v>
      </c>
      <c r="AD174" s="1">
        <v>0</v>
      </c>
      <c r="AE174" s="1">
        <v>0</v>
      </c>
      <c r="AF174" s="1">
        <v>0</v>
      </c>
      <c r="AG174" s="1">
        <v>0</v>
      </c>
      <c r="AH174" s="1">
        <v>0</v>
      </c>
      <c r="AI174" t="s">
        <v>87</v>
      </c>
      <c r="AJ174" t="s">
        <v>88</v>
      </c>
      <c r="AK174" t="s">
        <v>118</v>
      </c>
      <c r="AL174" s="1">
        <v>0</v>
      </c>
      <c r="AM174" s="1">
        <v>0</v>
      </c>
      <c r="AN174" s="1">
        <v>0</v>
      </c>
    </row>
    <row r="175" spans="1:40" x14ac:dyDescent="0.25">
      <c r="A175">
        <v>173</v>
      </c>
      <c r="B175" t="s">
        <v>308</v>
      </c>
      <c r="C175">
        <v>24</v>
      </c>
      <c r="D175">
        <v>1175</v>
      </c>
      <c r="E175" t="s">
        <v>294</v>
      </c>
      <c r="F175">
        <v>0</v>
      </c>
      <c r="G175" t="s">
        <v>117</v>
      </c>
      <c r="H175" s="1">
        <v>0</v>
      </c>
      <c r="I175" s="1">
        <v>0</v>
      </c>
      <c r="J175" s="1">
        <v>0</v>
      </c>
      <c r="K175" s="1">
        <v>0</v>
      </c>
      <c r="L175" s="1">
        <v>0</v>
      </c>
      <c r="M175" s="1">
        <v>0</v>
      </c>
      <c r="N175" s="1">
        <v>0</v>
      </c>
      <c r="O175" s="1">
        <v>0</v>
      </c>
      <c r="P175" s="1">
        <v>0</v>
      </c>
      <c r="Q175" s="1">
        <v>0</v>
      </c>
      <c r="R175" s="1">
        <v>0</v>
      </c>
      <c r="S175" s="1">
        <v>0</v>
      </c>
      <c r="T175" s="1">
        <v>0</v>
      </c>
      <c r="U175" s="1">
        <v>0</v>
      </c>
      <c r="V175" t="s">
        <v>86</v>
      </c>
      <c r="W175" s="1">
        <v>0</v>
      </c>
      <c r="X175" s="1">
        <v>0</v>
      </c>
      <c r="Y175" s="1">
        <v>0</v>
      </c>
      <c r="Z175" s="1">
        <v>0</v>
      </c>
      <c r="AA175" s="1">
        <v>0</v>
      </c>
      <c r="AB175" s="1">
        <v>0</v>
      </c>
      <c r="AC175" s="1">
        <v>0</v>
      </c>
      <c r="AD175" s="1">
        <v>0</v>
      </c>
      <c r="AE175" s="1">
        <v>0</v>
      </c>
      <c r="AF175" s="1">
        <v>0</v>
      </c>
      <c r="AG175" s="1">
        <v>0</v>
      </c>
      <c r="AH175" s="1">
        <v>0</v>
      </c>
      <c r="AI175" t="s">
        <v>87</v>
      </c>
      <c r="AL175" s="1">
        <v>0</v>
      </c>
      <c r="AM175" s="1">
        <v>0</v>
      </c>
      <c r="AN175" s="1">
        <v>0</v>
      </c>
    </row>
    <row r="176" spans="1:40" x14ac:dyDescent="0.25">
      <c r="A176">
        <v>174</v>
      </c>
      <c r="B176" t="s">
        <v>308</v>
      </c>
      <c r="C176">
        <v>24</v>
      </c>
      <c r="D176">
        <v>7440508</v>
      </c>
      <c r="E176" t="s">
        <v>10</v>
      </c>
      <c r="F176">
        <v>0</v>
      </c>
      <c r="G176" t="s">
        <v>117</v>
      </c>
      <c r="H176" s="1">
        <v>0</v>
      </c>
      <c r="I176" s="1">
        <v>0</v>
      </c>
      <c r="J176" s="1">
        <v>0</v>
      </c>
      <c r="K176" s="1">
        <v>0</v>
      </c>
      <c r="L176" s="1">
        <v>0</v>
      </c>
      <c r="M176" s="1">
        <v>0</v>
      </c>
      <c r="N176" s="1">
        <v>0</v>
      </c>
      <c r="O176" s="1">
        <v>0</v>
      </c>
      <c r="P176" s="1">
        <v>0</v>
      </c>
      <c r="Q176" s="1">
        <v>0</v>
      </c>
      <c r="R176" s="1">
        <v>0</v>
      </c>
      <c r="S176" s="1">
        <v>0</v>
      </c>
      <c r="T176" s="1">
        <v>0</v>
      </c>
      <c r="U176" s="1">
        <v>0</v>
      </c>
      <c r="V176" t="s">
        <v>86</v>
      </c>
      <c r="W176" s="1">
        <v>0</v>
      </c>
      <c r="X176" s="1">
        <v>0</v>
      </c>
      <c r="Y176" s="1">
        <v>0</v>
      </c>
      <c r="Z176" s="1">
        <v>0</v>
      </c>
      <c r="AA176" s="1">
        <v>0</v>
      </c>
      <c r="AB176" s="1">
        <v>0</v>
      </c>
      <c r="AC176" s="1">
        <v>0</v>
      </c>
      <c r="AD176" s="1">
        <v>0</v>
      </c>
      <c r="AE176" s="1">
        <v>0</v>
      </c>
      <c r="AF176" s="1">
        <v>0</v>
      </c>
      <c r="AG176" s="1">
        <v>0</v>
      </c>
      <c r="AH176" s="1">
        <v>0</v>
      </c>
      <c r="AI176" t="s">
        <v>87</v>
      </c>
      <c r="AL176" s="1">
        <v>0</v>
      </c>
      <c r="AM176" s="1">
        <v>0</v>
      </c>
      <c r="AN176" s="1">
        <v>0</v>
      </c>
    </row>
    <row r="177" spans="1:40" x14ac:dyDescent="0.25">
      <c r="A177">
        <v>175</v>
      </c>
      <c r="B177" t="s">
        <v>308</v>
      </c>
      <c r="C177">
        <v>24</v>
      </c>
      <c r="D177">
        <v>7439965</v>
      </c>
      <c r="E177" t="s">
        <v>5</v>
      </c>
      <c r="F177">
        <v>1.1E-4</v>
      </c>
      <c r="G177" t="s">
        <v>117</v>
      </c>
      <c r="H177" s="1">
        <v>0</v>
      </c>
      <c r="I177" s="1">
        <v>1.2221999999999999E-3</v>
      </c>
      <c r="J177" s="1">
        <v>0</v>
      </c>
      <c r="K177" s="1">
        <v>0</v>
      </c>
      <c r="L177" s="1">
        <v>0</v>
      </c>
      <c r="M177" s="1">
        <v>0</v>
      </c>
      <c r="N177" s="1">
        <v>0</v>
      </c>
      <c r="O177" s="1">
        <v>0</v>
      </c>
      <c r="P177" s="1">
        <v>0</v>
      </c>
      <c r="Q177" s="1">
        <v>0</v>
      </c>
      <c r="R177" s="1">
        <v>0</v>
      </c>
      <c r="S177" s="1">
        <v>0</v>
      </c>
      <c r="T177" s="1">
        <v>0</v>
      </c>
      <c r="U177" s="1">
        <v>0</v>
      </c>
      <c r="V177" t="s">
        <v>86</v>
      </c>
      <c r="W177" s="1">
        <v>1.1E-4</v>
      </c>
      <c r="X177" s="1">
        <v>0</v>
      </c>
      <c r="Y177" s="1">
        <v>0</v>
      </c>
      <c r="Z177" s="1">
        <v>0</v>
      </c>
      <c r="AA177" s="1">
        <v>0</v>
      </c>
      <c r="AB177" s="1">
        <v>0</v>
      </c>
      <c r="AC177" s="1">
        <v>0</v>
      </c>
      <c r="AD177" s="1">
        <v>0</v>
      </c>
      <c r="AE177" s="1">
        <v>0</v>
      </c>
      <c r="AF177" s="1">
        <v>0</v>
      </c>
      <c r="AG177" s="1">
        <v>0</v>
      </c>
      <c r="AH177" s="1">
        <v>0</v>
      </c>
      <c r="AI177" t="s">
        <v>87</v>
      </c>
      <c r="AL177" s="1">
        <v>0</v>
      </c>
      <c r="AM177" s="1">
        <v>0</v>
      </c>
      <c r="AN177" s="1">
        <v>0</v>
      </c>
    </row>
    <row r="178" spans="1:40" x14ac:dyDescent="0.25">
      <c r="A178">
        <v>176</v>
      </c>
      <c r="B178" t="s">
        <v>308</v>
      </c>
      <c r="C178">
        <v>24</v>
      </c>
      <c r="D178">
        <v>7440020</v>
      </c>
      <c r="E178" t="s">
        <v>6</v>
      </c>
      <c r="F178">
        <v>0</v>
      </c>
      <c r="G178" t="s">
        <v>117</v>
      </c>
      <c r="H178" s="1">
        <v>0</v>
      </c>
      <c r="I178" s="1">
        <v>0</v>
      </c>
      <c r="J178" s="1">
        <v>0</v>
      </c>
      <c r="K178" s="1">
        <v>0</v>
      </c>
      <c r="L178" s="1">
        <v>0</v>
      </c>
      <c r="M178" s="1">
        <v>0</v>
      </c>
      <c r="N178" s="1">
        <v>0</v>
      </c>
      <c r="O178" s="1">
        <v>0</v>
      </c>
      <c r="P178" s="1">
        <v>0</v>
      </c>
      <c r="Q178" s="1">
        <v>0</v>
      </c>
      <c r="R178" s="1">
        <v>0</v>
      </c>
      <c r="S178" s="1">
        <v>0</v>
      </c>
      <c r="T178" s="1">
        <v>0</v>
      </c>
      <c r="U178" s="1">
        <v>0</v>
      </c>
      <c r="V178" t="s">
        <v>86</v>
      </c>
      <c r="W178" s="1">
        <v>0</v>
      </c>
      <c r="X178" s="1">
        <v>0</v>
      </c>
      <c r="Y178" s="1">
        <v>0</v>
      </c>
      <c r="Z178" s="1">
        <v>0</v>
      </c>
      <c r="AA178" s="1">
        <v>0</v>
      </c>
      <c r="AB178" s="1">
        <v>0</v>
      </c>
      <c r="AC178" s="1">
        <v>0</v>
      </c>
      <c r="AD178" s="1">
        <v>0</v>
      </c>
      <c r="AE178" s="1">
        <v>0</v>
      </c>
      <c r="AF178" s="1">
        <v>0</v>
      </c>
      <c r="AG178" s="1">
        <v>0</v>
      </c>
      <c r="AH178" s="1">
        <v>0</v>
      </c>
      <c r="AI178" t="s">
        <v>87</v>
      </c>
      <c r="AL178" s="1">
        <v>0</v>
      </c>
      <c r="AM178" s="1">
        <v>0</v>
      </c>
      <c r="AN178" s="1">
        <v>0</v>
      </c>
    </row>
    <row r="179" spans="1:40" x14ac:dyDescent="0.25">
      <c r="A179">
        <v>177</v>
      </c>
      <c r="B179" t="s">
        <v>308</v>
      </c>
      <c r="C179">
        <v>24</v>
      </c>
      <c r="D179">
        <v>7723140</v>
      </c>
      <c r="E179" t="s">
        <v>295</v>
      </c>
      <c r="F179">
        <v>0</v>
      </c>
      <c r="G179" t="s">
        <v>117</v>
      </c>
      <c r="H179" s="1">
        <v>0</v>
      </c>
      <c r="I179" s="1">
        <v>0</v>
      </c>
      <c r="J179" s="1">
        <v>0</v>
      </c>
      <c r="K179" s="1">
        <v>0</v>
      </c>
      <c r="L179" s="1">
        <v>0</v>
      </c>
      <c r="M179" s="1">
        <v>0</v>
      </c>
      <c r="N179" s="1">
        <v>0</v>
      </c>
      <c r="O179" s="1">
        <v>0</v>
      </c>
      <c r="P179" s="1">
        <v>0</v>
      </c>
      <c r="Q179" s="1">
        <v>0</v>
      </c>
      <c r="R179" s="1">
        <v>0</v>
      </c>
      <c r="S179" s="1">
        <v>0</v>
      </c>
      <c r="T179" s="1">
        <v>0</v>
      </c>
      <c r="U179" s="1">
        <v>0</v>
      </c>
      <c r="V179" t="s">
        <v>86</v>
      </c>
      <c r="W179" s="1">
        <v>0</v>
      </c>
      <c r="X179" s="1">
        <v>0</v>
      </c>
      <c r="Y179" s="1">
        <v>0</v>
      </c>
      <c r="Z179" s="1">
        <v>0</v>
      </c>
      <c r="AA179" s="1">
        <v>0</v>
      </c>
      <c r="AB179" s="1">
        <v>0</v>
      </c>
      <c r="AC179" s="1">
        <v>0</v>
      </c>
      <c r="AD179" s="1">
        <v>0</v>
      </c>
      <c r="AE179" s="1">
        <v>0</v>
      </c>
      <c r="AF179" s="1">
        <v>0</v>
      </c>
      <c r="AG179" s="1">
        <v>0</v>
      </c>
      <c r="AH179" s="1">
        <v>0</v>
      </c>
      <c r="AI179" t="s">
        <v>87</v>
      </c>
      <c r="AL179" s="1">
        <v>0</v>
      </c>
      <c r="AM179" s="1">
        <v>0</v>
      </c>
      <c r="AN179" s="1">
        <v>0</v>
      </c>
    </row>
    <row r="180" spans="1:40" x14ac:dyDescent="0.25">
      <c r="A180">
        <v>178</v>
      </c>
      <c r="B180" t="s">
        <v>308</v>
      </c>
      <c r="C180">
        <v>24</v>
      </c>
      <c r="D180">
        <v>7439921</v>
      </c>
      <c r="E180" t="s">
        <v>7</v>
      </c>
      <c r="F180">
        <v>0</v>
      </c>
      <c r="G180" t="s">
        <v>117</v>
      </c>
      <c r="H180" s="1">
        <v>0</v>
      </c>
      <c r="I180" s="1">
        <v>0</v>
      </c>
      <c r="J180" s="1">
        <v>0</v>
      </c>
      <c r="K180" s="1">
        <v>0</v>
      </c>
      <c r="L180" s="1">
        <v>0</v>
      </c>
      <c r="M180" s="1">
        <v>0</v>
      </c>
      <c r="N180" s="1">
        <v>0</v>
      </c>
      <c r="O180" s="1">
        <v>0</v>
      </c>
      <c r="P180" s="1">
        <v>0</v>
      </c>
      <c r="Q180" s="1">
        <v>0</v>
      </c>
      <c r="R180" s="1">
        <v>0</v>
      </c>
      <c r="S180" s="1">
        <v>0</v>
      </c>
      <c r="T180" s="1">
        <v>0</v>
      </c>
      <c r="U180" s="1">
        <v>0</v>
      </c>
      <c r="V180" t="s">
        <v>86</v>
      </c>
      <c r="W180" s="1">
        <v>0</v>
      </c>
      <c r="X180" s="1">
        <v>0</v>
      </c>
      <c r="Y180" s="1">
        <v>0</v>
      </c>
      <c r="Z180" s="1">
        <v>0</v>
      </c>
      <c r="AA180" s="1">
        <v>0</v>
      </c>
      <c r="AB180" s="1">
        <v>0</v>
      </c>
      <c r="AC180" s="1">
        <v>0</v>
      </c>
      <c r="AD180" s="1">
        <v>0</v>
      </c>
      <c r="AE180" s="1">
        <v>0</v>
      </c>
      <c r="AF180" s="1">
        <v>0</v>
      </c>
      <c r="AG180" s="1">
        <v>0</v>
      </c>
      <c r="AH180" s="1">
        <v>0</v>
      </c>
      <c r="AI180" t="s">
        <v>87</v>
      </c>
      <c r="AL180" s="1">
        <v>0</v>
      </c>
      <c r="AM180" s="1">
        <v>0</v>
      </c>
      <c r="AN180" s="1">
        <v>0</v>
      </c>
    </row>
    <row r="181" spans="1:40" x14ac:dyDescent="0.25">
      <c r="A181">
        <v>179</v>
      </c>
      <c r="B181" t="s">
        <v>308</v>
      </c>
      <c r="C181">
        <v>24</v>
      </c>
      <c r="D181">
        <v>7440622</v>
      </c>
      <c r="E181" t="s">
        <v>296</v>
      </c>
      <c r="F181">
        <v>0</v>
      </c>
      <c r="G181" t="s">
        <v>117</v>
      </c>
      <c r="H181" s="1">
        <v>0</v>
      </c>
      <c r="I181" s="1">
        <v>0</v>
      </c>
      <c r="J181" s="1">
        <v>0</v>
      </c>
      <c r="K181" s="1">
        <v>0</v>
      </c>
      <c r="L181" s="1">
        <v>0</v>
      </c>
      <c r="M181" s="1">
        <v>0</v>
      </c>
      <c r="N181" s="1">
        <v>0</v>
      </c>
      <c r="O181" s="1">
        <v>0</v>
      </c>
      <c r="P181" s="1">
        <v>0</v>
      </c>
      <c r="Q181" s="1">
        <v>0</v>
      </c>
      <c r="R181" s="1">
        <v>0</v>
      </c>
      <c r="S181" s="1">
        <v>0</v>
      </c>
      <c r="T181" s="1">
        <v>0</v>
      </c>
      <c r="U181" s="1">
        <v>0</v>
      </c>
      <c r="V181" t="s">
        <v>86</v>
      </c>
      <c r="W181" s="1">
        <v>0</v>
      </c>
      <c r="X181" s="1">
        <v>0</v>
      </c>
      <c r="Y181" s="1">
        <v>0</v>
      </c>
      <c r="Z181" s="1">
        <v>0</v>
      </c>
      <c r="AA181" s="1">
        <v>0</v>
      </c>
      <c r="AB181" s="1">
        <v>0</v>
      </c>
      <c r="AC181" s="1">
        <v>0</v>
      </c>
      <c r="AD181" s="1">
        <v>0</v>
      </c>
      <c r="AE181" s="1">
        <v>0</v>
      </c>
      <c r="AF181" s="1">
        <v>0</v>
      </c>
      <c r="AG181" s="1">
        <v>0</v>
      </c>
      <c r="AH181" s="1">
        <v>0</v>
      </c>
      <c r="AI181" t="s">
        <v>87</v>
      </c>
      <c r="AL181" s="1">
        <v>0</v>
      </c>
      <c r="AM181" s="1">
        <v>0</v>
      </c>
      <c r="AN181" s="1">
        <v>0</v>
      </c>
    </row>
    <row r="182" spans="1:40" x14ac:dyDescent="0.25">
      <c r="A182">
        <v>180</v>
      </c>
      <c r="B182" t="s">
        <v>308</v>
      </c>
      <c r="C182">
        <v>24</v>
      </c>
      <c r="D182">
        <v>7440666</v>
      </c>
      <c r="E182" t="s">
        <v>297</v>
      </c>
      <c r="F182">
        <v>0</v>
      </c>
      <c r="G182" t="s">
        <v>117</v>
      </c>
      <c r="H182" s="1">
        <v>0</v>
      </c>
      <c r="I182" s="1">
        <v>0</v>
      </c>
      <c r="J182" s="1">
        <v>0</v>
      </c>
      <c r="K182" s="1">
        <v>0</v>
      </c>
      <c r="L182" s="1">
        <v>0</v>
      </c>
      <c r="M182" s="1">
        <v>0</v>
      </c>
      <c r="N182" s="1">
        <v>0</v>
      </c>
      <c r="O182" s="1">
        <v>0</v>
      </c>
      <c r="P182" s="1">
        <v>0</v>
      </c>
      <c r="Q182" s="1">
        <v>0</v>
      </c>
      <c r="R182" s="1">
        <v>0</v>
      </c>
      <c r="S182" s="1">
        <v>0</v>
      </c>
      <c r="T182" s="1">
        <v>0</v>
      </c>
      <c r="U182" s="1">
        <v>0</v>
      </c>
      <c r="V182" t="s">
        <v>86</v>
      </c>
      <c r="W182" s="1">
        <v>0</v>
      </c>
      <c r="X182" s="1">
        <v>0</v>
      </c>
      <c r="Y182" s="1">
        <v>0</v>
      </c>
      <c r="Z182" s="1">
        <v>0</v>
      </c>
      <c r="AA182" s="1">
        <v>0</v>
      </c>
      <c r="AB182" s="1">
        <v>0</v>
      </c>
      <c r="AC182" s="1">
        <v>0</v>
      </c>
      <c r="AD182" s="1">
        <v>0</v>
      </c>
      <c r="AE182" s="1">
        <v>0</v>
      </c>
      <c r="AF182" s="1">
        <v>0</v>
      </c>
      <c r="AG182" s="1">
        <v>0</v>
      </c>
      <c r="AH182" s="1">
        <v>0</v>
      </c>
      <c r="AI182" t="s">
        <v>87</v>
      </c>
      <c r="AL182" s="1">
        <v>0</v>
      </c>
      <c r="AM182" s="1">
        <v>0</v>
      </c>
      <c r="AN182" s="1">
        <v>0</v>
      </c>
    </row>
    <row r="183" spans="1:40" x14ac:dyDescent="0.25">
      <c r="A183">
        <v>181</v>
      </c>
      <c r="B183" t="s">
        <v>309</v>
      </c>
      <c r="C183">
        <v>24</v>
      </c>
      <c r="D183">
        <v>7429905</v>
      </c>
      <c r="E183" t="s">
        <v>290</v>
      </c>
      <c r="F183">
        <v>0</v>
      </c>
      <c r="G183" t="s">
        <v>117</v>
      </c>
      <c r="H183" s="1">
        <v>0</v>
      </c>
      <c r="I183" s="1">
        <v>0</v>
      </c>
      <c r="J183" s="1">
        <v>0</v>
      </c>
      <c r="K183" s="1">
        <v>0</v>
      </c>
      <c r="L183" s="1">
        <v>0</v>
      </c>
      <c r="M183" s="1">
        <v>0</v>
      </c>
      <c r="N183" s="1">
        <v>0</v>
      </c>
      <c r="O183" s="1">
        <v>0</v>
      </c>
      <c r="P183" s="1">
        <v>0</v>
      </c>
      <c r="Q183" s="1">
        <v>0</v>
      </c>
      <c r="R183" s="1">
        <v>0</v>
      </c>
      <c r="S183" s="1">
        <v>0</v>
      </c>
      <c r="T183" s="1">
        <v>0</v>
      </c>
      <c r="U183" s="1">
        <v>0</v>
      </c>
      <c r="V183" t="s">
        <v>86</v>
      </c>
      <c r="W183" s="1">
        <v>0</v>
      </c>
      <c r="X183" s="1">
        <v>0</v>
      </c>
      <c r="Y183" s="1">
        <v>0</v>
      </c>
      <c r="Z183" s="1">
        <v>0</v>
      </c>
      <c r="AA183" s="1">
        <v>0</v>
      </c>
      <c r="AB183" s="1">
        <v>0</v>
      </c>
      <c r="AC183" s="1">
        <v>0</v>
      </c>
      <c r="AD183" s="1">
        <v>0</v>
      </c>
      <c r="AE183" s="1">
        <v>0</v>
      </c>
      <c r="AF183" s="1">
        <v>0</v>
      </c>
      <c r="AG183" s="1">
        <v>0</v>
      </c>
      <c r="AH183" s="1">
        <v>0</v>
      </c>
      <c r="AI183" t="s">
        <v>87</v>
      </c>
      <c r="AL183" s="1">
        <v>0</v>
      </c>
      <c r="AM183" s="1">
        <v>0</v>
      </c>
      <c r="AN183" s="1">
        <v>0</v>
      </c>
    </row>
    <row r="184" spans="1:40" x14ac:dyDescent="0.25">
      <c r="A184">
        <v>182</v>
      </c>
      <c r="B184" t="s">
        <v>309</v>
      </c>
      <c r="C184">
        <v>24</v>
      </c>
      <c r="D184">
        <v>1344281</v>
      </c>
      <c r="E184" t="s">
        <v>291</v>
      </c>
      <c r="F184">
        <v>0</v>
      </c>
      <c r="G184" t="s">
        <v>117</v>
      </c>
      <c r="H184" s="1">
        <v>0</v>
      </c>
      <c r="I184" s="1">
        <v>0</v>
      </c>
      <c r="J184" s="1">
        <v>0</v>
      </c>
      <c r="K184" s="1">
        <v>0</v>
      </c>
      <c r="L184" s="1">
        <v>0</v>
      </c>
      <c r="M184" s="1">
        <v>0</v>
      </c>
      <c r="N184" s="1">
        <v>0</v>
      </c>
      <c r="O184" s="1">
        <v>0</v>
      </c>
      <c r="P184" s="1">
        <v>0</v>
      </c>
      <c r="Q184" s="1">
        <v>0</v>
      </c>
      <c r="R184" s="1">
        <v>0</v>
      </c>
      <c r="S184" s="1">
        <v>0</v>
      </c>
      <c r="T184" s="1">
        <v>0</v>
      </c>
      <c r="U184" s="1">
        <v>0</v>
      </c>
      <c r="V184" t="s">
        <v>86</v>
      </c>
      <c r="W184" s="1">
        <v>0</v>
      </c>
      <c r="X184" s="1">
        <v>0</v>
      </c>
      <c r="Y184" s="1">
        <v>0</v>
      </c>
      <c r="Z184" s="1">
        <v>0</v>
      </c>
      <c r="AA184" s="1">
        <v>0</v>
      </c>
      <c r="AB184" s="1">
        <v>0</v>
      </c>
      <c r="AC184" s="1">
        <v>0</v>
      </c>
      <c r="AD184" s="1">
        <v>0</v>
      </c>
      <c r="AE184" s="1">
        <v>0</v>
      </c>
      <c r="AF184" s="1">
        <v>0</v>
      </c>
      <c r="AG184" s="1">
        <v>0</v>
      </c>
      <c r="AH184" s="1">
        <v>0</v>
      </c>
      <c r="AI184" t="s">
        <v>87</v>
      </c>
      <c r="AL184" s="1">
        <v>0</v>
      </c>
      <c r="AM184" s="1">
        <v>0</v>
      </c>
      <c r="AN184" s="1">
        <v>0</v>
      </c>
    </row>
    <row r="185" spans="1:40" x14ac:dyDescent="0.25">
      <c r="A185">
        <v>183</v>
      </c>
      <c r="B185" t="s">
        <v>309</v>
      </c>
      <c r="C185">
        <v>24</v>
      </c>
      <c r="D185">
        <v>7440417</v>
      </c>
      <c r="E185" t="s">
        <v>292</v>
      </c>
      <c r="F185">
        <v>0</v>
      </c>
      <c r="G185" t="s">
        <v>117</v>
      </c>
      <c r="H185" s="1">
        <v>0</v>
      </c>
      <c r="I185" s="1">
        <v>0</v>
      </c>
      <c r="J185" s="1">
        <v>0</v>
      </c>
      <c r="K185" s="1">
        <v>0</v>
      </c>
      <c r="L185" s="1">
        <v>0</v>
      </c>
      <c r="M185" s="1">
        <v>0</v>
      </c>
      <c r="N185" s="1">
        <v>0</v>
      </c>
      <c r="O185" s="1">
        <v>0</v>
      </c>
      <c r="P185" s="1">
        <v>0</v>
      </c>
      <c r="Q185" s="1">
        <v>0</v>
      </c>
      <c r="R185" s="1">
        <v>0</v>
      </c>
      <c r="S185" s="1">
        <v>0</v>
      </c>
      <c r="T185" s="1">
        <v>0</v>
      </c>
      <c r="U185" s="1">
        <v>0</v>
      </c>
      <c r="V185" t="s">
        <v>86</v>
      </c>
      <c r="W185" s="1">
        <v>0</v>
      </c>
      <c r="X185" s="1">
        <v>0</v>
      </c>
      <c r="Y185" s="1">
        <v>0</v>
      </c>
      <c r="Z185" s="1">
        <v>0</v>
      </c>
      <c r="AA185" s="1">
        <v>0</v>
      </c>
      <c r="AB185" s="1">
        <v>0</v>
      </c>
      <c r="AC185" s="1">
        <v>0</v>
      </c>
      <c r="AD185" s="1">
        <v>0</v>
      </c>
      <c r="AE185" s="1">
        <v>0</v>
      </c>
      <c r="AF185" s="1">
        <v>0</v>
      </c>
      <c r="AG185" s="1">
        <v>0</v>
      </c>
      <c r="AH185" s="1">
        <v>0</v>
      </c>
      <c r="AI185" t="s">
        <v>87</v>
      </c>
      <c r="AL185" s="1">
        <v>0</v>
      </c>
      <c r="AM185" s="1">
        <v>0</v>
      </c>
      <c r="AN185" s="1">
        <v>0</v>
      </c>
    </row>
    <row r="186" spans="1:40" x14ac:dyDescent="0.25">
      <c r="A186">
        <v>184</v>
      </c>
      <c r="B186" t="s">
        <v>309</v>
      </c>
      <c r="C186">
        <v>24</v>
      </c>
      <c r="D186">
        <v>7440439</v>
      </c>
      <c r="E186" t="s">
        <v>293</v>
      </c>
      <c r="F186">
        <v>0</v>
      </c>
      <c r="G186" t="s">
        <v>117</v>
      </c>
      <c r="H186" s="1">
        <v>0</v>
      </c>
      <c r="I186" s="1">
        <v>0</v>
      </c>
      <c r="J186" s="1">
        <v>0</v>
      </c>
      <c r="K186" s="1">
        <v>0</v>
      </c>
      <c r="L186" s="1">
        <v>0</v>
      </c>
      <c r="M186" s="1">
        <v>0</v>
      </c>
      <c r="N186" s="1">
        <v>0</v>
      </c>
      <c r="O186" s="1">
        <v>0</v>
      </c>
      <c r="P186" s="1">
        <v>0</v>
      </c>
      <c r="Q186" s="1">
        <v>0</v>
      </c>
      <c r="R186" s="1">
        <v>0</v>
      </c>
      <c r="S186" s="1">
        <v>0</v>
      </c>
      <c r="T186" s="1">
        <v>0</v>
      </c>
      <c r="U186" s="1">
        <v>0</v>
      </c>
      <c r="V186" t="s">
        <v>86</v>
      </c>
      <c r="W186" s="1">
        <v>0</v>
      </c>
      <c r="X186" s="1">
        <v>0</v>
      </c>
      <c r="Y186" s="1">
        <v>0</v>
      </c>
      <c r="Z186" s="1">
        <v>0</v>
      </c>
      <c r="AA186" s="1">
        <v>0</v>
      </c>
      <c r="AB186" s="1">
        <v>0</v>
      </c>
      <c r="AC186" s="1">
        <v>0</v>
      </c>
      <c r="AD186" s="1">
        <v>0</v>
      </c>
      <c r="AE186" s="1">
        <v>0</v>
      </c>
      <c r="AF186" s="1">
        <v>0</v>
      </c>
      <c r="AG186" s="1">
        <v>0</v>
      </c>
      <c r="AH186" s="1">
        <v>0</v>
      </c>
      <c r="AI186" t="s">
        <v>87</v>
      </c>
      <c r="AL186" s="1">
        <v>0</v>
      </c>
      <c r="AM186" s="1">
        <v>0</v>
      </c>
      <c r="AN186" s="1">
        <v>0</v>
      </c>
    </row>
    <row r="187" spans="1:40" x14ac:dyDescent="0.25">
      <c r="A187">
        <v>185</v>
      </c>
      <c r="B187" t="s">
        <v>309</v>
      </c>
      <c r="C187">
        <v>24</v>
      </c>
      <c r="D187">
        <v>7440484</v>
      </c>
      <c r="E187" t="s">
        <v>8</v>
      </c>
      <c r="F187">
        <v>0</v>
      </c>
      <c r="G187" t="s">
        <v>117</v>
      </c>
      <c r="H187" s="1">
        <v>0</v>
      </c>
      <c r="I187" s="1">
        <v>0</v>
      </c>
      <c r="J187" s="1">
        <v>0</v>
      </c>
      <c r="K187" s="1">
        <v>0</v>
      </c>
      <c r="L187" s="1">
        <v>0</v>
      </c>
      <c r="M187" s="1">
        <v>0</v>
      </c>
      <c r="N187" s="1">
        <v>0</v>
      </c>
      <c r="O187" s="1">
        <v>0</v>
      </c>
      <c r="P187" s="1">
        <v>0</v>
      </c>
      <c r="Q187" s="1">
        <v>0</v>
      </c>
      <c r="R187" s="1">
        <v>0</v>
      </c>
      <c r="S187" s="1">
        <v>0</v>
      </c>
      <c r="T187" s="1">
        <v>0</v>
      </c>
      <c r="U187" s="1">
        <v>0</v>
      </c>
      <c r="V187" t="s">
        <v>86</v>
      </c>
      <c r="W187" s="1">
        <v>0</v>
      </c>
      <c r="X187" s="1">
        <v>0</v>
      </c>
      <c r="Y187" s="1">
        <v>0</v>
      </c>
      <c r="Z187" s="1">
        <v>0</v>
      </c>
      <c r="AA187" s="1">
        <v>0</v>
      </c>
      <c r="AB187" s="1">
        <v>0</v>
      </c>
      <c r="AC187" s="1">
        <v>0</v>
      </c>
      <c r="AD187" s="1">
        <v>0</v>
      </c>
      <c r="AE187" s="1">
        <v>0</v>
      </c>
      <c r="AF187" s="1">
        <v>0</v>
      </c>
      <c r="AG187" s="1">
        <v>0</v>
      </c>
      <c r="AH187" s="1">
        <v>0</v>
      </c>
      <c r="AI187" t="s">
        <v>87</v>
      </c>
      <c r="AL187" s="1">
        <v>0</v>
      </c>
      <c r="AM187" s="1">
        <v>0</v>
      </c>
      <c r="AN187" s="1">
        <v>0</v>
      </c>
    </row>
    <row r="188" spans="1:40" x14ac:dyDescent="0.25">
      <c r="A188">
        <v>186</v>
      </c>
      <c r="B188" t="s">
        <v>309</v>
      </c>
      <c r="C188">
        <v>24</v>
      </c>
      <c r="D188">
        <v>7440473</v>
      </c>
      <c r="E188" t="s">
        <v>89</v>
      </c>
      <c r="F188" s="1">
        <v>2.0499999999999999E-6</v>
      </c>
      <c r="G188" t="s">
        <v>117</v>
      </c>
      <c r="H188" s="1">
        <v>0</v>
      </c>
      <c r="I188" s="1">
        <v>0</v>
      </c>
      <c r="J188" s="1">
        <v>0</v>
      </c>
      <c r="K188" s="1">
        <v>0</v>
      </c>
      <c r="L188" s="1">
        <v>0</v>
      </c>
      <c r="M188" s="1">
        <v>0</v>
      </c>
      <c r="N188" s="1">
        <v>0</v>
      </c>
      <c r="O188" s="1">
        <v>0</v>
      </c>
      <c r="P188" s="1">
        <v>0</v>
      </c>
      <c r="Q188" s="1">
        <v>0</v>
      </c>
      <c r="R188" s="1">
        <v>0</v>
      </c>
      <c r="S188" s="1">
        <v>0</v>
      </c>
      <c r="T188" s="1">
        <v>0</v>
      </c>
      <c r="U188" s="1">
        <v>0</v>
      </c>
      <c r="V188" t="s">
        <v>86</v>
      </c>
      <c r="W188" s="1">
        <v>2.0499999999999999E-6</v>
      </c>
      <c r="X188" s="1">
        <v>0</v>
      </c>
      <c r="Y188" s="1">
        <v>0</v>
      </c>
      <c r="Z188" s="1">
        <v>0</v>
      </c>
      <c r="AA188" s="1">
        <v>0</v>
      </c>
      <c r="AB188" s="1">
        <v>0</v>
      </c>
      <c r="AC188" s="1">
        <v>0</v>
      </c>
      <c r="AD188" s="1">
        <v>0</v>
      </c>
      <c r="AE188" s="1">
        <v>0</v>
      </c>
      <c r="AF188" s="1">
        <v>0</v>
      </c>
      <c r="AG188" s="1">
        <v>0</v>
      </c>
      <c r="AH188" s="1">
        <v>0</v>
      </c>
      <c r="AI188" t="s">
        <v>87</v>
      </c>
      <c r="AL188" s="1">
        <v>0</v>
      </c>
      <c r="AM188" s="1">
        <v>0</v>
      </c>
      <c r="AN188" s="1">
        <v>0</v>
      </c>
    </row>
    <row r="189" spans="1:40" x14ac:dyDescent="0.25">
      <c r="A189">
        <v>187</v>
      </c>
      <c r="B189" t="s">
        <v>309</v>
      </c>
      <c r="C189">
        <v>24</v>
      </c>
      <c r="D189">
        <v>18540299</v>
      </c>
      <c r="E189" t="s">
        <v>13</v>
      </c>
      <c r="F189" s="1">
        <v>1.13E-6</v>
      </c>
      <c r="G189" t="s">
        <v>117</v>
      </c>
      <c r="H189" s="1">
        <v>0</v>
      </c>
      <c r="I189" s="1">
        <v>0</v>
      </c>
      <c r="J189" s="1">
        <v>0</v>
      </c>
      <c r="K189" s="1">
        <v>0</v>
      </c>
      <c r="L189" s="1">
        <v>0</v>
      </c>
      <c r="M189" s="1">
        <v>0</v>
      </c>
      <c r="N189" s="1">
        <v>5.6500000000000001E-6</v>
      </c>
      <c r="O189" s="1">
        <v>0</v>
      </c>
      <c r="P189" s="1">
        <v>0</v>
      </c>
      <c r="Q189" s="1">
        <v>0</v>
      </c>
      <c r="R189" s="1">
        <v>0</v>
      </c>
      <c r="S189" s="1">
        <v>5.3104999999999998E-7</v>
      </c>
      <c r="T189" s="1">
        <v>0</v>
      </c>
      <c r="U189" s="1">
        <v>0</v>
      </c>
      <c r="V189" t="s">
        <v>86</v>
      </c>
      <c r="W189" s="1">
        <v>1.13E-6</v>
      </c>
      <c r="X189" s="1">
        <v>1.0212000000000001E-8</v>
      </c>
      <c r="Y189" s="1">
        <v>4.0937999999999999E-10</v>
      </c>
      <c r="Z189" s="1">
        <v>0</v>
      </c>
      <c r="AA189" s="1">
        <v>0</v>
      </c>
      <c r="AB189" s="1">
        <v>0</v>
      </c>
      <c r="AC189" s="1">
        <v>0</v>
      </c>
      <c r="AD189" s="1">
        <v>0</v>
      </c>
      <c r="AE189" s="1">
        <v>0</v>
      </c>
      <c r="AF189" s="1">
        <v>0</v>
      </c>
      <c r="AG189" s="1">
        <v>0</v>
      </c>
      <c r="AH189" s="1">
        <v>0</v>
      </c>
      <c r="AI189" t="s">
        <v>87</v>
      </c>
      <c r="AJ189" t="s">
        <v>88</v>
      </c>
      <c r="AK189" t="s">
        <v>118</v>
      </c>
      <c r="AL189" s="1">
        <v>0</v>
      </c>
      <c r="AM189" s="1">
        <v>0</v>
      </c>
      <c r="AN189" s="1">
        <v>0</v>
      </c>
    </row>
    <row r="190" spans="1:40" x14ac:dyDescent="0.25">
      <c r="A190">
        <v>188</v>
      </c>
      <c r="B190" t="s">
        <v>309</v>
      </c>
      <c r="C190">
        <v>24</v>
      </c>
      <c r="D190">
        <v>1175</v>
      </c>
      <c r="E190" t="s">
        <v>294</v>
      </c>
      <c r="F190">
        <v>0</v>
      </c>
      <c r="G190" t="s">
        <v>117</v>
      </c>
      <c r="H190" s="1">
        <v>0</v>
      </c>
      <c r="I190" s="1">
        <v>0</v>
      </c>
      <c r="J190" s="1">
        <v>0</v>
      </c>
      <c r="K190" s="1">
        <v>0</v>
      </c>
      <c r="L190" s="1">
        <v>0</v>
      </c>
      <c r="M190" s="1">
        <v>0</v>
      </c>
      <c r="N190" s="1">
        <v>0</v>
      </c>
      <c r="O190" s="1">
        <v>0</v>
      </c>
      <c r="P190" s="1">
        <v>0</v>
      </c>
      <c r="Q190" s="1">
        <v>0</v>
      </c>
      <c r="R190" s="1">
        <v>0</v>
      </c>
      <c r="S190" s="1">
        <v>0</v>
      </c>
      <c r="T190" s="1">
        <v>0</v>
      </c>
      <c r="U190" s="1">
        <v>0</v>
      </c>
      <c r="V190" t="s">
        <v>86</v>
      </c>
      <c r="W190" s="1">
        <v>0</v>
      </c>
      <c r="X190" s="1">
        <v>0</v>
      </c>
      <c r="Y190" s="1">
        <v>0</v>
      </c>
      <c r="Z190" s="1">
        <v>0</v>
      </c>
      <c r="AA190" s="1">
        <v>0</v>
      </c>
      <c r="AB190" s="1">
        <v>0</v>
      </c>
      <c r="AC190" s="1">
        <v>0</v>
      </c>
      <c r="AD190" s="1">
        <v>0</v>
      </c>
      <c r="AE190" s="1">
        <v>0</v>
      </c>
      <c r="AF190" s="1">
        <v>0</v>
      </c>
      <c r="AG190" s="1">
        <v>0</v>
      </c>
      <c r="AH190" s="1">
        <v>0</v>
      </c>
      <c r="AI190" t="s">
        <v>87</v>
      </c>
      <c r="AL190" s="1">
        <v>0</v>
      </c>
      <c r="AM190" s="1">
        <v>0</v>
      </c>
      <c r="AN190" s="1">
        <v>0</v>
      </c>
    </row>
    <row r="191" spans="1:40" x14ac:dyDescent="0.25">
      <c r="A191">
        <v>189</v>
      </c>
      <c r="B191" t="s">
        <v>309</v>
      </c>
      <c r="C191">
        <v>24</v>
      </c>
      <c r="D191">
        <v>7440508</v>
      </c>
      <c r="E191" t="s">
        <v>10</v>
      </c>
      <c r="F191">
        <v>0</v>
      </c>
      <c r="G191" t="s">
        <v>117</v>
      </c>
      <c r="H191" s="1">
        <v>0</v>
      </c>
      <c r="I191" s="1">
        <v>0</v>
      </c>
      <c r="J191" s="1">
        <v>0</v>
      </c>
      <c r="K191" s="1">
        <v>0</v>
      </c>
      <c r="L191" s="1">
        <v>0</v>
      </c>
      <c r="M191" s="1">
        <v>0</v>
      </c>
      <c r="N191" s="1">
        <v>0</v>
      </c>
      <c r="O191" s="1">
        <v>0</v>
      </c>
      <c r="P191" s="1">
        <v>0</v>
      </c>
      <c r="Q191" s="1">
        <v>0</v>
      </c>
      <c r="R191" s="1">
        <v>0</v>
      </c>
      <c r="S191" s="1">
        <v>0</v>
      </c>
      <c r="T191" s="1">
        <v>0</v>
      </c>
      <c r="U191" s="1">
        <v>0</v>
      </c>
      <c r="V191" t="s">
        <v>86</v>
      </c>
      <c r="W191" s="1">
        <v>0</v>
      </c>
      <c r="X191" s="1">
        <v>0</v>
      </c>
      <c r="Y191" s="1">
        <v>0</v>
      </c>
      <c r="Z191" s="1">
        <v>0</v>
      </c>
      <c r="AA191" s="1">
        <v>0</v>
      </c>
      <c r="AB191" s="1">
        <v>0</v>
      </c>
      <c r="AC191" s="1">
        <v>0</v>
      </c>
      <c r="AD191" s="1">
        <v>0</v>
      </c>
      <c r="AE191" s="1">
        <v>0</v>
      </c>
      <c r="AF191" s="1">
        <v>0</v>
      </c>
      <c r="AG191" s="1">
        <v>0</v>
      </c>
      <c r="AH191" s="1">
        <v>0</v>
      </c>
      <c r="AI191" t="s">
        <v>87</v>
      </c>
      <c r="AL191" s="1">
        <v>0</v>
      </c>
      <c r="AM191" s="1">
        <v>0</v>
      </c>
      <c r="AN191" s="1">
        <v>0</v>
      </c>
    </row>
    <row r="192" spans="1:40" x14ac:dyDescent="0.25">
      <c r="A192">
        <v>190</v>
      </c>
      <c r="B192" t="s">
        <v>309</v>
      </c>
      <c r="C192">
        <v>24</v>
      </c>
      <c r="D192">
        <v>7439965</v>
      </c>
      <c r="E192" t="s">
        <v>5</v>
      </c>
      <c r="F192">
        <v>1.4799999999999999E-4</v>
      </c>
      <c r="G192" t="s">
        <v>117</v>
      </c>
      <c r="H192" s="1">
        <v>0</v>
      </c>
      <c r="I192" s="1">
        <v>1.6444000000000001E-3</v>
      </c>
      <c r="J192" s="1">
        <v>0</v>
      </c>
      <c r="K192" s="1">
        <v>0</v>
      </c>
      <c r="L192" s="1">
        <v>0</v>
      </c>
      <c r="M192" s="1">
        <v>0</v>
      </c>
      <c r="N192" s="1">
        <v>0</v>
      </c>
      <c r="O192" s="1">
        <v>0</v>
      </c>
      <c r="P192" s="1">
        <v>0</v>
      </c>
      <c r="Q192" s="1">
        <v>0</v>
      </c>
      <c r="R192" s="1">
        <v>0</v>
      </c>
      <c r="S192" s="1">
        <v>0</v>
      </c>
      <c r="T192" s="1">
        <v>0</v>
      </c>
      <c r="U192" s="1">
        <v>0</v>
      </c>
      <c r="V192" t="s">
        <v>86</v>
      </c>
      <c r="W192" s="1">
        <v>1.4799999999999999E-4</v>
      </c>
      <c r="X192" s="1">
        <v>0</v>
      </c>
      <c r="Y192" s="1">
        <v>0</v>
      </c>
      <c r="Z192" s="1">
        <v>0</v>
      </c>
      <c r="AA192" s="1">
        <v>0</v>
      </c>
      <c r="AB192" s="1">
        <v>0</v>
      </c>
      <c r="AC192" s="1">
        <v>0</v>
      </c>
      <c r="AD192" s="1">
        <v>0</v>
      </c>
      <c r="AE192" s="1">
        <v>0</v>
      </c>
      <c r="AF192" s="1">
        <v>0</v>
      </c>
      <c r="AG192" s="1">
        <v>0</v>
      </c>
      <c r="AH192" s="1">
        <v>0</v>
      </c>
      <c r="AI192" t="s">
        <v>87</v>
      </c>
      <c r="AL192" s="1">
        <v>0</v>
      </c>
      <c r="AM192" s="1">
        <v>0</v>
      </c>
      <c r="AN192" s="1">
        <v>0</v>
      </c>
    </row>
    <row r="193" spans="1:40" x14ac:dyDescent="0.25">
      <c r="A193">
        <v>191</v>
      </c>
      <c r="B193" t="s">
        <v>309</v>
      </c>
      <c r="C193">
        <v>24</v>
      </c>
      <c r="D193">
        <v>7440020</v>
      </c>
      <c r="E193" t="s">
        <v>6</v>
      </c>
      <c r="F193">
        <v>0</v>
      </c>
      <c r="G193" t="s">
        <v>117</v>
      </c>
      <c r="H193" s="1">
        <v>0</v>
      </c>
      <c r="I193" s="1">
        <v>0</v>
      </c>
      <c r="J193" s="1">
        <v>0</v>
      </c>
      <c r="K193" s="1">
        <v>0</v>
      </c>
      <c r="L193" s="1">
        <v>0</v>
      </c>
      <c r="M193" s="1">
        <v>0</v>
      </c>
      <c r="N193" s="1">
        <v>0</v>
      </c>
      <c r="O193" s="1">
        <v>0</v>
      </c>
      <c r="P193" s="1">
        <v>0</v>
      </c>
      <c r="Q193" s="1">
        <v>0</v>
      </c>
      <c r="R193" s="1">
        <v>0</v>
      </c>
      <c r="S193" s="1">
        <v>0</v>
      </c>
      <c r="T193" s="1">
        <v>0</v>
      </c>
      <c r="U193" s="1">
        <v>0</v>
      </c>
      <c r="V193" t="s">
        <v>86</v>
      </c>
      <c r="W193" s="1">
        <v>0</v>
      </c>
      <c r="X193" s="1">
        <v>0</v>
      </c>
      <c r="Y193" s="1">
        <v>0</v>
      </c>
      <c r="Z193" s="1">
        <v>0</v>
      </c>
      <c r="AA193" s="1">
        <v>0</v>
      </c>
      <c r="AB193" s="1">
        <v>0</v>
      </c>
      <c r="AC193" s="1">
        <v>0</v>
      </c>
      <c r="AD193" s="1">
        <v>0</v>
      </c>
      <c r="AE193" s="1">
        <v>0</v>
      </c>
      <c r="AF193" s="1">
        <v>0</v>
      </c>
      <c r="AG193" s="1">
        <v>0</v>
      </c>
      <c r="AH193" s="1">
        <v>0</v>
      </c>
      <c r="AI193" t="s">
        <v>87</v>
      </c>
      <c r="AL193" s="1">
        <v>0</v>
      </c>
      <c r="AM193" s="1">
        <v>0</v>
      </c>
      <c r="AN193" s="1">
        <v>0</v>
      </c>
    </row>
    <row r="194" spans="1:40" x14ac:dyDescent="0.25">
      <c r="A194">
        <v>192</v>
      </c>
      <c r="B194" t="s">
        <v>309</v>
      </c>
      <c r="C194">
        <v>24</v>
      </c>
      <c r="D194">
        <v>7723140</v>
      </c>
      <c r="E194" t="s">
        <v>295</v>
      </c>
      <c r="F194">
        <v>0</v>
      </c>
      <c r="G194" t="s">
        <v>117</v>
      </c>
      <c r="H194" s="1">
        <v>0</v>
      </c>
      <c r="I194" s="1">
        <v>0</v>
      </c>
      <c r="J194" s="1">
        <v>0</v>
      </c>
      <c r="K194" s="1">
        <v>0</v>
      </c>
      <c r="L194" s="1">
        <v>0</v>
      </c>
      <c r="M194" s="1">
        <v>0</v>
      </c>
      <c r="N194" s="1">
        <v>0</v>
      </c>
      <c r="O194" s="1">
        <v>0</v>
      </c>
      <c r="P194" s="1">
        <v>0</v>
      </c>
      <c r="Q194" s="1">
        <v>0</v>
      </c>
      <c r="R194" s="1">
        <v>0</v>
      </c>
      <c r="S194" s="1">
        <v>0</v>
      </c>
      <c r="T194" s="1">
        <v>0</v>
      </c>
      <c r="U194" s="1">
        <v>0</v>
      </c>
      <c r="V194" t="s">
        <v>86</v>
      </c>
      <c r="W194" s="1">
        <v>0</v>
      </c>
      <c r="X194" s="1">
        <v>0</v>
      </c>
      <c r="Y194" s="1">
        <v>0</v>
      </c>
      <c r="Z194" s="1">
        <v>0</v>
      </c>
      <c r="AA194" s="1">
        <v>0</v>
      </c>
      <c r="AB194" s="1">
        <v>0</v>
      </c>
      <c r="AC194" s="1">
        <v>0</v>
      </c>
      <c r="AD194" s="1">
        <v>0</v>
      </c>
      <c r="AE194" s="1">
        <v>0</v>
      </c>
      <c r="AF194" s="1">
        <v>0</v>
      </c>
      <c r="AG194" s="1">
        <v>0</v>
      </c>
      <c r="AH194" s="1">
        <v>0</v>
      </c>
      <c r="AI194" t="s">
        <v>87</v>
      </c>
      <c r="AL194" s="1">
        <v>0</v>
      </c>
      <c r="AM194" s="1">
        <v>0</v>
      </c>
      <c r="AN194" s="1">
        <v>0</v>
      </c>
    </row>
    <row r="195" spans="1:40" x14ac:dyDescent="0.25">
      <c r="A195">
        <v>193</v>
      </c>
      <c r="B195" t="s">
        <v>309</v>
      </c>
      <c r="C195">
        <v>24</v>
      </c>
      <c r="D195">
        <v>7439921</v>
      </c>
      <c r="E195" t="s">
        <v>7</v>
      </c>
      <c r="F195" s="1">
        <v>2.8399999999999999E-5</v>
      </c>
      <c r="G195" t="s">
        <v>117</v>
      </c>
      <c r="H195" s="1">
        <v>0</v>
      </c>
      <c r="I195" s="1">
        <v>0</v>
      </c>
      <c r="J195" s="1">
        <v>0</v>
      </c>
      <c r="K195" s="1">
        <v>0</v>
      </c>
      <c r="L195" s="1">
        <v>0</v>
      </c>
      <c r="M195" s="1">
        <v>0</v>
      </c>
      <c r="N195" s="1">
        <v>0</v>
      </c>
      <c r="O195" s="1">
        <v>0</v>
      </c>
      <c r="P195" s="1">
        <v>0</v>
      </c>
      <c r="Q195" s="1">
        <v>0</v>
      </c>
      <c r="R195" s="1">
        <v>0</v>
      </c>
      <c r="S195" s="1">
        <v>0</v>
      </c>
      <c r="T195" s="1">
        <v>0</v>
      </c>
      <c r="U195" s="1">
        <v>0</v>
      </c>
      <c r="V195" t="s">
        <v>86</v>
      </c>
      <c r="W195" s="1">
        <v>2.8399999999999999E-5</v>
      </c>
      <c r="X195" s="1">
        <v>2.5664E-7</v>
      </c>
      <c r="Y195" s="1">
        <v>9.3060000000000007E-9</v>
      </c>
      <c r="Z195" s="1">
        <v>9.9989999999999997E-8</v>
      </c>
      <c r="AA195" s="1">
        <v>0</v>
      </c>
      <c r="AB195" s="1">
        <v>0</v>
      </c>
      <c r="AC195" s="1">
        <v>0</v>
      </c>
      <c r="AD195" s="1">
        <v>0</v>
      </c>
      <c r="AE195" s="1">
        <v>0</v>
      </c>
      <c r="AF195" s="1">
        <v>0</v>
      </c>
      <c r="AG195" s="1">
        <v>0</v>
      </c>
      <c r="AH195" s="1">
        <v>0</v>
      </c>
      <c r="AI195" t="s">
        <v>87</v>
      </c>
      <c r="AJ195" t="s">
        <v>88</v>
      </c>
      <c r="AK195" t="s">
        <v>119</v>
      </c>
      <c r="AL195" s="1">
        <v>0</v>
      </c>
      <c r="AM195" s="1">
        <v>0</v>
      </c>
      <c r="AN195" s="1">
        <v>0</v>
      </c>
    </row>
    <row r="196" spans="1:40" x14ac:dyDescent="0.25">
      <c r="A196">
        <v>194</v>
      </c>
      <c r="B196" t="s">
        <v>309</v>
      </c>
      <c r="C196">
        <v>24</v>
      </c>
      <c r="D196">
        <v>7440622</v>
      </c>
      <c r="E196" t="s">
        <v>296</v>
      </c>
      <c r="F196">
        <v>0</v>
      </c>
      <c r="G196" t="s">
        <v>117</v>
      </c>
      <c r="H196" s="1">
        <v>0</v>
      </c>
      <c r="I196" s="1">
        <v>0</v>
      </c>
      <c r="J196" s="1">
        <v>0</v>
      </c>
      <c r="K196" s="1">
        <v>0</v>
      </c>
      <c r="L196" s="1">
        <v>0</v>
      </c>
      <c r="M196" s="1">
        <v>0</v>
      </c>
      <c r="N196" s="1">
        <v>0</v>
      </c>
      <c r="O196" s="1">
        <v>0</v>
      </c>
      <c r="P196" s="1">
        <v>0</v>
      </c>
      <c r="Q196" s="1">
        <v>0</v>
      </c>
      <c r="R196" s="1">
        <v>0</v>
      </c>
      <c r="S196" s="1">
        <v>0</v>
      </c>
      <c r="T196" s="1">
        <v>0</v>
      </c>
      <c r="U196" s="1">
        <v>0</v>
      </c>
      <c r="V196" t="s">
        <v>86</v>
      </c>
      <c r="W196" s="1">
        <v>0</v>
      </c>
      <c r="X196" s="1">
        <v>0</v>
      </c>
      <c r="Y196" s="1">
        <v>0</v>
      </c>
      <c r="Z196" s="1">
        <v>0</v>
      </c>
      <c r="AA196" s="1">
        <v>0</v>
      </c>
      <c r="AB196" s="1">
        <v>0</v>
      </c>
      <c r="AC196" s="1">
        <v>0</v>
      </c>
      <c r="AD196" s="1">
        <v>0</v>
      </c>
      <c r="AE196" s="1">
        <v>0</v>
      </c>
      <c r="AF196" s="1">
        <v>0</v>
      </c>
      <c r="AG196" s="1">
        <v>0</v>
      </c>
      <c r="AH196" s="1">
        <v>0</v>
      </c>
      <c r="AI196" t="s">
        <v>87</v>
      </c>
      <c r="AL196" s="1">
        <v>0</v>
      </c>
      <c r="AM196" s="1">
        <v>0</v>
      </c>
      <c r="AN196" s="1">
        <v>0</v>
      </c>
    </row>
    <row r="197" spans="1:40" x14ac:dyDescent="0.25">
      <c r="A197">
        <v>195</v>
      </c>
      <c r="B197" t="s">
        <v>309</v>
      </c>
      <c r="C197">
        <v>24</v>
      </c>
      <c r="D197">
        <v>7440666</v>
      </c>
      <c r="E197" t="s">
        <v>297</v>
      </c>
      <c r="F197">
        <v>0</v>
      </c>
      <c r="G197" t="s">
        <v>117</v>
      </c>
      <c r="H197" s="1">
        <v>0</v>
      </c>
      <c r="I197" s="1">
        <v>0</v>
      </c>
      <c r="J197" s="1">
        <v>0</v>
      </c>
      <c r="K197" s="1">
        <v>0</v>
      </c>
      <c r="L197" s="1">
        <v>0</v>
      </c>
      <c r="M197" s="1">
        <v>0</v>
      </c>
      <c r="N197" s="1">
        <v>0</v>
      </c>
      <c r="O197" s="1">
        <v>0</v>
      </c>
      <c r="P197" s="1">
        <v>0</v>
      </c>
      <c r="Q197" s="1">
        <v>0</v>
      </c>
      <c r="R197" s="1">
        <v>0</v>
      </c>
      <c r="S197" s="1">
        <v>0</v>
      </c>
      <c r="T197" s="1">
        <v>0</v>
      </c>
      <c r="U197" s="1">
        <v>0</v>
      </c>
      <c r="V197" t="s">
        <v>86</v>
      </c>
      <c r="W197" s="1">
        <v>0</v>
      </c>
      <c r="X197" s="1">
        <v>0</v>
      </c>
      <c r="Y197" s="1">
        <v>0</v>
      </c>
      <c r="Z197" s="1">
        <v>0</v>
      </c>
      <c r="AA197" s="1">
        <v>0</v>
      </c>
      <c r="AB197" s="1">
        <v>0</v>
      </c>
      <c r="AC197" s="1">
        <v>0</v>
      </c>
      <c r="AD197" s="1">
        <v>0</v>
      </c>
      <c r="AE197" s="1">
        <v>0</v>
      </c>
      <c r="AF197" s="1">
        <v>0</v>
      </c>
      <c r="AG197" s="1">
        <v>0</v>
      </c>
      <c r="AH197" s="1">
        <v>0</v>
      </c>
      <c r="AI197" t="s">
        <v>87</v>
      </c>
      <c r="AL197" s="1">
        <v>0</v>
      </c>
      <c r="AM197" s="1">
        <v>0</v>
      </c>
      <c r="AN197" s="1">
        <v>0</v>
      </c>
    </row>
    <row r="198" spans="1:40" x14ac:dyDescent="0.25">
      <c r="A198">
        <v>196</v>
      </c>
      <c r="B198" t="s">
        <v>310</v>
      </c>
      <c r="C198">
        <v>24</v>
      </c>
      <c r="D198">
        <v>7429905</v>
      </c>
      <c r="E198" t="s">
        <v>290</v>
      </c>
      <c r="F198">
        <v>0</v>
      </c>
      <c r="G198" t="s">
        <v>117</v>
      </c>
      <c r="H198" s="1">
        <v>0</v>
      </c>
      <c r="I198" s="1">
        <v>0</v>
      </c>
      <c r="J198" s="1">
        <v>0</v>
      </c>
      <c r="K198" s="1">
        <v>0</v>
      </c>
      <c r="L198" s="1">
        <v>0</v>
      </c>
      <c r="M198" s="1">
        <v>0</v>
      </c>
      <c r="N198" s="1">
        <v>0</v>
      </c>
      <c r="O198" s="1">
        <v>0</v>
      </c>
      <c r="P198" s="1">
        <v>0</v>
      </c>
      <c r="Q198" s="1">
        <v>0</v>
      </c>
      <c r="R198" s="1">
        <v>0</v>
      </c>
      <c r="S198" s="1">
        <v>0</v>
      </c>
      <c r="T198" s="1">
        <v>0</v>
      </c>
      <c r="U198" s="1">
        <v>0</v>
      </c>
      <c r="V198" t="s">
        <v>86</v>
      </c>
      <c r="W198" s="1">
        <v>0</v>
      </c>
      <c r="X198" s="1">
        <v>0</v>
      </c>
      <c r="Y198" s="1">
        <v>0</v>
      </c>
      <c r="Z198" s="1">
        <v>0</v>
      </c>
      <c r="AA198" s="1">
        <v>0</v>
      </c>
      <c r="AB198" s="1">
        <v>0</v>
      </c>
      <c r="AC198" s="1">
        <v>0</v>
      </c>
      <c r="AD198" s="1">
        <v>0</v>
      </c>
      <c r="AE198" s="1">
        <v>0</v>
      </c>
      <c r="AF198" s="1">
        <v>0</v>
      </c>
      <c r="AG198" s="1">
        <v>0</v>
      </c>
      <c r="AH198" s="1">
        <v>0</v>
      </c>
      <c r="AI198" t="s">
        <v>87</v>
      </c>
      <c r="AL198" s="1">
        <v>0</v>
      </c>
      <c r="AM198" s="1">
        <v>0</v>
      </c>
      <c r="AN198" s="1">
        <v>0</v>
      </c>
    </row>
    <row r="199" spans="1:40" x14ac:dyDescent="0.25">
      <c r="A199">
        <v>197</v>
      </c>
      <c r="B199" t="s">
        <v>310</v>
      </c>
      <c r="C199">
        <v>24</v>
      </c>
      <c r="D199">
        <v>1344281</v>
      </c>
      <c r="E199" t="s">
        <v>291</v>
      </c>
      <c r="F199">
        <v>0</v>
      </c>
      <c r="G199" t="s">
        <v>117</v>
      </c>
      <c r="H199" s="1">
        <v>0</v>
      </c>
      <c r="I199" s="1">
        <v>0</v>
      </c>
      <c r="J199" s="1">
        <v>0</v>
      </c>
      <c r="K199" s="1">
        <v>0</v>
      </c>
      <c r="L199" s="1">
        <v>0</v>
      </c>
      <c r="M199" s="1">
        <v>0</v>
      </c>
      <c r="N199" s="1">
        <v>0</v>
      </c>
      <c r="O199" s="1">
        <v>0</v>
      </c>
      <c r="P199" s="1">
        <v>0</v>
      </c>
      <c r="Q199" s="1">
        <v>0</v>
      </c>
      <c r="R199" s="1">
        <v>0</v>
      </c>
      <c r="S199" s="1">
        <v>0</v>
      </c>
      <c r="T199" s="1">
        <v>0</v>
      </c>
      <c r="U199" s="1">
        <v>0</v>
      </c>
      <c r="V199" t="s">
        <v>86</v>
      </c>
      <c r="W199" s="1">
        <v>0</v>
      </c>
      <c r="X199" s="1">
        <v>0</v>
      </c>
      <c r="Y199" s="1">
        <v>0</v>
      </c>
      <c r="Z199" s="1">
        <v>0</v>
      </c>
      <c r="AA199" s="1">
        <v>0</v>
      </c>
      <c r="AB199" s="1">
        <v>0</v>
      </c>
      <c r="AC199" s="1">
        <v>0</v>
      </c>
      <c r="AD199" s="1">
        <v>0</v>
      </c>
      <c r="AE199" s="1">
        <v>0</v>
      </c>
      <c r="AF199" s="1">
        <v>0</v>
      </c>
      <c r="AG199" s="1">
        <v>0</v>
      </c>
      <c r="AH199" s="1">
        <v>0</v>
      </c>
      <c r="AI199" t="s">
        <v>87</v>
      </c>
      <c r="AL199" s="1">
        <v>0</v>
      </c>
      <c r="AM199" s="1">
        <v>0</v>
      </c>
      <c r="AN199" s="1">
        <v>0</v>
      </c>
    </row>
    <row r="200" spans="1:40" x14ac:dyDescent="0.25">
      <c r="A200">
        <v>198</v>
      </c>
      <c r="B200" t="s">
        <v>310</v>
      </c>
      <c r="C200">
        <v>24</v>
      </c>
      <c r="D200">
        <v>7440417</v>
      </c>
      <c r="E200" t="s">
        <v>292</v>
      </c>
      <c r="F200">
        <v>0</v>
      </c>
      <c r="G200" t="s">
        <v>117</v>
      </c>
      <c r="H200" s="1">
        <v>0</v>
      </c>
      <c r="I200" s="1">
        <v>0</v>
      </c>
      <c r="J200" s="1">
        <v>0</v>
      </c>
      <c r="K200" s="1">
        <v>0</v>
      </c>
      <c r="L200" s="1">
        <v>0</v>
      </c>
      <c r="M200" s="1">
        <v>0</v>
      </c>
      <c r="N200" s="1">
        <v>0</v>
      </c>
      <c r="O200" s="1">
        <v>0</v>
      </c>
      <c r="P200" s="1">
        <v>0</v>
      </c>
      <c r="Q200" s="1">
        <v>0</v>
      </c>
      <c r="R200" s="1">
        <v>0</v>
      </c>
      <c r="S200" s="1">
        <v>0</v>
      </c>
      <c r="T200" s="1">
        <v>0</v>
      </c>
      <c r="U200" s="1">
        <v>0</v>
      </c>
      <c r="V200" t="s">
        <v>86</v>
      </c>
      <c r="W200" s="1">
        <v>0</v>
      </c>
      <c r="X200" s="1">
        <v>0</v>
      </c>
      <c r="Y200" s="1">
        <v>0</v>
      </c>
      <c r="Z200" s="1">
        <v>0</v>
      </c>
      <c r="AA200" s="1">
        <v>0</v>
      </c>
      <c r="AB200" s="1">
        <v>0</v>
      </c>
      <c r="AC200" s="1">
        <v>0</v>
      </c>
      <c r="AD200" s="1">
        <v>0</v>
      </c>
      <c r="AE200" s="1">
        <v>0</v>
      </c>
      <c r="AF200" s="1">
        <v>0</v>
      </c>
      <c r="AG200" s="1">
        <v>0</v>
      </c>
      <c r="AH200" s="1">
        <v>0</v>
      </c>
      <c r="AI200" t="s">
        <v>87</v>
      </c>
      <c r="AL200" s="1">
        <v>0</v>
      </c>
      <c r="AM200" s="1">
        <v>0</v>
      </c>
      <c r="AN200" s="1">
        <v>0</v>
      </c>
    </row>
    <row r="201" spans="1:40" x14ac:dyDescent="0.25">
      <c r="A201">
        <v>199</v>
      </c>
      <c r="B201" t="s">
        <v>310</v>
      </c>
      <c r="C201">
        <v>24</v>
      </c>
      <c r="D201">
        <v>7440439</v>
      </c>
      <c r="E201" t="s">
        <v>293</v>
      </c>
      <c r="F201">
        <v>0</v>
      </c>
      <c r="G201" t="s">
        <v>117</v>
      </c>
      <c r="H201" s="1">
        <v>0</v>
      </c>
      <c r="I201" s="1">
        <v>0</v>
      </c>
      <c r="J201" s="1">
        <v>0</v>
      </c>
      <c r="K201" s="1">
        <v>0</v>
      </c>
      <c r="L201" s="1">
        <v>0</v>
      </c>
      <c r="M201" s="1">
        <v>0</v>
      </c>
      <c r="N201" s="1">
        <v>0</v>
      </c>
      <c r="O201" s="1">
        <v>0</v>
      </c>
      <c r="P201" s="1">
        <v>0</v>
      </c>
      <c r="Q201" s="1">
        <v>0</v>
      </c>
      <c r="R201" s="1">
        <v>0</v>
      </c>
      <c r="S201" s="1">
        <v>0</v>
      </c>
      <c r="T201" s="1">
        <v>0</v>
      </c>
      <c r="U201" s="1">
        <v>0</v>
      </c>
      <c r="V201" t="s">
        <v>86</v>
      </c>
      <c r="W201" s="1">
        <v>0</v>
      </c>
      <c r="X201" s="1">
        <v>0</v>
      </c>
      <c r="Y201" s="1">
        <v>0</v>
      </c>
      <c r="Z201" s="1">
        <v>0</v>
      </c>
      <c r="AA201" s="1">
        <v>0</v>
      </c>
      <c r="AB201" s="1">
        <v>0</v>
      </c>
      <c r="AC201" s="1">
        <v>0</v>
      </c>
      <c r="AD201" s="1">
        <v>0</v>
      </c>
      <c r="AE201" s="1">
        <v>0</v>
      </c>
      <c r="AF201" s="1">
        <v>0</v>
      </c>
      <c r="AG201" s="1">
        <v>0</v>
      </c>
      <c r="AH201" s="1">
        <v>0</v>
      </c>
      <c r="AI201" t="s">
        <v>87</v>
      </c>
      <c r="AL201" s="1">
        <v>0</v>
      </c>
      <c r="AM201" s="1">
        <v>0</v>
      </c>
      <c r="AN201" s="1">
        <v>0</v>
      </c>
    </row>
    <row r="202" spans="1:40" x14ac:dyDescent="0.25">
      <c r="A202">
        <v>200</v>
      </c>
      <c r="B202" t="s">
        <v>310</v>
      </c>
      <c r="C202">
        <v>24</v>
      </c>
      <c r="D202">
        <v>7440484</v>
      </c>
      <c r="E202" t="s">
        <v>8</v>
      </c>
      <c r="F202">
        <v>0</v>
      </c>
      <c r="G202" t="s">
        <v>117</v>
      </c>
      <c r="H202" s="1">
        <v>0</v>
      </c>
      <c r="I202" s="1">
        <v>0</v>
      </c>
      <c r="J202" s="1">
        <v>0</v>
      </c>
      <c r="K202" s="1">
        <v>0</v>
      </c>
      <c r="L202" s="1">
        <v>0</v>
      </c>
      <c r="M202" s="1">
        <v>0</v>
      </c>
      <c r="N202" s="1">
        <v>0</v>
      </c>
      <c r="O202" s="1">
        <v>0</v>
      </c>
      <c r="P202" s="1">
        <v>0</v>
      </c>
      <c r="Q202" s="1">
        <v>0</v>
      </c>
      <c r="R202" s="1">
        <v>0</v>
      </c>
      <c r="S202" s="1">
        <v>0</v>
      </c>
      <c r="T202" s="1">
        <v>0</v>
      </c>
      <c r="U202" s="1">
        <v>0</v>
      </c>
      <c r="V202" t="s">
        <v>86</v>
      </c>
      <c r="W202" s="1">
        <v>0</v>
      </c>
      <c r="X202" s="1">
        <v>0</v>
      </c>
      <c r="Y202" s="1">
        <v>0</v>
      </c>
      <c r="Z202" s="1">
        <v>0</v>
      </c>
      <c r="AA202" s="1">
        <v>0</v>
      </c>
      <c r="AB202" s="1">
        <v>0</v>
      </c>
      <c r="AC202" s="1">
        <v>0</v>
      </c>
      <c r="AD202" s="1">
        <v>0</v>
      </c>
      <c r="AE202" s="1">
        <v>0</v>
      </c>
      <c r="AF202" s="1">
        <v>0</v>
      </c>
      <c r="AG202" s="1">
        <v>0</v>
      </c>
      <c r="AH202" s="1">
        <v>0</v>
      </c>
      <c r="AI202" t="s">
        <v>87</v>
      </c>
      <c r="AL202" s="1">
        <v>0</v>
      </c>
      <c r="AM202" s="1">
        <v>0</v>
      </c>
      <c r="AN202" s="1">
        <v>0</v>
      </c>
    </row>
    <row r="203" spans="1:40" x14ac:dyDescent="0.25">
      <c r="A203">
        <v>201</v>
      </c>
      <c r="B203" t="s">
        <v>310</v>
      </c>
      <c r="C203">
        <v>24</v>
      </c>
      <c r="D203">
        <v>7440473</v>
      </c>
      <c r="E203" t="s">
        <v>89</v>
      </c>
      <c r="F203" s="1">
        <v>2.9799999999999998E-6</v>
      </c>
      <c r="G203" t="s">
        <v>117</v>
      </c>
      <c r="H203" s="1">
        <v>0</v>
      </c>
      <c r="I203" s="1">
        <v>0</v>
      </c>
      <c r="J203" s="1">
        <v>0</v>
      </c>
      <c r="K203" s="1">
        <v>0</v>
      </c>
      <c r="L203" s="1">
        <v>0</v>
      </c>
      <c r="M203" s="1">
        <v>0</v>
      </c>
      <c r="N203" s="1">
        <v>0</v>
      </c>
      <c r="O203" s="1">
        <v>0</v>
      </c>
      <c r="P203" s="1">
        <v>0</v>
      </c>
      <c r="Q203" s="1">
        <v>0</v>
      </c>
      <c r="R203" s="1">
        <v>0</v>
      </c>
      <c r="S203" s="1">
        <v>0</v>
      </c>
      <c r="T203" s="1">
        <v>0</v>
      </c>
      <c r="U203" s="1">
        <v>0</v>
      </c>
      <c r="V203" t="s">
        <v>86</v>
      </c>
      <c r="W203" s="1">
        <v>2.9799999999999998E-6</v>
      </c>
      <c r="X203" s="1">
        <v>0</v>
      </c>
      <c r="Y203" s="1">
        <v>0</v>
      </c>
      <c r="Z203" s="1">
        <v>0</v>
      </c>
      <c r="AA203" s="1">
        <v>0</v>
      </c>
      <c r="AB203" s="1">
        <v>0</v>
      </c>
      <c r="AC203" s="1">
        <v>0</v>
      </c>
      <c r="AD203" s="1">
        <v>0</v>
      </c>
      <c r="AE203" s="1">
        <v>0</v>
      </c>
      <c r="AF203" s="1">
        <v>0</v>
      </c>
      <c r="AG203" s="1">
        <v>0</v>
      </c>
      <c r="AH203" s="1">
        <v>0</v>
      </c>
      <c r="AI203" t="s">
        <v>87</v>
      </c>
      <c r="AL203" s="1">
        <v>0</v>
      </c>
      <c r="AM203" s="1">
        <v>0</v>
      </c>
      <c r="AN203" s="1">
        <v>0</v>
      </c>
    </row>
    <row r="204" spans="1:40" x14ac:dyDescent="0.25">
      <c r="A204">
        <v>202</v>
      </c>
      <c r="B204" t="s">
        <v>310</v>
      </c>
      <c r="C204">
        <v>24</v>
      </c>
      <c r="D204">
        <v>18540299</v>
      </c>
      <c r="E204" t="s">
        <v>13</v>
      </c>
      <c r="F204" s="1">
        <v>1.64E-6</v>
      </c>
      <c r="G204" t="s">
        <v>117</v>
      </c>
      <c r="H204" s="1">
        <v>0</v>
      </c>
      <c r="I204" s="1">
        <v>0</v>
      </c>
      <c r="J204" s="1">
        <v>0</v>
      </c>
      <c r="K204" s="1">
        <v>0</v>
      </c>
      <c r="L204" s="1">
        <v>0</v>
      </c>
      <c r="M204" s="1">
        <v>0</v>
      </c>
      <c r="N204" s="1">
        <v>8.1999999999999994E-6</v>
      </c>
      <c r="O204" s="1">
        <v>0</v>
      </c>
      <c r="P204" s="1">
        <v>0</v>
      </c>
      <c r="Q204" s="1">
        <v>0</v>
      </c>
      <c r="R204" s="1">
        <v>0</v>
      </c>
      <c r="S204" s="1">
        <v>7.7072000000000001E-7</v>
      </c>
      <c r="T204" s="1">
        <v>0</v>
      </c>
      <c r="U204" s="1">
        <v>0</v>
      </c>
      <c r="V204" t="s">
        <v>86</v>
      </c>
      <c r="W204" s="1">
        <v>1.64E-6</v>
      </c>
      <c r="X204" s="1">
        <v>1.482E-8</v>
      </c>
      <c r="Y204" s="1">
        <v>5.9413999999999998E-10</v>
      </c>
      <c r="Z204" s="1">
        <v>0</v>
      </c>
      <c r="AA204" s="1">
        <v>0</v>
      </c>
      <c r="AB204" s="1">
        <v>0</v>
      </c>
      <c r="AC204" s="1">
        <v>0</v>
      </c>
      <c r="AD204" s="1">
        <v>0</v>
      </c>
      <c r="AE204" s="1">
        <v>0</v>
      </c>
      <c r="AF204" s="1">
        <v>0</v>
      </c>
      <c r="AG204" s="1">
        <v>0</v>
      </c>
      <c r="AH204" s="1">
        <v>0</v>
      </c>
      <c r="AI204" t="s">
        <v>87</v>
      </c>
      <c r="AJ204" t="s">
        <v>88</v>
      </c>
      <c r="AK204" t="s">
        <v>118</v>
      </c>
      <c r="AL204" s="1">
        <v>0</v>
      </c>
      <c r="AM204" s="1">
        <v>0</v>
      </c>
      <c r="AN204" s="1">
        <v>0</v>
      </c>
    </row>
    <row r="205" spans="1:40" x14ac:dyDescent="0.25">
      <c r="A205">
        <v>203</v>
      </c>
      <c r="B205" t="s">
        <v>310</v>
      </c>
      <c r="C205">
        <v>24</v>
      </c>
      <c r="D205">
        <v>1175</v>
      </c>
      <c r="E205" t="s">
        <v>294</v>
      </c>
      <c r="F205">
        <v>0</v>
      </c>
      <c r="G205" t="s">
        <v>117</v>
      </c>
      <c r="H205" s="1">
        <v>0</v>
      </c>
      <c r="I205" s="1">
        <v>0</v>
      </c>
      <c r="J205" s="1">
        <v>0</v>
      </c>
      <c r="K205" s="1">
        <v>0</v>
      </c>
      <c r="L205" s="1">
        <v>0</v>
      </c>
      <c r="M205" s="1">
        <v>0</v>
      </c>
      <c r="N205" s="1">
        <v>0</v>
      </c>
      <c r="O205" s="1">
        <v>0</v>
      </c>
      <c r="P205" s="1">
        <v>0</v>
      </c>
      <c r="Q205" s="1">
        <v>0</v>
      </c>
      <c r="R205" s="1">
        <v>0</v>
      </c>
      <c r="S205" s="1">
        <v>0</v>
      </c>
      <c r="T205" s="1">
        <v>0</v>
      </c>
      <c r="U205" s="1">
        <v>0</v>
      </c>
      <c r="V205" t="s">
        <v>86</v>
      </c>
      <c r="W205" s="1">
        <v>0</v>
      </c>
      <c r="X205" s="1">
        <v>0</v>
      </c>
      <c r="Y205" s="1">
        <v>0</v>
      </c>
      <c r="Z205" s="1">
        <v>0</v>
      </c>
      <c r="AA205" s="1">
        <v>0</v>
      </c>
      <c r="AB205" s="1">
        <v>0</v>
      </c>
      <c r="AC205" s="1">
        <v>0</v>
      </c>
      <c r="AD205" s="1">
        <v>0</v>
      </c>
      <c r="AE205" s="1">
        <v>0</v>
      </c>
      <c r="AF205" s="1">
        <v>0</v>
      </c>
      <c r="AG205" s="1">
        <v>0</v>
      </c>
      <c r="AH205" s="1">
        <v>0</v>
      </c>
      <c r="AI205" t="s">
        <v>87</v>
      </c>
      <c r="AL205" s="1">
        <v>0</v>
      </c>
      <c r="AM205" s="1">
        <v>0</v>
      </c>
      <c r="AN205" s="1">
        <v>0</v>
      </c>
    </row>
    <row r="206" spans="1:40" x14ac:dyDescent="0.25">
      <c r="A206">
        <v>204</v>
      </c>
      <c r="B206" t="s">
        <v>310</v>
      </c>
      <c r="C206">
        <v>24</v>
      </c>
      <c r="D206">
        <v>7440508</v>
      </c>
      <c r="E206" t="s">
        <v>10</v>
      </c>
      <c r="F206">
        <v>0</v>
      </c>
      <c r="G206" t="s">
        <v>117</v>
      </c>
      <c r="H206" s="1">
        <v>0</v>
      </c>
      <c r="I206" s="1">
        <v>0</v>
      </c>
      <c r="J206" s="1">
        <v>0</v>
      </c>
      <c r="K206" s="1">
        <v>0</v>
      </c>
      <c r="L206" s="1">
        <v>0</v>
      </c>
      <c r="M206" s="1">
        <v>0</v>
      </c>
      <c r="N206" s="1">
        <v>0</v>
      </c>
      <c r="O206" s="1">
        <v>0</v>
      </c>
      <c r="P206" s="1">
        <v>0</v>
      </c>
      <c r="Q206" s="1">
        <v>0</v>
      </c>
      <c r="R206" s="1">
        <v>0</v>
      </c>
      <c r="S206" s="1">
        <v>0</v>
      </c>
      <c r="T206" s="1">
        <v>0</v>
      </c>
      <c r="U206" s="1">
        <v>0</v>
      </c>
      <c r="V206" t="s">
        <v>86</v>
      </c>
      <c r="W206" s="1">
        <v>0</v>
      </c>
      <c r="X206" s="1">
        <v>0</v>
      </c>
      <c r="Y206" s="1">
        <v>0</v>
      </c>
      <c r="Z206" s="1">
        <v>0</v>
      </c>
      <c r="AA206" s="1">
        <v>0</v>
      </c>
      <c r="AB206" s="1">
        <v>0</v>
      </c>
      <c r="AC206" s="1">
        <v>0</v>
      </c>
      <c r="AD206" s="1">
        <v>0</v>
      </c>
      <c r="AE206" s="1">
        <v>0</v>
      </c>
      <c r="AF206" s="1">
        <v>0</v>
      </c>
      <c r="AG206" s="1">
        <v>0</v>
      </c>
      <c r="AH206" s="1">
        <v>0</v>
      </c>
      <c r="AI206" t="s">
        <v>87</v>
      </c>
      <c r="AL206" s="1">
        <v>0</v>
      </c>
      <c r="AM206" s="1">
        <v>0</v>
      </c>
      <c r="AN206" s="1">
        <v>0</v>
      </c>
    </row>
    <row r="207" spans="1:40" x14ac:dyDescent="0.25">
      <c r="A207">
        <v>205</v>
      </c>
      <c r="B207" t="s">
        <v>310</v>
      </c>
      <c r="C207">
        <v>24</v>
      </c>
      <c r="D207">
        <v>7439965</v>
      </c>
      <c r="E207" t="s">
        <v>5</v>
      </c>
      <c r="F207" s="1">
        <v>5.2499999999999997E-6</v>
      </c>
      <c r="G207" t="s">
        <v>117</v>
      </c>
      <c r="H207" s="1">
        <v>0</v>
      </c>
      <c r="I207" s="1">
        <v>5.8332999999999999E-5</v>
      </c>
      <c r="J207" s="1">
        <v>0</v>
      </c>
      <c r="K207" s="1">
        <v>0</v>
      </c>
      <c r="L207" s="1">
        <v>0</v>
      </c>
      <c r="M207" s="1">
        <v>0</v>
      </c>
      <c r="N207" s="1">
        <v>0</v>
      </c>
      <c r="O207" s="1">
        <v>0</v>
      </c>
      <c r="P207" s="1">
        <v>0</v>
      </c>
      <c r="Q207" s="1">
        <v>0</v>
      </c>
      <c r="R207" s="1">
        <v>0</v>
      </c>
      <c r="S207" s="1">
        <v>0</v>
      </c>
      <c r="T207" s="1">
        <v>0</v>
      </c>
      <c r="U207" s="1">
        <v>0</v>
      </c>
      <c r="V207" t="s">
        <v>86</v>
      </c>
      <c r="W207" s="1">
        <v>5.2499999999999997E-6</v>
      </c>
      <c r="X207" s="1">
        <v>0</v>
      </c>
      <c r="Y207" s="1">
        <v>0</v>
      </c>
      <c r="Z207" s="1">
        <v>0</v>
      </c>
      <c r="AA207" s="1">
        <v>0</v>
      </c>
      <c r="AB207" s="1">
        <v>0</v>
      </c>
      <c r="AC207" s="1">
        <v>0</v>
      </c>
      <c r="AD207" s="1">
        <v>0</v>
      </c>
      <c r="AE207" s="1">
        <v>0</v>
      </c>
      <c r="AF207" s="1">
        <v>0</v>
      </c>
      <c r="AG207" s="1">
        <v>0</v>
      </c>
      <c r="AH207" s="1">
        <v>0</v>
      </c>
      <c r="AI207" t="s">
        <v>87</v>
      </c>
      <c r="AL207" s="1">
        <v>0</v>
      </c>
      <c r="AM207" s="1">
        <v>0</v>
      </c>
      <c r="AN207" s="1">
        <v>0</v>
      </c>
    </row>
    <row r="208" spans="1:40" x14ac:dyDescent="0.25">
      <c r="A208">
        <v>206</v>
      </c>
      <c r="B208" t="s">
        <v>310</v>
      </c>
      <c r="C208">
        <v>24</v>
      </c>
      <c r="D208">
        <v>7440020</v>
      </c>
      <c r="E208" t="s">
        <v>6</v>
      </c>
      <c r="F208" s="1">
        <v>8.9299999999999992E-6</v>
      </c>
      <c r="G208" t="s">
        <v>117</v>
      </c>
      <c r="H208" s="1">
        <v>0</v>
      </c>
      <c r="I208" s="1">
        <v>0</v>
      </c>
      <c r="J208" s="1">
        <v>0</v>
      </c>
      <c r="K208" s="1">
        <v>0</v>
      </c>
      <c r="L208" s="1">
        <v>0</v>
      </c>
      <c r="M208" s="1">
        <v>7.6303000000000005E-6</v>
      </c>
      <c r="N208" s="1">
        <v>6.3785999999999997E-4</v>
      </c>
      <c r="O208" s="1">
        <v>0</v>
      </c>
      <c r="P208" s="1">
        <v>0</v>
      </c>
      <c r="Q208" s="1">
        <v>0</v>
      </c>
      <c r="R208" s="1">
        <v>0</v>
      </c>
      <c r="S208" s="1">
        <v>6.3785999999999997E-4</v>
      </c>
      <c r="T208" s="1">
        <v>0</v>
      </c>
      <c r="U208" s="1">
        <v>0</v>
      </c>
      <c r="V208" t="s">
        <v>86</v>
      </c>
      <c r="W208" s="1">
        <v>8.9299999999999992E-6</v>
      </c>
      <c r="X208" s="1">
        <v>8.0699E-8</v>
      </c>
      <c r="Y208" s="1">
        <v>3.2352000000000002E-9</v>
      </c>
      <c r="Z208" s="1">
        <v>0</v>
      </c>
      <c r="AA208" s="1">
        <v>0</v>
      </c>
      <c r="AB208" s="1">
        <v>0</v>
      </c>
      <c r="AC208" s="1">
        <v>0</v>
      </c>
      <c r="AD208" s="1">
        <v>0</v>
      </c>
      <c r="AE208" s="1">
        <v>0</v>
      </c>
      <c r="AF208" s="1">
        <v>0</v>
      </c>
      <c r="AG208" s="1">
        <v>0</v>
      </c>
      <c r="AH208" s="1">
        <v>0</v>
      </c>
      <c r="AI208" t="s">
        <v>87</v>
      </c>
      <c r="AJ208" t="s">
        <v>88</v>
      </c>
      <c r="AK208" t="s">
        <v>118</v>
      </c>
      <c r="AL208" s="1">
        <v>0</v>
      </c>
      <c r="AM208" s="1">
        <v>0</v>
      </c>
      <c r="AN208" s="1">
        <v>0</v>
      </c>
    </row>
    <row r="209" spans="1:40" x14ac:dyDescent="0.25">
      <c r="A209">
        <v>207</v>
      </c>
      <c r="B209" t="s">
        <v>310</v>
      </c>
      <c r="C209">
        <v>24</v>
      </c>
      <c r="D209">
        <v>7723140</v>
      </c>
      <c r="E209" t="s">
        <v>295</v>
      </c>
      <c r="F209">
        <v>0</v>
      </c>
      <c r="G209" t="s">
        <v>117</v>
      </c>
      <c r="H209" s="1">
        <v>0</v>
      </c>
      <c r="I209" s="1">
        <v>0</v>
      </c>
      <c r="J209" s="1">
        <v>0</v>
      </c>
      <c r="K209" s="1">
        <v>0</v>
      </c>
      <c r="L209" s="1">
        <v>0</v>
      </c>
      <c r="M209" s="1">
        <v>0</v>
      </c>
      <c r="N209" s="1">
        <v>0</v>
      </c>
      <c r="O209" s="1">
        <v>0</v>
      </c>
      <c r="P209" s="1">
        <v>0</v>
      </c>
      <c r="Q209" s="1">
        <v>0</v>
      </c>
      <c r="R209" s="1">
        <v>0</v>
      </c>
      <c r="S209" s="1">
        <v>0</v>
      </c>
      <c r="T209" s="1">
        <v>0</v>
      </c>
      <c r="U209" s="1">
        <v>0</v>
      </c>
      <c r="V209" t="s">
        <v>86</v>
      </c>
      <c r="W209" s="1">
        <v>0</v>
      </c>
      <c r="X209" s="1">
        <v>0</v>
      </c>
      <c r="Y209" s="1">
        <v>0</v>
      </c>
      <c r="Z209" s="1">
        <v>0</v>
      </c>
      <c r="AA209" s="1">
        <v>0</v>
      </c>
      <c r="AB209" s="1">
        <v>0</v>
      </c>
      <c r="AC209" s="1">
        <v>0</v>
      </c>
      <c r="AD209" s="1">
        <v>0</v>
      </c>
      <c r="AE209" s="1">
        <v>0</v>
      </c>
      <c r="AF209" s="1">
        <v>0</v>
      </c>
      <c r="AG209" s="1">
        <v>0</v>
      </c>
      <c r="AH209" s="1">
        <v>0</v>
      </c>
      <c r="AI209" t="s">
        <v>87</v>
      </c>
      <c r="AL209" s="1">
        <v>0</v>
      </c>
      <c r="AM209" s="1">
        <v>0</v>
      </c>
      <c r="AN209" s="1">
        <v>0</v>
      </c>
    </row>
    <row r="210" spans="1:40" x14ac:dyDescent="0.25">
      <c r="A210">
        <v>208</v>
      </c>
      <c r="B210" t="s">
        <v>310</v>
      </c>
      <c r="C210">
        <v>24</v>
      </c>
      <c r="D210">
        <v>7439921</v>
      </c>
      <c r="E210" t="s">
        <v>7</v>
      </c>
      <c r="F210">
        <v>0</v>
      </c>
      <c r="G210" t="s">
        <v>117</v>
      </c>
      <c r="H210" s="1">
        <v>0</v>
      </c>
      <c r="I210" s="1">
        <v>0</v>
      </c>
      <c r="J210" s="1">
        <v>0</v>
      </c>
      <c r="K210" s="1">
        <v>0</v>
      </c>
      <c r="L210" s="1">
        <v>0</v>
      </c>
      <c r="M210" s="1">
        <v>0</v>
      </c>
      <c r="N210" s="1">
        <v>0</v>
      </c>
      <c r="O210" s="1">
        <v>0</v>
      </c>
      <c r="P210" s="1">
        <v>0</v>
      </c>
      <c r="Q210" s="1">
        <v>0</v>
      </c>
      <c r="R210" s="1">
        <v>0</v>
      </c>
      <c r="S210" s="1">
        <v>0</v>
      </c>
      <c r="T210" s="1">
        <v>0</v>
      </c>
      <c r="U210" s="1">
        <v>0</v>
      </c>
      <c r="V210" t="s">
        <v>86</v>
      </c>
      <c r="W210" s="1">
        <v>0</v>
      </c>
      <c r="X210" s="1">
        <v>0</v>
      </c>
      <c r="Y210" s="1">
        <v>0</v>
      </c>
      <c r="Z210" s="1">
        <v>0</v>
      </c>
      <c r="AA210" s="1">
        <v>0</v>
      </c>
      <c r="AB210" s="1">
        <v>0</v>
      </c>
      <c r="AC210" s="1">
        <v>0</v>
      </c>
      <c r="AD210" s="1">
        <v>0</v>
      </c>
      <c r="AE210" s="1">
        <v>0</v>
      </c>
      <c r="AF210" s="1">
        <v>0</v>
      </c>
      <c r="AG210" s="1">
        <v>0</v>
      </c>
      <c r="AH210" s="1">
        <v>0</v>
      </c>
      <c r="AI210" t="s">
        <v>87</v>
      </c>
      <c r="AL210" s="1">
        <v>0</v>
      </c>
      <c r="AM210" s="1">
        <v>0</v>
      </c>
      <c r="AN210" s="1">
        <v>0</v>
      </c>
    </row>
    <row r="211" spans="1:40" x14ac:dyDescent="0.25">
      <c r="A211">
        <v>209</v>
      </c>
      <c r="B211" t="s">
        <v>310</v>
      </c>
      <c r="C211">
        <v>24</v>
      </c>
      <c r="D211">
        <v>7440622</v>
      </c>
      <c r="E211" t="s">
        <v>296</v>
      </c>
      <c r="F211">
        <v>0</v>
      </c>
      <c r="G211" t="s">
        <v>117</v>
      </c>
      <c r="H211" s="1">
        <v>0</v>
      </c>
      <c r="I211" s="1">
        <v>0</v>
      </c>
      <c r="J211" s="1">
        <v>0</v>
      </c>
      <c r="K211" s="1">
        <v>0</v>
      </c>
      <c r="L211" s="1">
        <v>0</v>
      </c>
      <c r="M211" s="1">
        <v>0</v>
      </c>
      <c r="N211" s="1">
        <v>0</v>
      </c>
      <c r="O211" s="1">
        <v>0</v>
      </c>
      <c r="P211" s="1">
        <v>0</v>
      </c>
      <c r="Q211" s="1">
        <v>0</v>
      </c>
      <c r="R211" s="1">
        <v>0</v>
      </c>
      <c r="S211" s="1">
        <v>0</v>
      </c>
      <c r="T211" s="1">
        <v>0</v>
      </c>
      <c r="U211" s="1">
        <v>0</v>
      </c>
      <c r="V211" t="s">
        <v>86</v>
      </c>
      <c r="W211" s="1">
        <v>0</v>
      </c>
      <c r="X211" s="1">
        <v>0</v>
      </c>
      <c r="Y211" s="1">
        <v>0</v>
      </c>
      <c r="Z211" s="1">
        <v>0</v>
      </c>
      <c r="AA211" s="1">
        <v>0</v>
      </c>
      <c r="AB211" s="1">
        <v>0</v>
      </c>
      <c r="AC211" s="1">
        <v>0</v>
      </c>
      <c r="AD211" s="1">
        <v>0</v>
      </c>
      <c r="AE211" s="1">
        <v>0</v>
      </c>
      <c r="AF211" s="1">
        <v>0</v>
      </c>
      <c r="AG211" s="1">
        <v>0</v>
      </c>
      <c r="AH211" s="1">
        <v>0</v>
      </c>
      <c r="AI211" t="s">
        <v>87</v>
      </c>
      <c r="AL211" s="1">
        <v>0</v>
      </c>
      <c r="AM211" s="1">
        <v>0</v>
      </c>
      <c r="AN211" s="1">
        <v>0</v>
      </c>
    </row>
    <row r="212" spans="1:40" x14ac:dyDescent="0.25">
      <c r="A212">
        <v>210</v>
      </c>
      <c r="B212" t="s">
        <v>310</v>
      </c>
      <c r="C212">
        <v>24</v>
      </c>
      <c r="D212">
        <v>7440666</v>
      </c>
      <c r="E212" t="s">
        <v>297</v>
      </c>
      <c r="F212">
        <v>0</v>
      </c>
      <c r="G212" t="s">
        <v>117</v>
      </c>
      <c r="H212" s="1">
        <v>0</v>
      </c>
      <c r="I212" s="1">
        <v>0</v>
      </c>
      <c r="J212" s="1">
        <v>0</v>
      </c>
      <c r="K212" s="1">
        <v>0</v>
      </c>
      <c r="L212" s="1">
        <v>0</v>
      </c>
      <c r="M212" s="1">
        <v>0</v>
      </c>
      <c r="N212" s="1">
        <v>0</v>
      </c>
      <c r="O212" s="1">
        <v>0</v>
      </c>
      <c r="P212" s="1">
        <v>0</v>
      </c>
      <c r="Q212" s="1">
        <v>0</v>
      </c>
      <c r="R212" s="1">
        <v>0</v>
      </c>
      <c r="S212" s="1">
        <v>0</v>
      </c>
      <c r="T212" s="1">
        <v>0</v>
      </c>
      <c r="U212" s="1">
        <v>0</v>
      </c>
      <c r="V212" t="s">
        <v>86</v>
      </c>
      <c r="W212" s="1">
        <v>0</v>
      </c>
      <c r="X212" s="1">
        <v>0</v>
      </c>
      <c r="Y212" s="1">
        <v>0</v>
      </c>
      <c r="Z212" s="1">
        <v>0</v>
      </c>
      <c r="AA212" s="1">
        <v>0</v>
      </c>
      <c r="AB212" s="1">
        <v>0</v>
      </c>
      <c r="AC212" s="1">
        <v>0</v>
      </c>
      <c r="AD212" s="1">
        <v>0</v>
      </c>
      <c r="AE212" s="1">
        <v>0</v>
      </c>
      <c r="AF212" s="1">
        <v>0</v>
      </c>
      <c r="AG212" s="1">
        <v>0</v>
      </c>
      <c r="AH212" s="1">
        <v>0</v>
      </c>
      <c r="AI212" t="s">
        <v>87</v>
      </c>
      <c r="AL212" s="1">
        <v>0</v>
      </c>
      <c r="AM212" s="1">
        <v>0</v>
      </c>
      <c r="AN212" s="1">
        <v>0</v>
      </c>
    </row>
    <row r="213" spans="1:40" x14ac:dyDescent="0.25">
      <c r="A213">
        <v>211</v>
      </c>
      <c r="B213" t="s">
        <v>311</v>
      </c>
      <c r="C213">
        <v>24</v>
      </c>
      <c r="D213">
        <v>7429905</v>
      </c>
      <c r="E213" t="s">
        <v>290</v>
      </c>
      <c r="F213">
        <v>0</v>
      </c>
      <c r="G213" t="s">
        <v>117</v>
      </c>
      <c r="H213" s="1">
        <v>0</v>
      </c>
      <c r="I213" s="1">
        <v>0</v>
      </c>
      <c r="J213" s="1">
        <v>0</v>
      </c>
      <c r="K213" s="1">
        <v>0</v>
      </c>
      <c r="L213" s="1">
        <v>0</v>
      </c>
      <c r="M213" s="1">
        <v>0</v>
      </c>
      <c r="N213" s="1">
        <v>0</v>
      </c>
      <c r="O213" s="1">
        <v>0</v>
      </c>
      <c r="P213" s="1">
        <v>0</v>
      </c>
      <c r="Q213" s="1">
        <v>0</v>
      </c>
      <c r="R213" s="1">
        <v>0</v>
      </c>
      <c r="S213" s="1">
        <v>0</v>
      </c>
      <c r="T213" s="1">
        <v>0</v>
      </c>
      <c r="U213" s="1">
        <v>0</v>
      </c>
      <c r="V213" t="s">
        <v>86</v>
      </c>
      <c r="W213" s="1">
        <v>0</v>
      </c>
      <c r="X213" s="1">
        <v>0</v>
      </c>
      <c r="Y213" s="1">
        <v>0</v>
      </c>
      <c r="Z213" s="1">
        <v>0</v>
      </c>
      <c r="AA213" s="1">
        <v>0</v>
      </c>
      <c r="AB213" s="1">
        <v>0</v>
      </c>
      <c r="AC213" s="1">
        <v>0</v>
      </c>
      <c r="AD213" s="1">
        <v>0</v>
      </c>
      <c r="AE213" s="1">
        <v>0</v>
      </c>
      <c r="AF213" s="1">
        <v>0</v>
      </c>
      <c r="AG213" s="1">
        <v>0</v>
      </c>
      <c r="AH213" s="1">
        <v>0</v>
      </c>
      <c r="AI213" t="s">
        <v>87</v>
      </c>
      <c r="AL213" s="1">
        <v>0</v>
      </c>
      <c r="AM213" s="1">
        <v>0</v>
      </c>
      <c r="AN213" s="1">
        <v>0</v>
      </c>
    </row>
    <row r="214" spans="1:40" x14ac:dyDescent="0.25">
      <c r="A214">
        <v>212</v>
      </c>
      <c r="B214" t="s">
        <v>311</v>
      </c>
      <c r="C214">
        <v>24</v>
      </c>
      <c r="D214">
        <v>1344281</v>
      </c>
      <c r="E214" t="s">
        <v>291</v>
      </c>
      <c r="F214">
        <v>0</v>
      </c>
      <c r="G214" t="s">
        <v>117</v>
      </c>
      <c r="H214" s="1">
        <v>0</v>
      </c>
      <c r="I214" s="1">
        <v>0</v>
      </c>
      <c r="J214" s="1">
        <v>0</v>
      </c>
      <c r="K214" s="1">
        <v>0</v>
      </c>
      <c r="L214" s="1">
        <v>0</v>
      </c>
      <c r="M214" s="1">
        <v>0</v>
      </c>
      <c r="N214" s="1">
        <v>0</v>
      </c>
      <c r="O214" s="1">
        <v>0</v>
      </c>
      <c r="P214" s="1">
        <v>0</v>
      </c>
      <c r="Q214" s="1">
        <v>0</v>
      </c>
      <c r="R214" s="1">
        <v>0</v>
      </c>
      <c r="S214" s="1">
        <v>0</v>
      </c>
      <c r="T214" s="1">
        <v>0</v>
      </c>
      <c r="U214" s="1">
        <v>0</v>
      </c>
      <c r="V214" t="s">
        <v>86</v>
      </c>
      <c r="W214" s="1">
        <v>0</v>
      </c>
      <c r="X214" s="1">
        <v>0</v>
      </c>
      <c r="Y214" s="1">
        <v>0</v>
      </c>
      <c r="Z214" s="1">
        <v>0</v>
      </c>
      <c r="AA214" s="1">
        <v>0</v>
      </c>
      <c r="AB214" s="1">
        <v>0</v>
      </c>
      <c r="AC214" s="1">
        <v>0</v>
      </c>
      <c r="AD214" s="1">
        <v>0</v>
      </c>
      <c r="AE214" s="1">
        <v>0</v>
      </c>
      <c r="AF214" s="1">
        <v>0</v>
      </c>
      <c r="AG214" s="1">
        <v>0</v>
      </c>
      <c r="AH214" s="1">
        <v>0</v>
      </c>
      <c r="AI214" t="s">
        <v>87</v>
      </c>
      <c r="AL214" s="1">
        <v>0</v>
      </c>
      <c r="AM214" s="1">
        <v>0</v>
      </c>
      <c r="AN214" s="1">
        <v>0</v>
      </c>
    </row>
    <row r="215" spans="1:40" x14ac:dyDescent="0.25">
      <c r="A215">
        <v>213</v>
      </c>
      <c r="B215" t="s">
        <v>311</v>
      </c>
      <c r="C215">
        <v>24</v>
      </c>
      <c r="D215">
        <v>7440417</v>
      </c>
      <c r="E215" t="s">
        <v>292</v>
      </c>
      <c r="F215">
        <v>0</v>
      </c>
      <c r="G215" t="s">
        <v>117</v>
      </c>
      <c r="H215" s="1">
        <v>0</v>
      </c>
      <c r="I215" s="1">
        <v>0</v>
      </c>
      <c r="J215" s="1">
        <v>0</v>
      </c>
      <c r="K215" s="1">
        <v>0</v>
      </c>
      <c r="L215" s="1">
        <v>0</v>
      </c>
      <c r="M215" s="1">
        <v>0</v>
      </c>
      <c r="N215" s="1">
        <v>0</v>
      </c>
      <c r="O215" s="1">
        <v>0</v>
      </c>
      <c r="P215" s="1">
        <v>0</v>
      </c>
      <c r="Q215" s="1">
        <v>0</v>
      </c>
      <c r="R215" s="1">
        <v>0</v>
      </c>
      <c r="S215" s="1">
        <v>0</v>
      </c>
      <c r="T215" s="1">
        <v>0</v>
      </c>
      <c r="U215" s="1">
        <v>0</v>
      </c>
      <c r="V215" t="s">
        <v>86</v>
      </c>
      <c r="W215" s="1">
        <v>0</v>
      </c>
      <c r="X215" s="1">
        <v>0</v>
      </c>
      <c r="Y215" s="1">
        <v>0</v>
      </c>
      <c r="Z215" s="1">
        <v>0</v>
      </c>
      <c r="AA215" s="1">
        <v>0</v>
      </c>
      <c r="AB215" s="1">
        <v>0</v>
      </c>
      <c r="AC215" s="1">
        <v>0</v>
      </c>
      <c r="AD215" s="1">
        <v>0</v>
      </c>
      <c r="AE215" s="1">
        <v>0</v>
      </c>
      <c r="AF215" s="1">
        <v>0</v>
      </c>
      <c r="AG215" s="1">
        <v>0</v>
      </c>
      <c r="AH215" s="1">
        <v>0</v>
      </c>
      <c r="AI215" t="s">
        <v>87</v>
      </c>
      <c r="AL215" s="1">
        <v>0</v>
      </c>
      <c r="AM215" s="1">
        <v>0</v>
      </c>
      <c r="AN215" s="1">
        <v>0</v>
      </c>
    </row>
    <row r="216" spans="1:40" x14ac:dyDescent="0.25">
      <c r="A216">
        <v>214</v>
      </c>
      <c r="B216" t="s">
        <v>311</v>
      </c>
      <c r="C216">
        <v>24</v>
      </c>
      <c r="D216">
        <v>7440439</v>
      </c>
      <c r="E216" t="s">
        <v>293</v>
      </c>
      <c r="F216">
        <v>0</v>
      </c>
      <c r="G216" t="s">
        <v>117</v>
      </c>
      <c r="H216" s="1">
        <v>0</v>
      </c>
      <c r="I216" s="1">
        <v>0</v>
      </c>
      <c r="J216" s="1">
        <v>0</v>
      </c>
      <c r="K216" s="1">
        <v>0</v>
      </c>
      <c r="L216" s="1">
        <v>0</v>
      </c>
      <c r="M216" s="1">
        <v>0</v>
      </c>
      <c r="N216" s="1">
        <v>0</v>
      </c>
      <c r="O216" s="1">
        <v>0</v>
      </c>
      <c r="P216" s="1">
        <v>0</v>
      </c>
      <c r="Q216" s="1">
        <v>0</v>
      </c>
      <c r="R216" s="1">
        <v>0</v>
      </c>
      <c r="S216" s="1">
        <v>0</v>
      </c>
      <c r="T216" s="1">
        <v>0</v>
      </c>
      <c r="U216" s="1">
        <v>0</v>
      </c>
      <c r="V216" t="s">
        <v>86</v>
      </c>
      <c r="W216" s="1">
        <v>0</v>
      </c>
      <c r="X216" s="1">
        <v>0</v>
      </c>
      <c r="Y216" s="1">
        <v>0</v>
      </c>
      <c r="Z216" s="1">
        <v>0</v>
      </c>
      <c r="AA216" s="1">
        <v>0</v>
      </c>
      <c r="AB216" s="1">
        <v>0</v>
      </c>
      <c r="AC216" s="1">
        <v>0</v>
      </c>
      <c r="AD216" s="1">
        <v>0</v>
      </c>
      <c r="AE216" s="1">
        <v>0</v>
      </c>
      <c r="AF216" s="1">
        <v>0</v>
      </c>
      <c r="AG216" s="1">
        <v>0</v>
      </c>
      <c r="AH216" s="1">
        <v>0</v>
      </c>
      <c r="AI216" t="s">
        <v>87</v>
      </c>
      <c r="AL216" s="1">
        <v>0</v>
      </c>
      <c r="AM216" s="1">
        <v>0</v>
      </c>
      <c r="AN216" s="1">
        <v>0</v>
      </c>
    </row>
    <row r="217" spans="1:40" x14ac:dyDescent="0.25">
      <c r="A217">
        <v>215</v>
      </c>
      <c r="B217" t="s">
        <v>311</v>
      </c>
      <c r="C217">
        <v>24</v>
      </c>
      <c r="D217">
        <v>7440484</v>
      </c>
      <c r="E217" t="s">
        <v>8</v>
      </c>
      <c r="F217">
        <v>0</v>
      </c>
      <c r="G217" t="s">
        <v>117</v>
      </c>
      <c r="H217" s="1">
        <v>0</v>
      </c>
      <c r="I217" s="1">
        <v>0</v>
      </c>
      <c r="J217" s="1">
        <v>0</v>
      </c>
      <c r="K217" s="1">
        <v>0</v>
      </c>
      <c r="L217" s="1">
        <v>0</v>
      </c>
      <c r="M217" s="1">
        <v>0</v>
      </c>
      <c r="N217" s="1">
        <v>0</v>
      </c>
      <c r="O217" s="1">
        <v>0</v>
      </c>
      <c r="P217" s="1">
        <v>0</v>
      </c>
      <c r="Q217" s="1">
        <v>0</v>
      </c>
      <c r="R217" s="1">
        <v>0</v>
      </c>
      <c r="S217" s="1">
        <v>0</v>
      </c>
      <c r="T217" s="1">
        <v>0</v>
      </c>
      <c r="U217" s="1">
        <v>0</v>
      </c>
      <c r="V217" t="s">
        <v>86</v>
      </c>
      <c r="W217" s="1">
        <v>0</v>
      </c>
      <c r="X217" s="1">
        <v>0</v>
      </c>
      <c r="Y217" s="1">
        <v>0</v>
      </c>
      <c r="Z217" s="1">
        <v>0</v>
      </c>
      <c r="AA217" s="1">
        <v>0</v>
      </c>
      <c r="AB217" s="1">
        <v>0</v>
      </c>
      <c r="AC217" s="1">
        <v>0</v>
      </c>
      <c r="AD217" s="1">
        <v>0</v>
      </c>
      <c r="AE217" s="1">
        <v>0</v>
      </c>
      <c r="AF217" s="1">
        <v>0</v>
      </c>
      <c r="AG217" s="1">
        <v>0</v>
      </c>
      <c r="AH217" s="1">
        <v>0</v>
      </c>
      <c r="AI217" t="s">
        <v>87</v>
      </c>
      <c r="AL217" s="1">
        <v>0</v>
      </c>
      <c r="AM217" s="1">
        <v>0</v>
      </c>
      <c r="AN217" s="1">
        <v>0</v>
      </c>
    </row>
    <row r="218" spans="1:40" x14ac:dyDescent="0.25">
      <c r="A218">
        <v>216</v>
      </c>
      <c r="B218" t="s">
        <v>311</v>
      </c>
      <c r="C218">
        <v>24</v>
      </c>
      <c r="D218">
        <v>7440473</v>
      </c>
      <c r="E218" t="s">
        <v>89</v>
      </c>
      <c r="F218" s="1">
        <v>3.7100000000000001E-5</v>
      </c>
      <c r="G218" t="s">
        <v>117</v>
      </c>
      <c r="H218" s="1">
        <v>0</v>
      </c>
      <c r="I218" s="1">
        <v>0</v>
      </c>
      <c r="J218" s="1">
        <v>0</v>
      </c>
      <c r="K218" s="1">
        <v>0</v>
      </c>
      <c r="L218" s="1">
        <v>0</v>
      </c>
      <c r="M218" s="1">
        <v>0</v>
      </c>
      <c r="N218" s="1">
        <v>0</v>
      </c>
      <c r="O218" s="1">
        <v>0</v>
      </c>
      <c r="P218" s="1">
        <v>0</v>
      </c>
      <c r="Q218" s="1">
        <v>0</v>
      </c>
      <c r="R218" s="1">
        <v>0</v>
      </c>
      <c r="S218" s="1">
        <v>0</v>
      </c>
      <c r="T218" s="1">
        <v>0</v>
      </c>
      <c r="U218" s="1">
        <v>0</v>
      </c>
      <c r="V218" t="s">
        <v>86</v>
      </c>
      <c r="W218" s="1">
        <v>3.7100000000000001E-5</v>
      </c>
      <c r="X218" s="1">
        <v>0</v>
      </c>
      <c r="Y218" s="1">
        <v>0</v>
      </c>
      <c r="Z218" s="1">
        <v>0</v>
      </c>
      <c r="AA218" s="1">
        <v>0</v>
      </c>
      <c r="AB218" s="1">
        <v>0</v>
      </c>
      <c r="AC218" s="1">
        <v>0</v>
      </c>
      <c r="AD218" s="1">
        <v>0</v>
      </c>
      <c r="AE218" s="1">
        <v>0</v>
      </c>
      <c r="AF218" s="1">
        <v>0</v>
      </c>
      <c r="AG218" s="1">
        <v>0</v>
      </c>
      <c r="AH218" s="1">
        <v>0</v>
      </c>
      <c r="AI218" t="s">
        <v>87</v>
      </c>
      <c r="AL218" s="1">
        <v>0</v>
      </c>
      <c r="AM218" s="1">
        <v>0</v>
      </c>
      <c r="AN218" s="1">
        <v>0</v>
      </c>
    </row>
    <row r="219" spans="1:40" x14ac:dyDescent="0.25">
      <c r="A219">
        <v>217</v>
      </c>
      <c r="B219" t="s">
        <v>311</v>
      </c>
      <c r="C219">
        <v>24</v>
      </c>
      <c r="D219">
        <v>18540299</v>
      </c>
      <c r="E219" t="s">
        <v>13</v>
      </c>
      <c r="F219" s="1">
        <v>2.0400000000000001E-5</v>
      </c>
      <c r="G219" t="s">
        <v>117</v>
      </c>
      <c r="H219" s="1">
        <v>0</v>
      </c>
      <c r="I219" s="1">
        <v>0</v>
      </c>
      <c r="J219" s="1">
        <v>0</v>
      </c>
      <c r="K219" s="1">
        <v>0</v>
      </c>
      <c r="L219" s="1">
        <v>0</v>
      </c>
      <c r="M219" s="1">
        <v>0</v>
      </c>
      <c r="N219" s="1">
        <v>1.02E-4</v>
      </c>
      <c r="O219" s="1">
        <v>0</v>
      </c>
      <c r="P219" s="1">
        <v>0</v>
      </c>
      <c r="Q219" s="1">
        <v>0</v>
      </c>
      <c r="R219" s="1">
        <v>0</v>
      </c>
      <c r="S219" s="1">
        <v>9.5871000000000001E-6</v>
      </c>
      <c r="T219" s="1">
        <v>0</v>
      </c>
      <c r="U219" s="1">
        <v>0</v>
      </c>
      <c r="V219" t="s">
        <v>86</v>
      </c>
      <c r="W219" s="1">
        <v>2.0400000000000001E-5</v>
      </c>
      <c r="X219" s="1">
        <v>1.8435000000000001E-7</v>
      </c>
      <c r="Y219" s="1">
        <v>7.3905999999999997E-9</v>
      </c>
      <c r="Z219" s="1">
        <v>0</v>
      </c>
      <c r="AA219" s="1">
        <v>0</v>
      </c>
      <c r="AB219" s="1">
        <v>0</v>
      </c>
      <c r="AC219" s="1">
        <v>0</v>
      </c>
      <c r="AD219" s="1">
        <v>0</v>
      </c>
      <c r="AE219" s="1">
        <v>0</v>
      </c>
      <c r="AF219" s="1">
        <v>0</v>
      </c>
      <c r="AG219" s="1">
        <v>0</v>
      </c>
      <c r="AH219" s="1">
        <v>0</v>
      </c>
      <c r="AI219" t="s">
        <v>87</v>
      </c>
      <c r="AJ219" t="s">
        <v>88</v>
      </c>
      <c r="AK219" t="s">
        <v>118</v>
      </c>
      <c r="AL219" s="1">
        <v>0</v>
      </c>
      <c r="AM219" s="1">
        <v>0</v>
      </c>
      <c r="AN219" s="1">
        <v>0</v>
      </c>
    </row>
    <row r="220" spans="1:40" x14ac:dyDescent="0.25">
      <c r="A220">
        <v>218</v>
      </c>
      <c r="B220" t="s">
        <v>311</v>
      </c>
      <c r="C220">
        <v>24</v>
      </c>
      <c r="D220">
        <v>1175</v>
      </c>
      <c r="E220" t="s">
        <v>294</v>
      </c>
      <c r="F220">
        <v>0</v>
      </c>
      <c r="G220" t="s">
        <v>117</v>
      </c>
      <c r="H220" s="1">
        <v>0</v>
      </c>
      <c r="I220" s="1">
        <v>0</v>
      </c>
      <c r="J220" s="1">
        <v>0</v>
      </c>
      <c r="K220" s="1">
        <v>0</v>
      </c>
      <c r="L220" s="1">
        <v>0</v>
      </c>
      <c r="M220" s="1">
        <v>0</v>
      </c>
      <c r="N220" s="1">
        <v>0</v>
      </c>
      <c r="O220" s="1">
        <v>0</v>
      </c>
      <c r="P220" s="1">
        <v>0</v>
      </c>
      <c r="Q220" s="1">
        <v>0</v>
      </c>
      <c r="R220" s="1">
        <v>0</v>
      </c>
      <c r="S220" s="1">
        <v>0</v>
      </c>
      <c r="T220" s="1">
        <v>0</v>
      </c>
      <c r="U220" s="1">
        <v>0</v>
      </c>
      <c r="V220" t="s">
        <v>86</v>
      </c>
      <c r="W220" s="1">
        <v>0</v>
      </c>
      <c r="X220" s="1">
        <v>0</v>
      </c>
      <c r="Y220" s="1">
        <v>0</v>
      </c>
      <c r="Z220" s="1">
        <v>0</v>
      </c>
      <c r="AA220" s="1">
        <v>0</v>
      </c>
      <c r="AB220" s="1">
        <v>0</v>
      </c>
      <c r="AC220" s="1">
        <v>0</v>
      </c>
      <c r="AD220" s="1">
        <v>0</v>
      </c>
      <c r="AE220" s="1">
        <v>0</v>
      </c>
      <c r="AF220" s="1">
        <v>0</v>
      </c>
      <c r="AG220" s="1">
        <v>0</v>
      </c>
      <c r="AH220" s="1">
        <v>0</v>
      </c>
      <c r="AI220" t="s">
        <v>87</v>
      </c>
      <c r="AL220" s="1">
        <v>0</v>
      </c>
      <c r="AM220" s="1">
        <v>0</v>
      </c>
      <c r="AN220" s="1">
        <v>0</v>
      </c>
    </row>
    <row r="221" spans="1:40" x14ac:dyDescent="0.25">
      <c r="A221">
        <v>219</v>
      </c>
      <c r="B221" t="s">
        <v>311</v>
      </c>
      <c r="C221">
        <v>24</v>
      </c>
      <c r="D221">
        <v>7440508</v>
      </c>
      <c r="E221" t="s">
        <v>10</v>
      </c>
      <c r="F221">
        <v>0</v>
      </c>
      <c r="G221" t="s">
        <v>117</v>
      </c>
      <c r="H221" s="1">
        <v>0</v>
      </c>
      <c r="I221" s="1">
        <v>0</v>
      </c>
      <c r="J221" s="1">
        <v>0</v>
      </c>
      <c r="K221" s="1">
        <v>0</v>
      </c>
      <c r="L221" s="1">
        <v>0</v>
      </c>
      <c r="M221" s="1">
        <v>0</v>
      </c>
      <c r="N221" s="1">
        <v>0</v>
      </c>
      <c r="O221" s="1">
        <v>0</v>
      </c>
      <c r="P221" s="1">
        <v>0</v>
      </c>
      <c r="Q221" s="1">
        <v>0</v>
      </c>
      <c r="R221" s="1">
        <v>0</v>
      </c>
      <c r="S221" s="1">
        <v>0</v>
      </c>
      <c r="T221" s="1">
        <v>0</v>
      </c>
      <c r="U221" s="1">
        <v>0</v>
      </c>
      <c r="V221" t="s">
        <v>86</v>
      </c>
      <c r="W221" s="1">
        <v>0</v>
      </c>
      <c r="X221" s="1">
        <v>0</v>
      </c>
      <c r="Y221" s="1">
        <v>0</v>
      </c>
      <c r="Z221" s="1">
        <v>0</v>
      </c>
      <c r="AA221" s="1">
        <v>0</v>
      </c>
      <c r="AB221" s="1">
        <v>0</v>
      </c>
      <c r="AC221" s="1">
        <v>0</v>
      </c>
      <c r="AD221" s="1">
        <v>0</v>
      </c>
      <c r="AE221" s="1">
        <v>0</v>
      </c>
      <c r="AF221" s="1">
        <v>0</v>
      </c>
      <c r="AG221" s="1">
        <v>0</v>
      </c>
      <c r="AH221" s="1">
        <v>0</v>
      </c>
      <c r="AI221" t="s">
        <v>87</v>
      </c>
      <c r="AL221" s="1">
        <v>0</v>
      </c>
      <c r="AM221" s="1">
        <v>0</v>
      </c>
      <c r="AN221" s="1">
        <v>0</v>
      </c>
    </row>
    <row r="222" spans="1:40" x14ac:dyDescent="0.25">
      <c r="A222">
        <v>220</v>
      </c>
      <c r="B222" t="s">
        <v>311</v>
      </c>
      <c r="C222">
        <v>24</v>
      </c>
      <c r="D222">
        <v>7439965</v>
      </c>
      <c r="E222" t="s">
        <v>5</v>
      </c>
      <c r="F222">
        <v>1.37E-4</v>
      </c>
      <c r="G222" t="s">
        <v>117</v>
      </c>
      <c r="H222" s="1">
        <v>0</v>
      </c>
      <c r="I222" s="1">
        <v>1.5222E-3</v>
      </c>
      <c r="J222" s="1">
        <v>0</v>
      </c>
      <c r="K222" s="1">
        <v>0</v>
      </c>
      <c r="L222" s="1">
        <v>0</v>
      </c>
      <c r="M222" s="1">
        <v>0</v>
      </c>
      <c r="N222" s="1">
        <v>0</v>
      </c>
      <c r="O222" s="1">
        <v>0</v>
      </c>
      <c r="P222" s="1">
        <v>0</v>
      </c>
      <c r="Q222" s="1">
        <v>0</v>
      </c>
      <c r="R222" s="1">
        <v>0</v>
      </c>
      <c r="S222" s="1">
        <v>0</v>
      </c>
      <c r="T222" s="1">
        <v>0</v>
      </c>
      <c r="U222" s="1">
        <v>0</v>
      </c>
      <c r="V222" t="s">
        <v>86</v>
      </c>
      <c r="W222" s="1">
        <v>1.37E-4</v>
      </c>
      <c r="X222" s="1">
        <v>0</v>
      </c>
      <c r="Y222" s="1">
        <v>0</v>
      </c>
      <c r="Z222" s="1">
        <v>0</v>
      </c>
      <c r="AA222" s="1">
        <v>0</v>
      </c>
      <c r="AB222" s="1">
        <v>0</v>
      </c>
      <c r="AC222" s="1">
        <v>0</v>
      </c>
      <c r="AD222" s="1">
        <v>0</v>
      </c>
      <c r="AE222" s="1">
        <v>0</v>
      </c>
      <c r="AF222" s="1">
        <v>0</v>
      </c>
      <c r="AG222" s="1">
        <v>0</v>
      </c>
      <c r="AH222" s="1">
        <v>0</v>
      </c>
      <c r="AI222" t="s">
        <v>87</v>
      </c>
      <c r="AL222" s="1">
        <v>0</v>
      </c>
      <c r="AM222" s="1">
        <v>0</v>
      </c>
      <c r="AN222" s="1">
        <v>0</v>
      </c>
    </row>
    <row r="223" spans="1:40" x14ac:dyDescent="0.25">
      <c r="A223">
        <v>221</v>
      </c>
      <c r="B223" t="s">
        <v>311</v>
      </c>
      <c r="C223">
        <v>24</v>
      </c>
      <c r="D223">
        <v>7440020</v>
      </c>
      <c r="E223" t="s">
        <v>6</v>
      </c>
      <c r="F223" s="1">
        <v>2.2800000000000002E-6</v>
      </c>
      <c r="G223" t="s">
        <v>117</v>
      </c>
      <c r="H223" s="1">
        <v>0</v>
      </c>
      <c r="I223" s="1">
        <v>0</v>
      </c>
      <c r="J223" s="1">
        <v>0</v>
      </c>
      <c r="K223" s="1">
        <v>0</v>
      </c>
      <c r="L223" s="1">
        <v>0</v>
      </c>
      <c r="M223" s="1">
        <v>1.9481999999999998E-6</v>
      </c>
      <c r="N223" s="1">
        <v>1.6286E-4</v>
      </c>
      <c r="O223" s="1">
        <v>0</v>
      </c>
      <c r="P223" s="1">
        <v>0</v>
      </c>
      <c r="Q223" s="1">
        <v>0</v>
      </c>
      <c r="R223" s="1">
        <v>0</v>
      </c>
      <c r="S223" s="1">
        <v>1.6286E-4</v>
      </c>
      <c r="T223" s="1">
        <v>0</v>
      </c>
      <c r="U223" s="1">
        <v>0</v>
      </c>
      <c r="V223" t="s">
        <v>86</v>
      </c>
      <c r="W223" s="1">
        <v>2.2800000000000002E-6</v>
      </c>
      <c r="X223" s="1">
        <v>2.0604E-8</v>
      </c>
      <c r="Y223" s="1">
        <v>8.2600000000000004E-10</v>
      </c>
      <c r="Z223" s="1">
        <v>0</v>
      </c>
      <c r="AA223" s="1">
        <v>0</v>
      </c>
      <c r="AB223" s="1">
        <v>0</v>
      </c>
      <c r="AC223" s="1">
        <v>0</v>
      </c>
      <c r="AD223" s="1">
        <v>0</v>
      </c>
      <c r="AE223" s="1">
        <v>0</v>
      </c>
      <c r="AF223" s="1">
        <v>0</v>
      </c>
      <c r="AG223" s="1">
        <v>0</v>
      </c>
      <c r="AH223" s="1">
        <v>0</v>
      </c>
      <c r="AI223" t="s">
        <v>87</v>
      </c>
      <c r="AJ223" t="s">
        <v>88</v>
      </c>
      <c r="AK223" t="s">
        <v>118</v>
      </c>
      <c r="AL223" s="1">
        <v>0</v>
      </c>
      <c r="AM223" s="1">
        <v>0</v>
      </c>
      <c r="AN223" s="1">
        <v>0</v>
      </c>
    </row>
    <row r="224" spans="1:40" x14ac:dyDescent="0.25">
      <c r="A224">
        <v>222</v>
      </c>
      <c r="B224" t="s">
        <v>311</v>
      </c>
      <c r="C224">
        <v>24</v>
      </c>
      <c r="D224">
        <v>7723140</v>
      </c>
      <c r="E224" t="s">
        <v>295</v>
      </c>
      <c r="F224">
        <v>0</v>
      </c>
      <c r="G224" t="s">
        <v>117</v>
      </c>
      <c r="H224" s="1">
        <v>0</v>
      </c>
      <c r="I224" s="1">
        <v>0</v>
      </c>
      <c r="J224" s="1">
        <v>0</v>
      </c>
      <c r="K224" s="1">
        <v>0</v>
      </c>
      <c r="L224" s="1">
        <v>0</v>
      </c>
      <c r="M224" s="1">
        <v>0</v>
      </c>
      <c r="N224" s="1">
        <v>0</v>
      </c>
      <c r="O224" s="1">
        <v>0</v>
      </c>
      <c r="P224" s="1">
        <v>0</v>
      </c>
      <c r="Q224" s="1">
        <v>0</v>
      </c>
      <c r="R224" s="1">
        <v>0</v>
      </c>
      <c r="S224" s="1">
        <v>0</v>
      </c>
      <c r="T224" s="1">
        <v>0</v>
      </c>
      <c r="U224" s="1">
        <v>0</v>
      </c>
      <c r="V224" t="s">
        <v>86</v>
      </c>
      <c r="W224" s="1">
        <v>0</v>
      </c>
      <c r="X224" s="1">
        <v>0</v>
      </c>
      <c r="Y224" s="1">
        <v>0</v>
      </c>
      <c r="Z224" s="1">
        <v>0</v>
      </c>
      <c r="AA224" s="1">
        <v>0</v>
      </c>
      <c r="AB224" s="1">
        <v>0</v>
      </c>
      <c r="AC224" s="1">
        <v>0</v>
      </c>
      <c r="AD224" s="1">
        <v>0</v>
      </c>
      <c r="AE224" s="1">
        <v>0</v>
      </c>
      <c r="AF224" s="1">
        <v>0</v>
      </c>
      <c r="AG224" s="1">
        <v>0</v>
      </c>
      <c r="AH224" s="1">
        <v>0</v>
      </c>
      <c r="AI224" t="s">
        <v>87</v>
      </c>
      <c r="AL224" s="1">
        <v>0</v>
      </c>
      <c r="AM224" s="1">
        <v>0</v>
      </c>
      <c r="AN224" s="1">
        <v>0</v>
      </c>
    </row>
    <row r="225" spans="1:40" x14ac:dyDescent="0.25">
      <c r="A225">
        <v>223</v>
      </c>
      <c r="B225" t="s">
        <v>311</v>
      </c>
      <c r="C225">
        <v>24</v>
      </c>
      <c r="D225">
        <v>7439921</v>
      </c>
      <c r="E225" t="s">
        <v>7</v>
      </c>
      <c r="F225">
        <v>0</v>
      </c>
      <c r="G225" t="s">
        <v>117</v>
      </c>
      <c r="H225" s="1">
        <v>0</v>
      </c>
      <c r="I225" s="1">
        <v>0</v>
      </c>
      <c r="J225" s="1">
        <v>0</v>
      </c>
      <c r="K225" s="1">
        <v>0</v>
      </c>
      <c r="L225" s="1">
        <v>0</v>
      </c>
      <c r="M225" s="1">
        <v>0</v>
      </c>
      <c r="N225" s="1">
        <v>0</v>
      </c>
      <c r="O225" s="1">
        <v>0</v>
      </c>
      <c r="P225" s="1">
        <v>0</v>
      </c>
      <c r="Q225" s="1">
        <v>0</v>
      </c>
      <c r="R225" s="1">
        <v>0</v>
      </c>
      <c r="S225" s="1">
        <v>0</v>
      </c>
      <c r="T225" s="1">
        <v>0</v>
      </c>
      <c r="U225" s="1">
        <v>0</v>
      </c>
      <c r="V225" t="s">
        <v>86</v>
      </c>
      <c r="W225" s="1">
        <v>0</v>
      </c>
      <c r="X225" s="1">
        <v>0</v>
      </c>
      <c r="Y225" s="1">
        <v>0</v>
      </c>
      <c r="Z225" s="1">
        <v>0</v>
      </c>
      <c r="AA225" s="1">
        <v>0</v>
      </c>
      <c r="AB225" s="1">
        <v>0</v>
      </c>
      <c r="AC225" s="1">
        <v>0</v>
      </c>
      <c r="AD225" s="1">
        <v>0</v>
      </c>
      <c r="AE225" s="1">
        <v>0</v>
      </c>
      <c r="AF225" s="1">
        <v>0</v>
      </c>
      <c r="AG225" s="1">
        <v>0</v>
      </c>
      <c r="AH225" s="1">
        <v>0</v>
      </c>
      <c r="AI225" t="s">
        <v>87</v>
      </c>
      <c r="AL225" s="1">
        <v>0</v>
      </c>
      <c r="AM225" s="1">
        <v>0</v>
      </c>
      <c r="AN225" s="1">
        <v>0</v>
      </c>
    </row>
    <row r="226" spans="1:40" x14ac:dyDescent="0.25">
      <c r="A226">
        <v>224</v>
      </c>
      <c r="B226" t="s">
        <v>311</v>
      </c>
      <c r="C226">
        <v>24</v>
      </c>
      <c r="D226">
        <v>7440622</v>
      </c>
      <c r="E226" t="s">
        <v>296</v>
      </c>
      <c r="F226">
        <v>0</v>
      </c>
      <c r="G226" t="s">
        <v>117</v>
      </c>
      <c r="H226" s="1">
        <v>0</v>
      </c>
      <c r="I226" s="1">
        <v>0</v>
      </c>
      <c r="J226" s="1">
        <v>0</v>
      </c>
      <c r="K226" s="1">
        <v>0</v>
      </c>
      <c r="L226" s="1">
        <v>0</v>
      </c>
      <c r="M226" s="1">
        <v>0</v>
      </c>
      <c r="N226" s="1">
        <v>0</v>
      </c>
      <c r="O226" s="1">
        <v>0</v>
      </c>
      <c r="P226" s="1">
        <v>0</v>
      </c>
      <c r="Q226" s="1">
        <v>0</v>
      </c>
      <c r="R226" s="1">
        <v>0</v>
      </c>
      <c r="S226" s="1">
        <v>0</v>
      </c>
      <c r="T226" s="1">
        <v>0</v>
      </c>
      <c r="U226" s="1">
        <v>0</v>
      </c>
      <c r="V226" t="s">
        <v>86</v>
      </c>
      <c r="W226" s="1">
        <v>0</v>
      </c>
      <c r="X226" s="1">
        <v>0</v>
      </c>
      <c r="Y226" s="1">
        <v>0</v>
      </c>
      <c r="Z226" s="1">
        <v>0</v>
      </c>
      <c r="AA226" s="1">
        <v>0</v>
      </c>
      <c r="AB226" s="1">
        <v>0</v>
      </c>
      <c r="AC226" s="1">
        <v>0</v>
      </c>
      <c r="AD226" s="1">
        <v>0</v>
      </c>
      <c r="AE226" s="1">
        <v>0</v>
      </c>
      <c r="AF226" s="1">
        <v>0</v>
      </c>
      <c r="AG226" s="1">
        <v>0</v>
      </c>
      <c r="AH226" s="1">
        <v>0</v>
      </c>
      <c r="AI226" t="s">
        <v>87</v>
      </c>
      <c r="AL226" s="1">
        <v>0</v>
      </c>
      <c r="AM226" s="1">
        <v>0</v>
      </c>
      <c r="AN226" s="1">
        <v>0</v>
      </c>
    </row>
    <row r="227" spans="1:40" x14ac:dyDescent="0.25">
      <c r="A227">
        <v>225</v>
      </c>
      <c r="B227" t="s">
        <v>311</v>
      </c>
      <c r="C227">
        <v>24</v>
      </c>
      <c r="D227">
        <v>7440666</v>
      </c>
      <c r="E227" t="s">
        <v>297</v>
      </c>
      <c r="F227">
        <v>0</v>
      </c>
      <c r="G227" t="s">
        <v>117</v>
      </c>
      <c r="H227" s="1">
        <v>0</v>
      </c>
      <c r="I227" s="1">
        <v>0</v>
      </c>
      <c r="J227" s="1">
        <v>0</v>
      </c>
      <c r="K227" s="1">
        <v>0</v>
      </c>
      <c r="L227" s="1">
        <v>0</v>
      </c>
      <c r="M227" s="1">
        <v>0</v>
      </c>
      <c r="N227" s="1">
        <v>0</v>
      </c>
      <c r="O227" s="1">
        <v>0</v>
      </c>
      <c r="P227" s="1">
        <v>0</v>
      </c>
      <c r="Q227" s="1">
        <v>0</v>
      </c>
      <c r="R227" s="1">
        <v>0</v>
      </c>
      <c r="S227" s="1">
        <v>0</v>
      </c>
      <c r="T227" s="1">
        <v>0</v>
      </c>
      <c r="U227" s="1">
        <v>0</v>
      </c>
      <c r="V227" t="s">
        <v>86</v>
      </c>
      <c r="W227" s="1">
        <v>0</v>
      </c>
      <c r="X227" s="1">
        <v>0</v>
      </c>
      <c r="Y227" s="1">
        <v>0</v>
      </c>
      <c r="Z227" s="1">
        <v>0</v>
      </c>
      <c r="AA227" s="1">
        <v>0</v>
      </c>
      <c r="AB227" s="1">
        <v>0</v>
      </c>
      <c r="AC227" s="1">
        <v>0</v>
      </c>
      <c r="AD227" s="1">
        <v>0</v>
      </c>
      <c r="AE227" s="1">
        <v>0</v>
      </c>
      <c r="AF227" s="1">
        <v>0</v>
      </c>
      <c r="AG227" s="1">
        <v>0</v>
      </c>
      <c r="AH227" s="1">
        <v>0</v>
      </c>
      <c r="AI227" t="s">
        <v>87</v>
      </c>
      <c r="AL227" s="1">
        <v>0</v>
      </c>
      <c r="AM227" s="1">
        <v>0</v>
      </c>
      <c r="AN227" s="1">
        <v>0</v>
      </c>
    </row>
    <row r="228" spans="1:40" x14ac:dyDescent="0.25">
      <c r="A228">
        <v>226</v>
      </c>
      <c r="B228" t="s">
        <v>312</v>
      </c>
      <c r="C228">
        <v>24</v>
      </c>
      <c r="D228">
        <v>7429905</v>
      </c>
      <c r="E228" t="s">
        <v>290</v>
      </c>
      <c r="F228">
        <v>0</v>
      </c>
      <c r="G228" t="s">
        <v>117</v>
      </c>
      <c r="H228" s="1">
        <v>0</v>
      </c>
      <c r="I228" s="1">
        <v>0</v>
      </c>
      <c r="J228" s="1">
        <v>0</v>
      </c>
      <c r="K228" s="1">
        <v>0</v>
      </c>
      <c r="L228" s="1">
        <v>0</v>
      </c>
      <c r="M228" s="1">
        <v>0</v>
      </c>
      <c r="N228" s="1">
        <v>0</v>
      </c>
      <c r="O228" s="1">
        <v>0</v>
      </c>
      <c r="P228" s="1">
        <v>0</v>
      </c>
      <c r="Q228" s="1">
        <v>0</v>
      </c>
      <c r="R228" s="1">
        <v>0</v>
      </c>
      <c r="S228" s="1">
        <v>0</v>
      </c>
      <c r="T228" s="1">
        <v>0</v>
      </c>
      <c r="U228" s="1">
        <v>0</v>
      </c>
      <c r="V228" t="s">
        <v>86</v>
      </c>
      <c r="W228" s="1">
        <v>0</v>
      </c>
      <c r="X228" s="1">
        <v>0</v>
      </c>
      <c r="Y228" s="1">
        <v>0</v>
      </c>
      <c r="Z228" s="1">
        <v>0</v>
      </c>
      <c r="AA228" s="1">
        <v>0</v>
      </c>
      <c r="AB228" s="1">
        <v>0</v>
      </c>
      <c r="AC228" s="1">
        <v>0</v>
      </c>
      <c r="AD228" s="1">
        <v>0</v>
      </c>
      <c r="AE228" s="1">
        <v>0</v>
      </c>
      <c r="AF228" s="1">
        <v>0</v>
      </c>
      <c r="AG228" s="1">
        <v>0</v>
      </c>
      <c r="AH228" s="1">
        <v>0</v>
      </c>
      <c r="AI228" t="s">
        <v>87</v>
      </c>
      <c r="AL228" s="1">
        <v>0</v>
      </c>
      <c r="AM228" s="1">
        <v>0</v>
      </c>
      <c r="AN228" s="1">
        <v>0</v>
      </c>
    </row>
    <row r="229" spans="1:40" x14ac:dyDescent="0.25">
      <c r="A229">
        <v>227</v>
      </c>
      <c r="B229" t="s">
        <v>312</v>
      </c>
      <c r="C229">
        <v>24</v>
      </c>
      <c r="D229">
        <v>1344281</v>
      </c>
      <c r="E229" t="s">
        <v>291</v>
      </c>
      <c r="F229">
        <v>0</v>
      </c>
      <c r="G229" t="s">
        <v>117</v>
      </c>
      <c r="H229" s="1">
        <v>0</v>
      </c>
      <c r="I229" s="1">
        <v>0</v>
      </c>
      <c r="J229" s="1">
        <v>0</v>
      </c>
      <c r="K229" s="1">
        <v>0</v>
      </c>
      <c r="L229" s="1">
        <v>0</v>
      </c>
      <c r="M229" s="1">
        <v>0</v>
      </c>
      <c r="N229" s="1">
        <v>0</v>
      </c>
      <c r="O229" s="1">
        <v>0</v>
      </c>
      <c r="P229" s="1">
        <v>0</v>
      </c>
      <c r="Q229" s="1">
        <v>0</v>
      </c>
      <c r="R229" s="1">
        <v>0</v>
      </c>
      <c r="S229" s="1">
        <v>0</v>
      </c>
      <c r="T229" s="1">
        <v>0</v>
      </c>
      <c r="U229" s="1">
        <v>0</v>
      </c>
      <c r="V229" t="s">
        <v>86</v>
      </c>
      <c r="W229" s="1">
        <v>0</v>
      </c>
      <c r="X229" s="1">
        <v>0</v>
      </c>
      <c r="Y229" s="1">
        <v>0</v>
      </c>
      <c r="Z229" s="1">
        <v>0</v>
      </c>
      <c r="AA229" s="1">
        <v>0</v>
      </c>
      <c r="AB229" s="1">
        <v>0</v>
      </c>
      <c r="AC229" s="1">
        <v>0</v>
      </c>
      <c r="AD229" s="1">
        <v>0</v>
      </c>
      <c r="AE229" s="1">
        <v>0</v>
      </c>
      <c r="AF229" s="1">
        <v>0</v>
      </c>
      <c r="AG229" s="1">
        <v>0</v>
      </c>
      <c r="AH229" s="1">
        <v>0</v>
      </c>
      <c r="AI229" t="s">
        <v>87</v>
      </c>
      <c r="AL229" s="1">
        <v>0</v>
      </c>
      <c r="AM229" s="1">
        <v>0</v>
      </c>
      <c r="AN229" s="1">
        <v>0</v>
      </c>
    </row>
    <row r="230" spans="1:40" x14ac:dyDescent="0.25">
      <c r="A230">
        <v>228</v>
      </c>
      <c r="B230" t="s">
        <v>312</v>
      </c>
      <c r="C230">
        <v>24</v>
      </c>
      <c r="D230">
        <v>7440417</v>
      </c>
      <c r="E230" t="s">
        <v>292</v>
      </c>
      <c r="F230">
        <v>0</v>
      </c>
      <c r="G230" t="s">
        <v>117</v>
      </c>
      <c r="H230" s="1">
        <v>0</v>
      </c>
      <c r="I230" s="1">
        <v>0</v>
      </c>
      <c r="J230" s="1">
        <v>0</v>
      </c>
      <c r="K230" s="1">
        <v>0</v>
      </c>
      <c r="L230" s="1">
        <v>0</v>
      </c>
      <c r="M230" s="1">
        <v>0</v>
      </c>
      <c r="N230" s="1">
        <v>0</v>
      </c>
      <c r="O230" s="1">
        <v>0</v>
      </c>
      <c r="P230" s="1">
        <v>0</v>
      </c>
      <c r="Q230" s="1">
        <v>0</v>
      </c>
      <c r="R230" s="1">
        <v>0</v>
      </c>
      <c r="S230" s="1">
        <v>0</v>
      </c>
      <c r="T230" s="1">
        <v>0</v>
      </c>
      <c r="U230" s="1">
        <v>0</v>
      </c>
      <c r="V230" t="s">
        <v>86</v>
      </c>
      <c r="W230" s="1">
        <v>0</v>
      </c>
      <c r="X230" s="1">
        <v>0</v>
      </c>
      <c r="Y230" s="1">
        <v>0</v>
      </c>
      <c r="Z230" s="1">
        <v>0</v>
      </c>
      <c r="AA230" s="1">
        <v>0</v>
      </c>
      <c r="AB230" s="1">
        <v>0</v>
      </c>
      <c r="AC230" s="1">
        <v>0</v>
      </c>
      <c r="AD230" s="1">
        <v>0</v>
      </c>
      <c r="AE230" s="1">
        <v>0</v>
      </c>
      <c r="AF230" s="1">
        <v>0</v>
      </c>
      <c r="AG230" s="1">
        <v>0</v>
      </c>
      <c r="AH230" s="1">
        <v>0</v>
      </c>
      <c r="AI230" t="s">
        <v>87</v>
      </c>
      <c r="AL230" s="1">
        <v>0</v>
      </c>
      <c r="AM230" s="1">
        <v>0</v>
      </c>
      <c r="AN230" s="1">
        <v>0</v>
      </c>
    </row>
    <row r="231" spans="1:40" x14ac:dyDescent="0.25">
      <c r="A231">
        <v>229</v>
      </c>
      <c r="B231" t="s">
        <v>312</v>
      </c>
      <c r="C231">
        <v>24</v>
      </c>
      <c r="D231">
        <v>7440439</v>
      </c>
      <c r="E231" t="s">
        <v>293</v>
      </c>
      <c r="F231">
        <v>0</v>
      </c>
      <c r="G231" t="s">
        <v>117</v>
      </c>
      <c r="H231" s="1">
        <v>0</v>
      </c>
      <c r="I231" s="1">
        <v>0</v>
      </c>
      <c r="J231" s="1">
        <v>0</v>
      </c>
      <c r="K231" s="1">
        <v>0</v>
      </c>
      <c r="L231" s="1">
        <v>0</v>
      </c>
      <c r="M231" s="1">
        <v>0</v>
      </c>
      <c r="N231" s="1">
        <v>0</v>
      </c>
      <c r="O231" s="1">
        <v>0</v>
      </c>
      <c r="P231" s="1">
        <v>0</v>
      </c>
      <c r="Q231" s="1">
        <v>0</v>
      </c>
      <c r="R231" s="1">
        <v>0</v>
      </c>
      <c r="S231" s="1">
        <v>0</v>
      </c>
      <c r="T231" s="1">
        <v>0</v>
      </c>
      <c r="U231" s="1">
        <v>0</v>
      </c>
      <c r="V231" t="s">
        <v>86</v>
      </c>
      <c r="W231" s="1">
        <v>0</v>
      </c>
      <c r="X231" s="1">
        <v>0</v>
      </c>
      <c r="Y231" s="1">
        <v>0</v>
      </c>
      <c r="Z231" s="1">
        <v>0</v>
      </c>
      <c r="AA231" s="1">
        <v>0</v>
      </c>
      <c r="AB231" s="1">
        <v>0</v>
      </c>
      <c r="AC231" s="1">
        <v>0</v>
      </c>
      <c r="AD231" s="1">
        <v>0</v>
      </c>
      <c r="AE231" s="1">
        <v>0</v>
      </c>
      <c r="AF231" s="1">
        <v>0</v>
      </c>
      <c r="AG231" s="1">
        <v>0</v>
      </c>
      <c r="AH231" s="1">
        <v>0</v>
      </c>
      <c r="AI231" t="s">
        <v>87</v>
      </c>
      <c r="AL231" s="1">
        <v>0</v>
      </c>
      <c r="AM231" s="1">
        <v>0</v>
      </c>
      <c r="AN231" s="1">
        <v>0</v>
      </c>
    </row>
    <row r="232" spans="1:40" x14ac:dyDescent="0.25">
      <c r="A232">
        <v>230</v>
      </c>
      <c r="B232" t="s">
        <v>312</v>
      </c>
      <c r="C232">
        <v>24</v>
      </c>
      <c r="D232">
        <v>7440484</v>
      </c>
      <c r="E232" t="s">
        <v>8</v>
      </c>
      <c r="F232">
        <v>8.7699999999999996E-4</v>
      </c>
      <c r="G232" t="s">
        <v>117</v>
      </c>
      <c r="H232" s="1">
        <v>0</v>
      </c>
      <c r="I232" s="1">
        <v>0</v>
      </c>
      <c r="J232" s="1">
        <v>0</v>
      </c>
      <c r="K232" s="1">
        <v>0</v>
      </c>
      <c r="L232" s="1">
        <v>0</v>
      </c>
      <c r="M232" s="1">
        <v>0</v>
      </c>
      <c r="N232" s="1">
        <v>0</v>
      </c>
      <c r="O232" s="1">
        <v>0</v>
      </c>
      <c r="P232" s="1">
        <v>0</v>
      </c>
      <c r="Q232" s="1">
        <v>0</v>
      </c>
      <c r="R232" s="1">
        <v>0</v>
      </c>
      <c r="S232" s="1">
        <v>0</v>
      </c>
      <c r="T232" s="1">
        <v>0</v>
      </c>
      <c r="U232" s="1">
        <v>0</v>
      </c>
      <c r="V232" t="s">
        <v>86</v>
      </c>
      <c r="W232" s="1">
        <v>8.7699999999999996E-4</v>
      </c>
      <c r="X232" s="1">
        <v>0</v>
      </c>
      <c r="Y232" s="1">
        <v>0</v>
      </c>
      <c r="Z232" s="1">
        <v>0</v>
      </c>
      <c r="AA232" s="1">
        <v>0</v>
      </c>
      <c r="AB232" s="1">
        <v>0</v>
      </c>
      <c r="AC232" s="1">
        <v>0</v>
      </c>
      <c r="AD232" s="1">
        <v>0</v>
      </c>
      <c r="AE232" s="1">
        <v>0</v>
      </c>
      <c r="AF232" s="1">
        <v>0</v>
      </c>
      <c r="AG232" s="1">
        <v>0</v>
      </c>
      <c r="AH232" s="1">
        <v>0</v>
      </c>
      <c r="AI232" t="s">
        <v>87</v>
      </c>
      <c r="AL232" s="1">
        <v>0</v>
      </c>
      <c r="AM232" s="1">
        <v>0</v>
      </c>
      <c r="AN232" s="1">
        <v>0</v>
      </c>
    </row>
    <row r="233" spans="1:40" x14ac:dyDescent="0.25">
      <c r="A233">
        <v>231</v>
      </c>
      <c r="B233" t="s">
        <v>312</v>
      </c>
      <c r="C233">
        <v>24</v>
      </c>
      <c r="D233">
        <v>7440473</v>
      </c>
      <c r="E233" t="s">
        <v>89</v>
      </c>
      <c r="F233">
        <v>4.26E-4</v>
      </c>
      <c r="G233" t="s">
        <v>117</v>
      </c>
      <c r="H233" s="1">
        <v>0</v>
      </c>
      <c r="I233" s="1">
        <v>0</v>
      </c>
      <c r="J233" s="1">
        <v>0</v>
      </c>
      <c r="K233" s="1">
        <v>0</v>
      </c>
      <c r="L233" s="1">
        <v>0</v>
      </c>
      <c r="M233" s="1">
        <v>0</v>
      </c>
      <c r="N233" s="1">
        <v>0</v>
      </c>
      <c r="O233" s="1">
        <v>0</v>
      </c>
      <c r="P233" s="1">
        <v>0</v>
      </c>
      <c r="Q233" s="1">
        <v>0</v>
      </c>
      <c r="R233" s="1">
        <v>0</v>
      </c>
      <c r="S233" s="1">
        <v>0</v>
      </c>
      <c r="T233" s="1">
        <v>0</v>
      </c>
      <c r="U233" s="1">
        <v>0</v>
      </c>
      <c r="V233" t="s">
        <v>86</v>
      </c>
      <c r="W233" s="1">
        <v>4.26E-4</v>
      </c>
      <c r="X233" s="1">
        <v>0</v>
      </c>
      <c r="Y233" s="1">
        <v>0</v>
      </c>
      <c r="Z233" s="1">
        <v>0</v>
      </c>
      <c r="AA233" s="1">
        <v>0</v>
      </c>
      <c r="AB233" s="1">
        <v>0</v>
      </c>
      <c r="AC233" s="1">
        <v>0</v>
      </c>
      <c r="AD233" s="1">
        <v>0</v>
      </c>
      <c r="AE233" s="1">
        <v>0</v>
      </c>
      <c r="AF233" s="1">
        <v>0</v>
      </c>
      <c r="AG233" s="1">
        <v>0</v>
      </c>
      <c r="AH233" s="1">
        <v>0</v>
      </c>
      <c r="AI233" t="s">
        <v>87</v>
      </c>
      <c r="AL233" s="1">
        <v>0</v>
      </c>
      <c r="AM233" s="1">
        <v>0</v>
      </c>
      <c r="AN233" s="1">
        <v>0</v>
      </c>
    </row>
    <row r="234" spans="1:40" x14ac:dyDescent="0.25">
      <c r="A234">
        <v>232</v>
      </c>
      <c r="B234" t="s">
        <v>312</v>
      </c>
      <c r="C234">
        <v>24</v>
      </c>
      <c r="D234">
        <v>18540299</v>
      </c>
      <c r="E234" t="s">
        <v>13</v>
      </c>
      <c r="F234">
        <v>2.34E-4</v>
      </c>
      <c r="G234" t="s">
        <v>117</v>
      </c>
      <c r="H234" s="1">
        <v>0</v>
      </c>
      <c r="I234" s="1">
        <v>0</v>
      </c>
      <c r="J234" s="1">
        <v>0</v>
      </c>
      <c r="K234" s="1">
        <v>0</v>
      </c>
      <c r="L234" s="1">
        <v>0</v>
      </c>
      <c r="M234" s="1">
        <v>0</v>
      </c>
      <c r="N234" s="1">
        <v>1.17E-3</v>
      </c>
      <c r="O234" s="1">
        <v>0</v>
      </c>
      <c r="P234" s="1">
        <v>0</v>
      </c>
      <c r="Q234" s="1">
        <v>0</v>
      </c>
      <c r="R234" s="1">
        <v>0</v>
      </c>
      <c r="S234" s="1">
        <v>1.0997000000000001E-4</v>
      </c>
      <c r="T234" s="1">
        <v>0</v>
      </c>
      <c r="U234" s="1">
        <v>0</v>
      </c>
      <c r="V234" t="s">
        <v>86</v>
      </c>
      <c r="W234" s="1">
        <v>2.34E-4</v>
      </c>
      <c r="X234" s="1">
        <v>2.1146E-6</v>
      </c>
      <c r="Y234" s="1">
        <v>8.4774000000000002E-8</v>
      </c>
      <c r="Z234" s="1">
        <v>0</v>
      </c>
      <c r="AA234" s="1">
        <v>0</v>
      </c>
      <c r="AB234" s="1">
        <v>0</v>
      </c>
      <c r="AC234" s="1">
        <v>0</v>
      </c>
      <c r="AD234" s="1">
        <v>0</v>
      </c>
      <c r="AE234" s="1">
        <v>0</v>
      </c>
      <c r="AF234" s="1">
        <v>0</v>
      </c>
      <c r="AG234" s="1">
        <v>0</v>
      </c>
      <c r="AH234" s="1">
        <v>0</v>
      </c>
      <c r="AI234" t="s">
        <v>87</v>
      </c>
      <c r="AJ234" t="s">
        <v>88</v>
      </c>
      <c r="AK234" t="s">
        <v>118</v>
      </c>
      <c r="AL234" s="1">
        <v>0</v>
      </c>
      <c r="AM234" s="1">
        <v>0</v>
      </c>
      <c r="AN234" s="1">
        <v>0</v>
      </c>
    </row>
    <row r="235" spans="1:40" x14ac:dyDescent="0.25">
      <c r="A235">
        <v>233</v>
      </c>
      <c r="B235" t="s">
        <v>312</v>
      </c>
      <c r="C235">
        <v>24</v>
      </c>
      <c r="D235">
        <v>1175</v>
      </c>
      <c r="E235" t="s">
        <v>294</v>
      </c>
      <c r="F235">
        <v>0</v>
      </c>
      <c r="G235" t="s">
        <v>117</v>
      </c>
      <c r="H235" s="1">
        <v>0</v>
      </c>
      <c r="I235" s="1">
        <v>0</v>
      </c>
      <c r="J235" s="1">
        <v>0</v>
      </c>
      <c r="K235" s="1">
        <v>0</v>
      </c>
      <c r="L235" s="1">
        <v>0</v>
      </c>
      <c r="M235" s="1">
        <v>0</v>
      </c>
      <c r="N235" s="1">
        <v>0</v>
      </c>
      <c r="O235" s="1">
        <v>0</v>
      </c>
      <c r="P235" s="1">
        <v>0</v>
      </c>
      <c r="Q235" s="1">
        <v>0</v>
      </c>
      <c r="R235" s="1">
        <v>0</v>
      </c>
      <c r="S235" s="1">
        <v>0</v>
      </c>
      <c r="T235" s="1">
        <v>0</v>
      </c>
      <c r="U235" s="1">
        <v>0</v>
      </c>
      <c r="V235" t="s">
        <v>86</v>
      </c>
      <c r="W235" s="1">
        <v>0</v>
      </c>
      <c r="X235" s="1">
        <v>0</v>
      </c>
      <c r="Y235" s="1">
        <v>0</v>
      </c>
      <c r="Z235" s="1">
        <v>0</v>
      </c>
      <c r="AA235" s="1">
        <v>0</v>
      </c>
      <c r="AB235" s="1">
        <v>0</v>
      </c>
      <c r="AC235" s="1">
        <v>0</v>
      </c>
      <c r="AD235" s="1">
        <v>0</v>
      </c>
      <c r="AE235" s="1">
        <v>0</v>
      </c>
      <c r="AF235" s="1">
        <v>0</v>
      </c>
      <c r="AG235" s="1">
        <v>0</v>
      </c>
      <c r="AH235" s="1">
        <v>0</v>
      </c>
      <c r="AI235" t="s">
        <v>87</v>
      </c>
      <c r="AL235" s="1">
        <v>0</v>
      </c>
      <c r="AM235" s="1">
        <v>0</v>
      </c>
      <c r="AN235" s="1">
        <v>0</v>
      </c>
    </row>
    <row r="236" spans="1:40" x14ac:dyDescent="0.25">
      <c r="A236">
        <v>234</v>
      </c>
      <c r="B236" t="s">
        <v>312</v>
      </c>
      <c r="C236">
        <v>24</v>
      </c>
      <c r="D236">
        <v>7440508</v>
      </c>
      <c r="E236" t="s">
        <v>10</v>
      </c>
      <c r="F236">
        <v>0</v>
      </c>
      <c r="G236" t="s">
        <v>117</v>
      </c>
      <c r="H236" s="1">
        <v>0</v>
      </c>
      <c r="I236" s="1">
        <v>0</v>
      </c>
      <c r="J236" s="1">
        <v>0</v>
      </c>
      <c r="K236" s="1">
        <v>0</v>
      </c>
      <c r="L236" s="1">
        <v>0</v>
      </c>
      <c r="M236" s="1">
        <v>0</v>
      </c>
      <c r="N236" s="1">
        <v>0</v>
      </c>
      <c r="O236" s="1">
        <v>0</v>
      </c>
      <c r="P236" s="1">
        <v>0</v>
      </c>
      <c r="Q236" s="1">
        <v>0</v>
      </c>
      <c r="R236" s="1">
        <v>0</v>
      </c>
      <c r="S236" s="1">
        <v>0</v>
      </c>
      <c r="T236" s="1">
        <v>0</v>
      </c>
      <c r="U236" s="1">
        <v>0</v>
      </c>
      <c r="V236" t="s">
        <v>86</v>
      </c>
      <c r="W236" s="1">
        <v>0</v>
      </c>
      <c r="X236" s="1">
        <v>0</v>
      </c>
      <c r="Y236" s="1">
        <v>0</v>
      </c>
      <c r="Z236" s="1">
        <v>0</v>
      </c>
      <c r="AA236" s="1">
        <v>0</v>
      </c>
      <c r="AB236" s="1">
        <v>0</v>
      </c>
      <c r="AC236" s="1">
        <v>0</v>
      </c>
      <c r="AD236" s="1">
        <v>0</v>
      </c>
      <c r="AE236" s="1">
        <v>0</v>
      </c>
      <c r="AF236" s="1">
        <v>0</v>
      </c>
      <c r="AG236" s="1">
        <v>0</v>
      </c>
      <c r="AH236" s="1">
        <v>0</v>
      </c>
      <c r="AI236" t="s">
        <v>87</v>
      </c>
      <c r="AL236" s="1">
        <v>0</v>
      </c>
      <c r="AM236" s="1">
        <v>0</v>
      </c>
      <c r="AN236" s="1">
        <v>0</v>
      </c>
    </row>
    <row r="237" spans="1:40" x14ac:dyDescent="0.25">
      <c r="A237">
        <v>235</v>
      </c>
      <c r="B237" t="s">
        <v>312</v>
      </c>
      <c r="C237">
        <v>24</v>
      </c>
      <c r="D237">
        <v>7439965</v>
      </c>
      <c r="E237" t="s">
        <v>5</v>
      </c>
      <c r="F237" s="1">
        <v>1.36E-5</v>
      </c>
      <c r="G237" t="s">
        <v>117</v>
      </c>
      <c r="H237" s="1">
        <v>0</v>
      </c>
      <c r="I237" s="1">
        <v>1.5111000000000001E-4</v>
      </c>
      <c r="J237" s="1">
        <v>0</v>
      </c>
      <c r="K237" s="1">
        <v>0</v>
      </c>
      <c r="L237" s="1">
        <v>0</v>
      </c>
      <c r="M237" s="1">
        <v>0</v>
      </c>
      <c r="N237" s="1">
        <v>0</v>
      </c>
      <c r="O237" s="1">
        <v>0</v>
      </c>
      <c r="P237" s="1">
        <v>0</v>
      </c>
      <c r="Q237" s="1">
        <v>0</v>
      </c>
      <c r="R237" s="1">
        <v>0</v>
      </c>
      <c r="S237" s="1">
        <v>0</v>
      </c>
      <c r="T237" s="1">
        <v>0</v>
      </c>
      <c r="U237" s="1">
        <v>0</v>
      </c>
      <c r="V237" t="s">
        <v>86</v>
      </c>
      <c r="W237" s="1">
        <v>1.36E-5</v>
      </c>
      <c r="X237" s="1">
        <v>0</v>
      </c>
      <c r="Y237" s="1">
        <v>0</v>
      </c>
      <c r="Z237" s="1">
        <v>0</v>
      </c>
      <c r="AA237" s="1">
        <v>0</v>
      </c>
      <c r="AB237" s="1">
        <v>0</v>
      </c>
      <c r="AC237" s="1">
        <v>0</v>
      </c>
      <c r="AD237" s="1">
        <v>0</v>
      </c>
      <c r="AE237" s="1">
        <v>0</v>
      </c>
      <c r="AF237" s="1">
        <v>0</v>
      </c>
      <c r="AG237" s="1">
        <v>0</v>
      </c>
      <c r="AH237" s="1">
        <v>0</v>
      </c>
      <c r="AI237" t="s">
        <v>87</v>
      </c>
      <c r="AL237" s="1">
        <v>0</v>
      </c>
      <c r="AM237" s="1">
        <v>0</v>
      </c>
      <c r="AN237" s="1">
        <v>0</v>
      </c>
    </row>
    <row r="238" spans="1:40" x14ac:dyDescent="0.25">
      <c r="A238">
        <v>236</v>
      </c>
      <c r="B238" t="s">
        <v>312</v>
      </c>
      <c r="C238">
        <v>24</v>
      </c>
      <c r="D238">
        <v>7440020</v>
      </c>
      <c r="E238" t="s">
        <v>6</v>
      </c>
      <c r="F238">
        <v>0</v>
      </c>
      <c r="G238" t="s">
        <v>117</v>
      </c>
      <c r="H238" s="1">
        <v>0</v>
      </c>
      <c r="I238" s="1">
        <v>0</v>
      </c>
      <c r="J238" s="1">
        <v>0</v>
      </c>
      <c r="K238" s="1">
        <v>0</v>
      </c>
      <c r="L238" s="1">
        <v>0</v>
      </c>
      <c r="M238" s="1">
        <v>0</v>
      </c>
      <c r="N238" s="1">
        <v>0</v>
      </c>
      <c r="O238" s="1">
        <v>0</v>
      </c>
      <c r="P238" s="1">
        <v>0</v>
      </c>
      <c r="Q238" s="1">
        <v>0</v>
      </c>
      <c r="R238" s="1">
        <v>0</v>
      </c>
      <c r="S238" s="1">
        <v>0</v>
      </c>
      <c r="T238" s="1">
        <v>0</v>
      </c>
      <c r="U238" s="1">
        <v>0</v>
      </c>
      <c r="V238" t="s">
        <v>86</v>
      </c>
      <c r="W238" s="1">
        <v>0</v>
      </c>
      <c r="X238" s="1">
        <v>0</v>
      </c>
      <c r="Y238" s="1">
        <v>0</v>
      </c>
      <c r="Z238" s="1">
        <v>0</v>
      </c>
      <c r="AA238" s="1">
        <v>0</v>
      </c>
      <c r="AB238" s="1">
        <v>0</v>
      </c>
      <c r="AC238" s="1">
        <v>0</v>
      </c>
      <c r="AD238" s="1">
        <v>0</v>
      </c>
      <c r="AE238" s="1">
        <v>0</v>
      </c>
      <c r="AF238" s="1">
        <v>0</v>
      </c>
      <c r="AG238" s="1">
        <v>0</v>
      </c>
      <c r="AH238" s="1">
        <v>0</v>
      </c>
      <c r="AI238" t="s">
        <v>87</v>
      </c>
      <c r="AL238" s="1">
        <v>0</v>
      </c>
      <c r="AM238" s="1">
        <v>0</v>
      </c>
      <c r="AN238" s="1">
        <v>0</v>
      </c>
    </row>
    <row r="239" spans="1:40" x14ac:dyDescent="0.25">
      <c r="A239">
        <v>237</v>
      </c>
      <c r="B239" t="s">
        <v>312</v>
      </c>
      <c r="C239">
        <v>24</v>
      </c>
      <c r="D239">
        <v>7723140</v>
      </c>
      <c r="E239" t="s">
        <v>295</v>
      </c>
      <c r="F239">
        <v>0</v>
      </c>
      <c r="G239" t="s">
        <v>117</v>
      </c>
      <c r="H239" s="1">
        <v>0</v>
      </c>
      <c r="I239" s="1">
        <v>0</v>
      </c>
      <c r="J239" s="1">
        <v>0</v>
      </c>
      <c r="K239" s="1">
        <v>0</v>
      </c>
      <c r="L239" s="1">
        <v>0</v>
      </c>
      <c r="M239" s="1">
        <v>0</v>
      </c>
      <c r="N239" s="1">
        <v>0</v>
      </c>
      <c r="O239" s="1">
        <v>0</v>
      </c>
      <c r="P239" s="1">
        <v>0</v>
      </c>
      <c r="Q239" s="1">
        <v>0</v>
      </c>
      <c r="R239" s="1">
        <v>0</v>
      </c>
      <c r="S239" s="1">
        <v>0</v>
      </c>
      <c r="T239" s="1">
        <v>0</v>
      </c>
      <c r="U239" s="1">
        <v>0</v>
      </c>
      <c r="V239" t="s">
        <v>86</v>
      </c>
      <c r="W239" s="1">
        <v>0</v>
      </c>
      <c r="X239" s="1">
        <v>0</v>
      </c>
      <c r="Y239" s="1">
        <v>0</v>
      </c>
      <c r="Z239" s="1">
        <v>0</v>
      </c>
      <c r="AA239" s="1">
        <v>0</v>
      </c>
      <c r="AB239" s="1">
        <v>0</v>
      </c>
      <c r="AC239" s="1">
        <v>0</v>
      </c>
      <c r="AD239" s="1">
        <v>0</v>
      </c>
      <c r="AE239" s="1">
        <v>0</v>
      </c>
      <c r="AF239" s="1">
        <v>0</v>
      </c>
      <c r="AG239" s="1">
        <v>0</v>
      </c>
      <c r="AH239" s="1">
        <v>0</v>
      </c>
      <c r="AI239" t="s">
        <v>87</v>
      </c>
      <c r="AL239" s="1">
        <v>0</v>
      </c>
      <c r="AM239" s="1">
        <v>0</v>
      </c>
      <c r="AN239" s="1">
        <v>0</v>
      </c>
    </row>
    <row r="240" spans="1:40" x14ac:dyDescent="0.25">
      <c r="A240">
        <v>238</v>
      </c>
      <c r="B240" t="s">
        <v>312</v>
      </c>
      <c r="C240">
        <v>24</v>
      </c>
      <c r="D240">
        <v>7439921</v>
      </c>
      <c r="E240" t="s">
        <v>7</v>
      </c>
      <c r="F240">
        <v>0</v>
      </c>
      <c r="G240" t="s">
        <v>117</v>
      </c>
      <c r="H240" s="1">
        <v>0</v>
      </c>
      <c r="I240" s="1">
        <v>0</v>
      </c>
      <c r="J240" s="1">
        <v>0</v>
      </c>
      <c r="K240" s="1">
        <v>0</v>
      </c>
      <c r="L240" s="1">
        <v>0</v>
      </c>
      <c r="M240" s="1">
        <v>0</v>
      </c>
      <c r="N240" s="1">
        <v>0</v>
      </c>
      <c r="O240" s="1">
        <v>0</v>
      </c>
      <c r="P240" s="1">
        <v>0</v>
      </c>
      <c r="Q240" s="1">
        <v>0</v>
      </c>
      <c r="R240" s="1">
        <v>0</v>
      </c>
      <c r="S240" s="1">
        <v>0</v>
      </c>
      <c r="T240" s="1">
        <v>0</v>
      </c>
      <c r="U240" s="1">
        <v>0</v>
      </c>
      <c r="V240" t="s">
        <v>86</v>
      </c>
      <c r="W240" s="1">
        <v>0</v>
      </c>
      <c r="X240" s="1">
        <v>0</v>
      </c>
      <c r="Y240" s="1">
        <v>0</v>
      </c>
      <c r="Z240" s="1">
        <v>0</v>
      </c>
      <c r="AA240" s="1">
        <v>0</v>
      </c>
      <c r="AB240" s="1">
        <v>0</v>
      </c>
      <c r="AC240" s="1">
        <v>0</v>
      </c>
      <c r="AD240" s="1">
        <v>0</v>
      </c>
      <c r="AE240" s="1">
        <v>0</v>
      </c>
      <c r="AF240" s="1">
        <v>0</v>
      </c>
      <c r="AG240" s="1">
        <v>0</v>
      </c>
      <c r="AH240" s="1">
        <v>0</v>
      </c>
      <c r="AI240" t="s">
        <v>87</v>
      </c>
      <c r="AL240" s="1">
        <v>0</v>
      </c>
      <c r="AM240" s="1">
        <v>0</v>
      </c>
      <c r="AN240" s="1">
        <v>0</v>
      </c>
    </row>
    <row r="241" spans="1:40" x14ac:dyDescent="0.25">
      <c r="A241">
        <v>239</v>
      </c>
      <c r="B241" t="s">
        <v>312</v>
      </c>
      <c r="C241">
        <v>24</v>
      </c>
      <c r="D241">
        <v>7440622</v>
      </c>
      <c r="E241" t="s">
        <v>296</v>
      </c>
      <c r="F241">
        <v>0</v>
      </c>
      <c r="G241" t="s">
        <v>117</v>
      </c>
      <c r="H241" s="1">
        <v>0</v>
      </c>
      <c r="I241" s="1">
        <v>0</v>
      </c>
      <c r="J241" s="1">
        <v>0</v>
      </c>
      <c r="K241" s="1">
        <v>0</v>
      </c>
      <c r="L241" s="1">
        <v>0</v>
      </c>
      <c r="M241" s="1">
        <v>0</v>
      </c>
      <c r="N241" s="1">
        <v>0</v>
      </c>
      <c r="O241" s="1">
        <v>0</v>
      </c>
      <c r="P241" s="1">
        <v>0</v>
      </c>
      <c r="Q241" s="1">
        <v>0</v>
      </c>
      <c r="R241" s="1">
        <v>0</v>
      </c>
      <c r="S241" s="1">
        <v>0</v>
      </c>
      <c r="T241" s="1">
        <v>0</v>
      </c>
      <c r="U241" s="1">
        <v>0</v>
      </c>
      <c r="V241" t="s">
        <v>86</v>
      </c>
      <c r="W241" s="1">
        <v>0</v>
      </c>
      <c r="X241" s="1">
        <v>0</v>
      </c>
      <c r="Y241" s="1">
        <v>0</v>
      </c>
      <c r="Z241" s="1">
        <v>0</v>
      </c>
      <c r="AA241" s="1">
        <v>0</v>
      </c>
      <c r="AB241" s="1">
        <v>0</v>
      </c>
      <c r="AC241" s="1">
        <v>0</v>
      </c>
      <c r="AD241" s="1">
        <v>0</v>
      </c>
      <c r="AE241" s="1">
        <v>0</v>
      </c>
      <c r="AF241" s="1">
        <v>0</v>
      </c>
      <c r="AG241" s="1">
        <v>0</v>
      </c>
      <c r="AH241" s="1">
        <v>0</v>
      </c>
      <c r="AI241" t="s">
        <v>87</v>
      </c>
      <c r="AL241" s="1">
        <v>0</v>
      </c>
      <c r="AM241" s="1">
        <v>0</v>
      </c>
      <c r="AN241" s="1">
        <v>0</v>
      </c>
    </row>
    <row r="242" spans="1:40" x14ac:dyDescent="0.25">
      <c r="A242">
        <v>240</v>
      </c>
      <c r="B242" t="s">
        <v>312</v>
      </c>
      <c r="C242">
        <v>24</v>
      </c>
      <c r="D242">
        <v>7440666</v>
      </c>
      <c r="E242" t="s">
        <v>297</v>
      </c>
      <c r="F242">
        <v>0</v>
      </c>
      <c r="G242" t="s">
        <v>117</v>
      </c>
      <c r="H242" s="1">
        <v>0</v>
      </c>
      <c r="I242" s="1">
        <v>0</v>
      </c>
      <c r="J242" s="1">
        <v>0</v>
      </c>
      <c r="K242" s="1">
        <v>0</v>
      </c>
      <c r="L242" s="1">
        <v>0</v>
      </c>
      <c r="M242" s="1">
        <v>0</v>
      </c>
      <c r="N242" s="1">
        <v>0</v>
      </c>
      <c r="O242" s="1">
        <v>0</v>
      </c>
      <c r="P242" s="1">
        <v>0</v>
      </c>
      <c r="Q242" s="1">
        <v>0</v>
      </c>
      <c r="R242" s="1">
        <v>0</v>
      </c>
      <c r="S242" s="1">
        <v>0</v>
      </c>
      <c r="T242" s="1">
        <v>0</v>
      </c>
      <c r="U242" s="1">
        <v>0</v>
      </c>
      <c r="V242" t="s">
        <v>86</v>
      </c>
      <c r="W242" s="1">
        <v>0</v>
      </c>
      <c r="X242" s="1">
        <v>0</v>
      </c>
      <c r="Y242" s="1">
        <v>0</v>
      </c>
      <c r="Z242" s="1">
        <v>0</v>
      </c>
      <c r="AA242" s="1">
        <v>0</v>
      </c>
      <c r="AB242" s="1">
        <v>0</v>
      </c>
      <c r="AC242" s="1">
        <v>0</v>
      </c>
      <c r="AD242" s="1">
        <v>0</v>
      </c>
      <c r="AE242" s="1">
        <v>0</v>
      </c>
      <c r="AF242" s="1">
        <v>0</v>
      </c>
      <c r="AG242" s="1">
        <v>0</v>
      </c>
      <c r="AH242" s="1">
        <v>0</v>
      </c>
      <c r="AI242" t="s">
        <v>87</v>
      </c>
      <c r="AL242" s="1">
        <v>0</v>
      </c>
      <c r="AM242" s="1">
        <v>0</v>
      </c>
      <c r="AN242" s="1">
        <v>0</v>
      </c>
    </row>
    <row r="243" spans="1:40" x14ac:dyDescent="0.25">
      <c r="A243">
        <v>241</v>
      </c>
      <c r="B243" t="s">
        <v>313</v>
      </c>
      <c r="C243">
        <v>24</v>
      </c>
      <c r="D243">
        <v>7429905</v>
      </c>
      <c r="E243" t="s">
        <v>290</v>
      </c>
      <c r="F243">
        <v>0</v>
      </c>
      <c r="G243" t="s">
        <v>117</v>
      </c>
      <c r="H243" s="1">
        <v>0</v>
      </c>
      <c r="I243" s="1">
        <v>0</v>
      </c>
      <c r="J243" s="1">
        <v>0</v>
      </c>
      <c r="K243" s="1">
        <v>0</v>
      </c>
      <c r="L243" s="1">
        <v>0</v>
      </c>
      <c r="M243" s="1">
        <v>0</v>
      </c>
      <c r="N243" s="1">
        <v>0</v>
      </c>
      <c r="O243" s="1">
        <v>0</v>
      </c>
      <c r="P243" s="1">
        <v>0</v>
      </c>
      <c r="Q243" s="1">
        <v>0</v>
      </c>
      <c r="R243" s="1">
        <v>0</v>
      </c>
      <c r="S243" s="1">
        <v>0</v>
      </c>
      <c r="T243" s="1">
        <v>0</v>
      </c>
      <c r="U243" s="1">
        <v>0</v>
      </c>
      <c r="V243" t="s">
        <v>86</v>
      </c>
      <c r="W243" s="1">
        <v>0</v>
      </c>
      <c r="X243" s="1">
        <v>0</v>
      </c>
      <c r="Y243" s="1">
        <v>0</v>
      </c>
      <c r="Z243" s="1">
        <v>0</v>
      </c>
      <c r="AA243" s="1">
        <v>0</v>
      </c>
      <c r="AB243" s="1">
        <v>0</v>
      </c>
      <c r="AC243" s="1">
        <v>0</v>
      </c>
      <c r="AD243" s="1">
        <v>0</v>
      </c>
      <c r="AE243" s="1">
        <v>0</v>
      </c>
      <c r="AF243" s="1">
        <v>0</v>
      </c>
      <c r="AG243" s="1">
        <v>0</v>
      </c>
      <c r="AH243" s="1">
        <v>0</v>
      </c>
      <c r="AI243" t="s">
        <v>87</v>
      </c>
      <c r="AL243" s="1">
        <v>0</v>
      </c>
      <c r="AM243" s="1">
        <v>0</v>
      </c>
      <c r="AN243" s="1">
        <v>0</v>
      </c>
    </row>
    <row r="244" spans="1:40" x14ac:dyDescent="0.25">
      <c r="A244">
        <v>242</v>
      </c>
      <c r="B244" t="s">
        <v>313</v>
      </c>
      <c r="C244">
        <v>24</v>
      </c>
      <c r="D244">
        <v>1344281</v>
      </c>
      <c r="E244" t="s">
        <v>291</v>
      </c>
      <c r="F244">
        <v>0</v>
      </c>
      <c r="G244" t="s">
        <v>117</v>
      </c>
      <c r="H244" s="1">
        <v>0</v>
      </c>
      <c r="I244" s="1">
        <v>0</v>
      </c>
      <c r="J244" s="1">
        <v>0</v>
      </c>
      <c r="K244" s="1">
        <v>0</v>
      </c>
      <c r="L244" s="1">
        <v>0</v>
      </c>
      <c r="M244" s="1">
        <v>0</v>
      </c>
      <c r="N244" s="1">
        <v>0</v>
      </c>
      <c r="O244" s="1">
        <v>0</v>
      </c>
      <c r="P244" s="1">
        <v>0</v>
      </c>
      <c r="Q244" s="1">
        <v>0</v>
      </c>
      <c r="R244" s="1">
        <v>0</v>
      </c>
      <c r="S244" s="1">
        <v>0</v>
      </c>
      <c r="T244" s="1">
        <v>0</v>
      </c>
      <c r="U244" s="1">
        <v>0</v>
      </c>
      <c r="V244" t="s">
        <v>86</v>
      </c>
      <c r="W244" s="1">
        <v>0</v>
      </c>
      <c r="X244" s="1">
        <v>0</v>
      </c>
      <c r="Y244" s="1">
        <v>0</v>
      </c>
      <c r="Z244" s="1">
        <v>0</v>
      </c>
      <c r="AA244" s="1">
        <v>0</v>
      </c>
      <c r="AB244" s="1">
        <v>0</v>
      </c>
      <c r="AC244" s="1">
        <v>0</v>
      </c>
      <c r="AD244" s="1">
        <v>0</v>
      </c>
      <c r="AE244" s="1">
        <v>0</v>
      </c>
      <c r="AF244" s="1">
        <v>0</v>
      </c>
      <c r="AG244" s="1">
        <v>0</v>
      </c>
      <c r="AH244" s="1">
        <v>0</v>
      </c>
      <c r="AI244" t="s">
        <v>87</v>
      </c>
      <c r="AL244" s="1">
        <v>0</v>
      </c>
      <c r="AM244" s="1">
        <v>0</v>
      </c>
      <c r="AN244" s="1">
        <v>0</v>
      </c>
    </row>
    <row r="245" spans="1:40" x14ac:dyDescent="0.25">
      <c r="A245">
        <v>243</v>
      </c>
      <c r="B245" t="s">
        <v>313</v>
      </c>
      <c r="C245">
        <v>24</v>
      </c>
      <c r="D245">
        <v>7440417</v>
      </c>
      <c r="E245" t="s">
        <v>292</v>
      </c>
      <c r="F245">
        <v>0</v>
      </c>
      <c r="G245" t="s">
        <v>117</v>
      </c>
      <c r="H245" s="1">
        <v>0</v>
      </c>
      <c r="I245" s="1">
        <v>0</v>
      </c>
      <c r="J245" s="1">
        <v>0</v>
      </c>
      <c r="K245" s="1">
        <v>0</v>
      </c>
      <c r="L245" s="1">
        <v>0</v>
      </c>
      <c r="M245" s="1">
        <v>0</v>
      </c>
      <c r="N245" s="1">
        <v>0</v>
      </c>
      <c r="O245" s="1">
        <v>0</v>
      </c>
      <c r="P245" s="1">
        <v>0</v>
      </c>
      <c r="Q245" s="1">
        <v>0</v>
      </c>
      <c r="R245" s="1">
        <v>0</v>
      </c>
      <c r="S245" s="1">
        <v>0</v>
      </c>
      <c r="T245" s="1">
        <v>0</v>
      </c>
      <c r="U245" s="1">
        <v>0</v>
      </c>
      <c r="V245" t="s">
        <v>86</v>
      </c>
      <c r="W245" s="1">
        <v>0</v>
      </c>
      <c r="X245" s="1">
        <v>0</v>
      </c>
      <c r="Y245" s="1">
        <v>0</v>
      </c>
      <c r="Z245" s="1">
        <v>0</v>
      </c>
      <c r="AA245" s="1">
        <v>0</v>
      </c>
      <c r="AB245" s="1">
        <v>0</v>
      </c>
      <c r="AC245" s="1">
        <v>0</v>
      </c>
      <c r="AD245" s="1">
        <v>0</v>
      </c>
      <c r="AE245" s="1">
        <v>0</v>
      </c>
      <c r="AF245" s="1">
        <v>0</v>
      </c>
      <c r="AG245" s="1">
        <v>0</v>
      </c>
      <c r="AH245" s="1">
        <v>0</v>
      </c>
      <c r="AI245" t="s">
        <v>87</v>
      </c>
      <c r="AL245" s="1">
        <v>0</v>
      </c>
      <c r="AM245" s="1">
        <v>0</v>
      </c>
      <c r="AN245" s="1">
        <v>0</v>
      </c>
    </row>
    <row r="246" spans="1:40" x14ac:dyDescent="0.25">
      <c r="A246">
        <v>244</v>
      </c>
      <c r="B246" t="s">
        <v>313</v>
      </c>
      <c r="C246">
        <v>24</v>
      </c>
      <c r="D246">
        <v>7440439</v>
      </c>
      <c r="E246" t="s">
        <v>293</v>
      </c>
      <c r="F246">
        <v>0</v>
      </c>
      <c r="G246" t="s">
        <v>117</v>
      </c>
      <c r="H246" s="1">
        <v>0</v>
      </c>
      <c r="I246" s="1">
        <v>0</v>
      </c>
      <c r="J246" s="1">
        <v>0</v>
      </c>
      <c r="K246" s="1">
        <v>0</v>
      </c>
      <c r="L246" s="1">
        <v>0</v>
      </c>
      <c r="M246" s="1">
        <v>0</v>
      </c>
      <c r="N246" s="1">
        <v>0</v>
      </c>
      <c r="O246" s="1">
        <v>0</v>
      </c>
      <c r="P246" s="1">
        <v>0</v>
      </c>
      <c r="Q246" s="1">
        <v>0</v>
      </c>
      <c r="R246" s="1">
        <v>0</v>
      </c>
      <c r="S246" s="1">
        <v>0</v>
      </c>
      <c r="T246" s="1">
        <v>0</v>
      </c>
      <c r="U246" s="1">
        <v>0</v>
      </c>
      <c r="V246" t="s">
        <v>86</v>
      </c>
      <c r="W246" s="1">
        <v>0</v>
      </c>
      <c r="X246" s="1">
        <v>0</v>
      </c>
      <c r="Y246" s="1">
        <v>0</v>
      </c>
      <c r="Z246" s="1">
        <v>0</v>
      </c>
      <c r="AA246" s="1">
        <v>0</v>
      </c>
      <c r="AB246" s="1">
        <v>0</v>
      </c>
      <c r="AC246" s="1">
        <v>0</v>
      </c>
      <c r="AD246" s="1">
        <v>0</v>
      </c>
      <c r="AE246" s="1">
        <v>0</v>
      </c>
      <c r="AF246" s="1">
        <v>0</v>
      </c>
      <c r="AG246" s="1">
        <v>0</v>
      </c>
      <c r="AH246" s="1">
        <v>0</v>
      </c>
      <c r="AI246" t="s">
        <v>87</v>
      </c>
      <c r="AL246" s="1">
        <v>0</v>
      </c>
      <c r="AM246" s="1">
        <v>0</v>
      </c>
      <c r="AN246" s="1">
        <v>0</v>
      </c>
    </row>
    <row r="247" spans="1:40" x14ac:dyDescent="0.25">
      <c r="A247">
        <v>245</v>
      </c>
      <c r="B247" t="s">
        <v>313</v>
      </c>
      <c r="C247">
        <v>24</v>
      </c>
      <c r="D247">
        <v>7440484</v>
      </c>
      <c r="E247" t="s">
        <v>8</v>
      </c>
      <c r="F247">
        <v>0</v>
      </c>
      <c r="G247" t="s">
        <v>117</v>
      </c>
      <c r="H247" s="1">
        <v>0</v>
      </c>
      <c r="I247" s="1">
        <v>0</v>
      </c>
      <c r="J247" s="1">
        <v>0</v>
      </c>
      <c r="K247" s="1">
        <v>0</v>
      </c>
      <c r="L247" s="1">
        <v>0</v>
      </c>
      <c r="M247" s="1">
        <v>0</v>
      </c>
      <c r="N247" s="1">
        <v>0</v>
      </c>
      <c r="O247" s="1">
        <v>0</v>
      </c>
      <c r="P247" s="1">
        <v>0</v>
      </c>
      <c r="Q247" s="1">
        <v>0</v>
      </c>
      <c r="R247" s="1">
        <v>0</v>
      </c>
      <c r="S247" s="1">
        <v>0</v>
      </c>
      <c r="T247" s="1">
        <v>0</v>
      </c>
      <c r="U247" s="1">
        <v>0</v>
      </c>
      <c r="V247" t="s">
        <v>86</v>
      </c>
      <c r="W247" s="1">
        <v>0</v>
      </c>
      <c r="X247" s="1">
        <v>0</v>
      </c>
      <c r="Y247" s="1">
        <v>0</v>
      </c>
      <c r="Z247" s="1">
        <v>0</v>
      </c>
      <c r="AA247" s="1">
        <v>0</v>
      </c>
      <c r="AB247" s="1">
        <v>0</v>
      </c>
      <c r="AC247" s="1">
        <v>0</v>
      </c>
      <c r="AD247" s="1">
        <v>0</v>
      </c>
      <c r="AE247" s="1">
        <v>0</v>
      </c>
      <c r="AF247" s="1">
        <v>0</v>
      </c>
      <c r="AG247" s="1">
        <v>0</v>
      </c>
      <c r="AH247" s="1">
        <v>0</v>
      </c>
      <c r="AI247" t="s">
        <v>87</v>
      </c>
      <c r="AL247" s="1">
        <v>0</v>
      </c>
      <c r="AM247" s="1">
        <v>0</v>
      </c>
      <c r="AN247" s="1">
        <v>0</v>
      </c>
    </row>
    <row r="248" spans="1:40" x14ac:dyDescent="0.25">
      <c r="A248">
        <v>246</v>
      </c>
      <c r="B248" t="s">
        <v>313</v>
      </c>
      <c r="C248">
        <v>24</v>
      </c>
      <c r="D248">
        <v>7440473</v>
      </c>
      <c r="E248" t="s">
        <v>89</v>
      </c>
      <c r="F248">
        <v>0</v>
      </c>
      <c r="G248" t="s">
        <v>117</v>
      </c>
      <c r="H248" s="1">
        <v>0</v>
      </c>
      <c r="I248" s="1">
        <v>0</v>
      </c>
      <c r="J248" s="1">
        <v>0</v>
      </c>
      <c r="K248" s="1">
        <v>0</v>
      </c>
      <c r="L248" s="1">
        <v>0</v>
      </c>
      <c r="M248" s="1">
        <v>0</v>
      </c>
      <c r="N248" s="1">
        <v>0</v>
      </c>
      <c r="O248" s="1">
        <v>0</v>
      </c>
      <c r="P248" s="1">
        <v>0</v>
      </c>
      <c r="Q248" s="1">
        <v>0</v>
      </c>
      <c r="R248" s="1">
        <v>0</v>
      </c>
      <c r="S248" s="1">
        <v>0</v>
      </c>
      <c r="T248" s="1">
        <v>0</v>
      </c>
      <c r="U248" s="1">
        <v>0</v>
      </c>
      <c r="V248" t="s">
        <v>86</v>
      </c>
      <c r="W248" s="1">
        <v>0</v>
      </c>
      <c r="X248" s="1">
        <v>0</v>
      </c>
      <c r="Y248" s="1">
        <v>0</v>
      </c>
      <c r="Z248" s="1">
        <v>0</v>
      </c>
      <c r="AA248" s="1">
        <v>0</v>
      </c>
      <c r="AB248" s="1">
        <v>0</v>
      </c>
      <c r="AC248" s="1">
        <v>0</v>
      </c>
      <c r="AD248" s="1">
        <v>0</v>
      </c>
      <c r="AE248" s="1">
        <v>0</v>
      </c>
      <c r="AF248" s="1">
        <v>0</v>
      </c>
      <c r="AG248" s="1">
        <v>0</v>
      </c>
      <c r="AH248" s="1">
        <v>0</v>
      </c>
      <c r="AI248" t="s">
        <v>87</v>
      </c>
      <c r="AL248" s="1">
        <v>0</v>
      </c>
      <c r="AM248" s="1">
        <v>0</v>
      </c>
      <c r="AN248" s="1">
        <v>0</v>
      </c>
    </row>
    <row r="249" spans="1:40" x14ac:dyDescent="0.25">
      <c r="A249">
        <v>247</v>
      </c>
      <c r="B249" t="s">
        <v>313</v>
      </c>
      <c r="C249">
        <v>24</v>
      </c>
      <c r="D249">
        <v>18540299</v>
      </c>
      <c r="E249" t="s">
        <v>13</v>
      </c>
      <c r="F249">
        <v>0</v>
      </c>
      <c r="G249" t="s">
        <v>117</v>
      </c>
      <c r="H249" s="1">
        <v>0</v>
      </c>
      <c r="I249" s="1">
        <v>0</v>
      </c>
      <c r="J249" s="1">
        <v>0</v>
      </c>
      <c r="K249" s="1">
        <v>0</v>
      </c>
      <c r="L249" s="1">
        <v>0</v>
      </c>
      <c r="M249" s="1">
        <v>0</v>
      </c>
      <c r="N249" s="1">
        <v>0</v>
      </c>
      <c r="O249" s="1">
        <v>0</v>
      </c>
      <c r="P249" s="1">
        <v>0</v>
      </c>
      <c r="Q249" s="1">
        <v>0</v>
      </c>
      <c r="R249" s="1">
        <v>0</v>
      </c>
      <c r="S249" s="1">
        <v>0</v>
      </c>
      <c r="T249" s="1">
        <v>0</v>
      </c>
      <c r="U249" s="1">
        <v>0</v>
      </c>
      <c r="V249" t="s">
        <v>86</v>
      </c>
      <c r="W249" s="1">
        <v>0</v>
      </c>
      <c r="X249" s="1">
        <v>0</v>
      </c>
      <c r="Y249" s="1">
        <v>0</v>
      </c>
      <c r="Z249" s="1">
        <v>0</v>
      </c>
      <c r="AA249" s="1">
        <v>0</v>
      </c>
      <c r="AB249" s="1">
        <v>0</v>
      </c>
      <c r="AC249" s="1">
        <v>0</v>
      </c>
      <c r="AD249" s="1">
        <v>0</v>
      </c>
      <c r="AE249" s="1">
        <v>0</v>
      </c>
      <c r="AF249" s="1">
        <v>0</v>
      </c>
      <c r="AG249" s="1">
        <v>0</v>
      </c>
      <c r="AH249" s="1">
        <v>0</v>
      </c>
      <c r="AI249" t="s">
        <v>87</v>
      </c>
      <c r="AL249" s="1">
        <v>0</v>
      </c>
      <c r="AM249" s="1">
        <v>0</v>
      </c>
      <c r="AN249" s="1">
        <v>0</v>
      </c>
    </row>
    <row r="250" spans="1:40" x14ac:dyDescent="0.25">
      <c r="A250">
        <v>248</v>
      </c>
      <c r="B250" t="s">
        <v>313</v>
      </c>
      <c r="C250">
        <v>24</v>
      </c>
      <c r="D250">
        <v>1175</v>
      </c>
      <c r="E250" t="s">
        <v>294</v>
      </c>
      <c r="F250">
        <v>0</v>
      </c>
      <c r="G250" t="s">
        <v>117</v>
      </c>
      <c r="H250" s="1">
        <v>0</v>
      </c>
      <c r="I250" s="1">
        <v>0</v>
      </c>
      <c r="J250" s="1">
        <v>0</v>
      </c>
      <c r="K250" s="1">
        <v>0</v>
      </c>
      <c r="L250" s="1">
        <v>0</v>
      </c>
      <c r="M250" s="1">
        <v>0</v>
      </c>
      <c r="N250" s="1">
        <v>0</v>
      </c>
      <c r="O250" s="1">
        <v>0</v>
      </c>
      <c r="P250" s="1">
        <v>0</v>
      </c>
      <c r="Q250" s="1">
        <v>0</v>
      </c>
      <c r="R250" s="1">
        <v>0</v>
      </c>
      <c r="S250" s="1">
        <v>0</v>
      </c>
      <c r="T250" s="1">
        <v>0</v>
      </c>
      <c r="U250" s="1">
        <v>0</v>
      </c>
      <c r="V250" t="s">
        <v>86</v>
      </c>
      <c r="W250" s="1">
        <v>0</v>
      </c>
      <c r="X250" s="1">
        <v>0</v>
      </c>
      <c r="Y250" s="1">
        <v>0</v>
      </c>
      <c r="Z250" s="1">
        <v>0</v>
      </c>
      <c r="AA250" s="1">
        <v>0</v>
      </c>
      <c r="AB250" s="1">
        <v>0</v>
      </c>
      <c r="AC250" s="1">
        <v>0</v>
      </c>
      <c r="AD250" s="1">
        <v>0</v>
      </c>
      <c r="AE250" s="1">
        <v>0</v>
      </c>
      <c r="AF250" s="1">
        <v>0</v>
      </c>
      <c r="AG250" s="1">
        <v>0</v>
      </c>
      <c r="AH250" s="1">
        <v>0</v>
      </c>
      <c r="AI250" t="s">
        <v>87</v>
      </c>
      <c r="AL250" s="1">
        <v>0</v>
      </c>
      <c r="AM250" s="1">
        <v>0</v>
      </c>
      <c r="AN250" s="1">
        <v>0</v>
      </c>
    </row>
    <row r="251" spans="1:40" x14ac:dyDescent="0.25">
      <c r="A251">
        <v>249</v>
      </c>
      <c r="B251" t="s">
        <v>313</v>
      </c>
      <c r="C251">
        <v>24</v>
      </c>
      <c r="D251">
        <v>7440508</v>
      </c>
      <c r="E251" t="s">
        <v>10</v>
      </c>
      <c r="F251">
        <v>0</v>
      </c>
      <c r="G251" t="s">
        <v>117</v>
      </c>
      <c r="H251" s="1">
        <v>0</v>
      </c>
      <c r="I251" s="1">
        <v>0</v>
      </c>
      <c r="J251" s="1">
        <v>0</v>
      </c>
      <c r="K251" s="1">
        <v>0</v>
      </c>
      <c r="L251" s="1">
        <v>0</v>
      </c>
      <c r="M251" s="1">
        <v>0</v>
      </c>
      <c r="N251" s="1">
        <v>0</v>
      </c>
      <c r="O251" s="1">
        <v>0</v>
      </c>
      <c r="P251" s="1">
        <v>0</v>
      </c>
      <c r="Q251" s="1">
        <v>0</v>
      </c>
      <c r="R251" s="1">
        <v>0</v>
      </c>
      <c r="S251" s="1">
        <v>0</v>
      </c>
      <c r="T251" s="1">
        <v>0</v>
      </c>
      <c r="U251" s="1">
        <v>0</v>
      </c>
      <c r="V251" t="s">
        <v>86</v>
      </c>
      <c r="W251" s="1">
        <v>0</v>
      </c>
      <c r="X251" s="1">
        <v>0</v>
      </c>
      <c r="Y251" s="1">
        <v>0</v>
      </c>
      <c r="Z251" s="1">
        <v>0</v>
      </c>
      <c r="AA251" s="1">
        <v>0</v>
      </c>
      <c r="AB251" s="1">
        <v>0</v>
      </c>
      <c r="AC251" s="1">
        <v>0</v>
      </c>
      <c r="AD251" s="1">
        <v>0</v>
      </c>
      <c r="AE251" s="1">
        <v>0</v>
      </c>
      <c r="AF251" s="1">
        <v>0</v>
      </c>
      <c r="AG251" s="1">
        <v>0</v>
      </c>
      <c r="AH251" s="1">
        <v>0</v>
      </c>
      <c r="AI251" t="s">
        <v>87</v>
      </c>
      <c r="AL251" s="1">
        <v>0</v>
      </c>
      <c r="AM251" s="1">
        <v>0</v>
      </c>
      <c r="AN251" s="1">
        <v>0</v>
      </c>
    </row>
    <row r="252" spans="1:40" x14ac:dyDescent="0.25">
      <c r="A252">
        <v>250</v>
      </c>
      <c r="B252" t="s">
        <v>313</v>
      </c>
      <c r="C252">
        <v>24</v>
      </c>
      <c r="D252">
        <v>7439965</v>
      </c>
      <c r="E252" t="s">
        <v>5</v>
      </c>
      <c r="F252" s="1">
        <v>6.8299999999999998E-6</v>
      </c>
      <c r="G252" t="s">
        <v>117</v>
      </c>
      <c r="H252" s="1">
        <v>0</v>
      </c>
      <c r="I252" s="1">
        <v>7.5889000000000005E-5</v>
      </c>
      <c r="J252" s="1">
        <v>0</v>
      </c>
      <c r="K252" s="1">
        <v>0</v>
      </c>
      <c r="L252" s="1">
        <v>0</v>
      </c>
      <c r="M252" s="1">
        <v>0</v>
      </c>
      <c r="N252" s="1">
        <v>0</v>
      </c>
      <c r="O252" s="1">
        <v>0</v>
      </c>
      <c r="P252" s="1">
        <v>0</v>
      </c>
      <c r="Q252" s="1">
        <v>0</v>
      </c>
      <c r="R252" s="1">
        <v>0</v>
      </c>
      <c r="S252" s="1">
        <v>0</v>
      </c>
      <c r="T252" s="1">
        <v>0</v>
      </c>
      <c r="U252" s="1">
        <v>0</v>
      </c>
      <c r="V252" t="s">
        <v>86</v>
      </c>
      <c r="W252" s="1">
        <v>6.8299999999999998E-6</v>
      </c>
      <c r="X252" s="1">
        <v>0</v>
      </c>
      <c r="Y252" s="1">
        <v>0</v>
      </c>
      <c r="Z252" s="1">
        <v>0</v>
      </c>
      <c r="AA252" s="1">
        <v>0</v>
      </c>
      <c r="AB252" s="1">
        <v>0</v>
      </c>
      <c r="AC252" s="1">
        <v>0</v>
      </c>
      <c r="AD252" s="1">
        <v>0</v>
      </c>
      <c r="AE252" s="1">
        <v>0</v>
      </c>
      <c r="AF252" s="1">
        <v>0</v>
      </c>
      <c r="AG252" s="1">
        <v>0</v>
      </c>
      <c r="AH252" s="1">
        <v>0</v>
      </c>
      <c r="AI252" t="s">
        <v>87</v>
      </c>
      <c r="AL252" s="1">
        <v>0</v>
      </c>
      <c r="AM252" s="1">
        <v>0</v>
      </c>
      <c r="AN252" s="1">
        <v>0</v>
      </c>
    </row>
    <row r="253" spans="1:40" x14ac:dyDescent="0.25">
      <c r="A253">
        <v>251</v>
      </c>
      <c r="B253" t="s">
        <v>313</v>
      </c>
      <c r="C253">
        <v>24</v>
      </c>
      <c r="D253">
        <v>7440020</v>
      </c>
      <c r="E253" t="s">
        <v>6</v>
      </c>
      <c r="F253">
        <v>1.56E-4</v>
      </c>
      <c r="G253" t="s">
        <v>117</v>
      </c>
      <c r="H253" s="1">
        <v>0</v>
      </c>
      <c r="I253" s="1">
        <v>0</v>
      </c>
      <c r="J253" s="1">
        <v>0</v>
      </c>
      <c r="K253" s="1">
        <v>0</v>
      </c>
      <c r="L253" s="1">
        <v>0</v>
      </c>
      <c r="M253" s="1">
        <v>1.3329999999999999E-4</v>
      </c>
      <c r="N253" s="1">
        <v>1.1143E-2</v>
      </c>
      <c r="O253" s="1">
        <v>0</v>
      </c>
      <c r="P253" s="1">
        <v>0</v>
      </c>
      <c r="Q253" s="1">
        <v>0</v>
      </c>
      <c r="R253" s="1">
        <v>0</v>
      </c>
      <c r="S253" s="1">
        <v>1.1143E-2</v>
      </c>
      <c r="T253" s="1">
        <v>0</v>
      </c>
      <c r="U253" s="1">
        <v>0</v>
      </c>
      <c r="V253" t="s">
        <v>86</v>
      </c>
      <c r="W253" s="1">
        <v>1.56E-4</v>
      </c>
      <c r="X253" s="1">
        <v>1.4097E-6</v>
      </c>
      <c r="Y253" s="1">
        <v>5.6516000000000001E-8</v>
      </c>
      <c r="Z253" s="1">
        <v>0</v>
      </c>
      <c r="AA253" s="1">
        <v>0</v>
      </c>
      <c r="AB253" s="1">
        <v>0</v>
      </c>
      <c r="AC253" s="1">
        <v>0</v>
      </c>
      <c r="AD253" s="1">
        <v>0</v>
      </c>
      <c r="AE253" s="1">
        <v>0</v>
      </c>
      <c r="AF253" s="1">
        <v>0</v>
      </c>
      <c r="AG253" s="1">
        <v>0</v>
      </c>
      <c r="AH253" s="1">
        <v>0</v>
      </c>
      <c r="AI253" t="s">
        <v>87</v>
      </c>
      <c r="AJ253" t="s">
        <v>88</v>
      </c>
      <c r="AK253" t="s">
        <v>118</v>
      </c>
      <c r="AL253" s="1">
        <v>0</v>
      </c>
      <c r="AM253" s="1">
        <v>0</v>
      </c>
      <c r="AN253" s="1">
        <v>0</v>
      </c>
    </row>
    <row r="254" spans="1:40" x14ac:dyDescent="0.25">
      <c r="A254">
        <v>252</v>
      </c>
      <c r="B254" t="s">
        <v>313</v>
      </c>
      <c r="C254">
        <v>24</v>
      </c>
      <c r="D254">
        <v>7723140</v>
      </c>
      <c r="E254" t="s">
        <v>295</v>
      </c>
      <c r="F254">
        <v>0</v>
      </c>
      <c r="G254" t="s">
        <v>117</v>
      </c>
      <c r="H254" s="1">
        <v>0</v>
      </c>
      <c r="I254" s="1">
        <v>0</v>
      </c>
      <c r="J254" s="1">
        <v>0</v>
      </c>
      <c r="K254" s="1">
        <v>0</v>
      </c>
      <c r="L254" s="1">
        <v>0</v>
      </c>
      <c r="M254" s="1">
        <v>0</v>
      </c>
      <c r="N254" s="1">
        <v>0</v>
      </c>
      <c r="O254" s="1">
        <v>0</v>
      </c>
      <c r="P254" s="1">
        <v>0</v>
      </c>
      <c r="Q254" s="1">
        <v>0</v>
      </c>
      <c r="R254" s="1">
        <v>0</v>
      </c>
      <c r="S254" s="1">
        <v>0</v>
      </c>
      <c r="T254" s="1">
        <v>0</v>
      </c>
      <c r="U254" s="1">
        <v>0</v>
      </c>
      <c r="V254" t="s">
        <v>86</v>
      </c>
      <c r="W254" s="1">
        <v>0</v>
      </c>
      <c r="X254" s="1">
        <v>0</v>
      </c>
      <c r="Y254" s="1">
        <v>0</v>
      </c>
      <c r="Z254" s="1">
        <v>0</v>
      </c>
      <c r="AA254" s="1">
        <v>0</v>
      </c>
      <c r="AB254" s="1">
        <v>0</v>
      </c>
      <c r="AC254" s="1">
        <v>0</v>
      </c>
      <c r="AD254" s="1">
        <v>0</v>
      </c>
      <c r="AE254" s="1">
        <v>0</v>
      </c>
      <c r="AF254" s="1">
        <v>0</v>
      </c>
      <c r="AG254" s="1">
        <v>0</v>
      </c>
      <c r="AH254" s="1">
        <v>0</v>
      </c>
      <c r="AI254" t="s">
        <v>87</v>
      </c>
      <c r="AL254" s="1">
        <v>0</v>
      </c>
      <c r="AM254" s="1">
        <v>0</v>
      </c>
      <c r="AN254" s="1">
        <v>0</v>
      </c>
    </row>
    <row r="255" spans="1:40" x14ac:dyDescent="0.25">
      <c r="A255">
        <v>253</v>
      </c>
      <c r="B255" t="s">
        <v>313</v>
      </c>
      <c r="C255">
        <v>24</v>
      </c>
      <c r="D255">
        <v>7439921</v>
      </c>
      <c r="E255" t="s">
        <v>7</v>
      </c>
      <c r="F255">
        <v>0</v>
      </c>
      <c r="G255" t="s">
        <v>117</v>
      </c>
      <c r="H255" s="1">
        <v>0</v>
      </c>
      <c r="I255" s="1">
        <v>0</v>
      </c>
      <c r="J255" s="1">
        <v>0</v>
      </c>
      <c r="K255" s="1">
        <v>0</v>
      </c>
      <c r="L255" s="1">
        <v>0</v>
      </c>
      <c r="M255" s="1">
        <v>0</v>
      </c>
      <c r="N255" s="1">
        <v>0</v>
      </c>
      <c r="O255" s="1">
        <v>0</v>
      </c>
      <c r="P255" s="1">
        <v>0</v>
      </c>
      <c r="Q255" s="1">
        <v>0</v>
      </c>
      <c r="R255" s="1">
        <v>0</v>
      </c>
      <c r="S255" s="1">
        <v>0</v>
      </c>
      <c r="T255" s="1">
        <v>0</v>
      </c>
      <c r="U255" s="1">
        <v>0</v>
      </c>
      <c r="V255" t="s">
        <v>86</v>
      </c>
      <c r="W255" s="1">
        <v>0</v>
      </c>
      <c r="X255" s="1">
        <v>0</v>
      </c>
      <c r="Y255" s="1">
        <v>0</v>
      </c>
      <c r="Z255" s="1">
        <v>0</v>
      </c>
      <c r="AA255" s="1">
        <v>0</v>
      </c>
      <c r="AB255" s="1">
        <v>0</v>
      </c>
      <c r="AC255" s="1">
        <v>0</v>
      </c>
      <c r="AD255" s="1">
        <v>0</v>
      </c>
      <c r="AE255" s="1">
        <v>0</v>
      </c>
      <c r="AF255" s="1">
        <v>0</v>
      </c>
      <c r="AG255" s="1">
        <v>0</v>
      </c>
      <c r="AH255" s="1">
        <v>0</v>
      </c>
      <c r="AI255" t="s">
        <v>87</v>
      </c>
      <c r="AL255" s="1">
        <v>0</v>
      </c>
      <c r="AM255" s="1">
        <v>0</v>
      </c>
      <c r="AN255" s="1">
        <v>0</v>
      </c>
    </row>
    <row r="256" spans="1:40" x14ac:dyDescent="0.25">
      <c r="A256">
        <v>254</v>
      </c>
      <c r="B256" t="s">
        <v>313</v>
      </c>
      <c r="C256">
        <v>24</v>
      </c>
      <c r="D256">
        <v>7440622</v>
      </c>
      <c r="E256" t="s">
        <v>296</v>
      </c>
      <c r="F256">
        <v>0</v>
      </c>
      <c r="G256" t="s">
        <v>117</v>
      </c>
      <c r="H256" s="1">
        <v>0</v>
      </c>
      <c r="I256" s="1">
        <v>0</v>
      </c>
      <c r="J256" s="1">
        <v>0</v>
      </c>
      <c r="K256" s="1">
        <v>0</v>
      </c>
      <c r="L256" s="1">
        <v>0</v>
      </c>
      <c r="M256" s="1">
        <v>0</v>
      </c>
      <c r="N256" s="1">
        <v>0</v>
      </c>
      <c r="O256" s="1">
        <v>0</v>
      </c>
      <c r="P256" s="1">
        <v>0</v>
      </c>
      <c r="Q256" s="1">
        <v>0</v>
      </c>
      <c r="R256" s="1">
        <v>0</v>
      </c>
      <c r="S256" s="1">
        <v>0</v>
      </c>
      <c r="T256" s="1">
        <v>0</v>
      </c>
      <c r="U256" s="1">
        <v>0</v>
      </c>
      <c r="V256" t="s">
        <v>86</v>
      </c>
      <c r="W256" s="1">
        <v>0</v>
      </c>
      <c r="X256" s="1">
        <v>0</v>
      </c>
      <c r="Y256" s="1">
        <v>0</v>
      </c>
      <c r="Z256" s="1">
        <v>0</v>
      </c>
      <c r="AA256" s="1">
        <v>0</v>
      </c>
      <c r="AB256" s="1">
        <v>0</v>
      </c>
      <c r="AC256" s="1">
        <v>0</v>
      </c>
      <c r="AD256" s="1">
        <v>0</v>
      </c>
      <c r="AE256" s="1">
        <v>0</v>
      </c>
      <c r="AF256" s="1">
        <v>0</v>
      </c>
      <c r="AG256" s="1">
        <v>0</v>
      </c>
      <c r="AH256" s="1">
        <v>0</v>
      </c>
      <c r="AI256" t="s">
        <v>87</v>
      </c>
      <c r="AL256" s="1">
        <v>0</v>
      </c>
      <c r="AM256" s="1">
        <v>0</v>
      </c>
      <c r="AN256" s="1">
        <v>0</v>
      </c>
    </row>
    <row r="257" spans="1:40" x14ac:dyDescent="0.25">
      <c r="A257">
        <v>255</v>
      </c>
      <c r="B257" t="s">
        <v>313</v>
      </c>
      <c r="C257">
        <v>24</v>
      </c>
      <c r="D257">
        <v>7440666</v>
      </c>
      <c r="E257" t="s">
        <v>297</v>
      </c>
      <c r="F257">
        <v>0</v>
      </c>
      <c r="G257" t="s">
        <v>117</v>
      </c>
      <c r="H257" s="1">
        <v>0</v>
      </c>
      <c r="I257" s="1">
        <v>0</v>
      </c>
      <c r="J257" s="1">
        <v>0</v>
      </c>
      <c r="K257" s="1">
        <v>0</v>
      </c>
      <c r="L257" s="1">
        <v>0</v>
      </c>
      <c r="M257" s="1">
        <v>0</v>
      </c>
      <c r="N257" s="1">
        <v>0</v>
      </c>
      <c r="O257" s="1">
        <v>0</v>
      </c>
      <c r="P257" s="1">
        <v>0</v>
      </c>
      <c r="Q257" s="1">
        <v>0</v>
      </c>
      <c r="R257" s="1">
        <v>0</v>
      </c>
      <c r="S257" s="1">
        <v>0</v>
      </c>
      <c r="T257" s="1">
        <v>0</v>
      </c>
      <c r="U257" s="1">
        <v>0</v>
      </c>
      <c r="V257" t="s">
        <v>86</v>
      </c>
      <c r="W257" s="1">
        <v>0</v>
      </c>
      <c r="X257" s="1">
        <v>0</v>
      </c>
      <c r="Y257" s="1">
        <v>0</v>
      </c>
      <c r="Z257" s="1">
        <v>0</v>
      </c>
      <c r="AA257" s="1">
        <v>0</v>
      </c>
      <c r="AB257" s="1">
        <v>0</v>
      </c>
      <c r="AC257" s="1">
        <v>0</v>
      </c>
      <c r="AD257" s="1">
        <v>0</v>
      </c>
      <c r="AE257" s="1">
        <v>0</v>
      </c>
      <c r="AF257" s="1">
        <v>0</v>
      </c>
      <c r="AG257" s="1">
        <v>0</v>
      </c>
      <c r="AH257" s="1">
        <v>0</v>
      </c>
      <c r="AI257" t="s">
        <v>87</v>
      </c>
      <c r="AL257" s="1">
        <v>0</v>
      </c>
      <c r="AM257" s="1">
        <v>0</v>
      </c>
      <c r="AN257" s="1">
        <v>0</v>
      </c>
    </row>
    <row r="258" spans="1:40" x14ac:dyDescent="0.25">
      <c r="A258">
        <v>256</v>
      </c>
      <c r="B258" t="s">
        <v>314</v>
      </c>
      <c r="C258">
        <v>24</v>
      </c>
      <c r="D258">
        <v>7429905</v>
      </c>
      <c r="E258" t="s">
        <v>290</v>
      </c>
      <c r="F258">
        <v>0</v>
      </c>
      <c r="G258" t="s">
        <v>117</v>
      </c>
      <c r="H258" s="1">
        <v>0</v>
      </c>
      <c r="I258" s="1">
        <v>0</v>
      </c>
      <c r="J258" s="1">
        <v>0</v>
      </c>
      <c r="K258" s="1">
        <v>0</v>
      </c>
      <c r="L258" s="1">
        <v>0</v>
      </c>
      <c r="M258" s="1">
        <v>0</v>
      </c>
      <c r="N258" s="1">
        <v>0</v>
      </c>
      <c r="O258" s="1">
        <v>0</v>
      </c>
      <c r="P258" s="1">
        <v>0</v>
      </c>
      <c r="Q258" s="1">
        <v>0</v>
      </c>
      <c r="R258" s="1">
        <v>0</v>
      </c>
      <c r="S258" s="1">
        <v>0</v>
      </c>
      <c r="T258" s="1">
        <v>0</v>
      </c>
      <c r="U258" s="1">
        <v>0</v>
      </c>
      <c r="V258" t="s">
        <v>86</v>
      </c>
      <c r="W258" s="1">
        <v>0</v>
      </c>
      <c r="X258" s="1">
        <v>0</v>
      </c>
      <c r="Y258" s="1">
        <v>0</v>
      </c>
      <c r="Z258" s="1">
        <v>0</v>
      </c>
      <c r="AA258" s="1">
        <v>0</v>
      </c>
      <c r="AB258" s="1">
        <v>0</v>
      </c>
      <c r="AC258" s="1">
        <v>0</v>
      </c>
      <c r="AD258" s="1">
        <v>0</v>
      </c>
      <c r="AE258" s="1">
        <v>0</v>
      </c>
      <c r="AF258" s="1">
        <v>0</v>
      </c>
      <c r="AG258" s="1">
        <v>0</v>
      </c>
      <c r="AH258" s="1">
        <v>0</v>
      </c>
      <c r="AI258" t="s">
        <v>87</v>
      </c>
      <c r="AL258" s="1">
        <v>0</v>
      </c>
      <c r="AM258" s="1">
        <v>0</v>
      </c>
      <c r="AN258" s="1">
        <v>0</v>
      </c>
    </row>
    <row r="259" spans="1:40" x14ac:dyDescent="0.25">
      <c r="A259">
        <v>257</v>
      </c>
      <c r="B259" t="s">
        <v>314</v>
      </c>
      <c r="C259">
        <v>24</v>
      </c>
      <c r="D259">
        <v>1344281</v>
      </c>
      <c r="E259" t="s">
        <v>291</v>
      </c>
      <c r="F259">
        <v>0</v>
      </c>
      <c r="G259" t="s">
        <v>117</v>
      </c>
      <c r="H259" s="1">
        <v>0</v>
      </c>
      <c r="I259" s="1">
        <v>0</v>
      </c>
      <c r="J259" s="1">
        <v>0</v>
      </c>
      <c r="K259" s="1">
        <v>0</v>
      </c>
      <c r="L259" s="1">
        <v>0</v>
      </c>
      <c r="M259" s="1">
        <v>0</v>
      </c>
      <c r="N259" s="1">
        <v>0</v>
      </c>
      <c r="O259" s="1">
        <v>0</v>
      </c>
      <c r="P259" s="1">
        <v>0</v>
      </c>
      <c r="Q259" s="1">
        <v>0</v>
      </c>
      <c r="R259" s="1">
        <v>0</v>
      </c>
      <c r="S259" s="1">
        <v>0</v>
      </c>
      <c r="T259" s="1">
        <v>0</v>
      </c>
      <c r="U259" s="1">
        <v>0</v>
      </c>
      <c r="V259" t="s">
        <v>86</v>
      </c>
      <c r="W259" s="1">
        <v>0</v>
      </c>
      <c r="X259" s="1">
        <v>0</v>
      </c>
      <c r="Y259" s="1">
        <v>0</v>
      </c>
      <c r="Z259" s="1">
        <v>0</v>
      </c>
      <c r="AA259" s="1">
        <v>0</v>
      </c>
      <c r="AB259" s="1">
        <v>0</v>
      </c>
      <c r="AC259" s="1">
        <v>0</v>
      </c>
      <c r="AD259" s="1">
        <v>0</v>
      </c>
      <c r="AE259" s="1">
        <v>0</v>
      </c>
      <c r="AF259" s="1">
        <v>0</v>
      </c>
      <c r="AG259" s="1">
        <v>0</v>
      </c>
      <c r="AH259" s="1">
        <v>0</v>
      </c>
      <c r="AI259" t="s">
        <v>87</v>
      </c>
      <c r="AL259" s="1">
        <v>0</v>
      </c>
      <c r="AM259" s="1">
        <v>0</v>
      </c>
      <c r="AN259" s="1">
        <v>0</v>
      </c>
    </row>
    <row r="260" spans="1:40" x14ac:dyDescent="0.25">
      <c r="A260">
        <v>258</v>
      </c>
      <c r="B260" t="s">
        <v>314</v>
      </c>
      <c r="C260">
        <v>24</v>
      </c>
      <c r="D260">
        <v>7440417</v>
      </c>
      <c r="E260" t="s">
        <v>292</v>
      </c>
      <c r="F260">
        <v>0</v>
      </c>
      <c r="G260" t="s">
        <v>117</v>
      </c>
      <c r="H260" s="1">
        <v>0</v>
      </c>
      <c r="I260" s="1">
        <v>0</v>
      </c>
      <c r="J260" s="1">
        <v>0</v>
      </c>
      <c r="K260" s="1">
        <v>0</v>
      </c>
      <c r="L260" s="1">
        <v>0</v>
      </c>
      <c r="M260" s="1">
        <v>0</v>
      </c>
      <c r="N260" s="1">
        <v>0</v>
      </c>
      <c r="O260" s="1">
        <v>0</v>
      </c>
      <c r="P260" s="1">
        <v>0</v>
      </c>
      <c r="Q260" s="1">
        <v>0</v>
      </c>
      <c r="R260" s="1">
        <v>0</v>
      </c>
      <c r="S260" s="1">
        <v>0</v>
      </c>
      <c r="T260" s="1">
        <v>0</v>
      </c>
      <c r="U260" s="1">
        <v>0</v>
      </c>
      <c r="V260" t="s">
        <v>86</v>
      </c>
      <c r="W260" s="1">
        <v>0</v>
      </c>
      <c r="X260" s="1">
        <v>0</v>
      </c>
      <c r="Y260" s="1">
        <v>0</v>
      </c>
      <c r="Z260" s="1">
        <v>0</v>
      </c>
      <c r="AA260" s="1">
        <v>0</v>
      </c>
      <c r="AB260" s="1">
        <v>0</v>
      </c>
      <c r="AC260" s="1">
        <v>0</v>
      </c>
      <c r="AD260" s="1">
        <v>0</v>
      </c>
      <c r="AE260" s="1">
        <v>0</v>
      </c>
      <c r="AF260" s="1">
        <v>0</v>
      </c>
      <c r="AG260" s="1">
        <v>0</v>
      </c>
      <c r="AH260" s="1">
        <v>0</v>
      </c>
      <c r="AI260" t="s">
        <v>87</v>
      </c>
      <c r="AL260" s="1">
        <v>0</v>
      </c>
      <c r="AM260" s="1">
        <v>0</v>
      </c>
      <c r="AN260" s="1">
        <v>0</v>
      </c>
    </row>
    <row r="261" spans="1:40" x14ac:dyDescent="0.25">
      <c r="A261">
        <v>259</v>
      </c>
      <c r="B261" t="s">
        <v>314</v>
      </c>
      <c r="C261">
        <v>24</v>
      </c>
      <c r="D261">
        <v>7440439</v>
      </c>
      <c r="E261" t="s">
        <v>293</v>
      </c>
      <c r="F261">
        <v>0</v>
      </c>
      <c r="G261" t="s">
        <v>117</v>
      </c>
      <c r="H261" s="1">
        <v>0</v>
      </c>
      <c r="I261" s="1">
        <v>0</v>
      </c>
      <c r="J261" s="1">
        <v>0</v>
      </c>
      <c r="K261" s="1">
        <v>0</v>
      </c>
      <c r="L261" s="1">
        <v>0</v>
      </c>
      <c r="M261" s="1">
        <v>0</v>
      </c>
      <c r="N261" s="1">
        <v>0</v>
      </c>
      <c r="O261" s="1">
        <v>0</v>
      </c>
      <c r="P261" s="1">
        <v>0</v>
      </c>
      <c r="Q261" s="1">
        <v>0</v>
      </c>
      <c r="R261" s="1">
        <v>0</v>
      </c>
      <c r="S261" s="1">
        <v>0</v>
      </c>
      <c r="T261" s="1">
        <v>0</v>
      </c>
      <c r="U261" s="1">
        <v>0</v>
      </c>
      <c r="V261" t="s">
        <v>86</v>
      </c>
      <c r="W261" s="1">
        <v>0</v>
      </c>
      <c r="X261" s="1">
        <v>0</v>
      </c>
      <c r="Y261" s="1">
        <v>0</v>
      </c>
      <c r="Z261" s="1">
        <v>0</v>
      </c>
      <c r="AA261" s="1">
        <v>0</v>
      </c>
      <c r="AB261" s="1">
        <v>0</v>
      </c>
      <c r="AC261" s="1">
        <v>0</v>
      </c>
      <c r="AD261" s="1">
        <v>0</v>
      </c>
      <c r="AE261" s="1">
        <v>0</v>
      </c>
      <c r="AF261" s="1">
        <v>0</v>
      </c>
      <c r="AG261" s="1">
        <v>0</v>
      </c>
      <c r="AH261" s="1">
        <v>0</v>
      </c>
      <c r="AI261" t="s">
        <v>87</v>
      </c>
      <c r="AL261" s="1">
        <v>0</v>
      </c>
      <c r="AM261" s="1">
        <v>0</v>
      </c>
      <c r="AN261" s="1">
        <v>0</v>
      </c>
    </row>
    <row r="262" spans="1:40" x14ac:dyDescent="0.25">
      <c r="A262">
        <v>260</v>
      </c>
      <c r="B262" t="s">
        <v>314</v>
      </c>
      <c r="C262">
        <v>24</v>
      </c>
      <c r="D262">
        <v>7440484</v>
      </c>
      <c r="E262" t="s">
        <v>8</v>
      </c>
      <c r="F262">
        <v>0</v>
      </c>
      <c r="G262" t="s">
        <v>117</v>
      </c>
      <c r="H262" s="1">
        <v>0</v>
      </c>
      <c r="I262" s="1">
        <v>0</v>
      </c>
      <c r="J262" s="1">
        <v>0</v>
      </c>
      <c r="K262" s="1">
        <v>0</v>
      </c>
      <c r="L262" s="1">
        <v>0</v>
      </c>
      <c r="M262" s="1">
        <v>0</v>
      </c>
      <c r="N262" s="1">
        <v>0</v>
      </c>
      <c r="O262" s="1">
        <v>0</v>
      </c>
      <c r="P262" s="1">
        <v>0</v>
      </c>
      <c r="Q262" s="1">
        <v>0</v>
      </c>
      <c r="R262" s="1">
        <v>0</v>
      </c>
      <c r="S262" s="1">
        <v>0</v>
      </c>
      <c r="T262" s="1">
        <v>0</v>
      </c>
      <c r="U262" s="1">
        <v>0</v>
      </c>
      <c r="V262" t="s">
        <v>86</v>
      </c>
      <c r="W262" s="1">
        <v>0</v>
      </c>
      <c r="X262" s="1">
        <v>0</v>
      </c>
      <c r="Y262" s="1">
        <v>0</v>
      </c>
      <c r="Z262" s="1">
        <v>0</v>
      </c>
      <c r="AA262" s="1">
        <v>0</v>
      </c>
      <c r="AB262" s="1">
        <v>0</v>
      </c>
      <c r="AC262" s="1">
        <v>0</v>
      </c>
      <c r="AD262" s="1">
        <v>0</v>
      </c>
      <c r="AE262" s="1">
        <v>0</v>
      </c>
      <c r="AF262" s="1">
        <v>0</v>
      </c>
      <c r="AG262" s="1">
        <v>0</v>
      </c>
      <c r="AH262" s="1">
        <v>0</v>
      </c>
      <c r="AI262" t="s">
        <v>87</v>
      </c>
      <c r="AL262" s="1">
        <v>0</v>
      </c>
      <c r="AM262" s="1">
        <v>0</v>
      </c>
      <c r="AN262" s="1">
        <v>0</v>
      </c>
    </row>
    <row r="263" spans="1:40" x14ac:dyDescent="0.25">
      <c r="A263">
        <v>261</v>
      </c>
      <c r="B263" t="s">
        <v>314</v>
      </c>
      <c r="C263">
        <v>24</v>
      </c>
      <c r="D263">
        <v>7440473</v>
      </c>
      <c r="E263" t="s">
        <v>89</v>
      </c>
      <c r="F263" s="1">
        <v>7.3499999999999998E-5</v>
      </c>
      <c r="G263" t="s">
        <v>117</v>
      </c>
      <c r="H263" s="1">
        <v>0</v>
      </c>
      <c r="I263" s="1">
        <v>0</v>
      </c>
      <c r="J263" s="1">
        <v>0</v>
      </c>
      <c r="K263" s="1">
        <v>0</v>
      </c>
      <c r="L263" s="1">
        <v>0</v>
      </c>
      <c r="M263" s="1">
        <v>0</v>
      </c>
      <c r="N263" s="1">
        <v>0</v>
      </c>
      <c r="O263" s="1">
        <v>0</v>
      </c>
      <c r="P263" s="1">
        <v>0</v>
      </c>
      <c r="Q263" s="1">
        <v>0</v>
      </c>
      <c r="R263" s="1">
        <v>0</v>
      </c>
      <c r="S263" s="1">
        <v>0</v>
      </c>
      <c r="T263" s="1">
        <v>0</v>
      </c>
      <c r="U263" s="1">
        <v>0</v>
      </c>
      <c r="V263" t="s">
        <v>86</v>
      </c>
      <c r="W263" s="1">
        <v>7.3499999999999998E-5</v>
      </c>
      <c r="X263" s="1">
        <v>0</v>
      </c>
      <c r="Y263" s="1">
        <v>0</v>
      </c>
      <c r="Z263" s="1">
        <v>0</v>
      </c>
      <c r="AA263" s="1">
        <v>0</v>
      </c>
      <c r="AB263" s="1">
        <v>0</v>
      </c>
      <c r="AC263" s="1">
        <v>0</v>
      </c>
      <c r="AD263" s="1">
        <v>0</v>
      </c>
      <c r="AE263" s="1">
        <v>0</v>
      </c>
      <c r="AF263" s="1">
        <v>0</v>
      </c>
      <c r="AG263" s="1">
        <v>0</v>
      </c>
      <c r="AH263" s="1">
        <v>0</v>
      </c>
      <c r="AI263" t="s">
        <v>87</v>
      </c>
      <c r="AL263" s="1">
        <v>0</v>
      </c>
      <c r="AM263" s="1">
        <v>0</v>
      </c>
      <c r="AN263" s="1">
        <v>0</v>
      </c>
    </row>
    <row r="264" spans="1:40" x14ac:dyDescent="0.25">
      <c r="A264">
        <v>262</v>
      </c>
      <c r="B264" t="s">
        <v>314</v>
      </c>
      <c r="C264">
        <v>24</v>
      </c>
      <c r="D264">
        <v>18540299</v>
      </c>
      <c r="E264" t="s">
        <v>13</v>
      </c>
      <c r="F264" s="1">
        <v>4.0399999999999999E-5</v>
      </c>
      <c r="G264" t="s">
        <v>117</v>
      </c>
      <c r="H264" s="1">
        <v>0</v>
      </c>
      <c r="I264" s="1">
        <v>0</v>
      </c>
      <c r="J264" s="1">
        <v>0</v>
      </c>
      <c r="K264" s="1">
        <v>0</v>
      </c>
      <c r="L264" s="1">
        <v>0</v>
      </c>
      <c r="M264" s="1">
        <v>0</v>
      </c>
      <c r="N264" s="1">
        <v>2.02E-4</v>
      </c>
      <c r="O264" s="1">
        <v>0</v>
      </c>
      <c r="P264" s="1">
        <v>0</v>
      </c>
      <c r="Q264" s="1">
        <v>0</v>
      </c>
      <c r="R264" s="1">
        <v>0</v>
      </c>
      <c r="S264" s="1">
        <v>1.8986000000000001E-5</v>
      </c>
      <c r="T264" s="1">
        <v>0</v>
      </c>
      <c r="U264" s="1">
        <v>0</v>
      </c>
      <c r="V264" t="s">
        <v>86</v>
      </c>
      <c r="W264" s="1">
        <v>4.0399999999999999E-5</v>
      </c>
      <c r="X264" s="1">
        <v>3.6509E-7</v>
      </c>
      <c r="Y264" s="1">
        <v>1.4636E-8</v>
      </c>
      <c r="Z264" s="1">
        <v>0</v>
      </c>
      <c r="AA264" s="1">
        <v>0</v>
      </c>
      <c r="AB264" s="1">
        <v>0</v>
      </c>
      <c r="AC264" s="1">
        <v>0</v>
      </c>
      <c r="AD264" s="1">
        <v>0</v>
      </c>
      <c r="AE264" s="1">
        <v>0</v>
      </c>
      <c r="AF264" s="1">
        <v>0</v>
      </c>
      <c r="AG264" s="1">
        <v>0</v>
      </c>
      <c r="AH264" s="1">
        <v>0</v>
      </c>
      <c r="AI264" t="s">
        <v>87</v>
      </c>
      <c r="AJ264" t="s">
        <v>88</v>
      </c>
      <c r="AK264" t="s">
        <v>118</v>
      </c>
      <c r="AL264" s="1">
        <v>0</v>
      </c>
      <c r="AM264" s="1">
        <v>0</v>
      </c>
      <c r="AN264" s="1">
        <v>0</v>
      </c>
    </row>
    <row r="265" spans="1:40" x14ac:dyDescent="0.25">
      <c r="A265">
        <v>263</v>
      </c>
      <c r="B265" t="s">
        <v>314</v>
      </c>
      <c r="C265">
        <v>24</v>
      </c>
      <c r="D265">
        <v>1175</v>
      </c>
      <c r="E265" t="s">
        <v>294</v>
      </c>
      <c r="F265">
        <v>0</v>
      </c>
      <c r="G265" t="s">
        <v>117</v>
      </c>
      <c r="H265" s="1">
        <v>0</v>
      </c>
      <c r="I265" s="1">
        <v>0</v>
      </c>
      <c r="J265" s="1">
        <v>0</v>
      </c>
      <c r="K265" s="1">
        <v>0</v>
      </c>
      <c r="L265" s="1">
        <v>0</v>
      </c>
      <c r="M265" s="1">
        <v>0</v>
      </c>
      <c r="N265" s="1">
        <v>0</v>
      </c>
      <c r="O265" s="1">
        <v>0</v>
      </c>
      <c r="P265" s="1">
        <v>0</v>
      </c>
      <c r="Q265" s="1">
        <v>0</v>
      </c>
      <c r="R265" s="1">
        <v>0</v>
      </c>
      <c r="S265" s="1">
        <v>0</v>
      </c>
      <c r="T265" s="1">
        <v>0</v>
      </c>
      <c r="U265" s="1">
        <v>0</v>
      </c>
      <c r="V265" t="s">
        <v>86</v>
      </c>
      <c r="W265" s="1">
        <v>0</v>
      </c>
      <c r="X265" s="1">
        <v>0</v>
      </c>
      <c r="Y265" s="1">
        <v>0</v>
      </c>
      <c r="Z265" s="1">
        <v>0</v>
      </c>
      <c r="AA265" s="1">
        <v>0</v>
      </c>
      <c r="AB265" s="1">
        <v>0</v>
      </c>
      <c r="AC265" s="1">
        <v>0</v>
      </c>
      <c r="AD265" s="1">
        <v>0</v>
      </c>
      <c r="AE265" s="1">
        <v>0</v>
      </c>
      <c r="AF265" s="1">
        <v>0</v>
      </c>
      <c r="AG265" s="1">
        <v>0</v>
      </c>
      <c r="AH265" s="1">
        <v>0</v>
      </c>
      <c r="AI265" t="s">
        <v>87</v>
      </c>
      <c r="AL265" s="1">
        <v>0</v>
      </c>
      <c r="AM265" s="1">
        <v>0</v>
      </c>
      <c r="AN265" s="1">
        <v>0</v>
      </c>
    </row>
    <row r="266" spans="1:40" x14ac:dyDescent="0.25">
      <c r="A266">
        <v>264</v>
      </c>
      <c r="B266" t="s">
        <v>314</v>
      </c>
      <c r="C266">
        <v>24</v>
      </c>
      <c r="D266">
        <v>7440508</v>
      </c>
      <c r="E266" t="s">
        <v>10</v>
      </c>
      <c r="F266">
        <v>0</v>
      </c>
      <c r="G266" t="s">
        <v>117</v>
      </c>
      <c r="H266" s="1">
        <v>0</v>
      </c>
      <c r="I266" s="1">
        <v>0</v>
      </c>
      <c r="J266" s="1">
        <v>0</v>
      </c>
      <c r="K266" s="1">
        <v>0</v>
      </c>
      <c r="L266" s="1">
        <v>0</v>
      </c>
      <c r="M266" s="1">
        <v>0</v>
      </c>
      <c r="N266" s="1">
        <v>0</v>
      </c>
      <c r="O266" s="1">
        <v>0</v>
      </c>
      <c r="P266" s="1">
        <v>0</v>
      </c>
      <c r="Q266" s="1">
        <v>0</v>
      </c>
      <c r="R266" s="1">
        <v>0</v>
      </c>
      <c r="S266" s="1">
        <v>0</v>
      </c>
      <c r="T266" s="1">
        <v>0</v>
      </c>
      <c r="U266" s="1">
        <v>0</v>
      </c>
      <c r="V266" t="s">
        <v>86</v>
      </c>
      <c r="W266" s="1">
        <v>0</v>
      </c>
      <c r="X266" s="1">
        <v>0</v>
      </c>
      <c r="Y266" s="1">
        <v>0</v>
      </c>
      <c r="Z266" s="1">
        <v>0</v>
      </c>
      <c r="AA266" s="1">
        <v>0</v>
      </c>
      <c r="AB266" s="1">
        <v>0</v>
      </c>
      <c r="AC266" s="1">
        <v>0</v>
      </c>
      <c r="AD266" s="1">
        <v>0</v>
      </c>
      <c r="AE266" s="1">
        <v>0</v>
      </c>
      <c r="AF266" s="1">
        <v>0</v>
      </c>
      <c r="AG266" s="1">
        <v>0</v>
      </c>
      <c r="AH266" s="1">
        <v>0</v>
      </c>
      <c r="AI266" t="s">
        <v>87</v>
      </c>
      <c r="AL266" s="1">
        <v>0</v>
      </c>
      <c r="AM266" s="1">
        <v>0</v>
      </c>
      <c r="AN266" s="1">
        <v>0</v>
      </c>
    </row>
    <row r="267" spans="1:40" x14ac:dyDescent="0.25">
      <c r="A267">
        <v>265</v>
      </c>
      <c r="B267" t="s">
        <v>314</v>
      </c>
      <c r="C267">
        <v>24</v>
      </c>
      <c r="D267">
        <v>7439965</v>
      </c>
      <c r="E267" t="s">
        <v>5</v>
      </c>
      <c r="F267" s="1">
        <v>7.5299999999999999E-6</v>
      </c>
      <c r="G267" t="s">
        <v>117</v>
      </c>
      <c r="H267" s="1">
        <v>0</v>
      </c>
      <c r="I267" s="1">
        <v>8.3666999999999997E-5</v>
      </c>
      <c r="J267" s="1">
        <v>0</v>
      </c>
      <c r="K267" s="1">
        <v>0</v>
      </c>
      <c r="L267" s="1">
        <v>0</v>
      </c>
      <c r="M267" s="1">
        <v>0</v>
      </c>
      <c r="N267" s="1">
        <v>0</v>
      </c>
      <c r="O267" s="1">
        <v>0</v>
      </c>
      <c r="P267" s="1">
        <v>0</v>
      </c>
      <c r="Q267" s="1">
        <v>0</v>
      </c>
      <c r="R267" s="1">
        <v>0</v>
      </c>
      <c r="S267" s="1">
        <v>0</v>
      </c>
      <c r="T267" s="1">
        <v>0</v>
      </c>
      <c r="U267" s="1">
        <v>0</v>
      </c>
      <c r="V267" t="s">
        <v>86</v>
      </c>
      <c r="W267" s="1">
        <v>7.5299999999999999E-6</v>
      </c>
      <c r="X267" s="1">
        <v>0</v>
      </c>
      <c r="Y267" s="1">
        <v>0</v>
      </c>
      <c r="Z267" s="1">
        <v>0</v>
      </c>
      <c r="AA267" s="1">
        <v>0</v>
      </c>
      <c r="AB267" s="1">
        <v>0</v>
      </c>
      <c r="AC267" s="1">
        <v>0</v>
      </c>
      <c r="AD267" s="1">
        <v>0</v>
      </c>
      <c r="AE267" s="1">
        <v>0</v>
      </c>
      <c r="AF267" s="1">
        <v>0</v>
      </c>
      <c r="AG267" s="1">
        <v>0</v>
      </c>
      <c r="AH267" s="1">
        <v>0</v>
      </c>
      <c r="AI267" t="s">
        <v>87</v>
      </c>
      <c r="AL267" s="1">
        <v>0</v>
      </c>
      <c r="AM267" s="1">
        <v>0</v>
      </c>
      <c r="AN267" s="1">
        <v>0</v>
      </c>
    </row>
    <row r="268" spans="1:40" x14ac:dyDescent="0.25">
      <c r="A268">
        <v>266</v>
      </c>
      <c r="B268" t="s">
        <v>314</v>
      </c>
      <c r="C268">
        <v>24</v>
      </c>
      <c r="D268">
        <v>7440020</v>
      </c>
      <c r="E268" t="s">
        <v>6</v>
      </c>
      <c r="F268" s="1">
        <v>4.32E-5</v>
      </c>
      <c r="G268" t="s">
        <v>117</v>
      </c>
      <c r="H268" s="1">
        <v>0</v>
      </c>
      <c r="I268" s="1">
        <v>0</v>
      </c>
      <c r="J268" s="1">
        <v>0</v>
      </c>
      <c r="K268" s="1">
        <v>0</v>
      </c>
      <c r="L268" s="1">
        <v>0</v>
      </c>
      <c r="M268" s="1">
        <v>3.6912999999999997E-5</v>
      </c>
      <c r="N268" s="1">
        <v>3.0856999999999998E-3</v>
      </c>
      <c r="O268" s="1">
        <v>0</v>
      </c>
      <c r="P268" s="1">
        <v>0</v>
      </c>
      <c r="Q268" s="1">
        <v>0</v>
      </c>
      <c r="R268" s="1">
        <v>0</v>
      </c>
      <c r="S268" s="1">
        <v>3.0856999999999998E-3</v>
      </c>
      <c r="T268" s="1">
        <v>0</v>
      </c>
      <c r="U268" s="1">
        <v>0</v>
      </c>
      <c r="V268" t="s">
        <v>86</v>
      </c>
      <c r="W268" s="1">
        <v>4.32E-5</v>
      </c>
      <c r="X268" s="1">
        <v>3.9038999999999999E-7</v>
      </c>
      <c r="Y268" s="1">
        <v>1.5650999999999999E-8</v>
      </c>
      <c r="Z268" s="1">
        <v>0</v>
      </c>
      <c r="AA268" s="1">
        <v>0</v>
      </c>
      <c r="AB268" s="1">
        <v>0</v>
      </c>
      <c r="AC268" s="1">
        <v>0</v>
      </c>
      <c r="AD268" s="1">
        <v>0</v>
      </c>
      <c r="AE268" s="1">
        <v>0</v>
      </c>
      <c r="AF268" s="1">
        <v>0</v>
      </c>
      <c r="AG268" s="1">
        <v>0</v>
      </c>
      <c r="AH268" s="1">
        <v>0</v>
      </c>
      <c r="AI268" t="s">
        <v>87</v>
      </c>
      <c r="AJ268" t="s">
        <v>88</v>
      </c>
      <c r="AK268" t="s">
        <v>118</v>
      </c>
      <c r="AL268" s="1">
        <v>0</v>
      </c>
      <c r="AM268" s="1">
        <v>0</v>
      </c>
      <c r="AN268" s="1">
        <v>0</v>
      </c>
    </row>
    <row r="269" spans="1:40" x14ac:dyDescent="0.25">
      <c r="A269">
        <v>267</v>
      </c>
      <c r="B269" t="s">
        <v>314</v>
      </c>
      <c r="C269">
        <v>24</v>
      </c>
      <c r="D269">
        <v>7723140</v>
      </c>
      <c r="E269" t="s">
        <v>295</v>
      </c>
      <c r="F269">
        <v>0</v>
      </c>
      <c r="G269" t="s">
        <v>117</v>
      </c>
      <c r="H269" s="1">
        <v>0</v>
      </c>
      <c r="I269" s="1">
        <v>0</v>
      </c>
      <c r="J269" s="1">
        <v>0</v>
      </c>
      <c r="K269" s="1">
        <v>0</v>
      </c>
      <c r="L269" s="1">
        <v>0</v>
      </c>
      <c r="M269" s="1">
        <v>0</v>
      </c>
      <c r="N269" s="1">
        <v>0</v>
      </c>
      <c r="O269" s="1">
        <v>0</v>
      </c>
      <c r="P269" s="1">
        <v>0</v>
      </c>
      <c r="Q269" s="1">
        <v>0</v>
      </c>
      <c r="R269" s="1">
        <v>0</v>
      </c>
      <c r="S269" s="1">
        <v>0</v>
      </c>
      <c r="T269" s="1">
        <v>0</v>
      </c>
      <c r="U269" s="1">
        <v>0</v>
      </c>
      <c r="V269" t="s">
        <v>86</v>
      </c>
      <c r="W269" s="1">
        <v>0</v>
      </c>
      <c r="X269" s="1">
        <v>0</v>
      </c>
      <c r="Y269" s="1">
        <v>0</v>
      </c>
      <c r="Z269" s="1">
        <v>0</v>
      </c>
      <c r="AA269" s="1">
        <v>0</v>
      </c>
      <c r="AB269" s="1">
        <v>0</v>
      </c>
      <c r="AC269" s="1">
        <v>0</v>
      </c>
      <c r="AD269" s="1">
        <v>0</v>
      </c>
      <c r="AE269" s="1">
        <v>0</v>
      </c>
      <c r="AF269" s="1">
        <v>0</v>
      </c>
      <c r="AG269" s="1">
        <v>0</v>
      </c>
      <c r="AH269" s="1">
        <v>0</v>
      </c>
      <c r="AI269" t="s">
        <v>87</v>
      </c>
      <c r="AL269" s="1">
        <v>0</v>
      </c>
      <c r="AM269" s="1">
        <v>0</v>
      </c>
      <c r="AN269" s="1">
        <v>0</v>
      </c>
    </row>
    <row r="270" spans="1:40" x14ac:dyDescent="0.25">
      <c r="A270">
        <v>268</v>
      </c>
      <c r="B270" t="s">
        <v>314</v>
      </c>
      <c r="C270">
        <v>24</v>
      </c>
      <c r="D270">
        <v>7439921</v>
      </c>
      <c r="E270" t="s">
        <v>7</v>
      </c>
      <c r="F270">
        <v>0</v>
      </c>
      <c r="G270" t="s">
        <v>117</v>
      </c>
      <c r="H270" s="1">
        <v>0</v>
      </c>
      <c r="I270" s="1">
        <v>0</v>
      </c>
      <c r="J270" s="1">
        <v>0</v>
      </c>
      <c r="K270" s="1">
        <v>0</v>
      </c>
      <c r="L270" s="1">
        <v>0</v>
      </c>
      <c r="M270" s="1">
        <v>0</v>
      </c>
      <c r="N270" s="1">
        <v>0</v>
      </c>
      <c r="O270" s="1">
        <v>0</v>
      </c>
      <c r="P270" s="1">
        <v>0</v>
      </c>
      <c r="Q270" s="1">
        <v>0</v>
      </c>
      <c r="R270" s="1">
        <v>0</v>
      </c>
      <c r="S270" s="1">
        <v>0</v>
      </c>
      <c r="T270" s="1">
        <v>0</v>
      </c>
      <c r="U270" s="1">
        <v>0</v>
      </c>
      <c r="V270" t="s">
        <v>86</v>
      </c>
      <c r="W270" s="1">
        <v>0</v>
      </c>
      <c r="X270" s="1">
        <v>0</v>
      </c>
      <c r="Y270" s="1">
        <v>0</v>
      </c>
      <c r="Z270" s="1">
        <v>0</v>
      </c>
      <c r="AA270" s="1">
        <v>0</v>
      </c>
      <c r="AB270" s="1">
        <v>0</v>
      </c>
      <c r="AC270" s="1">
        <v>0</v>
      </c>
      <c r="AD270" s="1">
        <v>0</v>
      </c>
      <c r="AE270" s="1">
        <v>0</v>
      </c>
      <c r="AF270" s="1">
        <v>0</v>
      </c>
      <c r="AG270" s="1">
        <v>0</v>
      </c>
      <c r="AH270" s="1">
        <v>0</v>
      </c>
      <c r="AI270" t="s">
        <v>87</v>
      </c>
      <c r="AL270" s="1">
        <v>0</v>
      </c>
      <c r="AM270" s="1">
        <v>0</v>
      </c>
      <c r="AN270" s="1">
        <v>0</v>
      </c>
    </row>
    <row r="271" spans="1:40" x14ac:dyDescent="0.25">
      <c r="A271">
        <v>269</v>
      </c>
      <c r="B271" t="s">
        <v>314</v>
      </c>
      <c r="C271">
        <v>24</v>
      </c>
      <c r="D271">
        <v>7440622</v>
      </c>
      <c r="E271" t="s">
        <v>296</v>
      </c>
      <c r="F271">
        <v>0</v>
      </c>
      <c r="G271" t="s">
        <v>117</v>
      </c>
      <c r="H271" s="1">
        <v>0</v>
      </c>
      <c r="I271" s="1">
        <v>0</v>
      </c>
      <c r="J271" s="1">
        <v>0</v>
      </c>
      <c r="K271" s="1">
        <v>0</v>
      </c>
      <c r="L271" s="1">
        <v>0</v>
      </c>
      <c r="M271" s="1">
        <v>0</v>
      </c>
      <c r="N271" s="1">
        <v>0</v>
      </c>
      <c r="O271" s="1">
        <v>0</v>
      </c>
      <c r="P271" s="1">
        <v>0</v>
      </c>
      <c r="Q271" s="1">
        <v>0</v>
      </c>
      <c r="R271" s="1">
        <v>0</v>
      </c>
      <c r="S271" s="1">
        <v>0</v>
      </c>
      <c r="T271" s="1">
        <v>0</v>
      </c>
      <c r="U271" s="1">
        <v>0</v>
      </c>
      <c r="V271" t="s">
        <v>86</v>
      </c>
      <c r="W271" s="1">
        <v>0</v>
      </c>
      <c r="X271" s="1">
        <v>0</v>
      </c>
      <c r="Y271" s="1">
        <v>0</v>
      </c>
      <c r="Z271" s="1">
        <v>0</v>
      </c>
      <c r="AA271" s="1">
        <v>0</v>
      </c>
      <c r="AB271" s="1">
        <v>0</v>
      </c>
      <c r="AC271" s="1">
        <v>0</v>
      </c>
      <c r="AD271" s="1">
        <v>0</v>
      </c>
      <c r="AE271" s="1">
        <v>0</v>
      </c>
      <c r="AF271" s="1">
        <v>0</v>
      </c>
      <c r="AG271" s="1">
        <v>0</v>
      </c>
      <c r="AH271" s="1">
        <v>0</v>
      </c>
      <c r="AI271" t="s">
        <v>87</v>
      </c>
      <c r="AL271" s="1">
        <v>0</v>
      </c>
      <c r="AM271" s="1">
        <v>0</v>
      </c>
      <c r="AN271" s="1">
        <v>0</v>
      </c>
    </row>
    <row r="272" spans="1:40" x14ac:dyDescent="0.25">
      <c r="A272">
        <v>270</v>
      </c>
      <c r="B272" t="s">
        <v>314</v>
      </c>
      <c r="C272">
        <v>24</v>
      </c>
      <c r="D272">
        <v>7440666</v>
      </c>
      <c r="E272" t="s">
        <v>297</v>
      </c>
      <c r="F272">
        <v>0</v>
      </c>
      <c r="G272" t="s">
        <v>117</v>
      </c>
      <c r="H272" s="1">
        <v>0</v>
      </c>
      <c r="I272" s="1">
        <v>0</v>
      </c>
      <c r="J272" s="1">
        <v>0</v>
      </c>
      <c r="K272" s="1">
        <v>0</v>
      </c>
      <c r="L272" s="1">
        <v>0</v>
      </c>
      <c r="M272" s="1">
        <v>0</v>
      </c>
      <c r="N272" s="1">
        <v>0</v>
      </c>
      <c r="O272" s="1">
        <v>0</v>
      </c>
      <c r="P272" s="1">
        <v>0</v>
      </c>
      <c r="Q272" s="1">
        <v>0</v>
      </c>
      <c r="R272" s="1">
        <v>0</v>
      </c>
      <c r="S272" s="1">
        <v>0</v>
      </c>
      <c r="T272" s="1">
        <v>0</v>
      </c>
      <c r="U272" s="1">
        <v>0</v>
      </c>
      <c r="V272" t="s">
        <v>86</v>
      </c>
      <c r="W272" s="1">
        <v>0</v>
      </c>
      <c r="X272" s="1">
        <v>0</v>
      </c>
      <c r="Y272" s="1">
        <v>0</v>
      </c>
      <c r="Z272" s="1">
        <v>0</v>
      </c>
      <c r="AA272" s="1">
        <v>0</v>
      </c>
      <c r="AB272" s="1">
        <v>0</v>
      </c>
      <c r="AC272" s="1">
        <v>0</v>
      </c>
      <c r="AD272" s="1">
        <v>0</v>
      </c>
      <c r="AE272" s="1">
        <v>0</v>
      </c>
      <c r="AF272" s="1">
        <v>0</v>
      </c>
      <c r="AG272" s="1">
        <v>0</v>
      </c>
      <c r="AH272" s="1">
        <v>0</v>
      </c>
      <c r="AI272" t="s">
        <v>87</v>
      </c>
      <c r="AL272" s="1">
        <v>0</v>
      </c>
      <c r="AM272" s="1">
        <v>0</v>
      </c>
      <c r="AN272" s="1">
        <v>0</v>
      </c>
    </row>
    <row r="273" spans="1:40" x14ac:dyDescent="0.25">
      <c r="A273">
        <v>271</v>
      </c>
      <c r="B273" t="s">
        <v>315</v>
      </c>
      <c r="C273">
        <v>24</v>
      </c>
      <c r="D273">
        <v>7429905</v>
      </c>
      <c r="E273" t="s">
        <v>290</v>
      </c>
      <c r="F273">
        <v>0</v>
      </c>
      <c r="G273" t="s">
        <v>117</v>
      </c>
      <c r="H273" s="1">
        <v>0</v>
      </c>
      <c r="I273" s="1">
        <v>0</v>
      </c>
      <c r="J273" s="1">
        <v>0</v>
      </c>
      <c r="K273" s="1">
        <v>0</v>
      </c>
      <c r="L273" s="1">
        <v>0</v>
      </c>
      <c r="M273" s="1">
        <v>0</v>
      </c>
      <c r="N273" s="1">
        <v>0</v>
      </c>
      <c r="O273" s="1">
        <v>0</v>
      </c>
      <c r="P273" s="1">
        <v>0</v>
      </c>
      <c r="Q273" s="1">
        <v>0</v>
      </c>
      <c r="R273" s="1">
        <v>0</v>
      </c>
      <c r="S273" s="1">
        <v>0</v>
      </c>
      <c r="T273" s="1">
        <v>0</v>
      </c>
      <c r="U273" s="1">
        <v>0</v>
      </c>
      <c r="V273" t="s">
        <v>86</v>
      </c>
      <c r="W273" s="1">
        <v>0</v>
      </c>
      <c r="X273" s="1">
        <v>0</v>
      </c>
      <c r="Y273" s="1">
        <v>0</v>
      </c>
      <c r="Z273" s="1">
        <v>0</v>
      </c>
      <c r="AA273" s="1">
        <v>0</v>
      </c>
      <c r="AB273" s="1">
        <v>0</v>
      </c>
      <c r="AC273" s="1">
        <v>0</v>
      </c>
      <c r="AD273" s="1">
        <v>0</v>
      </c>
      <c r="AE273" s="1">
        <v>0</v>
      </c>
      <c r="AF273" s="1">
        <v>0</v>
      </c>
      <c r="AG273" s="1">
        <v>0</v>
      </c>
      <c r="AH273" s="1">
        <v>0</v>
      </c>
      <c r="AI273" t="s">
        <v>87</v>
      </c>
      <c r="AL273" s="1">
        <v>0</v>
      </c>
      <c r="AM273" s="1">
        <v>0</v>
      </c>
      <c r="AN273" s="1">
        <v>0</v>
      </c>
    </row>
    <row r="274" spans="1:40" x14ac:dyDescent="0.25">
      <c r="A274">
        <v>272</v>
      </c>
      <c r="B274" t="s">
        <v>315</v>
      </c>
      <c r="C274">
        <v>24</v>
      </c>
      <c r="D274">
        <v>1344281</v>
      </c>
      <c r="E274" t="s">
        <v>291</v>
      </c>
      <c r="F274">
        <v>0</v>
      </c>
      <c r="G274" t="s">
        <v>117</v>
      </c>
      <c r="H274" s="1">
        <v>0</v>
      </c>
      <c r="I274" s="1">
        <v>0</v>
      </c>
      <c r="J274" s="1">
        <v>0</v>
      </c>
      <c r="K274" s="1">
        <v>0</v>
      </c>
      <c r="L274" s="1">
        <v>0</v>
      </c>
      <c r="M274" s="1">
        <v>0</v>
      </c>
      <c r="N274" s="1">
        <v>0</v>
      </c>
      <c r="O274" s="1">
        <v>0</v>
      </c>
      <c r="P274" s="1">
        <v>0</v>
      </c>
      <c r="Q274" s="1">
        <v>0</v>
      </c>
      <c r="R274" s="1">
        <v>0</v>
      </c>
      <c r="S274" s="1">
        <v>0</v>
      </c>
      <c r="T274" s="1">
        <v>0</v>
      </c>
      <c r="U274" s="1">
        <v>0</v>
      </c>
      <c r="V274" t="s">
        <v>86</v>
      </c>
      <c r="W274" s="1">
        <v>0</v>
      </c>
      <c r="X274" s="1">
        <v>0</v>
      </c>
      <c r="Y274" s="1">
        <v>0</v>
      </c>
      <c r="Z274" s="1">
        <v>0</v>
      </c>
      <c r="AA274" s="1">
        <v>0</v>
      </c>
      <c r="AB274" s="1">
        <v>0</v>
      </c>
      <c r="AC274" s="1">
        <v>0</v>
      </c>
      <c r="AD274" s="1">
        <v>0</v>
      </c>
      <c r="AE274" s="1">
        <v>0</v>
      </c>
      <c r="AF274" s="1">
        <v>0</v>
      </c>
      <c r="AG274" s="1">
        <v>0</v>
      </c>
      <c r="AH274" s="1">
        <v>0</v>
      </c>
      <c r="AI274" t="s">
        <v>87</v>
      </c>
      <c r="AL274" s="1">
        <v>0</v>
      </c>
      <c r="AM274" s="1">
        <v>0</v>
      </c>
      <c r="AN274" s="1">
        <v>0</v>
      </c>
    </row>
    <row r="275" spans="1:40" x14ac:dyDescent="0.25">
      <c r="A275">
        <v>273</v>
      </c>
      <c r="B275" t="s">
        <v>315</v>
      </c>
      <c r="C275">
        <v>24</v>
      </c>
      <c r="D275">
        <v>7440417</v>
      </c>
      <c r="E275" t="s">
        <v>292</v>
      </c>
      <c r="F275">
        <v>0</v>
      </c>
      <c r="G275" t="s">
        <v>117</v>
      </c>
      <c r="H275" s="1">
        <v>0</v>
      </c>
      <c r="I275" s="1">
        <v>0</v>
      </c>
      <c r="J275" s="1">
        <v>0</v>
      </c>
      <c r="K275" s="1">
        <v>0</v>
      </c>
      <c r="L275" s="1">
        <v>0</v>
      </c>
      <c r="M275" s="1">
        <v>0</v>
      </c>
      <c r="N275" s="1">
        <v>0</v>
      </c>
      <c r="O275" s="1">
        <v>0</v>
      </c>
      <c r="P275" s="1">
        <v>0</v>
      </c>
      <c r="Q275" s="1">
        <v>0</v>
      </c>
      <c r="R275" s="1">
        <v>0</v>
      </c>
      <c r="S275" s="1">
        <v>0</v>
      </c>
      <c r="T275" s="1">
        <v>0</v>
      </c>
      <c r="U275" s="1">
        <v>0</v>
      </c>
      <c r="V275" t="s">
        <v>86</v>
      </c>
      <c r="W275" s="1">
        <v>0</v>
      </c>
      <c r="X275" s="1">
        <v>0</v>
      </c>
      <c r="Y275" s="1">
        <v>0</v>
      </c>
      <c r="Z275" s="1">
        <v>0</v>
      </c>
      <c r="AA275" s="1">
        <v>0</v>
      </c>
      <c r="AB275" s="1">
        <v>0</v>
      </c>
      <c r="AC275" s="1">
        <v>0</v>
      </c>
      <c r="AD275" s="1">
        <v>0</v>
      </c>
      <c r="AE275" s="1">
        <v>0</v>
      </c>
      <c r="AF275" s="1">
        <v>0</v>
      </c>
      <c r="AG275" s="1">
        <v>0</v>
      </c>
      <c r="AH275" s="1">
        <v>0</v>
      </c>
      <c r="AI275" t="s">
        <v>87</v>
      </c>
      <c r="AL275" s="1">
        <v>0</v>
      </c>
      <c r="AM275" s="1">
        <v>0</v>
      </c>
      <c r="AN275" s="1">
        <v>0</v>
      </c>
    </row>
    <row r="276" spans="1:40" x14ac:dyDescent="0.25">
      <c r="A276">
        <v>274</v>
      </c>
      <c r="B276" t="s">
        <v>315</v>
      </c>
      <c r="C276">
        <v>24</v>
      </c>
      <c r="D276">
        <v>7440439</v>
      </c>
      <c r="E276" t="s">
        <v>293</v>
      </c>
      <c r="F276">
        <v>0</v>
      </c>
      <c r="G276" t="s">
        <v>117</v>
      </c>
      <c r="H276" s="1">
        <v>0</v>
      </c>
      <c r="I276" s="1">
        <v>0</v>
      </c>
      <c r="J276" s="1">
        <v>0</v>
      </c>
      <c r="K276" s="1">
        <v>0</v>
      </c>
      <c r="L276" s="1">
        <v>0</v>
      </c>
      <c r="M276" s="1">
        <v>0</v>
      </c>
      <c r="N276" s="1">
        <v>0</v>
      </c>
      <c r="O276" s="1">
        <v>0</v>
      </c>
      <c r="P276" s="1">
        <v>0</v>
      </c>
      <c r="Q276" s="1">
        <v>0</v>
      </c>
      <c r="R276" s="1">
        <v>0</v>
      </c>
      <c r="S276" s="1">
        <v>0</v>
      </c>
      <c r="T276" s="1">
        <v>0</v>
      </c>
      <c r="U276" s="1">
        <v>0</v>
      </c>
      <c r="V276" t="s">
        <v>86</v>
      </c>
      <c r="W276" s="1">
        <v>0</v>
      </c>
      <c r="X276" s="1">
        <v>0</v>
      </c>
      <c r="Y276" s="1">
        <v>0</v>
      </c>
      <c r="Z276" s="1">
        <v>0</v>
      </c>
      <c r="AA276" s="1">
        <v>0</v>
      </c>
      <c r="AB276" s="1">
        <v>0</v>
      </c>
      <c r="AC276" s="1">
        <v>0</v>
      </c>
      <c r="AD276" s="1">
        <v>0</v>
      </c>
      <c r="AE276" s="1">
        <v>0</v>
      </c>
      <c r="AF276" s="1">
        <v>0</v>
      </c>
      <c r="AG276" s="1">
        <v>0</v>
      </c>
      <c r="AH276" s="1">
        <v>0</v>
      </c>
      <c r="AI276" t="s">
        <v>87</v>
      </c>
      <c r="AL276" s="1">
        <v>0</v>
      </c>
      <c r="AM276" s="1">
        <v>0</v>
      </c>
      <c r="AN276" s="1">
        <v>0</v>
      </c>
    </row>
    <row r="277" spans="1:40" x14ac:dyDescent="0.25">
      <c r="A277">
        <v>275</v>
      </c>
      <c r="B277" t="s">
        <v>315</v>
      </c>
      <c r="C277">
        <v>24</v>
      </c>
      <c r="D277">
        <v>7440484</v>
      </c>
      <c r="E277" t="s">
        <v>8</v>
      </c>
      <c r="F277">
        <v>0</v>
      </c>
      <c r="G277" t="s">
        <v>117</v>
      </c>
      <c r="H277" s="1">
        <v>0</v>
      </c>
      <c r="I277" s="1">
        <v>0</v>
      </c>
      <c r="J277" s="1">
        <v>0</v>
      </c>
      <c r="K277" s="1">
        <v>0</v>
      </c>
      <c r="L277" s="1">
        <v>0</v>
      </c>
      <c r="M277" s="1">
        <v>0</v>
      </c>
      <c r="N277" s="1">
        <v>0</v>
      </c>
      <c r="O277" s="1">
        <v>0</v>
      </c>
      <c r="P277" s="1">
        <v>0</v>
      </c>
      <c r="Q277" s="1">
        <v>0</v>
      </c>
      <c r="R277" s="1">
        <v>0</v>
      </c>
      <c r="S277" s="1">
        <v>0</v>
      </c>
      <c r="T277" s="1">
        <v>0</v>
      </c>
      <c r="U277" s="1">
        <v>0</v>
      </c>
      <c r="V277" t="s">
        <v>86</v>
      </c>
      <c r="W277" s="1">
        <v>0</v>
      </c>
      <c r="X277" s="1">
        <v>0</v>
      </c>
      <c r="Y277" s="1">
        <v>0</v>
      </c>
      <c r="Z277" s="1">
        <v>0</v>
      </c>
      <c r="AA277" s="1">
        <v>0</v>
      </c>
      <c r="AB277" s="1">
        <v>0</v>
      </c>
      <c r="AC277" s="1">
        <v>0</v>
      </c>
      <c r="AD277" s="1">
        <v>0</v>
      </c>
      <c r="AE277" s="1">
        <v>0</v>
      </c>
      <c r="AF277" s="1">
        <v>0</v>
      </c>
      <c r="AG277" s="1">
        <v>0</v>
      </c>
      <c r="AH277" s="1">
        <v>0</v>
      </c>
      <c r="AI277" t="s">
        <v>87</v>
      </c>
      <c r="AL277" s="1">
        <v>0</v>
      </c>
      <c r="AM277" s="1">
        <v>0</v>
      </c>
      <c r="AN277" s="1">
        <v>0</v>
      </c>
    </row>
    <row r="278" spans="1:40" x14ac:dyDescent="0.25">
      <c r="A278">
        <v>276</v>
      </c>
      <c r="B278" t="s">
        <v>315</v>
      </c>
      <c r="C278">
        <v>24</v>
      </c>
      <c r="D278">
        <v>7440473</v>
      </c>
      <c r="E278" t="s">
        <v>89</v>
      </c>
      <c r="F278">
        <v>0</v>
      </c>
      <c r="G278" t="s">
        <v>117</v>
      </c>
      <c r="H278" s="1">
        <v>0</v>
      </c>
      <c r="I278" s="1">
        <v>0</v>
      </c>
      <c r="J278" s="1">
        <v>0</v>
      </c>
      <c r="K278" s="1">
        <v>0</v>
      </c>
      <c r="L278" s="1">
        <v>0</v>
      </c>
      <c r="M278" s="1">
        <v>0</v>
      </c>
      <c r="N278" s="1">
        <v>0</v>
      </c>
      <c r="O278" s="1">
        <v>0</v>
      </c>
      <c r="P278" s="1">
        <v>0</v>
      </c>
      <c r="Q278" s="1">
        <v>0</v>
      </c>
      <c r="R278" s="1">
        <v>0</v>
      </c>
      <c r="S278" s="1">
        <v>0</v>
      </c>
      <c r="T278" s="1">
        <v>0</v>
      </c>
      <c r="U278" s="1">
        <v>0</v>
      </c>
      <c r="V278" t="s">
        <v>86</v>
      </c>
      <c r="W278" s="1">
        <v>0</v>
      </c>
      <c r="X278" s="1">
        <v>0</v>
      </c>
      <c r="Y278" s="1">
        <v>0</v>
      </c>
      <c r="Z278" s="1">
        <v>0</v>
      </c>
      <c r="AA278" s="1">
        <v>0</v>
      </c>
      <c r="AB278" s="1">
        <v>0</v>
      </c>
      <c r="AC278" s="1">
        <v>0</v>
      </c>
      <c r="AD278" s="1">
        <v>0</v>
      </c>
      <c r="AE278" s="1">
        <v>0</v>
      </c>
      <c r="AF278" s="1">
        <v>0</v>
      </c>
      <c r="AG278" s="1">
        <v>0</v>
      </c>
      <c r="AH278" s="1">
        <v>0</v>
      </c>
      <c r="AI278" t="s">
        <v>87</v>
      </c>
      <c r="AL278" s="1">
        <v>0</v>
      </c>
      <c r="AM278" s="1">
        <v>0</v>
      </c>
      <c r="AN278" s="1">
        <v>0</v>
      </c>
    </row>
    <row r="279" spans="1:40" x14ac:dyDescent="0.25">
      <c r="A279">
        <v>277</v>
      </c>
      <c r="B279" t="s">
        <v>315</v>
      </c>
      <c r="C279">
        <v>24</v>
      </c>
      <c r="D279">
        <v>18540299</v>
      </c>
      <c r="E279" t="s">
        <v>13</v>
      </c>
      <c r="F279">
        <v>0</v>
      </c>
      <c r="G279" t="s">
        <v>117</v>
      </c>
      <c r="H279" s="1">
        <v>0</v>
      </c>
      <c r="I279" s="1">
        <v>0</v>
      </c>
      <c r="J279" s="1">
        <v>0</v>
      </c>
      <c r="K279" s="1">
        <v>0</v>
      </c>
      <c r="L279" s="1">
        <v>0</v>
      </c>
      <c r="M279" s="1">
        <v>0</v>
      </c>
      <c r="N279" s="1">
        <v>0</v>
      </c>
      <c r="O279" s="1">
        <v>0</v>
      </c>
      <c r="P279" s="1">
        <v>0</v>
      </c>
      <c r="Q279" s="1">
        <v>0</v>
      </c>
      <c r="R279" s="1">
        <v>0</v>
      </c>
      <c r="S279" s="1">
        <v>0</v>
      </c>
      <c r="T279" s="1">
        <v>0</v>
      </c>
      <c r="U279" s="1">
        <v>0</v>
      </c>
      <c r="V279" t="s">
        <v>86</v>
      </c>
      <c r="W279" s="1">
        <v>0</v>
      </c>
      <c r="X279" s="1">
        <v>0</v>
      </c>
      <c r="Y279" s="1">
        <v>0</v>
      </c>
      <c r="Z279" s="1">
        <v>0</v>
      </c>
      <c r="AA279" s="1">
        <v>0</v>
      </c>
      <c r="AB279" s="1">
        <v>0</v>
      </c>
      <c r="AC279" s="1">
        <v>0</v>
      </c>
      <c r="AD279" s="1">
        <v>0</v>
      </c>
      <c r="AE279" s="1">
        <v>0</v>
      </c>
      <c r="AF279" s="1">
        <v>0</v>
      </c>
      <c r="AG279" s="1">
        <v>0</v>
      </c>
      <c r="AH279" s="1">
        <v>0</v>
      </c>
      <c r="AI279" t="s">
        <v>87</v>
      </c>
      <c r="AL279" s="1">
        <v>0</v>
      </c>
      <c r="AM279" s="1">
        <v>0</v>
      </c>
      <c r="AN279" s="1">
        <v>0</v>
      </c>
    </row>
    <row r="280" spans="1:40" x14ac:dyDescent="0.25">
      <c r="A280">
        <v>278</v>
      </c>
      <c r="B280" t="s">
        <v>315</v>
      </c>
      <c r="C280">
        <v>24</v>
      </c>
      <c r="D280">
        <v>1175</v>
      </c>
      <c r="E280" t="s">
        <v>294</v>
      </c>
      <c r="F280">
        <v>0</v>
      </c>
      <c r="G280" t="s">
        <v>117</v>
      </c>
      <c r="H280" s="1">
        <v>0</v>
      </c>
      <c r="I280" s="1">
        <v>0</v>
      </c>
      <c r="J280" s="1">
        <v>0</v>
      </c>
      <c r="K280" s="1">
        <v>0</v>
      </c>
      <c r="L280" s="1">
        <v>0</v>
      </c>
      <c r="M280" s="1">
        <v>0</v>
      </c>
      <c r="N280" s="1">
        <v>0</v>
      </c>
      <c r="O280" s="1">
        <v>0</v>
      </c>
      <c r="P280" s="1">
        <v>0</v>
      </c>
      <c r="Q280" s="1">
        <v>0</v>
      </c>
      <c r="R280" s="1">
        <v>0</v>
      </c>
      <c r="S280" s="1">
        <v>0</v>
      </c>
      <c r="T280" s="1">
        <v>0</v>
      </c>
      <c r="U280" s="1">
        <v>0</v>
      </c>
      <c r="V280" t="s">
        <v>86</v>
      </c>
      <c r="W280" s="1">
        <v>0</v>
      </c>
      <c r="X280" s="1">
        <v>0</v>
      </c>
      <c r="Y280" s="1">
        <v>0</v>
      </c>
      <c r="Z280" s="1">
        <v>0</v>
      </c>
      <c r="AA280" s="1">
        <v>0</v>
      </c>
      <c r="AB280" s="1">
        <v>0</v>
      </c>
      <c r="AC280" s="1">
        <v>0</v>
      </c>
      <c r="AD280" s="1">
        <v>0</v>
      </c>
      <c r="AE280" s="1">
        <v>0</v>
      </c>
      <c r="AF280" s="1">
        <v>0</v>
      </c>
      <c r="AG280" s="1">
        <v>0</v>
      </c>
      <c r="AH280" s="1">
        <v>0</v>
      </c>
      <c r="AI280" t="s">
        <v>87</v>
      </c>
      <c r="AL280" s="1">
        <v>0</v>
      </c>
      <c r="AM280" s="1">
        <v>0</v>
      </c>
      <c r="AN280" s="1">
        <v>0</v>
      </c>
    </row>
    <row r="281" spans="1:40" x14ac:dyDescent="0.25">
      <c r="A281">
        <v>279</v>
      </c>
      <c r="B281" t="s">
        <v>315</v>
      </c>
      <c r="C281">
        <v>24</v>
      </c>
      <c r="D281">
        <v>7440508</v>
      </c>
      <c r="E281" t="s">
        <v>10</v>
      </c>
      <c r="F281">
        <v>0</v>
      </c>
      <c r="G281" t="s">
        <v>117</v>
      </c>
      <c r="H281" s="1">
        <v>0</v>
      </c>
      <c r="I281" s="1">
        <v>0</v>
      </c>
      <c r="J281" s="1">
        <v>0</v>
      </c>
      <c r="K281" s="1">
        <v>0</v>
      </c>
      <c r="L281" s="1">
        <v>0</v>
      </c>
      <c r="M281" s="1">
        <v>0</v>
      </c>
      <c r="N281" s="1">
        <v>0</v>
      </c>
      <c r="O281" s="1">
        <v>0</v>
      </c>
      <c r="P281" s="1">
        <v>0</v>
      </c>
      <c r="Q281" s="1">
        <v>0</v>
      </c>
      <c r="R281" s="1">
        <v>0</v>
      </c>
      <c r="S281" s="1">
        <v>0</v>
      </c>
      <c r="T281" s="1">
        <v>0</v>
      </c>
      <c r="U281" s="1">
        <v>0</v>
      </c>
      <c r="V281" t="s">
        <v>86</v>
      </c>
      <c r="W281" s="1">
        <v>0</v>
      </c>
      <c r="X281" s="1">
        <v>0</v>
      </c>
      <c r="Y281" s="1">
        <v>0</v>
      </c>
      <c r="Z281" s="1">
        <v>0</v>
      </c>
      <c r="AA281" s="1">
        <v>0</v>
      </c>
      <c r="AB281" s="1">
        <v>0</v>
      </c>
      <c r="AC281" s="1">
        <v>0</v>
      </c>
      <c r="AD281" s="1">
        <v>0</v>
      </c>
      <c r="AE281" s="1">
        <v>0</v>
      </c>
      <c r="AF281" s="1">
        <v>0</v>
      </c>
      <c r="AG281" s="1">
        <v>0</v>
      </c>
      <c r="AH281" s="1">
        <v>0</v>
      </c>
      <c r="AI281" t="s">
        <v>87</v>
      </c>
      <c r="AL281" s="1">
        <v>0</v>
      </c>
      <c r="AM281" s="1">
        <v>0</v>
      </c>
      <c r="AN281" s="1">
        <v>0</v>
      </c>
    </row>
    <row r="282" spans="1:40" x14ac:dyDescent="0.25">
      <c r="A282">
        <v>280</v>
      </c>
      <c r="B282" t="s">
        <v>315</v>
      </c>
      <c r="C282">
        <v>24</v>
      </c>
      <c r="D282">
        <v>7439965</v>
      </c>
      <c r="E282" t="s">
        <v>5</v>
      </c>
      <c r="F282" s="1">
        <v>3.7100000000000001E-5</v>
      </c>
      <c r="G282" t="s">
        <v>117</v>
      </c>
      <c r="H282" s="1">
        <v>0</v>
      </c>
      <c r="I282" s="1">
        <v>4.1221999999999998E-4</v>
      </c>
      <c r="J282" s="1">
        <v>0</v>
      </c>
      <c r="K282" s="1">
        <v>0</v>
      </c>
      <c r="L282" s="1">
        <v>0</v>
      </c>
      <c r="M282" s="1">
        <v>0</v>
      </c>
      <c r="N282" s="1">
        <v>0</v>
      </c>
      <c r="O282" s="1">
        <v>0</v>
      </c>
      <c r="P282" s="1">
        <v>0</v>
      </c>
      <c r="Q282" s="1">
        <v>0</v>
      </c>
      <c r="R282" s="1">
        <v>0</v>
      </c>
      <c r="S282" s="1">
        <v>0</v>
      </c>
      <c r="T282" s="1">
        <v>0</v>
      </c>
      <c r="U282" s="1">
        <v>0</v>
      </c>
      <c r="V282" t="s">
        <v>86</v>
      </c>
      <c r="W282" s="1">
        <v>3.7100000000000001E-5</v>
      </c>
      <c r="X282" s="1">
        <v>0</v>
      </c>
      <c r="Y282" s="1">
        <v>0</v>
      </c>
      <c r="Z282" s="1">
        <v>0</v>
      </c>
      <c r="AA282" s="1">
        <v>0</v>
      </c>
      <c r="AB282" s="1">
        <v>0</v>
      </c>
      <c r="AC282" s="1">
        <v>0</v>
      </c>
      <c r="AD282" s="1">
        <v>0</v>
      </c>
      <c r="AE282" s="1">
        <v>0</v>
      </c>
      <c r="AF282" s="1">
        <v>0</v>
      </c>
      <c r="AG282" s="1">
        <v>0</v>
      </c>
      <c r="AH282" s="1">
        <v>0</v>
      </c>
      <c r="AI282" t="s">
        <v>87</v>
      </c>
      <c r="AL282" s="1">
        <v>0</v>
      </c>
      <c r="AM282" s="1">
        <v>0</v>
      </c>
      <c r="AN282" s="1">
        <v>0</v>
      </c>
    </row>
    <row r="283" spans="1:40" x14ac:dyDescent="0.25">
      <c r="A283">
        <v>281</v>
      </c>
      <c r="B283" t="s">
        <v>315</v>
      </c>
      <c r="C283">
        <v>24</v>
      </c>
      <c r="D283">
        <v>7440020</v>
      </c>
      <c r="E283" t="s">
        <v>6</v>
      </c>
      <c r="F283" s="1">
        <v>7.4099999999999999E-5</v>
      </c>
      <c r="G283" t="s">
        <v>117</v>
      </c>
      <c r="H283" s="1">
        <v>0</v>
      </c>
      <c r="I283" s="1">
        <v>0</v>
      </c>
      <c r="J283" s="1">
        <v>0</v>
      </c>
      <c r="K283" s="1">
        <v>0</v>
      </c>
      <c r="L283" s="1">
        <v>0</v>
      </c>
      <c r="M283" s="1">
        <v>6.3316000000000002E-5</v>
      </c>
      <c r="N283" s="1">
        <v>5.2928999999999997E-3</v>
      </c>
      <c r="O283" s="1">
        <v>0</v>
      </c>
      <c r="P283" s="1">
        <v>0</v>
      </c>
      <c r="Q283" s="1">
        <v>0</v>
      </c>
      <c r="R283" s="1">
        <v>0</v>
      </c>
      <c r="S283" s="1">
        <v>5.2928999999999997E-3</v>
      </c>
      <c r="T283" s="1">
        <v>0</v>
      </c>
      <c r="U283" s="1">
        <v>0</v>
      </c>
      <c r="V283" t="s">
        <v>86</v>
      </c>
      <c r="W283" s="1">
        <v>7.4099999999999999E-5</v>
      </c>
      <c r="X283" s="1">
        <v>6.6962999999999999E-7</v>
      </c>
      <c r="Y283" s="1">
        <v>2.6845E-8</v>
      </c>
      <c r="Z283" s="1">
        <v>0</v>
      </c>
      <c r="AA283" s="1">
        <v>0</v>
      </c>
      <c r="AB283" s="1">
        <v>0</v>
      </c>
      <c r="AC283" s="1">
        <v>0</v>
      </c>
      <c r="AD283" s="1">
        <v>0</v>
      </c>
      <c r="AE283" s="1">
        <v>0</v>
      </c>
      <c r="AF283" s="1">
        <v>0</v>
      </c>
      <c r="AG283" s="1">
        <v>0</v>
      </c>
      <c r="AH283" s="1">
        <v>0</v>
      </c>
      <c r="AI283" t="s">
        <v>87</v>
      </c>
      <c r="AJ283" t="s">
        <v>88</v>
      </c>
      <c r="AK283" t="s">
        <v>118</v>
      </c>
      <c r="AL283" s="1">
        <v>0</v>
      </c>
      <c r="AM283" s="1">
        <v>0</v>
      </c>
      <c r="AN283" s="1">
        <v>0</v>
      </c>
    </row>
    <row r="284" spans="1:40" x14ac:dyDescent="0.25">
      <c r="A284">
        <v>282</v>
      </c>
      <c r="B284" t="s">
        <v>315</v>
      </c>
      <c r="C284">
        <v>24</v>
      </c>
      <c r="D284">
        <v>7723140</v>
      </c>
      <c r="E284" t="s">
        <v>295</v>
      </c>
      <c r="F284">
        <v>0</v>
      </c>
      <c r="G284" t="s">
        <v>117</v>
      </c>
      <c r="H284" s="1">
        <v>0</v>
      </c>
      <c r="I284" s="1">
        <v>0</v>
      </c>
      <c r="J284" s="1">
        <v>0</v>
      </c>
      <c r="K284" s="1">
        <v>0</v>
      </c>
      <c r="L284" s="1">
        <v>0</v>
      </c>
      <c r="M284" s="1">
        <v>0</v>
      </c>
      <c r="N284" s="1">
        <v>0</v>
      </c>
      <c r="O284" s="1">
        <v>0</v>
      </c>
      <c r="P284" s="1">
        <v>0</v>
      </c>
      <c r="Q284" s="1">
        <v>0</v>
      </c>
      <c r="R284" s="1">
        <v>0</v>
      </c>
      <c r="S284" s="1">
        <v>0</v>
      </c>
      <c r="T284" s="1">
        <v>0</v>
      </c>
      <c r="U284" s="1">
        <v>0</v>
      </c>
      <c r="V284" t="s">
        <v>86</v>
      </c>
      <c r="W284" s="1">
        <v>0</v>
      </c>
      <c r="X284" s="1">
        <v>0</v>
      </c>
      <c r="Y284" s="1">
        <v>0</v>
      </c>
      <c r="Z284" s="1">
        <v>0</v>
      </c>
      <c r="AA284" s="1">
        <v>0</v>
      </c>
      <c r="AB284" s="1">
        <v>0</v>
      </c>
      <c r="AC284" s="1">
        <v>0</v>
      </c>
      <c r="AD284" s="1">
        <v>0</v>
      </c>
      <c r="AE284" s="1">
        <v>0</v>
      </c>
      <c r="AF284" s="1">
        <v>0</v>
      </c>
      <c r="AG284" s="1">
        <v>0</v>
      </c>
      <c r="AH284" s="1">
        <v>0</v>
      </c>
      <c r="AI284" t="s">
        <v>87</v>
      </c>
      <c r="AL284" s="1">
        <v>0</v>
      </c>
      <c r="AM284" s="1">
        <v>0</v>
      </c>
      <c r="AN284" s="1">
        <v>0</v>
      </c>
    </row>
    <row r="285" spans="1:40" x14ac:dyDescent="0.25">
      <c r="A285">
        <v>283</v>
      </c>
      <c r="B285" t="s">
        <v>315</v>
      </c>
      <c r="C285">
        <v>24</v>
      </c>
      <c r="D285">
        <v>7439921</v>
      </c>
      <c r="E285" t="s">
        <v>7</v>
      </c>
      <c r="F285">
        <v>0</v>
      </c>
      <c r="G285" t="s">
        <v>117</v>
      </c>
      <c r="H285" s="1">
        <v>0</v>
      </c>
      <c r="I285" s="1">
        <v>0</v>
      </c>
      <c r="J285" s="1">
        <v>0</v>
      </c>
      <c r="K285" s="1">
        <v>0</v>
      </c>
      <c r="L285" s="1">
        <v>0</v>
      </c>
      <c r="M285" s="1">
        <v>0</v>
      </c>
      <c r="N285" s="1">
        <v>0</v>
      </c>
      <c r="O285" s="1">
        <v>0</v>
      </c>
      <c r="P285" s="1">
        <v>0</v>
      </c>
      <c r="Q285" s="1">
        <v>0</v>
      </c>
      <c r="R285" s="1">
        <v>0</v>
      </c>
      <c r="S285" s="1">
        <v>0</v>
      </c>
      <c r="T285" s="1">
        <v>0</v>
      </c>
      <c r="U285" s="1">
        <v>0</v>
      </c>
      <c r="V285" t="s">
        <v>86</v>
      </c>
      <c r="W285" s="1">
        <v>0</v>
      </c>
      <c r="X285" s="1">
        <v>0</v>
      </c>
      <c r="Y285" s="1">
        <v>0</v>
      </c>
      <c r="Z285" s="1">
        <v>0</v>
      </c>
      <c r="AA285" s="1">
        <v>0</v>
      </c>
      <c r="AB285" s="1">
        <v>0</v>
      </c>
      <c r="AC285" s="1">
        <v>0</v>
      </c>
      <c r="AD285" s="1">
        <v>0</v>
      </c>
      <c r="AE285" s="1">
        <v>0</v>
      </c>
      <c r="AF285" s="1">
        <v>0</v>
      </c>
      <c r="AG285" s="1">
        <v>0</v>
      </c>
      <c r="AH285" s="1">
        <v>0</v>
      </c>
      <c r="AI285" t="s">
        <v>87</v>
      </c>
      <c r="AL285" s="1">
        <v>0</v>
      </c>
      <c r="AM285" s="1">
        <v>0</v>
      </c>
      <c r="AN285" s="1">
        <v>0</v>
      </c>
    </row>
    <row r="286" spans="1:40" x14ac:dyDescent="0.25">
      <c r="A286">
        <v>284</v>
      </c>
      <c r="B286" t="s">
        <v>315</v>
      </c>
      <c r="C286">
        <v>24</v>
      </c>
      <c r="D286">
        <v>7440622</v>
      </c>
      <c r="E286" t="s">
        <v>296</v>
      </c>
      <c r="F286">
        <v>0</v>
      </c>
      <c r="G286" t="s">
        <v>117</v>
      </c>
      <c r="H286" s="1">
        <v>0</v>
      </c>
      <c r="I286" s="1">
        <v>0</v>
      </c>
      <c r="J286" s="1">
        <v>0</v>
      </c>
      <c r="K286" s="1">
        <v>0</v>
      </c>
      <c r="L286" s="1">
        <v>0</v>
      </c>
      <c r="M286" s="1">
        <v>0</v>
      </c>
      <c r="N286" s="1">
        <v>0</v>
      </c>
      <c r="O286" s="1">
        <v>0</v>
      </c>
      <c r="P286" s="1">
        <v>0</v>
      </c>
      <c r="Q286" s="1">
        <v>0</v>
      </c>
      <c r="R286" s="1">
        <v>0</v>
      </c>
      <c r="S286" s="1">
        <v>0</v>
      </c>
      <c r="T286" s="1">
        <v>0</v>
      </c>
      <c r="U286" s="1">
        <v>0</v>
      </c>
      <c r="V286" t="s">
        <v>86</v>
      </c>
      <c r="W286" s="1">
        <v>0</v>
      </c>
      <c r="X286" s="1">
        <v>0</v>
      </c>
      <c r="Y286" s="1">
        <v>0</v>
      </c>
      <c r="Z286" s="1">
        <v>0</v>
      </c>
      <c r="AA286" s="1">
        <v>0</v>
      </c>
      <c r="AB286" s="1">
        <v>0</v>
      </c>
      <c r="AC286" s="1">
        <v>0</v>
      </c>
      <c r="AD286" s="1">
        <v>0</v>
      </c>
      <c r="AE286" s="1">
        <v>0</v>
      </c>
      <c r="AF286" s="1">
        <v>0</v>
      </c>
      <c r="AG286" s="1">
        <v>0</v>
      </c>
      <c r="AH286" s="1">
        <v>0</v>
      </c>
      <c r="AI286" t="s">
        <v>87</v>
      </c>
      <c r="AL286" s="1">
        <v>0</v>
      </c>
      <c r="AM286" s="1">
        <v>0</v>
      </c>
      <c r="AN286" s="1">
        <v>0</v>
      </c>
    </row>
    <row r="287" spans="1:40" x14ac:dyDescent="0.25">
      <c r="A287">
        <v>285</v>
      </c>
      <c r="B287" t="s">
        <v>315</v>
      </c>
      <c r="C287">
        <v>24</v>
      </c>
      <c r="D287">
        <v>7440666</v>
      </c>
      <c r="E287" t="s">
        <v>297</v>
      </c>
      <c r="F287">
        <v>0</v>
      </c>
      <c r="G287" t="s">
        <v>117</v>
      </c>
      <c r="H287" s="1">
        <v>0</v>
      </c>
      <c r="I287" s="1">
        <v>0</v>
      </c>
      <c r="J287" s="1">
        <v>0</v>
      </c>
      <c r="K287" s="1">
        <v>0</v>
      </c>
      <c r="L287" s="1">
        <v>0</v>
      </c>
      <c r="M287" s="1">
        <v>0</v>
      </c>
      <c r="N287" s="1">
        <v>0</v>
      </c>
      <c r="O287" s="1">
        <v>0</v>
      </c>
      <c r="P287" s="1">
        <v>0</v>
      </c>
      <c r="Q287" s="1">
        <v>0</v>
      </c>
      <c r="R287" s="1">
        <v>0</v>
      </c>
      <c r="S287" s="1">
        <v>0</v>
      </c>
      <c r="T287" s="1">
        <v>0</v>
      </c>
      <c r="U287" s="1">
        <v>0</v>
      </c>
      <c r="V287" t="s">
        <v>86</v>
      </c>
      <c r="W287" s="1">
        <v>0</v>
      </c>
      <c r="X287" s="1">
        <v>0</v>
      </c>
      <c r="Y287" s="1">
        <v>0</v>
      </c>
      <c r="Z287" s="1">
        <v>0</v>
      </c>
      <c r="AA287" s="1">
        <v>0</v>
      </c>
      <c r="AB287" s="1">
        <v>0</v>
      </c>
      <c r="AC287" s="1">
        <v>0</v>
      </c>
      <c r="AD287" s="1">
        <v>0</v>
      </c>
      <c r="AE287" s="1">
        <v>0</v>
      </c>
      <c r="AF287" s="1">
        <v>0</v>
      </c>
      <c r="AG287" s="1">
        <v>0</v>
      </c>
      <c r="AH287" s="1">
        <v>0</v>
      </c>
      <c r="AI287" t="s">
        <v>87</v>
      </c>
      <c r="AL287" s="1">
        <v>0</v>
      </c>
      <c r="AM287" s="1">
        <v>0</v>
      </c>
      <c r="AN287" s="1">
        <v>0</v>
      </c>
    </row>
    <row r="288" spans="1:40" x14ac:dyDescent="0.25">
      <c r="A288">
        <v>286</v>
      </c>
      <c r="B288" t="s">
        <v>180</v>
      </c>
      <c r="C288">
        <v>24</v>
      </c>
      <c r="D288">
        <v>7429905</v>
      </c>
      <c r="E288" t="s">
        <v>290</v>
      </c>
      <c r="F288">
        <v>9.2699999999999998E-4</v>
      </c>
      <c r="G288" t="s">
        <v>117</v>
      </c>
      <c r="H288" s="1">
        <v>0</v>
      </c>
      <c r="I288" s="1">
        <v>0</v>
      </c>
      <c r="J288" s="1">
        <v>0</v>
      </c>
      <c r="K288" s="1">
        <v>0</v>
      </c>
      <c r="L288" s="1">
        <v>0</v>
      </c>
      <c r="M288" s="1">
        <v>0</v>
      </c>
      <c r="N288" s="1">
        <v>0</v>
      </c>
      <c r="O288" s="1">
        <v>0</v>
      </c>
      <c r="P288" s="1">
        <v>0</v>
      </c>
      <c r="Q288" s="1">
        <v>0</v>
      </c>
      <c r="R288" s="1">
        <v>0</v>
      </c>
      <c r="S288" s="1">
        <v>0</v>
      </c>
      <c r="T288" s="1">
        <v>0</v>
      </c>
      <c r="U288" s="1">
        <v>0</v>
      </c>
      <c r="V288" t="s">
        <v>86</v>
      </c>
      <c r="W288" s="1">
        <v>9.2699999999999998E-4</v>
      </c>
      <c r="X288" s="1">
        <v>0</v>
      </c>
      <c r="Y288" s="1">
        <v>0</v>
      </c>
      <c r="Z288" s="1">
        <v>0</v>
      </c>
      <c r="AA288" s="1">
        <v>0</v>
      </c>
      <c r="AB288" s="1">
        <v>0</v>
      </c>
      <c r="AC288" s="1">
        <v>0</v>
      </c>
      <c r="AD288" s="1">
        <v>0</v>
      </c>
      <c r="AE288" s="1">
        <v>0</v>
      </c>
      <c r="AF288" s="1">
        <v>0</v>
      </c>
      <c r="AG288" s="1">
        <v>0</v>
      </c>
      <c r="AH288" s="1">
        <v>0</v>
      </c>
      <c r="AI288" t="s">
        <v>87</v>
      </c>
      <c r="AL288" s="1">
        <v>0</v>
      </c>
      <c r="AM288" s="1">
        <v>0</v>
      </c>
      <c r="AN288" s="1">
        <v>0</v>
      </c>
    </row>
    <row r="289" spans="1:40" x14ac:dyDescent="0.25">
      <c r="A289">
        <v>287</v>
      </c>
      <c r="B289" t="s">
        <v>180</v>
      </c>
      <c r="C289">
        <v>24</v>
      </c>
      <c r="D289">
        <v>1344281</v>
      </c>
      <c r="E289" t="s">
        <v>291</v>
      </c>
      <c r="F289">
        <v>0</v>
      </c>
      <c r="G289" t="s">
        <v>117</v>
      </c>
      <c r="H289" s="1">
        <v>0</v>
      </c>
      <c r="I289" s="1">
        <v>0</v>
      </c>
      <c r="J289" s="1">
        <v>0</v>
      </c>
      <c r="K289" s="1">
        <v>0</v>
      </c>
      <c r="L289" s="1">
        <v>0</v>
      </c>
      <c r="M289" s="1">
        <v>0</v>
      </c>
      <c r="N289" s="1">
        <v>0</v>
      </c>
      <c r="O289" s="1">
        <v>0</v>
      </c>
      <c r="P289" s="1">
        <v>0</v>
      </c>
      <c r="Q289" s="1">
        <v>0</v>
      </c>
      <c r="R289" s="1">
        <v>0</v>
      </c>
      <c r="S289" s="1">
        <v>0</v>
      </c>
      <c r="T289" s="1">
        <v>0</v>
      </c>
      <c r="U289" s="1">
        <v>0</v>
      </c>
      <c r="V289" t="s">
        <v>86</v>
      </c>
      <c r="W289" s="1">
        <v>0</v>
      </c>
      <c r="X289" s="1">
        <v>0</v>
      </c>
      <c r="Y289" s="1">
        <v>0</v>
      </c>
      <c r="Z289" s="1">
        <v>0</v>
      </c>
      <c r="AA289" s="1">
        <v>0</v>
      </c>
      <c r="AB289" s="1">
        <v>0</v>
      </c>
      <c r="AC289" s="1">
        <v>0</v>
      </c>
      <c r="AD289" s="1">
        <v>0</v>
      </c>
      <c r="AE289" s="1">
        <v>0</v>
      </c>
      <c r="AF289" s="1">
        <v>0</v>
      </c>
      <c r="AG289" s="1">
        <v>0</v>
      </c>
      <c r="AH289" s="1">
        <v>0</v>
      </c>
      <c r="AI289" t="s">
        <v>87</v>
      </c>
      <c r="AL289" s="1">
        <v>0</v>
      </c>
      <c r="AM289" s="1">
        <v>0</v>
      </c>
      <c r="AN289" s="1">
        <v>0</v>
      </c>
    </row>
    <row r="290" spans="1:40" x14ac:dyDescent="0.25">
      <c r="A290">
        <v>288</v>
      </c>
      <c r="B290" t="s">
        <v>180</v>
      </c>
      <c r="C290">
        <v>24</v>
      </c>
      <c r="D290">
        <v>7440417</v>
      </c>
      <c r="E290" t="s">
        <v>292</v>
      </c>
      <c r="F290">
        <v>0</v>
      </c>
      <c r="G290" t="s">
        <v>117</v>
      </c>
      <c r="H290" s="1">
        <v>0</v>
      </c>
      <c r="I290" s="1">
        <v>0</v>
      </c>
      <c r="J290" s="1">
        <v>0</v>
      </c>
      <c r="K290" s="1">
        <v>0</v>
      </c>
      <c r="L290" s="1">
        <v>0</v>
      </c>
      <c r="M290" s="1">
        <v>0</v>
      </c>
      <c r="N290" s="1">
        <v>0</v>
      </c>
      <c r="O290" s="1">
        <v>0</v>
      </c>
      <c r="P290" s="1">
        <v>0</v>
      </c>
      <c r="Q290" s="1">
        <v>0</v>
      </c>
      <c r="R290" s="1">
        <v>0</v>
      </c>
      <c r="S290" s="1">
        <v>0</v>
      </c>
      <c r="T290" s="1">
        <v>0</v>
      </c>
      <c r="U290" s="1">
        <v>0</v>
      </c>
      <c r="V290" t="s">
        <v>86</v>
      </c>
      <c r="W290" s="1">
        <v>0</v>
      </c>
      <c r="X290" s="1">
        <v>0</v>
      </c>
      <c r="Y290" s="1">
        <v>0</v>
      </c>
      <c r="Z290" s="1">
        <v>0</v>
      </c>
      <c r="AA290" s="1">
        <v>0</v>
      </c>
      <c r="AB290" s="1">
        <v>0</v>
      </c>
      <c r="AC290" s="1">
        <v>0</v>
      </c>
      <c r="AD290" s="1">
        <v>0</v>
      </c>
      <c r="AE290" s="1">
        <v>0</v>
      </c>
      <c r="AF290" s="1">
        <v>0</v>
      </c>
      <c r="AG290" s="1">
        <v>0</v>
      </c>
      <c r="AH290" s="1">
        <v>0</v>
      </c>
      <c r="AI290" t="s">
        <v>87</v>
      </c>
      <c r="AL290" s="1">
        <v>0</v>
      </c>
      <c r="AM290" s="1">
        <v>0</v>
      </c>
      <c r="AN290" s="1">
        <v>0</v>
      </c>
    </row>
    <row r="291" spans="1:40" x14ac:dyDescent="0.25">
      <c r="A291">
        <v>289</v>
      </c>
      <c r="B291" t="s">
        <v>180</v>
      </c>
      <c r="C291">
        <v>24</v>
      </c>
      <c r="D291">
        <v>7440439</v>
      </c>
      <c r="E291" t="s">
        <v>293</v>
      </c>
      <c r="F291">
        <v>0</v>
      </c>
      <c r="G291" t="s">
        <v>117</v>
      </c>
      <c r="H291" s="1">
        <v>0</v>
      </c>
      <c r="I291" s="1">
        <v>0</v>
      </c>
      <c r="J291" s="1">
        <v>0</v>
      </c>
      <c r="K291" s="1">
        <v>0</v>
      </c>
      <c r="L291" s="1">
        <v>0</v>
      </c>
      <c r="M291" s="1">
        <v>0</v>
      </c>
      <c r="N291" s="1">
        <v>0</v>
      </c>
      <c r="O291" s="1">
        <v>0</v>
      </c>
      <c r="P291" s="1">
        <v>0</v>
      </c>
      <c r="Q291" s="1">
        <v>0</v>
      </c>
      <c r="R291" s="1">
        <v>0</v>
      </c>
      <c r="S291" s="1">
        <v>0</v>
      </c>
      <c r="T291" s="1">
        <v>0</v>
      </c>
      <c r="U291" s="1">
        <v>0</v>
      </c>
      <c r="V291" t="s">
        <v>86</v>
      </c>
      <c r="W291" s="1">
        <v>0</v>
      </c>
      <c r="X291" s="1">
        <v>0</v>
      </c>
      <c r="Y291" s="1">
        <v>0</v>
      </c>
      <c r="Z291" s="1">
        <v>0</v>
      </c>
      <c r="AA291" s="1">
        <v>0</v>
      </c>
      <c r="AB291" s="1">
        <v>0</v>
      </c>
      <c r="AC291" s="1">
        <v>0</v>
      </c>
      <c r="AD291" s="1">
        <v>0</v>
      </c>
      <c r="AE291" s="1">
        <v>0</v>
      </c>
      <c r="AF291" s="1">
        <v>0</v>
      </c>
      <c r="AG291" s="1">
        <v>0</v>
      </c>
      <c r="AH291" s="1">
        <v>0</v>
      </c>
      <c r="AI291" t="s">
        <v>87</v>
      </c>
      <c r="AL291" s="1">
        <v>0</v>
      </c>
      <c r="AM291" s="1">
        <v>0</v>
      </c>
      <c r="AN291" s="1">
        <v>0</v>
      </c>
    </row>
    <row r="292" spans="1:40" x14ac:dyDescent="0.25">
      <c r="A292">
        <v>290</v>
      </c>
      <c r="B292" t="s">
        <v>180</v>
      </c>
      <c r="C292">
        <v>24</v>
      </c>
      <c r="D292">
        <v>7440484</v>
      </c>
      <c r="E292" t="s">
        <v>8</v>
      </c>
      <c r="F292">
        <v>0</v>
      </c>
      <c r="G292" t="s">
        <v>117</v>
      </c>
      <c r="H292" s="1">
        <v>0</v>
      </c>
      <c r="I292" s="1">
        <v>0</v>
      </c>
      <c r="J292" s="1">
        <v>0</v>
      </c>
      <c r="K292" s="1">
        <v>0</v>
      </c>
      <c r="L292" s="1">
        <v>0</v>
      </c>
      <c r="M292" s="1">
        <v>0</v>
      </c>
      <c r="N292" s="1">
        <v>0</v>
      </c>
      <c r="O292" s="1">
        <v>0</v>
      </c>
      <c r="P292" s="1">
        <v>0</v>
      </c>
      <c r="Q292" s="1">
        <v>0</v>
      </c>
      <c r="R292" s="1">
        <v>0</v>
      </c>
      <c r="S292" s="1">
        <v>0</v>
      </c>
      <c r="T292" s="1">
        <v>0</v>
      </c>
      <c r="U292" s="1">
        <v>0</v>
      </c>
      <c r="V292" t="s">
        <v>86</v>
      </c>
      <c r="W292" s="1">
        <v>0</v>
      </c>
      <c r="X292" s="1">
        <v>0</v>
      </c>
      <c r="Y292" s="1">
        <v>0</v>
      </c>
      <c r="Z292" s="1">
        <v>0</v>
      </c>
      <c r="AA292" s="1">
        <v>0</v>
      </c>
      <c r="AB292" s="1">
        <v>0</v>
      </c>
      <c r="AC292" s="1">
        <v>0</v>
      </c>
      <c r="AD292" s="1">
        <v>0</v>
      </c>
      <c r="AE292" s="1">
        <v>0</v>
      </c>
      <c r="AF292" s="1">
        <v>0</v>
      </c>
      <c r="AG292" s="1">
        <v>0</v>
      </c>
      <c r="AH292" s="1">
        <v>0</v>
      </c>
      <c r="AI292" t="s">
        <v>87</v>
      </c>
      <c r="AL292" s="1">
        <v>0</v>
      </c>
      <c r="AM292" s="1">
        <v>0</v>
      </c>
      <c r="AN292" s="1">
        <v>0</v>
      </c>
    </row>
    <row r="293" spans="1:40" x14ac:dyDescent="0.25">
      <c r="A293">
        <v>291</v>
      </c>
      <c r="B293" t="s">
        <v>180</v>
      </c>
      <c r="C293">
        <v>24</v>
      </c>
      <c r="D293">
        <v>7440473</v>
      </c>
      <c r="E293" t="s">
        <v>89</v>
      </c>
      <c r="F293">
        <v>0</v>
      </c>
      <c r="G293" t="s">
        <v>117</v>
      </c>
      <c r="H293" s="1">
        <v>0</v>
      </c>
      <c r="I293" s="1">
        <v>0</v>
      </c>
      <c r="J293" s="1">
        <v>0</v>
      </c>
      <c r="K293" s="1">
        <v>0</v>
      </c>
      <c r="L293" s="1">
        <v>0</v>
      </c>
      <c r="M293" s="1">
        <v>0</v>
      </c>
      <c r="N293" s="1">
        <v>0</v>
      </c>
      <c r="O293" s="1">
        <v>0</v>
      </c>
      <c r="P293" s="1">
        <v>0</v>
      </c>
      <c r="Q293" s="1">
        <v>0</v>
      </c>
      <c r="R293" s="1">
        <v>0</v>
      </c>
      <c r="S293" s="1">
        <v>0</v>
      </c>
      <c r="T293" s="1">
        <v>0</v>
      </c>
      <c r="U293" s="1">
        <v>0</v>
      </c>
      <c r="V293" t="s">
        <v>86</v>
      </c>
      <c r="W293" s="1">
        <v>0</v>
      </c>
      <c r="X293" s="1">
        <v>0</v>
      </c>
      <c r="Y293" s="1">
        <v>0</v>
      </c>
      <c r="Z293" s="1">
        <v>0</v>
      </c>
      <c r="AA293" s="1">
        <v>0</v>
      </c>
      <c r="AB293" s="1">
        <v>0</v>
      </c>
      <c r="AC293" s="1">
        <v>0</v>
      </c>
      <c r="AD293" s="1">
        <v>0</v>
      </c>
      <c r="AE293" s="1">
        <v>0</v>
      </c>
      <c r="AF293" s="1">
        <v>0</v>
      </c>
      <c r="AG293" s="1">
        <v>0</v>
      </c>
      <c r="AH293" s="1">
        <v>0</v>
      </c>
      <c r="AI293" t="s">
        <v>87</v>
      </c>
      <c r="AL293" s="1">
        <v>0</v>
      </c>
      <c r="AM293" s="1">
        <v>0</v>
      </c>
      <c r="AN293" s="1">
        <v>0</v>
      </c>
    </row>
    <row r="294" spans="1:40" x14ac:dyDescent="0.25">
      <c r="A294">
        <v>292</v>
      </c>
      <c r="B294" t="s">
        <v>180</v>
      </c>
      <c r="C294">
        <v>24</v>
      </c>
      <c r="D294">
        <v>18540299</v>
      </c>
      <c r="E294" t="s">
        <v>13</v>
      </c>
      <c r="F294">
        <v>0</v>
      </c>
      <c r="G294" t="s">
        <v>117</v>
      </c>
      <c r="H294" s="1">
        <v>0</v>
      </c>
      <c r="I294" s="1">
        <v>0</v>
      </c>
      <c r="J294" s="1">
        <v>0</v>
      </c>
      <c r="K294" s="1">
        <v>0</v>
      </c>
      <c r="L294" s="1">
        <v>0</v>
      </c>
      <c r="M294" s="1">
        <v>0</v>
      </c>
      <c r="N294" s="1">
        <v>0</v>
      </c>
      <c r="O294" s="1">
        <v>0</v>
      </c>
      <c r="P294" s="1">
        <v>0</v>
      </c>
      <c r="Q294" s="1">
        <v>0</v>
      </c>
      <c r="R294" s="1">
        <v>0</v>
      </c>
      <c r="S294" s="1">
        <v>0</v>
      </c>
      <c r="T294" s="1">
        <v>0</v>
      </c>
      <c r="U294" s="1">
        <v>0</v>
      </c>
      <c r="V294" t="s">
        <v>86</v>
      </c>
      <c r="W294" s="1">
        <v>0</v>
      </c>
      <c r="X294" s="1">
        <v>0</v>
      </c>
      <c r="Y294" s="1">
        <v>0</v>
      </c>
      <c r="Z294" s="1">
        <v>0</v>
      </c>
      <c r="AA294" s="1">
        <v>0</v>
      </c>
      <c r="AB294" s="1">
        <v>0</v>
      </c>
      <c r="AC294" s="1">
        <v>0</v>
      </c>
      <c r="AD294" s="1">
        <v>0</v>
      </c>
      <c r="AE294" s="1">
        <v>0</v>
      </c>
      <c r="AF294" s="1">
        <v>0</v>
      </c>
      <c r="AG294" s="1">
        <v>0</v>
      </c>
      <c r="AH294" s="1">
        <v>0</v>
      </c>
      <c r="AI294" t="s">
        <v>87</v>
      </c>
      <c r="AL294" s="1">
        <v>0</v>
      </c>
      <c r="AM294" s="1">
        <v>0</v>
      </c>
      <c r="AN294" s="1">
        <v>0</v>
      </c>
    </row>
    <row r="295" spans="1:40" x14ac:dyDescent="0.25">
      <c r="A295">
        <v>293</v>
      </c>
      <c r="B295" t="s">
        <v>180</v>
      </c>
      <c r="C295">
        <v>24</v>
      </c>
      <c r="D295">
        <v>1175</v>
      </c>
      <c r="E295" t="s">
        <v>294</v>
      </c>
      <c r="F295">
        <v>0</v>
      </c>
      <c r="G295" t="s">
        <v>117</v>
      </c>
      <c r="H295" s="1">
        <v>0</v>
      </c>
      <c r="I295" s="1">
        <v>0</v>
      </c>
      <c r="J295" s="1">
        <v>0</v>
      </c>
      <c r="K295" s="1">
        <v>0</v>
      </c>
      <c r="L295" s="1">
        <v>0</v>
      </c>
      <c r="M295" s="1">
        <v>0</v>
      </c>
      <c r="N295" s="1">
        <v>0</v>
      </c>
      <c r="O295" s="1">
        <v>0</v>
      </c>
      <c r="P295" s="1">
        <v>0</v>
      </c>
      <c r="Q295" s="1">
        <v>0</v>
      </c>
      <c r="R295" s="1">
        <v>0</v>
      </c>
      <c r="S295" s="1">
        <v>0</v>
      </c>
      <c r="T295" s="1">
        <v>0</v>
      </c>
      <c r="U295" s="1">
        <v>0</v>
      </c>
      <c r="V295" t="s">
        <v>86</v>
      </c>
      <c r="W295" s="1">
        <v>0</v>
      </c>
      <c r="X295" s="1">
        <v>0</v>
      </c>
      <c r="Y295" s="1">
        <v>0</v>
      </c>
      <c r="Z295" s="1">
        <v>0</v>
      </c>
      <c r="AA295" s="1">
        <v>0</v>
      </c>
      <c r="AB295" s="1">
        <v>0</v>
      </c>
      <c r="AC295" s="1">
        <v>0</v>
      </c>
      <c r="AD295" s="1">
        <v>0</v>
      </c>
      <c r="AE295" s="1">
        <v>0</v>
      </c>
      <c r="AF295" s="1">
        <v>0</v>
      </c>
      <c r="AG295" s="1">
        <v>0</v>
      </c>
      <c r="AH295" s="1">
        <v>0</v>
      </c>
      <c r="AI295" t="s">
        <v>87</v>
      </c>
      <c r="AL295" s="1">
        <v>0</v>
      </c>
      <c r="AM295" s="1">
        <v>0</v>
      </c>
      <c r="AN295" s="1">
        <v>0</v>
      </c>
    </row>
    <row r="296" spans="1:40" x14ac:dyDescent="0.25">
      <c r="A296">
        <v>294</v>
      </c>
      <c r="B296" t="s">
        <v>180</v>
      </c>
      <c r="C296">
        <v>24</v>
      </c>
      <c r="D296">
        <v>7440508</v>
      </c>
      <c r="E296" t="s">
        <v>10</v>
      </c>
      <c r="F296" s="1">
        <v>3.01E-6</v>
      </c>
      <c r="G296" t="s">
        <v>117</v>
      </c>
      <c r="H296" s="1">
        <v>0</v>
      </c>
      <c r="I296" s="1">
        <v>0</v>
      </c>
      <c r="J296" s="1">
        <v>0</v>
      </c>
      <c r="K296" s="1">
        <v>0</v>
      </c>
      <c r="L296" s="1">
        <v>0</v>
      </c>
      <c r="M296" s="1">
        <v>0</v>
      </c>
      <c r="N296" s="1">
        <v>0</v>
      </c>
      <c r="O296" s="1">
        <v>0</v>
      </c>
      <c r="P296" s="1">
        <v>0</v>
      </c>
      <c r="Q296" s="1">
        <v>0</v>
      </c>
      <c r="R296" s="1">
        <v>0</v>
      </c>
      <c r="S296" s="1">
        <v>0</v>
      </c>
      <c r="T296" s="1">
        <v>0</v>
      </c>
      <c r="U296" s="1">
        <v>0</v>
      </c>
      <c r="V296" t="s">
        <v>86</v>
      </c>
      <c r="W296" s="1">
        <v>3.01E-6</v>
      </c>
      <c r="X296" s="1">
        <v>0</v>
      </c>
      <c r="Y296" s="1">
        <v>0</v>
      </c>
      <c r="Z296" s="1">
        <v>0</v>
      </c>
      <c r="AA296" s="1">
        <v>0</v>
      </c>
      <c r="AB296" s="1">
        <v>0</v>
      </c>
      <c r="AC296" s="1">
        <v>0</v>
      </c>
      <c r="AD296" s="1">
        <v>0</v>
      </c>
      <c r="AE296" s="1">
        <v>0</v>
      </c>
      <c r="AF296" s="1">
        <v>0</v>
      </c>
      <c r="AG296" s="1">
        <v>0</v>
      </c>
      <c r="AH296" s="1">
        <v>0</v>
      </c>
      <c r="AI296" t="s">
        <v>87</v>
      </c>
      <c r="AL296" s="1">
        <v>0</v>
      </c>
      <c r="AM296" s="1">
        <v>0</v>
      </c>
      <c r="AN296" s="1">
        <v>0</v>
      </c>
    </row>
    <row r="297" spans="1:40" x14ac:dyDescent="0.25">
      <c r="A297">
        <v>295</v>
      </c>
      <c r="B297" t="s">
        <v>180</v>
      </c>
      <c r="C297">
        <v>24</v>
      </c>
      <c r="D297">
        <v>7439965</v>
      </c>
      <c r="E297" t="s">
        <v>5</v>
      </c>
      <c r="F297" s="1">
        <v>5.0200000000000002E-7</v>
      </c>
      <c r="G297" t="s">
        <v>117</v>
      </c>
      <c r="H297" s="1">
        <v>0</v>
      </c>
      <c r="I297" s="1">
        <v>5.5778000000000002E-6</v>
      </c>
      <c r="J297" s="1">
        <v>0</v>
      </c>
      <c r="K297" s="1">
        <v>0</v>
      </c>
      <c r="L297" s="1">
        <v>0</v>
      </c>
      <c r="M297" s="1">
        <v>0</v>
      </c>
      <c r="N297" s="1">
        <v>0</v>
      </c>
      <c r="O297" s="1">
        <v>0</v>
      </c>
      <c r="P297" s="1">
        <v>0</v>
      </c>
      <c r="Q297" s="1">
        <v>0</v>
      </c>
      <c r="R297" s="1">
        <v>0</v>
      </c>
      <c r="S297" s="1">
        <v>0</v>
      </c>
      <c r="T297" s="1">
        <v>0</v>
      </c>
      <c r="U297" s="1">
        <v>0</v>
      </c>
      <c r="V297" t="s">
        <v>86</v>
      </c>
      <c r="W297" s="1">
        <v>5.0200000000000002E-7</v>
      </c>
      <c r="X297" s="1">
        <v>0</v>
      </c>
      <c r="Y297" s="1">
        <v>0</v>
      </c>
      <c r="Z297" s="1">
        <v>0</v>
      </c>
      <c r="AA297" s="1">
        <v>0</v>
      </c>
      <c r="AB297" s="1">
        <v>0</v>
      </c>
      <c r="AC297" s="1">
        <v>0</v>
      </c>
      <c r="AD297" s="1">
        <v>0</v>
      </c>
      <c r="AE297" s="1">
        <v>0</v>
      </c>
      <c r="AF297" s="1">
        <v>0</v>
      </c>
      <c r="AG297" s="1">
        <v>0</v>
      </c>
      <c r="AH297" s="1">
        <v>0</v>
      </c>
      <c r="AI297" t="s">
        <v>87</v>
      </c>
      <c r="AL297" s="1">
        <v>0</v>
      </c>
      <c r="AM297" s="1">
        <v>0</v>
      </c>
      <c r="AN297" s="1">
        <v>0</v>
      </c>
    </row>
    <row r="298" spans="1:40" x14ac:dyDescent="0.25">
      <c r="A298">
        <v>296</v>
      </c>
      <c r="B298" t="s">
        <v>180</v>
      </c>
      <c r="C298">
        <v>24</v>
      </c>
      <c r="D298">
        <v>7440020</v>
      </c>
      <c r="E298" t="s">
        <v>6</v>
      </c>
      <c r="F298">
        <v>0</v>
      </c>
      <c r="G298" t="s">
        <v>117</v>
      </c>
      <c r="H298" s="1">
        <v>0</v>
      </c>
      <c r="I298" s="1">
        <v>0</v>
      </c>
      <c r="J298" s="1">
        <v>0</v>
      </c>
      <c r="K298" s="1">
        <v>0</v>
      </c>
      <c r="L298" s="1">
        <v>0</v>
      </c>
      <c r="M298" s="1">
        <v>0</v>
      </c>
      <c r="N298" s="1">
        <v>0</v>
      </c>
      <c r="O298" s="1">
        <v>0</v>
      </c>
      <c r="P298" s="1">
        <v>0</v>
      </c>
      <c r="Q298" s="1">
        <v>0</v>
      </c>
      <c r="R298" s="1">
        <v>0</v>
      </c>
      <c r="S298" s="1">
        <v>0</v>
      </c>
      <c r="T298" s="1">
        <v>0</v>
      </c>
      <c r="U298" s="1">
        <v>0</v>
      </c>
      <c r="V298" t="s">
        <v>86</v>
      </c>
      <c r="W298" s="1">
        <v>0</v>
      </c>
      <c r="X298" s="1">
        <v>0</v>
      </c>
      <c r="Y298" s="1">
        <v>0</v>
      </c>
      <c r="Z298" s="1">
        <v>0</v>
      </c>
      <c r="AA298" s="1">
        <v>0</v>
      </c>
      <c r="AB298" s="1">
        <v>0</v>
      </c>
      <c r="AC298" s="1">
        <v>0</v>
      </c>
      <c r="AD298" s="1">
        <v>0</v>
      </c>
      <c r="AE298" s="1">
        <v>0</v>
      </c>
      <c r="AF298" s="1">
        <v>0</v>
      </c>
      <c r="AG298" s="1">
        <v>0</v>
      </c>
      <c r="AH298" s="1">
        <v>0</v>
      </c>
      <c r="AI298" t="s">
        <v>87</v>
      </c>
      <c r="AL298" s="1">
        <v>0</v>
      </c>
      <c r="AM298" s="1">
        <v>0</v>
      </c>
      <c r="AN298" s="1">
        <v>0</v>
      </c>
    </row>
    <row r="299" spans="1:40" x14ac:dyDescent="0.25">
      <c r="A299">
        <v>297</v>
      </c>
      <c r="B299" t="s">
        <v>180</v>
      </c>
      <c r="C299">
        <v>24</v>
      </c>
      <c r="D299">
        <v>7723140</v>
      </c>
      <c r="E299" t="s">
        <v>295</v>
      </c>
      <c r="F299">
        <v>0</v>
      </c>
      <c r="G299" t="s">
        <v>117</v>
      </c>
      <c r="H299" s="1">
        <v>0</v>
      </c>
      <c r="I299" s="1">
        <v>0</v>
      </c>
      <c r="J299" s="1">
        <v>0</v>
      </c>
      <c r="K299" s="1">
        <v>0</v>
      </c>
      <c r="L299" s="1">
        <v>0</v>
      </c>
      <c r="M299" s="1">
        <v>0</v>
      </c>
      <c r="N299" s="1">
        <v>0</v>
      </c>
      <c r="O299" s="1">
        <v>0</v>
      </c>
      <c r="P299" s="1">
        <v>0</v>
      </c>
      <c r="Q299" s="1">
        <v>0</v>
      </c>
      <c r="R299" s="1">
        <v>0</v>
      </c>
      <c r="S299" s="1">
        <v>0</v>
      </c>
      <c r="T299" s="1">
        <v>0</v>
      </c>
      <c r="U299" s="1">
        <v>0</v>
      </c>
      <c r="V299" t="s">
        <v>86</v>
      </c>
      <c r="W299" s="1">
        <v>0</v>
      </c>
      <c r="X299" s="1">
        <v>0</v>
      </c>
      <c r="Y299" s="1">
        <v>0</v>
      </c>
      <c r="Z299" s="1">
        <v>0</v>
      </c>
      <c r="AA299" s="1">
        <v>0</v>
      </c>
      <c r="AB299" s="1">
        <v>0</v>
      </c>
      <c r="AC299" s="1">
        <v>0</v>
      </c>
      <c r="AD299" s="1">
        <v>0</v>
      </c>
      <c r="AE299" s="1">
        <v>0</v>
      </c>
      <c r="AF299" s="1">
        <v>0</v>
      </c>
      <c r="AG299" s="1">
        <v>0</v>
      </c>
      <c r="AH299" s="1">
        <v>0</v>
      </c>
      <c r="AI299" t="s">
        <v>87</v>
      </c>
      <c r="AL299" s="1">
        <v>0</v>
      </c>
      <c r="AM299" s="1">
        <v>0</v>
      </c>
      <c r="AN299" s="1">
        <v>0</v>
      </c>
    </row>
    <row r="300" spans="1:40" x14ac:dyDescent="0.25">
      <c r="A300">
        <v>298</v>
      </c>
      <c r="B300" t="s">
        <v>180</v>
      </c>
      <c r="C300">
        <v>24</v>
      </c>
      <c r="D300">
        <v>7439921</v>
      </c>
      <c r="E300" t="s">
        <v>7</v>
      </c>
      <c r="F300">
        <v>0</v>
      </c>
      <c r="G300" t="s">
        <v>117</v>
      </c>
      <c r="H300" s="1">
        <v>0</v>
      </c>
      <c r="I300" s="1">
        <v>0</v>
      </c>
      <c r="J300" s="1">
        <v>0</v>
      </c>
      <c r="K300" s="1">
        <v>0</v>
      </c>
      <c r="L300" s="1">
        <v>0</v>
      </c>
      <c r="M300" s="1">
        <v>0</v>
      </c>
      <c r="N300" s="1">
        <v>0</v>
      </c>
      <c r="O300" s="1">
        <v>0</v>
      </c>
      <c r="P300" s="1">
        <v>0</v>
      </c>
      <c r="Q300" s="1">
        <v>0</v>
      </c>
      <c r="R300" s="1">
        <v>0</v>
      </c>
      <c r="S300" s="1">
        <v>0</v>
      </c>
      <c r="T300" s="1">
        <v>0</v>
      </c>
      <c r="U300" s="1">
        <v>0</v>
      </c>
      <c r="V300" t="s">
        <v>86</v>
      </c>
      <c r="W300" s="1">
        <v>0</v>
      </c>
      <c r="X300" s="1">
        <v>0</v>
      </c>
      <c r="Y300" s="1">
        <v>0</v>
      </c>
      <c r="Z300" s="1">
        <v>0</v>
      </c>
      <c r="AA300" s="1">
        <v>0</v>
      </c>
      <c r="AB300" s="1">
        <v>0</v>
      </c>
      <c r="AC300" s="1">
        <v>0</v>
      </c>
      <c r="AD300" s="1">
        <v>0</v>
      </c>
      <c r="AE300" s="1">
        <v>0</v>
      </c>
      <c r="AF300" s="1">
        <v>0</v>
      </c>
      <c r="AG300" s="1">
        <v>0</v>
      </c>
      <c r="AH300" s="1">
        <v>0</v>
      </c>
      <c r="AI300" t="s">
        <v>87</v>
      </c>
      <c r="AL300" s="1">
        <v>0</v>
      </c>
      <c r="AM300" s="1">
        <v>0</v>
      </c>
      <c r="AN300" s="1">
        <v>0</v>
      </c>
    </row>
    <row r="301" spans="1:40" x14ac:dyDescent="0.25">
      <c r="A301">
        <v>299</v>
      </c>
      <c r="B301" t="s">
        <v>180</v>
      </c>
      <c r="C301">
        <v>24</v>
      </c>
      <c r="D301">
        <v>7440622</v>
      </c>
      <c r="E301" t="s">
        <v>296</v>
      </c>
      <c r="F301">
        <v>0</v>
      </c>
      <c r="G301" t="s">
        <v>117</v>
      </c>
      <c r="H301" s="1">
        <v>0</v>
      </c>
      <c r="I301" s="1">
        <v>0</v>
      </c>
      <c r="J301" s="1">
        <v>0</v>
      </c>
      <c r="K301" s="1">
        <v>0</v>
      </c>
      <c r="L301" s="1">
        <v>0</v>
      </c>
      <c r="M301" s="1">
        <v>0</v>
      </c>
      <c r="N301" s="1">
        <v>0</v>
      </c>
      <c r="O301" s="1">
        <v>0</v>
      </c>
      <c r="P301" s="1">
        <v>0</v>
      </c>
      <c r="Q301" s="1">
        <v>0</v>
      </c>
      <c r="R301" s="1">
        <v>0</v>
      </c>
      <c r="S301" s="1">
        <v>0</v>
      </c>
      <c r="T301" s="1">
        <v>0</v>
      </c>
      <c r="U301" s="1">
        <v>0</v>
      </c>
      <c r="V301" t="s">
        <v>86</v>
      </c>
      <c r="W301" s="1">
        <v>0</v>
      </c>
      <c r="X301" s="1">
        <v>0</v>
      </c>
      <c r="Y301" s="1">
        <v>0</v>
      </c>
      <c r="Z301" s="1">
        <v>0</v>
      </c>
      <c r="AA301" s="1">
        <v>0</v>
      </c>
      <c r="AB301" s="1">
        <v>0</v>
      </c>
      <c r="AC301" s="1">
        <v>0</v>
      </c>
      <c r="AD301" s="1">
        <v>0</v>
      </c>
      <c r="AE301" s="1">
        <v>0</v>
      </c>
      <c r="AF301" s="1">
        <v>0</v>
      </c>
      <c r="AG301" s="1">
        <v>0</v>
      </c>
      <c r="AH301" s="1">
        <v>0</v>
      </c>
      <c r="AI301" t="s">
        <v>87</v>
      </c>
      <c r="AL301" s="1">
        <v>0</v>
      </c>
      <c r="AM301" s="1">
        <v>0</v>
      </c>
      <c r="AN301" s="1">
        <v>0</v>
      </c>
    </row>
    <row r="302" spans="1:40" x14ac:dyDescent="0.25">
      <c r="A302">
        <v>300</v>
      </c>
      <c r="B302" t="s">
        <v>180</v>
      </c>
      <c r="C302">
        <v>24</v>
      </c>
      <c r="D302">
        <v>7440666</v>
      </c>
      <c r="E302" t="s">
        <v>297</v>
      </c>
      <c r="F302">
        <v>0</v>
      </c>
      <c r="G302" t="s">
        <v>117</v>
      </c>
      <c r="H302" s="1">
        <v>0</v>
      </c>
      <c r="I302" s="1">
        <v>0</v>
      </c>
      <c r="J302" s="1">
        <v>0</v>
      </c>
      <c r="K302" s="1">
        <v>0</v>
      </c>
      <c r="L302" s="1">
        <v>0</v>
      </c>
      <c r="M302" s="1">
        <v>0</v>
      </c>
      <c r="N302" s="1">
        <v>0</v>
      </c>
      <c r="O302" s="1">
        <v>0</v>
      </c>
      <c r="P302" s="1">
        <v>0</v>
      </c>
      <c r="Q302" s="1">
        <v>0</v>
      </c>
      <c r="R302" s="1">
        <v>0</v>
      </c>
      <c r="S302" s="1">
        <v>0</v>
      </c>
      <c r="T302" s="1">
        <v>0</v>
      </c>
      <c r="U302" s="1">
        <v>0</v>
      </c>
      <c r="V302" t="s">
        <v>86</v>
      </c>
      <c r="W302" s="1">
        <v>0</v>
      </c>
      <c r="X302" s="1">
        <v>0</v>
      </c>
      <c r="Y302" s="1">
        <v>0</v>
      </c>
      <c r="Z302" s="1">
        <v>0</v>
      </c>
      <c r="AA302" s="1">
        <v>0</v>
      </c>
      <c r="AB302" s="1">
        <v>0</v>
      </c>
      <c r="AC302" s="1">
        <v>0</v>
      </c>
      <c r="AD302" s="1">
        <v>0</v>
      </c>
      <c r="AE302" s="1">
        <v>0</v>
      </c>
      <c r="AF302" s="1">
        <v>0</v>
      </c>
      <c r="AG302" s="1">
        <v>0</v>
      </c>
      <c r="AH302" s="1">
        <v>0</v>
      </c>
      <c r="AI302" t="s">
        <v>87</v>
      </c>
      <c r="AL302" s="1">
        <v>0</v>
      </c>
      <c r="AM302" s="1">
        <v>0</v>
      </c>
      <c r="AN302" s="1">
        <v>0</v>
      </c>
    </row>
    <row r="303" spans="1:40" x14ac:dyDescent="0.25">
      <c r="A303">
        <v>301</v>
      </c>
      <c r="B303" t="s">
        <v>181</v>
      </c>
      <c r="C303">
        <v>24</v>
      </c>
      <c r="D303">
        <v>7429905</v>
      </c>
      <c r="E303" t="s">
        <v>290</v>
      </c>
      <c r="F303">
        <v>8.5300000000000003E-4</v>
      </c>
      <c r="G303" t="s">
        <v>117</v>
      </c>
      <c r="H303" s="1">
        <v>0</v>
      </c>
      <c r="I303" s="1">
        <v>0</v>
      </c>
      <c r="J303" s="1">
        <v>0</v>
      </c>
      <c r="K303" s="1">
        <v>0</v>
      </c>
      <c r="L303" s="1">
        <v>0</v>
      </c>
      <c r="M303" s="1">
        <v>0</v>
      </c>
      <c r="N303" s="1">
        <v>0</v>
      </c>
      <c r="O303" s="1">
        <v>0</v>
      </c>
      <c r="P303" s="1">
        <v>0</v>
      </c>
      <c r="Q303" s="1">
        <v>0</v>
      </c>
      <c r="R303" s="1">
        <v>0</v>
      </c>
      <c r="S303" s="1">
        <v>0</v>
      </c>
      <c r="T303" s="1">
        <v>0</v>
      </c>
      <c r="U303" s="1">
        <v>0</v>
      </c>
      <c r="V303" t="s">
        <v>86</v>
      </c>
      <c r="W303" s="1">
        <v>8.5300000000000003E-4</v>
      </c>
      <c r="X303" s="1">
        <v>0</v>
      </c>
      <c r="Y303" s="1">
        <v>0</v>
      </c>
      <c r="Z303" s="1">
        <v>0</v>
      </c>
      <c r="AA303" s="1">
        <v>0</v>
      </c>
      <c r="AB303" s="1">
        <v>0</v>
      </c>
      <c r="AC303" s="1">
        <v>0</v>
      </c>
      <c r="AD303" s="1">
        <v>0</v>
      </c>
      <c r="AE303" s="1">
        <v>0</v>
      </c>
      <c r="AF303" s="1">
        <v>0</v>
      </c>
      <c r="AG303" s="1">
        <v>0</v>
      </c>
      <c r="AH303" s="1">
        <v>0</v>
      </c>
      <c r="AI303" t="s">
        <v>87</v>
      </c>
      <c r="AL303" s="1">
        <v>0</v>
      </c>
      <c r="AM303" s="1">
        <v>0</v>
      </c>
      <c r="AN303" s="1">
        <v>0</v>
      </c>
    </row>
    <row r="304" spans="1:40" x14ac:dyDescent="0.25">
      <c r="A304">
        <v>302</v>
      </c>
      <c r="B304" t="s">
        <v>181</v>
      </c>
      <c r="C304">
        <v>24</v>
      </c>
      <c r="D304">
        <v>1344281</v>
      </c>
      <c r="E304" t="s">
        <v>291</v>
      </c>
      <c r="F304">
        <v>0</v>
      </c>
      <c r="G304" t="s">
        <v>117</v>
      </c>
      <c r="H304" s="1">
        <v>0</v>
      </c>
      <c r="I304" s="1">
        <v>0</v>
      </c>
      <c r="J304" s="1">
        <v>0</v>
      </c>
      <c r="K304" s="1">
        <v>0</v>
      </c>
      <c r="L304" s="1">
        <v>0</v>
      </c>
      <c r="M304" s="1">
        <v>0</v>
      </c>
      <c r="N304" s="1">
        <v>0</v>
      </c>
      <c r="O304" s="1">
        <v>0</v>
      </c>
      <c r="P304" s="1">
        <v>0</v>
      </c>
      <c r="Q304" s="1">
        <v>0</v>
      </c>
      <c r="R304" s="1">
        <v>0</v>
      </c>
      <c r="S304" s="1">
        <v>0</v>
      </c>
      <c r="T304" s="1">
        <v>0</v>
      </c>
      <c r="U304" s="1">
        <v>0</v>
      </c>
      <c r="V304" t="s">
        <v>86</v>
      </c>
      <c r="W304" s="1">
        <v>0</v>
      </c>
      <c r="X304" s="1">
        <v>0</v>
      </c>
      <c r="Y304" s="1">
        <v>0</v>
      </c>
      <c r="Z304" s="1">
        <v>0</v>
      </c>
      <c r="AA304" s="1">
        <v>0</v>
      </c>
      <c r="AB304" s="1">
        <v>0</v>
      </c>
      <c r="AC304" s="1">
        <v>0</v>
      </c>
      <c r="AD304" s="1">
        <v>0</v>
      </c>
      <c r="AE304" s="1">
        <v>0</v>
      </c>
      <c r="AF304" s="1">
        <v>0</v>
      </c>
      <c r="AG304" s="1">
        <v>0</v>
      </c>
      <c r="AH304" s="1">
        <v>0</v>
      </c>
      <c r="AI304" t="s">
        <v>87</v>
      </c>
      <c r="AL304" s="1">
        <v>0</v>
      </c>
      <c r="AM304" s="1">
        <v>0</v>
      </c>
      <c r="AN304" s="1">
        <v>0</v>
      </c>
    </row>
    <row r="305" spans="1:40" x14ac:dyDescent="0.25">
      <c r="A305">
        <v>303</v>
      </c>
      <c r="B305" t="s">
        <v>181</v>
      </c>
      <c r="C305">
        <v>24</v>
      </c>
      <c r="D305">
        <v>7440417</v>
      </c>
      <c r="E305" t="s">
        <v>292</v>
      </c>
      <c r="F305">
        <v>0</v>
      </c>
      <c r="G305" t="s">
        <v>117</v>
      </c>
      <c r="H305" s="1">
        <v>0</v>
      </c>
      <c r="I305" s="1">
        <v>0</v>
      </c>
      <c r="J305" s="1">
        <v>0</v>
      </c>
      <c r="K305" s="1">
        <v>0</v>
      </c>
      <c r="L305" s="1">
        <v>0</v>
      </c>
      <c r="M305" s="1">
        <v>0</v>
      </c>
      <c r="N305" s="1">
        <v>0</v>
      </c>
      <c r="O305" s="1">
        <v>0</v>
      </c>
      <c r="P305" s="1">
        <v>0</v>
      </c>
      <c r="Q305" s="1">
        <v>0</v>
      </c>
      <c r="R305" s="1">
        <v>0</v>
      </c>
      <c r="S305" s="1">
        <v>0</v>
      </c>
      <c r="T305" s="1">
        <v>0</v>
      </c>
      <c r="U305" s="1">
        <v>0</v>
      </c>
      <c r="V305" t="s">
        <v>86</v>
      </c>
      <c r="W305" s="1">
        <v>0</v>
      </c>
      <c r="X305" s="1">
        <v>0</v>
      </c>
      <c r="Y305" s="1">
        <v>0</v>
      </c>
      <c r="Z305" s="1">
        <v>0</v>
      </c>
      <c r="AA305" s="1">
        <v>0</v>
      </c>
      <c r="AB305" s="1">
        <v>0</v>
      </c>
      <c r="AC305" s="1">
        <v>0</v>
      </c>
      <c r="AD305" s="1">
        <v>0</v>
      </c>
      <c r="AE305" s="1">
        <v>0</v>
      </c>
      <c r="AF305" s="1">
        <v>0</v>
      </c>
      <c r="AG305" s="1">
        <v>0</v>
      </c>
      <c r="AH305" s="1">
        <v>0</v>
      </c>
      <c r="AI305" t="s">
        <v>87</v>
      </c>
      <c r="AL305" s="1">
        <v>0</v>
      </c>
      <c r="AM305" s="1">
        <v>0</v>
      </c>
      <c r="AN305" s="1">
        <v>0</v>
      </c>
    </row>
    <row r="306" spans="1:40" x14ac:dyDescent="0.25">
      <c r="A306">
        <v>304</v>
      </c>
      <c r="B306" t="s">
        <v>181</v>
      </c>
      <c r="C306">
        <v>24</v>
      </c>
      <c r="D306">
        <v>7440439</v>
      </c>
      <c r="E306" t="s">
        <v>293</v>
      </c>
      <c r="F306">
        <v>0</v>
      </c>
      <c r="G306" t="s">
        <v>117</v>
      </c>
      <c r="H306" s="1">
        <v>0</v>
      </c>
      <c r="I306" s="1">
        <v>0</v>
      </c>
      <c r="J306" s="1">
        <v>0</v>
      </c>
      <c r="K306" s="1">
        <v>0</v>
      </c>
      <c r="L306" s="1">
        <v>0</v>
      </c>
      <c r="M306" s="1">
        <v>0</v>
      </c>
      <c r="N306" s="1">
        <v>0</v>
      </c>
      <c r="O306" s="1">
        <v>0</v>
      </c>
      <c r="P306" s="1">
        <v>0</v>
      </c>
      <c r="Q306" s="1">
        <v>0</v>
      </c>
      <c r="R306" s="1">
        <v>0</v>
      </c>
      <c r="S306" s="1">
        <v>0</v>
      </c>
      <c r="T306" s="1">
        <v>0</v>
      </c>
      <c r="U306" s="1">
        <v>0</v>
      </c>
      <c r="V306" t="s">
        <v>86</v>
      </c>
      <c r="W306" s="1">
        <v>0</v>
      </c>
      <c r="X306" s="1">
        <v>0</v>
      </c>
      <c r="Y306" s="1">
        <v>0</v>
      </c>
      <c r="Z306" s="1">
        <v>0</v>
      </c>
      <c r="AA306" s="1">
        <v>0</v>
      </c>
      <c r="AB306" s="1">
        <v>0</v>
      </c>
      <c r="AC306" s="1">
        <v>0</v>
      </c>
      <c r="AD306" s="1">
        <v>0</v>
      </c>
      <c r="AE306" s="1">
        <v>0</v>
      </c>
      <c r="AF306" s="1">
        <v>0</v>
      </c>
      <c r="AG306" s="1">
        <v>0</v>
      </c>
      <c r="AH306" s="1">
        <v>0</v>
      </c>
      <c r="AI306" t="s">
        <v>87</v>
      </c>
      <c r="AL306" s="1">
        <v>0</v>
      </c>
      <c r="AM306" s="1">
        <v>0</v>
      </c>
      <c r="AN306" s="1">
        <v>0</v>
      </c>
    </row>
    <row r="307" spans="1:40" x14ac:dyDescent="0.25">
      <c r="A307">
        <v>305</v>
      </c>
      <c r="B307" t="s">
        <v>181</v>
      </c>
      <c r="C307">
        <v>24</v>
      </c>
      <c r="D307">
        <v>7440484</v>
      </c>
      <c r="E307" t="s">
        <v>8</v>
      </c>
      <c r="F307">
        <v>0</v>
      </c>
      <c r="G307" t="s">
        <v>117</v>
      </c>
      <c r="H307" s="1">
        <v>0</v>
      </c>
      <c r="I307" s="1">
        <v>0</v>
      </c>
      <c r="J307" s="1">
        <v>0</v>
      </c>
      <c r="K307" s="1">
        <v>0</v>
      </c>
      <c r="L307" s="1">
        <v>0</v>
      </c>
      <c r="M307" s="1">
        <v>0</v>
      </c>
      <c r="N307" s="1">
        <v>0</v>
      </c>
      <c r="O307" s="1">
        <v>0</v>
      </c>
      <c r="P307" s="1">
        <v>0</v>
      </c>
      <c r="Q307" s="1">
        <v>0</v>
      </c>
      <c r="R307" s="1">
        <v>0</v>
      </c>
      <c r="S307" s="1">
        <v>0</v>
      </c>
      <c r="T307" s="1">
        <v>0</v>
      </c>
      <c r="U307" s="1">
        <v>0</v>
      </c>
      <c r="V307" t="s">
        <v>86</v>
      </c>
      <c r="W307" s="1">
        <v>0</v>
      </c>
      <c r="X307" s="1">
        <v>0</v>
      </c>
      <c r="Y307" s="1">
        <v>0</v>
      </c>
      <c r="Z307" s="1">
        <v>0</v>
      </c>
      <c r="AA307" s="1">
        <v>0</v>
      </c>
      <c r="AB307" s="1">
        <v>0</v>
      </c>
      <c r="AC307" s="1">
        <v>0</v>
      </c>
      <c r="AD307" s="1">
        <v>0</v>
      </c>
      <c r="AE307" s="1">
        <v>0</v>
      </c>
      <c r="AF307" s="1">
        <v>0</v>
      </c>
      <c r="AG307" s="1">
        <v>0</v>
      </c>
      <c r="AH307" s="1">
        <v>0</v>
      </c>
      <c r="AI307" t="s">
        <v>87</v>
      </c>
      <c r="AL307" s="1">
        <v>0</v>
      </c>
      <c r="AM307" s="1">
        <v>0</v>
      </c>
      <c r="AN307" s="1">
        <v>0</v>
      </c>
    </row>
    <row r="308" spans="1:40" x14ac:dyDescent="0.25">
      <c r="A308">
        <v>306</v>
      </c>
      <c r="B308" t="s">
        <v>181</v>
      </c>
      <c r="C308">
        <v>24</v>
      </c>
      <c r="D308">
        <v>7440473</v>
      </c>
      <c r="E308" t="s">
        <v>89</v>
      </c>
      <c r="F308" s="1">
        <v>1.0000000000000001E-5</v>
      </c>
      <c r="G308" t="s">
        <v>117</v>
      </c>
      <c r="H308" s="1">
        <v>0</v>
      </c>
      <c r="I308" s="1">
        <v>0</v>
      </c>
      <c r="J308" s="1">
        <v>0</v>
      </c>
      <c r="K308" s="1">
        <v>0</v>
      </c>
      <c r="L308" s="1">
        <v>0</v>
      </c>
      <c r="M308" s="1">
        <v>0</v>
      </c>
      <c r="N308" s="1">
        <v>0</v>
      </c>
      <c r="O308" s="1">
        <v>0</v>
      </c>
      <c r="P308" s="1">
        <v>0</v>
      </c>
      <c r="Q308" s="1">
        <v>0</v>
      </c>
      <c r="R308" s="1">
        <v>0</v>
      </c>
      <c r="S308" s="1">
        <v>0</v>
      </c>
      <c r="T308" s="1">
        <v>0</v>
      </c>
      <c r="U308" s="1">
        <v>0</v>
      </c>
      <c r="V308" t="s">
        <v>86</v>
      </c>
      <c r="W308" s="1">
        <v>1.0000000000000001E-5</v>
      </c>
      <c r="X308" s="1">
        <v>0</v>
      </c>
      <c r="Y308" s="1">
        <v>0</v>
      </c>
      <c r="Z308" s="1">
        <v>0</v>
      </c>
      <c r="AA308" s="1">
        <v>0</v>
      </c>
      <c r="AB308" s="1">
        <v>0</v>
      </c>
      <c r="AC308" s="1">
        <v>0</v>
      </c>
      <c r="AD308" s="1">
        <v>0</v>
      </c>
      <c r="AE308" s="1">
        <v>0</v>
      </c>
      <c r="AF308" s="1">
        <v>0</v>
      </c>
      <c r="AG308" s="1">
        <v>0</v>
      </c>
      <c r="AH308" s="1">
        <v>0</v>
      </c>
      <c r="AI308" t="s">
        <v>87</v>
      </c>
      <c r="AL308" s="1">
        <v>0</v>
      </c>
      <c r="AM308" s="1">
        <v>0</v>
      </c>
      <c r="AN308" s="1">
        <v>0</v>
      </c>
    </row>
    <row r="309" spans="1:40" x14ac:dyDescent="0.25">
      <c r="A309">
        <v>307</v>
      </c>
      <c r="B309" t="s">
        <v>181</v>
      </c>
      <c r="C309">
        <v>24</v>
      </c>
      <c r="D309">
        <v>18540299</v>
      </c>
      <c r="E309" t="s">
        <v>13</v>
      </c>
      <c r="F309" s="1">
        <v>5.5199999999999997E-6</v>
      </c>
      <c r="G309" t="s">
        <v>117</v>
      </c>
      <c r="H309" s="1">
        <v>0</v>
      </c>
      <c r="I309" s="1">
        <v>0</v>
      </c>
      <c r="J309" s="1">
        <v>0</v>
      </c>
      <c r="K309" s="1">
        <v>0</v>
      </c>
      <c r="L309" s="1">
        <v>0</v>
      </c>
      <c r="M309" s="1">
        <v>0</v>
      </c>
      <c r="N309" s="1">
        <v>2.76E-5</v>
      </c>
      <c r="O309" s="1">
        <v>0</v>
      </c>
      <c r="P309" s="1">
        <v>0</v>
      </c>
      <c r="Q309" s="1">
        <v>0</v>
      </c>
      <c r="R309" s="1">
        <v>0</v>
      </c>
      <c r="S309" s="1">
        <v>2.5940999999999999E-6</v>
      </c>
      <c r="T309" s="1">
        <v>0</v>
      </c>
      <c r="U309" s="1">
        <v>0</v>
      </c>
      <c r="V309" t="s">
        <v>86</v>
      </c>
      <c r="W309" s="1">
        <v>5.5199999999999997E-6</v>
      </c>
      <c r="X309" s="1">
        <v>4.9882999999999997E-8</v>
      </c>
      <c r="Y309" s="1">
        <v>1.9998000000000001E-9</v>
      </c>
      <c r="Z309" s="1">
        <v>0</v>
      </c>
      <c r="AA309" s="1">
        <v>0</v>
      </c>
      <c r="AB309" s="1">
        <v>0</v>
      </c>
      <c r="AC309" s="1">
        <v>0</v>
      </c>
      <c r="AD309" s="1">
        <v>0</v>
      </c>
      <c r="AE309" s="1">
        <v>0</v>
      </c>
      <c r="AF309" s="1">
        <v>0</v>
      </c>
      <c r="AG309" s="1">
        <v>0</v>
      </c>
      <c r="AH309" s="1">
        <v>0</v>
      </c>
      <c r="AI309" t="s">
        <v>87</v>
      </c>
      <c r="AJ309" t="s">
        <v>88</v>
      </c>
      <c r="AK309" t="s">
        <v>118</v>
      </c>
      <c r="AL309" s="1">
        <v>0</v>
      </c>
      <c r="AM309" s="1">
        <v>0</v>
      </c>
      <c r="AN309" s="1">
        <v>0</v>
      </c>
    </row>
    <row r="310" spans="1:40" x14ac:dyDescent="0.25">
      <c r="A310">
        <v>308</v>
      </c>
      <c r="B310" t="s">
        <v>181</v>
      </c>
      <c r="C310">
        <v>24</v>
      </c>
      <c r="D310">
        <v>1175</v>
      </c>
      <c r="E310" t="s">
        <v>294</v>
      </c>
      <c r="F310">
        <v>0</v>
      </c>
      <c r="G310" t="s">
        <v>117</v>
      </c>
      <c r="H310" s="1">
        <v>0</v>
      </c>
      <c r="I310" s="1">
        <v>0</v>
      </c>
      <c r="J310" s="1">
        <v>0</v>
      </c>
      <c r="K310" s="1">
        <v>0</v>
      </c>
      <c r="L310" s="1">
        <v>0</v>
      </c>
      <c r="M310" s="1">
        <v>0</v>
      </c>
      <c r="N310" s="1">
        <v>0</v>
      </c>
      <c r="O310" s="1">
        <v>0</v>
      </c>
      <c r="P310" s="1">
        <v>0</v>
      </c>
      <c r="Q310" s="1">
        <v>0</v>
      </c>
      <c r="R310" s="1">
        <v>0</v>
      </c>
      <c r="S310" s="1">
        <v>0</v>
      </c>
      <c r="T310" s="1">
        <v>0</v>
      </c>
      <c r="U310" s="1">
        <v>0</v>
      </c>
      <c r="V310" t="s">
        <v>86</v>
      </c>
      <c r="W310" s="1">
        <v>0</v>
      </c>
      <c r="X310" s="1">
        <v>0</v>
      </c>
      <c r="Y310" s="1">
        <v>0</v>
      </c>
      <c r="Z310" s="1">
        <v>0</v>
      </c>
      <c r="AA310" s="1">
        <v>0</v>
      </c>
      <c r="AB310" s="1">
        <v>0</v>
      </c>
      <c r="AC310" s="1">
        <v>0</v>
      </c>
      <c r="AD310" s="1">
        <v>0</v>
      </c>
      <c r="AE310" s="1">
        <v>0</v>
      </c>
      <c r="AF310" s="1">
        <v>0</v>
      </c>
      <c r="AG310" s="1">
        <v>0</v>
      </c>
      <c r="AH310" s="1">
        <v>0</v>
      </c>
      <c r="AI310" t="s">
        <v>87</v>
      </c>
      <c r="AL310" s="1">
        <v>0</v>
      </c>
      <c r="AM310" s="1">
        <v>0</v>
      </c>
      <c r="AN310" s="1">
        <v>0</v>
      </c>
    </row>
    <row r="311" spans="1:40" x14ac:dyDescent="0.25">
      <c r="A311">
        <v>309</v>
      </c>
      <c r="B311" t="s">
        <v>181</v>
      </c>
      <c r="C311">
        <v>24</v>
      </c>
      <c r="D311">
        <v>7440508</v>
      </c>
      <c r="E311" t="s">
        <v>10</v>
      </c>
      <c r="F311">
        <v>0</v>
      </c>
      <c r="G311" t="s">
        <v>117</v>
      </c>
      <c r="H311" s="1">
        <v>0</v>
      </c>
      <c r="I311" s="1">
        <v>0</v>
      </c>
      <c r="J311" s="1">
        <v>0</v>
      </c>
      <c r="K311" s="1">
        <v>0</v>
      </c>
      <c r="L311" s="1">
        <v>0</v>
      </c>
      <c r="M311" s="1">
        <v>0</v>
      </c>
      <c r="N311" s="1">
        <v>0</v>
      </c>
      <c r="O311" s="1">
        <v>0</v>
      </c>
      <c r="P311" s="1">
        <v>0</v>
      </c>
      <c r="Q311" s="1">
        <v>0</v>
      </c>
      <c r="R311" s="1">
        <v>0</v>
      </c>
      <c r="S311" s="1">
        <v>0</v>
      </c>
      <c r="T311" s="1">
        <v>0</v>
      </c>
      <c r="U311" s="1">
        <v>0</v>
      </c>
      <c r="V311" t="s">
        <v>86</v>
      </c>
      <c r="W311" s="1">
        <v>0</v>
      </c>
      <c r="X311" s="1">
        <v>0</v>
      </c>
      <c r="Y311" s="1">
        <v>0</v>
      </c>
      <c r="Z311" s="1">
        <v>0</v>
      </c>
      <c r="AA311" s="1">
        <v>0</v>
      </c>
      <c r="AB311" s="1">
        <v>0</v>
      </c>
      <c r="AC311" s="1">
        <v>0</v>
      </c>
      <c r="AD311" s="1">
        <v>0</v>
      </c>
      <c r="AE311" s="1">
        <v>0</v>
      </c>
      <c r="AF311" s="1">
        <v>0</v>
      </c>
      <c r="AG311" s="1">
        <v>0</v>
      </c>
      <c r="AH311" s="1">
        <v>0</v>
      </c>
      <c r="AI311" t="s">
        <v>87</v>
      </c>
      <c r="AL311" s="1">
        <v>0</v>
      </c>
      <c r="AM311" s="1">
        <v>0</v>
      </c>
      <c r="AN311" s="1">
        <v>0</v>
      </c>
    </row>
    <row r="312" spans="1:40" x14ac:dyDescent="0.25">
      <c r="A312">
        <v>310</v>
      </c>
      <c r="B312" t="s">
        <v>181</v>
      </c>
      <c r="C312">
        <v>24</v>
      </c>
      <c r="D312">
        <v>7439965</v>
      </c>
      <c r="E312" t="s">
        <v>5</v>
      </c>
      <c r="F312" s="1">
        <v>1.0000000000000001E-5</v>
      </c>
      <c r="G312" t="s">
        <v>117</v>
      </c>
      <c r="H312" s="1">
        <v>0</v>
      </c>
      <c r="I312" s="1">
        <v>1.1111E-4</v>
      </c>
      <c r="J312" s="1">
        <v>0</v>
      </c>
      <c r="K312" s="1">
        <v>0</v>
      </c>
      <c r="L312" s="1">
        <v>0</v>
      </c>
      <c r="M312" s="1">
        <v>0</v>
      </c>
      <c r="N312" s="1">
        <v>0</v>
      </c>
      <c r="O312" s="1">
        <v>0</v>
      </c>
      <c r="P312" s="1">
        <v>0</v>
      </c>
      <c r="Q312" s="1">
        <v>0</v>
      </c>
      <c r="R312" s="1">
        <v>0</v>
      </c>
      <c r="S312" s="1">
        <v>0</v>
      </c>
      <c r="T312" s="1">
        <v>0</v>
      </c>
      <c r="U312" s="1">
        <v>0</v>
      </c>
      <c r="V312" t="s">
        <v>86</v>
      </c>
      <c r="W312" s="1">
        <v>1.0000000000000001E-5</v>
      </c>
      <c r="X312" s="1">
        <v>0</v>
      </c>
      <c r="Y312" s="1">
        <v>0</v>
      </c>
      <c r="Z312" s="1">
        <v>0</v>
      </c>
      <c r="AA312" s="1">
        <v>0</v>
      </c>
      <c r="AB312" s="1">
        <v>0</v>
      </c>
      <c r="AC312" s="1">
        <v>0</v>
      </c>
      <c r="AD312" s="1">
        <v>0</v>
      </c>
      <c r="AE312" s="1">
        <v>0</v>
      </c>
      <c r="AF312" s="1">
        <v>0</v>
      </c>
      <c r="AG312" s="1">
        <v>0</v>
      </c>
      <c r="AH312" s="1">
        <v>0</v>
      </c>
      <c r="AI312" t="s">
        <v>87</v>
      </c>
      <c r="AL312" s="1">
        <v>0</v>
      </c>
      <c r="AM312" s="1">
        <v>0</v>
      </c>
      <c r="AN312" s="1">
        <v>0</v>
      </c>
    </row>
    <row r="313" spans="1:40" x14ac:dyDescent="0.25">
      <c r="A313">
        <v>311</v>
      </c>
      <c r="B313" t="s">
        <v>181</v>
      </c>
      <c r="C313">
        <v>24</v>
      </c>
      <c r="D313">
        <v>7440020</v>
      </c>
      <c r="E313" t="s">
        <v>6</v>
      </c>
      <c r="F313">
        <v>0</v>
      </c>
      <c r="G313" t="s">
        <v>117</v>
      </c>
      <c r="H313" s="1">
        <v>0</v>
      </c>
      <c r="I313" s="1">
        <v>0</v>
      </c>
      <c r="J313" s="1">
        <v>0</v>
      </c>
      <c r="K313" s="1">
        <v>0</v>
      </c>
      <c r="L313" s="1">
        <v>0</v>
      </c>
      <c r="M313" s="1">
        <v>0</v>
      </c>
      <c r="N313" s="1">
        <v>0</v>
      </c>
      <c r="O313" s="1">
        <v>0</v>
      </c>
      <c r="P313" s="1">
        <v>0</v>
      </c>
      <c r="Q313" s="1">
        <v>0</v>
      </c>
      <c r="R313" s="1">
        <v>0</v>
      </c>
      <c r="S313" s="1">
        <v>0</v>
      </c>
      <c r="T313" s="1">
        <v>0</v>
      </c>
      <c r="U313" s="1">
        <v>0</v>
      </c>
      <c r="V313" t="s">
        <v>86</v>
      </c>
      <c r="W313" s="1">
        <v>0</v>
      </c>
      <c r="X313" s="1">
        <v>0</v>
      </c>
      <c r="Y313" s="1">
        <v>0</v>
      </c>
      <c r="Z313" s="1">
        <v>0</v>
      </c>
      <c r="AA313" s="1">
        <v>0</v>
      </c>
      <c r="AB313" s="1">
        <v>0</v>
      </c>
      <c r="AC313" s="1">
        <v>0</v>
      </c>
      <c r="AD313" s="1">
        <v>0</v>
      </c>
      <c r="AE313" s="1">
        <v>0</v>
      </c>
      <c r="AF313" s="1">
        <v>0</v>
      </c>
      <c r="AG313" s="1">
        <v>0</v>
      </c>
      <c r="AH313" s="1">
        <v>0</v>
      </c>
      <c r="AI313" t="s">
        <v>87</v>
      </c>
      <c r="AL313" s="1">
        <v>0</v>
      </c>
      <c r="AM313" s="1">
        <v>0</v>
      </c>
      <c r="AN313" s="1">
        <v>0</v>
      </c>
    </row>
    <row r="314" spans="1:40" x14ac:dyDescent="0.25">
      <c r="A314">
        <v>312</v>
      </c>
      <c r="B314" t="s">
        <v>181</v>
      </c>
      <c r="C314">
        <v>24</v>
      </c>
      <c r="D314">
        <v>7723140</v>
      </c>
      <c r="E314" t="s">
        <v>295</v>
      </c>
      <c r="F314">
        <v>0</v>
      </c>
      <c r="G314" t="s">
        <v>117</v>
      </c>
      <c r="H314" s="1">
        <v>0</v>
      </c>
      <c r="I314" s="1">
        <v>0</v>
      </c>
      <c r="J314" s="1">
        <v>0</v>
      </c>
      <c r="K314" s="1">
        <v>0</v>
      </c>
      <c r="L314" s="1">
        <v>0</v>
      </c>
      <c r="M314" s="1">
        <v>0</v>
      </c>
      <c r="N314" s="1">
        <v>0</v>
      </c>
      <c r="O314" s="1">
        <v>0</v>
      </c>
      <c r="P314" s="1">
        <v>0</v>
      </c>
      <c r="Q314" s="1">
        <v>0</v>
      </c>
      <c r="R314" s="1">
        <v>0</v>
      </c>
      <c r="S314" s="1">
        <v>0</v>
      </c>
      <c r="T314" s="1">
        <v>0</v>
      </c>
      <c r="U314" s="1">
        <v>0</v>
      </c>
      <c r="V314" t="s">
        <v>86</v>
      </c>
      <c r="W314" s="1">
        <v>0</v>
      </c>
      <c r="X314" s="1">
        <v>0</v>
      </c>
      <c r="Y314" s="1">
        <v>0</v>
      </c>
      <c r="Z314" s="1">
        <v>0</v>
      </c>
      <c r="AA314" s="1">
        <v>0</v>
      </c>
      <c r="AB314" s="1">
        <v>0</v>
      </c>
      <c r="AC314" s="1">
        <v>0</v>
      </c>
      <c r="AD314" s="1">
        <v>0</v>
      </c>
      <c r="AE314" s="1">
        <v>0</v>
      </c>
      <c r="AF314" s="1">
        <v>0</v>
      </c>
      <c r="AG314" s="1">
        <v>0</v>
      </c>
      <c r="AH314" s="1">
        <v>0</v>
      </c>
      <c r="AI314" t="s">
        <v>87</v>
      </c>
      <c r="AL314" s="1">
        <v>0</v>
      </c>
      <c r="AM314" s="1">
        <v>0</v>
      </c>
      <c r="AN314" s="1">
        <v>0</v>
      </c>
    </row>
    <row r="315" spans="1:40" x14ac:dyDescent="0.25">
      <c r="A315">
        <v>313</v>
      </c>
      <c r="B315" t="s">
        <v>181</v>
      </c>
      <c r="C315">
        <v>24</v>
      </c>
      <c r="D315">
        <v>7439921</v>
      </c>
      <c r="E315" t="s">
        <v>7</v>
      </c>
      <c r="F315">
        <v>0</v>
      </c>
      <c r="G315" t="s">
        <v>117</v>
      </c>
      <c r="H315" s="1">
        <v>0</v>
      </c>
      <c r="I315" s="1">
        <v>0</v>
      </c>
      <c r="J315" s="1">
        <v>0</v>
      </c>
      <c r="K315" s="1">
        <v>0</v>
      </c>
      <c r="L315" s="1">
        <v>0</v>
      </c>
      <c r="M315" s="1">
        <v>0</v>
      </c>
      <c r="N315" s="1">
        <v>0</v>
      </c>
      <c r="O315" s="1">
        <v>0</v>
      </c>
      <c r="P315" s="1">
        <v>0</v>
      </c>
      <c r="Q315" s="1">
        <v>0</v>
      </c>
      <c r="R315" s="1">
        <v>0</v>
      </c>
      <c r="S315" s="1">
        <v>0</v>
      </c>
      <c r="T315" s="1">
        <v>0</v>
      </c>
      <c r="U315" s="1">
        <v>0</v>
      </c>
      <c r="V315" t="s">
        <v>86</v>
      </c>
      <c r="W315" s="1">
        <v>0</v>
      </c>
      <c r="X315" s="1">
        <v>0</v>
      </c>
      <c r="Y315" s="1">
        <v>0</v>
      </c>
      <c r="Z315" s="1">
        <v>0</v>
      </c>
      <c r="AA315" s="1">
        <v>0</v>
      </c>
      <c r="AB315" s="1">
        <v>0</v>
      </c>
      <c r="AC315" s="1">
        <v>0</v>
      </c>
      <c r="AD315" s="1">
        <v>0</v>
      </c>
      <c r="AE315" s="1">
        <v>0</v>
      </c>
      <c r="AF315" s="1">
        <v>0</v>
      </c>
      <c r="AG315" s="1">
        <v>0</v>
      </c>
      <c r="AH315" s="1">
        <v>0</v>
      </c>
      <c r="AI315" t="s">
        <v>87</v>
      </c>
      <c r="AL315" s="1">
        <v>0</v>
      </c>
      <c r="AM315" s="1">
        <v>0</v>
      </c>
      <c r="AN315" s="1">
        <v>0</v>
      </c>
    </row>
    <row r="316" spans="1:40" x14ac:dyDescent="0.25">
      <c r="A316">
        <v>314</v>
      </c>
      <c r="B316" t="s">
        <v>181</v>
      </c>
      <c r="C316">
        <v>24</v>
      </c>
      <c r="D316">
        <v>7440622</v>
      </c>
      <c r="E316" t="s">
        <v>296</v>
      </c>
      <c r="F316">
        <v>0</v>
      </c>
      <c r="G316" t="s">
        <v>117</v>
      </c>
      <c r="H316" s="1">
        <v>0</v>
      </c>
      <c r="I316" s="1">
        <v>0</v>
      </c>
      <c r="J316" s="1">
        <v>0</v>
      </c>
      <c r="K316" s="1">
        <v>0</v>
      </c>
      <c r="L316" s="1">
        <v>0</v>
      </c>
      <c r="M316" s="1">
        <v>0</v>
      </c>
      <c r="N316" s="1">
        <v>0</v>
      </c>
      <c r="O316" s="1">
        <v>0</v>
      </c>
      <c r="P316" s="1">
        <v>0</v>
      </c>
      <c r="Q316" s="1">
        <v>0</v>
      </c>
      <c r="R316" s="1">
        <v>0</v>
      </c>
      <c r="S316" s="1">
        <v>0</v>
      </c>
      <c r="T316" s="1">
        <v>0</v>
      </c>
      <c r="U316" s="1">
        <v>0</v>
      </c>
      <c r="V316" t="s">
        <v>86</v>
      </c>
      <c r="W316" s="1">
        <v>0</v>
      </c>
      <c r="X316" s="1">
        <v>0</v>
      </c>
      <c r="Y316" s="1">
        <v>0</v>
      </c>
      <c r="Z316" s="1">
        <v>0</v>
      </c>
      <c r="AA316" s="1">
        <v>0</v>
      </c>
      <c r="AB316" s="1">
        <v>0</v>
      </c>
      <c r="AC316" s="1">
        <v>0</v>
      </c>
      <c r="AD316" s="1">
        <v>0</v>
      </c>
      <c r="AE316" s="1">
        <v>0</v>
      </c>
      <c r="AF316" s="1">
        <v>0</v>
      </c>
      <c r="AG316" s="1">
        <v>0</v>
      </c>
      <c r="AH316" s="1">
        <v>0</v>
      </c>
      <c r="AI316" t="s">
        <v>87</v>
      </c>
      <c r="AL316" s="1">
        <v>0</v>
      </c>
      <c r="AM316" s="1">
        <v>0</v>
      </c>
      <c r="AN316" s="1">
        <v>0</v>
      </c>
    </row>
    <row r="317" spans="1:40" x14ac:dyDescent="0.25">
      <c r="A317">
        <v>315</v>
      </c>
      <c r="B317" t="s">
        <v>181</v>
      </c>
      <c r="C317">
        <v>24</v>
      </c>
      <c r="D317">
        <v>7440666</v>
      </c>
      <c r="E317" t="s">
        <v>297</v>
      </c>
      <c r="F317">
        <v>0</v>
      </c>
      <c r="G317" t="s">
        <v>117</v>
      </c>
      <c r="H317" s="1">
        <v>0</v>
      </c>
      <c r="I317" s="1">
        <v>0</v>
      </c>
      <c r="J317" s="1">
        <v>0</v>
      </c>
      <c r="K317" s="1">
        <v>0</v>
      </c>
      <c r="L317" s="1">
        <v>0</v>
      </c>
      <c r="M317" s="1">
        <v>0</v>
      </c>
      <c r="N317" s="1">
        <v>0</v>
      </c>
      <c r="O317" s="1">
        <v>0</v>
      </c>
      <c r="P317" s="1">
        <v>0</v>
      </c>
      <c r="Q317" s="1">
        <v>0</v>
      </c>
      <c r="R317" s="1">
        <v>0</v>
      </c>
      <c r="S317" s="1">
        <v>0</v>
      </c>
      <c r="T317" s="1">
        <v>0</v>
      </c>
      <c r="U317" s="1">
        <v>0</v>
      </c>
      <c r="V317" t="s">
        <v>86</v>
      </c>
      <c r="W317" s="1">
        <v>0</v>
      </c>
      <c r="X317" s="1">
        <v>0</v>
      </c>
      <c r="Y317" s="1">
        <v>0</v>
      </c>
      <c r="Z317" s="1">
        <v>0</v>
      </c>
      <c r="AA317" s="1">
        <v>0</v>
      </c>
      <c r="AB317" s="1">
        <v>0</v>
      </c>
      <c r="AC317" s="1">
        <v>0</v>
      </c>
      <c r="AD317" s="1">
        <v>0</v>
      </c>
      <c r="AE317" s="1">
        <v>0</v>
      </c>
      <c r="AF317" s="1">
        <v>0</v>
      </c>
      <c r="AG317" s="1">
        <v>0</v>
      </c>
      <c r="AH317" s="1">
        <v>0</v>
      </c>
      <c r="AI317" t="s">
        <v>87</v>
      </c>
      <c r="AL317" s="1">
        <v>0</v>
      </c>
      <c r="AM317" s="1">
        <v>0</v>
      </c>
      <c r="AN317" s="1">
        <v>0</v>
      </c>
    </row>
    <row r="318" spans="1:40" x14ac:dyDescent="0.25">
      <c r="A318">
        <v>316</v>
      </c>
      <c r="B318" t="s">
        <v>182</v>
      </c>
      <c r="C318">
        <v>24</v>
      </c>
      <c r="D318">
        <v>7429905</v>
      </c>
      <c r="E318" t="s">
        <v>290</v>
      </c>
      <c r="F318">
        <v>0</v>
      </c>
      <c r="G318" t="s">
        <v>117</v>
      </c>
      <c r="H318" s="1">
        <v>0</v>
      </c>
      <c r="I318" s="1">
        <v>0</v>
      </c>
      <c r="J318" s="1">
        <v>0</v>
      </c>
      <c r="K318" s="1">
        <v>0</v>
      </c>
      <c r="L318" s="1">
        <v>0</v>
      </c>
      <c r="M318" s="1">
        <v>0</v>
      </c>
      <c r="N318" s="1">
        <v>0</v>
      </c>
      <c r="O318" s="1">
        <v>0</v>
      </c>
      <c r="P318" s="1">
        <v>0</v>
      </c>
      <c r="Q318" s="1">
        <v>0</v>
      </c>
      <c r="R318" s="1">
        <v>0</v>
      </c>
      <c r="S318" s="1">
        <v>0</v>
      </c>
      <c r="T318" s="1">
        <v>0</v>
      </c>
      <c r="U318" s="1">
        <v>0</v>
      </c>
      <c r="V318" t="s">
        <v>86</v>
      </c>
      <c r="W318" s="1">
        <v>0</v>
      </c>
      <c r="X318" s="1">
        <v>0</v>
      </c>
      <c r="Y318" s="1">
        <v>0</v>
      </c>
      <c r="Z318" s="1">
        <v>0</v>
      </c>
      <c r="AA318" s="1">
        <v>0</v>
      </c>
      <c r="AB318" s="1">
        <v>0</v>
      </c>
      <c r="AC318" s="1">
        <v>0</v>
      </c>
      <c r="AD318" s="1">
        <v>0</v>
      </c>
      <c r="AE318" s="1">
        <v>0</v>
      </c>
      <c r="AF318" s="1">
        <v>0</v>
      </c>
      <c r="AG318" s="1">
        <v>0</v>
      </c>
      <c r="AH318" s="1">
        <v>0</v>
      </c>
      <c r="AI318" t="s">
        <v>87</v>
      </c>
      <c r="AL318" s="1">
        <v>0</v>
      </c>
      <c r="AM318" s="1">
        <v>0</v>
      </c>
      <c r="AN318" s="1">
        <v>0</v>
      </c>
    </row>
    <row r="319" spans="1:40" x14ac:dyDescent="0.25">
      <c r="A319">
        <v>317</v>
      </c>
      <c r="B319" t="s">
        <v>182</v>
      </c>
      <c r="C319">
        <v>24</v>
      </c>
      <c r="D319">
        <v>1344281</v>
      </c>
      <c r="E319" t="s">
        <v>291</v>
      </c>
      <c r="F319">
        <v>0</v>
      </c>
      <c r="G319" t="s">
        <v>117</v>
      </c>
      <c r="H319" s="1">
        <v>0</v>
      </c>
      <c r="I319" s="1">
        <v>0</v>
      </c>
      <c r="J319" s="1">
        <v>0</v>
      </c>
      <c r="K319" s="1">
        <v>0</v>
      </c>
      <c r="L319" s="1">
        <v>0</v>
      </c>
      <c r="M319" s="1">
        <v>0</v>
      </c>
      <c r="N319" s="1">
        <v>0</v>
      </c>
      <c r="O319" s="1">
        <v>0</v>
      </c>
      <c r="P319" s="1">
        <v>0</v>
      </c>
      <c r="Q319" s="1">
        <v>0</v>
      </c>
      <c r="R319" s="1">
        <v>0</v>
      </c>
      <c r="S319" s="1">
        <v>0</v>
      </c>
      <c r="T319" s="1">
        <v>0</v>
      </c>
      <c r="U319" s="1">
        <v>0</v>
      </c>
      <c r="V319" t="s">
        <v>86</v>
      </c>
      <c r="W319" s="1">
        <v>0</v>
      </c>
      <c r="X319" s="1">
        <v>0</v>
      </c>
      <c r="Y319" s="1">
        <v>0</v>
      </c>
      <c r="Z319" s="1">
        <v>0</v>
      </c>
      <c r="AA319" s="1">
        <v>0</v>
      </c>
      <c r="AB319" s="1">
        <v>0</v>
      </c>
      <c r="AC319" s="1">
        <v>0</v>
      </c>
      <c r="AD319" s="1">
        <v>0</v>
      </c>
      <c r="AE319" s="1">
        <v>0</v>
      </c>
      <c r="AF319" s="1">
        <v>0</v>
      </c>
      <c r="AG319" s="1">
        <v>0</v>
      </c>
      <c r="AH319" s="1">
        <v>0</v>
      </c>
      <c r="AI319" t="s">
        <v>87</v>
      </c>
      <c r="AL319" s="1">
        <v>0</v>
      </c>
      <c r="AM319" s="1">
        <v>0</v>
      </c>
      <c r="AN319" s="1">
        <v>0</v>
      </c>
    </row>
    <row r="320" spans="1:40" x14ac:dyDescent="0.25">
      <c r="A320">
        <v>318</v>
      </c>
      <c r="B320" t="s">
        <v>182</v>
      </c>
      <c r="C320">
        <v>24</v>
      </c>
      <c r="D320">
        <v>7440417</v>
      </c>
      <c r="E320" t="s">
        <v>292</v>
      </c>
      <c r="F320">
        <v>0</v>
      </c>
      <c r="G320" t="s">
        <v>117</v>
      </c>
      <c r="H320" s="1">
        <v>0</v>
      </c>
      <c r="I320" s="1">
        <v>0</v>
      </c>
      <c r="J320" s="1">
        <v>0</v>
      </c>
      <c r="K320" s="1">
        <v>0</v>
      </c>
      <c r="L320" s="1">
        <v>0</v>
      </c>
      <c r="M320" s="1">
        <v>0</v>
      </c>
      <c r="N320" s="1">
        <v>0</v>
      </c>
      <c r="O320" s="1">
        <v>0</v>
      </c>
      <c r="P320" s="1">
        <v>0</v>
      </c>
      <c r="Q320" s="1">
        <v>0</v>
      </c>
      <c r="R320" s="1">
        <v>0</v>
      </c>
      <c r="S320" s="1">
        <v>0</v>
      </c>
      <c r="T320" s="1">
        <v>0</v>
      </c>
      <c r="U320" s="1">
        <v>0</v>
      </c>
      <c r="V320" t="s">
        <v>86</v>
      </c>
      <c r="W320" s="1">
        <v>0</v>
      </c>
      <c r="X320" s="1">
        <v>0</v>
      </c>
      <c r="Y320" s="1">
        <v>0</v>
      </c>
      <c r="Z320" s="1">
        <v>0</v>
      </c>
      <c r="AA320" s="1">
        <v>0</v>
      </c>
      <c r="AB320" s="1">
        <v>0</v>
      </c>
      <c r="AC320" s="1">
        <v>0</v>
      </c>
      <c r="AD320" s="1">
        <v>0</v>
      </c>
      <c r="AE320" s="1">
        <v>0</v>
      </c>
      <c r="AF320" s="1">
        <v>0</v>
      </c>
      <c r="AG320" s="1">
        <v>0</v>
      </c>
      <c r="AH320" s="1">
        <v>0</v>
      </c>
      <c r="AI320" t="s">
        <v>87</v>
      </c>
      <c r="AL320" s="1">
        <v>0</v>
      </c>
      <c r="AM320" s="1">
        <v>0</v>
      </c>
      <c r="AN320" s="1">
        <v>0</v>
      </c>
    </row>
    <row r="321" spans="1:40" x14ac:dyDescent="0.25">
      <c r="A321">
        <v>319</v>
      </c>
      <c r="B321" t="s">
        <v>182</v>
      </c>
      <c r="C321">
        <v>24</v>
      </c>
      <c r="D321">
        <v>7440439</v>
      </c>
      <c r="E321" t="s">
        <v>293</v>
      </c>
      <c r="F321">
        <v>0</v>
      </c>
      <c r="G321" t="s">
        <v>117</v>
      </c>
      <c r="H321" s="1">
        <v>0</v>
      </c>
      <c r="I321" s="1">
        <v>0</v>
      </c>
      <c r="J321" s="1">
        <v>0</v>
      </c>
      <c r="K321" s="1">
        <v>0</v>
      </c>
      <c r="L321" s="1">
        <v>0</v>
      </c>
      <c r="M321" s="1">
        <v>0</v>
      </c>
      <c r="N321" s="1">
        <v>0</v>
      </c>
      <c r="O321" s="1">
        <v>0</v>
      </c>
      <c r="P321" s="1">
        <v>0</v>
      </c>
      <c r="Q321" s="1">
        <v>0</v>
      </c>
      <c r="R321" s="1">
        <v>0</v>
      </c>
      <c r="S321" s="1">
        <v>0</v>
      </c>
      <c r="T321" s="1">
        <v>0</v>
      </c>
      <c r="U321" s="1">
        <v>0</v>
      </c>
      <c r="V321" t="s">
        <v>86</v>
      </c>
      <c r="W321" s="1">
        <v>0</v>
      </c>
      <c r="X321" s="1">
        <v>0</v>
      </c>
      <c r="Y321" s="1">
        <v>0</v>
      </c>
      <c r="Z321" s="1">
        <v>0</v>
      </c>
      <c r="AA321" s="1">
        <v>0</v>
      </c>
      <c r="AB321" s="1">
        <v>0</v>
      </c>
      <c r="AC321" s="1">
        <v>0</v>
      </c>
      <c r="AD321" s="1">
        <v>0</v>
      </c>
      <c r="AE321" s="1">
        <v>0</v>
      </c>
      <c r="AF321" s="1">
        <v>0</v>
      </c>
      <c r="AG321" s="1">
        <v>0</v>
      </c>
      <c r="AH321" s="1">
        <v>0</v>
      </c>
      <c r="AI321" t="s">
        <v>87</v>
      </c>
      <c r="AL321" s="1">
        <v>0</v>
      </c>
      <c r="AM321" s="1">
        <v>0</v>
      </c>
      <c r="AN321" s="1">
        <v>0</v>
      </c>
    </row>
    <row r="322" spans="1:40" x14ac:dyDescent="0.25">
      <c r="A322">
        <v>320</v>
      </c>
      <c r="B322" t="s">
        <v>182</v>
      </c>
      <c r="C322">
        <v>24</v>
      </c>
      <c r="D322">
        <v>7440484</v>
      </c>
      <c r="E322" t="s">
        <v>8</v>
      </c>
      <c r="F322">
        <v>0</v>
      </c>
      <c r="G322" t="s">
        <v>117</v>
      </c>
      <c r="H322" s="1">
        <v>0</v>
      </c>
      <c r="I322" s="1">
        <v>0</v>
      </c>
      <c r="J322" s="1">
        <v>0</v>
      </c>
      <c r="K322" s="1">
        <v>0</v>
      </c>
      <c r="L322" s="1">
        <v>0</v>
      </c>
      <c r="M322" s="1">
        <v>0</v>
      </c>
      <c r="N322" s="1">
        <v>0</v>
      </c>
      <c r="O322" s="1">
        <v>0</v>
      </c>
      <c r="P322" s="1">
        <v>0</v>
      </c>
      <c r="Q322" s="1">
        <v>0</v>
      </c>
      <c r="R322" s="1">
        <v>0</v>
      </c>
      <c r="S322" s="1">
        <v>0</v>
      </c>
      <c r="T322" s="1">
        <v>0</v>
      </c>
      <c r="U322" s="1">
        <v>0</v>
      </c>
      <c r="V322" t="s">
        <v>86</v>
      </c>
      <c r="W322" s="1">
        <v>0</v>
      </c>
      <c r="X322" s="1">
        <v>0</v>
      </c>
      <c r="Y322" s="1">
        <v>0</v>
      </c>
      <c r="Z322" s="1">
        <v>0</v>
      </c>
      <c r="AA322" s="1">
        <v>0</v>
      </c>
      <c r="AB322" s="1">
        <v>0</v>
      </c>
      <c r="AC322" s="1">
        <v>0</v>
      </c>
      <c r="AD322" s="1">
        <v>0</v>
      </c>
      <c r="AE322" s="1">
        <v>0</v>
      </c>
      <c r="AF322" s="1">
        <v>0</v>
      </c>
      <c r="AG322" s="1">
        <v>0</v>
      </c>
      <c r="AH322" s="1">
        <v>0</v>
      </c>
      <c r="AI322" t="s">
        <v>87</v>
      </c>
      <c r="AL322" s="1">
        <v>0</v>
      </c>
      <c r="AM322" s="1">
        <v>0</v>
      </c>
      <c r="AN322" s="1">
        <v>0</v>
      </c>
    </row>
    <row r="323" spans="1:40" x14ac:dyDescent="0.25">
      <c r="A323">
        <v>321</v>
      </c>
      <c r="B323" t="s">
        <v>182</v>
      </c>
      <c r="C323">
        <v>24</v>
      </c>
      <c r="D323">
        <v>7440473</v>
      </c>
      <c r="E323" t="s">
        <v>89</v>
      </c>
      <c r="F323">
        <v>1.4100000000000001E-4</v>
      </c>
      <c r="G323" t="s">
        <v>117</v>
      </c>
      <c r="H323" s="1">
        <v>0</v>
      </c>
      <c r="I323" s="1">
        <v>0</v>
      </c>
      <c r="J323" s="1">
        <v>0</v>
      </c>
      <c r="K323" s="1">
        <v>0</v>
      </c>
      <c r="L323" s="1">
        <v>0</v>
      </c>
      <c r="M323" s="1">
        <v>0</v>
      </c>
      <c r="N323" s="1">
        <v>0</v>
      </c>
      <c r="O323" s="1">
        <v>0</v>
      </c>
      <c r="P323" s="1">
        <v>0</v>
      </c>
      <c r="Q323" s="1">
        <v>0</v>
      </c>
      <c r="R323" s="1">
        <v>0</v>
      </c>
      <c r="S323" s="1">
        <v>0</v>
      </c>
      <c r="T323" s="1">
        <v>0</v>
      </c>
      <c r="U323" s="1">
        <v>0</v>
      </c>
      <c r="V323" t="s">
        <v>86</v>
      </c>
      <c r="W323" s="1">
        <v>1.4100000000000001E-4</v>
      </c>
      <c r="X323" s="1">
        <v>0</v>
      </c>
      <c r="Y323" s="1">
        <v>0</v>
      </c>
      <c r="Z323" s="1">
        <v>0</v>
      </c>
      <c r="AA323" s="1">
        <v>0</v>
      </c>
      <c r="AB323" s="1">
        <v>0</v>
      </c>
      <c r="AC323" s="1">
        <v>0</v>
      </c>
      <c r="AD323" s="1">
        <v>0</v>
      </c>
      <c r="AE323" s="1">
        <v>0</v>
      </c>
      <c r="AF323" s="1">
        <v>0</v>
      </c>
      <c r="AG323" s="1">
        <v>0</v>
      </c>
      <c r="AH323" s="1">
        <v>0</v>
      </c>
      <c r="AI323" t="s">
        <v>87</v>
      </c>
      <c r="AL323" s="1">
        <v>0</v>
      </c>
      <c r="AM323" s="1">
        <v>0</v>
      </c>
      <c r="AN323" s="1">
        <v>0</v>
      </c>
    </row>
    <row r="324" spans="1:40" x14ac:dyDescent="0.25">
      <c r="A324">
        <v>322</v>
      </c>
      <c r="B324" t="s">
        <v>182</v>
      </c>
      <c r="C324">
        <v>24</v>
      </c>
      <c r="D324">
        <v>18540299</v>
      </c>
      <c r="E324" t="s">
        <v>13</v>
      </c>
      <c r="F324" s="1">
        <v>2.4700000000000001E-5</v>
      </c>
      <c r="G324" t="s">
        <v>117</v>
      </c>
      <c r="H324" s="1">
        <v>0</v>
      </c>
      <c r="I324" s="1">
        <v>0</v>
      </c>
      <c r="J324" s="1">
        <v>0</v>
      </c>
      <c r="K324" s="1">
        <v>0</v>
      </c>
      <c r="L324" s="1">
        <v>0</v>
      </c>
      <c r="M324" s="1">
        <v>0</v>
      </c>
      <c r="N324" s="1">
        <v>1.2349999999999999E-4</v>
      </c>
      <c r="O324" s="1">
        <v>0</v>
      </c>
      <c r="P324" s="1">
        <v>0</v>
      </c>
      <c r="Q324" s="1">
        <v>0</v>
      </c>
      <c r="R324" s="1">
        <v>0</v>
      </c>
      <c r="S324" s="1">
        <v>1.1608E-5</v>
      </c>
      <c r="T324" s="1">
        <v>0</v>
      </c>
      <c r="U324" s="1">
        <v>0</v>
      </c>
      <c r="V324" t="s">
        <v>86</v>
      </c>
      <c r="W324" s="1">
        <v>2.4700000000000001E-5</v>
      </c>
      <c r="X324" s="1">
        <v>2.2321E-7</v>
      </c>
      <c r="Y324" s="1">
        <v>8.9484000000000002E-9</v>
      </c>
      <c r="Z324" s="1">
        <v>0</v>
      </c>
      <c r="AA324" s="1">
        <v>0</v>
      </c>
      <c r="AB324" s="1">
        <v>0</v>
      </c>
      <c r="AC324" s="1">
        <v>0</v>
      </c>
      <c r="AD324" s="1">
        <v>0</v>
      </c>
      <c r="AE324" s="1">
        <v>0</v>
      </c>
      <c r="AF324" s="1">
        <v>0</v>
      </c>
      <c r="AG324" s="1">
        <v>0</v>
      </c>
      <c r="AH324" s="1">
        <v>0</v>
      </c>
      <c r="AI324" t="s">
        <v>87</v>
      </c>
      <c r="AJ324" t="s">
        <v>88</v>
      </c>
      <c r="AK324" t="s">
        <v>118</v>
      </c>
      <c r="AL324" s="1">
        <v>0</v>
      </c>
      <c r="AM324" s="1">
        <v>0</v>
      </c>
      <c r="AN324" s="1">
        <v>0</v>
      </c>
    </row>
    <row r="325" spans="1:40" x14ac:dyDescent="0.25">
      <c r="A325">
        <v>323</v>
      </c>
      <c r="B325" t="s">
        <v>182</v>
      </c>
      <c r="C325">
        <v>24</v>
      </c>
      <c r="D325">
        <v>1175</v>
      </c>
      <c r="E325" t="s">
        <v>294</v>
      </c>
      <c r="F325">
        <v>0</v>
      </c>
      <c r="G325" t="s">
        <v>117</v>
      </c>
      <c r="H325" s="1">
        <v>0</v>
      </c>
      <c r="I325" s="1">
        <v>0</v>
      </c>
      <c r="J325" s="1">
        <v>0</v>
      </c>
      <c r="K325" s="1">
        <v>0</v>
      </c>
      <c r="L325" s="1">
        <v>0</v>
      </c>
      <c r="M325" s="1">
        <v>0</v>
      </c>
      <c r="N325" s="1">
        <v>0</v>
      </c>
      <c r="O325" s="1">
        <v>0</v>
      </c>
      <c r="P325" s="1">
        <v>0</v>
      </c>
      <c r="Q325" s="1">
        <v>0</v>
      </c>
      <c r="R325" s="1">
        <v>0</v>
      </c>
      <c r="S325" s="1">
        <v>0</v>
      </c>
      <c r="T325" s="1">
        <v>0</v>
      </c>
      <c r="U325" s="1">
        <v>0</v>
      </c>
      <c r="V325" t="s">
        <v>86</v>
      </c>
      <c r="W325" s="1">
        <v>0</v>
      </c>
      <c r="X325" s="1">
        <v>0</v>
      </c>
      <c r="Y325" s="1">
        <v>0</v>
      </c>
      <c r="Z325" s="1">
        <v>0</v>
      </c>
      <c r="AA325" s="1">
        <v>0</v>
      </c>
      <c r="AB325" s="1">
        <v>0</v>
      </c>
      <c r="AC325" s="1">
        <v>0</v>
      </c>
      <c r="AD325" s="1">
        <v>0</v>
      </c>
      <c r="AE325" s="1">
        <v>0</v>
      </c>
      <c r="AF325" s="1">
        <v>0</v>
      </c>
      <c r="AG325" s="1">
        <v>0</v>
      </c>
      <c r="AH325" s="1">
        <v>0</v>
      </c>
      <c r="AI325" t="s">
        <v>87</v>
      </c>
      <c r="AL325" s="1">
        <v>0</v>
      </c>
      <c r="AM325" s="1">
        <v>0</v>
      </c>
      <c r="AN325" s="1">
        <v>0</v>
      </c>
    </row>
    <row r="326" spans="1:40" x14ac:dyDescent="0.25">
      <c r="A326">
        <v>324</v>
      </c>
      <c r="B326" t="s">
        <v>182</v>
      </c>
      <c r="C326">
        <v>24</v>
      </c>
      <c r="D326">
        <v>7440508</v>
      </c>
      <c r="E326" t="s">
        <v>10</v>
      </c>
      <c r="F326" s="1">
        <v>7.0200000000000001E-7</v>
      </c>
      <c r="G326" t="s">
        <v>117</v>
      </c>
      <c r="H326" s="1">
        <v>0</v>
      </c>
      <c r="I326" s="1">
        <v>0</v>
      </c>
      <c r="J326" s="1">
        <v>0</v>
      </c>
      <c r="K326" s="1">
        <v>0</v>
      </c>
      <c r="L326" s="1">
        <v>0</v>
      </c>
      <c r="M326" s="1">
        <v>0</v>
      </c>
      <c r="N326" s="1">
        <v>0</v>
      </c>
      <c r="O326" s="1">
        <v>0</v>
      </c>
      <c r="P326" s="1">
        <v>0</v>
      </c>
      <c r="Q326" s="1">
        <v>0</v>
      </c>
      <c r="R326" s="1">
        <v>0</v>
      </c>
      <c r="S326" s="1">
        <v>0</v>
      </c>
      <c r="T326" s="1">
        <v>0</v>
      </c>
      <c r="U326" s="1">
        <v>0</v>
      </c>
      <c r="V326" t="s">
        <v>86</v>
      </c>
      <c r="W326" s="1">
        <v>7.0200000000000001E-7</v>
      </c>
      <c r="X326" s="1">
        <v>0</v>
      </c>
      <c r="Y326" s="1">
        <v>0</v>
      </c>
      <c r="Z326" s="1">
        <v>0</v>
      </c>
      <c r="AA326" s="1">
        <v>0</v>
      </c>
      <c r="AB326" s="1">
        <v>0</v>
      </c>
      <c r="AC326" s="1">
        <v>0</v>
      </c>
      <c r="AD326" s="1">
        <v>0</v>
      </c>
      <c r="AE326" s="1">
        <v>0</v>
      </c>
      <c r="AF326" s="1">
        <v>0</v>
      </c>
      <c r="AG326" s="1">
        <v>0</v>
      </c>
      <c r="AH326" s="1">
        <v>0</v>
      </c>
      <c r="AI326" t="s">
        <v>87</v>
      </c>
      <c r="AL326" s="1">
        <v>0</v>
      </c>
      <c r="AM326" s="1">
        <v>0</v>
      </c>
      <c r="AN326" s="1">
        <v>0</v>
      </c>
    </row>
    <row r="327" spans="1:40" x14ac:dyDescent="0.25">
      <c r="A327">
        <v>325</v>
      </c>
      <c r="B327" t="s">
        <v>182</v>
      </c>
      <c r="C327">
        <v>24</v>
      </c>
      <c r="D327">
        <v>7439965</v>
      </c>
      <c r="E327" t="s">
        <v>5</v>
      </c>
      <c r="F327" s="1">
        <v>1.6099999999999998E-5</v>
      </c>
      <c r="G327" t="s">
        <v>117</v>
      </c>
      <c r="H327" s="1">
        <v>0</v>
      </c>
      <c r="I327" s="1">
        <v>1.7888999999999999E-4</v>
      </c>
      <c r="J327" s="1">
        <v>0</v>
      </c>
      <c r="K327" s="1">
        <v>0</v>
      </c>
      <c r="L327" s="1">
        <v>0</v>
      </c>
      <c r="M327" s="1">
        <v>0</v>
      </c>
      <c r="N327" s="1">
        <v>0</v>
      </c>
      <c r="O327" s="1">
        <v>0</v>
      </c>
      <c r="P327" s="1">
        <v>0</v>
      </c>
      <c r="Q327" s="1">
        <v>0</v>
      </c>
      <c r="R327" s="1">
        <v>0</v>
      </c>
      <c r="S327" s="1">
        <v>0</v>
      </c>
      <c r="T327" s="1">
        <v>0</v>
      </c>
      <c r="U327" s="1">
        <v>0</v>
      </c>
      <c r="V327" t="s">
        <v>86</v>
      </c>
      <c r="W327" s="1">
        <v>1.6099999999999998E-5</v>
      </c>
      <c r="X327" s="1">
        <v>0</v>
      </c>
      <c r="Y327" s="1">
        <v>0</v>
      </c>
      <c r="Z327" s="1">
        <v>0</v>
      </c>
      <c r="AA327" s="1">
        <v>0</v>
      </c>
      <c r="AB327" s="1">
        <v>0</v>
      </c>
      <c r="AC327" s="1">
        <v>0</v>
      </c>
      <c r="AD327" s="1">
        <v>0</v>
      </c>
      <c r="AE327" s="1">
        <v>0</v>
      </c>
      <c r="AF327" s="1">
        <v>0</v>
      </c>
      <c r="AG327" s="1">
        <v>0</v>
      </c>
      <c r="AH327" s="1">
        <v>0</v>
      </c>
      <c r="AI327" t="s">
        <v>87</v>
      </c>
      <c r="AL327" s="1">
        <v>0</v>
      </c>
      <c r="AM327" s="1">
        <v>0</v>
      </c>
      <c r="AN327" s="1">
        <v>0</v>
      </c>
    </row>
    <row r="328" spans="1:40" x14ac:dyDescent="0.25">
      <c r="A328">
        <v>326</v>
      </c>
      <c r="B328" t="s">
        <v>182</v>
      </c>
      <c r="C328">
        <v>24</v>
      </c>
      <c r="D328">
        <v>7440020</v>
      </c>
      <c r="E328" t="s">
        <v>6</v>
      </c>
      <c r="F328">
        <v>1.36E-4</v>
      </c>
      <c r="G328" t="s">
        <v>117</v>
      </c>
      <c r="H328" s="1">
        <v>0</v>
      </c>
      <c r="I328" s="1">
        <v>0</v>
      </c>
      <c r="J328" s="1">
        <v>0</v>
      </c>
      <c r="K328" s="1">
        <v>0</v>
      </c>
      <c r="L328" s="1">
        <v>0</v>
      </c>
      <c r="M328" s="1">
        <v>1.1621E-4</v>
      </c>
      <c r="N328" s="1">
        <v>9.7143000000000004E-3</v>
      </c>
      <c r="O328" s="1">
        <v>0</v>
      </c>
      <c r="P328" s="1">
        <v>0</v>
      </c>
      <c r="Q328" s="1">
        <v>0</v>
      </c>
      <c r="R328" s="1">
        <v>0</v>
      </c>
      <c r="S328" s="1">
        <v>9.7143000000000004E-3</v>
      </c>
      <c r="T328" s="1">
        <v>0</v>
      </c>
      <c r="U328" s="1">
        <v>0</v>
      </c>
      <c r="V328" t="s">
        <v>86</v>
      </c>
      <c r="W328" s="1">
        <v>1.36E-4</v>
      </c>
      <c r="X328" s="1">
        <v>1.229E-6</v>
      </c>
      <c r="Y328" s="1">
        <v>4.9269999999999997E-8</v>
      </c>
      <c r="Z328" s="1">
        <v>0</v>
      </c>
      <c r="AA328" s="1">
        <v>0</v>
      </c>
      <c r="AB328" s="1">
        <v>0</v>
      </c>
      <c r="AC328" s="1">
        <v>0</v>
      </c>
      <c r="AD328" s="1">
        <v>0</v>
      </c>
      <c r="AE328" s="1">
        <v>0</v>
      </c>
      <c r="AF328" s="1">
        <v>0</v>
      </c>
      <c r="AG328" s="1">
        <v>0</v>
      </c>
      <c r="AH328" s="1">
        <v>0</v>
      </c>
      <c r="AI328" t="s">
        <v>87</v>
      </c>
      <c r="AJ328" t="s">
        <v>88</v>
      </c>
      <c r="AK328" t="s">
        <v>118</v>
      </c>
      <c r="AL328" s="1">
        <v>0</v>
      </c>
      <c r="AM328" s="1">
        <v>0</v>
      </c>
      <c r="AN328" s="1">
        <v>0</v>
      </c>
    </row>
    <row r="329" spans="1:40" x14ac:dyDescent="0.25">
      <c r="A329">
        <v>327</v>
      </c>
      <c r="B329" t="s">
        <v>182</v>
      </c>
      <c r="C329">
        <v>24</v>
      </c>
      <c r="D329">
        <v>7723140</v>
      </c>
      <c r="E329" t="s">
        <v>295</v>
      </c>
      <c r="F329" s="1">
        <v>2.0100000000000001E-7</v>
      </c>
      <c r="G329" t="s">
        <v>117</v>
      </c>
      <c r="H329" s="1">
        <v>0</v>
      </c>
      <c r="I329" s="1">
        <v>0</v>
      </c>
      <c r="J329" s="1">
        <v>0</v>
      </c>
      <c r="K329" s="1">
        <v>0</v>
      </c>
      <c r="L329" s="1">
        <v>0</v>
      </c>
      <c r="M329" s="1">
        <v>0</v>
      </c>
      <c r="N329" s="1">
        <v>0</v>
      </c>
      <c r="O329" s="1">
        <v>0</v>
      </c>
      <c r="P329" s="1">
        <v>0</v>
      </c>
      <c r="Q329" s="1">
        <v>0</v>
      </c>
      <c r="R329" s="1">
        <v>0</v>
      </c>
      <c r="S329" s="1">
        <v>0</v>
      </c>
      <c r="T329" s="1">
        <v>0</v>
      </c>
      <c r="U329" s="1">
        <v>0</v>
      </c>
      <c r="V329" t="s">
        <v>86</v>
      </c>
      <c r="W329" s="1">
        <v>2.0100000000000001E-7</v>
      </c>
      <c r="X329" s="1">
        <v>0</v>
      </c>
      <c r="Y329" s="1">
        <v>0</v>
      </c>
      <c r="Z329" s="1">
        <v>0</v>
      </c>
      <c r="AA329" s="1">
        <v>0</v>
      </c>
      <c r="AB329" s="1">
        <v>0</v>
      </c>
      <c r="AC329" s="1">
        <v>0</v>
      </c>
      <c r="AD329" s="1">
        <v>0</v>
      </c>
      <c r="AE329" s="1">
        <v>0</v>
      </c>
      <c r="AF329" s="1">
        <v>0</v>
      </c>
      <c r="AG329" s="1">
        <v>0</v>
      </c>
      <c r="AH329" s="1">
        <v>0</v>
      </c>
      <c r="AI329" t="s">
        <v>87</v>
      </c>
      <c r="AL329" s="1">
        <v>0</v>
      </c>
      <c r="AM329" s="1">
        <v>0</v>
      </c>
      <c r="AN329" s="1">
        <v>0</v>
      </c>
    </row>
    <row r="330" spans="1:40" x14ac:dyDescent="0.25">
      <c r="A330">
        <v>328</v>
      </c>
      <c r="B330" t="s">
        <v>182</v>
      </c>
      <c r="C330">
        <v>24</v>
      </c>
      <c r="D330">
        <v>7439921</v>
      </c>
      <c r="E330" t="s">
        <v>7</v>
      </c>
      <c r="F330">
        <v>0</v>
      </c>
      <c r="G330" t="s">
        <v>117</v>
      </c>
      <c r="H330" s="1">
        <v>0</v>
      </c>
      <c r="I330" s="1">
        <v>0</v>
      </c>
      <c r="J330" s="1">
        <v>0</v>
      </c>
      <c r="K330" s="1">
        <v>0</v>
      </c>
      <c r="L330" s="1">
        <v>0</v>
      </c>
      <c r="M330" s="1">
        <v>0</v>
      </c>
      <c r="N330" s="1">
        <v>0</v>
      </c>
      <c r="O330" s="1">
        <v>0</v>
      </c>
      <c r="P330" s="1">
        <v>0</v>
      </c>
      <c r="Q330" s="1">
        <v>0</v>
      </c>
      <c r="R330" s="1">
        <v>0</v>
      </c>
      <c r="S330" s="1">
        <v>0</v>
      </c>
      <c r="T330" s="1">
        <v>0</v>
      </c>
      <c r="U330" s="1">
        <v>0</v>
      </c>
      <c r="V330" t="s">
        <v>86</v>
      </c>
      <c r="W330" s="1">
        <v>0</v>
      </c>
      <c r="X330" s="1">
        <v>0</v>
      </c>
      <c r="Y330" s="1">
        <v>0</v>
      </c>
      <c r="Z330" s="1">
        <v>0</v>
      </c>
      <c r="AA330" s="1">
        <v>0</v>
      </c>
      <c r="AB330" s="1">
        <v>0</v>
      </c>
      <c r="AC330" s="1">
        <v>0</v>
      </c>
      <c r="AD330" s="1">
        <v>0</v>
      </c>
      <c r="AE330" s="1">
        <v>0</v>
      </c>
      <c r="AF330" s="1">
        <v>0</v>
      </c>
      <c r="AG330" s="1">
        <v>0</v>
      </c>
      <c r="AH330" s="1">
        <v>0</v>
      </c>
      <c r="AI330" t="s">
        <v>87</v>
      </c>
      <c r="AL330" s="1">
        <v>0</v>
      </c>
      <c r="AM330" s="1">
        <v>0</v>
      </c>
      <c r="AN330" s="1">
        <v>0</v>
      </c>
    </row>
    <row r="331" spans="1:40" x14ac:dyDescent="0.25">
      <c r="A331">
        <v>329</v>
      </c>
      <c r="B331" t="s">
        <v>182</v>
      </c>
      <c r="C331">
        <v>24</v>
      </c>
      <c r="D331">
        <v>7440622</v>
      </c>
      <c r="E331" t="s">
        <v>296</v>
      </c>
      <c r="F331">
        <v>0</v>
      </c>
      <c r="G331" t="s">
        <v>117</v>
      </c>
      <c r="H331" s="1">
        <v>0</v>
      </c>
      <c r="I331" s="1">
        <v>0</v>
      </c>
      <c r="J331" s="1">
        <v>0</v>
      </c>
      <c r="K331" s="1">
        <v>0</v>
      </c>
      <c r="L331" s="1">
        <v>0</v>
      </c>
      <c r="M331" s="1">
        <v>0</v>
      </c>
      <c r="N331" s="1">
        <v>0</v>
      </c>
      <c r="O331" s="1">
        <v>0</v>
      </c>
      <c r="P331" s="1">
        <v>0</v>
      </c>
      <c r="Q331" s="1">
        <v>0</v>
      </c>
      <c r="R331" s="1">
        <v>0</v>
      </c>
      <c r="S331" s="1">
        <v>0</v>
      </c>
      <c r="T331" s="1">
        <v>0</v>
      </c>
      <c r="U331" s="1">
        <v>0</v>
      </c>
      <c r="V331" t="s">
        <v>86</v>
      </c>
      <c r="W331" s="1">
        <v>0</v>
      </c>
      <c r="X331" s="1">
        <v>0</v>
      </c>
      <c r="Y331" s="1">
        <v>0</v>
      </c>
      <c r="Z331" s="1">
        <v>0</v>
      </c>
      <c r="AA331" s="1">
        <v>0</v>
      </c>
      <c r="AB331" s="1">
        <v>0</v>
      </c>
      <c r="AC331" s="1">
        <v>0</v>
      </c>
      <c r="AD331" s="1">
        <v>0</v>
      </c>
      <c r="AE331" s="1">
        <v>0</v>
      </c>
      <c r="AF331" s="1">
        <v>0</v>
      </c>
      <c r="AG331" s="1">
        <v>0</v>
      </c>
      <c r="AH331" s="1">
        <v>0</v>
      </c>
      <c r="AI331" t="s">
        <v>87</v>
      </c>
      <c r="AL331" s="1">
        <v>0</v>
      </c>
      <c r="AM331" s="1">
        <v>0</v>
      </c>
      <c r="AN331" s="1">
        <v>0</v>
      </c>
    </row>
    <row r="332" spans="1:40" x14ac:dyDescent="0.25">
      <c r="A332">
        <v>330</v>
      </c>
      <c r="B332" t="s">
        <v>182</v>
      </c>
      <c r="C332">
        <v>24</v>
      </c>
      <c r="D332">
        <v>7440666</v>
      </c>
      <c r="E332" t="s">
        <v>297</v>
      </c>
      <c r="F332">
        <v>0</v>
      </c>
      <c r="G332" t="s">
        <v>117</v>
      </c>
      <c r="H332" s="1">
        <v>0</v>
      </c>
      <c r="I332" s="1">
        <v>0</v>
      </c>
      <c r="J332" s="1">
        <v>0</v>
      </c>
      <c r="K332" s="1">
        <v>0</v>
      </c>
      <c r="L332" s="1">
        <v>0</v>
      </c>
      <c r="M332" s="1">
        <v>0</v>
      </c>
      <c r="N332" s="1">
        <v>0</v>
      </c>
      <c r="O332" s="1">
        <v>0</v>
      </c>
      <c r="P332" s="1">
        <v>0</v>
      </c>
      <c r="Q332" s="1">
        <v>0</v>
      </c>
      <c r="R332" s="1">
        <v>0</v>
      </c>
      <c r="S332" s="1">
        <v>0</v>
      </c>
      <c r="T332" s="1">
        <v>0</v>
      </c>
      <c r="U332" s="1">
        <v>0</v>
      </c>
      <c r="V332" t="s">
        <v>86</v>
      </c>
      <c r="W332" s="1">
        <v>0</v>
      </c>
      <c r="X332" s="1">
        <v>0</v>
      </c>
      <c r="Y332" s="1">
        <v>0</v>
      </c>
      <c r="Z332" s="1">
        <v>0</v>
      </c>
      <c r="AA332" s="1">
        <v>0</v>
      </c>
      <c r="AB332" s="1">
        <v>0</v>
      </c>
      <c r="AC332" s="1">
        <v>0</v>
      </c>
      <c r="AD332" s="1">
        <v>0</v>
      </c>
      <c r="AE332" s="1">
        <v>0</v>
      </c>
      <c r="AF332" s="1">
        <v>0</v>
      </c>
      <c r="AG332" s="1">
        <v>0</v>
      </c>
      <c r="AH332" s="1">
        <v>0</v>
      </c>
      <c r="AI332" t="s">
        <v>87</v>
      </c>
      <c r="AL332" s="1">
        <v>0</v>
      </c>
      <c r="AM332" s="1">
        <v>0</v>
      </c>
      <c r="AN332" s="1">
        <v>0</v>
      </c>
    </row>
    <row r="333" spans="1:40" x14ac:dyDescent="0.25">
      <c r="A333">
        <v>331</v>
      </c>
      <c r="B333" t="s">
        <v>183</v>
      </c>
      <c r="C333">
        <v>24</v>
      </c>
      <c r="D333">
        <v>7429905</v>
      </c>
      <c r="E333" t="s">
        <v>290</v>
      </c>
      <c r="F333">
        <v>0</v>
      </c>
      <c r="G333" t="s">
        <v>117</v>
      </c>
      <c r="H333" s="1">
        <v>0</v>
      </c>
      <c r="I333" s="1">
        <v>0</v>
      </c>
      <c r="J333" s="1">
        <v>0</v>
      </c>
      <c r="K333" s="1">
        <v>0</v>
      </c>
      <c r="L333" s="1">
        <v>0</v>
      </c>
      <c r="M333" s="1">
        <v>0</v>
      </c>
      <c r="N333" s="1">
        <v>0</v>
      </c>
      <c r="O333" s="1">
        <v>0</v>
      </c>
      <c r="P333" s="1">
        <v>0</v>
      </c>
      <c r="Q333" s="1">
        <v>0</v>
      </c>
      <c r="R333" s="1">
        <v>0</v>
      </c>
      <c r="S333" s="1">
        <v>0</v>
      </c>
      <c r="T333" s="1">
        <v>0</v>
      </c>
      <c r="U333" s="1">
        <v>0</v>
      </c>
      <c r="V333" t="s">
        <v>86</v>
      </c>
      <c r="W333" s="1">
        <v>0</v>
      </c>
      <c r="X333" s="1">
        <v>0</v>
      </c>
      <c r="Y333" s="1">
        <v>0</v>
      </c>
      <c r="Z333" s="1">
        <v>0</v>
      </c>
      <c r="AA333" s="1">
        <v>0</v>
      </c>
      <c r="AB333" s="1">
        <v>0</v>
      </c>
      <c r="AC333" s="1">
        <v>0</v>
      </c>
      <c r="AD333" s="1">
        <v>0</v>
      </c>
      <c r="AE333" s="1">
        <v>0</v>
      </c>
      <c r="AF333" s="1">
        <v>0</v>
      </c>
      <c r="AG333" s="1">
        <v>0</v>
      </c>
      <c r="AH333" s="1">
        <v>0</v>
      </c>
      <c r="AI333" t="s">
        <v>87</v>
      </c>
      <c r="AL333" s="1">
        <v>0</v>
      </c>
      <c r="AM333" s="1">
        <v>0</v>
      </c>
      <c r="AN333" s="1">
        <v>0</v>
      </c>
    </row>
    <row r="334" spans="1:40" x14ac:dyDescent="0.25">
      <c r="A334">
        <v>332</v>
      </c>
      <c r="B334" t="s">
        <v>183</v>
      </c>
      <c r="C334">
        <v>24</v>
      </c>
      <c r="D334">
        <v>1344281</v>
      </c>
      <c r="E334" t="s">
        <v>291</v>
      </c>
      <c r="F334">
        <v>0</v>
      </c>
      <c r="G334" t="s">
        <v>117</v>
      </c>
      <c r="H334" s="1">
        <v>0</v>
      </c>
      <c r="I334" s="1">
        <v>0</v>
      </c>
      <c r="J334" s="1">
        <v>0</v>
      </c>
      <c r="K334" s="1">
        <v>0</v>
      </c>
      <c r="L334" s="1">
        <v>0</v>
      </c>
      <c r="M334" s="1">
        <v>0</v>
      </c>
      <c r="N334" s="1">
        <v>0</v>
      </c>
      <c r="O334" s="1">
        <v>0</v>
      </c>
      <c r="P334" s="1">
        <v>0</v>
      </c>
      <c r="Q334" s="1">
        <v>0</v>
      </c>
      <c r="R334" s="1">
        <v>0</v>
      </c>
      <c r="S334" s="1">
        <v>0</v>
      </c>
      <c r="T334" s="1">
        <v>0</v>
      </c>
      <c r="U334" s="1">
        <v>0</v>
      </c>
      <c r="V334" t="s">
        <v>86</v>
      </c>
      <c r="W334" s="1">
        <v>0</v>
      </c>
      <c r="X334" s="1">
        <v>0</v>
      </c>
      <c r="Y334" s="1">
        <v>0</v>
      </c>
      <c r="Z334" s="1">
        <v>0</v>
      </c>
      <c r="AA334" s="1">
        <v>0</v>
      </c>
      <c r="AB334" s="1">
        <v>0</v>
      </c>
      <c r="AC334" s="1">
        <v>0</v>
      </c>
      <c r="AD334" s="1">
        <v>0</v>
      </c>
      <c r="AE334" s="1">
        <v>0</v>
      </c>
      <c r="AF334" s="1">
        <v>0</v>
      </c>
      <c r="AG334" s="1">
        <v>0</v>
      </c>
      <c r="AH334" s="1">
        <v>0</v>
      </c>
      <c r="AI334" t="s">
        <v>87</v>
      </c>
      <c r="AL334" s="1">
        <v>0</v>
      </c>
      <c r="AM334" s="1">
        <v>0</v>
      </c>
      <c r="AN334" s="1">
        <v>0</v>
      </c>
    </row>
    <row r="335" spans="1:40" x14ac:dyDescent="0.25">
      <c r="A335">
        <v>333</v>
      </c>
      <c r="B335" t="s">
        <v>183</v>
      </c>
      <c r="C335">
        <v>24</v>
      </c>
      <c r="D335">
        <v>7440417</v>
      </c>
      <c r="E335" t="s">
        <v>292</v>
      </c>
      <c r="F335">
        <v>0</v>
      </c>
      <c r="G335" t="s">
        <v>117</v>
      </c>
      <c r="H335" s="1">
        <v>0</v>
      </c>
      <c r="I335" s="1">
        <v>0</v>
      </c>
      <c r="J335" s="1">
        <v>0</v>
      </c>
      <c r="K335" s="1">
        <v>0</v>
      </c>
      <c r="L335" s="1">
        <v>0</v>
      </c>
      <c r="M335" s="1">
        <v>0</v>
      </c>
      <c r="N335" s="1">
        <v>0</v>
      </c>
      <c r="O335" s="1">
        <v>0</v>
      </c>
      <c r="P335" s="1">
        <v>0</v>
      </c>
      <c r="Q335" s="1">
        <v>0</v>
      </c>
      <c r="R335" s="1">
        <v>0</v>
      </c>
      <c r="S335" s="1">
        <v>0</v>
      </c>
      <c r="T335" s="1">
        <v>0</v>
      </c>
      <c r="U335" s="1">
        <v>0</v>
      </c>
      <c r="V335" t="s">
        <v>86</v>
      </c>
      <c r="W335" s="1">
        <v>0</v>
      </c>
      <c r="X335" s="1">
        <v>0</v>
      </c>
      <c r="Y335" s="1">
        <v>0</v>
      </c>
      <c r="Z335" s="1">
        <v>0</v>
      </c>
      <c r="AA335" s="1">
        <v>0</v>
      </c>
      <c r="AB335" s="1">
        <v>0</v>
      </c>
      <c r="AC335" s="1">
        <v>0</v>
      </c>
      <c r="AD335" s="1">
        <v>0</v>
      </c>
      <c r="AE335" s="1">
        <v>0</v>
      </c>
      <c r="AF335" s="1">
        <v>0</v>
      </c>
      <c r="AG335" s="1">
        <v>0</v>
      </c>
      <c r="AH335" s="1">
        <v>0</v>
      </c>
      <c r="AI335" t="s">
        <v>87</v>
      </c>
      <c r="AL335" s="1">
        <v>0</v>
      </c>
      <c r="AM335" s="1">
        <v>0</v>
      </c>
      <c r="AN335" s="1">
        <v>0</v>
      </c>
    </row>
    <row r="336" spans="1:40" x14ac:dyDescent="0.25">
      <c r="A336">
        <v>334</v>
      </c>
      <c r="B336" t="s">
        <v>183</v>
      </c>
      <c r="C336">
        <v>24</v>
      </c>
      <c r="D336">
        <v>7440439</v>
      </c>
      <c r="E336" t="s">
        <v>293</v>
      </c>
      <c r="F336">
        <v>0</v>
      </c>
      <c r="G336" t="s">
        <v>117</v>
      </c>
      <c r="H336" s="1">
        <v>0</v>
      </c>
      <c r="I336" s="1">
        <v>0</v>
      </c>
      <c r="J336" s="1">
        <v>0</v>
      </c>
      <c r="K336" s="1">
        <v>0</v>
      </c>
      <c r="L336" s="1">
        <v>0</v>
      </c>
      <c r="M336" s="1">
        <v>0</v>
      </c>
      <c r="N336" s="1">
        <v>0</v>
      </c>
      <c r="O336" s="1">
        <v>0</v>
      </c>
      <c r="P336" s="1">
        <v>0</v>
      </c>
      <c r="Q336" s="1">
        <v>0</v>
      </c>
      <c r="R336" s="1">
        <v>0</v>
      </c>
      <c r="S336" s="1">
        <v>0</v>
      </c>
      <c r="T336" s="1">
        <v>0</v>
      </c>
      <c r="U336" s="1">
        <v>0</v>
      </c>
      <c r="V336" t="s">
        <v>86</v>
      </c>
      <c r="W336" s="1">
        <v>0</v>
      </c>
      <c r="X336" s="1">
        <v>0</v>
      </c>
      <c r="Y336" s="1">
        <v>0</v>
      </c>
      <c r="Z336" s="1">
        <v>0</v>
      </c>
      <c r="AA336" s="1">
        <v>0</v>
      </c>
      <c r="AB336" s="1">
        <v>0</v>
      </c>
      <c r="AC336" s="1">
        <v>0</v>
      </c>
      <c r="AD336" s="1">
        <v>0</v>
      </c>
      <c r="AE336" s="1">
        <v>0</v>
      </c>
      <c r="AF336" s="1">
        <v>0</v>
      </c>
      <c r="AG336" s="1">
        <v>0</v>
      </c>
      <c r="AH336" s="1">
        <v>0</v>
      </c>
      <c r="AI336" t="s">
        <v>87</v>
      </c>
      <c r="AL336" s="1">
        <v>0</v>
      </c>
      <c r="AM336" s="1">
        <v>0</v>
      </c>
      <c r="AN336" s="1">
        <v>0</v>
      </c>
    </row>
    <row r="337" spans="1:40" x14ac:dyDescent="0.25">
      <c r="A337">
        <v>335</v>
      </c>
      <c r="B337" t="s">
        <v>183</v>
      </c>
      <c r="C337">
        <v>24</v>
      </c>
      <c r="D337">
        <v>7440484</v>
      </c>
      <c r="E337" t="s">
        <v>8</v>
      </c>
      <c r="F337">
        <v>0</v>
      </c>
      <c r="G337" t="s">
        <v>117</v>
      </c>
      <c r="H337" s="1">
        <v>0</v>
      </c>
      <c r="I337" s="1">
        <v>0</v>
      </c>
      <c r="J337" s="1">
        <v>0</v>
      </c>
      <c r="K337" s="1">
        <v>0</v>
      </c>
      <c r="L337" s="1">
        <v>0</v>
      </c>
      <c r="M337" s="1">
        <v>0</v>
      </c>
      <c r="N337" s="1">
        <v>0</v>
      </c>
      <c r="O337" s="1">
        <v>0</v>
      </c>
      <c r="P337" s="1">
        <v>0</v>
      </c>
      <c r="Q337" s="1">
        <v>0</v>
      </c>
      <c r="R337" s="1">
        <v>0</v>
      </c>
      <c r="S337" s="1">
        <v>0</v>
      </c>
      <c r="T337" s="1">
        <v>0</v>
      </c>
      <c r="U337" s="1">
        <v>0</v>
      </c>
      <c r="V337" t="s">
        <v>86</v>
      </c>
      <c r="W337" s="1">
        <v>0</v>
      </c>
      <c r="X337" s="1">
        <v>0</v>
      </c>
      <c r="Y337" s="1">
        <v>0</v>
      </c>
      <c r="Z337" s="1">
        <v>0</v>
      </c>
      <c r="AA337" s="1">
        <v>0</v>
      </c>
      <c r="AB337" s="1">
        <v>0</v>
      </c>
      <c r="AC337" s="1">
        <v>0</v>
      </c>
      <c r="AD337" s="1">
        <v>0</v>
      </c>
      <c r="AE337" s="1">
        <v>0</v>
      </c>
      <c r="AF337" s="1">
        <v>0</v>
      </c>
      <c r="AG337" s="1">
        <v>0</v>
      </c>
      <c r="AH337" s="1">
        <v>0</v>
      </c>
      <c r="AI337" t="s">
        <v>87</v>
      </c>
      <c r="AL337" s="1">
        <v>0</v>
      </c>
      <c r="AM337" s="1">
        <v>0</v>
      </c>
      <c r="AN337" s="1">
        <v>0</v>
      </c>
    </row>
    <row r="338" spans="1:40" x14ac:dyDescent="0.25">
      <c r="A338">
        <v>336</v>
      </c>
      <c r="B338" t="s">
        <v>183</v>
      </c>
      <c r="C338">
        <v>24</v>
      </c>
      <c r="D338">
        <v>7440473</v>
      </c>
      <c r="E338" t="s">
        <v>89</v>
      </c>
      <c r="F338">
        <v>1.8599999999999999E-4</v>
      </c>
      <c r="G338" t="s">
        <v>117</v>
      </c>
      <c r="H338" s="1">
        <v>0</v>
      </c>
      <c r="I338" s="1">
        <v>0</v>
      </c>
      <c r="J338" s="1">
        <v>0</v>
      </c>
      <c r="K338" s="1">
        <v>0</v>
      </c>
      <c r="L338" s="1">
        <v>0</v>
      </c>
      <c r="M338" s="1">
        <v>0</v>
      </c>
      <c r="N338" s="1">
        <v>0</v>
      </c>
      <c r="O338" s="1">
        <v>0</v>
      </c>
      <c r="P338" s="1">
        <v>0</v>
      </c>
      <c r="Q338" s="1">
        <v>0</v>
      </c>
      <c r="R338" s="1">
        <v>0</v>
      </c>
      <c r="S338" s="1">
        <v>0</v>
      </c>
      <c r="T338" s="1">
        <v>0</v>
      </c>
      <c r="U338" s="1">
        <v>0</v>
      </c>
      <c r="V338" t="s">
        <v>86</v>
      </c>
      <c r="W338" s="1">
        <v>1.8599999999999999E-4</v>
      </c>
      <c r="X338" s="1">
        <v>0</v>
      </c>
      <c r="Y338" s="1">
        <v>0</v>
      </c>
      <c r="Z338" s="1">
        <v>0</v>
      </c>
      <c r="AA338" s="1">
        <v>0</v>
      </c>
      <c r="AB338" s="1">
        <v>0</v>
      </c>
      <c r="AC338" s="1">
        <v>0</v>
      </c>
      <c r="AD338" s="1">
        <v>0</v>
      </c>
      <c r="AE338" s="1">
        <v>0</v>
      </c>
      <c r="AF338" s="1">
        <v>0</v>
      </c>
      <c r="AG338" s="1">
        <v>0</v>
      </c>
      <c r="AH338" s="1">
        <v>0</v>
      </c>
      <c r="AI338" t="s">
        <v>87</v>
      </c>
      <c r="AL338" s="1">
        <v>0</v>
      </c>
      <c r="AM338" s="1">
        <v>0</v>
      </c>
      <c r="AN338" s="1">
        <v>0</v>
      </c>
    </row>
    <row r="339" spans="1:40" x14ac:dyDescent="0.25">
      <c r="A339">
        <v>337</v>
      </c>
      <c r="B339" t="s">
        <v>183</v>
      </c>
      <c r="C339">
        <v>24</v>
      </c>
      <c r="D339">
        <v>18540299</v>
      </c>
      <c r="E339" t="s">
        <v>13</v>
      </c>
      <c r="F339">
        <v>1.02E-4</v>
      </c>
      <c r="G339" t="s">
        <v>117</v>
      </c>
      <c r="H339" s="1">
        <v>0</v>
      </c>
      <c r="I339" s="1">
        <v>0</v>
      </c>
      <c r="J339" s="1">
        <v>0</v>
      </c>
      <c r="K339" s="1">
        <v>0</v>
      </c>
      <c r="L339" s="1">
        <v>0</v>
      </c>
      <c r="M339" s="1">
        <v>0</v>
      </c>
      <c r="N339" s="1">
        <v>5.1000000000000004E-4</v>
      </c>
      <c r="O339" s="1">
        <v>0</v>
      </c>
      <c r="P339" s="1">
        <v>0</v>
      </c>
      <c r="Q339" s="1">
        <v>0</v>
      </c>
      <c r="R339" s="1">
        <v>0</v>
      </c>
      <c r="S339" s="1">
        <v>4.7935000000000001E-5</v>
      </c>
      <c r="T339" s="1">
        <v>0</v>
      </c>
      <c r="U339" s="1">
        <v>0</v>
      </c>
      <c r="V339" t="s">
        <v>86</v>
      </c>
      <c r="W339" s="1">
        <v>1.02E-4</v>
      </c>
      <c r="X339" s="1">
        <v>9.2175000000000001E-7</v>
      </c>
      <c r="Y339" s="1">
        <v>3.6953E-8</v>
      </c>
      <c r="Z339" s="1">
        <v>0</v>
      </c>
      <c r="AA339" s="1">
        <v>0</v>
      </c>
      <c r="AB339" s="1">
        <v>0</v>
      </c>
      <c r="AC339" s="1">
        <v>0</v>
      </c>
      <c r="AD339" s="1">
        <v>0</v>
      </c>
      <c r="AE339" s="1">
        <v>0</v>
      </c>
      <c r="AF339" s="1">
        <v>0</v>
      </c>
      <c r="AG339" s="1">
        <v>0</v>
      </c>
      <c r="AH339" s="1">
        <v>0</v>
      </c>
      <c r="AI339" t="s">
        <v>87</v>
      </c>
      <c r="AJ339" t="s">
        <v>88</v>
      </c>
      <c r="AK339" t="s">
        <v>118</v>
      </c>
      <c r="AL339" s="1">
        <v>0</v>
      </c>
      <c r="AM339" s="1">
        <v>0</v>
      </c>
      <c r="AN339" s="1">
        <v>0</v>
      </c>
    </row>
    <row r="340" spans="1:40" x14ac:dyDescent="0.25">
      <c r="A340">
        <v>338</v>
      </c>
      <c r="B340" t="s">
        <v>183</v>
      </c>
      <c r="C340">
        <v>24</v>
      </c>
      <c r="D340">
        <v>1175</v>
      </c>
      <c r="E340" t="s">
        <v>294</v>
      </c>
      <c r="F340">
        <v>0</v>
      </c>
      <c r="G340" t="s">
        <v>117</v>
      </c>
      <c r="H340" s="1">
        <v>0</v>
      </c>
      <c r="I340" s="1">
        <v>0</v>
      </c>
      <c r="J340" s="1">
        <v>0</v>
      </c>
      <c r="K340" s="1">
        <v>0</v>
      </c>
      <c r="L340" s="1">
        <v>0</v>
      </c>
      <c r="M340" s="1">
        <v>0</v>
      </c>
      <c r="N340" s="1">
        <v>0</v>
      </c>
      <c r="O340" s="1">
        <v>0</v>
      </c>
      <c r="P340" s="1">
        <v>0</v>
      </c>
      <c r="Q340" s="1">
        <v>0</v>
      </c>
      <c r="R340" s="1">
        <v>0</v>
      </c>
      <c r="S340" s="1">
        <v>0</v>
      </c>
      <c r="T340" s="1">
        <v>0</v>
      </c>
      <c r="U340" s="1">
        <v>0</v>
      </c>
      <c r="V340" t="s">
        <v>86</v>
      </c>
      <c r="W340" s="1">
        <v>0</v>
      </c>
      <c r="X340" s="1">
        <v>0</v>
      </c>
      <c r="Y340" s="1">
        <v>0</v>
      </c>
      <c r="Z340" s="1">
        <v>0</v>
      </c>
      <c r="AA340" s="1">
        <v>0</v>
      </c>
      <c r="AB340" s="1">
        <v>0</v>
      </c>
      <c r="AC340" s="1">
        <v>0</v>
      </c>
      <c r="AD340" s="1">
        <v>0</v>
      </c>
      <c r="AE340" s="1">
        <v>0</v>
      </c>
      <c r="AF340" s="1">
        <v>0</v>
      </c>
      <c r="AG340" s="1">
        <v>0</v>
      </c>
      <c r="AH340" s="1">
        <v>0</v>
      </c>
      <c r="AI340" t="s">
        <v>87</v>
      </c>
      <c r="AL340" s="1">
        <v>0</v>
      </c>
      <c r="AM340" s="1">
        <v>0</v>
      </c>
      <c r="AN340" s="1">
        <v>0</v>
      </c>
    </row>
    <row r="341" spans="1:40" x14ac:dyDescent="0.25">
      <c r="A341">
        <v>339</v>
      </c>
      <c r="B341" t="s">
        <v>183</v>
      </c>
      <c r="C341">
        <v>24</v>
      </c>
      <c r="D341">
        <v>7440508</v>
      </c>
      <c r="E341" t="s">
        <v>10</v>
      </c>
      <c r="F341">
        <v>0</v>
      </c>
      <c r="G341" t="s">
        <v>117</v>
      </c>
      <c r="H341" s="1">
        <v>0</v>
      </c>
      <c r="I341" s="1">
        <v>0</v>
      </c>
      <c r="J341" s="1">
        <v>0</v>
      </c>
      <c r="K341" s="1">
        <v>0</v>
      </c>
      <c r="L341" s="1">
        <v>0</v>
      </c>
      <c r="M341" s="1">
        <v>0</v>
      </c>
      <c r="N341" s="1">
        <v>0</v>
      </c>
      <c r="O341" s="1">
        <v>0</v>
      </c>
      <c r="P341" s="1">
        <v>0</v>
      </c>
      <c r="Q341" s="1">
        <v>0</v>
      </c>
      <c r="R341" s="1">
        <v>0</v>
      </c>
      <c r="S341" s="1">
        <v>0</v>
      </c>
      <c r="T341" s="1">
        <v>0</v>
      </c>
      <c r="U341" s="1">
        <v>0</v>
      </c>
      <c r="V341" t="s">
        <v>86</v>
      </c>
      <c r="W341" s="1">
        <v>0</v>
      </c>
      <c r="X341" s="1">
        <v>0</v>
      </c>
      <c r="Y341" s="1">
        <v>0</v>
      </c>
      <c r="Z341" s="1">
        <v>0</v>
      </c>
      <c r="AA341" s="1">
        <v>0</v>
      </c>
      <c r="AB341" s="1">
        <v>0</v>
      </c>
      <c r="AC341" s="1">
        <v>0</v>
      </c>
      <c r="AD341" s="1">
        <v>0</v>
      </c>
      <c r="AE341" s="1">
        <v>0</v>
      </c>
      <c r="AF341" s="1">
        <v>0</v>
      </c>
      <c r="AG341" s="1">
        <v>0</v>
      </c>
      <c r="AH341" s="1">
        <v>0</v>
      </c>
      <c r="AI341" t="s">
        <v>87</v>
      </c>
      <c r="AL341" s="1">
        <v>0</v>
      </c>
      <c r="AM341" s="1">
        <v>0</v>
      </c>
      <c r="AN341" s="1">
        <v>0</v>
      </c>
    </row>
    <row r="342" spans="1:40" x14ac:dyDescent="0.25">
      <c r="A342">
        <v>340</v>
      </c>
      <c r="B342" t="s">
        <v>183</v>
      </c>
      <c r="C342">
        <v>24</v>
      </c>
      <c r="D342">
        <v>7439965</v>
      </c>
      <c r="E342" t="s">
        <v>5</v>
      </c>
      <c r="F342">
        <v>0</v>
      </c>
      <c r="G342" t="s">
        <v>117</v>
      </c>
      <c r="H342" s="1">
        <v>0</v>
      </c>
      <c r="I342" s="1">
        <v>0</v>
      </c>
      <c r="J342" s="1">
        <v>0</v>
      </c>
      <c r="K342" s="1">
        <v>0</v>
      </c>
      <c r="L342" s="1">
        <v>0</v>
      </c>
      <c r="M342" s="1">
        <v>0</v>
      </c>
      <c r="N342" s="1">
        <v>0</v>
      </c>
      <c r="O342" s="1">
        <v>0</v>
      </c>
      <c r="P342" s="1">
        <v>0</v>
      </c>
      <c r="Q342" s="1">
        <v>0</v>
      </c>
      <c r="R342" s="1">
        <v>0</v>
      </c>
      <c r="S342" s="1">
        <v>0</v>
      </c>
      <c r="T342" s="1">
        <v>0</v>
      </c>
      <c r="U342" s="1">
        <v>0</v>
      </c>
      <c r="V342" t="s">
        <v>86</v>
      </c>
      <c r="W342" s="1">
        <v>0</v>
      </c>
      <c r="X342" s="1">
        <v>0</v>
      </c>
      <c r="Y342" s="1">
        <v>0</v>
      </c>
      <c r="Z342" s="1">
        <v>0</v>
      </c>
      <c r="AA342" s="1">
        <v>0</v>
      </c>
      <c r="AB342" s="1">
        <v>0</v>
      </c>
      <c r="AC342" s="1">
        <v>0</v>
      </c>
      <c r="AD342" s="1">
        <v>0</v>
      </c>
      <c r="AE342" s="1">
        <v>0</v>
      </c>
      <c r="AF342" s="1">
        <v>0</v>
      </c>
      <c r="AG342" s="1">
        <v>0</v>
      </c>
      <c r="AH342" s="1">
        <v>0</v>
      </c>
      <c r="AI342" t="s">
        <v>87</v>
      </c>
      <c r="AL342" s="1">
        <v>0</v>
      </c>
      <c r="AM342" s="1">
        <v>0</v>
      </c>
      <c r="AN342" s="1">
        <v>0</v>
      </c>
    </row>
    <row r="343" spans="1:40" x14ac:dyDescent="0.25">
      <c r="A343">
        <v>341</v>
      </c>
      <c r="B343" t="s">
        <v>183</v>
      </c>
      <c r="C343">
        <v>24</v>
      </c>
      <c r="D343">
        <v>7440020</v>
      </c>
      <c r="E343" t="s">
        <v>6</v>
      </c>
      <c r="F343">
        <v>1.1E-4</v>
      </c>
      <c r="G343" t="s">
        <v>117</v>
      </c>
      <c r="H343" s="1">
        <v>0</v>
      </c>
      <c r="I343" s="1">
        <v>0</v>
      </c>
      <c r="J343" s="1">
        <v>0</v>
      </c>
      <c r="K343" s="1">
        <v>0</v>
      </c>
      <c r="L343" s="1">
        <v>0</v>
      </c>
      <c r="M343" s="1">
        <v>9.3991000000000002E-5</v>
      </c>
      <c r="N343" s="1">
        <v>7.8571000000000005E-3</v>
      </c>
      <c r="O343" s="1">
        <v>0</v>
      </c>
      <c r="P343" s="1">
        <v>0</v>
      </c>
      <c r="Q343" s="1">
        <v>0</v>
      </c>
      <c r="R343" s="1">
        <v>0</v>
      </c>
      <c r="S343" s="1">
        <v>7.8571000000000005E-3</v>
      </c>
      <c r="T343" s="1">
        <v>0</v>
      </c>
      <c r="U343" s="1">
        <v>0</v>
      </c>
      <c r="V343" t="s">
        <v>86</v>
      </c>
      <c r="W343" s="1">
        <v>1.1E-4</v>
      </c>
      <c r="X343" s="1">
        <v>9.9405000000000004E-7</v>
      </c>
      <c r="Y343" s="1">
        <v>3.9850999999999997E-8</v>
      </c>
      <c r="Z343" s="1">
        <v>0</v>
      </c>
      <c r="AA343" s="1">
        <v>0</v>
      </c>
      <c r="AB343" s="1">
        <v>0</v>
      </c>
      <c r="AC343" s="1">
        <v>0</v>
      </c>
      <c r="AD343" s="1">
        <v>0</v>
      </c>
      <c r="AE343" s="1">
        <v>0</v>
      </c>
      <c r="AF343" s="1">
        <v>0</v>
      </c>
      <c r="AG343" s="1">
        <v>0</v>
      </c>
      <c r="AH343" s="1">
        <v>0</v>
      </c>
      <c r="AI343" t="s">
        <v>87</v>
      </c>
      <c r="AJ343" t="s">
        <v>88</v>
      </c>
      <c r="AK343" t="s">
        <v>118</v>
      </c>
      <c r="AL343" s="1">
        <v>0</v>
      </c>
      <c r="AM343" s="1">
        <v>0</v>
      </c>
      <c r="AN343" s="1">
        <v>0</v>
      </c>
    </row>
    <row r="344" spans="1:40" x14ac:dyDescent="0.25">
      <c r="A344">
        <v>342</v>
      </c>
      <c r="B344" t="s">
        <v>183</v>
      </c>
      <c r="C344">
        <v>24</v>
      </c>
      <c r="D344">
        <v>7723140</v>
      </c>
      <c r="E344" t="s">
        <v>295</v>
      </c>
      <c r="F344">
        <v>0</v>
      </c>
      <c r="G344" t="s">
        <v>117</v>
      </c>
      <c r="H344" s="1">
        <v>0</v>
      </c>
      <c r="I344" s="1">
        <v>0</v>
      </c>
      <c r="J344" s="1">
        <v>0</v>
      </c>
      <c r="K344" s="1">
        <v>0</v>
      </c>
      <c r="L344" s="1">
        <v>0</v>
      </c>
      <c r="M344" s="1">
        <v>0</v>
      </c>
      <c r="N344" s="1">
        <v>0</v>
      </c>
      <c r="O344" s="1">
        <v>0</v>
      </c>
      <c r="P344" s="1">
        <v>0</v>
      </c>
      <c r="Q344" s="1">
        <v>0</v>
      </c>
      <c r="R344" s="1">
        <v>0</v>
      </c>
      <c r="S344" s="1">
        <v>0</v>
      </c>
      <c r="T344" s="1">
        <v>0</v>
      </c>
      <c r="U344" s="1">
        <v>0</v>
      </c>
      <c r="V344" t="s">
        <v>86</v>
      </c>
      <c r="W344" s="1">
        <v>0</v>
      </c>
      <c r="X344" s="1">
        <v>0</v>
      </c>
      <c r="Y344" s="1">
        <v>0</v>
      </c>
      <c r="Z344" s="1">
        <v>0</v>
      </c>
      <c r="AA344" s="1">
        <v>0</v>
      </c>
      <c r="AB344" s="1">
        <v>0</v>
      </c>
      <c r="AC344" s="1">
        <v>0</v>
      </c>
      <c r="AD344" s="1">
        <v>0</v>
      </c>
      <c r="AE344" s="1">
        <v>0</v>
      </c>
      <c r="AF344" s="1">
        <v>0</v>
      </c>
      <c r="AG344" s="1">
        <v>0</v>
      </c>
      <c r="AH344" s="1">
        <v>0</v>
      </c>
      <c r="AI344" t="s">
        <v>87</v>
      </c>
      <c r="AL344" s="1">
        <v>0</v>
      </c>
      <c r="AM344" s="1">
        <v>0</v>
      </c>
      <c r="AN344" s="1">
        <v>0</v>
      </c>
    </row>
    <row r="345" spans="1:40" x14ac:dyDescent="0.25">
      <c r="A345">
        <v>343</v>
      </c>
      <c r="B345" t="s">
        <v>183</v>
      </c>
      <c r="C345">
        <v>24</v>
      </c>
      <c r="D345">
        <v>7439921</v>
      </c>
      <c r="E345" t="s">
        <v>7</v>
      </c>
      <c r="F345">
        <v>0</v>
      </c>
      <c r="G345" t="s">
        <v>117</v>
      </c>
      <c r="H345" s="1">
        <v>0</v>
      </c>
      <c r="I345" s="1">
        <v>0</v>
      </c>
      <c r="J345" s="1">
        <v>0</v>
      </c>
      <c r="K345" s="1">
        <v>0</v>
      </c>
      <c r="L345" s="1">
        <v>0</v>
      </c>
      <c r="M345" s="1">
        <v>0</v>
      </c>
      <c r="N345" s="1">
        <v>0</v>
      </c>
      <c r="O345" s="1">
        <v>0</v>
      </c>
      <c r="P345" s="1">
        <v>0</v>
      </c>
      <c r="Q345" s="1">
        <v>0</v>
      </c>
      <c r="R345" s="1">
        <v>0</v>
      </c>
      <c r="S345" s="1">
        <v>0</v>
      </c>
      <c r="T345" s="1">
        <v>0</v>
      </c>
      <c r="U345" s="1">
        <v>0</v>
      </c>
      <c r="V345" t="s">
        <v>86</v>
      </c>
      <c r="W345" s="1">
        <v>0</v>
      </c>
      <c r="X345" s="1">
        <v>0</v>
      </c>
      <c r="Y345" s="1">
        <v>0</v>
      </c>
      <c r="Z345" s="1">
        <v>0</v>
      </c>
      <c r="AA345" s="1">
        <v>0</v>
      </c>
      <c r="AB345" s="1">
        <v>0</v>
      </c>
      <c r="AC345" s="1">
        <v>0</v>
      </c>
      <c r="AD345" s="1">
        <v>0</v>
      </c>
      <c r="AE345" s="1">
        <v>0</v>
      </c>
      <c r="AF345" s="1">
        <v>0</v>
      </c>
      <c r="AG345" s="1">
        <v>0</v>
      </c>
      <c r="AH345" s="1">
        <v>0</v>
      </c>
      <c r="AI345" t="s">
        <v>87</v>
      </c>
      <c r="AL345" s="1">
        <v>0</v>
      </c>
      <c r="AM345" s="1">
        <v>0</v>
      </c>
      <c r="AN345" s="1">
        <v>0</v>
      </c>
    </row>
    <row r="346" spans="1:40" x14ac:dyDescent="0.25">
      <c r="A346">
        <v>344</v>
      </c>
      <c r="B346" t="s">
        <v>183</v>
      </c>
      <c r="C346">
        <v>24</v>
      </c>
      <c r="D346">
        <v>7440622</v>
      </c>
      <c r="E346" t="s">
        <v>296</v>
      </c>
      <c r="F346">
        <v>0</v>
      </c>
      <c r="G346" t="s">
        <v>117</v>
      </c>
      <c r="H346" s="1">
        <v>0</v>
      </c>
      <c r="I346" s="1">
        <v>0</v>
      </c>
      <c r="J346" s="1">
        <v>0</v>
      </c>
      <c r="K346" s="1">
        <v>0</v>
      </c>
      <c r="L346" s="1">
        <v>0</v>
      </c>
      <c r="M346" s="1">
        <v>0</v>
      </c>
      <c r="N346" s="1">
        <v>0</v>
      </c>
      <c r="O346" s="1">
        <v>0</v>
      </c>
      <c r="P346" s="1">
        <v>0</v>
      </c>
      <c r="Q346" s="1">
        <v>0</v>
      </c>
      <c r="R346" s="1">
        <v>0</v>
      </c>
      <c r="S346" s="1">
        <v>0</v>
      </c>
      <c r="T346" s="1">
        <v>0</v>
      </c>
      <c r="U346" s="1">
        <v>0</v>
      </c>
      <c r="V346" t="s">
        <v>86</v>
      </c>
      <c r="W346" s="1">
        <v>0</v>
      </c>
      <c r="X346" s="1">
        <v>0</v>
      </c>
      <c r="Y346" s="1">
        <v>0</v>
      </c>
      <c r="Z346" s="1">
        <v>0</v>
      </c>
      <c r="AA346" s="1">
        <v>0</v>
      </c>
      <c r="AB346" s="1">
        <v>0</v>
      </c>
      <c r="AC346" s="1">
        <v>0</v>
      </c>
      <c r="AD346" s="1">
        <v>0</v>
      </c>
      <c r="AE346" s="1">
        <v>0</v>
      </c>
      <c r="AF346" s="1">
        <v>0</v>
      </c>
      <c r="AG346" s="1">
        <v>0</v>
      </c>
      <c r="AH346" s="1">
        <v>0</v>
      </c>
      <c r="AI346" t="s">
        <v>87</v>
      </c>
      <c r="AL346" s="1">
        <v>0</v>
      </c>
      <c r="AM346" s="1">
        <v>0</v>
      </c>
      <c r="AN346" s="1">
        <v>0</v>
      </c>
    </row>
    <row r="347" spans="1:40" x14ac:dyDescent="0.25">
      <c r="A347">
        <v>345</v>
      </c>
      <c r="B347" t="s">
        <v>183</v>
      </c>
      <c r="C347">
        <v>24</v>
      </c>
      <c r="D347">
        <v>7440666</v>
      </c>
      <c r="E347" t="s">
        <v>297</v>
      </c>
      <c r="F347">
        <v>0</v>
      </c>
      <c r="G347" t="s">
        <v>117</v>
      </c>
      <c r="H347" s="1">
        <v>0</v>
      </c>
      <c r="I347" s="1">
        <v>0</v>
      </c>
      <c r="J347" s="1">
        <v>0</v>
      </c>
      <c r="K347" s="1">
        <v>0</v>
      </c>
      <c r="L347" s="1">
        <v>0</v>
      </c>
      <c r="M347" s="1">
        <v>0</v>
      </c>
      <c r="N347" s="1">
        <v>0</v>
      </c>
      <c r="O347" s="1">
        <v>0</v>
      </c>
      <c r="P347" s="1">
        <v>0</v>
      </c>
      <c r="Q347" s="1">
        <v>0</v>
      </c>
      <c r="R347" s="1">
        <v>0</v>
      </c>
      <c r="S347" s="1">
        <v>0</v>
      </c>
      <c r="T347" s="1">
        <v>0</v>
      </c>
      <c r="U347" s="1">
        <v>0</v>
      </c>
      <c r="V347" t="s">
        <v>86</v>
      </c>
      <c r="W347" s="1">
        <v>0</v>
      </c>
      <c r="X347" s="1">
        <v>0</v>
      </c>
      <c r="Y347" s="1">
        <v>0</v>
      </c>
      <c r="Z347" s="1">
        <v>0</v>
      </c>
      <c r="AA347" s="1">
        <v>0</v>
      </c>
      <c r="AB347" s="1">
        <v>0</v>
      </c>
      <c r="AC347" s="1">
        <v>0</v>
      </c>
      <c r="AD347" s="1">
        <v>0</v>
      </c>
      <c r="AE347" s="1">
        <v>0</v>
      </c>
      <c r="AF347" s="1">
        <v>0</v>
      </c>
      <c r="AG347" s="1">
        <v>0</v>
      </c>
      <c r="AH347" s="1">
        <v>0</v>
      </c>
      <c r="AI347" t="s">
        <v>87</v>
      </c>
      <c r="AL347" s="1">
        <v>0</v>
      </c>
      <c r="AM347" s="1">
        <v>0</v>
      </c>
      <c r="AN347" s="1">
        <v>0</v>
      </c>
    </row>
    <row r="348" spans="1:40" x14ac:dyDescent="0.25">
      <c r="A348">
        <v>346</v>
      </c>
      <c r="B348" t="s">
        <v>184</v>
      </c>
      <c r="C348">
        <v>24</v>
      </c>
      <c r="D348">
        <v>7429905</v>
      </c>
      <c r="E348" t="s">
        <v>290</v>
      </c>
      <c r="F348">
        <v>0</v>
      </c>
      <c r="G348" t="s">
        <v>117</v>
      </c>
      <c r="H348" s="1">
        <v>0</v>
      </c>
      <c r="I348" s="1">
        <v>0</v>
      </c>
      <c r="J348" s="1">
        <v>0</v>
      </c>
      <c r="K348" s="1">
        <v>0</v>
      </c>
      <c r="L348" s="1">
        <v>0</v>
      </c>
      <c r="M348" s="1">
        <v>0</v>
      </c>
      <c r="N348" s="1">
        <v>0</v>
      </c>
      <c r="O348" s="1">
        <v>0</v>
      </c>
      <c r="P348" s="1">
        <v>0</v>
      </c>
      <c r="Q348" s="1">
        <v>0</v>
      </c>
      <c r="R348" s="1">
        <v>0</v>
      </c>
      <c r="S348" s="1">
        <v>0</v>
      </c>
      <c r="T348" s="1">
        <v>0</v>
      </c>
      <c r="U348" s="1">
        <v>0</v>
      </c>
      <c r="V348" t="s">
        <v>86</v>
      </c>
      <c r="W348" s="1">
        <v>0</v>
      </c>
      <c r="X348" s="1">
        <v>0</v>
      </c>
      <c r="Y348" s="1">
        <v>0</v>
      </c>
      <c r="Z348" s="1">
        <v>0</v>
      </c>
      <c r="AA348" s="1">
        <v>0</v>
      </c>
      <c r="AB348" s="1">
        <v>0</v>
      </c>
      <c r="AC348" s="1">
        <v>0</v>
      </c>
      <c r="AD348" s="1">
        <v>0</v>
      </c>
      <c r="AE348" s="1">
        <v>0</v>
      </c>
      <c r="AF348" s="1">
        <v>0</v>
      </c>
      <c r="AG348" s="1">
        <v>0</v>
      </c>
      <c r="AH348" s="1">
        <v>0</v>
      </c>
      <c r="AI348" t="s">
        <v>87</v>
      </c>
      <c r="AL348" s="1">
        <v>0</v>
      </c>
      <c r="AM348" s="1">
        <v>0</v>
      </c>
      <c r="AN348" s="1">
        <v>0</v>
      </c>
    </row>
    <row r="349" spans="1:40" x14ac:dyDescent="0.25">
      <c r="A349">
        <v>347</v>
      </c>
      <c r="B349" t="s">
        <v>184</v>
      </c>
      <c r="C349">
        <v>24</v>
      </c>
      <c r="D349">
        <v>1344281</v>
      </c>
      <c r="E349" t="s">
        <v>291</v>
      </c>
      <c r="F349">
        <v>0</v>
      </c>
      <c r="G349" t="s">
        <v>117</v>
      </c>
      <c r="H349" s="1">
        <v>0</v>
      </c>
      <c r="I349" s="1">
        <v>0</v>
      </c>
      <c r="J349" s="1">
        <v>0</v>
      </c>
      <c r="K349" s="1">
        <v>0</v>
      </c>
      <c r="L349" s="1">
        <v>0</v>
      </c>
      <c r="M349" s="1">
        <v>0</v>
      </c>
      <c r="N349" s="1">
        <v>0</v>
      </c>
      <c r="O349" s="1">
        <v>0</v>
      </c>
      <c r="P349" s="1">
        <v>0</v>
      </c>
      <c r="Q349" s="1">
        <v>0</v>
      </c>
      <c r="R349" s="1">
        <v>0</v>
      </c>
      <c r="S349" s="1">
        <v>0</v>
      </c>
      <c r="T349" s="1">
        <v>0</v>
      </c>
      <c r="U349" s="1">
        <v>0</v>
      </c>
      <c r="V349" t="s">
        <v>86</v>
      </c>
      <c r="W349" s="1">
        <v>0</v>
      </c>
      <c r="X349" s="1">
        <v>0</v>
      </c>
      <c r="Y349" s="1">
        <v>0</v>
      </c>
      <c r="Z349" s="1">
        <v>0</v>
      </c>
      <c r="AA349" s="1">
        <v>0</v>
      </c>
      <c r="AB349" s="1">
        <v>0</v>
      </c>
      <c r="AC349" s="1">
        <v>0</v>
      </c>
      <c r="AD349" s="1">
        <v>0</v>
      </c>
      <c r="AE349" s="1">
        <v>0</v>
      </c>
      <c r="AF349" s="1">
        <v>0</v>
      </c>
      <c r="AG349" s="1">
        <v>0</v>
      </c>
      <c r="AH349" s="1">
        <v>0</v>
      </c>
      <c r="AI349" t="s">
        <v>87</v>
      </c>
      <c r="AL349" s="1">
        <v>0</v>
      </c>
      <c r="AM349" s="1">
        <v>0</v>
      </c>
      <c r="AN349" s="1">
        <v>0</v>
      </c>
    </row>
    <row r="350" spans="1:40" x14ac:dyDescent="0.25">
      <c r="A350">
        <v>348</v>
      </c>
      <c r="B350" t="s">
        <v>184</v>
      </c>
      <c r="C350">
        <v>24</v>
      </c>
      <c r="D350">
        <v>7440417</v>
      </c>
      <c r="E350" t="s">
        <v>292</v>
      </c>
      <c r="F350">
        <v>0</v>
      </c>
      <c r="G350" t="s">
        <v>117</v>
      </c>
      <c r="H350" s="1">
        <v>0</v>
      </c>
      <c r="I350" s="1">
        <v>0</v>
      </c>
      <c r="J350" s="1">
        <v>0</v>
      </c>
      <c r="K350" s="1">
        <v>0</v>
      </c>
      <c r="L350" s="1">
        <v>0</v>
      </c>
      <c r="M350" s="1">
        <v>0</v>
      </c>
      <c r="N350" s="1">
        <v>0</v>
      </c>
      <c r="O350" s="1">
        <v>0</v>
      </c>
      <c r="P350" s="1">
        <v>0</v>
      </c>
      <c r="Q350" s="1">
        <v>0</v>
      </c>
      <c r="R350" s="1">
        <v>0</v>
      </c>
      <c r="S350" s="1">
        <v>0</v>
      </c>
      <c r="T350" s="1">
        <v>0</v>
      </c>
      <c r="U350" s="1">
        <v>0</v>
      </c>
      <c r="V350" t="s">
        <v>86</v>
      </c>
      <c r="W350" s="1">
        <v>0</v>
      </c>
      <c r="X350" s="1">
        <v>0</v>
      </c>
      <c r="Y350" s="1">
        <v>0</v>
      </c>
      <c r="Z350" s="1">
        <v>0</v>
      </c>
      <c r="AA350" s="1">
        <v>0</v>
      </c>
      <c r="AB350" s="1">
        <v>0</v>
      </c>
      <c r="AC350" s="1">
        <v>0</v>
      </c>
      <c r="AD350" s="1">
        <v>0</v>
      </c>
      <c r="AE350" s="1">
        <v>0</v>
      </c>
      <c r="AF350" s="1">
        <v>0</v>
      </c>
      <c r="AG350" s="1">
        <v>0</v>
      </c>
      <c r="AH350" s="1">
        <v>0</v>
      </c>
      <c r="AI350" t="s">
        <v>87</v>
      </c>
      <c r="AL350" s="1">
        <v>0</v>
      </c>
      <c r="AM350" s="1">
        <v>0</v>
      </c>
      <c r="AN350" s="1">
        <v>0</v>
      </c>
    </row>
    <row r="351" spans="1:40" x14ac:dyDescent="0.25">
      <c r="A351">
        <v>349</v>
      </c>
      <c r="B351" t="s">
        <v>184</v>
      </c>
      <c r="C351">
        <v>24</v>
      </c>
      <c r="D351">
        <v>7440439</v>
      </c>
      <c r="E351" t="s">
        <v>293</v>
      </c>
      <c r="F351">
        <v>0</v>
      </c>
      <c r="G351" t="s">
        <v>117</v>
      </c>
      <c r="H351" s="1">
        <v>0</v>
      </c>
      <c r="I351" s="1">
        <v>0</v>
      </c>
      <c r="J351" s="1">
        <v>0</v>
      </c>
      <c r="K351" s="1">
        <v>0</v>
      </c>
      <c r="L351" s="1">
        <v>0</v>
      </c>
      <c r="M351" s="1">
        <v>0</v>
      </c>
      <c r="N351" s="1">
        <v>0</v>
      </c>
      <c r="O351" s="1">
        <v>0</v>
      </c>
      <c r="P351" s="1">
        <v>0</v>
      </c>
      <c r="Q351" s="1">
        <v>0</v>
      </c>
      <c r="R351" s="1">
        <v>0</v>
      </c>
      <c r="S351" s="1">
        <v>0</v>
      </c>
      <c r="T351" s="1">
        <v>0</v>
      </c>
      <c r="U351" s="1">
        <v>0</v>
      </c>
      <c r="V351" t="s">
        <v>86</v>
      </c>
      <c r="W351" s="1">
        <v>0</v>
      </c>
      <c r="X351" s="1">
        <v>0</v>
      </c>
      <c r="Y351" s="1">
        <v>0</v>
      </c>
      <c r="Z351" s="1">
        <v>0</v>
      </c>
      <c r="AA351" s="1">
        <v>0</v>
      </c>
      <c r="AB351" s="1">
        <v>0</v>
      </c>
      <c r="AC351" s="1">
        <v>0</v>
      </c>
      <c r="AD351" s="1">
        <v>0</v>
      </c>
      <c r="AE351" s="1">
        <v>0</v>
      </c>
      <c r="AF351" s="1">
        <v>0</v>
      </c>
      <c r="AG351" s="1">
        <v>0</v>
      </c>
      <c r="AH351" s="1">
        <v>0</v>
      </c>
      <c r="AI351" t="s">
        <v>87</v>
      </c>
      <c r="AL351" s="1">
        <v>0</v>
      </c>
      <c r="AM351" s="1">
        <v>0</v>
      </c>
      <c r="AN351" s="1">
        <v>0</v>
      </c>
    </row>
    <row r="352" spans="1:40" x14ac:dyDescent="0.25">
      <c r="A352">
        <v>350</v>
      </c>
      <c r="B352" t="s">
        <v>184</v>
      </c>
      <c r="C352">
        <v>24</v>
      </c>
      <c r="D352">
        <v>7440484</v>
      </c>
      <c r="E352" t="s">
        <v>8</v>
      </c>
      <c r="F352">
        <v>0</v>
      </c>
      <c r="G352" t="s">
        <v>117</v>
      </c>
      <c r="H352" s="1">
        <v>0</v>
      </c>
      <c r="I352" s="1">
        <v>0</v>
      </c>
      <c r="J352" s="1">
        <v>0</v>
      </c>
      <c r="K352" s="1">
        <v>0</v>
      </c>
      <c r="L352" s="1">
        <v>0</v>
      </c>
      <c r="M352" s="1">
        <v>0</v>
      </c>
      <c r="N352" s="1">
        <v>0</v>
      </c>
      <c r="O352" s="1">
        <v>0</v>
      </c>
      <c r="P352" s="1">
        <v>0</v>
      </c>
      <c r="Q352" s="1">
        <v>0</v>
      </c>
      <c r="R352" s="1">
        <v>0</v>
      </c>
      <c r="S352" s="1">
        <v>0</v>
      </c>
      <c r="T352" s="1">
        <v>0</v>
      </c>
      <c r="U352" s="1">
        <v>0</v>
      </c>
      <c r="V352" t="s">
        <v>86</v>
      </c>
      <c r="W352" s="1">
        <v>0</v>
      </c>
      <c r="X352" s="1">
        <v>0</v>
      </c>
      <c r="Y352" s="1">
        <v>0</v>
      </c>
      <c r="Z352" s="1">
        <v>0</v>
      </c>
      <c r="AA352" s="1">
        <v>0</v>
      </c>
      <c r="AB352" s="1">
        <v>0</v>
      </c>
      <c r="AC352" s="1">
        <v>0</v>
      </c>
      <c r="AD352" s="1">
        <v>0</v>
      </c>
      <c r="AE352" s="1">
        <v>0</v>
      </c>
      <c r="AF352" s="1">
        <v>0</v>
      </c>
      <c r="AG352" s="1">
        <v>0</v>
      </c>
      <c r="AH352" s="1">
        <v>0</v>
      </c>
      <c r="AI352" t="s">
        <v>87</v>
      </c>
      <c r="AL352" s="1">
        <v>0</v>
      </c>
      <c r="AM352" s="1">
        <v>0</v>
      </c>
      <c r="AN352" s="1">
        <v>0</v>
      </c>
    </row>
    <row r="353" spans="1:40" x14ac:dyDescent="0.25">
      <c r="A353">
        <v>351</v>
      </c>
      <c r="B353" t="s">
        <v>184</v>
      </c>
      <c r="C353">
        <v>24</v>
      </c>
      <c r="D353">
        <v>7440473</v>
      </c>
      <c r="E353" t="s">
        <v>89</v>
      </c>
      <c r="F353" s="1">
        <v>1.5E-6</v>
      </c>
      <c r="G353" t="s">
        <v>117</v>
      </c>
      <c r="H353" s="1">
        <v>0</v>
      </c>
      <c r="I353" s="1">
        <v>0</v>
      </c>
      <c r="J353" s="1">
        <v>0</v>
      </c>
      <c r="K353" s="1">
        <v>0</v>
      </c>
      <c r="L353" s="1">
        <v>0</v>
      </c>
      <c r="M353" s="1">
        <v>0</v>
      </c>
      <c r="N353" s="1">
        <v>0</v>
      </c>
      <c r="O353" s="1">
        <v>0</v>
      </c>
      <c r="P353" s="1">
        <v>0</v>
      </c>
      <c r="Q353" s="1">
        <v>0</v>
      </c>
      <c r="R353" s="1">
        <v>0</v>
      </c>
      <c r="S353" s="1">
        <v>0</v>
      </c>
      <c r="T353" s="1">
        <v>0</v>
      </c>
      <c r="U353" s="1">
        <v>0</v>
      </c>
      <c r="V353" t="s">
        <v>86</v>
      </c>
      <c r="W353" s="1">
        <v>1.5E-6</v>
      </c>
      <c r="X353" s="1">
        <v>0</v>
      </c>
      <c r="Y353" s="1">
        <v>0</v>
      </c>
      <c r="Z353" s="1">
        <v>0</v>
      </c>
      <c r="AA353" s="1">
        <v>0</v>
      </c>
      <c r="AB353" s="1">
        <v>0</v>
      </c>
      <c r="AC353" s="1">
        <v>0</v>
      </c>
      <c r="AD353" s="1">
        <v>0</v>
      </c>
      <c r="AE353" s="1">
        <v>0</v>
      </c>
      <c r="AF353" s="1">
        <v>0</v>
      </c>
      <c r="AG353" s="1">
        <v>0</v>
      </c>
      <c r="AH353" s="1">
        <v>0</v>
      </c>
      <c r="AI353" t="s">
        <v>87</v>
      </c>
      <c r="AL353" s="1">
        <v>0</v>
      </c>
      <c r="AM353" s="1">
        <v>0</v>
      </c>
      <c r="AN353" s="1">
        <v>0</v>
      </c>
    </row>
    <row r="354" spans="1:40" x14ac:dyDescent="0.25">
      <c r="A354">
        <v>352</v>
      </c>
      <c r="B354" t="s">
        <v>184</v>
      </c>
      <c r="C354">
        <v>24</v>
      </c>
      <c r="D354">
        <v>18540299</v>
      </c>
      <c r="E354" t="s">
        <v>13</v>
      </c>
      <c r="F354" s="1">
        <v>8.2799999999999995E-7</v>
      </c>
      <c r="G354" t="s">
        <v>117</v>
      </c>
      <c r="H354" s="1">
        <v>0</v>
      </c>
      <c r="I354" s="1">
        <v>0</v>
      </c>
      <c r="J354" s="1">
        <v>0</v>
      </c>
      <c r="K354" s="1">
        <v>0</v>
      </c>
      <c r="L354" s="1">
        <v>0</v>
      </c>
      <c r="M354" s="1">
        <v>0</v>
      </c>
      <c r="N354" s="1">
        <v>4.1400000000000002E-6</v>
      </c>
      <c r="O354" s="1">
        <v>0</v>
      </c>
      <c r="P354" s="1">
        <v>0</v>
      </c>
      <c r="Q354" s="1">
        <v>0</v>
      </c>
      <c r="R354" s="1">
        <v>0</v>
      </c>
      <c r="S354" s="1">
        <v>3.8911999999999998E-7</v>
      </c>
      <c r="T354" s="1">
        <v>0</v>
      </c>
      <c r="U354" s="1">
        <v>0</v>
      </c>
      <c r="V354" t="s">
        <v>86</v>
      </c>
      <c r="W354" s="1">
        <v>8.2799999999999995E-7</v>
      </c>
      <c r="X354" s="1">
        <v>7.4824999999999993E-9</v>
      </c>
      <c r="Y354" s="1">
        <v>2.9997E-10</v>
      </c>
      <c r="Z354" s="1">
        <v>0</v>
      </c>
      <c r="AA354" s="1">
        <v>0</v>
      </c>
      <c r="AB354" s="1">
        <v>0</v>
      </c>
      <c r="AC354" s="1">
        <v>0</v>
      </c>
      <c r="AD354" s="1">
        <v>0</v>
      </c>
      <c r="AE354" s="1">
        <v>0</v>
      </c>
      <c r="AF354" s="1">
        <v>0</v>
      </c>
      <c r="AG354" s="1">
        <v>0</v>
      </c>
      <c r="AH354" s="1">
        <v>0</v>
      </c>
      <c r="AI354" t="s">
        <v>87</v>
      </c>
      <c r="AJ354" t="s">
        <v>88</v>
      </c>
      <c r="AK354" t="s">
        <v>118</v>
      </c>
      <c r="AL354" s="1">
        <v>0</v>
      </c>
      <c r="AM354" s="1">
        <v>0</v>
      </c>
      <c r="AN354" s="1">
        <v>0</v>
      </c>
    </row>
    <row r="355" spans="1:40" x14ac:dyDescent="0.25">
      <c r="A355">
        <v>353</v>
      </c>
      <c r="B355" t="s">
        <v>184</v>
      </c>
      <c r="C355">
        <v>24</v>
      </c>
      <c r="D355">
        <v>1175</v>
      </c>
      <c r="E355" t="s">
        <v>294</v>
      </c>
      <c r="F355">
        <v>0</v>
      </c>
      <c r="G355" t="s">
        <v>117</v>
      </c>
      <c r="H355" s="1">
        <v>0</v>
      </c>
      <c r="I355" s="1">
        <v>0</v>
      </c>
      <c r="J355" s="1">
        <v>0</v>
      </c>
      <c r="K355" s="1">
        <v>0</v>
      </c>
      <c r="L355" s="1">
        <v>0</v>
      </c>
      <c r="M355" s="1">
        <v>0</v>
      </c>
      <c r="N355" s="1">
        <v>0</v>
      </c>
      <c r="O355" s="1">
        <v>0</v>
      </c>
      <c r="P355" s="1">
        <v>0</v>
      </c>
      <c r="Q355" s="1">
        <v>0</v>
      </c>
      <c r="R355" s="1">
        <v>0</v>
      </c>
      <c r="S355" s="1">
        <v>0</v>
      </c>
      <c r="T355" s="1">
        <v>0</v>
      </c>
      <c r="U355" s="1">
        <v>0</v>
      </c>
      <c r="V355" t="s">
        <v>86</v>
      </c>
      <c r="W355" s="1">
        <v>0</v>
      </c>
      <c r="X355" s="1">
        <v>0</v>
      </c>
      <c r="Y355" s="1">
        <v>0</v>
      </c>
      <c r="Z355" s="1">
        <v>0</v>
      </c>
      <c r="AA355" s="1">
        <v>0</v>
      </c>
      <c r="AB355" s="1">
        <v>0</v>
      </c>
      <c r="AC355" s="1">
        <v>0</v>
      </c>
      <c r="AD355" s="1">
        <v>0</v>
      </c>
      <c r="AE355" s="1">
        <v>0</v>
      </c>
      <c r="AF355" s="1">
        <v>0</v>
      </c>
      <c r="AG355" s="1">
        <v>0</v>
      </c>
      <c r="AH355" s="1">
        <v>0</v>
      </c>
      <c r="AI355" t="s">
        <v>87</v>
      </c>
      <c r="AL355" s="1">
        <v>0</v>
      </c>
      <c r="AM355" s="1">
        <v>0</v>
      </c>
      <c r="AN355" s="1">
        <v>0</v>
      </c>
    </row>
    <row r="356" spans="1:40" x14ac:dyDescent="0.25">
      <c r="A356">
        <v>354</v>
      </c>
      <c r="B356" t="s">
        <v>184</v>
      </c>
      <c r="C356">
        <v>24</v>
      </c>
      <c r="D356">
        <v>7440508</v>
      </c>
      <c r="E356" t="s">
        <v>10</v>
      </c>
      <c r="F356">
        <v>2.2000000000000001E-4</v>
      </c>
      <c r="G356" t="s">
        <v>117</v>
      </c>
      <c r="H356" s="1">
        <v>0</v>
      </c>
      <c r="I356" s="1">
        <v>0</v>
      </c>
      <c r="J356" s="1">
        <v>0</v>
      </c>
      <c r="K356" s="1">
        <v>0</v>
      </c>
      <c r="L356" s="1">
        <v>0</v>
      </c>
      <c r="M356" s="1">
        <v>0</v>
      </c>
      <c r="N356" s="1">
        <v>0</v>
      </c>
      <c r="O356" s="1">
        <v>0</v>
      </c>
      <c r="P356" s="1">
        <v>0</v>
      </c>
      <c r="Q356" s="1">
        <v>0</v>
      </c>
      <c r="R356" s="1">
        <v>0</v>
      </c>
      <c r="S356" s="1">
        <v>0</v>
      </c>
      <c r="T356" s="1">
        <v>0</v>
      </c>
      <c r="U356" s="1">
        <v>0</v>
      </c>
      <c r="V356" t="s">
        <v>86</v>
      </c>
      <c r="W356" s="1">
        <v>2.2000000000000001E-4</v>
      </c>
      <c r="X356" s="1">
        <v>0</v>
      </c>
      <c r="Y356" s="1">
        <v>0</v>
      </c>
      <c r="Z356" s="1">
        <v>0</v>
      </c>
      <c r="AA356" s="1">
        <v>0</v>
      </c>
      <c r="AB356" s="1">
        <v>0</v>
      </c>
      <c r="AC356" s="1">
        <v>0</v>
      </c>
      <c r="AD356" s="1">
        <v>0</v>
      </c>
      <c r="AE356" s="1">
        <v>0</v>
      </c>
      <c r="AF356" s="1">
        <v>0</v>
      </c>
      <c r="AG356" s="1">
        <v>0</v>
      </c>
      <c r="AH356" s="1">
        <v>0</v>
      </c>
      <c r="AI356" t="s">
        <v>87</v>
      </c>
      <c r="AL356" s="1">
        <v>0</v>
      </c>
      <c r="AM356" s="1">
        <v>0</v>
      </c>
      <c r="AN356" s="1">
        <v>0</v>
      </c>
    </row>
    <row r="357" spans="1:40" x14ac:dyDescent="0.25">
      <c r="A357">
        <v>355</v>
      </c>
      <c r="B357" t="s">
        <v>184</v>
      </c>
      <c r="C357">
        <v>24</v>
      </c>
      <c r="D357">
        <v>7439965</v>
      </c>
      <c r="E357" t="s">
        <v>5</v>
      </c>
      <c r="F357" s="1">
        <v>4.0099999999999999E-5</v>
      </c>
      <c r="G357" t="s">
        <v>117</v>
      </c>
      <c r="H357" s="1">
        <v>0</v>
      </c>
      <c r="I357" s="1">
        <v>4.4556000000000001E-4</v>
      </c>
      <c r="J357" s="1">
        <v>0</v>
      </c>
      <c r="K357" s="1">
        <v>0</v>
      </c>
      <c r="L357" s="1">
        <v>0</v>
      </c>
      <c r="M357" s="1">
        <v>0</v>
      </c>
      <c r="N357" s="1">
        <v>0</v>
      </c>
      <c r="O357" s="1">
        <v>0</v>
      </c>
      <c r="P357" s="1">
        <v>0</v>
      </c>
      <c r="Q357" s="1">
        <v>0</v>
      </c>
      <c r="R357" s="1">
        <v>0</v>
      </c>
      <c r="S357" s="1">
        <v>0</v>
      </c>
      <c r="T357" s="1">
        <v>0</v>
      </c>
      <c r="U357" s="1">
        <v>0</v>
      </c>
      <c r="V357" t="s">
        <v>86</v>
      </c>
      <c r="W357" s="1">
        <v>4.0099999999999999E-5</v>
      </c>
      <c r="X357" s="1">
        <v>0</v>
      </c>
      <c r="Y357" s="1">
        <v>0</v>
      </c>
      <c r="Z357" s="1">
        <v>0</v>
      </c>
      <c r="AA357" s="1">
        <v>0</v>
      </c>
      <c r="AB357" s="1">
        <v>0</v>
      </c>
      <c r="AC357" s="1">
        <v>0</v>
      </c>
      <c r="AD357" s="1">
        <v>0</v>
      </c>
      <c r="AE357" s="1">
        <v>0</v>
      </c>
      <c r="AF357" s="1">
        <v>0</v>
      </c>
      <c r="AG357" s="1">
        <v>0</v>
      </c>
      <c r="AH357" s="1">
        <v>0</v>
      </c>
      <c r="AI357" t="s">
        <v>87</v>
      </c>
      <c r="AL357" s="1">
        <v>0</v>
      </c>
      <c r="AM357" s="1">
        <v>0</v>
      </c>
      <c r="AN357" s="1">
        <v>0</v>
      </c>
    </row>
    <row r="358" spans="1:40" x14ac:dyDescent="0.25">
      <c r="A358">
        <v>356</v>
      </c>
      <c r="B358" t="s">
        <v>184</v>
      </c>
      <c r="C358">
        <v>24</v>
      </c>
      <c r="D358">
        <v>7440020</v>
      </c>
      <c r="E358" t="s">
        <v>6</v>
      </c>
      <c r="F358">
        <v>6.9200000000000002E-4</v>
      </c>
      <c r="G358" t="s">
        <v>117</v>
      </c>
      <c r="H358" s="1">
        <v>0</v>
      </c>
      <c r="I358" s="1">
        <v>0</v>
      </c>
      <c r="J358" s="1">
        <v>0</v>
      </c>
      <c r="K358" s="1">
        <v>0</v>
      </c>
      <c r="L358" s="1">
        <v>0</v>
      </c>
      <c r="M358" s="1">
        <v>5.9128999999999996E-4</v>
      </c>
      <c r="N358" s="1">
        <v>4.9429000000000001E-2</v>
      </c>
      <c r="O358" s="1">
        <v>0</v>
      </c>
      <c r="P358" s="1">
        <v>0</v>
      </c>
      <c r="Q358" s="1">
        <v>0</v>
      </c>
      <c r="R358" s="1">
        <v>0</v>
      </c>
      <c r="S358" s="1">
        <v>4.9429000000000001E-2</v>
      </c>
      <c r="T358" s="1">
        <v>0</v>
      </c>
      <c r="U358" s="1">
        <v>0</v>
      </c>
      <c r="V358" t="s">
        <v>86</v>
      </c>
      <c r="W358" s="1">
        <v>6.9200000000000002E-4</v>
      </c>
      <c r="X358" s="1">
        <v>6.2535000000000004E-6</v>
      </c>
      <c r="Y358" s="1">
        <v>2.5069999999999999E-7</v>
      </c>
      <c r="Z358" s="1">
        <v>0</v>
      </c>
      <c r="AA358" s="1">
        <v>0</v>
      </c>
      <c r="AB358" s="1">
        <v>0</v>
      </c>
      <c r="AC358" s="1">
        <v>0</v>
      </c>
      <c r="AD358" s="1">
        <v>0</v>
      </c>
      <c r="AE358" s="1">
        <v>0</v>
      </c>
      <c r="AF358" s="1">
        <v>0</v>
      </c>
      <c r="AG358" s="1">
        <v>0</v>
      </c>
      <c r="AH358" s="1">
        <v>0</v>
      </c>
      <c r="AI358" t="s">
        <v>87</v>
      </c>
      <c r="AJ358" t="s">
        <v>88</v>
      </c>
      <c r="AK358" t="s">
        <v>118</v>
      </c>
      <c r="AL358" s="1">
        <v>0</v>
      </c>
      <c r="AM358" s="1">
        <v>0</v>
      </c>
      <c r="AN358" s="1">
        <v>0</v>
      </c>
    </row>
    <row r="359" spans="1:40" x14ac:dyDescent="0.25">
      <c r="A359">
        <v>357</v>
      </c>
      <c r="B359" t="s">
        <v>184</v>
      </c>
      <c r="C359">
        <v>24</v>
      </c>
      <c r="D359">
        <v>7723140</v>
      </c>
      <c r="E359" t="s">
        <v>295</v>
      </c>
      <c r="F359">
        <v>0</v>
      </c>
      <c r="G359" t="s">
        <v>117</v>
      </c>
      <c r="H359" s="1">
        <v>0</v>
      </c>
      <c r="I359" s="1">
        <v>0</v>
      </c>
      <c r="J359" s="1">
        <v>0</v>
      </c>
      <c r="K359" s="1">
        <v>0</v>
      </c>
      <c r="L359" s="1">
        <v>0</v>
      </c>
      <c r="M359" s="1">
        <v>0</v>
      </c>
      <c r="N359" s="1">
        <v>0</v>
      </c>
      <c r="O359" s="1">
        <v>0</v>
      </c>
      <c r="P359" s="1">
        <v>0</v>
      </c>
      <c r="Q359" s="1">
        <v>0</v>
      </c>
      <c r="R359" s="1">
        <v>0</v>
      </c>
      <c r="S359" s="1">
        <v>0</v>
      </c>
      <c r="T359" s="1">
        <v>0</v>
      </c>
      <c r="U359" s="1">
        <v>0</v>
      </c>
      <c r="V359" t="s">
        <v>86</v>
      </c>
      <c r="W359" s="1">
        <v>0</v>
      </c>
      <c r="X359" s="1">
        <v>0</v>
      </c>
      <c r="Y359" s="1">
        <v>0</v>
      </c>
      <c r="Z359" s="1">
        <v>0</v>
      </c>
      <c r="AA359" s="1">
        <v>0</v>
      </c>
      <c r="AB359" s="1">
        <v>0</v>
      </c>
      <c r="AC359" s="1">
        <v>0</v>
      </c>
      <c r="AD359" s="1">
        <v>0</v>
      </c>
      <c r="AE359" s="1">
        <v>0</v>
      </c>
      <c r="AF359" s="1">
        <v>0</v>
      </c>
      <c r="AG359" s="1">
        <v>0</v>
      </c>
      <c r="AH359" s="1">
        <v>0</v>
      </c>
      <c r="AI359" t="s">
        <v>87</v>
      </c>
      <c r="AL359" s="1">
        <v>0</v>
      </c>
      <c r="AM359" s="1">
        <v>0</v>
      </c>
      <c r="AN359" s="1">
        <v>0</v>
      </c>
    </row>
    <row r="360" spans="1:40" x14ac:dyDescent="0.25">
      <c r="A360">
        <v>358</v>
      </c>
      <c r="B360" t="s">
        <v>184</v>
      </c>
      <c r="C360">
        <v>24</v>
      </c>
      <c r="D360">
        <v>7439921</v>
      </c>
      <c r="E360" t="s">
        <v>7</v>
      </c>
      <c r="F360">
        <v>0</v>
      </c>
      <c r="G360" t="s">
        <v>117</v>
      </c>
      <c r="H360" s="1">
        <v>0</v>
      </c>
      <c r="I360" s="1">
        <v>0</v>
      </c>
      <c r="J360" s="1">
        <v>0</v>
      </c>
      <c r="K360" s="1">
        <v>0</v>
      </c>
      <c r="L360" s="1">
        <v>0</v>
      </c>
      <c r="M360" s="1">
        <v>0</v>
      </c>
      <c r="N360" s="1">
        <v>0</v>
      </c>
      <c r="O360" s="1">
        <v>0</v>
      </c>
      <c r="P360" s="1">
        <v>0</v>
      </c>
      <c r="Q360" s="1">
        <v>0</v>
      </c>
      <c r="R360" s="1">
        <v>0</v>
      </c>
      <c r="S360" s="1">
        <v>0</v>
      </c>
      <c r="T360" s="1">
        <v>0</v>
      </c>
      <c r="U360" s="1">
        <v>0</v>
      </c>
      <c r="V360" t="s">
        <v>86</v>
      </c>
      <c r="W360" s="1">
        <v>0</v>
      </c>
      <c r="X360" s="1">
        <v>0</v>
      </c>
      <c r="Y360" s="1">
        <v>0</v>
      </c>
      <c r="Z360" s="1">
        <v>0</v>
      </c>
      <c r="AA360" s="1">
        <v>0</v>
      </c>
      <c r="AB360" s="1">
        <v>0</v>
      </c>
      <c r="AC360" s="1">
        <v>0</v>
      </c>
      <c r="AD360" s="1">
        <v>0</v>
      </c>
      <c r="AE360" s="1">
        <v>0</v>
      </c>
      <c r="AF360" s="1">
        <v>0</v>
      </c>
      <c r="AG360" s="1">
        <v>0</v>
      </c>
      <c r="AH360" s="1">
        <v>0</v>
      </c>
      <c r="AI360" t="s">
        <v>87</v>
      </c>
      <c r="AL360" s="1">
        <v>0</v>
      </c>
      <c r="AM360" s="1">
        <v>0</v>
      </c>
      <c r="AN360" s="1">
        <v>0</v>
      </c>
    </row>
    <row r="361" spans="1:40" x14ac:dyDescent="0.25">
      <c r="A361">
        <v>359</v>
      </c>
      <c r="B361" t="s">
        <v>184</v>
      </c>
      <c r="C361">
        <v>24</v>
      </c>
      <c r="D361">
        <v>7440622</v>
      </c>
      <c r="E361" t="s">
        <v>296</v>
      </c>
      <c r="F361">
        <v>0</v>
      </c>
      <c r="G361" t="s">
        <v>117</v>
      </c>
      <c r="H361" s="1">
        <v>0</v>
      </c>
      <c r="I361" s="1">
        <v>0</v>
      </c>
      <c r="J361" s="1">
        <v>0</v>
      </c>
      <c r="K361" s="1">
        <v>0</v>
      </c>
      <c r="L361" s="1">
        <v>0</v>
      </c>
      <c r="M361" s="1">
        <v>0</v>
      </c>
      <c r="N361" s="1">
        <v>0</v>
      </c>
      <c r="O361" s="1">
        <v>0</v>
      </c>
      <c r="P361" s="1">
        <v>0</v>
      </c>
      <c r="Q361" s="1">
        <v>0</v>
      </c>
      <c r="R361" s="1">
        <v>0</v>
      </c>
      <c r="S361" s="1">
        <v>0</v>
      </c>
      <c r="T361" s="1">
        <v>0</v>
      </c>
      <c r="U361" s="1">
        <v>0</v>
      </c>
      <c r="V361" t="s">
        <v>86</v>
      </c>
      <c r="W361" s="1">
        <v>0</v>
      </c>
      <c r="X361" s="1">
        <v>0</v>
      </c>
      <c r="Y361" s="1">
        <v>0</v>
      </c>
      <c r="Z361" s="1">
        <v>0</v>
      </c>
      <c r="AA361" s="1">
        <v>0</v>
      </c>
      <c r="AB361" s="1">
        <v>0</v>
      </c>
      <c r="AC361" s="1">
        <v>0</v>
      </c>
      <c r="AD361" s="1">
        <v>0</v>
      </c>
      <c r="AE361" s="1">
        <v>0</v>
      </c>
      <c r="AF361" s="1">
        <v>0</v>
      </c>
      <c r="AG361" s="1">
        <v>0</v>
      </c>
      <c r="AH361" s="1">
        <v>0</v>
      </c>
      <c r="AI361" t="s">
        <v>87</v>
      </c>
      <c r="AL361" s="1">
        <v>0</v>
      </c>
      <c r="AM361" s="1">
        <v>0</v>
      </c>
      <c r="AN361" s="1">
        <v>0</v>
      </c>
    </row>
    <row r="362" spans="1:40" x14ac:dyDescent="0.25">
      <c r="A362">
        <v>360</v>
      </c>
      <c r="B362" t="s">
        <v>184</v>
      </c>
      <c r="C362">
        <v>24</v>
      </c>
      <c r="D362">
        <v>7440666</v>
      </c>
      <c r="E362" t="s">
        <v>297</v>
      </c>
      <c r="F362">
        <v>0</v>
      </c>
      <c r="G362" t="s">
        <v>117</v>
      </c>
      <c r="H362" s="1">
        <v>0</v>
      </c>
      <c r="I362" s="1">
        <v>0</v>
      </c>
      <c r="J362" s="1">
        <v>0</v>
      </c>
      <c r="K362" s="1">
        <v>0</v>
      </c>
      <c r="L362" s="1">
        <v>0</v>
      </c>
      <c r="M362" s="1">
        <v>0</v>
      </c>
      <c r="N362" s="1">
        <v>0</v>
      </c>
      <c r="O362" s="1">
        <v>0</v>
      </c>
      <c r="P362" s="1">
        <v>0</v>
      </c>
      <c r="Q362" s="1">
        <v>0</v>
      </c>
      <c r="R362" s="1">
        <v>0</v>
      </c>
      <c r="S362" s="1">
        <v>0</v>
      </c>
      <c r="T362" s="1">
        <v>0</v>
      </c>
      <c r="U362" s="1">
        <v>0</v>
      </c>
      <c r="V362" t="s">
        <v>86</v>
      </c>
      <c r="W362" s="1">
        <v>0</v>
      </c>
      <c r="X362" s="1">
        <v>0</v>
      </c>
      <c r="Y362" s="1">
        <v>0</v>
      </c>
      <c r="Z362" s="1">
        <v>0</v>
      </c>
      <c r="AA362" s="1">
        <v>0</v>
      </c>
      <c r="AB362" s="1">
        <v>0</v>
      </c>
      <c r="AC362" s="1">
        <v>0</v>
      </c>
      <c r="AD362" s="1">
        <v>0</v>
      </c>
      <c r="AE362" s="1">
        <v>0</v>
      </c>
      <c r="AF362" s="1">
        <v>0</v>
      </c>
      <c r="AG362" s="1">
        <v>0</v>
      </c>
      <c r="AH362" s="1">
        <v>0</v>
      </c>
      <c r="AI362" t="s">
        <v>87</v>
      </c>
      <c r="AL362" s="1">
        <v>0</v>
      </c>
      <c r="AM362" s="1">
        <v>0</v>
      </c>
      <c r="AN362" s="1">
        <v>0</v>
      </c>
    </row>
    <row r="363" spans="1:40" x14ac:dyDescent="0.25">
      <c r="A363">
        <v>361</v>
      </c>
      <c r="B363" t="s">
        <v>185</v>
      </c>
      <c r="C363">
        <v>24</v>
      </c>
      <c r="D363">
        <v>7429905</v>
      </c>
      <c r="E363" t="s">
        <v>290</v>
      </c>
      <c r="F363">
        <v>0</v>
      </c>
      <c r="G363" t="s">
        <v>117</v>
      </c>
      <c r="H363" s="1">
        <v>0</v>
      </c>
      <c r="I363" s="1">
        <v>0</v>
      </c>
      <c r="J363" s="1">
        <v>0</v>
      </c>
      <c r="K363" s="1">
        <v>0</v>
      </c>
      <c r="L363" s="1">
        <v>0</v>
      </c>
      <c r="M363" s="1">
        <v>0</v>
      </c>
      <c r="N363" s="1">
        <v>0</v>
      </c>
      <c r="O363" s="1">
        <v>0</v>
      </c>
      <c r="P363" s="1">
        <v>0</v>
      </c>
      <c r="Q363" s="1">
        <v>0</v>
      </c>
      <c r="R363" s="1">
        <v>0</v>
      </c>
      <c r="S363" s="1">
        <v>0</v>
      </c>
      <c r="T363" s="1">
        <v>0</v>
      </c>
      <c r="U363" s="1">
        <v>0</v>
      </c>
      <c r="V363" t="s">
        <v>86</v>
      </c>
      <c r="W363" s="1">
        <v>0</v>
      </c>
      <c r="X363" s="1">
        <v>0</v>
      </c>
      <c r="Y363" s="1">
        <v>0</v>
      </c>
      <c r="Z363" s="1">
        <v>0</v>
      </c>
      <c r="AA363" s="1">
        <v>0</v>
      </c>
      <c r="AB363" s="1">
        <v>0</v>
      </c>
      <c r="AC363" s="1">
        <v>0</v>
      </c>
      <c r="AD363" s="1">
        <v>0</v>
      </c>
      <c r="AE363" s="1">
        <v>0</v>
      </c>
      <c r="AF363" s="1">
        <v>0</v>
      </c>
      <c r="AG363" s="1">
        <v>0</v>
      </c>
      <c r="AH363" s="1">
        <v>0</v>
      </c>
      <c r="AI363" t="s">
        <v>87</v>
      </c>
      <c r="AL363" s="1">
        <v>0</v>
      </c>
      <c r="AM363" s="1">
        <v>0</v>
      </c>
      <c r="AN363" s="1">
        <v>0</v>
      </c>
    </row>
    <row r="364" spans="1:40" x14ac:dyDescent="0.25">
      <c r="A364">
        <v>362</v>
      </c>
      <c r="B364" t="s">
        <v>185</v>
      </c>
      <c r="C364">
        <v>24</v>
      </c>
      <c r="D364">
        <v>1344281</v>
      </c>
      <c r="E364" t="s">
        <v>291</v>
      </c>
      <c r="F364">
        <v>0</v>
      </c>
      <c r="G364" t="s">
        <v>117</v>
      </c>
      <c r="H364" s="1">
        <v>0</v>
      </c>
      <c r="I364" s="1">
        <v>0</v>
      </c>
      <c r="J364" s="1">
        <v>0</v>
      </c>
      <c r="K364" s="1">
        <v>0</v>
      </c>
      <c r="L364" s="1">
        <v>0</v>
      </c>
      <c r="M364" s="1">
        <v>0</v>
      </c>
      <c r="N364" s="1">
        <v>0</v>
      </c>
      <c r="O364" s="1">
        <v>0</v>
      </c>
      <c r="P364" s="1">
        <v>0</v>
      </c>
      <c r="Q364" s="1">
        <v>0</v>
      </c>
      <c r="R364" s="1">
        <v>0</v>
      </c>
      <c r="S364" s="1">
        <v>0</v>
      </c>
      <c r="T364" s="1">
        <v>0</v>
      </c>
      <c r="U364" s="1">
        <v>0</v>
      </c>
      <c r="V364" t="s">
        <v>86</v>
      </c>
      <c r="W364" s="1">
        <v>0</v>
      </c>
      <c r="X364" s="1">
        <v>0</v>
      </c>
      <c r="Y364" s="1">
        <v>0</v>
      </c>
      <c r="Z364" s="1">
        <v>0</v>
      </c>
      <c r="AA364" s="1">
        <v>0</v>
      </c>
      <c r="AB364" s="1">
        <v>0</v>
      </c>
      <c r="AC364" s="1">
        <v>0</v>
      </c>
      <c r="AD364" s="1">
        <v>0</v>
      </c>
      <c r="AE364" s="1">
        <v>0</v>
      </c>
      <c r="AF364" s="1">
        <v>0</v>
      </c>
      <c r="AG364" s="1">
        <v>0</v>
      </c>
      <c r="AH364" s="1">
        <v>0</v>
      </c>
      <c r="AI364" t="s">
        <v>87</v>
      </c>
      <c r="AL364" s="1">
        <v>0</v>
      </c>
      <c r="AM364" s="1">
        <v>0</v>
      </c>
      <c r="AN364" s="1">
        <v>0</v>
      </c>
    </row>
    <row r="365" spans="1:40" x14ac:dyDescent="0.25">
      <c r="A365">
        <v>363</v>
      </c>
      <c r="B365" t="s">
        <v>185</v>
      </c>
      <c r="C365">
        <v>24</v>
      </c>
      <c r="D365">
        <v>7440417</v>
      </c>
      <c r="E365" t="s">
        <v>292</v>
      </c>
      <c r="F365">
        <v>0</v>
      </c>
      <c r="G365" t="s">
        <v>117</v>
      </c>
      <c r="H365" s="1">
        <v>0</v>
      </c>
      <c r="I365" s="1">
        <v>0</v>
      </c>
      <c r="J365" s="1">
        <v>0</v>
      </c>
      <c r="K365" s="1">
        <v>0</v>
      </c>
      <c r="L365" s="1">
        <v>0</v>
      </c>
      <c r="M365" s="1">
        <v>0</v>
      </c>
      <c r="N365" s="1">
        <v>0</v>
      </c>
      <c r="O365" s="1">
        <v>0</v>
      </c>
      <c r="P365" s="1">
        <v>0</v>
      </c>
      <c r="Q365" s="1">
        <v>0</v>
      </c>
      <c r="R365" s="1">
        <v>0</v>
      </c>
      <c r="S365" s="1">
        <v>0</v>
      </c>
      <c r="T365" s="1">
        <v>0</v>
      </c>
      <c r="U365" s="1">
        <v>0</v>
      </c>
      <c r="V365" t="s">
        <v>86</v>
      </c>
      <c r="W365" s="1">
        <v>0</v>
      </c>
      <c r="X365" s="1">
        <v>0</v>
      </c>
      <c r="Y365" s="1">
        <v>0</v>
      </c>
      <c r="Z365" s="1">
        <v>0</v>
      </c>
      <c r="AA365" s="1">
        <v>0</v>
      </c>
      <c r="AB365" s="1">
        <v>0</v>
      </c>
      <c r="AC365" s="1">
        <v>0</v>
      </c>
      <c r="AD365" s="1">
        <v>0</v>
      </c>
      <c r="AE365" s="1">
        <v>0</v>
      </c>
      <c r="AF365" s="1">
        <v>0</v>
      </c>
      <c r="AG365" s="1">
        <v>0</v>
      </c>
      <c r="AH365" s="1">
        <v>0</v>
      </c>
      <c r="AI365" t="s">
        <v>87</v>
      </c>
      <c r="AL365" s="1">
        <v>0</v>
      </c>
      <c r="AM365" s="1">
        <v>0</v>
      </c>
      <c r="AN365" s="1">
        <v>0</v>
      </c>
    </row>
    <row r="366" spans="1:40" x14ac:dyDescent="0.25">
      <c r="A366">
        <v>364</v>
      </c>
      <c r="B366" t="s">
        <v>185</v>
      </c>
      <c r="C366">
        <v>24</v>
      </c>
      <c r="D366">
        <v>7440439</v>
      </c>
      <c r="E366" t="s">
        <v>293</v>
      </c>
      <c r="F366">
        <v>0</v>
      </c>
      <c r="G366" t="s">
        <v>117</v>
      </c>
      <c r="H366" s="1">
        <v>0</v>
      </c>
      <c r="I366" s="1">
        <v>0</v>
      </c>
      <c r="J366" s="1">
        <v>0</v>
      </c>
      <c r="K366" s="1">
        <v>0</v>
      </c>
      <c r="L366" s="1">
        <v>0</v>
      </c>
      <c r="M366" s="1">
        <v>0</v>
      </c>
      <c r="N366" s="1">
        <v>0</v>
      </c>
      <c r="O366" s="1">
        <v>0</v>
      </c>
      <c r="P366" s="1">
        <v>0</v>
      </c>
      <c r="Q366" s="1">
        <v>0</v>
      </c>
      <c r="R366" s="1">
        <v>0</v>
      </c>
      <c r="S366" s="1">
        <v>0</v>
      </c>
      <c r="T366" s="1">
        <v>0</v>
      </c>
      <c r="U366" s="1">
        <v>0</v>
      </c>
      <c r="V366" t="s">
        <v>86</v>
      </c>
      <c r="W366" s="1">
        <v>0</v>
      </c>
      <c r="X366" s="1">
        <v>0</v>
      </c>
      <c r="Y366" s="1">
        <v>0</v>
      </c>
      <c r="Z366" s="1">
        <v>0</v>
      </c>
      <c r="AA366" s="1">
        <v>0</v>
      </c>
      <c r="AB366" s="1">
        <v>0</v>
      </c>
      <c r="AC366" s="1">
        <v>0</v>
      </c>
      <c r="AD366" s="1">
        <v>0</v>
      </c>
      <c r="AE366" s="1">
        <v>0</v>
      </c>
      <c r="AF366" s="1">
        <v>0</v>
      </c>
      <c r="AG366" s="1">
        <v>0</v>
      </c>
      <c r="AH366" s="1">
        <v>0</v>
      </c>
      <c r="AI366" t="s">
        <v>87</v>
      </c>
      <c r="AL366" s="1">
        <v>0</v>
      </c>
      <c r="AM366" s="1">
        <v>0</v>
      </c>
      <c r="AN366" s="1">
        <v>0</v>
      </c>
    </row>
    <row r="367" spans="1:40" x14ac:dyDescent="0.25">
      <c r="A367">
        <v>365</v>
      </c>
      <c r="B367" t="s">
        <v>185</v>
      </c>
      <c r="C367">
        <v>24</v>
      </c>
      <c r="D367">
        <v>7440484</v>
      </c>
      <c r="E367" t="s">
        <v>8</v>
      </c>
      <c r="F367">
        <v>0</v>
      </c>
      <c r="G367" t="s">
        <v>117</v>
      </c>
      <c r="H367" s="1">
        <v>0</v>
      </c>
      <c r="I367" s="1">
        <v>0</v>
      </c>
      <c r="J367" s="1">
        <v>0</v>
      </c>
      <c r="K367" s="1">
        <v>0</v>
      </c>
      <c r="L367" s="1">
        <v>0</v>
      </c>
      <c r="M367" s="1">
        <v>0</v>
      </c>
      <c r="N367" s="1">
        <v>0</v>
      </c>
      <c r="O367" s="1">
        <v>0</v>
      </c>
      <c r="P367" s="1">
        <v>0</v>
      </c>
      <c r="Q367" s="1">
        <v>0</v>
      </c>
      <c r="R367" s="1">
        <v>0</v>
      </c>
      <c r="S367" s="1">
        <v>0</v>
      </c>
      <c r="T367" s="1">
        <v>0</v>
      </c>
      <c r="U367" s="1">
        <v>0</v>
      </c>
      <c r="V367" t="s">
        <v>86</v>
      </c>
      <c r="W367" s="1">
        <v>0</v>
      </c>
      <c r="X367" s="1">
        <v>0</v>
      </c>
      <c r="Y367" s="1">
        <v>0</v>
      </c>
      <c r="Z367" s="1">
        <v>0</v>
      </c>
      <c r="AA367" s="1">
        <v>0</v>
      </c>
      <c r="AB367" s="1">
        <v>0</v>
      </c>
      <c r="AC367" s="1">
        <v>0</v>
      </c>
      <c r="AD367" s="1">
        <v>0</v>
      </c>
      <c r="AE367" s="1">
        <v>0</v>
      </c>
      <c r="AF367" s="1">
        <v>0</v>
      </c>
      <c r="AG367" s="1">
        <v>0</v>
      </c>
      <c r="AH367" s="1">
        <v>0</v>
      </c>
      <c r="AI367" t="s">
        <v>87</v>
      </c>
      <c r="AL367" s="1">
        <v>0</v>
      </c>
      <c r="AM367" s="1">
        <v>0</v>
      </c>
      <c r="AN367" s="1">
        <v>0</v>
      </c>
    </row>
    <row r="368" spans="1:40" x14ac:dyDescent="0.25">
      <c r="A368">
        <v>366</v>
      </c>
      <c r="B368" t="s">
        <v>185</v>
      </c>
      <c r="C368">
        <v>24</v>
      </c>
      <c r="D368">
        <v>7440473</v>
      </c>
      <c r="E368" t="s">
        <v>89</v>
      </c>
      <c r="F368">
        <v>0</v>
      </c>
      <c r="G368" t="s">
        <v>117</v>
      </c>
      <c r="H368" s="1">
        <v>0</v>
      </c>
      <c r="I368" s="1">
        <v>0</v>
      </c>
      <c r="J368" s="1">
        <v>0</v>
      </c>
      <c r="K368" s="1">
        <v>0</v>
      </c>
      <c r="L368" s="1">
        <v>0</v>
      </c>
      <c r="M368" s="1">
        <v>0</v>
      </c>
      <c r="N368" s="1">
        <v>0</v>
      </c>
      <c r="O368" s="1">
        <v>0</v>
      </c>
      <c r="P368" s="1">
        <v>0</v>
      </c>
      <c r="Q368" s="1">
        <v>0</v>
      </c>
      <c r="R368" s="1">
        <v>0</v>
      </c>
      <c r="S368" s="1">
        <v>0</v>
      </c>
      <c r="T368" s="1">
        <v>0</v>
      </c>
      <c r="U368" s="1">
        <v>0</v>
      </c>
      <c r="V368" t="s">
        <v>86</v>
      </c>
      <c r="W368" s="1">
        <v>0</v>
      </c>
      <c r="X368" s="1">
        <v>0</v>
      </c>
      <c r="Y368" s="1">
        <v>0</v>
      </c>
      <c r="Z368" s="1">
        <v>0</v>
      </c>
      <c r="AA368" s="1">
        <v>0</v>
      </c>
      <c r="AB368" s="1">
        <v>0</v>
      </c>
      <c r="AC368" s="1">
        <v>0</v>
      </c>
      <c r="AD368" s="1">
        <v>0</v>
      </c>
      <c r="AE368" s="1">
        <v>0</v>
      </c>
      <c r="AF368" s="1">
        <v>0</v>
      </c>
      <c r="AG368" s="1">
        <v>0</v>
      </c>
      <c r="AH368" s="1">
        <v>0</v>
      </c>
      <c r="AI368" t="s">
        <v>87</v>
      </c>
      <c r="AL368" s="1">
        <v>0</v>
      </c>
      <c r="AM368" s="1">
        <v>0</v>
      </c>
      <c r="AN368" s="1">
        <v>0</v>
      </c>
    </row>
    <row r="369" spans="1:40" x14ac:dyDescent="0.25">
      <c r="A369">
        <v>367</v>
      </c>
      <c r="B369" t="s">
        <v>185</v>
      </c>
      <c r="C369">
        <v>24</v>
      </c>
      <c r="D369">
        <v>18540299</v>
      </c>
      <c r="E369" t="s">
        <v>13</v>
      </c>
      <c r="F369">
        <v>0</v>
      </c>
      <c r="G369" t="s">
        <v>117</v>
      </c>
      <c r="H369" s="1">
        <v>0</v>
      </c>
      <c r="I369" s="1">
        <v>0</v>
      </c>
      <c r="J369" s="1">
        <v>0</v>
      </c>
      <c r="K369" s="1">
        <v>0</v>
      </c>
      <c r="L369" s="1">
        <v>0</v>
      </c>
      <c r="M369" s="1">
        <v>0</v>
      </c>
      <c r="N369" s="1">
        <v>0</v>
      </c>
      <c r="O369" s="1">
        <v>0</v>
      </c>
      <c r="P369" s="1">
        <v>0</v>
      </c>
      <c r="Q369" s="1">
        <v>0</v>
      </c>
      <c r="R369" s="1">
        <v>0</v>
      </c>
      <c r="S369" s="1">
        <v>0</v>
      </c>
      <c r="T369" s="1">
        <v>0</v>
      </c>
      <c r="U369" s="1">
        <v>0</v>
      </c>
      <c r="V369" t="s">
        <v>86</v>
      </c>
      <c r="W369" s="1">
        <v>0</v>
      </c>
      <c r="X369" s="1">
        <v>0</v>
      </c>
      <c r="Y369" s="1">
        <v>0</v>
      </c>
      <c r="Z369" s="1">
        <v>0</v>
      </c>
      <c r="AA369" s="1">
        <v>0</v>
      </c>
      <c r="AB369" s="1">
        <v>0</v>
      </c>
      <c r="AC369" s="1">
        <v>0</v>
      </c>
      <c r="AD369" s="1">
        <v>0</v>
      </c>
      <c r="AE369" s="1">
        <v>0</v>
      </c>
      <c r="AF369" s="1">
        <v>0</v>
      </c>
      <c r="AG369" s="1">
        <v>0</v>
      </c>
      <c r="AH369" s="1">
        <v>0</v>
      </c>
      <c r="AI369" t="s">
        <v>87</v>
      </c>
      <c r="AL369" s="1">
        <v>0</v>
      </c>
      <c r="AM369" s="1">
        <v>0</v>
      </c>
      <c r="AN369" s="1">
        <v>0</v>
      </c>
    </row>
    <row r="370" spans="1:40" x14ac:dyDescent="0.25">
      <c r="A370">
        <v>368</v>
      </c>
      <c r="B370" t="s">
        <v>185</v>
      </c>
      <c r="C370">
        <v>24</v>
      </c>
      <c r="D370">
        <v>1175</v>
      </c>
      <c r="E370" t="s">
        <v>294</v>
      </c>
      <c r="F370">
        <v>0</v>
      </c>
      <c r="G370" t="s">
        <v>117</v>
      </c>
      <c r="H370" s="1">
        <v>0</v>
      </c>
      <c r="I370" s="1">
        <v>0</v>
      </c>
      <c r="J370" s="1">
        <v>0</v>
      </c>
      <c r="K370" s="1">
        <v>0</v>
      </c>
      <c r="L370" s="1">
        <v>0</v>
      </c>
      <c r="M370" s="1">
        <v>0</v>
      </c>
      <c r="N370" s="1">
        <v>0</v>
      </c>
      <c r="O370" s="1">
        <v>0</v>
      </c>
      <c r="P370" s="1">
        <v>0</v>
      </c>
      <c r="Q370" s="1">
        <v>0</v>
      </c>
      <c r="R370" s="1">
        <v>0</v>
      </c>
      <c r="S370" s="1">
        <v>0</v>
      </c>
      <c r="T370" s="1">
        <v>0</v>
      </c>
      <c r="U370" s="1">
        <v>0</v>
      </c>
      <c r="V370" t="s">
        <v>86</v>
      </c>
      <c r="W370" s="1">
        <v>0</v>
      </c>
      <c r="X370" s="1">
        <v>0</v>
      </c>
      <c r="Y370" s="1">
        <v>0</v>
      </c>
      <c r="Z370" s="1">
        <v>0</v>
      </c>
      <c r="AA370" s="1">
        <v>0</v>
      </c>
      <c r="AB370" s="1">
        <v>0</v>
      </c>
      <c r="AC370" s="1">
        <v>0</v>
      </c>
      <c r="AD370" s="1">
        <v>0</v>
      </c>
      <c r="AE370" s="1">
        <v>0</v>
      </c>
      <c r="AF370" s="1">
        <v>0</v>
      </c>
      <c r="AG370" s="1">
        <v>0</v>
      </c>
      <c r="AH370" s="1">
        <v>0</v>
      </c>
      <c r="AI370" t="s">
        <v>87</v>
      </c>
      <c r="AL370" s="1">
        <v>0</v>
      </c>
      <c r="AM370" s="1">
        <v>0</v>
      </c>
      <c r="AN370" s="1">
        <v>0</v>
      </c>
    </row>
    <row r="371" spans="1:40" x14ac:dyDescent="0.25">
      <c r="A371">
        <v>369</v>
      </c>
      <c r="B371" t="s">
        <v>185</v>
      </c>
      <c r="C371">
        <v>24</v>
      </c>
      <c r="D371">
        <v>7440508</v>
      </c>
      <c r="E371" t="s">
        <v>10</v>
      </c>
      <c r="F371">
        <v>6.7199999999999996E-4</v>
      </c>
      <c r="G371" t="s">
        <v>117</v>
      </c>
      <c r="H371" s="1">
        <v>0</v>
      </c>
      <c r="I371" s="1">
        <v>0</v>
      </c>
      <c r="J371" s="1">
        <v>0</v>
      </c>
      <c r="K371" s="1">
        <v>0</v>
      </c>
      <c r="L371" s="1">
        <v>0</v>
      </c>
      <c r="M371" s="1">
        <v>0</v>
      </c>
      <c r="N371" s="1">
        <v>0</v>
      </c>
      <c r="O371" s="1">
        <v>0</v>
      </c>
      <c r="P371" s="1">
        <v>0</v>
      </c>
      <c r="Q371" s="1">
        <v>0</v>
      </c>
      <c r="R371" s="1">
        <v>0</v>
      </c>
      <c r="S371" s="1">
        <v>0</v>
      </c>
      <c r="T371" s="1">
        <v>0</v>
      </c>
      <c r="U371" s="1">
        <v>0</v>
      </c>
      <c r="V371" t="s">
        <v>86</v>
      </c>
      <c r="W371" s="1">
        <v>6.7199999999999996E-4</v>
      </c>
      <c r="X371" s="1">
        <v>0</v>
      </c>
      <c r="Y371" s="1">
        <v>0</v>
      </c>
      <c r="Z371" s="1">
        <v>0</v>
      </c>
      <c r="AA371" s="1">
        <v>0</v>
      </c>
      <c r="AB371" s="1">
        <v>0</v>
      </c>
      <c r="AC371" s="1">
        <v>0</v>
      </c>
      <c r="AD371" s="1">
        <v>0</v>
      </c>
      <c r="AE371" s="1">
        <v>0</v>
      </c>
      <c r="AF371" s="1">
        <v>0</v>
      </c>
      <c r="AG371" s="1">
        <v>0</v>
      </c>
      <c r="AH371" s="1">
        <v>0</v>
      </c>
      <c r="AI371" t="s">
        <v>87</v>
      </c>
      <c r="AL371" s="1">
        <v>0</v>
      </c>
      <c r="AM371" s="1">
        <v>0</v>
      </c>
      <c r="AN371" s="1">
        <v>0</v>
      </c>
    </row>
    <row r="372" spans="1:40" x14ac:dyDescent="0.25">
      <c r="A372">
        <v>370</v>
      </c>
      <c r="B372" t="s">
        <v>185</v>
      </c>
      <c r="C372">
        <v>24</v>
      </c>
      <c r="D372">
        <v>7439965</v>
      </c>
      <c r="E372" t="s">
        <v>5</v>
      </c>
      <c r="F372">
        <v>0</v>
      </c>
      <c r="G372" t="s">
        <v>117</v>
      </c>
      <c r="H372" s="1">
        <v>0</v>
      </c>
      <c r="I372" s="1">
        <v>0</v>
      </c>
      <c r="J372" s="1">
        <v>0</v>
      </c>
      <c r="K372" s="1">
        <v>0</v>
      </c>
      <c r="L372" s="1">
        <v>0</v>
      </c>
      <c r="M372" s="1">
        <v>0</v>
      </c>
      <c r="N372" s="1">
        <v>0</v>
      </c>
      <c r="O372" s="1">
        <v>0</v>
      </c>
      <c r="P372" s="1">
        <v>0</v>
      </c>
      <c r="Q372" s="1">
        <v>0</v>
      </c>
      <c r="R372" s="1">
        <v>0</v>
      </c>
      <c r="S372" s="1">
        <v>0</v>
      </c>
      <c r="T372" s="1">
        <v>0</v>
      </c>
      <c r="U372" s="1">
        <v>0</v>
      </c>
      <c r="V372" t="s">
        <v>86</v>
      </c>
      <c r="W372" s="1">
        <v>0</v>
      </c>
      <c r="X372" s="1">
        <v>0</v>
      </c>
      <c r="Y372" s="1">
        <v>0</v>
      </c>
      <c r="Z372" s="1">
        <v>0</v>
      </c>
      <c r="AA372" s="1">
        <v>0</v>
      </c>
      <c r="AB372" s="1">
        <v>0</v>
      </c>
      <c r="AC372" s="1">
        <v>0</v>
      </c>
      <c r="AD372" s="1">
        <v>0</v>
      </c>
      <c r="AE372" s="1">
        <v>0</v>
      </c>
      <c r="AF372" s="1">
        <v>0</v>
      </c>
      <c r="AG372" s="1">
        <v>0</v>
      </c>
      <c r="AH372" s="1">
        <v>0</v>
      </c>
      <c r="AI372" t="s">
        <v>87</v>
      </c>
      <c r="AL372" s="1">
        <v>0</v>
      </c>
      <c r="AM372" s="1">
        <v>0</v>
      </c>
      <c r="AN372" s="1">
        <v>0</v>
      </c>
    </row>
    <row r="373" spans="1:40" x14ac:dyDescent="0.25">
      <c r="A373">
        <v>371</v>
      </c>
      <c r="B373" t="s">
        <v>185</v>
      </c>
      <c r="C373">
        <v>24</v>
      </c>
      <c r="D373">
        <v>7440020</v>
      </c>
      <c r="E373" t="s">
        <v>6</v>
      </c>
      <c r="F373">
        <v>3.21E-4</v>
      </c>
      <c r="G373" t="s">
        <v>117</v>
      </c>
      <c r="H373" s="1">
        <v>0</v>
      </c>
      <c r="I373" s="1">
        <v>0</v>
      </c>
      <c r="J373" s="1">
        <v>0</v>
      </c>
      <c r="K373" s="1">
        <v>0</v>
      </c>
      <c r="L373" s="1">
        <v>0</v>
      </c>
      <c r="M373" s="1">
        <v>2.7428000000000001E-4</v>
      </c>
      <c r="N373" s="1">
        <v>2.2929000000000001E-2</v>
      </c>
      <c r="O373" s="1">
        <v>0</v>
      </c>
      <c r="P373" s="1">
        <v>0</v>
      </c>
      <c r="Q373" s="1">
        <v>0</v>
      </c>
      <c r="R373" s="1">
        <v>0</v>
      </c>
      <c r="S373" s="1">
        <v>2.2929000000000001E-2</v>
      </c>
      <c r="T373" s="1">
        <v>0</v>
      </c>
      <c r="U373" s="1">
        <v>0</v>
      </c>
      <c r="V373" t="s">
        <v>86</v>
      </c>
      <c r="W373" s="1">
        <v>3.21E-4</v>
      </c>
      <c r="X373" s="1">
        <v>2.9007999999999998E-6</v>
      </c>
      <c r="Y373" s="1">
        <v>1.1629E-7</v>
      </c>
      <c r="Z373" s="1">
        <v>0</v>
      </c>
      <c r="AA373" s="1">
        <v>0</v>
      </c>
      <c r="AB373" s="1">
        <v>0</v>
      </c>
      <c r="AC373" s="1">
        <v>0</v>
      </c>
      <c r="AD373" s="1">
        <v>0</v>
      </c>
      <c r="AE373" s="1">
        <v>0</v>
      </c>
      <c r="AF373" s="1">
        <v>0</v>
      </c>
      <c r="AG373" s="1">
        <v>0</v>
      </c>
      <c r="AH373" s="1">
        <v>0</v>
      </c>
      <c r="AI373" t="s">
        <v>87</v>
      </c>
      <c r="AJ373" t="s">
        <v>88</v>
      </c>
      <c r="AK373" t="s">
        <v>118</v>
      </c>
      <c r="AL373" s="1">
        <v>0</v>
      </c>
      <c r="AM373" s="1">
        <v>0</v>
      </c>
      <c r="AN373" s="1">
        <v>0</v>
      </c>
    </row>
    <row r="374" spans="1:40" x14ac:dyDescent="0.25">
      <c r="A374">
        <v>372</v>
      </c>
      <c r="B374" t="s">
        <v>185</v>
      </c>
      <c r="C374">
        <v>24</v>
      </c>
      <c r="D374">
        <v>7723140</v>
      </c>
      <c r="E374" t="s">
        <v>295</v>
      </c>
      <c r="F374">
        <v>0</v>
      </c>
      <c r="G374" t="s">
        <v>117</v>
      </c>
      <c r="H374" s="1">
        <v>0</v>
      </c>
      <c r="I374" s="1">
        <v>0</v>
      </c>
      <c r="J374" s="1">
        <v>0</v>
      </c>
      <c r="K374" s="1">
        <v>0</v>
      </c>
      <c r="L374" s="1">
        <v>0</v>
      </c>
      <c r="M374" s="1">
        <v>0</v>
      </c>
      <c r="N374" s="1">
        <v>0</v>
      </c>
      <c r="O374" s="1">
        <v>0</v>
      </c>
      <c r="P374" s="1">
        <v>0</v>
      </c>
      <c r="Q374" s="1">
        <v>0</v>
      </c>
      <c r="R374" s="1">
        <v>0</v>
      </c>
      <c r="S374" s="1">
        <v>0</v>
      </c>
      <c r="T374" s="1">
        <v>0</v>
      </c>
      <c r="U374" s="1">
        <v>0</v>
      </c>
      <c r="V374" t="s">
        <v>86</v>
      </c>
      <c r="W374" s="1">
        <v>0</v>
      </c>
      <c r="X374" s="1">
        <v>0</v>
      </c>
      <c r="Y374" s="1">
        <v>0</v>
      </c>
      <c r="Z374" s="1">
        <v>0</v>
      </c>
      <c r="AA374" s="1">
        <v>0</v>
      </c>
      <c r="AB374" s="1">
        <v>0</v>
      </c>
      <c r="AC374" s="1">
        <v>0</v>
      </c>
      <c r="AD374" s="1">
        <v>0</v>
      </c>
      <c r="AE374" s="1">
        <v>0</v>
      </c>
      <c r="AF374" s="1">
        <v>0</v>
      </c>
      <c r="AG374" s="1">
        <v>0</v>
      </c>
      <c r="AH374" s="1">
        <v>0</v>
      </c>
      <c r="AI374" t="s">
        <v>87</v>
      </c>
      <c r="AL374" s="1">
        <v>0</v>
      </c>
      <c r="AM374" s="1">
        <v>0</v>
      </c>
      <c r="AN374" s="1">
        <v>0</v>
      </c>
    </row>
    <row r="375" spans="1:40" x14ac:dyDescent="0.25">
      <c r="A375">
        <v>373</v>
      </c>
      <c r="B375" t="s">
        <v>185</v>
      </c>
      <c r="C375">
        <v>24</v>
      </c>
      <c r="D375">
        <v>7439921</v>
      </c>
      <c r="E375" t="s">
        <v>7</v>
      </c>
      <c r="F375">
        <v>0</v>
      </c>
      <c r="G375" t="s">
        <v>117</v>
      </c>
      <c r="H375" s="1">
        <v>0</v>
      </c>
      <c r="I375" s="1">
        <v>0</v>
      </c>
      <c r="J375" s="1">
        <v>0</v>
      </c>
      <c r="K375" s="1">
        <v>0</v>
      </c>
      <c r="L375" s="1">
        <v>0</v>
      </c>
      <c r="M375" s="1">
        <v>0</v>
      </c>
      <c r="N375" s="1">
        <v>0</v>
      </c>
      <c r="O375" s="1">
        <v>0</v>
      </c>
      <c r="P375" s="1">
        <v>0</v>
      </c>
      <c r="Q375" s="1">
        <v>0</v>
      </c>
      <c r="R375" s="1">
        <v>0</v>
      </c>
      <c r="S375" s="1">
        <v>0</v>
      </c>
      <c r="T375" s="1">
        <v>0</v>
      </c>
      <c r="U375" s="1">
        <v>0</v>
      </c>
      <c r="V375" t="s">
        <v>86</v>
      </c>
      <c r="W375" s="1">
        <v>0</v>
      </c>
      <c r="X375" s="1">
        <v>0</v>
      </c>
      <c r="Y375" s="1">
        <v>0</v>
      </c>
      <c r="Z375" s="1">
        <v>0</v>
      </c>
      <c r="AA375" s="1">
        <v>0</v>
      </c>
      <c r="AB375" s="1">
        <v>0</v>
      </c>
      <c r="AC375" s="1">
        <v>0</v>
      </c>
      <c r="AD375" s="1">
        <v>0</v>
      </c>
      <c r="AE375" s="1">
        <v>0</v>
      </c>
      <c r="AF375" s="1">
        <v>0</v>
      </c>
      <c r="AG375" s="1">
        <v>0</v>
      </c>
      <c r="AH375" s="1">
        <v>0</v>
      </c>
      <c r="AI375" t="s">
        <v>87</v>
      </c>
      <c r="AL375" s="1">
        <v>0</v>
      </c>
      <c r="AM375" s="1">
        <v>0</v>
      </c>
      <c r="AN375" s="1">
        <v>0</v>
      </c>
    </row>
    <row r="376" spans="1:40" x14ac:dyDescent="0.25">
      <c r="A376">
        <v>374</v>
      </c>
      <c r="B376" t="s">
        <v>185</v>
      </c>
      <c r="C376">
        <v>24</v>
      </c>
      <c r="D376">
        <v>7440622</v>
      </c>
      <c r="E376" t="s">
        <v>296</v>
      </c>
      <c r="F376">
        <v>0</v>
      </c>
      <c r="G376" t="s">
        <v>117</v>
      </c>
      <c r="H376" s="1">
        <v>0</v>
      </c>
      <c r="I376" s="1">
        <v>0</v>
      </c>
      <c r="J376" s="1">
        <v>0</v>
      </c>
      <c r="K376" s="1">
        <v>0</v>
      </c>
      <c r="L376" s="1">
        <v>0</v>
      </c>
      <c r="M376" s="1">
        <v>0</v>
      </c>
      <c r="N376" s="1">
        <v>0</v>
      </c>
      <c r="O376" s="1">
        <v>0</v>
      </c>
      <c r="P376" s="1">
        <v>0</v>
      </c>
      <c r="Q376" s="1">
        <v>0</v>
      </c>
      <c r="R376" s="1">
        <v>0</v>
      </c>
      <c r="S376" s="1">
        <v>0</v>
      </c>
      <c r="T376" s="1">
        <v>0</v>
      </c>
      <c r="U376" s="1">
        <v>0</v>
      </c>
      <c r="V376" t="s">
        <v>86</v>
      </c>
      <c r="W376" s="1">
        <v>0</v>
      </c>
      <c r="X376" s="1">
        <v>0</v>
      </c>
      <c r="Y376" s="1">
        <v>0</v>
      </c>
      <c r="Z376" s="1">
        <v>0</v>
      </c>
      <c r="AA376" s="1">
        <v>0</v>
      </c>
      <c r="AB376" s="1">
        <v>0</v>
      </c>
      <c r="AC376" s="1">
        <v>0</v>
      </c>
      <c r="AD376" s="1">
        <v>0</v>
      </c>
      <c r="AE376" s="1">
        <v>0</v>
      </c>
      <c r="AF376" s="1">
        <v>0</v>
      </c>
      <c r="AG376" s="1">
        <v>0</v>
      </c>
      <c r="AH376" s="1">
        <v>0</v>
      </c>
      <c r="AI376" t="s">
        <v>87</v>
      </c>
      <c r="AL376" s="1">
        <v>0</v>
      </c>
      <c r="AM376" s="1">
        <v>0</v>
      </c>
      <c r="AN376" s="1">
        <v>0</v>
      </c>
    </row>
    <row r="377" spans="1:40" x14ac:dyDescent="0.25">
      <c r="A377">
        <v>375</v>
      </c>
      <c r="B377" t="s">
        <v>185</v>
      </c>
      <c r="C377">
        <v>24</v>
      </c>
      <c r="D377">
        <v>7440666</v>
      </c>
      <c r="E377" t="s">
        <v>297</v>
      </c>
      <c r="F377">
        <v>0</v>
      </c>
      <c r="G377" t="s">
        <v>117</v>
      </c>
      <c r="H377" s="1">
        <v>0</v>
      </c>
      <c r="I377" s="1">
        <v>0</v>
      </c>
      <c r="J377" s="1">
        <v>0</v>
      </c>
      <c r="K377" s="1">
        <v>0</v>
      </c>
      <c r="L377" s="1">
        <v>0</v>
      </c>
      <c r="M377" s="1">
        <v>0</v>
      </c>
      <c r="N377" s="1">
        <v>0</v>
      </c>
      <c r="O377" s="1">
        <v>0</v>
      </c>
      <c r="P377" s="1">
        <v>0</v>
      </c>
      <c r="Q377" s="1">
        <v>0</v>
      </c>
      <c r="R377" s="1">
        <v>0</v>
      </c>
      <c r="S377" s="1">
        <v>0</v>
      </c>
      <c r="T377" s="1">
        <v>0</v>
      </c>
      <c r="U377" s="1">
        <v>0</v>
      </c>
      <c r="V377" t="s">
        <v>86</v>
      </c>
      <c r="W377" s="1">
        <v>0</v>
      </c>
      <c r="X377" s="1">
        <v>0</v>
      </c>
      <c r="Y377" s="1">
        <v>0</v>
      </c>
      <c r="Z377" s="1">
        <v>0</v>
      </c>
      <c r="AA377" s="1">
        <v>0</v>
      </c>
      <c r="AB377" s="1">
        <v>0</v>
      </c>
      <c r="AC377" s="1">
        <v>0</v>
      </c>
      <c r="AD377" s="1">
        <v>0</v>
      </c>
      <c r="AE377" s="1">
        <v>0</v>
      </c>
      <c r="AF377" s="1">
        <v>0</v>
      </c>
      <c r="AG377" s="1">
        <v>0</v>
      </c>
      <c r="AH377" s="1">
        <v>0</v>
      </c>
      <c r="AI377" t="s">
        <v>87</v>
      </c>
      <c r="AL377" s="1">
        <v>0</v>
      </c>
      <c r="AM377" s="1">
        <v>0</v>
      </c>
      <c r="AN377" s="1">
        <v>0</v>
      </c>
    </row>
    <row r="378" spans="1:40" x14ac:dyDescent="0.25">
      <c r="A378">
        <v>376</v>
      </c>
      <c r="B378" t="s">
        <v>186</v>
      </c>
      <c r="C378">
        <v>24</v>
      </c>
      <c r="D378">
        <v>7429905</v>
      </c>
      <c r="E378" t="s">
        <v>290</v>
      </c>
      <c r="F378">
        <v>0</v>
      </c>
      <c r="G378" t="s">
        <v>117</v>
      </c>
      <c r="H378" s="1">
        <v>0</v>
      </c>
      <c r="I378" s="1">
        <v>0</v>
      </c>
      <c r="J378" s="1">
        <v>0</v>
      </c>
      <c r="K378" s="1">
        <v>0</v>
      </c>
      <c r="L378" s="1">
        <v>0</v>
      </c>
      <c r="M378" s="1">
        <v>0</v>
      </c>
      <c r="N378" s="1">
        <v>0</v>
      </c>
      <c r="O378" s="1">
        <v>0</v>
      </c>
      <c r="P378" s="1">
        <v>0</v>
      </c>
      <c r="Q378" s="1">
        <v>0</v>
      </c>
      <c r="R378" s="1">
        <v>0</v>
      </c>
      <c r="S378" s="1">
        <v>0</v>
      </c>
      <c r="T378" s="1">
        <v>0</v>
      </c>
      <c r="U378" s="1">
        <v>0</v>
      </c>
      <c r="V378" t="s">
        <v>86</v>
      </c>
      <c r="W378" s="1">
        <v>0</v>
      </c>
      <c r="X378" s="1">
        <v>0</v>
      </c>
      <c r="Y378" s="1">
        <v>0</v>
      </c>
      <c r="Z378" s="1">
        <v>0</v>
      </c>
      <c r="AA378" s="1">
        <v>0</v>
      </c>
      <c r="AB378" s="1">
        <v>0</v>
      </c>
      <c r="AC378" s="1">
        <v>0</v>
      </c>
      <c r="AD378" s="1">
        <v>0</v>
      </c>
      <c r="AE378" s="1">
        <v>0</v>
      </c>
      <c r="AF378" s="1">
        <v>0</v>
      </c>
      <c r="AG378" s="1">
        <v>0</v>
      </c>
      <c r="AH378" s="1">
        <v>0</v>
      </c>
      <c r="AI378" t="s">
        <v>87</v>
      </c>
      <c r="AL378" s="1">
        <v>0</v>
      </c>
      <c r="AM378" s="1">
        <v>0</v>
      </c>
      <c r="AN378" s="1">
        <v>0</v>
      </c>
    </row>
    <row r="379" spans="1:40" x14ac:dyDescent="0.25">
      <c r="A379">
        <v>377</v>
      </c>
      <c r="B379" t="s">
        <v>186</v>
      </c>
      <c r="C379">
        <v>24</v>
      </c>
      <c r="D379">
        <v>1344281</v>
      </c>
      <c r="E379" t="s">
        <v>291</v>
      </c>
      <c r="F379">
        <v>0</v>
      </c>
      <c r="G379" t="s">
        <v>117</v>
      </c>
      <c r="H379" s="1">
        <v>0</v>
      </c>
      <c r="I379" s="1">
        <v>0</v>
      </c>
      <c r="J379" s="1">
        <v>0</v>
      </c>
      <c r="K379" s="1">
        <v>0</v>
      </c>
      <c r="L379" s="1">
        <v>0</v>
      </c>
      <c r="M379" s="1">
        <v>0</v>
      </c>
      <c r="N379" s="1">
        <v>0</v>
      </c>
      <c r="O379" s="1">
        <v>0</v>
      </c>
      <c r="P379" s="1">
        <v>0</v>
      </c>
      <c r="Q379" s="1">
        <v>0</v>
      </c>
      <c r="R379" s="1">
        <v>0</v>
      </c>
      <c r="S379" s="1">
        <v>0</v>
      </c>
      <c r="T379" s="1">
        <v>0</v>
      </c>
      <c r="U379" s="1">
        <v>0</v>
      </c>
      <c r="V379" t="s">
        <v>86</v>
      </c>
      <c r="W379" s="1">
        <v>0</v>
      </c>
      <c r="X379" s="1">
        <v>0</v>
      </c>
      <c r="Y379" s="1">
        <v>0</v>
      </c>
      <c r="Z379" s="1">
        <v>0</v>
      </c>
      <c r="AA379" s="1">
        <v>0</v>
      </c>
      <c r="AB379" s="1">
        <v>0</v>
      </c>
      <c r="AC379" s="1">
        <v>0</v>
      </c>
      <c r="AD379" s="1">
        <v>0</v>
      </c>
      <c r="AE379" s="1">
        <v>0</v>
      </c>
      <c r="AF379" s="1">
        <v>0</v>
      </c>
      <c r="AG379" s="1">
        <v>0</v>
      </c>
      <c r="AH379" s="1">
        <v>0</v>
      </c>
      <c r="AI379" t="s">
        <v>87</v>
      </c>
      <c r="AL379" s="1">
        <v>0</v>
      </c>
      <c r="AM379" s="1">
        <v>0</v>
      </c>
      <c r="AN379" s="1">
        <v>0</v>
      </c>
    </row>
    <row r="380" spans="1:40" x14ac:dyDescent="0.25">
      <c r="A380">
        <v>378</v>
      </c>
      <c r="B380" t="s">
        <v>186</v>
      </c>
      <c r="C380">
        <v>24</v>
      </c>
      <c r="D380">
        <v>7440417</v>
      </c>
      <c r="E380" t="s">
        <v>292</v>
      </c>
      <c r="F380">
        <v>0</v>
      </c>
      <c r="G380" t="s">
        <v>117</v>
      </c>
      <c r="H380" s="1">
        <v>0</v>
      </c>
      <c r="I380" s="1">
        <v>0</v>
      </c>
      <c r="J380" s="1">
        <v>0</v>
      </c>
      <c r="K380" s="1">
        <v>0</v>
      </c>
      <c r="L380" s="1">
        <v>0</v>
      </c>
      <c r="M380" s="1">
        <v>0</v>
      </c>
      <c r="N380" s="1">
        <v>0</v>
      </c>
      <c r="O380" s="1">
        <v>0</v>
      </c>
      <c r="P380" s="1">
        <v>0</v>
      </c>
      <c r="Q380" s="1">
        <v>0</v>
      </c>
      <c r="R380" s="1">
        <v>0</v>
      </c>
      <c r="S380" s="1">
        <v>0</v>
      </c>
      <c r="T380" s="1">
        <v>0</v>
      </c>
      <c r="U380" s="1">
        <v>0</v>
      </c>
      <c r="V380" t="s">
        <v>86</v>
      </c>
      <c r="W380" s="1">
        <v>0</v>
      </c>
      <c r="X380" s="1">
        <v>0</v>
      </c>
      <c r="Y380" s="1">
        <v>0</v>
      </c>
      <c r="Z380" s="1">
        <v>0</v>
      </c>
      <c r="AA380" s="1">
        <v>0</v>
      </c>
      <c r="AB380" s="1">
        <v>0</v>
      </c>
      <c r="AC380" s="1">
        <v>0</v>
      </c>
      <c r="AD380" s="1">
        <v>0</v>
      </c>
      <c r="AE380" s="1">
        <v>0</v>
      </c>
      <c r="AF380" s="1">
        <v>0</v>
      </c>
      <c r="AG380" s="1">
        <v>0</v>
      </c>
      <c r="AH380" s="1">
        <v>0</v>
      </c>
      <c r="AI380" t="s">
        <v>87</v>
      </c>
      <c r="AL380" s="1">
        <v>0</v>
      </c>
      <c r="AM380" s="1">
        <v>0</v>
      </c>
      <c r="AN380" s="1">
        <v>0</v>
      </c>
    </row>
    <row r="381" spans="1:40" x14ac:dyDescent="0.25">
      <c r="A381">
        <v>379</v>
      </c>
      <c r="B381" t="s">
        <v>186</v>
      </c>
      <c r="C381">
        <v>24</v>
      </c>
      <c r="D381">
        <v>7440439</v>
      </c>
      <c r="E381" t="s">
        <v>293</v>
      </c>
      <c r="F381">
        <v>0</v>
      </c>
      <c r="G381" t="s">
        <v>117</v>
      </c>
      <c r="H381" s="1">
        <v>0</v>
      </c>
      <c r="I381" s="1">
        <v>0</v>
      </c>
      <c r="J381" s="1">
        <v>0</v>
      </c>
      <c r="K381" s="1">
        <v>0</v>
      </c>
      <c r="L381" s="1">
        <v>0</v>
      </c>
      <c r="M381" s="1">
        <v>0</v>
      </c>
      <c r="N381" s="1">
        <v>0</v>
      </c>
      <c r="O381" s="1">
        <v>0</v>
      </c>
      <c r="P381" s="1">
        <v>0</v>
      </c>
      <c r="Q381" s="1">
        <v>0</v>
      </c>
      <c r="R381" s="1">
        <v>0</v>
      </c>
      <c r="S381" s="1">
        <v>0</v>
      </c>
      <c r="T381" s="1">
        <v>0</v>
      </c>
      <c r="U381" s="1">
        <v>0</v>
      </c>
      <c r="V381" t="s">
        <v>86</v>
      </c>
      <c r="W381" s="1">
        <v>0</v>
      </c>
      <c r="X381" s="1">
        <v>0</v>
      </c>
      <c r="Y381" s="1">
        <v>0</v>
      </c>
      <c r="Z381" s="1">
        <v>0</v>
      </c>
      <c r="AA381" s="1">
        <v>0</v>
      </c>
      <c r="AB381" s="1">
        <v>0</v>
      </c>
      <c r="AC381" s="1">
        <v>0</v>
      </c>
      <c r="AD381" s="1">
        <v>0</v>
      </c>
      <c r="AE381" s="1">
        <v>0</v>
      </c>
      <c r="AF381" s="1">
        <v>0</v>
      </c>
      <c r="AG381" s="1">
        <v>0</v>
      </c>
      <c r="AH381" s="1">
        <v>0</v>
      </c>
      <c r="AI381" t="s">
        <v>87</v>
      </c>
      <c r="AL381" s="1">
        <v>0</v>
      </c>
      <c r="AM381" s="1">
        <v>0</v>
      </c>
      <c r="AN381" s="1">
        <v>0</v>
      </c>
    </row>
    <row r="382" spans="1:40" x14ac:dyDescent="0.25">
      <c r="A382">
        <v>380</v>
      </c>
      <c r="B382" t="s">
        <v>186</v>
      </c>
      <c r="C382">
        <v>24</v>
      </c>
      <c r="D382">
        <v>7440484</v>
      </c>
      <c r="E382" t="s">
        <v>8</v>
      </c>
      <c r="F382">
        <v>0</v>
      </c>
      <c r="G382" t="s">
        <v>117</v>
      </c>
      <c r="H382" s="1">
        <v>0</v>
      </c>
      <c r="I382" s="1">
        <v>0</v>
      </c>
      <c r="J382" s="1">
        <v>0</v>
      </c>
      <c r="K382" s="1">
        <v>0</v>
      </c>
      <c r="L382" s="1">
        <v>0</v>
      </c>
      <c r="M382" s="1">
        <v>0</v>
      </c>
      <c r="N382" s="1">
        <v>0</v>
      </c>
      <c r="O382" s="1">
        <v>0</v>
      </c>
      <c r="P382" s="1">
        <v>0</v>
      </c>
      <c r="Q382" s="1">
        <v>0</v>
      </c>
      <c r="R382" s="1">
        <v>0</v>
      </c>
      <c r="S382" s="1">
        <v>0</v>
      </c>
      <c r="T382" s="1">
        <v>0</v>
      </c>
      <c r="U382" s="1">
        <v>0</v>
      </c>
      <c r="V382" t="s">
        <v>86</v>
      </c>
      <c r="W382" s="1">
        <v>0</v>
      </c>
      <c r="X382" s="1">
        <v>0</v>
      </c>
      <c r="Y382" s="1">
        <v>0</v>
      </c>
      <c r="Z382" s="1">
        <v>0</v>
      </c>
      <c r="AA382" s="1">
        <v>0</v>
      </c>
      <c r="AB382" s="1">
        <v>0</v>
      </c>
      <c r="AC382" s="1">
        <v>0</v>
      </c>
      <c r="AD382" s="1">
        <v>0</v>
      </c>
      <c r="AE382" s="1">
        <v>0</v>
      </c>
      <c r="AF382" s="1">
        <v>0</v>
      </c>
      <c r="AG382" s="1">
        <v>0</v>
      </c>
      <c r="AH382" s="1">
        <v>0</v>
      </c>
      <c r="AI382" t="s">
        <v>87</v>
      </c>
      <c r="AL382" s="1">
        <v>0</v>
      </c>
      <c r="AM382" s="1">
        <v>0</v>
      </c>
      <c r="AN382" s="1">
        <v>0</v>
      </c>
    </row>
    <row r="383" spans="1:40" x14ac:dyDescent="0.25">
      <c r="A383">
        <v>381</v>
      </c>
      <c r="B383" t="s">
        <v>186</v>
      </c>
      <c r="C383">
        <v>24</v>
      </c>
      <c r="D383">
        <v>7440473</v>
      </c>
      <c r="E383" t="s">
        <v>89</v>
      </c>
      <c r="F383" s="1">
        <v>1.1E-5</v>
      </c>
      <c r="G383" t="s">
        <v>117</v>
      </c>
      <c r="H383" s="1">
        <v>0</v>
      </c>
      <c r="I383" s="1">
        <v>0</v>
      </c>
      <c r="J383" s="1">
        <v>0</v>
      </c>
      <c r="K383" s="1">
        <v>0</v>
      </c>
      <c r="L383" s="1">
        <v>0</v>
      </c>
      <c r="M383" s="1">
        <v>0</v>
      </c>
      <c r="N383" s="1">
        <v>0</v>
      </c>
      <c r="O383" s="1">
        <v>0</v>
      </c>
      <c r="P383" s="1">
        <v>0</v>
      </c>
      <c r="Q383" s="1">
        <v>0</v>
      </c>
      <c r="R383" s="1">
        <v>0</v>
      </c>
      <c r="S383" s="1">
        <v>0</v>
      </c>
      <c r="T383" s="1">
        <v>0</v>
      </c>
      <c r="U383" s="1">
        <v>0</v>
      </c>
      <c r="V383" t="s">
        <v>86</v>
      </c>
      <c r="W383" s="1">
        <v>1.1E-5</v>
      </c>
      <c r="X383" s="1">
        <v>0</v>
      </c>
      <c r="Y383" s="1">
        <v>0</v>
      </c>
      <c r="Z383" s="1">
        <v>0</v>
      </c>
      <c r="AA383" s="1">
        <v>0</v>
      </c>
      <c r="AB383" s="1">
        <v>0</v>
      </c>
      <c r="AC383" s="1">
        <v>0</v>
      </c>
      <c r="AD383" s="1">
        <v>0</v>
      </c>
      <c r="AE383" s="1">
        <v>0</v>
      </c>
      <c r="AF383" s="1">
        <v>0</v>
      </c>
      <c r="AG383" s="1">
        <v>0</v>
      </c>
      <c r="AH383" s="1">
        <v>0</v>
      </c>
      <c r="AI383" t="s">
        <v>87</v>
      </c>
      <c r="AL383" s="1">
        <v>0</v>
      </c>
      <c r="AM383" s="1">
        <v>0</v>
      </c>
      <c r="AN383" s="1">
        <v>0</v>
      </c>
    </row>
    <row r="384" spans="1:40" x14ac:dyDescent="0.25">
      <c r="A384">
        <v>382</v>
      </c>
      <c r="B384" t="s">
        <v>186</v>
      </c>
      <c r="C384">
        <v>24</v>
      </c>
      <c r="D384">
        <v>18540299</v>
      </c>
      <c r="E384" t="s">
        <v>13</v>
      </c>
      <c r="F384" s="1">
        <v>6.0700000000000003E-6</v>
      </c>
      <c r="G384" t="s">
        <v>117</v>
      </c>
      <c r="H384" s="1">
        <v>0</v>
      </c>
      <c r="I384" s="1">
        <v>0</v>
      </c>
      <c r="J384" s="1">
        <v>0</v>
      </c>
      <c r="K384" s="1">
        <v>0</v>
      </c>
      <c r="L384" s="1">
        <v>0</v>
      </c>
      <c r="M384" s="1">
        <v>0</v>
      </c>
      <c r="N384" s="1">
        <v>3.0349999999999999E-5</v>
      </c>
      <c r="O384" s="1">
        <v>0</v>
      </c>
      <c r="P384" s="1">
        <v>0</v>
      </c>
      <c r="Q384" s="1">
        <v>0</v>
      </c>
      <c r="R384" s="1">
        <v>0</v>
      </c>
      <c r="S384" s="1">
        <v>2.8526E-6</v>
      </c>
      <c r="T384" s="1">
        <v>0</v>
      </c>
      <c r="U384" s="1">
        <v>0</v>
      </c>
      <c r="V384" t="s">
        <v>86</v>
      </c>
      <c r="W384" s="1">
        <v>6.0700000000000003E-6</v>
      </c>
      <c r="X384" s="1">
        <v>5.4853000000000002E-8</v>
      </c>
      <c r="Y384" s="1">
        <v>2.1991E-9</v>
      </c>
      <c r="Z384" s="1">
        <v>0</v>
      </c>
      <c r="AA384" s="1">
        <v>0</v>
      </c>
      <c r="AB384" s="1">
        <v>0</v>
      </c>
      <c r="AC384" s="1">
        <v>0</v>
      </c>
      <c r="AD384" s="1">
        <v>0</v>
      </c>
      <c r="AE384" s="1">
        <v>0</v>
      </c>
      <c r="AF384" s="1">
        <v>0</v>
      </c>
      <c r="AG384" s="1">
        <v>0</v>
      </c>
      <c r="AH384" s="1">
        <v>0</v>
      </c>
      <c r="AI384" t="s">
        <v>87</v>
      </c>
      <c r="AJ384" t="s">
        <v>88</v>
      </c>
      <c r="AK384" t="s">
        <v>118</v>
      </c>
      <c r="AL384" s="1">
        <v>0</v>
      </c>
      <c r="AM384" s="1">
        <v>0</v>
      </c>
      <c r="AN384" s="1">
        <v>0</v>
      </c>
    </row>
    <row r="385" spans="1:40" x14ac:dyDescent="0.25">
      <c r="A385">
        <v>383</v>
      </c>
      <c r="B385" t="s">
        <v>186</v>
      </c>
      <c r="C385">
        <v>24</v>
      </c>
      <c r="D385">
        <v>1175</v>
      </c>
      <c r="E385" t="s">
        <v>294</v>
      </c>
      <c r="F385">
        <v>0</v>
      </c>
      <c r="G385" t="s">
        <v>117</v>
      </c>
      <c r="H385" s="1">
        <v>0</v>
      </c>
      <c r="I385" s="1">
        <v>0</v>
      </c>
      <c r="J385" s="1">
        <v>0</v>
      </c>
      <c r="K385" s="1">
        <v>0</v>
      </c>
      <c r="L385" s="1">
        <v>0</v>
      </c>
      <c r="M385" s="1">
        <v>0</v>
      </c>
      <c r="N385" s="1">
        <v>0</v>
      </c>
      <c r="O385" s="1">
        <v>0</v>
      </c>
      <c r="P385" s="1">
        <v>0</v>
      </c>
      <c r="Q385" s="1">
        <v>0</v>
      </c>
      <c r="R385" s="1">
        <v>0</v>
      </c>
      <c r="S385" s="1">
        <v>0</v>
      </c>
      <c r="T385" s="1">
        <v>0</v>
      </c>
      <c r="U385" s="1">
        <v>0</v>
      </c>
      <c r="V385" t="s">
        <v>86</v>
      </c>
      <c r="W385" s="1">
        <v>0</v>
      </c>
      <c r="X385" s="1">
        <v>0</v>
      </c>
      <c r="Y385" s="1">
        <v>0</v>
      </c>
      <c r="Z385" s="1">
        <v>0</v>
      </c>
      <c r="AA385" s="1">
        <v>0</v>
      </c>
      <c r="AB385" s="1">
        <v>0</v>
      </c>
      <c r="AC385" s="1">
        <v>0</v>
      </c>
      <c r="AD385" s="1">
        <v>0</v>
      </c>
      <c r="AE385" s="1">
        <v>0</v>
      </c>
      <c r="AF385" s="1">
        <v>0</v>
      </c>
      <c r="AG385" s="1">
        <v>0</v>
      </c>
      <c r="AH385" s="1">
        <v>0</v>
      </c>
      <c r="AI385" t="s">
        <v>87</v>
      </c>
      <c r="AL385" s="1">
        <v>0</v>
      </c>
      <c r="AM385" s="1">
        <v>0</v>
      </c>
      <c r="AN385" s="1">
        <v>0</v>
      </c>
    </row>
    <row r="386" spans="1:40" x14ac:dyDescent="0.25">
      <c r="A386">
        <v>384</v>
      </c>
      <c r="B386" t="s">
        <v>186</v>
      </c>
      <c r="C386">
        <v>24</v>
      </c>
      <c r="D386">
        <v>7440508</v>
      </c>
      <c r="E386" t="s">
        <v>10</v>
      </c>
      <c r="F386" s="1">
        <v>9.9999999999999995E-7</v>
      </c>
      <c r="G386" t="s">
        <v>117</v>
      </c>
      <c r="H386" s="1">
        <v>0</v>
      </c>
      <c r="I386" s="1">
        <v>0</v>
      </c>
      <c r="J386" s="1">
        <v>0</v>
      </c>
      <c r="K386" s="1">
        <v>0</v>
      </c>
      <c r="L386" s="1">
        <v>0</v>
      </c>
      <c r="M386" s="1">
        <v>0</v>
      </c>
      <c r="N386" s="1">
        <v>0</v>
      </c>
      <c r="O386" s="1">
        <v>0</v>
      </c>
      <c r="P386" s="1">
        <v>0</v>
      </c>
      <c r="Q386" s="1">
        <v>0</v>
      </c>
      <c r="R386" s="1">
        <v>0</v>
      </c>
      <c r="S386" s="1">
        <v>0</v>
      </c>
      <c r="T386" s="1">
        <v>0</v>
      </c>
      <c r="U386" s="1">
        <v>0</v>
      </c>
      <c r="V386" t="s">
        <v>86</v>
      </c>
      <c r="W386" s="1">
        <v>9.9999999999999995E-7</v>
      </c>
      <c r="X386" s="1">
        <v>0</v>
      </c>
      <c r="Y386" s="1">
        <v>0</v>
      </c>
      <c r="Z386" s="1">
        <v>0</v>
      </c>
      <c r="AA386" s="1">
        <v>0</v>
      </c>
      <c r="AB386" s="1">
        <v>0</v>
      </c>
      <c r="AC386" s="1">
        <v>0</v>
      </c>
      <c r="AD386" s="1">
        <v>0</v>
      </c>
      <c r="AE386" s="1">
        <v>0</v>
      </c>
      <c r="AF386" s="1">
        <v>0</v>
      </c>
      <c r="AG386" s="1">
        <v>0</v>
      </c>
      <c r="AH386" s="1">
        <v>0</v>
      </c>
      <c r="AI386" t="s">
        <v>87</v>
      </c>
      <c r="AL386" s="1">
        <v>0</v>
      </c>
      <c r="AM386" s="1">
        <v>0</v>
      </c>
      <c r="AN386" s="1">
        <v>0</v>
      </c>
    </row>
    <row r="387" spans="1:40" x14ac:dyDescent="0.25">
      <c r="A387">
        <v>385</v>
      </c>
      <c r="B387" t="s">
        <v>186</v>
      </c>
      <c r="C387">
        <v>24</v>
      </c>
      <c r="D387">
        <v>7439965</v>
      </c>
      <c r="E387" t="s">
        <v>5</v>
      </c>
      <c r="F387" s="1">
        <v>6.02E-6</v>
      </c>
      <c r="G387" t="s">
        <v>117</v>
      </c>
      <c r="H387" s="1">
        <v>0</v>
      </c>
      <c r="I387" s="1">
        <v>6.6889000000000003E-5</v>
      </c>
      <c r="J387" s="1">
        <v>0</v>
      </c>
      <c r="K387" s="1">
        <v>0</v>
      </c>
      <c r="L387" s="1">
        <v>0</v>
      </c>
      <c r="M387" s="1">
        <v>0</v>
      </c>
      <c r="N387" s="1">
        <v>0</v>
      </c>
      <c r="O387" s="1">
        <v>0</v>
      </c>
      <c r="P387" s="1">
        <v>0</v>
      </c>
      <c r="Q387" s="1">
        <v>0</v>
      </c>
      <c r="R387" s="1">
        <v>0</v>
      </c>
      <c r="S387" s="1">
        <v>0</v>
      </c>
      <c r="T387" s="1">
        <v>0</v>
      </c>
      <c r="U387" s="1">
        <v>0</v>
      </c>
      <c r="V387" t="s">
        <v>86</v>
      </c>
      <c r="W387" s="1">
        <v>6.02E-6</v>
      </c>
      <c r="X387" s="1">
        <v>0</v>
      </c>
      <c r="Y387" s="1">
        <v>0</v>
      </c>
      <c r="Z387" s="1">
        <v>0</v>
      </c>
      <c r="AA387" s="1">
        <v>0</v>
      </c>
      <c r="AB387" s="1">
        <v>0</v>
      </c>
      <c r="AC387" s="1">
        <v>0</v>
      </c>
      <c r="AD387" s="1">
        <v>0</v>
      </c>
      <c r="AE387" s="1">
        <v>0</v>
      </c>
      <c r="AF387" s="1">
        <v>0</v>
      </c>
      <c r="AG387" s="1">
        <v>0</v>
      </c>
      <c r="AH387" s="1">
        <v>0</v>
      </c>
      <c r="AI387" t="s">
        <v>87</v>
      </c>
      <c r="AL387" s="1">
        <v>0</v>
      </c>
      <c r="AM387" s="1">
        <v>0</v>
      </c>
      <c r="AN387" s="1">
        <v>0</v>
      </c>
    </row>
    <row r="388" spans="1:40" x14ac:dyDescent="0.25">
      <c r="A388">
        <v>386</v>
      </c>
      <c r="B388" t="s">
        <v>186</v>
      </c>
      <c r="C388">
        <v>24</v>
      </c>
      <c r="D388">
        <v>7440020</v>
      </c>
      <c r="E388" t="s">
        <v>6</v>
      </c>
      <c r="F388" s="1">
        <v>2.5100000000000001E-6</v>
      </c>
      <c r="G388" t="s">
        <v>117</v>
      </c>
      <c r="H388" s="1">
        <v>0</v>
      </c>
      <c r="I388" s="1">
        <v>0</v>
      </c>
      <c r="J388" s="1">
        <v>0</v>
      </c>
      <c r="K388" s="1">
        <v>0</v>
      </c>
      <c r="L388" s="1">
        <v>0</v>
      </c>
      <c r="M388" s="1">
        <v>2.1447E-6</v>
      </c>
      <c r="N388" s="1">
        <v>1.7929E-4</v>
      </c>
      <c r="O388" s="1">
        <v>0</v>
      </c>
      <c r="P388" s="1">
        <v>0</v>
      </c>
      <c r="Q388" s="1">
        <v>0</v>
      </c>
      <c r="R388" s="1">
        <v>0</v>
      </c>
      <c r="S388" s="1">
        <v>1.7929E-4</v>
      </c>
      <c r="T388" s="1">
        <v>0</v>
      </c>
      <c r="U388" s="1">
        <v>0</v>
      </c>
      <c r="V388" t="s">
        <v>86</v>
      </c>
      <c r="W388" s="1">
        <v>2.5100000000000001E-6</v>
      </c>
      <c r="X388" s="1">
        <v>2.2682000000000001E-8</v>
      </c>
      <c r="Y388" s="1">
        <v>9.0933E-10</v>
      </c>
      <c r="Z388" s="1">
        <v>0</v>
      </c>
      <c r="AA388" s="1">
        <v>0</v>
      </c>
      <c r="AB388" s="1">
        <v>0</v>
      </c>
      <c r="AC388" s="1">
        <v>0</v>
      </c>
      <c r="AD388" s="1">
        <v>0</v>
      </c>
      <c r="AE388" s="1">
        <v>0</v>
      </c>
      <c r="AF388" s="1">
        <v>0</v>
      </c>
      <c r="AG388" s="1">
        <v>0</v>
      </c>
      <c r="AH388" s="1">
        <v>0</v>
      </c>
      <c r="AI388" t="s">
        <v>87</v>
      </c>
      <c r="AJ388" t="s">
        <v>88</v>
      </c>
      <c r="AK388" t="s">
        <v>118</v>
      </c>
      <c r="AL388" s="1">
        <v>0</v>
      </c>
      <c r="AM388" s="1">
        <v>0</v>
      </c>
      <c r="AN388" s="1">
        <v>0</v>
      </c>
    </row>
    <row r="389" spans="1:40" x14ac:dyDescent="0.25">
      <c r="A389">
        <v>387</v>
      </c>
      <c r="B389" t="s">
        <v>186</v>
      </c>
      <c r="C389">
        <v>24</v>
      </c>
      <c r="D389">
        <v>7723140</v>
      </c>
      <c r="E389" t="s">
        <v>295</v>
      </c>
      <c r="F389" s="1">
        <v>8.0299999999999998E-8</v>
      </c>
      <c r="G389" t="s">
        <v>117</v>
      </c>
      <c r="H389" s="1">
        <v>0</v>
      </c>
      <c r="I389" s="1">
        <v>0</v>
      </c>
      <c r="J389" s="1">
        <v>0</v>
      </c>
      <c r="K389" s="1">
        <v>0</v>
      </c>
      <c r="L389" s="1">
        <v>0</v>
      </c>
      <c r="M389" s="1">
        <v>0</v>
      </c>
      <c r="N389" s="1">
        <v>0</v>
      </c>
      <c r="O389" s="1">
        <v>0</v>
      </c>
      <c r="P389" s="1">
        <v>0</v>
      </c>
      <c r="Q389" s="1">
        <v>0</v>
      </c>
      <c r="R389" s="1">
        <v>0</v>
      </c>
      <c r="S389" s="1">
        <v>0</v>
      </c>
      <c r="T389" s="1">
        <v>0</v>
      </c>
      <c r="U389" s="1">
        <v>0</v>
      </c>
      <c r="V389" t="s">
        <v>86</v>
      </c>
      <c r="W389" s="1">
        <v>8.0299999999999998E-8</v>
      </c>
      <c r="X389" s="1">
        <v>0</v>
      </c>
      <c r="Y389" s="1">
        <v>0</v>
      </c>
      <c r="Z389" s="1">
        <v>0</v>
      </c>
      <c r="AA389" s="1">
        <v>0</v>
      </c>
      <c r="AB389" s="1">
        <v>0</v>
      </c>
      <c r="AC389" s="1">
        <v>0</v>
      </c>
      <c r="AD389" s="1">
        <v>0</v>
      </c>
      <c r="AE389" s="1">
        <v>0</v>
      </c>
      <c r="AF389" s="1">
        <v>0</v>
      </c>
      <c r="AG389" s="1">
        <v>0</v>
      </c>
      <c r="AH389" s="1">
        <v>0</v>
      </c>
      <c r="AI389" t="s">
        <v>87</v>
      </c>
      <c r="AL389" s="1">
        <v>0</v>
      </c>
      <c r="AM389" s="1">
        <v>0</v>
      </c>
      <c r="AN389" s="1">
        <v>0</v>
      </c>
    </row>
    <row r="390" spans="1:40" x14ac:dyDescent="0.25">
      <c r="A390">
        <v>388</v>
      </c>
      <c r="B390" t="s">
        <v>186</v>
      </c>
      <c r="C390">
        <v>24</v>
      </c>
      <c r="D390">
        <v>7439921</v>
      </c>
      <c r="E390" t="s">
        <v>7</v>
      </c>
      <c r="F390">
        <v>0</v>
      </c>
      <c r="G390" t="s">
        <v>117</v>
      </c>
      <c r="H390" s="1">
        <v>0</v>
      </c>
      <c r="I390" s="1">
        <v>0</v>
      </c>
      <c r="J390" s="1">
        <v>0</v>
      </c>
      <c r="K390" s="1">
        <v>0</v>
      </c>
      <c r="L390" s="1">
        <v>0</v>
      </c>
      <c r="M390" s="1">
        <v>0</v>
      </c>
      <c r="N390" s="1">
        <v>0</v>
      </c>
      <c r="O390" s="1">
        <v>0</v>
      </c>
      <c r="P390" s="1">
        <v>0</v>
      </c>
      <c r="Q390" s="1">
        <v>0</v>
      </c>
      <c r="R390" s="1">
        <v>0</v>
      </c>
      <c r="S390" s="1">
        <v>0</v>
      </c>
      <c r="T390" s="1">
        <v>0</v>
      </c>
      <c r="U390" s="1">
        <v>0</v>
      </c>
      <c r="V390" t="s">
        <v>86</v>
      </c>
      <c r="W390" s="1">
        <v>0</v>
      </c>
      <c r="X390" s="1">
        <v>0</v>
      </c>
      <c r="Y390" s="1">
        <v>0</v>
      </c>
      <c r="Z390" s="1">
        <v>0</v>
      </c>
      <c r="AA390" s="1">
        <v>0</v>
      </c>
      <c r="AB390" s="1">
        <v>0</v>
      </c>
      <c r="AC390" s="1">
        <v>0</v>
      </c>
      <c r="AD390" s="1">
        <v>0</v>
      </c>
      <c r="AE390" s="1">
        <v>0</v>
      </c>
      <c r="AF390" s="1">
        <v>0</v>
      </c>
      <c r="AG390" s="1">
        <v>0</v>
      </c>
      <c r="AH390" s="1">
        <v>0</v>
      </c>
      <c r="AI390" t="s">
        <v>87</v>
      </c>
      <c r="AL390" s="1">
        <v>0</v>
      </c>
      <c r="AM390" s="1">
        <v>0</v>
      </c>
      <c r="AN390" s="1">
        <v>0</v>
      </c>
    </row>
    <row r="391" spans="1:40" x14ac:dyDescent="0.25">
      <c r="A391">
        <v>389</v>
      </c>
      <c r="B391" t="s">
        <v>186</v>
      </c>
      <c r="C391">
        <v>24</v>
      </c>
      <c r="D391">
        <v>7440622</v>
      </c>
      <c r="E391" t="s">
        <v>296</v>
      </c>
      <c r="F391" s="1">
        <v>6.0200000000000002E-7</v>
      </c>
      <c r="G391" t="s">
        <v>117</v>
      </c>
      <c r="H391" s="1">
        <v>0</v>
      </c>
      <c r="I391" s="1">
        <v>0</v>
      </c>
      <c r="J391" s="1">
        <v>0</v>
      </c>
      <c r="K391" s="1">
        <v>0</v>
      </c>
      <c r="L391" s="1">
        <v>0</v>
      </c>
      <c r="M391" s="1">
        <v>0</v>
      </c>
      <c r="N391" s="1">
        <v>0</v>
      </c>
      <c r="O391" s="1">
        <v>0</v>
      </c>
      <c r="P391" s="1">
        <v>0</v>
      </c>
      <c r="Q391" s="1">
        <v>0</v>
      </c>
      <c r="R391" s="1">
        <v>0</v>
      </c>
      <c r="S391" s="1">
        <v>0</v>
      </c>
      <c r="T391" s="1">
        <v>0</v>
      </c>
      <c r="U391" s="1">
        <v>0</v>
      </c>
      <c r="V391" t="s">
        <v>86</v>
      </c>
      <c r="W391" s="1">
        <v>6.0200000000000002E-7</v>
      </c>
      <c r="X391" s="1">
        <v>0</v>
      </c>
      <c r="Y391" s="1">
        <v>0</v>
      </c>
      <c r="Z391" s="1">
        <v>0</v>
      </c>
      <c r="AA391" s="1">
        <v>0</v>
      </c>
      <c r="AB391" s="1">
        <v>0</v>
      </c>
      <c r="AC391" s="1">
        <v>0</v>
      </c>
      <c r="AD391" s="1">
        <v>0</v>
      </c>
      <c r="AE391" s="1">
        <v>0</v>
      </c>
      <c r="AF391" s="1">
        <v>0</v>
      </c>
      <c r="AG391" s="1">
        <v>0</v>
      </c>
      <c r="AH391" s="1">
        <v>0</v>
      </c>
      <c r="AI391" t="s">
        <v>87</v>
      </c>
      <c r="AL391" s="1">
        <v>0</v>
      </c>
      <c r="AM391" s="1">
        <v>0</v>
      </c>
      <c r="AN391" s="1">
        <v>0</v>
      </c>
    </row>
    <row r="392" spans="1:40" x14ac:dyDescent="0.25">
      <c r="A392">
        <v>390</v>
      </c>
      <c r="B392" t="s">
        <v>186</v>
      </c>
      <c r="C392">
        <v>24</v>
      </c>
      <c r="D392">
        <v>7440666</v>
      </c>
      <c r="E392" t="s">
        <v>297</v>
      </c>
      <c r="F392">
        <v>0</v>
      </c>
      <c r="G392" t="s">
        <v>117</v>
      </c>
      <c r="H392" s="1">
        <v>0</v>
      </c>
      <c r="I392" s="1">
        <v>0</v>
      </c>
      <c r="J392" s="1">
        <v>0</v>
      </c>
      <c r="K392" s="1">
        <v>0</v>
      </c>
      <c r="L392" s="1">
        <v>0</v>
      </c>
      <c r="M392" s="1">
        <v>0</v>
      </c>
      <c r="N392" s="1">
        <v>0</v>
      </c>
      <c r="O392" s="1">
        <v>0</v>
      </c>
      <c r="P392" s="1">
        <v>0</v>
      </c>
      <c r="Q392" s="1">
        <v>0</v>
      </c>
      <c r="R392" s="1">
        <v>0</v>
      </c>
      <c r="S392" s="1">
        <v>0</v>
      </c>
      <c r="T392" s="1">
        <v>0</v>
      </c>
      <c r="U392" s="1">
        <v>0</v>
      </c>
      <c r="V392" t="s">
        <v>86</v>
      </c>
      <c r="W392" s="1">
        <v>0</v>
      </c>
      <c r="X392" s="1">
        <v>0</v>
      </c>
      <c r="Y392" s="1">
        <v>0</v>
      </c>
      <c r="Z392" s="1">
        <v>0</v>
      </c>
      <c r="AA392" s="1">
        <v>0</v>
      </c>
      <c r="AB392" s="1">
        <v>0</v>
      </c>
      <c r="AC392" s="1">
        <v>0</v>
      </c>
      <c r="AD392" s="1">
        <v>0</v>
      </c>
      <c r="AE392" s="1">
        <v>0</v>
      </c>
      <c r="AF392" s="1">
        <v>0</v>
      </c>
      <c r="AG392" s="1">
        <v>0</v>
      </c>
      <c r="AH392" s="1">
        <v>0</v>
      </c>
      <c r="AI392" t="s">
        <v>87</v>
      </c>
      <c r="AL392" s="1">
        <v>0</v>
      </c>
      <c r="AM392" s="1">
        <v>0</v>
      </c>
      <c r="AN392" s="1">
        <v>0</v>
      </c>
    </row>
    <row r="393" spans="1:40" x14ac:dyDescent="0.25">
      <c r="A393">
        <v>391</v>
      </c>
      <c r="B393" t="s">
        <v>187</v>
      </c>
      <c r="C393">
        <v>24</v>
      </c>
      <c r="D393">
        <v>7429905</v>
      </c>
      <c r="E393" t="s">
        <v>290</v>
      </c>
      <c r="F393">
        <v>9.4899999999999997E-4</v>
      </c>
      <c r="G393" t="s">
        <v>117</v>
      </c>
      <c r="H393" s="1">
        <v>0</v>
      </c>
      <c r="I393" s="1">
        <v>0</v>
      </c>
      <c r="J393" s="1">
        <v>0</v>
      </c>
      <c r="K393" s="1">
        <v>0</v>
      </c>
      <c r="L393" s="1">
        <v>0</v>
      </c>
      <c r="M393" s="1">
        <v>0</v>
      </c>
      <c r="N393" s="1">
        <v>0</v>
      </c>
      <c r="O393" s="1">
        <v>0</v>
      </c>
      <c r="P393" s="1">
        <v>0</v>
      </c>
      <c r="Q393" s="1">
        <v>0</v>
      </c>
      <c r="R393" s="1">
        <v>0</v>
      </c>
      <c r="S393" s="1">
        <v>0</v>
      </c>
      <c r="T393" s="1">
        <v>0</v>
      </c>
      <c r="U393" s="1">
        <v>0</v>
      </c>
      <c r="V393" t="s">
        <v>86</v>
      </c>
      <c r="W393" s="1">
        <v>9.4899999999999997E-4</v>
      </c>
      <c r="X393" s="1">
        <v>0</v>
      </c>
      <c r="Y393" s="1">
        <v>0</v>
      </c>
      <c r="Z393" s="1">
        <v>0</v>
      </c>
      <c r="AA393" s="1">
        <v>0</v>
      </c>
      <c r="AB393" s="1">
        <v>0</v>
      </c>
      <c r="AC393" s="1">
        <v>0</v>
      </c>
      <c r="AD393" s="1">
        <v>0</v>
      </c>
      <c r="AE393" s="1">
        <v>0</v>
      </c>
      <c r="AF393" s="1">
        <v>0</v>
      </c>
      <c r="AG393" s="1">
        <v>0</v>
      </c>
      <c r="AH393" s="1">
        <v>0</v>
      </c>
      <c r="AI393" t="s">
        <v>87</v>
      </c>
      <c r="AL393" s="1">
        <v>0</v>
      </c>
      <c r="AM393" s="1">
        <v>0</v>
      </c>
      <c r="AN393" s="1">
        <v>0</v>
      </c>
    </row>
    <row r="394" spans="1:40" x14ac:dyDescent="0.25">
      <c r="A394">
        <v>392</v>
      </c>
      <c r="B394" t="s">
        <v>187</v>
      </c>
      <c r="C394">
        <v>24</v>
      </c>
      <c r="D394">
        <v>1344281</v>
      </c>
      <c r="E394" t="s">
        <v>291</v>
      </c>
      <c r="F394">
        <v>0</v>
      </c>
      <c r="G394" t="s">
        <v>117</v>
      </c>
      <c r="H394" s="1">
        <v>0</v>
      </c>
      <c r="I394" s="1">
        <v>0</v>
      </c>
      <c r="J394" s="1">
        <v>0</v>
      </c>
      <c r="K394" s="1">
        <v>0</v>
      </c>
      <c r="L394" s="1">
        <v>0</v>
      </c>
      <c r="M394" s="1">
        <v>0</v>
      </c>
      <c r="N394" s="1">
        <v>0</v>
      </c>
      <c r="O394" s="1">
        <v>0</v>
      </c>
      <c r="P394" s="1">
        <v>0</v>
      </c>
      <c r="Q394" s="1">
        <v>0</v>
      </c>
      <c r="R394" s="1">
        <v>0</v>
      </c>
      <c r="S394" s="1">
        <v>0</v>
      </c>
      <c r="T394" s="1">
        <v>0</v>
      </c>
      <c r="U394" s="1">
        <v>0</v>
      </c>
      <c r="V394" t="s">
        <v>86</v>
      </c>
      <c r="W394" s="1">
        <v>0</v>
      </c>
      <c r="X394" s="1">
        <v>0</v>
      </c>
      <c r="Y394" s="1">
        <v>0</v>
      </c>
      <c r="Z394" s="1">
        <v>0</v>
      </c>
      <c r="AA394" s="1">
        <v>0</v>
      </c>
      <c r="AB394" s="1">
        <v>0</v>
      </c>
      <c r="AC394" s="1">
        <v>0</v>
      </c>
      <c r="AD394" s="1">
        <v>0</v>
      </c>
      <c r="AE394" s="1">
        <v>0</v>
      </c>
      <c r="AF394" s="1">
        <v>0</v>
      </c>
      <c r="AG394" s="1">
        <v>0</v>
      </c>
      <c r="AH394" s="1">
        <v>0</v>
      </c>
      <c r="AI394" t="s">
        <v>87</v>
      </c>
      <c r="AL394" s="1">
        <v>0</v>
      </c>
      <c r="AM394" s="1">
        <v>0</v>
      </c>
      <c r="AN394" s="1">
        <v>0</v>
      </c>
    </row>
    <row r="395" spans="1:40" x14ac:dyDescent="0.25">
      <c r="A395">
        <v>393</v>
      </c>
      <c r="B395" t="s">
        <v>187</v>
      </c>
      <c r="C395">
        <v>24</v>
      </c>
      <c r="D395">
        <v>7440417</v>
      </c>
      <c r="E395" t="s">
        <v>292</v>
      </c>
      <c r="F395">
        <v>0</v>
      </c>
      <c r="G395" t="s">
        <v>117</v>
      </c>
      <c r="H395" s="1">
        <v>0</v>
      </c>
      <c r="I395" s="1">
        <v>0</v>
      </c>
      <c r="J395" s="1">
        <v>0</v>
      </c>
      <c r="K395" s="1">
        <v>0</v>
      </c>
      <c r="L395" s="1">
        <v>0</v>
      </c>
      <c r="M395" s="1">
        <v>0</v>
      </c>
      <c r="N395" s="1">
        <v>0</v>
      </c>
      <c r="O395" s="1">
        <v>0</v>
      </c>
      <c r="P395" s="1">
        <v>0</v>
      </c>
      <c r="Q395" s="1">
        <v>0</v>
      </c>
      <c r="R395" s="1">
        <v>0</v>
      </c>
      <c r="S395" s="1">
        <v>0</v>
      </c>
      <c r="T395" s="1">
        <v>0</v>
      </c>
      <c r="U395" s="1">
        <v>0</v>
      </c>
      <c r="V395" t="s">
        <v>86</v>
      </c>
      <c r="W395" s="1">
        <v>0</v>
      </c>
      <c r="X395" s="1">
        <v>0</v>
      </c>
      <c r="Y395" s="1">
        <v>0</v>
      </c>
      <c r="Z395" s="1">
        <v>0</v>
      </c>
      <c r="AA395" s="1">
        <v>0</v>
      </c>
      <c r="AB395" s="1">
        <v>0</v>
      </c>
      <c r="AC395" s="1">
        <v>0</v>
      </c>
      <c r="AD395" s="1">
        <v>0</v>
      </c>
      <c r="AE395" s="1">
        <v>0</v>
      </c>
      <c r="AF395" s="1">
        <v>0</v>
      </c>
      <c r="AG395" s="1">
        <v>0</v>
      </c>
      <c r="AH395" s="1">
        <v>0</v>
      </c>
      <c r="AI395" t="s">
        <v>87</v>
      </c>
      <c r="AL395" s="1">
        <v>0</v>
      </c>
      <c r="AM395" s="1">
        <v>0</v>
      </c>
      <c r="AN395" s="1">
        <v>0</v>
      </c>
    </row>
    <row r="396" spans="1:40" x14ac:dyDescent="0.25">
      <c r="A396">
        <v>394</v>
      </c>
      <c r="B396" t="s">
        <v>187</v>
      </c>
      <c r="C396">
        <v>24</v>
      </c>
      <c r="D396">
        <v>7440439</v>
      </c>
      <c r="E396" t="s">
        <v>293</v>
      </c>
      <c r="F396">
        <v>0</v>
      </c>
      <c r="G396" t="s">
        <v>117</v>
      </c>
      <c r="H396" s="1">
        <v>0</v>
      </c>
      <c r="I396" s="1">
        <v>0</v>
      </c>
      <c r="J396" s="1">
        <v>0</v>
      </c>
      <c r="K396" s="1">
        <v>0</v>
      </c>
      <c r="L396" s="1">
        <v>0</v>
      </c>
      <c r="M396" s="1">
        <v>0</v>
      </c>
      <c r="N396" s="1">
        <v>0</v>
      </c>
      <c r="O396" s="1">
        <v>0</v>
      </c>
      <c r="P396" s="1">
        <v>0</v>
      </c>
      <c r="Q396" s="1">
        <v>0</v>
      </c>
      <c r="R396" s="1">
        <v>0</v>
      </c>
      <c r="S396" s="1">
        <v>0</v>
      </c>
      <c r="T396" s="1">
        <v>0</v>
      </c>
      <c r="U396" s="1">
        <v>0</v>
      </c>
      <c r="V396" t="s">
        <v>86</v>
      </c>
      <c r="W396" s="1">
        <v>0</v>
      </c>
      <c r="X396" s="1">
        <v>0</v>
      </c>
      <c r="Y396" s="1">
        <v>0</v>
      </c>
      <c r="Z396" s="1">
        <v>0</v>
      </c>
      <c r="AA396" s="1">
        <v>0</v>
      </c>
      <c r="AB396" s="1">
        <v>0</v>
      </c>
      <c r="AC396" s="1">
        <v>0</v>
      </c>
      <c r="AD396" s="1">
        <v>0</v>
      </c>
      <c r="AE396" s="1">
        <v>0</v>
      </c>
      <c r="AF396" s="1">
        <v>0</v>
      </c>
      <c r="AG396" s="1">
        <v>0</v>
      </c>
      <c r="AH396" s="1">
        <v>0</v>
      </c>
      <c r="AI396" t="s">
        <v>87</v>
      </c>
      <c r="AL396" s="1">
        <v>0</v>
      </c>
      <c r="AM396" s="1">
        <v>0</v>
      </c>
      <c r="AN396" s="1">
        <v>0</v>
      </c>
    </row>
    <row r="397" spans="1:40" x14ac:dyDescent="0.25">
      <c r="A397">
        <v>395</v>
      </c>
      <c r="B397" t="s">
        <v>187</v>
      </c>
      <c r="C397">
        <v>24</v>
      </c>
      <c r="D397">
        <v>7440484</v>
      </c>
      <c r="E397" t="s">
        <v>8</v>
      </c>
      <c r="F397">
        <v>0</v>
      </c>
      <c r="G397" t="s">
        <v>117</v>
      </c>
      <c r="H397" s="1">
        <v>0</v>
      </c>
      <c r="I397" s="1">
        <v>0</v>
      </c>
      <c r="J397" s="1">
        <v>0</v>
      </c>
      <c r="K397" s="1">
        <v>0</v>
      </c>
      <c r="L397" s="1">
        <v>0</v>
      </c>
      <c r="M397" s="1">
        <v>0</v>
      </c>
      <c r="N397" s="1">
        <v>0</v>
      </c>
      <c r="O397" s="1">
        <v>0</v>
      </c>
      <c r="P397" s="1">
        <v>0</v>
      </c>
      <c r="Q397" s="1">
        <v>0</v>
      </c>
      <c r="R397" s="1">
        <v>0</v>
      </c>
      <c r="S397" s="1">
        <v>0</v>
      </c>
      <c r="T397" s="1">
        <v>0</v>
      </c>
      <c r="U397" s="1">
        <v>0</v>
      </c>
      <c r="V397" t="s">
        <v>86</v>
      </c>
      <c r="W397" s="1">
        <v>0</v>
      </c>
      <c r="X397" s="1">
        <v>0</v>
      </c>
      <c r="Y397" s="1">
        <v>0</v>
      </c>
      <c r="Z397" s="1">
        <v>0</v>
      </c>
      <c r="AA397" s="1">
        <v>0</v>
      </c>
      <c r="AB397" s="1">
        <v>0</v>
      </c>
      <c r="AC397" s="1">
        <v>0</v>
      </c>
      <c r="AD397" s="1">
        <v>0</v>
      </c>
      <c r="AE397" s="1">
        <v>0</v>
      </c>
      <c r="AF397" s="1">
        <v>0</v>
      </c>
      <c r="AG397" s="1">
        <v>0</v>
      </c>
      <c r="AH397" s="1">
        <v>0</v>
      </c>
      <c r="AI397" t="s">
        <v>87</v>
      </c>
      <c r="AL397" s="1">
        <v>0</v>
      </c>
      <c r="AM397" s="1">
        <v>0</v>
      </c>
      <c r="AN397" s="1">
        <v>0</v>
      </c>
    </row>
    <row r="398" spans="1:40" x14ac:dyDescent="0.25">
      <c r="A398">
        <v>396</v>
      </c>
      <c r="B398" t="s">
        <v>187</v>
      </c>
      <c r="C398">
        <v>24</v>
      </c>
      <c r="D398">
        <v>7440473</v>
      </c>
      <c r="E398" t="s">
        <v>89</v>
      </c>
      <c r="F398" s="1">
        <v>2.0099999999999998E-6</v>
      </c>
      <c r="G398" t="s">
        <v>117</v>
      </c>
      <c r="H398" s="1">
        <v>0</v>
      </c>
      <c r="I398" s="1">
        <v>0</v>
      </c>
      <c r="J398" s="1">
        <v>0</v>
      </c>
      <c r="K398" s="1">
        <v>0</v>
      </c>
      <c r="L398" s="1">
        <v>0</v>
      </c>
      <c r="M398" s="1">
        <v>0</v>
      </c>
      <c r="N398" s="1">
        <v>0</v>
      </c>
      <c r="O398" s="1">
        <v>0</v>
      </c>
      <c r="P398" s="1">
        <v>0</v>
      </c>
      <c r="Q398" s="1">
        <v>0</v>
      </c>
      <c r="R398" s="1">
        <v>0</v>
      </c>
      <c r="S398" s="1">
        <v>0</v>
      </c>
      <c r="T398" s="1">
        <v>0</v>
      </c>
      <c r="U398" s="1">
        <v>0</v>
      </c>
      <c r="V398" t="s">
        <v>86</v>
      </c>
      <c r="W398" s="1">
        <v>2.0099999999999998E-6</v>
      </c>
      <c r="X398" s="1">
        <v>0</v>
      </c>
      <c r="Y398" s="1">
        <v>0</v>
      </c>
      <c r="Z398" s="1">
        <v>0</v>
      </c>
      <c r="AA398" s="1">
        <v>0</v>
      </c>
      <c r="AB398" s="1">
        <v>0</v>
      </c>
      <c r="AC398" s="1">
        <v>0</v>
      </c>
      <c r="AD398" s="1">
        <v>0</v>
      </c>
      <c r="AE398" s="1">
        <v>0</v>
      </c>
      <c r="AF398" s="1">
        <v>0</v>
      </c>
      <c r="AG398" s="1">
        <v>0</v>
      </c>
      <c r="AH398" s="1">
        <v>0</v>
      </c>
      <c r="AI398" t="s">
        <v>87</v>
      </c>
      <c r="AL398" s="1">
        <v>0</v>
      </c>
      <c r="AM398" s="1">
        <v>0</v>
      </c>
      <c r="AN398" s="1">
        <v>0</v>
      </c>
    </row>
    <row r="399" spans="1:40" x14ac:dyDescent="0.25">
      <c r="A399">
        <v>397</v>
      </c>
      <c r="B399" t="s">
        <v>187</v>
      </c>
      <c r="C399">
        <v>24</v>
      </c>
      <c r="D399">
        <v>18540299</v>
      </c>
      <c r="E399" t="s">
        <v>13</v>
      </c>
      <c r="F399" s="1">
        <v>1.1000000000000001E-6</v>
      </c>
      <c r="G399" t="s">
        <v>117</v>
      </c>
      <c r="H399" s="1">
        <v>0</v>
      </c>
      <c r="I399" s="1">
        <v>0</v>
      </c>
      <c r="J399" s="1">
        <v>0</v>
      </c>
      <c r="K399" s="1">
        <v>0</v>
      </c>
      <c r="L399" s="1">
        <v>0</v>
      </c>
      <c r="M399" s="1">
        <v>0</v>
      </c>
      <c r="N399" s="1">
        <v>5.4999999999999999E-6</v>
      </c>
      <c r="O399" s="1">
        <v>0</v>
      </c>
      <c r="P399" s="1">
        <v>0</v>
      </c>
      <c r="Q399" s="1">
        <v>0</v>
      </c>
      <c r="R399" s="1">
        <v>0</v>
      </c>
      <c r="S399" s="1">
        <v>5.1694999999999998E-7</v>
      </c>
      <c r="T399" s="1">
        <v>0</v>
      </c>
      <c r="U399" s="1">
        <v>0</v>
      </c>
      <c r="V399" t="s">
        <v>86</v>
      </c>
      <c r="W399" s="1">
        <v>1.1000000000000001E-6</v>
      </c>
      <c r="X399" s="1">
        <v>9.9405000000000006E-9</v>
      </c>
      <c r="Y399" s="1">
        <v>3.9851E-10</v>
      </c>
      <c r="Z399" s="1">
        <v>0</v>
      </c>
      <c r="AA399" s="1">
        <v>0</v>
      </c>
      <c r="AB399" s="1">
        <v>0</v>
      </c>
      <c r="AC399" s="1">
        <v>0</v>
      </c>
      <c r="AD399" s="1">
        <v>0</v>
      </c>
      <c r="AE399" s="1">
        <v>0</v>
      </c>
      <c r="AF399" s="1">
        <v>0</v>
      </c>
      <c r="AG399" s="1">
        <v>0</v>
      </c>
      <c r="AH399" s="1">
        <v>0</v>
      </c>
      <c r="AI399" t="s">
        <v>87</v>
      </c>
      <c r="AJ399" t="s">
        <v>88</v>
      </c>
      <c r="AK399" t="s">
        <v>118</v>
      </c>
      <c r="AL399" s="1">
        <v>0</v>
      </c>
      <c r="AM399" s="1">
        <v>0</v>
      </c>
      <c r="AN399" s="1">
        <v>0</v>
      </c>
    </row>
    <row r="400" spans="1:40" x14ac:dyDescent="0.25">
      <c r="A400">
        <v>398</v>
      </c>
      <c r="B400" t="s">
        <v>187</v>
      </c>
      <c r="C400">
        <v>24</v>
      </c>
      <c r="D400">
        <v>1175</v>
      </c>
      <c r="E400" t="s">
        <v>294</v>
      </c>
      <c r="F400">
        <v>0</v>
      </c>
      <c r="G400" t="s">
        <v>117</v>
      </c>
      <c r="H400" s="1">
        <v>0</v>
      </c>
      <c r="I400" s="1">
        <v>0</v>
      </c>
      <c r="J400" s="1">
        <v>0</v>
      </c>
      <c r="K400" s="1">
        <v>0</v>
      </c>
      <c r="L400" s="1">
        <v>0</v>
      </c>
      <c r="M400" s="1">
        <v>0</v>
      </c>
      <c r="N400" s="1">
        <v>0</v>
      </c>
      <c r="O400" s="1">
        <v>0</v>
      </c>
      <c r="P400" s="1">
        <v>0</v>
      </c>
      <c r="Q400" s="1">
        <v>0</v>
      </c>
      <c r="R400" s="1">
        <v>0</v>
      </c>
      <c r="S400" s="1">
        <v>0</v>
      </c>
      <c r="T400" s="1">
        <v>0</v>
      </c>
      <c r="U400" s="1">
        <v>0</v>
      </c>
      <c r="V400" t="s">
        <v>86</v>
      </c>
      <c r="W400" s="1">
        <v>0</v>
      </c>
      <c r="X400" s="1">
        <v>0</v>
      </c>
      <c r="Y400" s="1">
        <v>0</v>
      </c>
      <c r="Z400" s="1">
        <v>0</v>
      </c>
      <c r="AA400" s="1">
        <v>0</v>
      </c>
      <c r="AB400" s="1">
        <v>0</v>
      </c>
      <c r="AC400" s="1">
        <v>0</v>
      </c>
      <c r="AD400" s="1">
        <v>0</v>
      </c>
      <c r="AE400" s="1">
        <v>0</v>
      </c>
      <c r="AF400" s="1">
        <v>0</v>
      </c>
      <c r="AG400" s="1">
        <v>0</v>
      </c>
      <c r="AH400" s="1">
        <v>0</v>
      </c>
      <c r="AI400" t="s">
        <v>87</v>
      </c>
      <c r="AL400" s="1">
        <v>0</v>
      </c>
      <c r="AM400" s="1">
        <v>0</v>
      </c>
      <c r="AN400" s="1">
        <v>0</v>
      </c>
    </row>
    <row r="401" spans="1:40" x14ac:dyDescent="0.25">
      <c r="A401">
        <v>399</v>
      </c>
      <c r="B401" t="s">
        <v>187</v>
      </c>
      <c r="C401">
        <v>24</v>
      </c>
      <c r="D401">
        <v>7440508</v>
      </c>
      <c r="E401" t="s">
        <v>10</v>
      </c>
      <c r="F401" s="1">
        <v>9.9999999999999995E-7</v>
      </c>
      <c r="G401" t="s">
        <v>117</v>
      </c>
      <c r="H401" s="1">
        <v>0</v>
      </c>
      <c r="I401" s="1">
        <v>0</v>
      </c>
      <c r="J401" s="1">
        <v>0</v>
      </c>
      <c r="K401" s="1">
        <v>0</v>
      </c>
      <c r="L401" s="1">
        <v>0</v>
      </c>
      <c r="M401" s="1">
        <v>0</v>
      </c>
      <c r="N401" s="1">
        <v>0</v>
      </c>
      <c r="O401" s="1">
        <v>0</v>
      </c>
      <c r="P401" s="1">
        <v>0</v>
      </c>
      <c r="Q401" s="1">
        <v>0</v>
      </c>
      <c r="R401" s="1">
        <v>0</v>
      </c>
      <c r="S401" s="1">
        <v>0</v>
      </c>
      <c r="T401" s="1">
        <v>0</v>
      </c>
      <c r="U401" s="1">
        <v>0</v>
      </c>
      <c r="V401" t="s">
        <v>86</v>
      </c>
      <c r="W401" s="1">
        <v>9.9999999999999995E-7</v>
      </c>
      <c r="X401" s="1">
        <v>0</v>
      </c>
      <c r="Y401" s="1">
        <v>0</v>
      </c>
      <c r="Z401" s="1">
        <v>0</v>
      </c>
      <c r="AA401" s="1">
        <v>0</v>
      </c>
      <c r="AB401" s="1">
        <v>0</v>
      </c>
      <c r="AC401" s="1">
        <v>0</v>
      </c>
      <c r="AD401" s="1">
        <v>0</v>
      </c>
      <c r="AE401" s="1">
        <v>0</v>
      </c>
      <c r="AF401" s="1">
        <v>0</v>
      </c>
      <c r="AG401" s="1">
        <v>0</v>
      </c>
      <c r="AH401" s="1">
        <v>0</v>
      </c>
      <c r="AI401" t="s">
        <v>87</v>
      </c>
      <c r="AL401" s="1">
        <v>0</v>
      </c>
      <c r="AM401" s="1">
        <v>0</v>
      </c>
      <c r="AN401" s="1">
        <v>0</v>
      </c>
    </row>
    <row r="402" spans="1:40" x14ac:dyDescent="0.25">
      <c r="A402">
        <v>400</v>
      </c>
      <c r="B402" t="s">
        <v>187</v>
      </c>
      <c r="C402">
        <v>24</v>
      </c>
      <c r="D402">
        <v>7439965</v>
      </c>
      <c r="E402" t="s">
        <v>5</v>
      </c>
      <c r="F402" s="1">
        <v>1.0000000000000001E-5</v>
      </c>
      <c r="G402" t="s">
        <v>117</v>
      </c>
      <c r="H402" s="1">
        <v>0</v>
      </c>
      <c r="I402" s="1">
        <v>1.1111E-4</v>
      </c>
      <c r="J402" s="1">
        <v>0</v>
      </c>
      <c r="K402" s="1">
        <v>0</v>
      </c>
      <c r="L402" s="1">
        <v>0</v>
      </c>
      <c r="M402" s="1">
        <v>0</v>
      </c>
      <c r="N402" s="1">
        <v>0</v>
      </c>
      <c r="O402" s="1">
        <v>0</v>
      </c>
      <c r="P402" s="1">
        <v>0</v>
      </c>
      <c r="Q402" s="1">
        <v>0</v>
      </c>
      <c r="R402" s="1">
        <v>0</v>
      </c>
      <c r="S402" s="1">
        <v>0</v>
      </c>
      <c r="T402" s="1">
        <v>0</v>
      </c>
      <c r="U402" s="1">
        <v>0</v>
      </c>
      <c r="V402" t="s">
        <v>86</v>
      </c>
      <c r="W402" s="1">
        <v>1.0000000000000001E-5</v>
      </c>
      <c r="X402" s="1">
        <v>0</v>
      </c>
      <c r="Y402" s="1">
        <v>0</v>
      </c>
      <c r="Z402" s="1">
        <v>0</v>
      </c>
      <c r="AA402" s="1">
        <v>0</v>
      </c>
      <c r="AB402" s="1">
        <v>0</v>
      </c>
      <c r="AC402" s="1">
        <v>0</v>
      </c>
      <c r="AD402" s="1">
        <v>0</v>
      </c>
      <c r="AE402" s="1">
        <v>0</v>
      </c>
      <c r="AF402" s="1">
        <v>0</v>
      </c>
      <c r="AG402" s="1">
        <v>0</v>
      </c>
      <c r="AH402" s="1">
        <v>0</v>
      </c>
      <c r="AI402" t="s">
        <v>87</v>
      </c>
      <c r="AL402" s="1">
        <v>0</v>
      </c>
      <c r="AM402" s="1">
        <v>0</v>
      </c>
      <c r="AN402" s="1">
        <v>0</v>
      </c>
    </row>
    <row r="403" spans="1:40" x14ac:dyDescent="0.25">
      <c r="A403">
        <v>401</v>
      </c>
      <c r="B403" t="s">
        <v>187</v>
      </c>
      <c r="C403">
        <v>24</v>
      </c>
      <c r="D403">
        <v>7440020</v>
      </c>
      <c r="E403" t="s">
        <v>6</v>
      </c>
      <c r="F403">
        <v>0</v>
      </c>
      <c r="G403" t="s">
        <v>117</v>
      </c>
      <c r="H403" s="1">
        <v>0</v>
      </c>
      <c r="I403" s="1">
        <v>0</v>
      </c>
      <c r="J403" s="1">
        <v>0</v>
      </c>
      <c r="K403" s="1">
        <v>0</v>
      </c>
      <c r="L403" s="1">
        <v>0</v>
      </c>
      <c r="M403" s="1">
        <v>0</v>
      </c>
      <c r="N403" s="1">
        <v>0</v>
      </c>
      <c r="O403" s="1">
        <v>0</v>
      </c>
      <c r="P403" s="1">
        <v>0</v>
      </c>
      <c r="Q403" s="1">
        <v>0</v>
      </c>
      <c r="R403" s="1">
        <v>0</v>
      </c>
      <c r="S403" s="1">
        <v>0</v>
      </c>
      <c r="T403" s="1">
        <v>0</v>
      </c>
      <c r="U403" s="1">
        <v>0</v>
      </c>
      <c r="V403" t="s">
        <v>86</v>
      </c>
      <c r="W403" s="1">
        <v>0</v>
      </c>
      <c r="X403" s="1">
        <v>0</v>
      </c>
      <c r="Y403" s="1">
        <v>0</v>
      </c>
      <c r="Z403" s="1">
        <v>0</v>
      </c>
      <c r="AA403" s="1">
        <v>0</v>
      </c>
      <c r="AB403" s="1">
        <v>0</v>
      </c>
      <c r="AC403" s="1">
        <v>0</v>
      </c>
      <c r="AD403" s="1">
        <v>0</v>
      </c>
      <c r="AE403" s="1">
        <v>0</v>
      </c>
      <c r="AF403" s="1">
        <v>0</v>
      </c>
      <c r="AG403" s="1">
        <v>0</v>
      </c>
      <c r="AH403" s="1">
        <v>0</v>
      </c>
      <c r="AI403" t="s">
        <v>87</v>
      </c>
      <c r="AL403" s="1">
        <v>0</v>
      </c>
      <c r="AM403" s="1">
        <v>0</v>
      </c>
      <c r="AN403" s="1">
        <v>0</v>
      </c>
    </row>
    <row r="404" spans="1:40" x14ac:dyDescent="0.25">
      <c r="A404">
        <v>402</v>
      </c>
      <c r="B404" t="s">
        <v>187</v>
      </c>
      <c r="C404">
        <v>24</v>
      </c>
      <c r="D404">
        <v>7723140</v>
      </c>
      <c r="E404" t="s">
        <v>295</v>
      </c>
      <c r="F404">
        <v>0</v>
      </c>
      <c r="G404" t="s">
        <v>117</v>
      </c>
      <c r="H404" s="1">
        <v>0</v>
      </c>
      <c r="I404" s="1">
        <v>0</v>
      </c>
      <c r="J404" s="1">
        <v>0</v>
      </c>
      <c r="K404" s="1">
        <v>0</v>
      </c>
      <c r="L404" s="1">
        <v>0</v>
      </c>
      <c r="M404" s="1">
        <v>0</v>
      </c>
      <c r="N404" s="1">
        <v>0</v>
      </c>
      <c r="O404" s="1">
        <v>0</v>
      </c>
      <c r="P404" s="1">
        <v>0</v>
      </c>
      <c r="Q404" s="1">
        <v>0</v>
      </c>
      <c r="R404" s="1">
        <v>0</v>
      </c>
      <c r="S404" s="1">
        <v>0</v>
      </c>
      <c r="T404" s="1">
        <v>0</v>
      </c>
      <c r="U404" s="1">
        <v>0</v>
      </c>
      <c r="V404" t="s">
        <v>86</v>
      </c>
      <c r="W404" s="1">
        <v>0</v>
      </c>
      <c r="X404" s="1">
        <v>0</v>
      </c>
      <c r="Y404" s="1">
        <v>0</v>
      </c>
      <c r="Z404" s="1">
        <v>0</v>
      </c>
      <c r="AA404" s="1">
        <v>0</v>
      </c>
      <c r="AB404" s="1">
        <v>0</v>
      </c>
      <c r="AC404" s="1">
        <v>0</v>
      </c>
      <c r="AD404" s="1">
        <v>0</v>
      </c>
      <c r="AE404" s="1">
        <v>0</v>
      </c>
      <c r="AF404" s="1">
        <v>0</v>
      </c>
      <c r="AG404" s="1">
        <v>0</v>
      </c>
      <c r="AH404" s="1">
        <v>0</v>
      </c>
      <c r="AI404" t="s">
        <v>87</v>
      </c>
      <c r="AL404" s="1">
        <v>0</v>
      </c>
      <c r="AM404" s="1">
        <v>0</v>
      </c>
      <c r="AN404" s="1">
        <v>0</v>
      </c>
    </row>
    <row r="405" spans="1:40" x14ac:dyDescent="0.25">
      <c r="A405">
        <v>403</v>
      </c>
      <c r="B405" t="s">
        <v>187</v>
      </c>
      <c r="C405">
        <v>24</v>
      </c>
      <c r="D405">
        <v>7439921</v>
      </c>
      <c r="E405" t="s">
        <v>7</v>
      </c>
      <c r="F405">
        <v>0</v>
      </c>
      <c r="G405" t="s">
        <v>117</v>
      </c>
      <c r="H405" s="1">
        <v>0</v>
      </c>
      <c r="I405" s="1">
        <v>0</v>
      </c>
      <c r="J405" s="1">
        <v>0</v>
      </c>
      <c r="K405" s="1">
        <v>0</v>
      </c>
      <c r="L405" s="1">
        <v>0</v>
      </c>
      <c r="M405" s="1">
        <v>0</v>
      </c>
      <c r="N405" s="1">
        <v>0</v>
      </c>
      <c r="O405" s="1">
        <v>0</v>
      </c>
      <c r="P405" s="1">
        <v>0</v>
      </c>
      <c r="Q405" s="1">
        <v>0</v>
      </c>
      <c r="R405" s="1">
        <v>0</v>
      </c>
      <c r="S405" s="1">
        <v>0</v>
      </c>
      <c r="T405" s="1">
        <v>0</v>
      </c>
      <c r="U405" s="1">
        <v>0</v>
      </c>
      <c r="V405" t="s">
        <v>86</v>
      </c>
      <c r="W405" s="1">
        <v>0</v>
      </c>
      <c r="X405" s="1">
        <v>0</v>
      </c>
      <c r="Y405" s="1">
        <v>0</v>
      </c>
      <c r="Z405" s="1">
        <v>0</v>
      </c>
      <c r="AA405" s="1">
        <v>0</v>
      </c>
      <c r="AB405" s="1">
        <v>0</v>
      </c>
      <c r="AC405" s="1">
        <v>0</v>
      </c>
      <c r="AD405" s="1">
        <v>0</v>
      </c>
      <c r="AE405" s="1">
        <v>0</v>
      </c>
      <c r="AF405" s="1">
        <v>0</v>
      </c>
      <c r="AG405" s="1">
        <v>0</v>
      </c>
      <c r="AH405" s="1">
        <v>0</v>
      </c>
      <c r="AI405" t="s">
        <v>87</v>
      </c>
      <c r="AL405" s="1">
        <v>0</v>
      </c>
      <c r="AM405" s="1">
        <v>0</v>
      </c>
      <c r="AN405" s="1">
        <v>0</v>
      </c>
    </row>
    <row r="406" spans="1:40" x14ac:dyDescent="0.25">
      <c r="A406">
        <v>404</v>
      </c>
      <c r="B406" t="s">
        <v>187</v>
      </c>
      <c r="C406">
        <v>24</v>
      </c>
      <c r="D406">
        <v>7440622</v>
      </c>
      <c r="E406" t="s">
        <v>296</v>
      </c>
      <c r="F406">
        <v>0</v>
      </c>
      <c r="G406" t="s">
        <v>117</v>
      </c>
      <c r="H406" s="1">
        <v>0</v>
      </c>
      <c r="I406" s="1">
        <v>0</v>
      </c>
      <c r="J406" s="1">
        <v>0</v>
      </c>
      <c r="K406" s="1">
        <v>0</v>
      </c>
      <c r="L406" s="1">
        <v>0</v>
      </c>
      <c r="M406" s="1">
        <v>0</v>
      </c>
      <c r="N406" s="1">
        <v>0</v>
      </c>
      <c r="O406" s="1">
        <v>0</v>
      </c>
      <c r="P406" s="1">
        <v>0</v>
      </c>
      <c r="Q406" s="1">
        <v>0</v>
      </c>
      <c r="R406" s="1">
        <v>0</v>
      </c>
      <c r="S406" s="1">
        <v>0</v>
      </c>
      <c r="T406" s="1">
        <v>0</v>
      </c>
      <c r="U406" s="1">
        <v>0</v>
      </c>
      <c r="V406" t="s">
        <v>86</v>
      </c>
      <c r="W406" s="1">
        <v>0</v>
      </c>
      <c r="X406" s="1">
        <v>0</v>
      </c>
      <c r="Y406" s="1">
        <v>0</v>
      </c>
      <c r="Z406" s="1">
        <v>0</v>
      </c>
      <c r="AA406" s="1">
        <v>0</v>
      </c>
      <c r="AB406" s="1">
        <v>0</v>
      </c>
      <c r="AC406" s="1">
        <v>0</v>
      </c>
      <c r="AD406" s="1">
        <v>0</v>
      </c>
      <c r="AE406" s="1">
        <v>0</v>
      </c>
      <c r="AF406" s="1">
        <v>0</v>
      </c>
      <c r="AG406" s="1">
        <v>0</v>
      </c>
      <c r="AH406" s="1">
        <v>0</v>
      </c>
      <c r="AI406" t="s">
        <v>87</v>
      </c>
      <c r="AL406" s="1">
        <v>0</v>
      </c>
      <c r="AM406" s="1">
        <v>0</v>
      </c>
      <c r="AN406" s="1">
        <v>0</v>
      </c>
    </row>
    <row r="407" spans="1:40" x14ac:dyDescent="0.25">
      <c r="A407">
        <v>405</v>
      </c>
      <c r="B407" t="s">
        <v>187</v>
      </c>
      <c r="C407">
        <v>24</v>
      </c>
      <c r="D407">
        <v>7440666</v>
      </c>
      <c r="E407" t="s">
        <v>297</v>
      </c>
      <c r="F407" s="1">
        <v>2.5100000000000001E-6</v>
      </c>
      <c r="G407" t="s">
        <v>117</v>
      </c>
      <c r="H407" s="1">
        <v>0</v>
      </c>
      <c r="I407" s="1">
        <v>0</v>
      </c>
      <c r="J407" s="1">
        <v>0</v>
      </c>
      <c r="K407" s="1">
        <v>0</v>
      </c>
      <c r="L407" s="1">
        <v>0</v>
      </c>
      <c r="M407" s="1">
        <v>0</v>
      </c>
      <c r="N407" s="1">
        <v>0</v>
      </c>
      <c r="O407" s="1">
        <v>0</v>
      </c>
      <c r="P407" s="1">
        <v>0</v>
      </c>
      <c r="Q407" s="1">
        <v>0</v>
      </c>
      <c r="R407" s="1">
        <v>0</v>
      </c>
      <c r="S407" s="1">
        <v>0</v>
      </c>
      <c r="T407" s="1">
        <v>0</v>
      </c>
      <c r="U407" s="1">
        <v>0</v>
      </c>
      <c r="V407" t="s">
        <v>86</v>
      </c>
      <c r="W407" s="1">
        <v>2.5100000000000001E-6</v>
      </c>
      <c r="X407" s="1">
        <v>0</v>
      </c>
      <c r="Y407" s="1">
        <v>0</v>
      </c>
      <c r="Z407" s="1">
        <v>0</v>
      </c>
      <c r="AA407" s="1">
        <v>0</v>
      </c>
      <c r="AB407" s="1">
        <v>0</v>
      </c>
      <c r="AC407" s="1">
        <v>0</v>
      </c>
      <c r="AD407" s="1">
        <v>0</v>
      </c>
      <c r="AE407" s="1">
        <v>0</v>
      </c>
      <c r="AF407" s="1">
        <v>0</v>
      </c>
      <c r="AG407" s="1">
        <v>0</v>
      </c>
      <c r="AH407" s="1">
        <v>0</v>
      </c>
      <c r="AI407" t="s">
        <v>87</v>
      </c>
      <c r="AL407" s="1">
        <v>0</v>
      </c>
      <c r="AM407" s="1">
        <v>0</v>
      </c>
      <c r="AN407" s="1">
        <v>0</v>
      </c>
    </row>
    <row r="408" spans="1:40" x14ac:dyDescent="0.25">
      <c r="A408">
        <v>406</v>
      </c>
      <c r="B408" t="s">
        <v>188</v>
      </c>
      <c r="C408">
        <v>24</v>
      </c>
      <c r="D408">
        <v>7429905</v>
      </c>
      <c r="E408" t="s">
        <v>290</v>
      </c>
      <c r="F408">
        <v>9.3300000000000002E-4</v>
      </c>
      <c r="G408" t="s">
        <v>117</v>
      </c>
      <c r="H408" s="1">
        <v>0</v>
      </c>
      <c r="I408" s="1">
        <v>0</v>
      </c>
      <c r="J408" s="1">
        <v>0</v>
      </c>
      <c r="K408" s="1">
        <v>0</v>
      </c>
      <c r="L408" s="1">
        <v>0</v>
      </c>
      <c r="M408" s="1">
        <v>0</v>
      </c>
      <c r="N408" s="1">
        <v>0</v>
      </c>
      <c r="O408" s="1">
        <v>0</v>
      </c>
      <c r="P408" s="1">
        <v>0</v>
      </c>
      <c r="Q408" s="1">
        <v>0</v>
      </c>
      <c r="R408" s="1">
        <v>0</v>
      </c>
      <c r="S408" s="1">
        <v>0</v>
      </c>
      <c r="T408" s="1">
        <v>0</v>
      </c>
      <c r="U408" s="1">
        <v>0</v>
      </c>
      <c r="V408" t="s">
        <v>86</v>
      </c>
      <c r="W408" s="1">
        <v>9.3300000000000002E-4</v>
      </c>
      <c r="X408" s="1">
        <v>0</v>
      </c>
      <c r="Y408" s="1">
        <v>0</v>
      </c>
      <c r="Z408" s="1">
        <v>0</v>
      </c>
      <c r="AA408" s="1">
        <v>0</v>
      </c>
      <c r="AB408" s="1">
        <v>0</v>
      </c>
      <c r="AC408" s="1">
        <v>0</v>
      </c>
      <c r="AD408" s="1">
        <v>0</v>
      </c>
      <c r="AE408" s="1">
        <v>0</v>
      </c>
      <c r="AF408" s="1">
        <v>0</v>
      </c>
      <c r="AG408" s="1">
        <v>0</v>
      </c>
      <c r="AH408" s="1">
        <v>0</v>
      </c>
      <c r="AI408" t="s">
        <v>87</v>
      </c>
      <c r="AL408" s="1">
        <v>0</v>
      </c>
      <c r="AM408" s="1">
        <v>0</v>
      </c>
      <c r="AN408" s="1">
        <v>0</v>
      </c>
    </row>
    <row r="409" spans="1:40" x14ac:dyDescent="0.25">
      <c r="A409">
        <v>407</v>
      </c>
      <c r="B409" t="s">
        <v>188</v>
      </c>
      <c r="C409">
        <v>24</v>
      </c>
      <c r="D409">
        <v>1344281</v>
      </c>
      <c r="E409" t="s">
        <v>291</v>
      </c>
      <c r="F409">
        <v>0</v>
      </c>
      <c r="G409" t="s">
        <v>117</v>
      </c>
      <c r="H409" s="1">
        <v>0</v>
      </c>
      <c r="I409" s="1">
        <v>0</v>
      </c>
      <c r="J409" s="1">
        <v>0</v>
      </c>
      <c r="K409" s="1">
        <v>0</v>
      </c>
      <c r="L409" s="1">
        <v>0</v>
      </c>
      <c r="M409" s="1">
        <v>0</v>
      </c>
      <c r="N409" s="1">
        <v>0</v>
      </c>
      <c r="O409" s="1">
        <v>0</v>
      </c>
      <c r="P409" s="1">
        <v>0</v>
      </c>
      <c r="Q409" s="1">
        <v>0</v>
      </c>
      <c r="R409" s="1">
        <v>0</v>
      </c>
      <c r="S409" s="1">
        <v>0</v>
      </c>
      <c r="T409" s="1">
        <v>0</v>
      </c>
      <c r="U409" s="1">
        <v>0</v>
      </c>
      <c r="V409" t="s">
        <v>86</v>
      </c>
      <c r="W409" s="1">
        <v>0</v>
      </c>
      <c r="X409" s="1">
        <v>0</v>
      </c>
      <c r="Y409" s="1">
        <v>0</v>
      </c>
      <c r="Z409" s="1">
        <v>0</v>
      </c>
      <c r="AA409" s="1">
        <v>0</v>
      </c>
      <c r="AB409" s="1">
        <v>0</v>
      </c>
      <c r="AC409" s="1">
        <v>0</v>
      </c>
      <c r="AD409" s="1">
        <v>0</v>
      </c>
      <c r="AE409" s="1">
        <v>0</v>
      </c>
      <c r="AF409" s="1">
        <v>0</v>
      </c>
      <c r="AG409" s="1">
        <v>0</v>
      </c>
      <c r="AH409" s="1">
        <v>0</v>
      </c>
      <c r="AI409" t="s">
        <v>87</v>
      </c>
      <c r="AL409" s="1">
        <v>0</v>
      </c>
      <c r="AM409" s="1">
        <v>0</v>
      </c>
      <c r="AN409" s="1">
        <v>0</v>
      </c>
    </row>
    <row r="410" spans="1:40" x14ac:dyDescent="0.25">
      <c r="A410">
        <v>408</v>
      </c>
      <c r="B410" t="s">
        <v>188</v>
      </c>
      <c r="C410">
        <v>24</v>
      </c>
      <c r="D410">
        <v>7440417</v>
      </c>
      <c r="E410" t="s">
        <v>292</v>
      </c>
      <c r="F410" s="1">
        <v>8.0299999999999998E-9</v>
      </c>
      <c r="G410" t="s">
        <v>117</v>
      </c>
      <c r="H410" s="1">
        <v>0</v>
      </c>
      <c r="I410" s="1">
        <v>0</v>
      </c>
      <c r="J410" s="1">
        <v>1.1471E-6</v>
      </c>
      <c r="K410" s="1">
        <v>0</v>
      </c>
      <c r="L410" s="1">
        <v>3.8465000000000001E-8</v>
      </c>
      <c r="M410" s="1">
        <v>0</v>
      </c>
      <c r="N410" s="1">
        <v>1.1471E-6</v>
      </c>
      <c r="O410" s="1">
        <v>0</v>
      </c>
      <c r="P410" s="1">
        <v>0</v>
      </c>
      <c r="Q410" s="1">
        <v>0</v>
      </c>
      <c r="R410" s="1">
        <v>0</v>
      </c>
      <c r="S410" s="1">
        <v>0</v>
      </c>
      <c r="T410" s="1">
        <v>0</v>
      </c>
      <c r="U410" s="1">
        <v>0</v>
      </c>
      <c r="V410" t="s">
        <v>86</v>
      </c>
      <c r="W410" s="1">
        <v>8.0299999999999998E-9</v>
      </c>
      <c r="X410" s="1">
        <v>7.2564999999999997E-11</v>
      </c>
      <c r="Y410" s="1">
        <v>4.3637000000000001E-12</v>
      </c>
      <c r="Z410" s="1">
        <v>0</v>
      </c>
      <c r="AA410" s="1">
        <v>0</v>
      </c>
      <c r="AB410" s="1">
        <v>0</v>
      </c>
      <c r="AC410" s="1">
        <v>0</v>
      </c>
      <c r="AD410" s="1">
        <v>0</v>
      </c>
      <c r="AE410" s="1">
        <v>0</v>
      </c>
      <c r="AF410" s="1">
        <v>0</v>
      </c>
      <c r="AG410" s="1">
        <v>0</v>
      </c>
      <c r="AH410" s="1">
        <v>0</v>
      </c>
      <c r="AI410" t="s">
        <v>87</v>
      </c>
      <c r="AJ410" t="s">
        <v>88</v>
      </c>
      <c r="AK410" t="s">
        <v>118</v>
      </c>
      <c r="AL410" s="1">
        <v>0</v>
      </c>
      <c r="AM410" s="1">
        <v>0</v>
      </c>
      <c r="AN410" s="1">
        <v>0</v>
      </c>
    </row>
    <row r="411" spans="1:40" x14ac:dyDescent="0.25">
      <c r="A411">
        <v>409</v>
      </c>
      <c r="B411" t="s">
        <v>188</v>
      </c>
      <c r="C411">
        <v>24</v>
      </c>
      <c r="D411">
        <v>7440439</v>
      </c>
      <c r="E411" t="s">
        <v>293</v>
      </c>
      <c r="F411">
        <v>0</v>
      </c>
      <c r="G411" t="s">
        <v>117</v>
      </c>
      <c r="H411" s="1">
        <v>0</v>
      </c>
      <c r="I411" s="1">
        <v>0</v>
      </c>
      <c r="J411" s="1">
        <v>0</v>
      </c>
      <c r="K411" s="1">
        <v>0</v>
      </c>
      <c r="L411" s="1">
        <v>0</v>
      </c>
      <c r="M411" s="1">
        <v>0</v>
      </c>
      <c r="N411" s="1">
        <v>0</v>
      </c>
      <c r="O411" s="1">
        <v>0</v>
      </c>
      <c r="P411" s="1">
        <v>0</v>
      </c>
      <c r="Q411" s="1">
        <v>0</v>
      </c>
      <c r="R411" s="1">
        <v>0</v>
      </c>
      <c r="S411" s="1">
        <v>0</v>
      </c>
      <c r="T411" s="1">
        <v>0</v>
      </c>
      <c r="U411" s="1">
        <v>0</v>
      </c>
      <c r="V411" t="s">
        <v>86</v>
      </c>
      <c r="W411" s="1">
        <v>0</v>
      </c>
      <c r="X411" s="1">
        <v>0</v>
      </c>
      <c r="Y411" s="1">
        <v>0</v>
      </c>
      <c r="Z411" s="1">
        <v>0</v>
      </c>
      <c r="AA411" s="1">
        <v>0</v>
      </c>
      <c r="AB411" s="1">
        <v>0</v>
      </c>
      <c r="AC411" s="1">
        <v>0</v>
      </c>
      <c r="AD411" s="1">
        <v>0</v>
      </c>
      <c r="AE411" s="1">
        <v>0</v>
      </c>
      <c r="AF411" s="1">
        <v>0</v>
      </c>
      <c r="AG411" s="1">
        <v>0</v>
      </c>
      <c r="AH411" s="1">
        <v>0</v>
      </c>
      <c r="AI411" t="s">
        <v>87</v>
      </c>
      <c r="AL411" s="1">
        <v>0</v>
      </c>
      <c r="AM411" s="1">
        <v>0</v>
      </c>
      <c r="AN411" s="1">
        <v>0</v>
      </c>
    </row>
    <row r="412" spans="1:40" x14ac:dyDescent="0.25">
      <c r="A412">
        <v>410</v>
      </c>
      <c r="B412" t="s">
        <v>188</v>
      </c>
      <c r="C412">
        <v>24</v>
      </c>
      <c r="D412">
        <v>7440484</v>
      </c>
      <c r="E412" t="s">
        <v>8</v>
      </c>
      <c r="F412">
        <v>0</v>
      </c>
      <c r="G412" t="s">
        <v>117</v>
      </c>
      <c r="H412" s="1">
        <v>0</v>
      </c>
      <c r="I412" s="1">
        <v>0</v>
      </c>
      <c r="J412" s="1">
        <v>0</v>
      </c>
      <c r="K412" s="1">
        <v>0</v>
      </c>
      <c r="L412" s="1">
        <v>0</v>
      </c>
      <c r="M412" s="1">
        <v>0</v>
      </c>
      <c r="N412" s="1">
        <v>0</v>
      </c>
      <c r="O412" s="1">
        <v>0</v>
      </c>
      <c r="P412" s="1">
        <v>0</v>
      </c>
      <c r="Q412" s="1">
        <v>0</v>
      </c>
      <c r="R412" s="1">
        <v>0</v>
      </c>
      <c r="S412" s="1">
        <v>0</v>
      </c>
      <c r="T412" s="1">
        <v>0</v>
      </c>
      <c r="U412" s="1">
        <v>0</v>
      </c>
      <c r="V412" t="s">
        <v>86</v>
      </c>
      <c r="W412" s="1">
        <v>0</v>
      </c>
      <c r="X412" s="1">
        <v>0</v>
      </c>
      <c r="Y412" s="1">
        <v>0</v>
      </c>
      <c r="Z412" s="1">
        <v>0</v>
      </c>
      <c r="AA412" s="1">
        <v>0</v>
      </c>
      <c r="AB412" s="1">
        <v>0</v>
      </c>
      <c r="AC412" s="1">
        <v>0</v>
      </c>
      <c r="AD412" s="1">
        <v>0</v>
      </c>
      <c r="AE412" s="1">
        <v>0</v>
      </c>
      <c r="AF412" s="1">
        <v>0</v>
      </c>
      <c r="AG412" s="1">
        <v>0</v>
      </c>
      <c r="AH412" s="1">
        <v>0</v>
      </c>
      <c r="AI412" t="s">
        <v>87</v>
      </c>
      <c r="AL412" s="1">
        <v>0</v>
      </c>
      <c r="AM412" s="1">
        <v>0</v>
      </c>
      <c r="AN412" s="1">
        <v>0</v>
      </c>
    </row>
    <row r="413" spans="1:40" x14ac:dyDescent="0.25">
      <c r="A413">
        <v>411</v>
      </c>
      <c r="B413" t="s">
        <v>188</v>
      </c>
      <c r="C413">
        <v>24</v>
      </c>
      <c r="D413">
        <v>7440473</v>
      </c>
      <c r="E413" t="s">
        <v>89</v>
      </c>
      <c r="F413" s="1">
        <v>2.0099999999999998E-6</v>
      </c>
      <c r="G413" t="s">
        <v>117</v>
      </c>
      <c r="H413" s="1">
        <v>0</v>
      </c>
      <c r="I413" s="1">
        <v>0</v>
      </c>
      <c r="J413" s="1">
        <v>0</v>
      </c>
      <c r="K413" s="1">
        <v>0</v>
      </c>
      <c r="L413" s="1">
        <v>0</v>
      </c>
      <c r="M413" s="1">
        <v>0</v>
      </c>
      <c r="N413" s="1">
        <v>0</v>
      </c>
      <c r="O413" s="1">
        <v>0</v>
      </c>
      <c r="P413" s="1">
        <v>0</v>
      </c>
      <c r="Q413" s="1">
        <v>0</v>
      </c>
      <c r="R413" s="1">
        <v>0</v>
      </c>
      <c r="S413" s="1">
        <v>0</v>
      </c>
      <c r="T413" s="1">
        <v>0</v>
      </c>
      <c r="U413" s="1">
        <v>0</v>
      </c>
      <c r="V413" t="s">
        <v>86</v>
      </c>
      <c r="W413" s="1">
        <v>2.0099999999999998E-6</v>
      </c>
      <c r="X413" s="1">
        <v>0</v>
      </c>
      <c r="Y413" s="1">
        <v>0</v>
      </c>
      <c r="Z413" s="1">
        <v>0</v>
      </c>
      <c r="AA413" s="1">
        <v>0</v>
      </c>
      <c r="AB413" s="1">
        <v>0</v>
      </c>
      <c r="AC413" s="1">
        <v>0</v>
      </c>
      <c r="AD413" s="1">
        <v>0</v>
      </c>
      <c r="AE413" s="1">
        <v>0</v>
      </c>
      <c r="AF413" s="1">
        <v>0</v>
      </c>
      <c r="AG413" s="1">
        <v>0</v>
      </c>
      <c r="AH413" s="1">
        <v>0</v>
      </c>
      <c r="AI413" t="s">
        <v>87</v>
      </c>
      <c r="AL413" s="1">
        <v>0</v>
      </c>
      <c r="AM413" s="1">
        <v>0</v>
      </c>
      <c r="AN413" s="1">
        <v>0</v>
      </c>
    </row>
    <row r="414" spans="1:40" x14ac:dyDescent="0.25">
      <c r="A414">
        <v>412</v>
      </c>
      <c r="B414" t="s">
        <v>188</v>
      </c>
      <c r="C414">
        <v>24</v>
      </c>
      <c r="D414">
        <v>18540299</v>
      </c>
      <c r="E414" t="s">
        <v>13</v>
      </c>
      <c r="F414" s="1">
        <v>1.1000000000000001E-6</v>
      </c>
      <c r="G414" t="s">
        <v>117</v>
      </c>
      <c r="H414" s="1">
        <v>0</v>
      </c>
      <c r="I414" s="1">
        <v>0</v>
      </c>
      <c r="J414" s="1">
        <v>0</v>
      </c>
      <c r="K414" s="1">
        <v>0</v>
      </c>
      <c r="L414" s="1">
        <v>0</v>
      </c>
      <c r="M414" s="1">
        <v>0</v>
      </c>
      <c r="N414" s="1">
        <v>5.4999999999999999E-6</v>
      </c>
      <c r="O414" s="1">
        <v>0</v>
      </c>
      <c r="P414" s="1">
        <v>0</v>
      </c>
      <c r="Q414" s="1">
        <v>0</v>
      </c>
      <c r="R414" s="1">
        <v>0</v>
      </c>
      <c r="S414" s="1">
        <v>5.1694999999999998E-7</v>
      </c>
      <c r="T414" s="1">
        <v>0</v>
      </c>
      <c r="U414" s="1">
        <v>0</v>
      </c>
      <c r="V414" t="s">
        <v>86</v>
      </c>
      <c r="W414" s="1">
        <v>1.1000000000000001E-6</v>
      </c>
      <c r="X414" s="1">
        <v>9.9405000000000006E-9</v>
      </c>
      <c r="Y414" s="1">
        <v>3.9851E-10</v>
      </c>
      <c r="Z414" s="1">
        <v>0</v>
      </c>
      <c r="AA414" s="1">
        <v>0</v>
      </c>
      <c r="AB414" s="1">
        <v>0</v>
      </c>
      <c r="AC414" s="1">
        <v>0</v>
      </c>
      <c r="AD414" s="1">
        <v>0</v>
      </c>
      <c r="AE414" s="1">
        <v>0</v>
      </c>
      <c r="AF414" s="1">
        <v>0</v>
      </c>
      <c r="AG414" s="1">
        <v>0</v>
      </c>
      <c r="AH414" s="1">
        <v>0</v>
      </c>
      <c r="AI414" t="s">
        <v>87</v>
      </c>
      <c r="AJ414" t="s">
        <v>88</v>
      </c>
      <c r="AK414" t="s">
        <v>118</v>
      </c>
      <c r="AL414" s="1">
        <v>0</v>
      </c>
      <c r="AM414" s="1">
        <v>0</v>
      </c>
      <c r="AN414" s="1">
        <v>0</v>
      </c>
    </row>
    <row r="415" spans="1:40" x14ac:dyDescent="0.25">
      <c r="A415">
        <v>413</v>
      </c>
      <c r="B415" t="s">
        <v>188</v>
      </c>
      <c r="C415">
        <v>24</v>
      </c>
      <c r="D415">
        <v>1175</v>
      </c>
      <c r="E415" t="s">
        <v>294</v>
      </c>
      <c r="F415">
        <v>0</v>
      </c>
      <c r="G415" t="s">
        <v>117</v>
      </c>
      <c r="H415" s="1">
        <v>0</v>
      </c>
      <c r="I415" s="1">
        <v>0</v>
      </c>
      <c r="J415" s="1">
        <v>0</v>
      </c>
      <c r="K415" s="1">
        <v>0</v>
      </c>
      <c r="L415" s="1">
        <v>0</v>
      </c>
      <c r="M415" s="1">
        <v>0</v>
      </c>
      <c r="N415" s="1">
        <v>0</v>
      </c>
      <c r="O415" s="1">
        <v>0</v>
      </c>
      <c r="P415" s="1">
        <v>0</v>
      </c>
      <c r="Q415" s="1">
        <v>0</v>
      </c>
      <c r="R415" s="1">
        <v>0</v>
      </c>
      <c r="S415" s="1">
        <v>0</v>
      </c>
      <c r="T415" s="1">
        <v>0</v>
      </c>
      <c r="U415" s="1">
        <v>0</v>
      </c>
      <c r="V415" t="s">
        <v>86</v>
      </c>
      <c r="W415" s="1">
        <v>0</v>
      </c>
      <c r="X415" s="1">
        <v>0</v>
      </c>
      <c r="Y415" s="1">
        <v>0</v>
      </c>
      <c r="Z415" s="1">
        <v>0</v>
      </c>
      <c r="AA415" s="1">
        <v>0</v>
      </c>
      <c r="AB415" s="1">
        <v>0</v>
      </c>
      <c r="AC415" s="1">
        <v>0</v>
      </c>
      <c r="AD415" s="1">
        <v>0</v>
      </c>
      <c r="AE415" s="1">
        <v>0</v>
      </c>
      <c r="AF415" s="1">
        <v>0</v>
      </c>
      <c r="AG415" s="1">
        <v>0</v>
      </c>
      <c r="AH415" s="1">
        <v>0</v>
      </c>
      <c r="AI415" t="s">
        <v>87</v>
      </c>
      <c r="AL415" s="1">
        <v>0</v>
      </c>
      <c r="AM415" s="1">
        <v>0</v>
      </c>
      <c r="AN415" s="1">
        <v>0</v>
      </c>
    </row>
    <row r="416" spans="1:40" x14ac:dyDescent="0.25">
      <c r="A416">
        <v>414</v>
      </c>
      <c r="B416" t="s">
        <v>188</v>
      </c>
      <c r="C416">
        <v>24</v>
      </c>
      <c r="D416">
        <v>7440508</v>
      </c>
      <c r="E416" t="s">
        <v>10</v>
      </c>
      <c r="F416" s="1">
        <v>9.9999999999999995E-7</v>
      </c>
      <c r="G416" t="s">
        <v>117</v>
      </c>
      <c r="H416" s="1">
        <v>0</v>
      </c>
      <c r="I416" s="1">
        <v>0</v>
      </c>
      <c r="J416" s="1">
        <v>0</v>
      </c>
      <c r="K416" s="1">
        <v>0</v>
      </c>
      <c r="L416" s="1">
        <v>0</v>
      </c>
      <c r="M416" s="1">
        <v>0</v>
      </c>
      <c r="N416" s="1">
        <v>0</v>
      </c>
      <c r="O416" s="1">
        <v>0</v>
      </c>
      <c r="P416" s="1">
        <v>0</v>
      </c>
      <c r="Q416" s="1">
        <v>0</v>
      </c>
      <c r="R416" s="1">
        <v>0</v>
      </c>
      <c r="S416" s="1">
        <v>0</v>
      </c>
      <c r="T416" s="1">
        <v>0</v>
      </c>
      <c r="U416" s="1">
        <v>0</v>
      </c>
      <c r="V416" t="s">
        <v>86</v>
      </c>
      <c r="W416" s="1">
        <v>9.9999999999999995E-7</v>
      </c>
      <c r="X416" s="1">
        <v>0</v>
      </c>
      <c r="Y416" s="1">
        <v>0</v>
      </c>
      <c r="Z416" s="1">
        <v>0</v>
      </c>
      <c r="AA416" s="1">
        <v>0</v>
      </c>
      <c r="AB416" s="1">
        <v>0</v>
      </c>
      <c r="AC416" s="1">
        <v>0</v>
      </c>
      <c r="AD416" s="1">
        <v>0</v>
      </c>
      <c r="AE416" s="1">
        <v>0</v>
      </c>
      <c r="AF416" s="1">
        <v>0</v>
      </c>
      <c r="AG416" s="1">
        <v>0</v>
      </c>
      <c r="AH416" s="1">
        <v>0</v>
      </c>
      <c r="AI416" t="s">
        <v>87</v>
      </c>
      <c r="AL416" s="1">
        <v>0</v>
      </c>
      <c r="AM416" s="1">
        <v>0</v>
      </c>
      <c r="AN416" s="1">
        <v>0</v>
      </c>
    </row>
    <row r="417" spans="1:40" x14ac:dyDescent="0.25">
      <c r="A417">
        <v>415</v>
      </c>
      <c r="B417" t="s">
        <v>188</v>
      </c>
      <c r="C417">
        <v>24</v>
      </c>
      <c r="D417">
        <v>7439965</v>
      </c>
      <c r="E417" t="s">
        <v>5</v>
      </c>
      <c r="F417" s="1">
        <v>9.9999999999999995E-7</v>
      </c>
      <c r="G417" t="s">
        <v>117</v>
      </c>
      <c r="H417" s="1">
        <v>0</v>
      </c>
      <c r="I417" s="1">
        <v>1.1110999999999999E-5</v>
      </c>
      <c r="J417" s="1">
        <v>0</v>
      </c>
      <c r="K417" s="1">
        <v>0</v>
      </c>
      <c r="L417" s="1">
        <v>0</v>
      </c>
      <c r="M417" s="1">
        <v>0</v>
      </c>
      <c r="N417" s="1">
        <v>0</v>
      </c>
      <c r="O417" s="1">
        <v>0</v>
      </c>
      <c r="P417" s="1">
        <v>0</v>
      </c>
      <c r="Q417" s="1">
        <v>0</v>
      </c>
      <c r="R417" s="1">
        <v>0</v>
      </c>
      <c r="S417" s="1">
        <v>0</v>
      </c>
      <c r="T417" s="1">
        <v>0</v>
      </c>
      <c r="U417" s="1">
        <v>0</v>
      </c>
      <c r="V417" t="s">
        <v>86</v>
      </c>
      <c r="W417" s="1">
        <v>9.9999999999999995E-7</v>
      </c>
      <c r="X417" s="1">
        <v>0</v>
      </c>
      <c r="Y417" s="1">
        <v>0</v>
      </c>
      <c r="Z417" s="1">
        <v>0</v>
      </c>
      <c r="AA417" s="1">
        <v>0</v>
      </c>
      <c r="AB417" s="1">
        <v>0</v>
      </c>
      <c r="AC417" s="1">
        <v>0</v>
      </c>
      <c r="AD417" s="1">
        <v>0</v>
      </c>
      <c r="AE417" s="1">
        <v>0</v>
      </c>
      <c r="AF417" s="1">
        <v>0</v>
      </c>
      <c r="AG417" s="1">
        <v>0</v>
      </c>
      <c r="AH417" s="1">
        <v>0</v>
      </c>
      <c r="AI417" t="s">
        <v>87</v>
      </c>
      <c r="AL417" s="1">
        <v>0</v>
      </c>
      <c r="AM417" s="1">
        <v>0</v>
      </c>
      <c r="AN417" s="1">
        <v>0</v>
      </c>
    </row>
    <row r="418" spans="1:40" x14ac:dyDescent="0.25">
      <c r="A418">
        <v>416</v>
      </c>
      <c r="B418" t="s">
        <v>188</v>
      </c>
      <c r="C418">
        <v>24</v>
      </c>
      <c r="D418">
        <v>7440020</v>
      </c>
      <c r="E418" t="s">
        <v>6</v>
      </c>
      <c r="F418">
        <v>0</v>
      </c>
      <c r="G418" t="s">
        <v>117</v>
      </c>
      <c r="H418" s="1">
        <v>0</v>
      </c>
      <c r="I418" s="1">
        <v>0</v>
      </c>
      <c r="J418" s="1">
        <v>0</v>
      </c>
      <c r="K418" s="1">
        <v>0</v>
      </c>
      <c r="L418" s="1">
        <v>0</v>
      </c>
      <c r="M418" s="1">
        <v>0</v>
      </c>
      <c r="N418" s="1">
        <v>0</v>
      </c>
      <c r="O418" s="1">
        <v>0</v>
      </c>
      <c r="P418" s="1">
        <v>0</v>
      </c>
      <c r="Q418" s="1">
        <v>0</v>
      </c>
      <c r="R418" s="1">
        <v>0</v>
      </c>
      <c r="S418" s="1">
        <v>0</v>
      </c>
      <c r="T418" s="1">
        <v>0</v>
      </c>
      <c r="U418" s="1">
        <v>0</v>
      </c>
      <c r="V418" t="s">
        <v>86</v>
      </c>
      <c r="W418" s="1">
        <v>0</v>
      </c>
      <c r="X418" s="1">
        <v>0</v>
      </c>
      <c r="Y418" s="1">
        <v>0</v>
      </c>
      <c r="Z418" s="1">
        <v>0</v>
      </c>
      <c r="AA418" s="1">
        <v>0</v>
      </c>
      <c r="AB418" s="1">
        <v>0</v>
      </c>
      <c r="AC418" s="1">
        <v>0</v>
      </c>
      <c r="AD418" s="1">
        <v>0</v>
      </c>
      <c r="AE418" s="1">
        <v>0</v>
      </c>
      <c r="AF418" s="1">
        <v>0</v>
      </c>
      <c r="AG418" s="1">
        <v>0</v>
      </c>
      <c r="AH418" s="1">
        <v>0</v>
      </c>
      <c r="AI418" t="s">
        <v>87</v>
      </c>
      <c r="AL418" s="1">
        <v>0</v>
      </c>
      <c r="AM418" s="1">
        <v>0</v>
      </c>
      <c r="AN418" s="1">
        <v>0</v>
      </c>
    </row>
    <row r="419" spans="1:40" x14ac:dyDescent="0.25">
      <c r="A419">
        <v>417</v>
      </c>
      <c r="B419" t="s">
        <v>188</v>
      </c>
      <c r="C419">
        <v>24</v>
      </c>
      <c r="D419">
        <v>7723140</v>
      </c>
      <c r="E419" t="s">
        <v>295</v>
      </c>
      <c r="F419">
        <v>0</v>
      </c>
      <c r="G419" t="s">
        <v>117</v>
      </c>
      <c r="H419" s="1">
        <v>0</v>
      </c>
      <c r="I419" s="1">
        <v>0</v>
      </c>
      <c r="J419" s="1">
        <v>0</v>
      </c>
      <c r="K419" s="1">
        <v>0</v>
      </c>
      <c r="L419" s="1">
        <v>0</v>
      </c>
      <c r="M419" s="1">
        <v>0</v>
      </c>
      <c r="N419" s="1">
        <v>0</v>
      </c>
      <c r="O419" s="1">
        <v>0</v>
      </c>
      <c r="P419" s="1">
        <v>0</v>
      </c>
      <c r="Q419" s="1">
        <v>0</v>
      </c>
      <c r="R419" s="1">
        <v>0</v>
      </c>
      <c r="S419" s="1">
        <v>0</v>
      </c>
      <c r="T419" s="1">
        <v>0</v>
      </c>
      <c r="U419" s="1">
        <v>0</v>
      </c>
      <c r="V419" t="s">
        <v>86</v>
      </c>
      <c r="W419" s="1">
        <v>0</v>
      </c>
      <c r="X419" s="1">
        <v>0</v>
      </c>
      <c r="Y419" s="1">
        <v>0</v>
      </c>
      <c r="Z419" s="1">
        <v>0</v>
      </c>
      <c r="AA419" s="1">
        <v>0</v>
      </c>
      <c r="AB419" s="1">
        <v>0</v>
      </c>
      <c r="AC419" s="1">
        <v>0</v>
      </c>
      <c r="AD419" s="1">
        <v>0</v>
      </c>
      <c r="AE419" s="1">
        <v>0</v>
      </c>
      <c r="AF419" s="1">
        <v>0</v>
      </c>
      <c r="AG419" s="1">
        <v>0</v>
      </c>
      <c r="AH419" s="1">
        <v>0</v>
      </c>
      <c r="AI419" t="s">
        <v>87</v>
      </c>
      <c r="AL419" s="1">
        <v>0</v>
      </c>
      <c r="AM419" s="1">
        <v>0</v>
      </c>
      <c r="AN419" s="1">
        <v>0</v>
      </c>
    </row>
    <row r="420" spans="1:40" x14ac:dyDescent="0.25">
      <c r="A420">
        <v>418</v>
      </c>
      <c r="B420" t="s">
        <v>188</v>
      </c>
      <c r="C420">
        <v>24</v>
      </c>
      <c r="D420">
        <v>7439921</v>
      </c>
      <c r="E420" t="s">
        <v>7</v>
      </c>
      <c r="F420">
        <v>0</v>
      </c>
      <c r="G420" t="s">
        <v>117</v>
      </c>
      <c r="H420" s="1">
        <v>0</v>
      </c>
      <c r="I420" s="1">
        <v>0</v>
      </c>
      <c r="J420" s="1">
        <v>0</v>
      </c>
      <c r="K420" s="1">
        <v>0</v>
      </c>
      <c r="L420" s="1">
        <v>0</v>
      </c>
      <c r="M420" s="1">
        <v>0</v>
      </c>
      <c r="N420" s="1">
        <v>0</v>
      </c>
      <c r="O420" s="1">
        <v>0</v>
      </c>
      <c r="P420" s="1">
        <v>0</v>
      </c>
      <c r="Q420" s="1">
        <v>0</v>
      </c>
      <c r="R420" s="1">
        <v>0</v>
      </c>
      <c r="S420" s="1">
        <v>0</v>
      </c>
      <c r="T420" s="1">
        <v>0</v>
      </c>
      <c r="U420" s="1">
        <v>0</v>
      </c>
      <c r="V420" t="s">
        <v>86</v>
      </c>
      <c r="W420" s="1">
        <v>0</v>
      </c>
      <c r="X420" s="1">
        <v>0</v>
      </c>
      <c r="Y420" s="1">
        <v>0</v>
      </c>
      <c r="Z420" s="1">
        <v>0</v>
      </c>
      <c r="AA420" s="1">
        <v>0</v>
      </c>
      <c r="AB420" s="1">
        <v>0</v>
      </c>
      <c r="AC420" s="1">
        <v>0</v>
      </c>
      <c r="AD420" s="1">
        <v>0</v>
      </c>
      <c r="AE420" s="1">
        <v>0</v>
      </c>
      <c r="AF420" s="1">
        <v>0</v>
      </c>
      <c r="AG420" s="1">
        <v>0</v>
      </c>
      <c r="AH420" s="1">
        <v>0</v>
      </c>
      <c r="AI420" t="s">
        <v>87</v>
      </c>
      <c r="AL420" s="1">
        <v>0</v>
      </c>
      <c r="AM420" s="1">
        <v>0</v>
      </c>
      <c r="AN420" s="1">
        <v>0</v>
      </c>
    </row>
    <row r="421" spans="1:40" x14ac:dyDescent="0.25">
      <c r="A421">
        <v>419</v>
      </c>
      <c r="B421" t="s">
        <v>188</v>
      </c>
      <c r="C421">
        <v>24</v>
      </c>
      <c r="D421">
        <v>7440622</v>
      </c>
      <c r="E421" t="s">
        <v>296</v>
      </c>
      <c r="F421">
        <v>0</v>
      </c>
      <c r="G421" t="s">
        <v>117</v>
      </c>
      <c r="H421" s="1">
        <v>0</v>
      </c>
      <c r="I421" s="1">
        <v>0</v>
      </c>
      <c r="J421" s="1">
        <v>0</v>
      </c>
      <c r="K421" s="1">
        <v>0</v>
      </c>
      <c r="L421" s="1">
        <v>0</v>
      </c>
      <c r="M421" s="1">
        <v>0</v>
      </c>
      <c r="N421" s="1">
        <v>0</v>
      </c>
      <c r="O421" s="1">
        <v>0</v>
      </c>
      <c r="P421" s="1">
        <v>0</v>
      </c>
      <c r="Q421" s="1">
        <v>0</v>
      </c>
      <c r="R421" s="1">
        <v>0</v>
      </c>
      <c r="S421" s="1">
        <v>0</v>
      </c>
      <c r="T421" s="1">
        <v>0</v>
      </c>
      <c r="U421" s="1">
        <v>0</v>
      </c>
      <c r="V421" t="s">
        <v>86</v>
      </c>
      <c r="W421" s="1">
        <v>0</v>
      </c>
      <c r="X421" s="1">
        <v>0</v>
      </c>
      <c r="Y421" s="1">
        <v>0</v>
      </c>
      <c r="Z421" s="1">
        <v>0</v>
      </c>
      <c r="AA421" s="1">
        <v>0</v>
      </c>
      <c r="AB421" s="1">
        <v>0</v>
      </c>
      <c r="AC421" s="1">
        <v>0</v>
      </c>
      <c r="AD421" s="1">
        <v>0</v>
      </c>
      <c r="AE421" s="1">
        <v>0</v>
      </c>
      <c r="AF421" s="1">
        <v>0</v>
      </c>
      <c r="AG421" s="1">
        <v>0</v>
      </c>
      <c r="AH421" s="1">
        <v>0</v>
      </c>
      <c r="AI421" t="s">
        <v>87</v>
      </c>
      <c r="AL421" s="1">
        <v>0</v>
      </c>
      <c r="AM421" s="1">
        <v>0</v>
      </c>
      <c r="AN421" s="1">
        <v>0</v>
      </c>
    </row>
    <row r="422" spans="1:40" x14ac:dyDescent="0.25">
      <c r="A422">
        <v>420</v>
      </c>
      <c r="B422" t="s">
        <v>188</v>
      </c>
      <c r="C422">
        <v>24</v>
      </c>
      <c r="D422">
        <v>7440666</v>
      </c>
      <c r="E422" t="s">
        <v>297</v>
      </c>
      <c r="F422" s="1">
        <v>2.5100000000000001E-6</v>
      </c>
      <c r="G422" t="s">
        <v>117</v>
      </c>
      <c r="H422" s="1">
        <v>0</v>
      </c>
      <c r="I422" s="1">
        <v>0</v>
      </c>
      <c r="J422" s="1">
        <v>0</v>
      </c>
      <c r="K422" s="1">
        <v>0</v>
      </c>
      <c r="L422" s="1">
        <v>0</v>
      </c>
      <c r="M422" s="1">
        <v>0</v>
      </c>
      <c r="N422" s="1">
        <v>0</v>
      </c>
      <c r="O422" s="1">
        <v>0</v>
      </c>
      <c r="P422" s="1">
        <v>0</v>
      </c>
      <c r="Q422" s="1">
        <v>0</v>
      </c>
      <c r="R422" s="1">
        <v>0</v>
      </c>
      <c r="S422" s="1">
        <v>0</v>
      </c>
      <c r="T422" s="1">
        <v>0</v>
      </c>
      <c r="U422" s="1">
        <v>0</v>
      </c>
      <c r="V422" t="s">
        <v>86</v>
      </c>
      <c r="W422" s="1">
        <v>2.5100000000000001E-6</v>
      </c>
      <c r="X422" s="1">
        <v>0</v>
      </c>
      <c r="Y422" s="1">
        <v>0</v>
      </c>
      <c r="Z422" s="1">
        <v>0</v>
      </c>
      <c r="AA422" s="1">
        <v>0</v>
      </c>
      <c r="AB422" s="1">
        <v>0</v>
      </c>
      <c r="AC422" s="1">
        <v>0</v>
      </c>
      <c r="AD422" s="1">
        <v>0</v>
      </c>
      <c r="AE422" s="1">
        <v>0</v>
      </c>
      <c r="AF422" s="1">
        <v>0</v>
      </c>
      <c r="AG422" s="1">
        <v>0</v>
      </c>
      <c r="AH422" s="1">
        <v>0</v>
      </c>
      <c r="AI422" t="s">
        <v>87</v>
      </c>
      <c r="AL422" s="1">
        <v>0</v>
      </c>
      <c r="AM422" s="1">
        <v>0</v>
      </c>
      <c r="AN422" s="1">
        <v>0</v>
      </c>
    </row>
    <row r="423" spans="1:40" x14ac:dyDescent="0.25">
      <c r="A423">
        <v>421</v>
      </c>
      <c r="B423" t="s">
        <v>189</v>
      </c>
      <c r="C423">
        <v>24</v>
      </c>
      <c r="D423">
        <v>7429905</v>
      </c>
      <c r="E423" t="s">
        <v>290</v>
      </c>
      <c r="F423" s="1">
        <v>8.0299999999999994E-6</v>
      </c>
      <c r="G423" t="s">
        <v>117</v>
      </c>
      <c r="H423" s="1">
        <v>0</v>
      </c>
      <c r="I423" s="1">
        <v>0</v>
      </c>
      <c r="J423" s="1">
        <v>0</v>
      </c>
      <c r="K423" s="1">
        <v>0</v>
      </c>
      <c r="L423" s="1">
        <v>0</v>
      </c>
      <c r="M423" s="1">
        <v>0</v>
      </c>
      <c r="N423" s="1">
        <v>0</v>
      </c>
      <c r="O423" s="1">
        <v>0</v>
      </c>
      <c r="P423" s="1">
        <v>0</v>
      </c>
      <c r="Q423" s="1">
        <v>0</v>
      </c>
      <c r="R423" s="1">
        <v>0</v>
      </c>
      <c r="S423" s="1">
        <v>0</v>
      </c>
      <c r="T423" s="1">
        <v>0</v>
      </c>
      <c r="U423" s="1">
        <v>0</v>
      </c>
      <c r="V423" t="s">
        <v>86</v>
      </c>
      <c r="W423" s="1">
        <v>8.0299999999999994E-6</v>
      </c>
      <c r="X423" s="1">
        <v>0</v>
      </c>
      <c r="Y423" s="1">
        <v>0</v>
      </c>
      <c r="Z423" s="1">
        <v>0</v>
      </c>
      <c r="AA423" s="1">
        <v>0</v>
      </c>
      <c r="AB423" s="1">
        <v>0</v>
      </c>
      <c r="AC423" s="1">
        <v>0</v>
      </c>
      <c r="AD423" s="1">
        <v>0</v>
      </c>
      <c r="AE423" s="1">
        <v>0</v>
      </c>
      <c r="AF423" s="1">
        <v>0</v>
      </c>
      <c r="AG423" s="1">
        <v>0</v>
      </c>
      <c r="AH423" s="1">
        <v>0</v>
      </c>
      <c r="AI423" t="s">
        <v>87</v>
      </c>
      <c r="AL423" s="1">
        <v>0</v>
      </c>
      <c r="AM423" s="1">
        <v>0</v>
      </c>
      <c r="AN423" s="1">
        <v>0</v>
      </c>
    </row>
    <row r="424" spans="1:40" x14ac:dyDescent="0.25">
      <c r="A424">
        <v>422</v>
      </c>
      <c r="B424" t="s">
        <v>189</v>
      </c>
      <c r="C424">
        <v>24</v>
      </c>
      <c r="D424">
        <v>1344281</v>
      </c>
      <c r="E424" t="s">
        <v>291</v>
      </c>
      <c r="F424">
        <v>0</v>
      </c>
      <c r="G424" t="s">
        <v>117</v>
      </c>
      <c r="H424" s="1">
        <v>0</v>
      </c>
      <c r="I424" s="1">
        <v>0</v>
      </c>
      <c r="J424" s="1">
        <v>0</v>
      </c>
      <c r="K424" s="1">
        <v>0</v>
      </c>
      <c r="L424" s="1">
        <v>0</v>
      </c>
      <c r="M424" s="1">
        <v>0</v>
      </c>
      <c r="N424" s="1">
        <v>0</v>
      </c>
      <c r="O424" s="1">
        <v>0</v>
      </c>
      <c r="P424" s="1">
        <v>0</v>
      </c>
      <c r="Q424" s="1">
        <v>0</v>
      </c>
      <c r="R424" s="1">
        <v>0</v>
      </c>
      <c r="S424" s="1">
        <v>0</v>
      </c>
      <c r="T424" s="1">
        <v>0</v>
      </c>
      <c r="U424" s="1">
        <v>0</v>
      </c>
      <c r="V424" t="s">
        <v>86</v>
      </c>
      <c r="W424" s="1">
        <v>0</v>
      </c>
      <c r="X424" s="1">
        <v>0</v>
      </c>
      <c r="Y424" s="1">
        <v>0</v>
      </c>
      <c r="Z424" s="1">
        <v>0</v>
      </c>
      <c r="AA424" s="1">
        <v>0</v>
      </c>
      <c r="AB424" s="1">
        <v>0</v>
      </c>
      <c r="AC424" s="1">
        <v>0</v>
      </c>
      <c r="AD424" s="1">
        <v>0</v>
      </c>
      <c r="AE424" s="1">
        <v>0</v>
      </c>
      <c r="AF424" s="1">
        <v>0</v>
      </c>
      <c r="AG424" s="1">
        <v>0</v>
      </c>
      <c r="AH424" s="1">
        <v>0</v>
      </c>
      <c r="AI424" t="s">
        <v>87</v>
      </c>
      <c r="AL424" s="1">
        <v>0</v>
      </c>
      <c r="AM424" s="1">
        <v>0</v>
      </c>
      <c r="AN424" s="1">
        <v>0</v>
      </c>
    </row>
    <row r="425" spans="1:40" x14ac:dyDescent="0.25">
      <c r="A425">
        <v>423</v>
      </c>
      <c r="B425" t="s">
        <v>189</v>
      </c>
      <c r="C425">
        <v>24</v>
      </c>
      <c r="D425">
        <v>7440417</v>
      </c>
      <c r="E425" t="s">
        <v>292</v>
      </c>
      <c r="F425">
        <v>0</v>
      </c>
      <c r="G425" t="s">
        <v>117</v>
      </c>
      <c r="H425" s="1">
        <v>0</v>
      </c>
      <c r="I425" s="1">
        <v>0</v>
      </c>
      <c r="J425" s="1">
        <v>0</v>
      </c>
      <c r="K425" s="1">
        <v>0</v>
      </c>
      <c r="L425" s="1">
        <v>0</v>
      </c>
      <c r="M425" s="1">
        <v>0</v>
      </c>
      <c r="N425" s="1">
        <v>0</v>
      </c>
      <c r="O425" s="1">
        <v>0</v>
      </c>
      <c r="P425" s="1">
        <v>0</v>
      </c>
      <c r="Q425" s="1">
        <v>0</v>
      </c>
      <c r="R425" s="1">
        <v>0</v>
      </c>
      <c r="S425" s="1">
        <v>0</v>
      </c>
      <c r="T425" s="1">
        <v>0</v>
      </c>
      <c r="U425" s="1">
        <v>0</v>
      </c>
      <c r="V425" t="s">
        <v>86</v>
      </c>
      <c r="W425" s="1">
        <v>0</v>
      </c>
      <c r="X425" s="1">
        <v>0</v>
      </c>
      <c r="Y425" s="1">
        <v>0</v>
      </c>
      <c r="Z425" s="1">
        <v>0</v>
      </c>
      <c r="AA425" s="1">
        <v>0</v>
      </c>
      <c r="AB425" s="1">
        <v>0</v>
      </c>
      <c r="AC425" s="1">
        <v>0</v>
      </c>
      <c r="AD425" s="1">
        <v>0</v>
      </c>
      <c r="AE425" s="1">
        <v>0</v>
      </c>
      <c r="AF425" s="1">
        <v>0</v>
      </c>
      <c r="AG425" s="1">
        <v>0</v>
      </c>
      <c r="AH425" s="1">
        <v>0</v>
      </c>
      <c r="AI425" t="s">
        <v>87</v>
      </c>
      <c r="AL425" s="1">
        <v>0</v>
      </c>
      <c r="AM425" s="1">
        <v>0</v>
      </c>
      <c r="AN425" s="1">
        <v>0</v>
      </c>
    </row>
    <row r="426" spans="1:40" x14ac:dyDescent="0.25">
      <c r="A426">
        <v>424</v>
      </c>
      <c r="B426" t="s">
        <v>189</v>
      </c>
      <c r="C426">
        <v>24</v>
      </c>
      <c r="D426">
        <v>7440439</v>
      </c>
      <c r="E426" t="s">
        <v>293</v>
      </c>
      <c r="F426">
        <v>0</v>
      </c>
      <c r="G426" t="s">
        <v>117</v>
      </c>
      <c r="H426" s="1">
        <v>0</v>
      </c>
      <c r="I426" s="1">
        <v>0</v>
      </c>
      <c r="J426" s="1">
        <v>0</v>
      </c>
      <c r="K426" s="1">
        <v>0</v>
      </c>
      <c r="L426" s="1">
        <v>0</v>
      </c>
      <c r="M426" s="1">
        <v>0</v>
      </c>
      <c r="N426" s="1">
        <v>0</v>
      </c>
      <c r="O426" s="1">
        <v>0</v>
      </c>
      <c r="P426" s="1">
        <v>0</v>
      </c>
      <c r="Q426" s="1">
        <v>0</v>
      </c>
      <c r="R426" s="1">
        <v>0</v>
      </c>
      <c r="S426" s="1">
        <v>0</v>
      </c>
      <c r="T426" s="1">
        <v>0</v>
      </c>
      <c r="U426" s="1">
        <v>0</v>
      </c>
      <c r="V426" t="s">
        <v>86</v>
      </c>
      <c r="W426" s="1">
        <v>0</v>
      </c>
      <c r="X426" s="1">
        <v>0</v>
      </c>
      <c r="Y426" s="1">
        <v>0</v>
      </c>
      <c r="Z426" s="1">
        <v>0</v>
      </c>
      <c r="AA426" s="1">
        <v>0</v>
      </c>
      <c r="AB426" s="1">
        <v>0</v>
      </c>
      <c r="AC426" s="1">
        <v>0</v>
      </c>
      <c r="AD426" s="1">
        <v>0</v>
      </c>
      <c r="AE426" s="1">
        <v>0</v>
      </c>
      <c r="AF426" s="1">
        <v>0</v>
      </c>
      <c r="AG426" s="1">
        <v>0</v>
      </c>
      <c r="AH426" s="1">
        <v>0</v>
      </c>
      <c r="AI426" t="s">
        <v>87</v>
      </c>
      <c r="AL426" s="1">
        <v>0</v>
      </c>
      <c r="AM426" s="1">
        <v>0</v>
      </c>
      <c r="AN426" s="1">
        <v>0</v>
      </c>
    </row>
    <row r="427" spans="1:40" x14ac:dyDescent="0.25">
      <c r="A427">
        <v>425</v>
      </c>
      <c r="B427" t="s">
        <v>189</v>
      </c>
      <c r="C427">
        <v>24</v>
      </c>
      <c r="D427">
        <v>7440484</v>
      </c>
      <c r="E427" t="s">
        <v>8</v>
      </c>
      <c r="F427" s="1">
        <v>1.0000000000000001E-5</v>
      </c>
      <c r="G427" t="s">
        <v>117</v>
      </c>
      <c r="H427" s="1">
        <v>0</v>
      </c>
      <c r="I427" s="1">
        <v>0</v>
      </c>
      <c r="J427" s="1">
        <v>0</v>
      </c>
      <c r="K427" s="1">
        <v>0</v>
      </c>
      <c r="L427" s="1">
        <v>0</v>
      </c>
      <c r="M427" s="1">
        <v>0</v>
      </c>
      <c r="N427" s="1">
        <v>0</v>
      </c>
      <c r="O427" s="1">
        <v>0</v>
      </c>
      <c r="P427" s="1">
        <v>0</v>
      </c>
      <c r="Q427" s="1">
        <v>0</v>
      </c>
      <c r="R427" s="1">
        <v>0</v>
      </c>
      <c r="S427" s="1">
        <v>0</v>
      </c>
      <c r="T427" s="1">
        <v>0</v>
      </c>
      <c r="U427" s="1">
        <v>0</v>
      </c>
      <c r="V427" t="s">
        <v>86</v>
      </c>
      <c r="W427" s="1">
        <v>1.0000000000000001E-5</v>
      </c>
      <c r="X427" s="1">
        <v>0</v>
      </c>
      <c r="Y427" s="1">
        <v>0</v>
      </c>
      <c r="Z427" s="1">
        <v>0</v>
      </c>
      <c r="AA427" s="1">
        <v>0</v>
      </c>
      <c r="AB427" s="1">
        <v>0</v>
      </c>
      <c r="AC427" s="1">
        <v>0</v>
      </c>
      <c r="AD427" s="1">
        <v>0</v>
      </c>
      <c r="AE427" s="1">
        <v>0</v>
      </c>
      <c r="AF427" s="1">
        <v>0</v>
      </c>
      <c r="AG427" s="1">
        <v>0</v>
      </c>
      <c r="AH427" s="1">
        <v>0</v>
      </c>
      <c r="AI427" t="s">
        <v>87</v>
      </c>
      <c r="AL427" s="1">
        <v>0</v>
      </c>
      <c r="AM427" s="1">
        <v>0</v>
      </c>
      <c r="AN427" s="1">
        <v>0</v>
      </c>
    </row>
    <row r="428" spans="1:40" x14ac:dyDescent="0.25">
      <c r="A428">
        <v>426</v>
      </c>
      <c r="B428" t="s">
        <v>189</v>
      </c>
      <c r="C428">
        <v>24</v>
      </c>
      <c r="D428">
        <v>7440473</v>
      </c>
      <c r="E428" t="s">
        <v>89</v>
      </c>
      <c r="F428">
        <v>2.1100000000000001E-4</v>
      </c>
      <c r="G428" t="s">
        <v>117</v>
      </c>
      <c r="H428" s="1">
        <v>0</v>
      </c>
      <c r="I428" s="1">
        <v>0</v>
      </c>
      <c r="J428" s="1">
        <v>0</v>
      </c>
      <c r="K428" s="1">
        <v>0</v>
      </c>
      <c r="L428" s="1">
        <v>0</v>
      </c>
      <c r="M428" s="1">
        <v>0</v>
      </c>
      <c r="N428" s="1">
        <v>0</v>
      </c>
      <c r="O428" s="1">
        <v>0</v>
      </c>
      <c r="P428" s="1">
        <v>0</v>
      </c>
      <c r="Q428" s="1">
        <v>0</v>
      </c>
      <c r="R428" s="1">
        <v>0</v>
      </c>
      <c r="S428" s="1">
        <v>0</v>
      </c>
      <c r="T428" s="1">
        <v>0</v>
      </c>
      <c r="U428" s="1">
        <v>0</v>
      </c>
      <c r="V428" t="s">
        <v>86</v>
      </c>
      <c r="W428" s="1">
        <v>2.1100000000000001E-4</v>
      </c>
      <c r="X428" s="1">
        <v>0</v>
      </c>
      <c r="Y428" s="1">
        <v>0</v>
      </c>
      <c r="Z428" s="1">
        <v>0</v>
      </c>
      <c r="AA428" s="1">
        <v>0</v>
      </c>
      <c r="AB428" s="1">
        <v>0</v>
      </c>
      <c r="AC428" s="1">
        <v>0</v>
      </c>
      <c r="AD428" s="1">
        <v>0</v>
      </c>
      <c r="AE428" s="1">
        <v>0</v>
      </c>
      <c r="AF428" s="1">
        <v>0</v>
      </c>
      <c r="AG428" s="1">
        <v>0</v>
      </c>
      <c r="AH428" s="1">
        <v>0</v>
      </c>
      <c r="AI428" t="s">
        <v>87</v>
      </c>
      <c r="AL428" s="1">
        <v>0</v>
      </c>
      <c r="AM428" s="1">
        <v>0</v>
      </c>
      <c r="AN428" s="1">
        <v>0</v>
      </c>
    </row>
    <row r="429" spans="1:40" x14ac:dyDescent="0.25">
      <c r="A429">
        <v>427</v>
      </c>
      <c r="B429" t="s">
        <v>189</v>
      </c>
      <c r="C429">
        <v>24</v>
      </c>
      <c r="D429">
        <v>18540299</v>
      </c>
      <c r="E429" t="s">
        <v>13</v>
      </c>
      <c r="F429">
        <v>1.16E-4</v>
      </c>
      <c r="G429" t="s">
        <v>117</v>
      </c>
      <c r="H429" s="1">
        <v>0</v>
      </c>
      <c r="I429" s="1">
        <v>0</v>
      </c>
      <c r="J429" s="1">
        <v>0</v>
      </c>
      <c r="K429" s="1">
        <v>0</v>
      </c>
      <c r="L429" s="1">
        <v>0</v>
      </c>
      <c r="M429" s="1">
        <v>0</v>
      </c>
      <c r="N429" s="1">
        <v>5.8E-4</v>
      </c>
      <c r="O429" s="1">
        <v>0</v>
      </c>
      <c r="P429" s="1">
        <v>0</v>
      </c>
      <c r="Q429" s="1">
        <v>0</v>
      </c>
      <c r="R429" s="1">
        <v>0</v>
      </c>
      <c r="S429" s="1">
        <v>5.4515000000000002E-5</v>
      </c>
      <c r="T429" s="1">
        <v>0</v>
      </c>
      <c r="U429" s="1">
        <v>0</v>
      </c>
      <c r="V429" t="s">
        <v>86</v>
      </c>
      <c r="W429" s="1">
        <v>1.16E-4</v>
      </c>
      <c r="X429" s="1">
        <v>1.0483E-6</v>
      </c>
      <c r="Y429" s="1">
        <v>4.2025000000000001E-8</v>
      </c>
      <c r="Z429" s="1">
        <v>0</v>
      </c>
      <c r="AA429" s="1">
        <v>0</v>
      </c>
      <c r="AB429" s="1">
        <v>0</v>
      </c>
      <c r="AC429" s="1">
        <v>0</v>
      </c>
      <c r="AD429" s="1">
        <v>0</v>
      </c>
      <c r="AE429" s="1">
        <v>0</v>
      </c>
      <c r="AF429" s="1">
        <v>0</v>
      </c>
      <c r="AG429" s="1">
        <v>0</v>
      </c>
      <c r="AH429" s="1">
        <v>0</v>
      </c>
      <c r="AI429" t="s">
        <v>87</v>
      </c>
      <c r="AJ429" t="s">
        <v>88</v>
      </c>
      <c r="AK429" t="s">
        <v>118</v>
      </c>
      <c r="AL429" s="1">
        <v>0</v>
      </c>
      <c r="AM429" s="1">
        <v>0</v>
      </c>
      <c r="AN429" s="1">
        <v>0</v>
      </c>
    </row>
    <row r="430" spans="1:40" x14ac:dyDescent="0.25">
      <c r="A430">
        <v>428</v>
      </c>
      <c r="B430" t="s">
        <v>189</v>
      </c>
      <c r="C430">
        <v>24</v>
      </c>
      <c r="D430">
        <v>1175</v>
      </c>
      <c r="E430" t="s">
        <v>294</v>
      </c>
      <c r="F430">
        <v>0</v>
      </c>
      <c r="G430" t="s">
        <v>117</v>
      </c>
      <c r="H430" s="1">
        <v>0</v>
      </c>
      <c r="I430" s="1">
        <v>0</v>
      </c>
      <c r="J430" s="1">
        <v>0</v>
      </c>
      <c r="K430" s="1">
        <v>0</v>
      </c>
      <c r="L430" s="1">
        <v>0</v>
      </c>
      <c r="M430" s="1">
        <v>0</v>
      </c>
      <c r="N430" s="1">
        <v>0</v>
      </c>
      <c r="O430" s="1">
        <v>0</v>
      </c>
      <c r="P430" s="1">
        <v>0</v>
      </c>
      <c r="Q430" s="1">
        <v>0</v>
      </c>
      <c r="R430" s="1">
        <v>0</v>
      </c>
      <c r="S430" s="1">
        <v>0</v>
      </c>
      <c r="T430" s="1">
        <v>0</v>
      </c>
      <c r="U430" s="1">
        <v>0</v>
      </c>
      <c r="V430" t="s">
        <v>86</v>
      </c>
      <c r="W430" s="1">
        <v>0</v>
      </c>
      <c r="X430" s="1">
        <v>0</v>
      </c>
      <c r="Y430" s="1">
        <v>0</v>
      </c>
      <c r="Z430" s="1">
        <v>0</v>
      </c>
      <c r="AA430" s="1">
        <v>0</v>
      </c>
      <c r="AB430" s="1">
        <v>0</v>
      </c>
      <c r="AC430" s="1">
        <v>0</v>
      </c>
      <c r="AD430" s="1">
        <v>0</v>
      </c>
      <c r="AE430" s="1">
        <v>0</v>
      </c>
      <c r="AF430" s="1">
        <v>0</v>
      </c>
      <c r="AG430" s="1">
        <v>0</v>
      </c>
      <c r="AH430" s="1">
        <v>0</v>
      </c>
      <c r="AI430" t="s">
        <v>87</v>
      </c>
      <c r="AL430" s="1">
        <v>0</v>
      </c>
      <c r="AM430" s="1">
        <v>0</v>
      </c>
      <c r="AN430" s="1">
        <v>0</v>
      </c>
    </row>
    <row r="431" spans="1:40" x14ac:dyDescent="0.25">
      <c r="A431">
        <v>429</v>
      </c>
      <c r="B431" t="s">
        <v>189</v>
      </c>
      <c r="C431">
        <v>24</v>
      </c>
      <c r="D431">
        <v>7440508</v>
      </c>
      <c r="E431" t="s">
        <v>10</v>
      </c>
      <c r="F431" s="1">
        <v>3.01E-6</v>
      </c>
      <c r="G431" t="s">
        <v>117</v>
      </c>
      <c r="H431" s="1">
        <v>0</v>
      </c>
      <c r="I431" s="1">
        <v>0</v>
      </c>
      <c r="J431" s="1">
        <v>0</v>
      </c>
      <c r="K431" s="1">
        <v>0</v>
      </c>
      <c r="L431" s="1">
        <v>0</v>
      </c>
      <c r="M431" s="1">
        <v>0</v>
      </c>
      <c r="N431" s="1">
        <v>0</v>
      </c>
      <c r="O431" s="1">
        <v>0</v>
      </c>
      <c r="P431" s="1">
        <v>0</v>
      </c>
      <c r="Q431" s="1">
        <v>0</v>
      </c>
      <c r="R431" s="1">
        <v>0</v>
      </c>
      <c r="S431" s="1">
        <v>0</v>
      </c>
      <c r="T431" s="1">
        <v>0</v>
      </c>
      <c r="U431" s="1">
        <v>0</v>
      </c>
      <c r="V431" t="s">
        <v>86</v>
      </c>
      <c r="W431" s="1">
        <v>3.01E-6</v>
      </c>
      <c r="X431" s="1">
        <v>0</v>
      </c>
      <c r="Y431" s="1">
        <v>0</v>
      </c>
      <c r="Z431" s="1">
        <v>0</v>
      </c>
      <c r="AA431" s="1">
        <v>0</v>
      </c>
      <c r="AB431" s="1">
        <v>0</v>
      </c>
      <c r="AC431" s="1">
        <v>0</v>
      </c>
      <c r="AD431" s="1">
        <v>0</v>
      </c>
      <c r="AE431" s="1">
        <v>0</v>
      </c>
      <c r="AF431" s="1">
        <v>0</v>
      </c>
      <c r="AG431" s="1">
        <v>0</v>
      </c>
      <c r="AH431" s="1">
        <v>0</v>
      </c>
      <c r="AI431" t="s">
        <v>87</v>
      </c>
      <c r="AL431" s="1">
        <v>0</v>
      </c>
      <c r="AM431" s="1">
        <v>0</v>
      </c>
      <c r="AN431" s="1">
        <v>0</v>
      </c>
    </row>
    <row r="432" spans="1:40" x14ac:dyDescent="0.25">
      <c r="A432">
        <v>430</v>
      </c>
      <c r="B432" t="s">
        <v>189</v>
      </c>
      <c r="C432">
        <v>24</v>
      </c>
      <c r="D432">
        <v>7439965</v>
      </c>
      <c r="E432" t="s">
        <v>5</v>
      </c>
      <c r="F432" s="1">
        <v>3.5099999999999999E-6</v>
      </c>
      <c r="G432" t="s">
        <v>117</v>
      </c>
      <c r="H432" s="1">
        <v>0</v>
      </c>
      <c r="I432" s="1">
        <v>3.8999999999999999E-5</v>
      </c>
      <c r="J432" s="1">
        <v>0</v>
      </c>
      <c r="K432" s="1">
        <v>0</v>
      </c>
      <c r="L432" s="1">
        <v>0</v>
      </c>
      <c r="M432" s="1">
        <v>0</v>
      </c>
      <c r="N432" s="1">
        <v>0</v>
      </c>
      <c r="O432" s="1">
        <v>0</v>
      </c>
      <c r="P432" s="1">
        <v>0</v>
      </c>
      <c r="Q432" s="1">
        <v>0</v>
      </c>
      <c r="R432" s="1">
        <v>0</v>
      </c>
      <c r="S432" s="1">
        <v>0</v>
      </c>
      <c r="T432" s="1">
        <v>0</v>
      </c>
      <c r="U432" s="1">
        <v>0</v>
      </c>
      <c r="V432" t="s">
        <v>86</v>
      </c>
      <c r="W432" s="1">
        <v>3.5099999999999999E-6</v>
      </c>
      <c r="X432" s="1">
        <v>0</v>
      </c>
      <c r="Y432" s="1">
        <v>0</v>
      </c>
      <c r="Z432" s="1">
        <v>0</v>
      </c>
      <c r="AA432" s="1">
        <v>0</v>
      </c>
      <c r="AB432" s="1">
        <v>0</v>
      </c>
      <c r="AC432" s="1">
        <v>0</v>
      </c>
      <c r="AD432" s="1">
        <v>0</v>
      </c>
      <c r="AE432" s="1">
        <v>0</v>
      </c>
      <c r="AF432" s="1">
        <v>0</v>
      </c>
      <c r="AG432" s="1">
        <v>0</v>
      </c>
      <c r="AH432" s="1">
        <v>0</v>
      </c>
      <c r="AI432" t="s">
        <v>87</v>
      </c>
      <c r="AL432" s="1">
        <v>0</v>
      </c>
      <c r="AM432" s="1">
        <v>0</v>
      </c>
      <c r="AN432" s="1">
        <v>0</v>
      </c>
    </row>
    <row r="433" spans="1:40" x14ac:dyDescent="0.25">
      <c r="A433">
        <v>431</v>
      </c>
      <c r="B433" t="s">
        <v>189</v>
      </c>
      <c r="C433">
        <v>24</v>
      </c>
      <c r="D433">
        <v>7440020</v>
      </c>
      <c r="E433" t="s">
        <v>6</v>
      </c>
      <c r="F433">
        <v>5.5199999999999997E-4</v>
      </c>
      <c r="G433" t="s">
        <v>117</v>
      </c>
      <c r="H433" s="1">
        <v>0</v>
      </c>
      <c r="I433" s="1">
        <v>0</v>
      </c>
      <c r="J433" s="1">
        <v>0</v>
      </c>
      <c r="K433" s="1">
        <v>0</v>
      </c>
      <c r="L433" s="1">
        <v>0</v>
      </c>
      <c r="M433" s="1">
        <v>4.7165999999999999E-4</v>
      </c>
      <c r="N433" s="1">
        <v>3.9428999999999999E-2</v>
      </c>
      <c r="O433" s="1">
        <v>0</v>
      </c>
      <c r="P433" s="1">
        <v>0</v>
      </c>
      <c r="Q433" s="1">
        <v>0</v>
      </c>
      <c r="R433" s="1">
        <v>0</v>
      </c>
      <c r="S433" s="1">
        <v>3.9428999999999999E-2</v>
      </c>
      <c r="T433" s="1">
        <v>0</v>
      </c>
      <c r="U433" s="1">
        <v>0</v>
      </c>
      <c r="V433" t="s">
        <v>86</v>
      </c>
      <c r="W433" s="1">
        <v>5.5199999999999997E-4</v>
      </c>
      <c r="X433" s="1">
        <v>4.9883000000000002E-6</v>
      </c>
      <c r="Y433" s="1">
        <v>1.9997999999999999E-7</v>
      </c>
      <c r="Z433" s="1">
        <v>0</v>
      </c>
      <c r="AA433" s="1">
        <v>0</v>
      </c>
      <c r="AB433" s="1">
        <v>0</v>
      </c>
      <c r="AC433" s="1">
        <v>0</v>
      </c>
      <c r="AD433" s="1">
        <v>0</v>
      </c>
      <c r="AE433" s="1">
        <v>0</v>
      </c>
      <c r="AF433" s="1">
        <v>0</v>
      </c>
      <c r="AG433" s="1">
        <v>0</v>
      </c>
      <c r="AH433" s="1">
        <v>0</v>
      </c>
      <c r="AI433" t="s">
        <v>87</v>
      </c>
      <c r="AJ433" t="s">
        <v>88</v>
      </c>
      <c r="AK433" t="s">
        <v>118</v>
      </c>
      <c r="AL433" s="1">
        <v>0</v>
      </c>
      <c r="AM433" s="1">
        <v>0</v>
      </c>
      <c r="AN433" s="1">
        <v>0</v>
      </c>
    </row>
    <row r="434" spans="1:40" x14ac:dyDescent="0.25">
      <c r="A434">
        <v>432</v>
      </c>
      <c r="B434" t="s">
        <v>189</v>
      </c>
      <c r="C434">
        <v>24</v>
      </c>
      <c r="D434">
        <v>7723140</v>
      </c>
      <c r="E434" t="s">
        <v>295</v>
      </c>
      <c r="F434">
        <v>0</v>
      </c>
      <c r="G434" t="s">
        <v>117</v>
      </c>
      <c r="H434" s="1">
        <v>0</v>
      </c>
      <c r="I434" s="1">
        <v>0</v>
      </c>
      <c r="J434" s="1">
        <v>0</v>
      </c>
      <c r="K434" s="1">
        <v>0</v>
      </c>
      <c r="L434" s="1">
        <v>0</v>
      </c>
      <c r="M434" s="1">
        <v>0</v>
      </c>
      <c r="N434" s="1">
        <v>0</v>
      </c>
      <c r="O434" s="1">
        <v>0</v>
      </c>
      <c r="P434" s="1">
        <v>0</v>
      </c>
      <c r="Q434" s="1">
        <v>0</v>
      </c>
      <c r="R434" s="1">
        <v>0</v>
      </c>
      <c r="S434" s="1">
        <v>0</v>
      </c>
      <c r="T434" s="1">
        <v>0</v>
      </c>
      <c r="U434" s="1">
        <v>0</v>
      </c>
      <c r="V434" t="s">
        <v>86</v>
      </c>
      <c r="W434" s="1">
        <v>0</v>
      </c>
      <c r="X434" s="1">
        <v>0</v>
      </c>
      <c r="Y434" s="1">
        <v>0</v>
      </c>
      <c r="Z434" s="1">
        <v>0</v>
      </c>
      <c r="AA434" s="1">
        <v>0</v>
      </c>
      <c r="AB434" s="1">
        <v>0</v>
      </c>
      <c r="AC434" s="1">
        <v>0</v>
      </c>
      <c r="AD434" s="1">
        <v>0</v>
      </c>
      <c r="AE434" s="1">
        <v>0</v>
      </c>
      <c r="AF434" s="1">
        <v>0</v>
      </c>
      <c r="AG434" s="1">
        <v>0</v>
      </c>
      <c r="AH434" s="1">
        <v>0</v>
      </c>
      <c r="AI434" t="s">
        <v>87</v>
      </c>
      <c r="AL434" s="1">
        <v>0</v>
      </c>
      <c r="AM434" s="1">
        <v>0</v>
      </c>
      <c r="AN434" s="1">
        <v>0</v>
      </c>
    </row>
    <row r="435" spans="1:40" x14ac:dyDescent="0.25">
      <c r="A435">
        <v>433</v>
      </c>
      <c r="B435" t="s">
        <v>189</v>
      </c>
      <c r="C435">
        <v>24</v>
      </c>
      <c r="D435">
        <v>7439921</v>
      </c>
      <c r="E435" t="s">
        <v>7</v>
      </c>
      <c r="F435">
        <v>0</v>
      </c>
      <c r="G435" t="s">
        <v>117</v>
      </c>
      <c r="H435" s="1">
        <v>0</v>
      </c>
      <c r="I435" s="1">
        <v>0</v>
      </c>
      <c r="J435" s="1">
        <v>0</v>
      </c>
      <c r="K435" s="1">
        <v>0</v>
      </c>
      <c r="L435" s="1">
        <v>0</v>
      </c>
      <c r="M435" s="1">
        <v>0</v>
      </c>
      <c r="N435" s="1">
        <v>0</v>
      </c>
      <c r="O435" s="1">
        <v>0</v>
      </c>
      <c r="P435" s="1">
        <v>0</v>
      </c>
      <c r="Q435" s="1">
        <v>0</v>
      </c>
      <c r="R435" s="1">
        <v>0</v>
      </c>
      <c r="S435" s="1">
        <v>0</v>
      </c>
      <c r="T435" s="1">
        <v>0</v>
      </c>
      <c r="U435" s="1">
        <v>0</v>
      </c>
      <c r="V435" t="s">
        <v>86</v>
      </c>
      <c r="W435" s="1">
        <v>0</v>
      </c>
      <c r="X435" s="1">
        <v>0</v>
      </c>
      <c r="Y435" s="1">
        <v>0</v>
      </c>
      <c r="Z435" s="1">
        <v>0</v>
      </c>
      <c r="AA435" s="1">
        <v>0</v>
      </c>
      <c r="AB435" s="1">
        <v>0</v>
      </c>
      <c r="AC435" s="1">
        <v>0</v>
      </c>
      <c r="AD435" s="1">
        <v>0</v>
      </c>
      <c r="AE435" s="1">
        <v>0</v>
      </c>
      <c r="AF435" s="1">
        <v>0</v>
      </c>
      <c r="AG435" s="1">
        <v>0</v>
      </c>
      <c r="AH435" s="1">
        <v>0</v>
      </c>
      <c r="AI435" t="s">
        <v>87</v>
      </c>
      <c r="AL435" s="1">
        <v>0</v>
      </c>
      <c r="AM435" s="1">
        <v>0</v>
      </c>
      <c r="AN435" s="1">
        <v>0</v>
      </c>
    </row>
    <row r="436" spans="1:40" x14ac:dyDescent="0.25">
      <c r="A436">
        <v>434</v>
      </c>
      <c r="B436" t="s">
        <v>189</v>
      </c>
      <c r="C436">
        <v>24</v>
      </c>
      <c r="D436">
        <v>7440622</v>
      </c>
      <c r="E436" t="s">
        <v>296</v>
      </c>
      <c r="F436">
        <v>0</v>
      </c>
      <c r="G436" t="s">
        <v>117</v>
      </c>
      <c r="H436" s="1">
        <v>0</v>
      </c>
      <c r="I436" s="1">
        <v>0</v>
      </c>
      <c r="J436" s="1">
        <v>0</v>
      </c>
      <c r="K436" s="1">
        <v>0</v>
      </c>
      <c r="L436" s="1">
        <v>0</v>
      </c>
      <c r="M436" s="1">
        <v>0</v>
      </c>
      <c r="N436" s="1">
        <v>0</v>
      </c>
      <c r="O436" s="1">
        <v>0</v>
      </c>
      <c r="P436" s="1">
        <v>0</v>
      </c>
      <c r="Q436" s="1">
        <v>0</v>
      </c>
      <c r="R436" s="1">
        <v>0</v>
      </c>
      <c r="S436" s="1">
        <v>0</v>
      </c>
      <c r="T436" s="1">
        <v>0</v>
      </c>
      <c r="U436" s="1">
        <v>0</v>
      </c>
      <c r="V436" t="s">
        <v>86</v>
      </c>
      <c r="W436" s="1">
        <v>0</v>
      </c>
      <c r="X436" s="1">
        <v>0</v>
      </c>
      <c r="Y436" s="1">
        <v>0</v>
      </c>
      <c r="Z436" s="1">
        <v>0</v>
      </c>
      <c r="AA436" s="1">
        <v>0</v>
      </c>
      <c r="AB436" s="1">
        <v>0</v>
      </c>
      <c r="AC436" s="1">
        <v>0</v>
      </c>
      <c r="AD436" s="1">
        <v>0</v>
      </c>
      <c r="AE436" s="1">
        <v>0</v>
      </c>
      <c r="AF436" s="1">
        <v>0</v>
      </c>
      <c r="AG436" s="1">
        <v>0</v>
      </c>
      <c r="AH436" s="1">
        <v>0</v>
      </c>
      <c r="AI436" t="s">
        <v>87</v>
      </c>
      <c r="AL436" s="1">
        <v>0</v>
      </c>
      <c r="AM436" s="1">
        <v>0</v>
      </c>
      <c r="AN436" s="1">
        <v>0</v>
      </c>
    </row>
    <row r="437" spans="1:40" x14ac:dyDescent="0.25">
      <c r="A437">
        <v>435</v>
      </c>
      <c r="B437" t="s">
        <v>189</v>
      </c>
      <c r="C437">
        <v>24</v>
      </c>
      <c r="D437">
        <v>7440666</v>
      </c>
      <c r="E437" t="s">
        <v>297</v>
      </c>
      <c r="F437">
        <v>0</v>
      </c>
      <c r="G437" t="s">
        <v>117</v>
      </c>
      <c r="H437" s="1">
        <v>0</v>
      </c>
      <c r="I437" s="1">
        <v>0</v>
      </c>
      <c r="J437" s="1">
        <v>0</v>
      </c>
      <c r="K437" s="1">
        <v>0</v>
      </c>
      <c r="L437" s="1">
        <v>0</v>
      </c>
      <c r="M437" s="1">
        <v>0</v>
      </c>
      <c r="N437" s="1">
        <v>0</v>
      </c>
      <c r="O437" s="1">
        <v>0</v>
      </c>
      <c r="P437" s="1">
        <v>0</v>
      </c>
      <c r="Q437" s="1">
        <v>0</v>
      </c>
      <c r="R437" s="1">
        <v>0</v>
      </c>
      <c r="S437" s="1">
        <v>0</v>
      </c>
      <c r="T437" s="1">
        <v>0</v>
      </c>
      <c r="U437" s="1">
        <v>0</v>
      </c>
      <c r="V437" t="s">
        <v>86</v>
      </c>
      <c r="W437" s="1">
        <v>0</v>
      </c>
      <c r="X437" s="1">
        <v>0</v>
      </c>
      <c r="Y437" s="1">
        <v>0</v>
      </c>
      <c r="Z437" s="1">
        <v>0</v>
      </c>
      <c r="AA437" s="1">
        <v>0</v>
      </c>
      <c r="AB437" s="1">
        <v>0</v>
      </c>
      <c r="AC437" s="1">
        <v>0</v>
      </c>
      <c r="AD437" s="1">
        <v>0</v>
      </c>
      <c r="AE437" s="1">
        <v>0</v>
      </c>
      <c r="AF437" s="1">
        <v>0</v>
      </c>
      <c r="AG437" s="1">
        <v>0</v>
      </c>
      <c r="AH437" s="1">
        <v>0</v>
      </c>
      <c r="AI437" t="s">
        <v>87</v>
      </c>
      <c r="AL437" s="1">
        <v>0</v>
      </c>
      <c r="AM437" s="1">
        <v>0</v>
      </c>
      <c r="AN437" s="1">
        <v>0</v>
      </c>
    </row>
    <row r="438" spans="1:40" x14ac:dyDescent="0.25">
      <c r="A438">
        <v>436</v>
      </c>
      <c r="B438" t="s">
        <v>190</v>
      </c>
      <c r="C438">
        <v>24</v>
      </c>
      <c r="D438">
        <v>7429905</v>
      </c>
      <c r="E438" t="s">
        <v>290</v>
      </c>
      <c r="F438">
        <v>0</v>
      </c>
      <c r="G438" t="s">
        <v>117</v>
      </c>
      <c r="H438" s="1">
        <v>0</v>
      </c>
      <c r="I438" s="1">
        <v>0</v>
      </c>
      <c r="J438" s="1">
        <v>0</v>
      </c>
      <c r="K438" s="1">
        <v>0</v>
      </c>
      <c r="L438" s="1">
        <v>0</v>
      </c>
      <c r="M438" s="1">
        <v>0</v>
      </c>
      <c r="N438" s="1">
        <v>0</v>
      </c>
      <c r="O438" s="1">
        <v>0</v>
      </c>
      <c r="P438" s="1">
        <v>0</v>
      </c>
      <c r="Q438" s="1">
        <v>0</v>
      </c>
      <c r="R438" s="1">
        <v>0</v>
      </c>
      <c r="S438" s="1">
        <v>0</v>
      </c>
      <c r="T438" s="1">
        <v>0</v>
      </c>
      <c r="U438" s="1">
        <v>0</v>
      </c>
      <c r="V438" t="s">
        <v>86</v>
      </c>
      <c r="W438" s="1">
        <v>0</v>
      </c>
      <c r="X438" s="1">
        <v>0</v>
      </c>
      <c r="Y438" s="1">
        <v>0</v>
      </c>
      <c r="Z438" s="1">
        <v>0</v>
      </c>
      <c r="AA438" s="1">
        <v>0</v>
      </c>
      <c r="AB438" s="1">
        <v>0</v>
      </c>
      <c r="AC438" s="1">
        <v>0</v>
      </c>
      <c r="AD438" s="1">
        <v>0</v>
      </c>
      <c r="AE438" s="1">
        <v>0</v>
      </c>
      <c r="AF438" s="1">
        <v>0</v>
      </c>
      <c r="AG438" s="1">
        <v>0</v>
      </c>
      <c r="AH438" s="1">
        <v>0</v>
      </c>
      <c r="AI438" t="s">
        <v>87</v>
      </c>
      <c r="AL438" s="1">
        <v>0</v>
      </c>
      <c r="AM438" s="1">
        <v>0</v>
      </c>
      <c r="AN438" s="1">
        <v>0</v>
      </c>
    </row>
    <row r="439" spans="1:40" x14ac:dyDescent="0.25">
      <c r="A439">
        <v>437</v>
      </c>
      <c r="B439" t="s">
        <v>190</v>
      </c>
      <c r="C439">
        <v>24</v>
      </c>
      <c r="D439">
        <v>1344281</v>
      </c>
      <c r="E439" t="s">
        <v>291</v>
      </c>
      <c r="F439">
        <v>0</v>
      </c>
      <c r="G439" t="s">
        <v>117</v>
      </c>
      <c r="H439" s="1">
        <v>0</v>
      </c>
      <c r="I439" s="1">
        <v>0</v>
      </c>
      <c r="J439" s="1">
        <v>0</v>
      </c>
      <c r="K439" s="1">
        <v>0</v>
      </c>
      <c r="L439" s="1">
        <v>0</v>
      </c>
      <c r="M439" s="1">
        <v>0</v>
      </c>
      <c r="N439" s="1">
        <v>0</v>
      </c>
      <c r="O439" s="1">
        <v>0</v>
      </c>
      <c r="P439" s="1">
        <v>0</v>
      </c>
      <c r="Q439" s="1">
        <v>0</v>
      </c>
      <c r="R439" s="1">
        <v>0</v>
      </c>
      <c r="S439" s="1">
        <v>0</v>
      </c>
      <c r="T439" s="1">
        <v>0</v>
      </c>
      <c r="U439" s="1">
        <v>0</v>
      </c>
      <c r="V439" t="s">
        <v>86</v>
      </c>
      <c r="W439" s="1">
        <v>0</v>
      </c>
      <c r="X439" s="1">
        <v>0</v>
      </c>
      <c r="Y439" s="1">
        <v>0</v>
      </c>
      <c r="Z439" s="1">
        <v>0</v>
      </c>
      <c r="AA439" s="1">
        <v>0</v>
      </c>
      <c r="AB439" s="1">
        <v>0</v>
      </c>
      <c r="AC439" s="1">
        <v>0</v>
      </c>
      <c r="AD439" s="1">
        <v>0</v>
      </c>
      <c r="AE439" s="1">
        <v>0</v>
      </c>
      <c r="AF439" s="1">
        <v>0</v>
      </c>
      <c r="AG439" s="1">
        <v>0</v>
      </c>
      <c r="AH439" s="1">
        <v>0</v>
      </c>
      <c r="AI439" t="s">
        <v>87</v>
      </c>
      <c r="AL439" s="1">
        <v>0</v>
      </c>
      <c r="AM439" s="1">
        <v>0</v>
      </c>
      <c r="AN439" s="1">
        <v>0</v>
      </c>
    </row>
    <row r="440" spans="1:40" x14ac:dyDescent="0.25">
      <c r="A440">
        <v>438</v>
      </c>
      <c r="B440" t="s">
        <v>190</v>
      </c>
      <c r="C440">
        <v>24</v>
      </c>
      <c r="D440">
        <v>7440417</v>
      </c>
      <c r="E440" t="s">
        <v>292</v>
      </c>
      <c r="F440">
        <v>0</v>
      </c>
      <c r="G440" t="s">
        <v>117</v>
      </c>
      <c r="H440" s="1">
        <v>0</v>
      </c>
      <c r="I440" s="1">
        <v>0</v>
      </c>
      <c r="J440" s="1">
        <v>0</v>
      </c>
      <c r="K440" s="1">
        <v>0</v>
      </c>
      <c r="L440" s="1">
        <v>0</v>
      </c>
      <c r="M440" s="1">
        <v>0</v>
      </c>
      <c r="N440" s="1">
        <v>0</v>
      </c>
      <c r="O440" s="1">
        <v>0</v>
      </c>
      <c r="P440" s="1">
        <v>0</v>
      </c>
      <c r="Q440" s="1">
        <v>0</v>
      </c>
      <c r="R440" s="1">
        <v>0</v>
      </c>
      <c r="S440" s="1">
        <v>0</v>
      </c>
      <c r="T440" s="1">
        <v>0</v>
      </c>
      <c r="U440" s="1">
        <v>0</v>
      </c>
      <c r="V440" t="s">
        <v>86</v>
      </c>
      <c r="W440" s="1">
        <v>0</v>
      </c>
      <c r="X440" s="1">
        <v>0</v>
      </c>
      <c r="Y440" s="1">
        <v>0</v>
      </c>
      <c r="Z440" s="1">
        <v>0</v>
      </c>
      <c r="AA440" s="1">
        <v>0</v>
      </c>
      <c r="AB440" s="1">
        <v>0</v>
      </c>
      <c r="AC440" s="1">
        <v>0</v>
      </c>
      <c r="AD440" s="1">
        <v>0</v>
      </c>
      <c r="AE440" s="1">
        <v>0</v>
      </c>
      <c r="AF440" s="1">
        <v>0</v>
      </c>
      <c r="AG440" s="1">
        <v>0</v>
      </c>
      <c r="AH440" s="1">
        <v>0</v>
      </c>
      <c r="AI440" t="s">
        <v>87</v>
      </c>
      <c r="AL440" s="1">
        <v>0</v>
      </c>
      <c r="AM440" s="1">
        <v>0</v>
      </c>
      <c r="AN440" s="1">
        <v>0</v>
      </c>
    </row>
    <row r="441" spans="1:40" x14ac:dyDescent="0.25">
      <c r="A441">
        <v>439</v>
      </c>
      <c r="B441" t="s">
        <v>190</v>
      </c>
      <c r="C441">
        <v>24</v>
      </c>
      <c r="D441">
        <v>7440439</v>
      </c>
      <c r="E441" t="s">
        <v>293</v>
      </c>
      <c r="F441">
        <v>0</v>
      </c>
      <c r="G441" t="s">
        <v>117</v>
      </c>
      <c r="H441" s="1">
        <v>0</v>
      </c>
      <c r="I441" s="1">
        <v>0</v>
      </c>
      <c r="J441" s="1">
        <v>0</v>
      </c>
      <c r="K441" s="1">
        <v>0</v>
      </c>
      <c r="L441" s="1">
        <v>0</v>
      </c>
      <c r="M441" s="1">
        <v>0</v>
      </c>
      <c r="N441" s="1">
        <v>0</v>
      </c>
      <c r="O441" s="1">
        <v>0</v>
      </c>
      <c r="P441" s="1">
        <v>0</v>
      </c>
      <c r="Q441" s="1">
        <v>0</v>
      </c>
      <c r="R441" s="1">
        <v>0</v>
      </c>
      <c r="S441" s="1">
        <v>0</v>
      </c>
      <c r="T441" s="1">
        <v>0</v>
      </c>
      <c r="U441" s="1">
        <v>0</v>
      </c>
      <c r="V441" t="s">
        <v>86</v>
      </c>
      <c r="W441" s="1">
        <v>0</v>
      </c>
      <c r="X441" s="1">
        <v>0</v>
      </c>
      <c r="Y441" s="1">
        <v>0</v>
      </c>
      <c r="Z441" s="1">
        <v>0</v>
      </c>
      <c r="AA441" s="1">
        <v>0</v>
      </c>
      <c r="AB441" s="1">
        <v>0</v>
      </c>
      <c r="AC441" s="1">
        <v>0</v>
      </c>
      <c r="AD441" s="1">
        <v>0</v>
      </c>
      <c r="AE441" s="1">
        <v>0</v>
      </c>
      <c r="AF441" s="1">
        <v>0</v>
      </c>
      <c r="AG441" s="1">
        <v>0</v>
      </c>
      <c r="AH441" s="1">
        <v>0</v>
      </c>
      <c r="AI441" t="s">
        <v>87</v>
      </c>
      <c r="AL441" s="1">
        <v>0</v>
      </c>
      <c r="AM441" s="1">
        <v>0</v>
      </c>
      <c r="AN441" s="1">
        <v>0</v>
      </c>
    </row>
    <row r="442" spans="1:40" x14ac:dyDescent="0.25">
      <c r="A442">
        <v>440</v>
      </c>
      <c r="B442" t="s">
        <v>190</v>
      </c>
      <c r="C442">
        <v>24</v>
      </c>
      <c r="D442">
        <v>7440484</v>
      </c>
      <c r="E442" t="s">
        <v>8</v>
      </c>
      <c r="F442">
        <v>0</v>
      </c>
      <c r="G442" t="s">
        <v>117</v>
      </c>
      <c r="H442" s="1">
        <v>0</v>
      </c>
      <c r="I442" s="1">
        <v>0</v>
      </c>
      <c r="J442" s="1">
        <v>0</v>
      </c>
      <c r="K442" s="1">
        <v>0</v>
      </c>
      <c r="L442" s="1">
        <v>0</v>
      </c>
      <c r="M442" s="1">
        <v>0</v>
      </c>
      <c r="N442" s="1">
        <v>0</v>
      </c>
      <c r="O442" s="1">
        <v>0</v>
      </c>
      <c r="P442" s="1">
        <v>0</v>
      </c>
      <c r="Q442" s="1">
        <v>0</v>
      </c>
      <c r="R442" s="1">
        <v>0</v>
      </c>
      <c r="S442" s="1">
        <v>0</v>
      </c>
      <c r="T442" s="1">
        <v>0</v>
      </c>
      <c r="U442" s="1">
        <v>0</v>
      </c>
      <c r="V442" t="s">
        <v>86</v>
      </c>
      <c r="W442" s="1">
        <v>0</v>
      </c>
      <c r="X442" s="1">
        <v>0</v>
      </c>
      <c r="Y442" s="1">
        <v>0</v>
      </c>
      <c r="Z442" s="1">
        <v>0</v>
      </c>
      <c r="AA442" s="1">
        <v>0</v>
      </c>
      <c r="AB442" s="1">
        <v>0</v>
      </c>
      <c r="AC442" s="1">
        <v>0</v>
      </c>
      <c r="AD442" s="1">
        <v>0</v>
      </c>
      <c r="AE442" s="1">
        <v>0</v>
      </c>
      <c r="AF442" s="1">
        <v>0</v>
      </c>
      <c r="AG442" s="1">
        <v>0</v>
      </c>
      <c r="AH442" s="1">
        <v>0</v>
      </c>
      <c r="AI442" t="s">
        <v>87</v>
      </c>
      <c r="AL442" s="1">
        <v>0</v>
      </c>
      <c r="AM442" s="1">
        <v>0</v>
      </c>
      <c r="AN442" s="1">
        <v>0</v>
      </c>
    </row>
    <row r="443" spans="1:40" x14ac:dyDescent="0.25">
      <c r="A443">
        <v>441</v>
      </c>
      <c r="B443" t="s">
        <v>190</v>
      </c>
      <c r="C443">
        <v>24</v>
      </c>
      <c r="D443">
        <v>7440473</v>
      </c>
      <c r="E443" t="s">
        <v>89</v>
      </c>
      <c r="F443">
        <v>0</v>
      </c>
      <c r="G443" t="s">
        <v>117</v>
      </c>
      <c r="H443" s="1">
        <v>0</v>
      </c>
      <c r="I443" s="1">
        <v>0</v>
      </c>
      <c r="J443" s="1">
        <v>0</v>
      </c>
      <c r="K443" s="1">
        <v>0</v>
      </c>
      <c r="L443" s="1">
        <v>0</v>
      </c>
      <c r="M443" s="1">
        <v>0</v>
      </c>
      <c r="N443" s="1">
        <v>0</v>
      </c>
      <c r="O443" s="1">
        <v>0</v>
      </c>
      <c r="P443" s="1">
        <v>0</v>
      </c>
      <c r="Q443" s="1">
        <v>0</v>
      </c>
      <c r="R443" s="1">
        <v>0</v>
      </c>
      <c r="S443" s="1">
        <v>0</v>
      </c>
      <c r="T443" s="1">
        <v>0</v>
      </c>
      <c r="U443" s="1">
        <v>0</v>
      </c>
      <c r="V443" t="s">
        <v>86</v>
      </c>
      <c r="W443" s="1">
        <v>0</v>
      </c>
      <c r="X443" s="1">
        <v>0</v>
      </c>
      <c r="Y443" s="1">
        <v>0</v>
      </c>
      <c r="Z443" s="1">
        <v>0</v>
      </c>
      <c r="AA443" s="1">
        <v>0</v>
      </c>
      <c r="AB443" s="1">
        <v>0</v>
      </c>
      <c r="AC443" s="1">
        <v>0</v>
      </c>
      <c r="AD443" s="1">
        <v>0</v>
      </c>
      <c r="AE443" s="1">
        <v>0</v>
      </c>
      <c r="AF443" s="1">
        <v>0</v>
      </c>
      <c r="AG443" s="1">
        <v>0</v>
      </c>
      <c r="AH443" s="1">
        <v>0</v>
      </c>
      <c r="AI443" t="s">
        <v>87</v>
      </c>
      <c r="AL443" s="1">
        <v>0</v>
      </c>
      <c r="AM443" s="1">
        <v>0</v>
      </c>
      <c r="AN443" s="1">
        <v>0</v>
      </c>
    </row>
    <row r="444" spans="1:40" x14ac:dyDescent="0.25">
      <c r="A444">
        <v>442</v>
      </c>
      <c r="B444" t="s">
        <v>190</v>
      </c>
      <c r="C444">
        <v>24</v>
      </c>
      <c r="D444">
        <v>18540299</v>
      </c>
      <c r="E444" t="s">
        <v>13</v>
      </c>
      <c r="F444">
        <v>0</v>
      </c>
      <c r="G444" t="s">
        <v>117</v>
      </c>
      <c r="H444" s="1">
        <v>0</v>
      </c>
      <c r="I444" s="1">
        <v>0</v>
      </c>
      <c r="J444" s="1">
        <v>0</v>
      </c>
      <c r="K444" s="1">
        <v>0</v>
      </c>
      <c r="L444" s="1">
        <v>0</v>
      </c>
      <c r="M444" s="1">
        <v>0</v>
      </c>
      <c r="N444" s="1">
        <v>0</v>
      </c>
      <c r="O444" s="1">
        <v>0</v>
      </c>
      <c r="P444" s="1">
        <v>0</v>
      </c>
      <c r="Q444" s="1">
        <v>0</v>
      </c>
      <c r="R444" s="1">
        <v>0</v>
      </c>
      <c r="S444" s="1">
        <v>0</v>
      </c>
      <c r="T444" s="1">
        <v>0</v>
      </c>
      <c r="U444" s="1">
        <v>0</v>
      </c>
      <c r="V444" t="s">
        <v>86</v>
      </c>
      <c r="W444" s="1">
        <v>0</v>
      </c>
      <c r="X444" s="1">
        <v>0</v>
      </c>
      <c r="Y444" s="1">
        <v>0</v>
      </c>
      <c r="Z444" s="1">
        <v>0</v>
      </c>
      <c r="AA444" s="1">
        <v>0</v>
      </c>
      <c r="AB444" s="1">
        <v>0</v>
      </c>
      <c r="AC444" s="1">
        <v>0</v>
      </c>
      <c r="AD444" s="1">
        <v>0</v>
      </c>
      <c r="AE444" s="1">
        <v>0</v>
      </c>
      <c r="AF444" s="1">
        <v>0</v>
      </c>
      <c r="AG444" s="1">
        <v>0</v>
      </c>
      <c r="AH444" s="1">
        <v>0</v>
      </c>
      <c r="AI444" t="s">
        <v>87</v>
      </c>
      <c r="AL444" s="1">
        <v>0</v>
      </c>
      <c r="AM444" s="1">
        <v>0</v>
      </c>
      <c r="AN444" s="1">
        <v>0</v>
      </c>
    </row>
    <row r="445" spans="1:40" x14ac:dyDescent="0.25">
      <c r="A445">
        <v>443</v>
      </c>
      <c r="B445" t="s">
        <v>190</v>
      </c>
      <c r="C445">
        <v>24</v>
      </c>
      <c r="D445">
        <v>1175</v>
      </c>
      <c r="E445" t="s">
        <v>294</v>
      </c>
      <c r="F445">
        <v>0</v>
      </c>
      <c r="G445" t="s">
        <v>117</v>
      </c>
      <c r="H445" s="1">
        <v>0</v>
      </c>
      <c r="I445" s="1">
        <v>0</v>
      </c>
      <c r="J445" s="1">
        <v>0</v>
      </c>
      <c r="K445" s="1">
        <v>0</v>
      </c>
      <c r="L445" s="1">
        <v>0</v>
      </c>
      <c r="M445" s="1">
        <v>0</v>
      </c>
      <c r="N445" s="1">
        <v>0</v>
      </c>
      <c r="O445" s="1">
        <v>0</v>
      </c>
      <c r="P445" s="1">
        <v>0</v>
      </c>
      <c r="Q445" s="1">
        <v>0</v>
      </c>
      <c r="R445" s="1">
        <v>0</v>
      </c>
      <c r="S445" s="1">
        <v>0</v>
      </c>
      <c r="T445" s="1">
        <v>0</v>
      </c>
      <c r="U445" s="1">
        <v>0</v>
      </c>
      <c r="V445" t="s">
        <v>86</v>
      </c>
      <c r="W445" s="1">
        <v>0</v>
      </c>
      <c r="X445" s="1">
        <v>0</v>
      </c>
      <c r="Y445" s="1">
        <v>0</v>
      </c>
      <c r="Z445" s="1">
        <v>0</v>
      </c>
      <c r="AA445" s="1">
        <v>0</v>
      </c>
      <c r="AB445" s="1">
        <v>0</v>
      </c>
      <c r="AC445" s="1">
        <v>0</v>
      </c>
      <c r="AD445" s="1">
        <v>0</v>
      </c>
      <c r="AE445" s="1">
        <v>0</v>
      </c>
      <c r="AF445" s="1">
        <v>0</v>
      </c>
      <c r="AG445" s="1">
        <v>0</v>
      </c>
      <c r="AH445" s="1">
        <v>0</v>
      </c>
      <c r="AI445" t="s">
        <v>87</v>
      </c>
      <c r="AL445" s="1">
        <v>0</v>
      </c>
      <c r="AM445" s="1">
        <v>0</v>
      </c>
      <c r="AN445" s="1">
        <v>0</v>
      </c>
    </row>
    <row r="446" spans="1:40" x14ac:dyDescent="0.25">
      <c r="A446">
        <v>444</v>
      </c>
      <c r="B446" t="s">
        <v>190</v>
      </c>
      <c r="C446">
        <v>24</v>
      </c>
      <c r="D446">
        <v>7440508</v>
      </c>
      <c r="E446" t="s">
        <v>10</v>
      </c>
      <c r="F446" s="1">
        <v>9.9999999999999995E-7</v>
      </c>
      <c r="G446" t="s">
        <v>117</v>
      </c>
      <c r="H446" s="1">
        <v>0</v>
      </c>
      <c r="I446" s="1">
        <v>0</v>
      </c>
      <c r="J446" s="1">
        <v>0</v>
      </c>
      <c r="K446" s="1">
        <v>0</v>
      </c>
      <c r="L446" s="1">
        <v>0</v>
      </c>
      <c r="M446" s="1">
        <v>0</v>
      </c>
      <c r="N446" s="1">
        <v>0</v>
      </c>
      <c r="O446" s="1">
        <v>0</v>
      </c>
      <c r="P446" s="1">
        <v>0</v>
      </c>
      <c r="Q446" s="1">
        <v>0</v>
      </c>
      <c r="R446" s="1">
        <v>0</v>
      </c>
      <c r="S446" s="1">
        <v>0</v>
      </c>
      <c r="T446" s="1">
        <v>0</v>
      </c>
      <c r="U446" s="1">
        <v>0</v>
      </c>
      <c r="V446" t="s">
        <v>86</v>
      </c>
      <c r="W446" s="1">
        <v>9.9999999999999995E-7</v>
      </c>
      <c r="X446" s="1">
        <v>0</v>
      </c>
      <c r="Y446" s="1">
        <v>0</v>
      </c>
      <c r="Z446" s="1">
        <v>0</v>
      </c>
      <c r="AA446" s="1">
        <v>0</v>
      </c>
      <c r="AB446" s="1">
        <v>0</v>
      </c>
      <c r="AC446" s="1">
        <v>0</v>
      </c>
      <c r="AD446" s="1">
        <v>0</v>
      </c>
      <c r="AE446" s="1">
        <v>0</v>
      </c>
      <c r="AF446" s="1">
        <v>0</v>
      </c>
      <c r="AG446" s="1">
        <v>0</v>
      </c>
      <c r="AH446" s="1">
        <v>0</v>
      </c>
      <c r="AI446" t="s">
        <v>87</v>
      </c>
      <c r="AL446" s="1">
        <v>0</v>
      </c>
      <c r="AM446" s="1">
        <v>0</v>
      </c>
      <c r="AN446" s="1">
        <v>0</v>
      </c>
    </row>
    <row r="447" spans="1:40" x14ac:dyDescent="0.25">
      <c r="A447">
        <v>445</v>
      </c>
      <c r="B447" t="s">
        <v>190</v>
      </c>
      <c r="C447">
        <v>24</v>
      </c>
      <c r="D447">
        <v>7439965</v>
      </c>
      <c r="E447" t="s">
        <v>5</v>
      </c>
      <c r="F447" s="1">
        <v>1.9599999999999999E-5</v>
      </c>
      <c r="G447" t="s">
        <v>117</v>
      </c>
      <c r="H447" s="1">
        <v>0</v>
      </c>
      <c r="I447" s="1">
        <v>2.1777999999999999E-4</v>
      </c>
      <c r="J447" s="1">
        <v>0</v>
      </c>
      <c r="K447" s="1">
        <v>0</v>
      </c>
      <c r="L447" s="1">
        <v>0</v>
      </c>
      <c r="M447" s="1">
        <v>0</v>
      </c>
      <c r="N447" s="1">
        <v>0</v>
      </c>
      <c r="O447" s="1">
        <v>0</v>
      </c>
      <c r="P447" s="1">
        <v>0</v>
      </c>
      <c r="Q447" s="1">
        <v>0</v>
      </c>
      <c r="R447" s="1">
        <v>0</v>
      </c>
      <c r="S447" s="1">
        <v>0</v>
      </c>
      <c r="T447" s="1">
        <v>0</v>
      </c>
      <c r="U447" s="1">
        <v>0</v>
      </c>
      <c r="V447" t="s">
        <v>86</v>
      </c>
      <c r="W447" s="1">
        <v>1.9599999999999999E-5</v>
      </c>
      <c r="X447" s="1">
        <v>0</v>
      </c>
      <c r="Y447" s="1">
        <v>0</v>
      </c>
      <c r="Z447" s="1">
        <v>0</v>
      </c>
      <c r="AA447" s="1">
        <v>0</v>
      </c>
      <c r="AB447" s="1">
        <v>0</v>
      </c>
      <c r="AC447" s="1">
        <v>0</v>
      </c>
      <c r="AD447" s="1">
        <v>0</v>
      </c>
      <c r="AE447" s="1">
        <v>0</v>
      </c>
      <c r="AF447" s="1">
        <v>0</v>
      </c>
      <c r="AG447" s="1">
        <v>0</v>
      </c>
      <c r="AH447" s="1">
        <v>0</v>
      </c>
      <c r="AI447" t="s">
        <v>87</v>
      </c>
      <c r="AL447" s="1">
        <v>0</v>
      </c>
      <c r="AM447" s="1">
        <v>0</v>
      </c>
      <c r="AN447" s="1">
        <v>0</v>
      </c>
    </row>
    <row r="448" spans="1:40" x14ac:dyDescent="0.25">
      <c r="A448">
        <v>446</v>
      </c>
      <c r="B448" t="s">
        <v>190</v>
      </c>
      <c r="C448">
        <v>24</v>
      </c>
      <c r="D448">
        <v>7440020</v>
      </c>
      <c r="E448" t="s">
        <v>6</v>
      </c>
      <c r="F448" s="1">
        <v>2.0100000000000001E-7</v>
      </c>
      <c r="G448" t="s">
        <v>117</v>
      </c>
      <c r="H448" s="1">
        <v>0</v>
      </c>
      <c r="I448" s="1">
        <v>0</v>
      </c>
      <c r="J448" s="1">
        <v>0</v>
      </c>
      <c r="K448" s="1">
        <v>0</v>
      </c>
      <c r="L448" s="1">
        <v>0</v>
      </c>
      <c r="M448" s="1">
        <v>1.7175000000000001E-7</v>
      </c>
      <c r="N448" s="1">
        <v>1.4357E-5</v>
      </c>
      <c r="O448" s="1">
        <v>0</v>
      </c>
      <c r="P448" s="1">
        <v>0</v>
      </c>
      <c r="Q448" s="1">
        <v>0</v>
      </c>
      <c r="R448" s="1">
        <v>0</v>
      </c>
      <c r="S448" s="1">
        <v>1.4357E-5</v>
      </c>
      <c r="T448" s="1">
        <v>0</v>
      </c>
      <c r="U448" s="1">
        <v>0</v>
      </c>
      <c r="V448" t="s">
        <v>86</v>
      </c>
      <c r="W448" s="1">
        <v>2.0100000000000001E-7</v>
      </c>
      <c r="X448" s="1">
        <v>1.8164000000000001E-9</v>
      </c>
      <c r="Y448" s="1">
        <v>7.2819000000000005E-11</v>
      </c>
      <c r="Z448" s="1">
        <v>0</v>
      </c>
      <c r="AA448" s="1">
        <v>0</v>
      </c>
      <c r="AB448" s="1">
        <v>0</v>
      </c>
      <c r="AC448" s="1">
        <v>0</v>
      </c>
      <c r="AD448" s="1">
        <v>0</v>
      </c>
      <c r="AE448" s="1">
        <v>0</v>
      </c>
      <c r="AF448" s="1">
        <v>0</v>
      </c>
      <c r="AG448" s="1">
        <v>0</v>
      </c>
      <c r="AH448" s="1">
        <v>0</v>
      </c>
      <c r="AI448" t="s">
        <v>87</v>
      </c>
      <c r="AJ448" t="s">
        <v>88</v>
      </c>
      <c r="AK448" t="s">
        <v>118</v>
      </c>
      <c r="AL448" s="1">
        <v>0</v>
      </c>
      <c r="AM448" s="1">
        <v>0</v>
      </c>
      <c r="AN448" s="1">
        <v>0</v>
      </c>
    </row>
    <row r="449" spans="1:40" x14ac:dyDescent="0.25">
      <c r="A449">
        <v>447</v>
      </c>
      <c r="B449" t="s">
        <v>190</v>
      </c>
      <c r="C449">
        <v>24</v>
      </c>
      <c r="D449">
        <v>7723140</v>
      </c>
      <c r="E449" t="s">
        <v>295</v>
      </c>
      <c r="F449" s="1">
        <v>1.1999999999999999E-7</v>
      </c>
      <c r="G449" t="s">
        <v>117</v>
      </c>
      <c r="H449" s="1">
        <v>0</v>
      </c>
      <c r="I449" s="1">
        <v>0</v>
      </c>
      <c r="J449" s="1">
        <v>0</v>
      </c>
      <c r="K449" s="1">
        <v>0</v>
      </c>
      <c r="L449" s="1">
        <v>0</v>
      </c>
      <c r="M449" s="1">
        <v>0</v>
      </c>
      <c r="N449" s="1">
        <v>0</v>
      </c>
      <c r="O449" s="1">
        <v>0</v>
      </c>
      <c r="P449" s="1">
        <v>0</v>
      </c>
      <c r="Q449" s="1">
        <v>0</v>
      </c>
      <c r="R449" s="1">
        <v>0</v>
      </c>
      <c r="S449" s="1">
        <v>0</v>
      </c>
      <c r="T449" s="1">
        <v>0</v>
      </c>
      <c r="U449" s="1">
        <v>0</v>
      </c>
      <c r="V449" t="s">
        <v>86</v>
      </c>
      <c r="W449" s="1">
        <v>1.1999999999999999E-7</v>
      </c>
      <c r="X449" s="1">
        <v>0</v>
      </c>
      <c r="Y449" s="1">
        <v>0</v>
      </c>
      <c r="Z449" s="1">
        <v>0</v>
      </c>
      <c r="AA449" s="1">
        <v>0</v>
      </c>
      <c r="AB449" s="1">
        <v>0</v>
      </c>
      <c r="AC449" s="1">
        <v>0</v>
      </c>
      <c r="AD449" s="1">
        <v>0</v>
      </c>
      <c r="AE449" s="1">
        <v>0</v>
      </c>
      <c r="AF449" s="1">
        <v>0</v>
      </c>
      <c r="AG449" s="1">
        <v>0</v>
      </c>
      <c r="AH449" s="1">
        <v>0</v>
      </c>
      <c r="AI449" t="s">
        <v>87</v>
      </c>
      <c r="AL449" s="1">
        <v>0</v>
      </c>
      <c r="AM449" s="1">
        <v>0</v>
      </c>
      <c r="AN449" s="1">
        <v>0</v>
      </c>
    </row>
    <row r="450" spans="1:40" x14ac:dyDescent="0.25">
      <c r="A450">
        <v>448</v>
      </c>
      <c r="B450" t="s">
        <v>190</v>
      </c>
      <c r="C450">
        <v>24</v>
      </c>
      <c r="D450">
        <v>7439921</v>
      </c>
      <c r="E450" t="s">
        <v>7</v>
      </c>
      <c r="F450">
        <v>0</v>
      </c>
      <c r="G450" t="s">
        <v>117</v>
      </c>
      <c r="H450" s="1">
        <v>0</v>
      </c>
      <c r="I450" s="1">
        <v>0</v>
      </c>
      <c r="J450" s="1">
        <v>0</v>
      </c>
      <c r="K450" s="1">
        <v>0</v>
      </c>
      <c r="L450" s="1">
        <v>0</v>
      </c>
      <c r="M450" s="1">
        <v>0</v>
      </c>
      <c r="N450" s="1">
        <v>0</v>
      </c>
      <c r="O450" s="1">
        <v>0</v>
      </c>
      <c r="P450" s="1">
        <v>0</v>
      </c>
      <c r="Q450" s="1">
        <v>0</v>
      </c>
      <c r="R450" s="1">
        <v>0</v>
      </c>
      <c r="S450" s="1">
        <v>0</v>
      </c>
      <c r="T450" s="1">
        <v>0</v>
      </c>
      <c r="U450" s="1">
        <v>0</v>
      </c>
      <c r="V450" t="s">
        <v>86</v>
      </c>
      <c r="W450" s="1">
        <v>0</v>
      </c>
      <c r="X450" s="1">
        <v>0</v>
      </c>
      <c r="Y450" s="1">
        <v>0</v>
      </c>
      <c r="Z450" s="1">
        <v>0</v>
      </c>
      <c r="AA450" s="1">
        <v>0</v>
      </c>
      <c r="AB450" s="1">
        <v>0</v>
      </c>
      <c r="AC450" s="1">
        <v>0</v>
      </c>
      <c r="AD450" s="1">
        <v>0</v>
      </c>
      <c r="AE450" s="1">
        <v>0</v>
      </c>
      <c r="AF450" s="1">
        <v>0</v>
      </c>
      <c r="AG450" s="1">
        <v>0</v>
      </c>
      <c r="AH450" s="1">
        <v>0</v>
      </c>
      <c r="AI450" t="s">
        <v>87</v>
      </c>
      <c r="AL450" s="1">
        <v>0</v>
      </c>
      <c r="AM450" s="1">
        <v>0</v>
      </c>
      <c r="AN450" s="1">
        <v>0</v>
      </c>
    </row>
    <row r="451" spans="1:40" x14ac:dyDescent="0.25">
      <c r="A451">
        <v>449</v>
      </c>
      <c r="B451" t="s">
        <v>190</v>
      </c>
      <c r="C451">
        <v>24</v>
      </c>
      <c r="D451">
        <v>7440622</v>
      </c>
      <c r="E451" t="s">
        <v>296</v>
      </c>
      <c r="F451">
        <v>0</v>
      </c>
      <c r="G451" t="s">
        <v>117</v>
      </c>
      <c r="H451" s="1">
        <v>0</v>
      </c>
      <c r="I451" s="1">
        <v>0</v>
      </c>
      <c r="J451" s="1">
        <v>0</v>
      </c>
      <c r="K451" s="1">
        <v>0</v>
      </c>
      <c r="L451" s="1">
        <v>0</v>
      </c>
      <c r="M451" s="1">
        <v>0</v>
      </c>
      <c r="N451" s="1">
        <v>0</v>
      </c>
      <c r="O451" s="1">
        <v>0</v>
      </c>
      <c r="P451" s="1">
        <v>0</v>
      </c>
      <c r="Q451" s="1">
        <v>0</v>
      </c>
      <c r="R451" s="1">
        <v>0</v>
      </c>
      <c r="S451" s="1">
        <v>0</v>
      </c>
      <c r="T451" s="1">
        <v>0</v>
      </c>
      <c r="U451" s="1">
        <v>0</v>
      </c>
      <c r="V451" t="s">
        <v>86</v>
      </c>
      <c r="W451" s="1">
        <v>0</v>
      </c>
      <c r="X451" s="1">
        <v>0</v>
      </c>
      <c r="Y451" s="1">
        <v>0</v>
      </c>
      <c r="Z451" s="1">
        <v>0</v>
      </c>
      <c r="AA451" s="1">
        <v>0</v>
      </c>
      <c r="AB451" s="1">
        <v>0</v>
      </c>
      <c r="AC451" s="1">
        <v>0</v>
      </c>
      <c r="AD451" s="1">
        <v>0</v>
      </c>
      <c r="AE451" s="1">
        <v>0</v>
      </c>
      <c r="AF451" s="1">
        <v>0</v>
      </c>
      <c r="AG451" s="1">
        <v>0</v>
      </c>
      <c r="AH451" s="1">
        <v>0</v>
      </c>
      <c r="AI451" t="s">
        <v>87</v>
      </c>
      <c r="AL451" s="1">
        <v>0</v>
      </c>
      <c r="AM451" s="1">
        <v>0</v>
      </c>
      <c r="AN451" s="1">
        <v>0</v>
      </c>
    </row>
    <row r="452" spans="1:40" x14ac:dyDescent="0.25">
      <c r="A452">
        <v>450</v>
      </c>
      <c r="B452" t="s">
        <v>190</v>
      </c>
      <c r="C452">
        <v>24</v>
      </c>
      <c r="D452">
        <v>7440666</v>
      </c>
      <c r="E452" t="s">
        <v>297</v>
      </c>
      <c r="F452">
        <v>0</v>
      </c>
      <c r="G452" t="s">
        <v>117</v>
      </c>
      <c r="H452" s="1">
        <v>0</v>
      </c>
      <c r="I452" s="1">
        <v>0</v>
      </c>
      <c r="J452" s="1">
        <v>0</v>
      </c>
      <c r="K452" s="1">
        <v>0</v>
      </c>
      <c r="L452" s="1">
        <v>0</v>
      </c>
      <c r="M452" s="1">
        <v>0</v>
      </c>
      <c r="N452" s="1">
        <v>0</v>
      </c>
      <c r="O452" s="1">
        <v>0</v>
      </c>
      <c r="P452" s="1">
        <v>0</v>
      </c>
      <c r="Q452" s="1">
        <v>0</v>
      </c>
      <c r="R452" s="1">
        <v>0</v>
      </c>
      <c r="S452" s="1">
        <v>0</v>
      </c>
      <c r="T452" s="1">
        <v>0</v>
      </c>
      <c r="U452" s="1">
        <v>0</v>
      </c>
      <c r="V452" t="s">
        <v>86</v>
      </c>
      <c r="W452" s="1">
        <v>0</v>
      </c>
      <c r="X452" s="1">
        <v>0</v>
      </c>
      <c r="Y452" s="1">
        <v>0</v>
      </c>
      <c r="Z452" s="1">
        <v>0</v>
      </c>
      <c r="AA452" s="1">
        <v>0</v>
      </c>
      <c r="AB452" s="1">
        <v>0</v>
      </c>
      <c r="AC452" s="1">
        <v>0</v>
      </c>
      <c r="AD452" s="1">
        <v>0</v>
      </c>
      <c r="AE452" s="1">
        <v>0</v>
      </c>
      <c r="AF452" s="1">
        <v>0</v>
      </c>
      <c r="AG452" s="1">
        <v>0</v>
      </c>
      <c r="AH452" s="1">
        <v>0</v>
      </c>
      <c r="AI452" t="s">
        <v>87</v>
      </c>
      <c r="AL452" s="1">
        <v>0</v>
      </c>
      <c r="AM452" s="1">
        <v>0</v>
      </c>
      <c r="AN452" s="1">
        <v>0</v>
      </c>
    </row>
    <row r="453" spans="1:40" x14ac:dyDescent="0.25">
      <c r="A453">
        <v>451</v>
      </c>
      <c r="B453" t="s">
        <v>191</v>
      </c>
      <c r="C453">
        <v>24</v>
      </c>
      <c r="D453">
        <v>7429905</v>
      </c>
      <c r="E453" t="s">
        <v>290</v>
      </c>
      <c r="F453">
        <v>0</v>
      </c>
      <c r="G453" t="s">
        <v>117</v>
      </c>
      <c r="H453" s="1">
        <v>0</v>
      </c>
      <c r="I453" s="1">
        <v>0</v>
      </c>
      <c r="J453" s="1">
        <v>0</v>
      </c>
      <c r="K453" s="1">
        <v>0</v>
      </c>
      <c r="L453" s="1">
        <v>0</v>
      </c>
      <c r="M453" s="1">
        <v>0</v>
      </c>
      <c r="N453" s="1">
        <v>0</v>
      </c>
      <c r="O453" s="1">
        <v>0</v>
      </c>
      <c r="P453" s="1">
        <v>0</v>
      </c>
      <c r="Q453" s="1">
        <v>0</v>
      </c>
      <c r="R453" s="1">
        <v>0</v>
      </c>
      <c r="S453" s="1">
        <v>0</v>
      </c>
      <c r="T453" s="1">
        <v>0</v>
      </c>
      <c r="U453" s="1">
        <v>0</v>
      </c>
      <c r="V453" t="s">
        <v>86</v>
      </c>
      <c r="W453" s="1">
        <v>0</v>
      </c>
      <c r="X453" s="1">
        <v>0</v>
      </c>
      <c r="Y453" s="1">
        <v>0</v>
      </c>
      <c r="Z453" s="1">
        <v>0</v>
      </c>
      <c r="AA453" s="1">
        <v>0</v>
      </c>
      <c r="AB453" s="1">
        <v>0</v>
      </c>
      <c r="AC453" s="1">
        <v>0</v>
      </c>
      <c r="AD453" s="1">
        <v>0</v>
      </c>
      <c r="AE453" s="1">
        <v>0</v>
      </c>
      <c r="AF453" s="1">
        <v>0</v>
      </c>
      <c r="AG453" s="1">
        <v>0</v>
      </c>
      <c r="AH453" s="1">
        <v>0</v>
      </c>
      <c r="AI453" t="s">
        <v>87</v>
      </c>
      <c r="AL453" s="1">
        <v>0</v>
      </c>
      <c r="AM453" s="1">
        <v>0</v>
      </c>
      <c r="AN453" s="1">
        <v>0</v>
      </c>
    </row>
    <row r="454" spans="1:40" x14ac:dyDescent="0.25">
      <c r="A454">
        <v>452</v>
      </c>
      <c r="B454" t="s">
        <v>191</v>
      </c>
      <c r="C454">
        <v>24</v>
      </c>
      <c r="D454">
        <v>1344281</v>
      </c>
      <c r="E454" t="s">
        <v>291</v>
      </c>
      <c r="F454">
        <v>0</v>
      </c>
      <c r="G454" t="s">
        <v>117</v>
      </c>
      <c r="H454" s="1">
        <v>0</v>
      </c>
      <c r="I454" s="1">
        <v>0</v>
      </c>
      <c r="J454" s="1">
        <v>0</v>
      </c>
      <c r="K454" s="1">
        <v>0</v>
      </c>
      <c r="L454" s="1">
        <v>0</v>
      </c>
      <c r="M454" s="1">
        <v>0</v>
      </c>
      <c r="N454" s="1">
        <v>0</v>
      </c>
      <c r="O454" s="1">
        <v>0</v>
      </c>
      <c r="P454" s="1">
        <v>0</v>
      </c>
      <c r="Q454" s="1">
        <v>0</v>
      </c>
      <c r="R454" s="1">
        <v>0</v>
      </c>
      <c r="S454" s="1">
        <v>0</v>
      </c>
      <c r="T454" s="1">
        <v>0</v>
      </c>
      <c r="U454" s="1">
        <v>0</v>
      </c>
      <c r="V454" t="s">
        <v>86</v>
      </c>
      <c r="W454" s="1">
        <v>0</v>
      </c>
      <c r="X454" s="1">
        <v>0</v>
      </c>
      <c r="Y454" s="1">
        <v>0</v>
      </c>
      <c r="Z454" s="1">
        <v>0</v>
      </c>
      <c r="AA454" s="1">
        <v>0</v>
      </c>
      <c r="AB454" s="1">
        <v>0</v>
      </c>
      <c r="AC454" s="1">
        <v>0</v>
      </c>
      <c r="AD454" s="1">
        <v>0</v>
      </c>
      <c r="AE454" s="1">
        <v>0</v>
      </c>
      <c r="AF454" s="1">
        <v>0</v>
      </c>
      <c r="AG454" s="1">
        <v>0</v>
      </c>
      <c r="AH454" s="1">
        <v>0</v>
      </c>
      <c r="AI454" t="s">
        <v>87</v>
      </c>
      <c r="AL454" s="1">
        <v>0</v>
      </c>
      <c r="AM454" s="1">
        <v>0</v>
      </c>
      <c r="AN454" s="1">
        <v>0</v>
      </c>
    </row>
    <row r="455" spans="1:40" x14ac:dyDescent="0.25">
      <c r="A455">
        <v>453</v>
      </c>
      <c r="B455" t="s">
        <v>191</v>
      </c>
      <c r="C455">
        <v>24</v>
      </c>
      <c r="D455">
        <v>7440417</v>
      </c>
      <c r="E455" t="s">
        <v>292</v>
      </c>
      <c r="F455">
        <v>0</v>
      </c>
      <c r="G455" t="s">
        <v>117</v>
      </c>
      <c r="H455" s="1">
        <v>0</v>
      </c>
      <c r="I455" s="1">
        <v>0</v>
      </c>
      <c r="J455" s="1">
        <v>0</v>
      </c>
      <c r="K455" s="1">
        <v>0</v>
      </c>
      <c r="L455" s="1">
        <v>0</v>
      </c>
      <c r="M455" s="1">
        <v>0</v>
      </c>
      <c r="N455" s="1">
        <v>0</v>
      </c>
      <c r="O455" s="1">
        <v>0</v>
      </c>
      <c r="P455" s="1">
        <v>0</v>
      </c>
      <c r="Q455" s="1">
        <v>0</v>
      </c>
      <c r="R455" s="1">
        <v>0</v>
      </c>
      <c r="S455" s="1">
        <v>0</v>
      </c>
      <c r="T455" s="1">
        <v>0</v>
      </c>
      <c r="U455" s="1">
        <v>0</v>
      </c>
      <c r="V455" t="s">
        <v>86</v>
      </c>
      <c r="W455" s="1">
        <v>0</v>
      </c>
      <c r="X455" s="1">
        <v>0</v>
      </c>
      <c r="Y455" s="1">
        <v>0</v>
      </c>
      <c r="Z455" s="1">
        <v>0</v>
      </c>
      <c r="AA455" s="1">
        <v>0</v>
      </c>
      <c r="AB455" s="1">
        <v>0</v>
      </c>
      <c r="AC455" s="1">
        <v>0</v>
      </c>
      <c r="AD455" s="1">
        <v>0</v>
      </c>
      <c r="AE455" s="1">
        <v>0</v>
      </c>
      <c r="AF455" s="1">
        <v>0</v>
      </c>
      <c r="AG455" s="1">
        <v>0</v>
      </c>
      <c r="AH455" s="1">
        <v>0</v>
      </c>
      <c r="AI455" t="s">
        <v>87</v>
      </c>
      <c r="AL455" s="1">
        <v>0</v>
      </c>
      <c r="AM455" s="1">
        <v>0</v>
      </c>
      <c r="AN455" s="1">
        <v>0</v>
      </c>
    </row>
    <row r="456" spans="1:40" x14ac:dyDescent="0.25">
      <c r="A456">
        <v>454</v>
      </c>
      <c r="B456" t="s">
        <v>191</v>
      </c>
      <c r="C456">
        <v>24</v>
      </c>
      <c r="D456">
        <v>7440439</v>
      </c>
      <c r="E456" t="s">
        <v>293</v>
      </c>
      <c r="F456">
        <v>0</v>
      </c>
      <c r="G456" t="s">
        <v>117</v>
      </c>
      <c r="H456" s="1">
        <v>0</v>
      </c>
      <c r="I456" s="1">
        <v>0</v>
      </c>
      <c r="J456" s="1">
        <v>0</v>
      </c>
      <c r="K456" s="1">
        <v>0</v>
      </c>
      <c r="L456" s="1">
        <v>0</v>
      </c>
      <c r="M456" s="1">
        <v>0</v>
      </c>
      <c r="N456" s="1">
        <v>0</v>
      </c>
      <c r="O456" s="1">
        <v>0</v>
      </c>
      <c r="P456" s="1">
        <v>0</v>
      </c>
      <c r="Q456" s="1">
        <v>0</v>
      </c>
      <c r="R456" s="1">
        <v>0</v>
      </c>
      <c r="S456" s="1">
        <v>0</v>
      </c>
      <c r="T456" s="1">
        <v>0</v>
      </c>
      <c r="U456" s="1">
        <v>0</v>
      </c>
      <c r="V456" t="s">
        <v>86</v>
      </c>
      <c r="W456" s="1">
        <v>0</v>
      </c>
      <c r="X456" s="1">
        <v>0</v>
      </c>
      <c r="Y456" s="1">
        <v>0</v>
      </c>
      <c r="Z456" s="1">
        <v>0</v>
      </c>
      <c r="AA456" s="1">
        <v>0</v>
      </c>
      <c r="AB456" s="1">
        <v>0</v>
      </c>
      <c r="AC456" s="1">
        <v>0</v>
      </c>
      <c r="AD456" s="1">
        <v>0</v>
      </c>
      <c r="AE456" s="1">
        <v>0</v>
      </c>
      <c r="AF456" s="1">
        <v>0</v>
      </c>
      <c r="AG456" s="1">
        <v>0</v>
      </c>
      <c r="AH456" s="1">
        <v>0</v>
      </c>
      <c r="AI456" t="s">
        <v>87</v>
      </c>
      <c r="AL456" s="1">
        <v>0</v>
      </c>
      <c r="AM456" s="1">
        <v>0</v>
      </c>
      <c r="AN456" s="1">
        <v>0</v>
      </c>
    </row>
    <row r="457" spans="1:40" x14ac:dyDescent="0.25">
      <c r="A457">
        <v>455</v>
      </c>
      <c r="B457" t="s">
        <v>191</v>
      </c>
      <c r="C457">
        <v>24</v>
      </c>
      <c r="D457">
        <v>7440484</v>
      </c>
      <c r="E457" t="s">
        <v>8</v>
      </c>
      <c r="F457">
        <v>0</v>
      </c>
      <c r="G457" t="s">
        <v>117</v>
      </c>
      <c r="H457" s="1">
        <v>0</v>
      </c>
      <c r="I457" s="1">
        <v>0</v>
      </c>
      <c r="J457" s="1">
        <v>0</v>
      </c>
      <c r="K457" s="1">
        <v>0</v>
      </c>
      <c r="L457" s="1">
        <v>0</v>
      </c>
      <c r="M457" s="1">
        <v>0</v>
      </c>
      <c r="N457" s="1">
        <v>0</v>
      </c>
      <c r="O457" s="1">
        <v>0</v>
      </c>
      <c r="P457" s="1">
        <v>0</v>
      </c>
      <c r="Q457" s="1">
        <v>0</v>
      </c>
      <c r="R457" s="1">
        <v>0</v>
      </c>
      <c r="S457" s="1">
        <v>0</v>
      </c>
      <c r="T457" s="1">
        <v>0</v>
      </c>
      <c r="U457" s="1">
        <v>0</v>
      </c>
      <c r="V457" t="s">
        <v>86</v>
      </c>
      <c r="W457" s="1">
        <v>0</v>
      </c>
      <c r="X457" s="1">
        <v>0</v>
      </c>
      <c r="Y457" s="1">
        <v>0</v>
      </c>
      <c r="Z457" s="1">
        <v>0</v>
      </c>
      <c r="AA457" s="1">
        <v>0</v>
      </c>
      <c r="AB457" s="1">
        <v>0</v>
      </c>
      <c r="AC457" s="1">
        <v>0</v>
      </c>
      <c r="AD457" s="1">
        <v>0</v>
      </c>
      <c r="AE457" s="1">
        <v>0</v>
      </c>
      <c r="AF457" s="1">
        <v>0</v>
      </c>
      <c r="AG457" s="1">
        <v>0</v>
      </c>
      <c r="AH457" s="1">
        <v>0</v>
      </c>
      <c r="AI457" t="s">
        <v>87</v>
      </c>
      <c r="AL457" s="1">
        <v>0</v>
      </c>
      <c r="AM457" s="1">
        <v>0</v>
      </c>
      <c r="AN457" s="1">
        <v>0</v>
      </c>
    </row>
    <row r="458" spans="1:40" x14ac:dyDescent="0.25">
      <c r="A458">
        <v>456</v>
      </c>
      <c r="B458" t="s">
        <v>191</v>
      </c>
      <c r="C458">
        <v>24</v>
      </c>
      <c r="D458">
        <v>7440473</v>
      </c>
      <c r="E458" t="s">
        <v>89</v>
      </c>
      <c r="F458" s="1">
        <v>2.41E-5</v>
      </c>
      <c r="G458" t="s">
        <v>117</v>
      </c>
      <c r="H458" s="1">
        <v>0</v>
      </c>
      <c r="I458" s="1">
        <v>0</v>
      </c>
      <c r="J458" s="1">
        <v>0</v>
      </c>
      <c r="K458" s="1">
        <v>0</v>
      </c>
      <c r="L458" s="1">
        <v>0</v>
      </c>
      <c r="M458" s="1">
        <v>0</v>
      </c>
      <c r="N458" s="1">
        <v>0</v>
      </c>
      <c r="O458" s="1">
        <v>0</v>
      </c>
      <c r="P458" s="1">
        <v>0</v>
      </c>
      <c r="Q458" s="1">
        <v>0</v>
      </c>
      <c r="R458" s="1">
        <v>0</v>
      </c>
      <c r="S458" s="1">
        <v>0</v>
      </c>
      <c r="T458" s="1">
        <v>0</v>
      </c>
      <c r="U458" s="1">
        <v>0</v>
      </c>
      <c r="V458" t="s">
        <v>86</v>
      </c>
      <c r="W458" s="1">
        <v>2.41E-5</v>
      </c>
      <c r="X458" s="1">
        <v>0</v>
      </c>
      <c r="Y458" s="1">
        <v>0</v>
      </c>
      <c r="Z458" s="1">
        <v>0</v>
      </c>
      <c r="AA458" s="1">
        <v>0</v>
      </c>
      <c r="AB458" s="1">
        <v>0</v>
      </c>
      <c r="AC458" s="1">
        <v>0</v>
      </c>
      <c r="AD458" s="1">
        <v>0</v>
      </c>
      <c r="AE458" s="1">
        <v>0</v>
      </c>
      <c r="AF458" s="1">
        <v>0</v>
      </c>
      <c r="AG458" s="1">
        <v>0</v>
      </c>
      <c r="AH458" s="1">
        <v>0</v>
      </c>
      <c r="AI458" t="s">
        <v>87</v>
      </c>
      <c r="AL458" s="1">
        <v>0</v>
      </c>
      <c r="AM458" s="1">
        <v>0</v>
      </c>
      <c r="AN458" s="1">
        <v>0</v>
      </c>
    </row>
    <row r="459" spans="1:40" x14ac:dyDescent="0.25">
      <c r="A459">
        <v>457</v>
      </c>
      <c r="B459" t="s">
        <v>191</v>
      </c>
      <c r="C459">
        <v>24</v>
      </c>
      <c r="D459">
        <v>18540299</v>
      </c>
      <c r="E459" t="s">
        <v>13</v>
      </c>
      <c r="F459" s="1">
        <v>1.3200000000000001E-5</v>
      </c>
      <c r="G459" t="s">
        <v>117</v>
      </c>
      <c r="H459" s="1">
        <v>0</v>
      </c>
      <c r="I459" s="1">
        <v>0</v>
      </c>
      <c r="J459" s="1">
        <v>0</v>
      </c>
      <c r="K459" s="1">
        <v>0</v>
      </c>
      <c r="L459" s="1">
        <v>0</v>
      </c>
      <c r="M459" s="1">
        <v>0</v>
      </c>
      <c r="N459" s="1">
        <v>6.6000000000000005E-5</v>
      </c>
      <c r="O459" s="1">
        <v>0</v>
      </c>
      <c r="P459" s="1">
        <v>0</v>
      </c>
      <c r="Q459" s="1">
        <v>0</v>
      </c>
      <c r="R459" s="1">
        <v>0</v>
      </c>
      <c r="S459" s="1">
        <v>6.2033999999999998E-6</v>
      </c>
      <c r="T459" s="1">
        <v>0</v>
      </c>
      <c r="U459" s="1">
        <v>0</v>
      </c>
      <c r="V459" t="s">
        <v>86</v>
      </c>
      <c r="W459" s="1">
        <v>1.3200000000000001E-5</v>
      </c>
      <c r="X459" s="1">
        <v>1.1929E-7</v>
      </c>
      <c r="Y459" s="1">
        <v>4.7820999999999999E-9</v>
      </c>
      <c r="Z459" s="1">
        <v>0</v>
      </c>
      <c r="AA459" s="1">
        <v>0</v>
      </c>
      <c r="AB459" s="1">
        <v>0</v>
      </c>
      <c r="AC459" s="1">
        <v>0</v>
      </c>
      <c r="AD459" s="1">
        <v>0</v>
      </c>
      <c r="AE459" s="1">
        <v>0</v>
      </c>
      <c r="AF459" s="1">
        <v>0</v>
      </c>
      <c r="AG459" s="1">
        <v>0</v>
      </c>
      <c r="AH459" s="1">
        <v>0</v>
      </c>
      <c r="AI459" t="s">
        <v>87</v>
      </c>
      <c r="AJ459" t="s">
        <v>88</v>
      </c>
      <c r="AK459" t="s">
        <v>118</v>
      </c>
      <c r="AL459" s="1">
        <v>0</v>
      </c>
      <c r="AM459" s="1">
        <v>0</v>
      </c>
      <c r="AN459" s="1">
        <v>0</v>
      </c>
    </row>
    <row r="460" spans="1:40" x14ac:dyDescent="0.25">
      <c r="A460">
        <v>458</v>
      </c>
      <c r="B460" t="s">
        <v>191</v>
      </c>
      <c r="C460">
        <v>24</v>
      </c>
      <c r="D460">
        <v>1175</v>
      </c>
      <c r="E460" t="s">
        <v>294</v>
      </c>
      <c r="F460">
        <v>0</v>
      </c>
      <c r="G460" t="s">
        <v>117</v>
      </c>
      <c r="H460" s="1">
        <v>0</v>
      </c>
      <c r="I460" s="1">
        <v>0</v>
      </c>
      <c r="J460" s="1">
        <v>0</v>
      </c>
      <c r="K460" s="1">
        <v>0</v>
      </c>
      <c r="L460" s="1">
        <v>0</v>
      </c>
      <c r="M460" s="1">
        <v>0</v>
      </c>
      <c r="N460" s="1">
        <v>0</v>
      </c>
      <c r="O460" s="1">
        <v>0</v>
      </c>
      <c r="P460" s="1">
        <v>0</v>
      </c>
      <c r="Q460" s="1">
        <v>0</v>
      </c>
      <c r="R460" s="1">
        <v>0</v>
      </c>
      <c r="S460" s="1">
        <v>0</v>
      </c>
      <c r="T460" s="1">
        <v>0</v>
      </c>
      <c r="U460" s="1">
        <v>0</v>
      </c>
      <c r="V460" t="s">
        <v>86</v>
      </c>
      <c r="W460" s="1">
        <v>0</v>
      </c>
      <c r="X460" s="1">
        <v>0</v>
      </c>
      <c r="Y460" s="1">
        <v>0</v>
      </c>
      <c r="Z460" s="1">
        <v>0</v>
      </c>
      <c r="AA460" s="1">
        <v>0</v>
      </c>
      <c r="AB460" s="1">
        <v>0</v>
      </c>
      <c r="AC460" s="1">
        <v>0</v>
      </c>
      <c r="AD460" s="1">
        <v>0</v>
      </c>
      <c r="AE460" s="1">
        <v>0</v>
      </c>
      <c r="AF460" s="1">
        <v>0</v>
      </c>
      <c r="AG460" s="1">
        <v>0</v>
      </c>
      <c r="AH460" s="1">
        <v>0</v>
      </c>
      <c r="AI460" t="s">
        <v>87</v>
      </c>
      <c r="AL460" s="1">
        <v>0</v>
      </c>
      <c r="AM460" s="1">
        <v>0</v>
      </c>
      <c r="AN460" s="1">
        <v>0</v>
      </c>
    </row>
    <row r="461" spans="1:40" x14ac:dyDescent="0.25">
      <c r="A461">
        <v>459</v>
      </c>
      <c r="B461" t="s">
        <v>191</v>
      </c>
      <c r="C461">
        <v>24</v>
      </c>
      <c r="D461">
        <v>7440508</v>
      </c>
      <c r="E461" t="s">
        <v>10</v>
      </c>
      <c r="F461" s="1">
        <v>8.0299999999999998E-7</v>
      </c>
      <c r="G461" t="s">
        <v>117</v>
      </c>
      <c r="H461" s="1">
        <v>0</v>
      </c>
      <c r="I461" s="1">
        <v>0</v>
      </c>
      <c r="J461" s="1">
        <v>0</v>
      </c>
      <c r="K461" s="1">
        <v>0</v>
      </c>
      <c r="L461" s="1">
        <v>0</v>
      </c>
      <c r="M461" s="1">
        <v>0</v>
      </c>
      <c r="N461" s="1">
        <v>0</v>
      </c>
      <c r="O461" s="1">
        <v>0</v>
      </c>
      <c r="P461" s="1">
        <v>0</v>
      </c>
      <c r="Q461" s="1">
        <v>0</v>
      </c>
      <c r="R461" s="1">
        <v>0</v>
      </c>
      <c r="S461" s="1">
        <v>0</v>
      </c>
      <c r="T461" s="1">
        <v>0</v>
      </c>
      <c r="U461" s="1">
        <v>0</v>
      </c>
      <c r="V461" t="s">
        <v>86</v>
      </c>
      <c r="W461" s="1">
        <v>8.0299999999999998E-7</v>
      </c>
      <c r="X461" s="1">
        <v>0</v>
      </c>
      <c r="Y461" s="1">
        <v>0</v>
      </c>
      <c r="Z461" s="1">
        <v>0</v>
      </c>
      <c r="AA461" s="1">
        <v>0</v>
      </c>
      <c r="AB461" s="1">
        <v>0</v>
      </c>
      <c r="AC461" s="1">
        <v>0</v>
      </c>
      <c r="AD461" s="1">
        <v>0</v>
      </c>
      <c r="AE461" s="1">
        <v>0</v>
      </c>
      <c r="AF461" s="1">
        <v>0</v>
      </c>
      <c r="AG461" s="1">
        <v>0</v>
      </c>
      <c r="AH461" s="1">
        <v>0</v>
      </c>
      <c r="AI461" t="s">
        <v>87</v>
      </c>
      <c r="AL461" s="1">
        <v>0</v>
      </c>
      <c r="AM461" s="1">
        <v>0</v>
      </c>
      <c r="AN461" s="1">
        <v>0</v>
      </c>
    </row>
    <row r="462" spans="1:40" x14ac:dyDescent="0.25">
      <c r="A462">
        <v>460</v>
      </c>
      <c r="B462" t="s">
        <v>191</v>
      </c>
      <c r="C462">
        <v>24</v>
      </c>
      <c r="D462">
        <v>7439965</v>
      </c>
      <c r="E462" t="s">
        <v>5</v>
      </c>
      <c r="F462" s="1">
        <v>5.8200000000000002E-6</v>
      </c>
      <c r="G462" t="s">
        <v>117</v>
      </c>
      <c r="H462" s="1">
        <v>0</v>
      </c>
      <c r="I462" s="1">
        <v>6.4666999999999996E-5</v>
      </c>
      <c r="J462" s="1">
        <v>0</v>
      </c>
      <c r="K462" s="1">
        <v>0</v>
      </c>
      <c r="L462" s="1">
        <v>0</v>
      </c>
      <c r="M462" s="1">
        <v>0</v>
      </c>
      <c r="N462" s="1">
        <v>0</v>
      </c>
      <c r="O462" s="1">
        <v>0</v>
      </c>
      <c r="P462" s="1">
        <v>0</v>
      </c>
      <c r="Q462" s="1">
        <v>0</v>
      </c>
      <c r="R462" s="1">
        <v>0</v>
      </c>
      <c r="S462" s="1">
        <v>0</v>
      </c>
      <c r="T462" s="1">
        <v>0</v>
      </c>
      <c r="U462" s="1">
        <v>0</v>
      </c>
      <c r="V462" t="s">
        <v>86</v>
      </c>
      <c r="W462" s="1">
        <v>5.8200000000000002E-6</v>
      </c>
      <c r="X462" s="1">
        <v>0</v>
      </c>
      <c r="Y462" s="1">
        <v>0</v>
      </c>
      <c r="Z462" s="1">
        <v>0</v>
      </c>
      <c r="AA462" s="1">
        <v>0</v>
      </c>
      <c r="AB462" s="1">
        <v>0</v>
      </c>
      <c r="AC462" s="1">
        <v>0</v>
      </c>
      <c r="AD462" s="1">
        <v>0</v>
      </c>
      <c r="AE462" s="1">
        <v>0</v>
      </c>
      <c r="AF462" s="1">
        <v>0</v>
      </c>
      <c r="AG462" s="1">
        <v>0</v>
      </c>
      <c r="AH462" s="1">
        <v>0</v>
      </c>
      <c r="AI462" t="s">
        <v>87</v>
      </c>
      <c r="AL462" s="1">
        <v>0</v>
      </c>
      <c r="AM462" s="1">
        <v>0</v>
      </c>
      <c r="AN462" s="1">
        <v>0</v>
      </c>
    </row>
    <row r="463" spans="1:40" x14ac:dyDescent="0.25">
      <c r="A463">
        <v>461</v>
      </c>
      <c r="B463" t="s">
        <v>191</v>
      </c>
      <c r="C463">
        <v>24</v>
      </c>
      <c r="D463">
        <v>7440020</v>
      </c>
      <c r="E463" t="s">
        <v>6</v>
      </c>
      <c r="F463" s="1">
        <v>4.01E-7</v>
      </c>
      <c r="G463" t="s">
        <v>117</v>
      </c>
      <c r="H463" s="1">
        <v>0</v>
      </c>
      <c r="I463" s="1">
        <v>0</v>
      </c>
      <c r="J463" s="1">
        <v>0</v>
      </c>
      <c r="K463" s="1">
        <v>0</v>
      </c>
      <c r="L463" s="1">
        <v>0</v>
      </c>
      <c r="M463" s="1">
        <v>3.4264E-7</v>
      </c>
      <c r="N463" s="1">
        <v>2.8643E-5</v>
      </c>
      <c r="O463" s="1">
        <v>0</v>
      </c>
      <c r="P463" s="1">
        <v>0</v>
      </c>
      <c r="Q463" s="1">
        <v>0</v>
      </c>
      <c r="R463" s="1">
        <v>0</v>
      </c>
      <c r="S463" s="1">
        <v>2.8643E-5</v>
      </c>
      <c r="T463" s="1">
        <v>0</v>
      </c>
      <c r="U463" s="1">
        <v>0</v>
      </c>
      <c r="V463" t="s">
        <v>86</v>
      </c>
      <c r="W463" s="1">
        <v>4.01E-7</v>
      </c>
      <c r="X463" s="1">
        <v>3.6237999999999998E-9</v>
      </c>
      <c r="Y463" s="1">
        <v>1.4527999999999999E-10</v>
      </c>
      <c r="Z463" s="1">
        <v>0</v>
      </c>
      <c r="AA463" s="1">
        <v>0</v>
      </c>
      <c r="AB463" s="1">
        <v>0</v>
      </c>
      <c r="AC463" s="1">
        <v>0</v>
      </c>
      <c r="AD463" s="1">
        <v>0</v>
      </c>
      <c r="AE463" s="1">
        <v>0</v>
      </c>
      <c r="AF463" s="1">
        <v>0</v>
      </c>
      <c r="AG463" s="1">
        <v>0</v>
      </c>
      <c r="AH463" s="1">
        <v>0</v>
      </c>
      <c r="AI463" t="s">
        <v>87</v>
      </c>
      <c r="AJ463" t="s">
        <v>88</v>
      </c>
      <c r="AK463" t="s">
        <v>118</v>
      </c>
      <c r="AL463" s="1">
        <v>0</v>
      </c>
      <c r="AM463" s="1">
        <v>0</v>
      </c>
      <c r="AN463" s="1">
        <v>0</v>
      </c>
    </row>
    <row r="464" spans="1:40" x14ac:dyDescent="0.25">
      <c r="A464">
        <v>462</v>
      </c>
      <c r="B464" t="s">
        <v>191</v>
      </c>
      <c r="C464">
        <v>24</v>
      </c>
      <c r="D464">
        <v>7723140</v>
      </c>
      <c r="E464" t="s">
        <v>295</v>
      </c>
      <c r="F464" s="1">
        <v>5.02E-8</v>
      </c>
      <c r="G464" t="s">
        <v>117</v>
      </c>
      <c r="H464" s="1">
        <v>0</v>
      </c>
      <c r="I464" s="1">
        <v>0</v>
      </c>
      <c r="J464" s="1">
        <v>0</v>
      </c>
      <c r="K464" s="1">
        <v>0</v>
      </c>
      <c r="L464" s="1">
        <v>0</v>
      </c>
      <c r="M464" s="1">
        <v>0</v>
      </c>
      <c r="N464" s="1">
        <v>0</v>
      </c>
      <c r="O464" s="1">
        <v>0</v>
      </c>
      <c r="P464" s="1">
        <v>0</v>
      </c>
      <c r="Q464" s="1">
        <v>0</v>
      </c>
      <c r="R464" s="1">
        <v>0</v>
      </c>
      <c r="S464" s="1">
        <v>0</v>
      </c>
      <c r="T464" s="1">
        <v>0</v>
      </c>
      <c r="U464" s="1">
        <v>0</v>
      </c>
      <c r="V464" t="s">
        <v>86</v>
      </c>
      <c r="W464" s="1">
        <v>5.02E-8</v>
      </c>
      <c r="X464" s="1">
        <v>0</v>
      </c>
      <c r="Y464" s="1">
        <v>0</v>
      </c>
      <c r="Z464" s="1">
        <v>0</v>
      </c>
      <c r="AA464" s="1">
        <v>0</v>
      </c>
      <c r="AB464" s="1">
        <v>0</v>
      </c>
      <c r="AC464" s="1">
        <v>0</v>
      </c>
      <c r="AD464" s="1">
        <v>0</v>
      </c>
      <c r="AE464" s="1">
        <v>0</v>
      </c>
      <c r="AF464" s="1">
        <v>0</v>
      </c>
      <c r="AG464" s="1">
        <v>0</v>
      </c>
      <c r="AH464" s="1">
        <v>0</v>
      </c>
      <c r="AI464" t="s">
        <v>87</v>
      </c>
      <c r="AL464" s="1">
        <v>0</v>
      </c>
      <c r="AM464" s="1">
        <v>0</v>
      </c>
      <c r="AN464" s="1">
        <v>0</v>
      </c>
    </row>
    <row r="465" spans="1:40" x14ac:dyDescent="0.25">
      <c r="A465">
        <v>463</v>
      </c>
      <c r="B465" t="s">
        <v>191</v>
      </c>
      <c r="C465">
        <v>24</v>
      </c>
      <c r="D465">
        <v>7439921</v>
      </c>
      <c r="E465" t="s">
        <v>7</v>
      </c>
      <c r="F465">
        <v>0</v>
      </c>
      <c r="G465" t="s">
        <v>117</v>
      </c>
      <c r="H465" s="1">
        <v>0</v>
      </c>
      <c r="I465" s="1">
        <v>0</v>
      </c>
      <c r="J465" s="1">
        <v>0</v>
      </c>
      <c r="K465" s="1">
        <v>0</v>
      </c>
      <c r="L465" s="1">
        <v>0</v>
      </c>
      <c r="M465" s="1">
        <v>0</v>
      </c>
      <c r="N465" s="1">
        <v>0</v>
      </c>
      <c r="O465" s="1">
        <v>0</v>
      </c>
      <c r="P465" s="1">
        <v>0</v>
      </c>
      <c r="Q465" s="1">
        <v>0</v>
      </c>
      <c r="R465" s="1">
        <v>0</v>
      </c>
      <c r="S465" s="1">
        <v>0</v>
      </c>
      <c r="T465" s="1">
        <v>0</v>
      </c>
      <c r="U465" s="1">
        <v>0</v>
      </c>
      <c r="V465" t="s">
        <v>86</v>
      </c>
      <c r="W465" s="1">
        <v>0</v>
      </c>
      <c r="X465" s="1">
        <v>0</v>
      </c>
      <c r="Y465" s="1">
        <v>0</v>
      </c>
      <c r="Z465" s="1">
        <v>0</v>
      </c>
      <c r="AA465" s="1">
        <v>0</v>
      </c>
      <c r="AB465" s="1">
        <v>0</v>
      </c>
      <c r="AC465" s="1">
        <v>0</v>
      </c>
      <c r="AD465" s="1">
        <v>0</v>
      </c>
      <c r="AE465" s="1">
        <v>0</v>
      </c>
      <c r="AF465" s="1">
        <v>0</v>
      </c>
      <c r="AG465" s="1">
        <v>0</v>
      </c>
      <c r="AH465" s="1">
        <v>0</v>
      </c>
      <c r="AI465" t="s">
        <v>87</v>
      </c>
      <c r="AL465" s="1">
        <v>0</v>
      </c>
      <c r="AM465" s="1">
        <v>0</v>
      </c>
      <c r="AN465" s="1">
        <v>0</v>
      </c>
    </row>
    <row r="466" spans="1:40" x14ac:dyDescent="0.25">
      <c r="A466">
        <v>464</v>
      </c>
      <c r="B466" t="s">
        <v>191</v>
      </c>
      <c r="C466">
        <v>24</v>
      </c>
      <c r="D466">
        <v>7440622</v>
      </c>
      <c r="E466" t="s">
        <v>296</v>
      </c>
      <c r="F466">
        <v>0</v>
      </c>
      <c r="G466" t="s">
        <v>117</v>
      </c>
      <c r="H466" s="1">
        <v>0</v>
      </c>
      <c r="I466" s="1">
        <v>0</v>
      </c>
      <c r="J466" s="1">
        <v>0</v>
      </c>
      <c r="K466" s="1">
        <v>0</v>
      </c>
      <c r="L466" s="1">
        <v>0</v>
      </c>
      <c r="M466" s="1">
        <v>0</v>
      </c>
      <c r="N466" s="1">
        <v>0</v>
      </c>
      <c r="O466" s="1">
        <v>0</v>
      </c>
      <c r="P466" s="1">
        <v>0</v>
      </c>
      <c r="Q466" s="1">
        <v>0</v>
      </c>
      <c r="R466" s="1">
        <v>0</v>
      </c>
      <c r="S466" s="1">
        <v>0</v>
      </c>
      <c r="T466" s="1">
        <v>0</v>
      </c>
      <c r="U466" s="1">
        <v>0</v>
      </c>
      <c r="V466" t="s">
        <v>86</v>
      </c>
      <c r="W466" s="1">
        <v>0</v>
      </c>
      <c r="X466" s="1">
        <v>0</v>
      </c>
      <c r="Y466" s="1">
        <v>0</v>
      </c>
      <c r="Z466" s="1">
        <v>0</v>
      </c>
      <c r="AA466" s="1">
        <v>0</v>
      </c>
      <c r="AB466" s="1">
        <v>0</v>
      </c>
      <c r="AC466" s="1">
        <v>0</v>
      </c>
      <c r="AD466" s="1">
        <v>0</v>
      </c>
      <c r="AE466" s="1">
        <v>0</v>
      </c>
      <c r="AF466" s="1">
        <v>0</v>
      </c>
      <c r="AG466" s="1">
        <v>0</v>
      </c>
      <c r="AH466" s="1">
        <v>0</v>
      </c>
      <c r="AI466" t="s">
        <v>87</v>
      </c>
      <c r="AL466" s="1">
        <v>0</v>
      </c>
      <c r="AM466" s="1">
        <v>0</v>
      </c>
      <c r="AN466" s="1">
        <v>0</v>
      </c>
    </row>
    <row r="467" spans="1:40" x14ac:dyDescent="0.25">
      <c r="A467">
        <v>465</v>
      </c>
      <c r="B467" t="s">
        <v>191</v>
      </c>
      <c r="C467">
        <v>24</v>
      </c>
      <c r="D467">
        <v>7440666</v>
      </c>
      <c r="E467" t="s">
        <v>297</v>
      </c>
      <c r="F467">
        <v>0</v>
      </c>
      <c r="G467" t="s">
        <v>117</v>
      </c>
      <c r="H467" s="1">
        <v>0</v>
      </c>
      <c r="I467" s="1">
        <v>0</v>
      </c>
      <c r="J467" s="1">
        <v>0</v>
      </c>
      <c r="K467" s="1">
        <v>0</v>
      </c>
      <c r="L467" s="1">
        <v>0</v>
      </c>
      <c r="M467" s="1">
        <v>0</v>
      </c>
      <c r="N467" s="1">
        <v>0</v>
      </c>
      <c r="O467" s="1">
        <v>0</v>
      </c>
      <c r="P467" s="1">
        <v>0</v>
      </c>
      <c r="Q467" s="1">
        <v>0</v>
      </c>
      <c r="R467" s="1">
        <v>0</v>
      </c>
      <c r="S467" s="1">
        <v>0</v>
      </c>
      <c r="T467" s="1">
        <v>0</v>
      </c>
      <c r="U467" s="1">
        <v>0</v>
      </c>
      <c r="V467" t="s">
        <v>86</v>
      </c>
      <c r="W467" s="1">
        <v>0</v>
      </c>
      <c r="X467" s="1">
        <v>0</v>
      </c>
      <c r="Y467" s="1">
        <v>0</v>
      </c>
      <c r="Z467" s="1">
        <v>0</v>
      </c>
      <c r="AA467" s="1">
        <v>0</v>
      </c>
      <c r="AB467" s="1">
        <v>0</v>
      </c>
      <c r="AC467" s="1">
        <v>0</v>
      </c>
      <c r="AD467" s="1">
        <v>0</v>
      </c>
      <c r="AE467" s="1">
        <v>0</v>
      </c>
      <c r="AF467" s="1">
        <v>0</v>
      </c>
      <c r="AG467" s="1">
        <v>0</v>
      </c>
      <c r="AH467" s="1">
        <v>0</v>
      </c>
      <c r="AI467" t="s">
        <v>87</v>
      </c>
      <c r="AL467" s="1">
        <v>0</v>
      </c>
      <c r="AM467" s="1">
        <v>0</v>
      </c>
      <c r="AN467" s="1">
        <v>0</v>
      </c>
    </row>
    <row r="468" spans="1:40" x14ac:dyDescent="0.25">
      <c r="A468">
        <v>466</v>
      </c>
      <c r="B468" t="s">
        <v>192</v>
      </c>
      <c r="C468">
        <v>24</v>
      </c>
      <c r="D468">
        <v>7429905</v>
      </c>
      <c r="E468" t="s">
        <v>290</v>
      </c>
      <c r="F468">
        <v>0</v>
      </c>
      <c r="G468" t="s">
        <v>117</v>
      </c>
      <c r="H468" s="1">
        <v>0</v>
      </c>
      <c r="I468" s="1">
        <v>0</v>
      </c>
      <c r="J468" s="1">
        <v>0</v>
      </c>
      <c r="K468" s="1">
        <v>0</v>
      </c>
      <c r="L468" s="1">
        <v>0</v>
      </c>
      <c r="M468" s="1">
        <v>0</v>
      </c>
      <c r="N468" s="1">
        <v>0</v>
      </c>
      <c r="O468" s="1">
        <v>0</v>
      </c>
      <c r="P468" s="1">
        <v>0</v>
      </c>
      <c r="Q468" s="1">
        <v>0</v>
      </c>
      <c r="R468" s="1">
        <v>0</v>
      </c>
      <c r="S468" s="1">
        <v>0</v>
      </c>
      <c r="T468" s="1">
        <v>0</v>
      </c>
      <c r="U468" s="1">
        <v>0</v>
      </c>
      <c r="V468" t="s">
        <v>86</v>
      </c>
      <c r="W468" s="1">
        <v>0</v>
      </c>
      <c r="X468" s="1">
        <v>0</v>
      </c>
      <c r="Y468" s="1">
        <v>0</v>
      </c>
      <c r="Z468" s="1">
        <v>0</v>
      </c>
      <c r="AA468" s="1">
        <v>0</v>
      </c>
      <c r="AB468" s="1">
        <v>0</v>
      </c>
      <c r="AC468" s="1">
        <v>0</v>
      </c>
      <c r="AD468" s="1">
        <v>0</v>
      </c>
      <c r="AE468" s="1">
        <v>0</v>
      </c>
      <c r="AF468" s="1">
        <v>0</v>
      </c>
      <c r="AG468" s="1">
        <v>0</v>
      </c>
      <c r="AH468" s="1">
        <v>0</v>
      </c>
      <c r="AI468" t="s">
        <v>87</v>
      </c>
      <c r="AL468" s="1">
        <v>0</v>
      </c>
      <c r="AM468" s="1">
        <v>0</v>
      </c>
      <c r="AN468" s="1">
        <v>0</v>
      </c>
    </row>
    <row r="469" spans="1:40" x14ac:dyDescent="0.25">
      <c r="A469">
        <v>467</v>
      </c>
      <c r="B469" t="s">
        <v>192</v>
      </c>
      <c r="C469">
        <v>24</v>
      </c>
      <c r="D469">
        <v>1344281</v>
      </c>
      <c r="E469" t="s">
        <v>291</v>
      </c>
      <c r="F469">
        <v>0</v>
      </c>
      <c r="G469" t="s">
        <v>117</v>
      </c>
      <c r="H469" s="1">
        <v>0</v>
      </c>
      <c r="I469" s="1">
        <v>0</v>
      </c>
      <c r="J469" s="1">
        <v>0</v>
      </c>
      <c r="K469" s="1">
        <v>0</v>
      </c>
      <c r="L469" s="1">
        <v>0</v>
      </c>
      <c r="M469" s="1">
        <v>0</v>
      </c>
      <c r="N469" s="1">
        <v>0</v>
      </c>
      <c r="O469" s="1">
        <v>0</v>
      </c>
      <c r="P469" s="1">
        <v>0</v>
      </c>
      <c r="Q469" s="1">
        <v>0</v>
      </c>
      <c r="R469" s="1">
        <v>0</v>
      </c>
      <c r="S469" s="1">
        <v>0</v>
      </c>
      <c r="T469" s="1">
        <v>0</v>
      </c>
      <c r="U469" s="1">
        <v>0</v>
      </c>
      <c r="V469" t="s">
        <v>86</v>
      </c>
      <c r="W469" s="1">
        <v>0</v>
      </c>
      <c r="X469" s="1">
        <v>0</v>
      </c>
      <c r="Y469" s="1">
        <v>0</v>
      </c>
      <c r="Z469" s="1">
        <v>0</v>
      </c>
      <c r="AA469" s="1">
        <v>0</v>
      </c>
      <c r="AB469" s="1">
        <v>0</v>
      </c>
      <c r="AC469" s="1">
        <v>0</v>
      </c>
      <c r="AD469" s="1">
        <v>0</v>
      </c>
      <c r="AE469" s="1">
        <v>0</v>
      </c>
      <c r="AF469" s="1">
        <v>0</v>
      </c>
      <c r="AG469" s="1">
        <v>0</v>
      </c>
      <c r="AH469" s="1">
        <v>0</v>
      </c>
      <c r="AI469" t="s">
        <v>87</v>
      </c>
      <c r="AL469" s="1">
        <v>0</v>
      </c>
      <c r="AM469" s="1">
        <v>0</v>
      </c>
      <c r="AN469" s="1">
        <v>0</v>
      </c>
    </row>
    <row r="470" spans="1:40" x14ac:dyDescent="0.25">
      <c r="A470">
        <v>468</v>
      </c>
      <c r="B470" t="s">
        <v>192</v>
      </c>
      <c r="C470">
        <v>24</v>
      </c>
      <c r="D470">
        <v>7440417</v>
      </c>
      <c r="E470" t="s">
        <v>292</v>
      </c>
      <c r="F470">
        <v>0</v>
      </c>
      <c r="G470" t="s">
        <v>117</v>
      </c>
      <c r="H470" s="1">
        <v>0</v>
      </c>
      <c r="I470" s="1">
        <v>0</v>
      </c>
      <c r="J470" s="1">
        <v>0</v>
      </c>
      <c r="K470" s="1">
        <v>0</v>
      </c>
      <c r="L470" s="1">
        <v>0</v>
      </c>
      <c r="M470" s="1">
        <v>0</v>
      </c>
      <c r="N470" s="1">
        <v>0</v>
      </c>
      <c r="O470" s="1">
        <v>0</v>
      </c>
      <c r="P470" s="1">
        <v>0</v>
      </c>
      <c r="Q470" s="1">
        <v>0</v>
      </c>
      <c r="R470" s="1">
        <v>0</v>
      </c>
      <c r="S470" s="1">
        <v>0</v>
      </c>
      <c r="T470" s="1">
        <v>0</v>
      </c>
      <c r="U470" s="1">
        <v>0</v>
      </c>
      <c r="V470" t="s">
        <v>86</v>
      </c>
      <c r="W470" s="1">
        <v>0</v>
      </c>
      <c r="X470" s="1">
        <v>0</v>
      </c>
      <c r="Y470" s="1">
        <v>0</v>
      </c>
      <c r="Z470" s="1">
        <v>0</v>
      </c>
      <c r="AA470" s="1">
        <v>0</v>
      </c>
      <c r="AB470" s="1">
        <v>0</v>
      </c>
      <c r="AC470" s="1">
        <v>0</v>
      </c>
      <c r="AD470" s="1">
        <v>0</v>
      </c>
      <c r="AE470" s="1">
        <v>0</v>
      </c>
      <c r="AF470" s="1">
        <v>0</v>
      </c>
      <c r="AG470" s="1">
        <v>0</v>
      </c>
      <c r="AH470" s="1">
        <v>0</v>
      </c>
      <c r="AI470" t="s">
        <v>87</v>
      </c>
      <c r="AL470" s="1">
        <v>0</v>
      </c>
      <c r="AM470" s="1">
        <v>0</v>
      </c>
      <c r="AN470" s="1">
        <v>0</v>
      </c>
    </row>
    <row r="471" spans="1:40" x14ac:dyDescent="0.25">
      <c r="A471">
        <v>469</v>
      </c>
      <c r="B471" t="s">
        <v>192</v>
      </c>
      <c r="C471">
        <v>24</v>
      </c>
      <c r="D471">
        <v>7440439</v>
      </c>
      <c r="E471" t="s">
        <v>293</v>
      </c>
      <c r="F471">
        <v>0</v>
      </c>
      <c r="G471" t="s">
        <v>117</v>
      </c>
      <c r="H471" s="1">
        <v>0</v>
      </c>
      <c r="I471" s="1">
        <v>0</v>
      </c>
      <c r="J471" s="1">
        <v>0</v>
      </c>
      <c r="K471" s="1">
        <v>0</v>
      </c>
      <c r="L471" s="1">
        <v>0</v>
      </c>
      <c r="M471" s="1">
        <v>0</v>
      </c>
      <c r="N471" s="1">
        <v>0</v>
      </c>
      <c r="O471" s="1">
        <v>0</v>
      </c>
      <c r="P471" s="1">
        <v>0</v>
      </c>
      <c r="Q471" s="1">
        <v>0</v>
      </c>
      <c r="R471" s="1">
        <v>0</v>
      </c>
      <c r="S471" s="1">
        <v>0</v>
      </c>
      <c r="T471" s="1">
        <v>0</v>
      </c>
      <c r="U471" s="1">
        <v>0</v>
      </c>
      <c r="V471" t="s">
        <v>86</v>
      </c>
      <c r="W471" s="1">
        <v>0</v>
      </c>
      <c r="X471" s="1">
        <v>0</v>
      </c>
      <c r="Y471" s="1">
        <v>0</v>
      </c>
      <c r="Z471" s="1">
        <v>0</v>
      </c>
      <c r="AA471" s="1">
        <v>0</v>
      </c>
      <c r="AB471" s="1">
        <v>0</v>
      </c>
      <c r="AC471" s="1">
        <v>0</v>
      </c>
      <c r="AD471" s="1">
        <v>0</v>
      </c>
      <c r="AE471" s="1">
        <v>0</v>
      </c>
      <c r="AF471" s="1">
        <v>0</v>
      </c>
      <c r="AG471" s="1">
        <v>0</v>
      </c>
      <c r="AH471" s="1">
        <v>0</v>
      </c>
      <c r="AI471" t="s">
        <v>87</v>
      </c>
      <c r="AL471" s="1">
        <v>0</v>
      </c>
      <c r="AM471" s="1">
        <v>0</v>
      </c>
      <c r="AN471" s="1">
        <v>0</v>
      </c>
    </row>
    <row r="472" spans="1:40" x14ac:dyDescent="0.25">
      <c r="A472">
        <v>470</v>
      </c>
      <c r="B472" t="s">
        <v>192</v>
      </c>
      <c r="C472">
        <v>24</v>
      </c>
      <c r="D472">
        <v>7440484</v>
      </c>
      <c r="E472" t="s">
        <v>8</v>
      </c>
      <c r="F472" s="1">
        <v>2.51E-5</v>
      </c>
      <c r="G472" t="s">
        <v>117</v>
      </c>
      <c r="H472" s="1">
        <v>0</v>
      </c>
      <c r="I472" s="1">
        <v>0</v>
      </c>
      <c r="J472" s="1">
        <v>0</v>
      </c>
      <c r="K472" s="1">
        <v>0</v>
      </c>
      <c r="L472" s="1">
        <v>0</v>
      </c>
      <c r="M472" s="1">
        <v>0</v>
      </c>
      <c r="N472" s="1">
        <v>0</v>
      </c>
      <c r="O472" s="1">
        <v>0</v>
      </c>
      <c r="P472" s="1">
        <v>0</v>
      </c>
      <c r="Q472" s="1">
        <v>0</v>
      </c>
      <c r="R472" s="1">
        <v>0</v>
      </c>
      <c r="S472" s="1">
        <v>0</v>
      </c>
      <c r="T472" s="1">
        <v>0</v>
      </c>
      <c r="U472" s="1">
        <v>0</v>
      </c>
      <c r="V472" t="s">
        <v>86</v>
      </c>
      <c r="W472" s="1">
        <v>2.51E-5</v>
      </c>
      <c r="X472" s="1">
        <v>0</v>
      </c>
      <c r="Y472" s="1">
        <v>0</v>
      </c>
      <c r="Z472" s="1">
        <v>0</v>
      </c>
      <c r="AA472" s="1">
        <v>0</v>
      </c>
      <c r="AB472" s="1">
        <v>0</v>
      </c>
      <c r="AC472" s="1">
        <v>0</v>
      </c>
      <c r="AD472" s="1">
        <v>0</v>
      </c>
      <c r="AE472" s="1">
        <v>0</v>
      </c>
      <c r="AF472" s="1">
        <v>0</v>
      </c>
      <c r="AG472" s="1">
        <v>0</v>
      </c>
      <c r="AH472" s="1">
        <v>0</v>
      </c>
      <c r="AI472" t="s">
        <v>87</v>
      </c>
      <c r="AL472" s="1">
        <v>0</v>
      </c>
      <c r="AM472" s="1">
        <v>0</v>
      </c>
      <c r="AN472" s="1">
        <v>0</v>
      </c>
    </row>
    <row r="473" spans="1:40" x14ac:dyDescent="0.25">
      <c r="A473">
        <v>471</v>
      </c>
      <c r="B473" t="s">
        <v>192</v>
      </c>
      <c r="C473">
        <v>24</v>
      </c>
      <c r="D473">
        <v>7440473</v>
      </c>
      <c r="E473" t="s">
        <v>89</v>
      </c>
      <c r="F473" s="1">
        <v>5.02E-5</v>
      </c>
      <c r="G473" t="s">
        <v>117</v>
      </c>
      <c r="H473" s="1">
        <v>0</v>
      </c>
      <c r="I473" s="1">
        <v>0</v>
      </c>
      <c r="J473" s="1">
        <v>0</v>
      </c>
      <c r="K473" s="1">
        <v>0</v>
      </c>
      <c r="L473" s="1">
        <v>0</v>
      </c>
      <c r="M473" s="1">
        <v>0</v>
      </c>
      <c r="N473" s="1">
        <v>0</v>
      </c>
      <c r="O473" s="1">
        <v>0</v>
      </c>
      <c r="P473" s="1">
        <v>0</v>
      </c>
      <c r="Q473" s="1">
        <v>0</v>
      </c>
      <c r="R473" s="1">
        <v>0</v>
      </c>
      <c r="S473" s="1">
        <v>0</v>
      </c>
      <c r="T473" s="1">
        <v>0</v>
      </c>
      <c r="U473" s="1">
        <v>0</v>
      </c>
      <c r="V473" t="s">
        <v>86</v>
      </c>
      <c r="W473" s="1">
        <v>5.02E-5</v>
      </c>
      <c r="X473" s="1">
        <v>0</v>
      </c>
      <c r="Y473" s="1">
        <v>0</v>
      </c>
      <c r="Z473" s="1">
        <v>0</v>
      </c>
      <c r="AA473" s="1">
        <v>0</v>
      </c>
      <c r="AB473" s="1">
        <v>0</v>
      </c>
      <c r="AC473" s="1">
        <v>0</v>
      </c>
      <c r="AD473" s="1">
        <v>0</v>
      </c>
      <c r="AE473" s="1">
        <v>0</v>
      </c>
      <c r="AF473" s="1">
        <v>0</v>
      </c>
      <c r="AG473" s="1">
        <v>0</v>
      </c>
      <c r="AH473" s="1">
        <v>0</v>
      </c>
      <c r="AI473" t="s">
        <v>87</v>
      </c>
      <c r="AL473" s="1">
        <v>0</v>
      </c>
      <c r="AM473" s="1">
        <v>0</v>
      </c>
      <c r="AN473" s="1">
        <v>0</v>
      </c>
    </row>
    <row r="474" spans="1:40" x14ac:dyDescent="0.25">
      <c r="A474">
        <v>472</v>
      </c>
      <c r="B474" t="s">
        <v>192</v>
      </c>
      <c r="C474">
        <v>24</v>
      </c>
      <c r="D474">
        <v>18540299</v>
      </c>
      <c r="E474" t="s">
        <v>13</v>
      </c>
      <c r="F474" s="1">
        <v>2.76E-5</v>
      </c>
      <c r="G474" t="s">
        <v>117</v>
      </c>
      <c r="H474" s="1">
        <v>0</v>
      </c>
      <c r="I474" s="1">
        <v>0</v>
      </c>
      <c r="J474" s="1">
        <v>0</v>
      </c>
      <c r="K474" s="1">
        <v>0</v>
      </c>
      <c r="L474" s="1">
        <v>0</v>
      </c>
      <c r="M474" s="1">
        <v>0</v>
      </c>
      <c r="N474" s="1">
        <v>1.3799999999999999E-4</v>
      </c>
      <c r="O474" s="1">
        <v>0</v>
      </c>
      <c r="P474" s="1">
        <v>0</v>
      </c>
      <c r="Q474" s="1">
        <v>0</v>
      </c>
      <c r="R474" s="1">
        <v>0</v>
      </c>
      <c r="S474" s="1">
        <v>1.2971E-5</v>
      </c>
      <c r="T474" s="1">
        <v>0</v>
      </c>
      <c r="U474" s="1">
        <v>0</v>
      </c>
      <c r="V474" t="s">
        <v>86</v>
      </c>
      <c r="W474" s="1">
        <v>2.76E-5</v>
      </c>
      <c r="X474" s="1">
        <v>2.4942000000000002E-7</v>
      </c>
      <c r="Y474" s="1">
        <v>9.9990000000000007E-9</v>
      </c>
      <c r="Z474" s="1">
        <v>0</v>
      </c>
      <c r="AA474" s="1">
        <v>0</v>
      </c>
      <c r="AB474" s="1">
        <v>0</v>
      </c>
      <c r="AC474" s="1">
        <v>0</v>
      </c>
      <c r="AD474" s="1">
        <v>0</v>
      </c>
      <c r="AE474" s="1">
        <v>0</v>
      </c>
      <c r="AF474" s="1">
        <v>0</v>
      </c>
      <c r="AG474" s="1">
        <v>0</v>
      </c>
      <c r="AH474" s="1">
        <v>0</v>
      </c>
      <c r="AI474" t="s">
        <v>87</v>
      </c>
      <c r="AJ474" t="s">
        <v>88</v>
      </c>
      <c r="AK474" t="s">
        <v>118</v>
      </c>
      <c r="AL474" s="1">
        <v>0</v>
      </c>
      <c r="AM474" s="1">
        <v>0</v>
      </c>
      <c r="AN474" s="1">
        <v>0</v>
      </c>
    </row>
    <row r="475" spans="1:40" x14ac:dyDescent="0.25">
      <c r="A475">
        <v>473</v>
      </c>
      <c r="B475" t="s">
        <v>192</v>
      </c>
      <c r="C475">
        <v>24</v>
      </c>
      <c r="D475">
        <v>1175</v>
      </c>
      <c r="E475" t="s">
        <v>294</v>
      </c>
      <c r="F475">
        <v>0</v>
      </c>
      <c r="G475" t="s">
        <v>117</v>
      </c>
      <c r="H475" s="1">
        <v>0</v>
      </c>
      <c r="I475" s="1">
        <v>0</v>
      </c>
      <c r="J475" s="1">
        <v>0</v>
      </c>
      <c r="K475" s="1">
        <v>0</v>
      </c>
      <c r="L475" s="1">
        <v>0</v>
      </c>
      <c r="M475" s="1">
        <v>0</v>
      </c>
      <c r="N475" s="1">
        <v>0</v>
      </c>
      <c r="O475" s="1">
        <v>0</v>
      </c>
      <c r="P475" s="1">
        <v>0</v>
      </c>
      <c r="Q475" s="1">
        <v>0</v>
      </c>
      <c r="R475" s="1">
        <v>0</v>
      </c>
      <c r="S475" s="1">
        <v>0</v>
      </c>
      <c r="T475" s="1">
        <v>0</v>
      </c>
      <c r="U475" s="1">
        <v>0</v>
      </c>
      <c r="V475" t="s">
        <v>86</v>
      </c>
      <c r="W475" s="1">
        <v>0</v>
      </c>
      <c r="X475" s="1">
        <v>0</v>
      </c>
      <c r="Y475" s="1">
        <v>0</v>
      </c>
      <c r="Z475" s="1">
        <v>0</v>
      </c>
      <c r="AA475" s="1">
        <v>0</v>
      </c>
      <c r="AB475" s="1">
        <v>0</v>
      </c>
      <c r="AC475" s="1">
        <v>0</v>
      </c>
      <c r="AD475" s="1">
        <v>0</v>
      </c>
      <c r="AE475" s="1">
        <v>0</v>
      </c>
      <c r="AF475" s="1">
        <v>0</v>
      </c>
      <c r="AG475" s="1">
        <v>0</v>
      </c>
      <c r="AH475" s="1">
        <v>0</v>
      </c>
      <c r="AI475" t="s">
        <v>87</v>
      </c>
      <c r="AL475" s="1">
        <v>0</v>
      </c>
      <c r="AM475" s="1">
        <v>0</v>
      </c>
      <c r="AN475" s="1">
        <v>0</v>
      </c>
    </row>
    <row r="476" spans="1:40" x14ac:dyDescent="0.25">
      <c r="A476">
        <v>474</v>
      </c>
      <c r="B476" t="s">
        <v>192</v>
      </c>
      <c r="C476">
        <v>24</v>
      </c>
      <c r="D476">
        <v>7440508</v>
      </c>
      <c r="E476" t="s">
        <v>10</v>
      </c>
      <c r="F476">
        <v>0</v>
      </c>
      <c r="G476" t="s">
        <v>117</v>
      </c>
      <c r="H476" s="1">
        <v>0</v>
      </c>
      <c r="I476" s="1">
        <v>0</v>
      </c>
      <c r="J476" s="1">
        <v>0</v>
      </c>
      <c r="K476" s="1">
        <v>0</v>
      </c>
      <c r="L476" s="1">
        <v>0</v>
      </c>
      <c r="M476" s="1">
        <v>0</v>
      </c>
      <c r="N476" s="1">
        <v>0</v>
      </c>
      <c r="O476" s="1">
        <v>0</v>
      </c>
      <c r="P476" s="1">
        <v>0</v>
      </c>
      <c r="Q476" s="1">
        <v>0</v>
      </c>
      <c r="R476" s="1">
        <v>0</v>
      </c>
      <c r="S476" s="1">
        <v>0</v>
      </c>
      <c r="T476" s="1">
        <v>0</v>
      </c>
      <c r="U476" s="1">
        <v>0</v>
      </c>
      <c r="V476" t="s">
        <v>86</v>
      </c>
      <c r="W476" s="1">
        <v>0</v>
      </c>
      <c r="X476" s="1">
        <v>0</v>
      </c>
      <c r="Y476" s="1">
        <v>0</v>
      </c>
      <c r="Z476" s="1">
        <v>0</v>
      </c>
      <c r="AA476" s="1">
        <v>0</v>
      </c>
      <c r="AB476" s="1">
        <v>0</v>
      </c>
      <c r="AC476" s="1">
        <v>0</v>
      </c>
      <c r="AD476" s="1">
        <v>0</v>
      </c>
      <c r="AE476" s="1">
        <v>0</v>
      </c>
      <c r="AF476" s="1">
        <v>0</v>
      </c>
      <c r="AG476" s="1">
        <v>0</v>
      </c>
      <c r="AH476" s="1">
        <v>0</v>
      </c>
      <c r="AI476" t="s">
        <v>87</v>
      </c>
      <c r="AL476" s="1">
        <v>0</v>
      </c>
      <c r="AM476" s="1">
        <v>0</v>
      </c>
      <c r="AN476" s="1">
        <v>0</v>
      </c>
    </row>
    <row r="477" spans="1:40" x14ac:dyDescent="0.25">
      <c r="A477">
        <v>475</v>
      </c>
      <c r="B477" t="s">
        <v>192</v>
      </c>
      <c r="C477">
        <v>24</v>
      </c>
      <c r="D477">
        <v>7439965</v>
      </c>
      <c r="E477" t="s">
        <v>5</v>
      </c>
      <c r="F477" s="1">
        <v>1.0000000000000001E-5</v>
      </c>
      <c r="G477" t="s">
        <v>117</v>
      </c>
      <c r="H477" s="1">
        <v>0</v>
      </c>
      <c r="I477" s="1">
        <v>1.1111E-4</v>
      </c>
      <c r="J477" s="1">
        <v>0</v>
      </c>
      <c r="K477" s="1">
        <v>0</v>
      </c>
      <c r="L477" s="1">
        <v>0</v>
      </c>
      <c r="M477" s="1">
        <v>0</v>
      </c>
      <c r="N477" s="1">
        <v>0</v>
      </c>
      <c r="O477" s="1">
        <v>0</v>
      </c>
      <c r="P477" s="1">
        <v>0</v>
      </c>
      <c r="Q477" s="1">
        <v>0</v>
      </c>
      <c r="R477" s="1">
        <v>0</v>
      </c>
      <c r="S477" s="1">
        <v>0</v>
      </c>
      <c r="T477" s="1">
        <v>0</v>
      </c>
      <c r="U477" s="1">
        <v>0</v>
      </c>
      <c r="V477" t="s">
        <v>86</v>
      </c>
      <c r="W477" s="1">
        <v>1.0000000000000001E-5</v>
      </c>
      <c r="X477" s="1">
        <v>0</v>
      </c>
      <c r="Y477" s="1">
        <v>0</v>
      </c>
      <c r="Z477" s="1">
        <v>0</v>
      </c>
      <c r="AA477" s="1">
        <v>0</v>
      </c>
      <c r="AB477" s="1">
        <v>0</v>
      </c>
      <c r="AC477" s="1">
        <v>0</v>
      </c>
      <c r="AD477" s="1">
        <v>0</v>
      </c>
      <c r="AE477" s="1">
        <v>0</v>
      </c>
      <c r="AF477" s="1">
        <v>0</v>
      </c>
      <c r="AG477" s="1">
        <v>0</v>
      </c>
      <c r="AH477" s="1">
        <v>0</v>
      </c>
      <c r="AI477" t="s">
        <v>87</v>
      </c>
      <c r="AL477" s="1">
        <v>0</v>
      </c>
      <c r="AM477" s="1">
        <v>0</v>
      </c>
      <c r="AN477" s="1">
        <v>0</v>
      </c>
    </row>
    <row r="478" spans="1:40" x14ac:dyDescent="0.25">
      <c r="A478">
        <v>476</v>
      </c>
      <c r="B478" t="s">
        <v>192</v>
      </c>
      <c r="C478">
        <v>24</v>
      </c>
      <c r="D478">
        <v>7440020</v>
      </c>
      <c r="E478" t="s">
        <v>6</v>
      </c>
      <c r="F478">
        <v>6.3199999999999997E-4</v>
      </c>
      <c r="G478" t="s">
        <v>117</v>
      </c>
      <c r="H478" s="1">
        <v>0</v>
      </c>
      <c r="I478" s="1">
        <v>0</v>
      </c>
      <c r="J478" s="1">
        <v>0</v>
      </c>
      <c r="K478" s="1">
        <v>0</v>
      </c>
      <c r="L478" s="1">
        <v>0</v>
      </c>
      <c r="M478" s="1">
        <v>5.4002E-4</v>
      </c>
      <c r="N478" s="1">
        <v>4.5143000000000003E-2</v>
      </c>
      <c r="O478" s="1">
        <v>0</v>
      </c>
      <c r="P478" s="1">
        <v>0</v>
      </c>
      <c r="Q478" s="1">
        <v>0</v>
      </c>
      <c r="R478" s="1">
        <v>0</v>
      </c>
      <c r="S478" s="1">
        <v>4.5143000000000003E-2</v>
      </c>
      <c r="T478" s="1">
        <v>0</v>
      </c>
      <c r="U478" s="1">
        <v>0</v>
      </c>
      <c r="V478" t="s">
        <v>86</v>
      </c>
      <c r="W478" s="1">
        <v>6.3199999999999997E-4</v>
      </c>
      <c r="X478" s="1">
        <v>5.7112999999999998E-6</v>
      </c>
      <c r="Y478" s="1">
        <v>2.2896000000000001E-7</v>
      </c>
      <c r="Z478" s="1">
        <v>0</v>
      </c>
      <c r="AA478" s="1">
        <v>0</v>
      </c>
      <c r="AB478" s="1">
        <v>0</v>
      </c>
      <c r="AC478" s="1">
        <v>0</v>
      </c>
      <c r="AD478" s="1">
        <v>0</v>
      </c>
      <c r="AE478" s="1">
        <v>0</v>
      </c>
      <c r="AF478" s="1">
        <v>0</v>
      </c>
      <c r="AG478" s="1">
        <v>0</v>
      </c>
      <c r="AH478" s="1">
        <v>0</v>
      </c>
      <c r="AI478" t="s">
        <v>87</v>
      </c>
      <c r="AJ478" t="s">
        <v>88</v>
      </c>
      <c r="AK478" t="s">
        <v>118</v>
      </c>
      <c r="AL478" s="1">
        <v>0</v>
      </c>
      <c r="AM478" s="1">
        <v>0</v>
      </c>
      <c r="AN478" s="1">
        <v>0</v>
      </c>
    </row>
    <row r="479" spans="1:40" x14ac:dyDescent="0.25">
      <c r="A479">
        <v>477</v>
      </c>
      <c r="B479" t="s">
        <v>192</v>
      </c>
      <c r="C479">
        <v>24</v>
      </c>
      <c r="D479">
        <v>7723140</v>
      </c>
      <c r="E479" t="s">
        <v>295</v>
      </c>
      <c r="F479">
        <v>0</v>
      </c>
      <c r="G479" t="s">
        <v>117</v>
      </c>
      <c r="H479" s="1">
        <v>0</v>
      </c>
      <c r="I479" s="1">
        <v>0</v>
      </c>
      <c r="J479" s="1">
        <v>0</v>
      </c>
      <c r="K479" s="1">
        <v>0</v>
      </c>
      <c r="L479" s="1">
        <v>0</v>
      </c>
      <c r="M479" s="1">
        <v>0</v>
      </c>
      <c r="N479" s="1">
        <v>0</v>
      </c>
      <c r="O479" s="1">
        <v>0</v>
      </c>
      <c r="P479" s="1">
        <v>0</v>
      </c>
      <c r="Q479" s="1">
        <v>0</v>
      </c>
      <c r="R479" s="1">
        <v>0</v>
      </c>
      <c r="S479" s="1">
        <v>0</v>
      </c>
      <c r="T479" s="1">
        <v>0</v>
      </c>
      <c r="U479" s="1">
        <v>0</v>
      </c>
      <c r="V479" t="s">
        <v>86</v>
      </c>
      <c r="W479" s="1">
        <v>0</v>
      </c>
      <c r="X479" s="1">
        <v>0</v>
      </c>
      <c r="Y479" s="1">
        <v>0</v>
      </c>
      <c r="Z479" s="1">
        <v>0</v>
      </c>
      <c r="AA479" s="1">
        <v>0</v>
      </c>
      <c r="AB479" s="1">
        <v>0</v>
      </c>
      <c r="AC479" s="1">
        <v>0</v>
      </c>
      <c r="AD479" s="1">
        <v>0</v>
      </c>
      <c r="AE479" s="1">
        <v>0</v>
      </c>
      <c r="AF479" s="1">
        <v>0</v>
      </c>
      <c r="AG479" s="1">
        <v>0</v>
      </c>
      <c r="AH479" s="1">
        <v>0</v>
      </c>
      <c r="AI479" t="s">
        <v>87</v>
      </c>
      <c r="AL479" s="1">
        <v>0</v>
      </c>
      <c r="AM479" s="1">
        <v>0</v>
      </c>
      <c r="AN479" s="1">
        <v>0</v>
      </c>
    </row>
    <row r="480" spans="1:40" x14ac:dyDescent="0.25">
      <c r="A480">
        <v>478</v>
      </c>
      <c r="B480" t="s">
        <v>192</v>
      </c>
      <c r="C480">
        <v>24</v>
      </c>
      <c r="D480">
        <v>7439921</v>
      </c>
      <c r="E480" t="s">
        <v>7</v>
      </c>
      <c r="F480">
        <v>0</v>
      </c>
      <c r="G480" t="s">
        <v>117</v>
      </c>
      <c r="H480" s="1">
        <v>0</v>
      </c>
      <c r="I480" s="1">
        <v>0</v>
      </c>
      <c r="J480" s="1">
        <v>0</v>
      </c>
      <c r="K480" s="1">
        <v>0</v>
      </c>
      <c r="L480" s="1">
        <v>0</v>
      </c>
      <c r="M480" s="1">
        <v>0</v>
      </c>
      <c r="N480" s="1">
        <v>0</v>
      </c>
      <c r="O480" s="1">
        <v>0</v>
      </c>
      <c r="P480" s="1">
        <v>0</v>
      </c>
      <c r="Q480" s="1">
        <v>0</v>
      </c>
      <c r="R480" s="1">
        <v>0</v>
      </c>
      <c r="S480" s="1">
        <v>0</v>
      </c>
      <c r="T480" s="1">
        <v>0</v>
      </c>
      <c r="U480" s="1">
        <v>0</v>
      </c>
      <c r="V480" t="s">
        <v>86</v>
      </c>
      <c r="W480" s="1">
        <v>0</v>
      </c>
      <c r="X480" s="1">
        <v>0</v>
      </c>
      <c r="Y480" s="1">
        <v>0</v>
      </c>
      <c r="Z480" s="1">
        <v>0</v>
      </c>
      <c r="AA480" s="1">
        <v>0</v>
      </c>
      <c r="AB480" s="1">
        <v>0</v>
      </c>
      <c r="AC480" s="1">
        <v>0</v>
      </c>
      <c r="AD480" s="1">
        <v>0</v>
      </c>
      <c r="AE480" s="1">
        <v>0</v>
      </c>
      <c r="AF480" s="1">
        <v>0</v>
      </c>
      <c r="AG480" s="1">
        <v>0</v>
      </c>
      <c r="AH480" s="1">
        <v>0</v>
      </c>
      <c r="AI480" t="s">
        <v>87</v>
      </c>
      <c r="AL480" s="1">
        <v>0</v>
      </c>
      <c r="AM480" s="1">
        <v>0</v>
      </c>
      <c r="AN480" s="1">
        <v>0</v>
      </c>
    </row>
    <row r="481" spans="1:40" x14ac:dyDescent="0.25">
      <c r="A481">
        <v>479</v>
      </c>
      <c r="B481" t="s">
        <v>192</v>
      </c>
      <c r="C481">
        <v>24</v>
      </c>
      <c r="D481">
        <v>7440622</v>
      </c>
      <c r="E481" t="s">
        <v>296</v>
      </c>
      <c r="F481" s="1">
        <v>6.02E-6</v>
      </c>
      <c r="G481" t="s">
        <v>117</v>
      </c>
      <c r="H481" s="1">
        <v>0</v>
      </c>
      <c r="I481" s="1">
        <v>0</v>
      </c>
      <c r="J481" s="1">
        <v>0</v>
      </c>
      <c r="K481" s="1">
        <v>0</v>
      </c>
      <c r="L481" s="1">
        <v>0</v>
      </c>
      <c r="M481" s="1">
        <v>0</v>
      </c>
      <c r="N481" s="1">
        <v>0</v>
      </c>
      <c r="O481" s="1">
        <v>0</v>
      </c>
      <c r="P481" s="1">
        <v>0</v>
      </c>
      <c r="Q481" s="1">
        <v>0</v>
      </c>
      <c r="R481" s="1">
        <v>0</v>
      </c>
      <c r="S481" s="1">
        <v>0</v>
      </c>
      <c r="T481" s="1">
        <v>0</v>
      </c>
      <c r="U481" s="1">
        <v>0</v>
      </c>
      <c r="V481" t="s">
        <v>86</v>
      </c>
      <c r="W481" s="1">
        <v>6.02E-6</v>
      </c>
      <c r="X481" s="1">
        <v>0</v>
      </c>
      <c r="Y481" s="1">
        <v>0</v>
      </c>
      <c r="Z481" s="1">
        <v>0</v>
      </c>
      <c r="AA481" s="1">
        <v>0</v>
      </c>
      <c r="AB481" s="1">
        <v>0</v>
      </c>
      <c r="AC481" s="1">
        <v>0</v>
      </c>
      <c r="AD481" s="1">
        <v>0</v>
      </c>
      <c r="AE481" s="1">
        <v>0</v>
      </c>
      <c r="AF481" s="1">
        <v>0</v>
      </c>
      <c r="AG481" s="1">
        <v>0</v>
      </c>
      <c r="AH481" s="1">
        <v>0</v>
      </c>
      <c r="AI481" t="s">
        <v>87</v>
      </c>
      <c r="AL481" s="1">
        <v>0</v>
      </c>
      <c r="AM481" s="1">
        <v>0</v>
      </c>
      <c r="AN481" s="1">
        <v>0</v>
      </c>
    </row>
    <row r="482" spans="1:40" x14ac:dyDescent="0.25">
      <c r="A482">
        <v>480</v>
      </c>
      <c r="B482" t="s">
        <v>192</v>
      </c>
      <c r="C482">
        <v>24</v>
      </c>
      <c r="D482">
        <v>7440666</v>
      </c>
      <c r="E482" t="s">
        <v>297</v>
      </c>
      <c r="F482">
        <v>0</v>
      </c>
      <c r="G482" t="s">
        <v>117</v>
      </c>
      <c r="H482" s="1">
        <v>0</v>
      </c>
      <c r="I482" s="1">
        <v>0</v>
      </c>
      <c r="J482" s="1">
        <v>0</v>
      </c>
      <c r="K482" s="1">
        <v>0</v>
      </c>
      <c r="L482" s="1">
        <v>0</v>
      </c>
      <c r="M482" s="1">
        <v>0</v>
      </c>
      <c r="N482" s="1">
        <v>0</v>
      </c>
      <c r="O482" s="1">
        <v>0</v>
      </c>
      <c r="P482" s="1">
        <v>0</v>
      </c>
      <c r="Q482" s="1">
        <v>0</v>
      </c>
      <c r="R482" s="1">
        <v>0</v>
      </c>
      <c r="S482" s="1">
        <v>0</v>
      </c>
      <c r="T482" s="1">
        <v>0</v>
      </c>
      <c r="U482" s="1">
        <v>0</v>
      </c>
      <c r="V482" t="s">
        <v>86</v>
      </c>
      <c r="W482" s="1">
        <v>0</v>
      </c>
      <c r="X482" s="1">
        <v>0</v>
      </c>
      <c r="Y482" s="1">
        <v>0</v>
      </c>
      <c r="Z482" s="1">
        <v>0</v>
      </c>
      <c r="AA482" s="1">
        <v>0</v>
      </c>
      <c r="AB482" s="1">
        <v>0</v>
      </c>
      <c r="AC482" s="1">
        <v>0</v>
      </c>
      <c r="AD482" s="1">
        <v>0</v>
      </c>
      <c r="AE482" s="1">
        <v>0</v>
      </c>
      <c r="AF482" s="1">
        <v>0</v>
      </c>
      <c r="AG482" s="1">
        <v>0</v>
      </c>
      <c r="AH482" s="1">
        <v>0</v>
      </c>
      <c r="AI482" t="s">
        <v>87</v>
      </c>
      <c r="AL482" s="1">
        <v>0</v>
      </c>
      <c r="AM482" s="1">
        <v>0</v>
      </c>
      <c r="AN482" s="1">
        <v>0</v>
      </c>
    </row>
    <row r="483" spans="1:40" x14ac:dyDescent="0.25">
      <c r="A483">
        <v>481</v>
      </c>
      <c r="B483" t="s">
        <v>193</v>
      </c>
      <c r="C483">
        <v>24</v>
      </c>
      <c r="D483">
        <v>7429905</v>
      </c>
      <c r="E483" t="s">
        <v>290</v>
      </c>
      <c r="F483">
        <v>0</v>
      </c>
      <c r="G483" t="s">
        <v>117</v>
      </c>
      <c r="H483" s="1">
        <v>0</v>
      </c>
      <c r="I483" s="1">
        <v>0</v>
      </c>
      <c r="J483" s="1">
        <v>0</v>
      </c>
      <c r="K483" s="1">
        <v>0</v>
      </c>
      <c r="L483" s="1">
        <v>0</v>
      </c>
      <c r="M483" s="1">
        <v>0</v>
      </c>
      <c r="N483" s="1">
        <v>0</v>
      </c>
      <c r="O483" s="1">
        <v>0</v>
      </c>
      <c r="P483" s="1">
        <v>0</v>
      </c>
      <c r="Q483" s="1">
        <v>0</v>
      </c>
      <c r="R483" s="1">
        <v>0</v>
      </c>
      <c r="S483" s="1">
        <v>0</v>
      </c>
      <c r="T483" s="1">
        <v>0</v>
      </c>
      <c r="U483" s="1">
        <v>0</v>
      </c>
      <c r="V483" t="s">
        <v>86</v>
      </c>
      <c r="W483" s="1">
        <v>0</v>
      </c>
      <c r="X483" s="1">
        <v>0</v>
      </c>
      <c r="Y483" s="1">
        <v>0</v>
      </c>
      <c r="Z483" s="1">
        <v>0</v>
      </c>
      <c r="AA483" s="1">
        <v>0</v>
      </c>
      <c r="AB483" s="1">
        <v>0</v>
      </c>
      <c r="AC483" s="1">
        <v>0</v>
      </c>
      <c r="AD483" s="1">
        <v>0</v>
      </c>
      <c r="AE483" s="1">
        <v>0</v>
      </c>
      <c r="AF483" s="1">
        <v>0</v>
      </c>
      <c r="AG483" s="1">
        <v>0</v>
      </c>
      <c r="AH483" s="1">
        <v>0</v>
      </c>
      <c r="AI483" t="s">
        <v>87</v>
      </c>
      <c r="AL483" s="1">
        <v>0</v>
      </c>
      <c r="AM483" s="1">
        <v>0</v>
      </c>
      <c r="AN483" s="1">
        <v>0</v>
      </c>
    </row>
    <row r="484" spans="1:40" x14ac:dyDescent="0.25">
      <c r="A484">
        <v>482</v>
      </c>
      <c r="B484" t="s">
        <v>193</v>
      </c>
      <c r="C484">
        <v>24</v>
      </c>
      <c r="D484">
        <v>1344281</v>
      </c>
      <c r="E484" t="s">
        <v>291</v>
      </c>
      <c r="F484">
        <v>0</v>
      </c>
      <c r="G484" t="s">
        <v>117</v>
      </c>
      <c r="H484" s="1">
        <v>0</v>
      </c>
      <c r="I484" s="1">
        <v>0</v>
      </c>
      <c r="J484" s="1">
        <v>0</v>
      </c>
      <c r="K484" s="1">
        <v>0</v>
      </c>
      <c r="L484" s="1">
        <v>0</v>
      </c>
      <c r="M484" s="1">
        <v>0</v>
      </c>
      <c r="N484" s="1">
        <v>0</v>
      </c>
      <c r="O484" s="1">
        <v>0</v>
      </c>
      <c r="P484" s="1">
        <v>0</v>
      </c>
      <c r="Q484" s="1">
        <v>0</v>
      </c>
      <c r="R484" s="1">
        <v>0</v>
      </c>
      <c r="S484" s="1">
        <v>0</v>
      </c>
      <c r="T484" s="1">
        <v>0</v>
      </c>
      <c r="U484" s="1">
        <v>0</v>
      </c>
      <c r="V484" t="s">
        <v>86</v>
      </c>
      <c r="W484" s="1">
        <v>0</v>
      </c>
      <c r="X484" s="1">
        <v>0</v>
      </c>
      <c r="Y484" s="1">
        <v>0</v>
      </c>
      <c r="Z484" s="1">
        <v>0</v>
      </c>
      <c r="AA484" s="1">
        <v>0</v>
      </c>
      <c r="AB484" s="1">
        <v>0</v>
      </c>
      <c r="AC484" s="1">
        <v>0</v>
      </c>
      <c r="AD484" s="1">
        <v>0</v>
      </c>
      <c r="AE484" s="1">
        <v>0</v>
      </c>
      <c r="AF484" s="1">
        <v>0</v>
      </c>
      <c r="AG484" s="1">
        <v>0</v>
      </c>
      <c r="AH484" s="1">
        <v>0</v>
      </c>
      <c r="AI484" t="s">
        <v>87</v>
      </c>
      <c r="AL484" s="1">
        <v>0</v>
      </c>
      <c r="AM484" s="1">
        <v>0</v>
      </c>
      <c r="AN484" s="1">
        <v>0</v>
      </c>
    </row>
    <row r="485" spans="1:40" x14ac:dyDescent="0.25">
      <c r="A485">
        <v>483</v>
      </c>
      <c r="B485" t="s">
        <v>193</v>
      </c>
      <c r="C485">
        <v>24</v>
      </c>
      <c r="D485">
        <v>7440417</v>
      </c>
      <c r="E485" t="s">
        <v>292</v>
      </c>
      <c r="F485" s="1">
        <v>8.0299999999999998E-9</v>
      </c>
      <c r="G485" t="s">
        <v>117</v>
      </c>
      <c r="H485" s="1">
        <v>0</v>
      </c>
      <c r="I485" s="1">
        <v>0</v>
      </c>
      <c r="J485" s="1">
        <v>1.1471E-6</v>
      </c>
      <c r="K485" s="1">
        <v>0</v>
      </c>
      <c r="L485" s="1">
        <v>3.8465000000000001E-8</v>
      </c>
      <c r="M485" s="1">
        <v>0</v>
      </c>
      <c r="N485" s="1">
        <v>1.1471E-6</v>
      </c>
      <c r="O485" s="1">
        <v>0</v>
      </c>
      <c r="P485" s="1">
        <v>0</v>
      </c>
      <c r="Q485" s="1">
        <v>0</v>
      </c>
      <c r="R485" s="1">
        <v>0</v>
      </c>
      <c r="S485" s="1">
        <v>0</v>
      </c>
      <c r="T485" s="1">
        <v>0</v>
      </c>
      <c r="U485" s="1">
        <v>0</v>
      </c>
      <c r="V485" t="s">
        <v>86</v>
      </c>
      <c r="W485" s="1">
        <v>8.0299999999999998E-9</v>
      </c>
      <c r="X485" s="1">
        <v>7.2564999999999997E-11</v>
      </c>
      <c r="Y485" s="1">
        <v>4.3637000000000001E-12</v>
      </c>
      <c r="Z485" s="1">
        <v>0</v>
      </c>
      <c r="AA485" s="1">
        <v>0</v>
      </c>
      <c r="AB485" s="1">
        <v>0</v>
      </c>
      <c r="AC485" s="1">
        <v>0</v>
      </c>
      <c r="AD485" s="1">
        <v>0</v>
      </c>
      <c r="AE485" s="1">
        <v>0</v>
      </c>
      <c r="AF485" s="1">
        <v>0</v>
      </c>
      <c r="AG485" s="1">
        <v>0</v>
      </c>
      <c r="AH485" s="1">
        <v>0</v>
      </c>
      <c r="AI485" t="s">
        <v>87</v>
      </c>
      <c r="AJ485" t="s">
        <v>88</v>
      </c>
      <c r="AK485" t="s">
        <v>118</v>
      </c>
      <c r="AL485" s="1">
        <v>0</v>
      </c>
      <c r="AM485" s="1">
        <v>0</v>
      </c>
      <c r="AN485" s="1">
        <v>0</v>
      </c>
    </row>
    <row r="486" spans="1:40" x14ac:dyDescent="0.25">
      <c r="A486">
        <v>484</v>
      </c>
      <c r="B486" t="s">
        <v>193</v>
      </c>
      <c r="C486">
        <v>24</v>
      </c>
      <c r="D486">
        <v>7440439</v>
      </c>
      <c r="E486" t="s">
        <v>293</v>
      </c>
      <c r="F486">
        <v>0</v>
      </c>
      <c r="G486" t="s">
        <v>117</v>
      </c>
      <c r="H486" s="1">
        <v>0</v>
      </c>
      <c r="I486" s="1">
        <v>0</v>
      </c>
      <c r="J486" s="1">
        <v>0</v>
      </c>
      <c r="K486" s="1">
        <v>0</v>
      </c>
      <c r="L486" s="1">
        <v>0</v>
      </c>
      <c r="M486" s="1">
        <v>0</v>
      </c>
      <c r="N486" s="1">
        <v>0</v>
      </c>
      <c r="O486" s="1">
        <v>0</v>
      </c>
      <c r="P486" s="1">
        <v>0</v>
      </c>
      <c r="Q486" s="1">
        <v>0</v>
      </c>
      <c r="R486" s="1">
        <v>0</v>
      </c>
      <c r="S486" s="1">
        <v>0</v>
      </c>
      <c r="T486" s="1">
        <v>0</v>
      </c>
      <c r="U486" s="1">
        <v>0</v>
      </c>
      <c r="V486" t="s">
        <v>86</v>
      </c>
      <c r="W486" s="1">
        <v>0</v>
      </c>
      <c r="X486" s="1">
        <v>0</v>
      </c>
      <c r="Y486" s="1">
        <v>0</v>
      </c>
      <c r="Z486" s="1">
        <v>0</v>
      </c>
      <c r="AA486" s="1">
        <v>0</v>
      </c>
      <c r="AB486" s="1">
        <v>0</v>
      </c>
      <c r="AC486" s="1">
        <v>0</v>
      </c>
      <c r="AD486" s="1">
        <v>0</v>
      </c>
      <c r="AE486" s="1">
        <v>0</v>
      </c>
      <c r="AF486" s="1">
        <v>0</v>
      </c>
      <c r="AG486" s="1">
        <v>0</v>
      </c>
      <c r="AH486" s="1">
        <v>0</v>
      </c>
      <c r="AI486" t="s">
        <v>87</v>
      </c>
      <c r="AL486" s="1">
        <v>0</v>
      </c>
      <c r="AM486" s="1">
        <v>0</v>
      </c>
      <c r="AN486" s="1">
        <v>0</v>
      </c>
    </row>
    <row r="487" spans="1:40" x14ac:dyDescent="0.25">
      <c r="A487">
        <v>485</v>
      </c>
      <c r="B487" t="s">
        <v>193</v>
      </c>
      <c r="C487">
        <v>24</v>
      </c>
      <c r="D487">
        <v>7440484</v>
      </c>
      <c r="E487" t="s">
        <v>8</v>
      </c>
      <c r="F487">
        <v>0</v>
      </c>
      <c r="G487" t="s">
        <v>117</v>
      </c>
      <c r="H487" s="1">
        <v>0</v>
      </c>
      <c r="I487" s="1">
        <v>0</v>
      </c>
      <c r="J487" s="1">
        <v>0</v>
      </c>
      <c r="K487" s="1">
        <v>0</v>
      </c>
      <c r="L487" s="1">
        <v>0</v>
      </c>
      <c r="M487" s="1">
        <v>0</v>
      </c>
      <c r="N487" s="1">
        <v>0</v>
      </c>
      <c r="O487" s="1">
        <v>0</v>
      </c>
      <c r="P487" s="1">
        <v>0</v>
      </c>
      <c r="Q487" s="1">
        <v>0</v>
      </c>
      <c r="R487" s="1">
        <v>0</v>
      </c>
      <c r="S487" s="1">
        <v>0</v>
      </c>
      <c r="T487" s="1">
        <v>0</v>
      </c>
      <c r="U487" s="1">
        <v>0</v>
      </c>
      <c r="V487" t="s">
        <v>86</v>
      </c>
      <c r="W487" s="1">
        <v>0</v>
      </c>
      <c r="X487" s="1">
        <v>0</v>
      </c>
      <c r="Y487" s="1">
        <v>0</v>
      </c>
      <c r="Z487" s="1">
        <v>0</v>
      </c>
      <c r="AA487" s="1">
        <v>0</v>
      </c>
      <c r="AB487" s="1">
        <v>0</v>
      </c>
      <c r="AC487" s="1">
        <v>0</v>
      </c>
      <c r="AD487" s="1">
        <v>0</v>
      </c>
      <c r="AE487" s="1">
        <v>0</v>
      </c>
      <c r="AF487" s="1">
        <v>0</v>
      </c>
      <c r="AG487" s="1">
        <v>0</v>
      </c>
      <c r="AH487" s="1">
        <v>0</v>
      </c>
      <c r="AI487" t="s">
        <v>87</v>
      </c>
      <c r="AL487" s="1">
        <v>0</v>
      </c>
      <c r="AM487" s="1">
        <v>0</v>
      </c>
      <c r="AN487" s="1">
        <v>0</v>
      </c>
    </row>
    <row r="488" spans="1:40" x14ac:dyDescent="0.25">
      <c r="A488">
        <v>486</v>
      </c>
      <c r="B488" t="s">
        <v>193</v>
      </c>
      <c r="C488">
        <v>24</v>
      </c>
      <c r="D488">
        <v>7440473</v>
      </c>
      <c r="E488" t="s">
        <v>89</v>
      </c>
      <c r="F488">
        <v>0</v>
      </c>
      <c r="G488" t="s">
        <v>117</v>
      </c>
      <c r="H488" s="1">
        <v>0</v>
      </c>
      <c r="I488" s="1">
        <v>0</v>
      </c>
      <c r="J488" s="1">
        <v>0</v>
      </c>
      <c r="K488" s="1">
        <v>0</v>
      </c>
      <c r="L488" s="1">
        <v>0</v>
      </c>
      <c r="M488" s="1">
        <v>0</v>
      </c>
      <c r="N488" s="1">
        <v>0</v>
      </c>
      <c r="O488" s="1">
        <v>0</v>
      </c>
      <c r="P488" s="1">
        <v>0</v>
      </c>
      <c r="Q488" s="1">
        <v>0</v>
      </c>
      <c r="R488" s="1">
        <v>0</v>
      </c>
      <c r="S488" s="1">
        <v>0</v>
      </c>
      <c r="T488" s="1">
        <v>0</v>
      </c>
      <c r="U488" s="1">
        <v>0</v>
      </c>
      <c r="V488" t="s">
        <v>86</v>
      </c>
      <c r="W488" s="1">
        <v>0</v>
      </c>
      <c r="X488" s="1">
        <v>0</v>
      </c>
      <c r="Y488" s="1">
        <v>0</v>
      </c>
      <c r="Z488" s="1">
        <v>0</v>
      </c>
      <c r="AA488" s="1">
        <v>0</v>
      </c>
      <c r="AB488" s="1">
        <v>0</v>
      </c>
      <c r="AC488" s="1">
        <v>0</v>
      </c>
      <c r="AD488" s="1">
        <v>0</v>
      </c>
      <c r="AE488" s="1">
        <v>0</v>
      </c>
      <c r="AF488" s="1">
        <v>0</v>
      </c>
      <c r="AG488" s="1">
        <v>0</v>
      </c>
      <c r="AH488" s="1">
        <v>0</v>
      </c>
      <c r="AI488" t="s">
        <v>87</v>
      </c>
      <c r="AL488" s="1">
        <v>0</v>
      </c>
      <c r="AM488" s="1">
        <v>0</v>
      </c>
      <c r="AN488" s="1">
        <v>0</v>
      </c>
    </row>
    <row r="489" spans="1:40" x14ac:dyDescent="0.25">
      <c r="A489">
        <v>487</v>
      </c>
      <c r="B489" t="s">
        <v>193</v>
      </c>
      <c r="C489">
        <v>24</v>
      </c>
      <c r="D489">
        <v>18540299</v>
      </c>
      <c r="E489" t="s">
        <v>13</v>
      </c>
      <c r="F489">
        <v>0</v>
      </c>
      <c r="G489" t="s">
        <v>117</v>
      </c>
      <c r="H489" s="1">
        <v>0</v>
      </c>
      <c r="I489" s="1">
        <v>0</v>
      </c>
      <c r="J489" s="1">
        <v>0</v>
      </c>
      <c r="K489" s="1">
        <v>0</v>
      </c>
      <c r="L489" s="1">
        <v>0</v>
      </c>
      <c r="M489" s="1">
        <v>0</v>
      </c>
      <c r="N489" s="1">
        <v>0</v>
      </c>
      <c r="O489" s="1">
        <v>0</v>
      </c>
      <c r="P489" s="1">
        <v>0</v>
      </c>
      <c r="Q489" s="1">
        <v>0</v>
      </c>
      <c r="R489" s="1">
        <v>0</v>
      </c>
      <c r="S489" s="1">
        <v>0</v>
      </c>
      <c r="T489" s="1">
        <v>0</v>
      </c>
      <c r="U489" s="1">
        <v>0</v>
      </c>
      <c r="V489" t="s">
        <v>86</v>
      </c>
      <c r="W489" s="1">
        <v>0</v>
      </c>
      <c r="X489" s="1">
        <v>0</v>
      </c>
      <c r="Y489" s="1">
        <v>0</v>
      </c>
      <c r="Z489" s="1">
        <v>0</v>
      </c>
      <c r="AA489" s="1">
        <v>0</v>
      </c>
      <c r="AB489" s="1">
        <v>0</v>
      </c>
      <c r="AC489" s="1">
        <v>0</v>
      </c>
      <c r="AD489" s="1">
        <v>0</v>
      </c>
      <c r="AE489" s="1">
        <v>0</v>
      </c>
      <c r="AF489" s="1">
        <v>0</v>
      </c>
      <c r="AG489" s="1">
        <v>0</v>
      </c>
      <c r="AH489" s="1">
        <v>0</v>
      </c>
      <c r="AI489" t="s">
        <v>87</v>
      </c>
      <c r="AL489" s="1">
        <v>0</v>
      </c>
      <c r="AM489" s="1">
        <v>0</v>
      </c>
      <c r="AN489" s="1">
        <v>0</v>
      </c>
    </row>
    <row r="490" spans="1:40" x14ac:dyDescent="0.25">
      <c r="A490">
        <v>488</v>
      </c>
      <c r="B490" t="s">
        <v>193</v>
      </c>
      <c r="C490">
        <v>24</v>
      </c>
      <c r="D490">
        <v>1175</v>
      </c>
      <c r="E490" t="s">
        <v>294</v>
      </c>
      <c r="F490">
        <v>0</v>
      </c>
      <c r="G490" t="s">
        <v>117</v>
      </c>
      <c r="H490" s="1">
        <v>0</v>
      </c>
      <c r="I490" s="1">
        <v>0</v>
      </c>
      <c r="J490" s="1">
        <v>0</v>
      </c>
      <c r="K490" s="1">
        <v>0</v>
      </c>
      <c r="L490" s="1">
        <v>0</v>
      </c>
      <c r="M490" s="1">
        <v>0</v>
      </c>
      <c r="N490" s="1">
        <v>0</v>
      </c>
      <c r="O490" s="1">
        <v>0</v>
      </c>
      <c r="P490" s="1">
        <v>0</v>
      </c>
      <c r="Q490" s="1">
        <v>0</v>
      </c>
      <c r="R490" s="1">
        <v>0</v>
      </c>
      <c r="S490" s="1">
        <v>0</v>
      </c>
      <c r="T490" s="1">
        <v>0</v>
      </c>
      <c r="U490" s="1">
        <v>0</v>
      </c>
      <c r="V490" t="s">
        <v>86</v>
      </c>
      <c r="W490" s="1">
        <v>0</v>
      </c>
      <c r="X490" s="1">
        <v>0</v>
      </c>
      <c r="Y490" s="1">
        <v>0</v>
      </c>
      <c r="Z490" s="1">
        <v>0</v>
      </c>
      <c r="AA490" s="1">
        <v>0</v>
      </c>
      <c r="AB490" s="1">
        <v>0</v>
      </c>
      <c r="AC490" s="1">
        <v>0</v>
      </c>
      <c r="AD490" s="1">
        <v>0</v>
      </c>
      <c r="AE490" s="1">
        <v>0</v>
      </c>
      <c r="AF490" s="1">
        <v>0</v>
      </c>
      <c r="AG490" s="1">
        <v>0</v>
      </c>
      <c r="AH490" s="1">
        <v>0</v>
      </c>
      <c r="AI490" t="s">
        <v>87</v>
      </c>
      <c r="AL490" s="1">
        <v>0</v>
      </c>
      <c r="AM490" s="1">
        <v>0</v>
      </c>
      <c r="AN490" s="1">
        <v>0</v>
      </c>
    </row>
    <row r="491" spans="1:40" x14ac:dyDescent="0.25">
      <c r="A491">
        <v>489</v>
      </c>
      <c r="B491" t="s">
        <v>193</v>
      </c>
      <c r="C491">
        <v>24</v>
      </c>
      <c r="D491">
        <v>7440508</v>
      </c>
      <c r="E491" t="s">
        <v>10</v>
      </c>
      <c r="F491" s="1">
        <v>9.9999999999999995E-7</v>
      </c>
      <c r="G491" t="s">
        <v>117</v>
      </c>
      <c r="H491" s="1">
        <v>0</v>
      </c>
      <c r="I491" s="1">
        <v>0</v>
      </c>
      <c r="J491" s="1">
        <v>0</v>
      </c>
      <c r="K491" s="1">
        <v>0</v>
      </c>
      <c r="L491" s="1">
        <v>0</v>
      </c>
      <c r="M491" s="1">
        <v>0</v>
      </c>
      <c r="N491" s="1">
        <v>0</v>
      </c>
      <c r="O491" s="1">
        <v>0</v>
      </c>
      <c r="P491" s="1">
        <v>0</v>
      </c>
      <c r="Q491" s="1">
        <v>0</v>
      </c>
      <c r="R491" s="1">
        <v>0</v>
      </c>
      <c r="S491" s="1">
        <v>0</v>
      </c>
      <c r="T491" s="1">
        <v>0</v>
      </c>
      <c r="U491" s="1">
        <v>0</v>
      </c>
      <c r="V491" t="s">
        <v>86</v>
      </c>
      <c r="W491" s="1">
        <v>9.9999999999999995E-7</v>
      </c>
      <c r="X491" s="1">
        <v>0</v>
      </c>
      <c r="Y491" s="1">
        <v>0</v>
      </c>
      <c r="Z491" s="1">
        <v>0</v>
      </c>
      <c r="AA491" s="1">
        <v>0</v>
      </c>
      <c r="AB491" s="1">
        <v>0</v>
      </c>
      <c r="AC491" s="1">
        <v>0</v>
      </c>
      <c r="AD491" s="1">
        <v>0</v>
      </c>
      <c r="AE491" s="1">
        <v>0</v>
      </c>
      <c r="AF491" s="1">
        <v>0</v>
      </c>
      <c r="AG491" s="1">
        <v>0</v>
      </c>
      <c r="AH491" s="1">
        <v>0</v>
      </c>
      <c r="AI491" t="s">
        <v>87</v>
      </c>
      <c r="AL491" s="1">
        <v>0</v>
      </c>
      <c r="AM491" s="1">
        <v>0</v>
      </c>
      <c r="AN491" s="1">
        <v>0</v>
      </c>
    </row>
    <row r="492" spans="1:40" x14ac:dyDescent="0.25">
      <c r="A492">
        <v>490</v>
      </c>
      <c r="B492" t="s">
        <v>193</v>
      </c>
      <c r="C492">
        <v>24</v>
      </c>
      <c r="D492">
        <v>7439965</v>
      </c>
      <c r="E492" t="s">
        <v>5</v>
      </c>
      <c r="F492" s="1">
        <v>5.0200000000000002E-7</v>
      </c>
      <c r="G492" t="s">
        <v>117</v>
      </c>
      <c r="H492" s="1">
        <v>0</v>
      </c>
      <c r="I492" s="1">
        <v>5.5778000000000002E-6</v>
      </c>
      <c r="J492" s="1">
        <v>0</v>
      </c>
      <c r="K492" s="1">
        <v>0</v>
      </c>
      <c r="L492" s="1">
        <v>0</v>
      </c>
      <c r="M492" s="1">
        <v>0</v>
      </c>
      <c r="N492" s="1">
        <v>0</v>
      </c>
      <c r="O492" s="1">
        <v>0</v>
      </c>
      <c r="P492" s="1">
        <v>0</v>
      </c>
      <c r="Q492" s="1">
        <v>0</v>
      </c>
      <c r="R492" s="1">
        <v>0</v>
      </c>
      <c r="S492" s="1">
        <v>0</v>
      </c>
      <c r="T492" s="1">
        <v>0</v>
      </c>
      <c r="U492" s="1">
        <v>0</v>
      </c>
      <c r="V492" t="s">
        <v>86</v>
      </c>
      <c r="W492" s="1">
        <v>5.0200000000000002E-7</v>
      </c>
      <c r="X492" s="1">
        <v>0</v>
      </c>
      <c r="Y492" s="1">
        <v>0</v>
      </c>
      <c r="Z492" s="1">
        <v>0</v>
      </c>
      <c r="AA492" s="1">
        <v>0</v>
      </c>
      <c r="AB492" s="1">
        <v>0</v>
      </c>
      <c r="AC492" s="1">
        <v>0</v>
      </c>
      <c r="AD492" s="1">
        <v>0</v>
      </c>
      <c r="AE492" s="1">
        <v>0</v>
      </c>
      <c r="AF492" s="1">
        <v>0</v>
      </c>
      <c r="AG492" s="1">
        <v>0</v>
      </c>
      <c r="AH492" s="1">
        <v>0</v>
      </c>
      <c r="AI492" t="s">
        <v>87</v>
      </c>
      <c r="AL492" s="1">
        <v>0</v>
      </c>
      <c r="AM492" s="1">
        <v>0</v>
      </c>
      <c r="AN492" s="1">
        <v>0</v>
      </c>
    </row>
    <row r="493" spans="1:40" x14ac:dyDescent="0.25">
      <c r="A493">
        <v>491</v>
      </c>
      <c r="B493" t="s">
        <v>193</v>
      </c>
      <c r="C493">
        <v>24</v>
      </c>
      <c r="D493">
        <v>7440020</v>
      </c>
      <c r="E493" t="s">
        <v>6</v>
      </c>
      <c r="F493">
        <v>0</v>
      </c>
      <c r="G493" t="s">
        <v>117</v>
      </c>
      <c r="H493" s="1">
        <v>0</v>
      </c>
      <c r="I493" s="1">
        <v>0</v>
      </c>
      <c r="J493" s="1">
        <v>0</v>
      </c>
      <c r="K493" s="1">
        <v>0</v>
      </c>
      <c r="L493" s="1">
        <v>0</v>
      </c>
      <c r="M493" s="1">
        <v>0</v>
      </c>
      <c r="N493" s="1">
        <v>0</v>
      </c>
      <c r="O493" s="1">
        <v>0</v>
      </c>
      <c r="P493" s="1">
        <v>0</v>
      </c>
      <c r="Q493" s="1">
        <v>0</v>
      </c>
      <c r="R493" s="1">
        <v>0</v>
      </c>
      <c r="S493" s="1">
        <v>0</v>
      </c>
      <c r="T493" s="1">
        <v>0</v>
      </c>
      <c r="U493" s="1">
        <v>0</v>
      </c>
      <c r="V493" t="s">
        <v>86</v>
      </c>
      <c r="W493" s="1">
        <v>0</v>
      </c>
      <c r="X493" s="1">
        <v>0</v>
      </c>
      <c r="Y493" s="1">
        <v>0</v>
      </c>
      <c r="Z493" s="1">
        <v>0</v>
      </c>
      <c r="AA493" s="1">
        <v>0</v>
      </c>
      <c r="AB493" s="1">
        <v>0</v>
      </c>
      <c r="AC493" s="1">
        <v>0</v>
      </c>
      <c r="AD493" s="1">
        <v>0</v>
      </c>
      <c r="AE493" s="1">
        <v>0</v>
      </c>
      <c r="AF493" s="1">
        <v>0</v>
      </c>
      <c r="AG493" s="1">
        <v>0</v>
      </c>
      <c r="AH493" s="1">
        <v>0</v>
      </c>
      <c r="AI493" t="s">
        <v>87</v>
      </c>
      <c r="AL493" s="1">
        <v>0</v>
      </c>
      <c r="AM493" s="1">
        <v>0</v>
      </c>
      <c r="AN493" s="1">
        <v>0</v>
      </c>
    </row>
    <row r="494" spans="1:40" x14ac:dyDescent="0.25">
      <c r="A494">
        <v>492</v>
      </c>
      <c r="B494" t="s">
        <v>193</v>
      </c>
      <c r="C494">
        <v>24</v>
      </c>
      <c r="D494">
        <v>7723140</v>
      </c>
      <c r="E494" t="s">
        <v>295</v>
      </c>
      <c r="F494">
        <v>0</v>
      </c>
      <c r="G494" t="s">
        <v>117</v>
      </c>
      <c r="H494" s="1">
        <v>0</v>
      </c>
      <c r="I494" s="1">
        <v>0</v>
      </c>
      <c r="J494" s="1">
        <v>0</v>
      </c>
      <c r="K494" s="1">
        <v>0</v>
      </c>
      <c r="L494" s="1">
        <v>0</v>
      </c>
      <c r="M494" s="1">
        <v>0</v>
      </c>
      <c r="N494" s="1">
        <v>0</v>
      </c>
      <c r="O494" s="1">
        <v>0</v>
      </c>
      <c r="P494" s="1">
        <v>0</v>
      </c>
      <c r="Q494" s="1">
        <v>0</v>
      </c>
      <c r="R494" s="1">
        <v>0</v>
      </c>
      <c r="S494" s="1">
        <v>0</v>
      </c>
      <c r="T494" s="1">
        <v>0</v>
      </c>
      <c r="U494" s="1">
        <v>0</v>
      </c>
      <c r="V494" t="s">
        <v>86</v>
      </c>
      <c r="W494" s="1">
        <v>0</v>
      </c>
      <c r="X494" s="1">
        <v>0</v>
      </c>
      <c r="Y494" s="1">
        <v>0</v>
      </c>
      <c r="Z494" s="1">
        <v>0</v>
      </c>
      <c r="AA494" s="1">
        <v>0</v>
      </c>
      <c r="AB494" s="1">
        <v>0</v>
      </c>
      <c r="AC494" s="1">
        <v>0</v>
      </c>
      <c r="AD494" s="1">
        <v>0</v>
      </c>
      <c r="AE494" s="1">
        <v>0</v>
      </c>
      <c r="AF494" s="1">
        <v>0</v>
      </c>
      <c r="AG494" s="1">
        <v>0</v>
      </c>
      <c r="AH494" s="1">
        <v>0</v>
      </c>
      <c r="AI494" t="s">
        <v>87</v>
      </c>
      <c r="AL494" s="1">
        <v>0</v>
      </c>
      <c r="AM494" s="1">
        <v>0</v>
      </c>
      <c r="AN494" s="1">
        <v>0</v>
      </c>
    </row>
    <row r="495" spans="1:40" x14ac:dyDescent="0.25">
      <c r="A495">
        <v>493</v>
      </c>
      <c r="B495" t="s">
        <v>193</v>
      </c>
      <c r="C495">
        <v>24</v>
      </c>
      <c r="D495">
        <v>7439921</v>
      </c>
      <c r="E495" t="s">
        <v>7</v>
      </c>
      <c r="F495">
        <v>0</v>
      </c>
      <c r="G495" t="s">
        <v>117</v>
      </c>
      <c r="H495" s="1">
        <v>0</v>
      </c>
      <c r="I495" s="1">
        <v>0</v>
      </c>
      <c r="J495" s="1">
        <v>0</v>
      </c>
      <c r="K495" s="1">
        <v>0</v>
      </c>
      <c r="L495" s="1">
        <v>0</v>
      </c>
      <c r="M495" s="1">
        <v>0</v>
      </c>
      <c r="N495" s="1">
        <v>0</v>
      </c>
      <c r="O495" s="1">
        <v>0</v>
      </c>
      <c r="P495" s="1">
        <v>0</v>
      </c>
      <c r="Q495" s="1">
        <v>0</v>
      </c>
      <c r="R495" s="1">
        <v>0</v>
      </c>
      <c r="S495" s="1">
        <v>0</v>
      </c>
      <c r="T495" s="1">
        <v>0</v>
      </c>
      <c r="U495" s="1">
        <v>0</v>
      </c>
      <c r="V495" t="s">
        <v>86</v>
      </c>
      <c r="W495" s="1">
        <v>0</v>
      </c>
      <c r="X495" s="1">
        <v>0</v>
      </c>
      <c r="Y495" s="1">
        <v>0</v>
      </c>
      <c r="Z495" s="1">
        <v>0</v>
      </c>
      <c r="AA495" s="1">
        <v>0</v>
      </c>
      <c r="AB495" s="1">
        <v>0</v>
      </c>
      <c r="AC495" s="1">
        <v>0</v>
      </c>
      <c r="AD495" s="1">
        <v>0</v>
      </c>
      <c r="AE495" s="1">
        <v>0</v>
      </c>
      <c r="AF495" s="1">
        <v>0</v>
      </c>
      <c r="AG495" s="1">
        <v>0</v>
      </c>
      <c r="AH495" s="1">
        <v>0</v>
      </c>
      <c r="AI495" t="s">
        <v>87</v>
      </c>
      <c r="AL495" s="1">
        <v>0</v>
      </c>
      <c r="AM495" s="1">
        <v>0</v>
      </c>
      <c r="AN495" s="1">
        <v>0</v>
      </c>
    </row>
    <row r="496" spans="1:40" x14ac:dyDescent="0.25">
      <c r="A496">
        <v>494</v>
      </c>
      <c r="B496" t="s">
        <v>193</v>
      </c>
      <c r="C496">
        <v>24</v>
      </c>
      <c r="D496">
        <v>7440622</v>
      </c>
      <c r="E496" t="s">
        <v>296</v>
      </c>
      <c r="F496">
        <v>0</v>
      </c>
      <c r="G496" t="s">
        <v>117</v>
      </c>
      <c r="H496" s="1">
        <v>0</v>
      </c>
      <c r="I496" s="1">
        <v>0</v>
      </c>
      <c r="J496" s="1">
        <v>0</v>
      </c>
      <c r="K496" s="1">
        <v>0</v>
      </c>
      <c r="L496" s="1">
        <v>0</v>
      </c>
      <c r="M496" s="1">
        <v>0</v>
      </c>
      <c r="N496" s="1">
        <v>0</v>
      </c>
      <c r="O496" s="1">
        <v>0</v>
      </c>
      <c r="P496" s="1">
        <v>0</v>
      </c>
      <c r="Q496" s="1">
        <v>0</v>
      </c>
      <c r="R496" s="1">
        <v>0</v>
      </c>
      <c r="S496" s="1">
        <v>0</v>
      </c>
      <c r="T496" s="1">
        <v>0</v>
      </c>
      <c r="U496" s="1">
        <v>0</v>
      </c>
      <c r="V496" t="s">
        <v>86</v>
      </c>
      <c r="W496" s="1">
        <v>0</v>
      </c>
      <c r="X496" s="1">
        <v>0</v>
      </c>
      <c r="Y496" s="1">
        <v>0</v>
      </c>
      <c r="Z496" s="1">
        <v>0</v>
      </c>
      <c r="AA496" s="1">
        <v>0</v>
      </c>
      <c r="AB496" s="1">
        <v>0</v>
      </c>
      <c r="AC496" s="1">
        <v>0</v>
      </c>
      <c r="AD496" s="1">
        <v>0</v>
      </c>
      <c r="AE496" s="1">
        <v>0</v>
      </c>
      <c r="AF496" s="1">
        <v>0</v>
      </c>
      <c r="AG496" s="1">
        <v>0</v>
      </c>
      <c r="AH496" s="1">
        <v>0</v>
      </c>
      <c r="AI496" t="s">
        <v>87</v>
      </c>
      <c r="AL496" s="1">
        <v>0</v>
      </c>
      <c r="AM496" s="1">
        <v>0</v>
      </c>
      <c r="AN496" s="1">
        <v>0</v>
      </c>
    </row>
    <row r="497" spans="1:40" x14ac:dyDescent="0.25">
      <c r="A497">
        <v>495</v>
      </c>
      <c r="B497" t="s">
        <v>193</v>
      </c>
      <c r="C497">
        <v>24</v>
      </c>
      <c r="D497">
        <v>7440666</v>
      </c>
      <c r="E497" t="s">
        <v>297</v>
      </c>
      <c r="F497" s="1">
        <v>9.9999999999999995E-7</v>
      </c>
      <c r="G497" t="s">
        <v>117</v>
      </c>
      <c r="H497" s="1">
        <v>0</v>
      </c>
      <c r="I497" s="1">
        <v>0</v>
      </c>
      <c r="J497" s="1">
        <v>0</v>
      </c>
      <c r="K497" s="1">
        <v>0</v>
      </c>
      <c r="L497" s="1">
        <v>0</v>
      </c>
      <c r="M497" s="1">
        <v>0</v>
      </c>
      <c r="N497" s="1">
        <v>0</v>
      </c>
      <c r="O497" s="1">
        <v>0</v>
      </c>
      <c r="P497" s="1">
        <v>0</v>
      </c>
      <c r="Q497" s="1">
        <v>0</v>
      </c>
      <c r="R497" s="1">
        <v>0</v>
      </c>
      <c r="S497" s="1">
        <v>0</v>
      </c>
      <c r="T497" s="1">
        <v>0</v>
      </c>
      <c r="U497" s="1">
        <v>0</v>
      </c>
      <c r="V497" t="s">
        <v>86</v>
      </c>
      <c r="W497" s="1">
        <v>9.9999999999999995E-7</v>
      </c>
      <c r="X497" s="1">
        <v>0</v>
      </c>
      <c r="Y497" s="1">
        <v>0</v>
      </c>
      <c r="Z497" s="1">
        <v>0</v>
      </c>
      <c r="AA497" s="1">
        <v>0</v>
      </c>
      <c r="AB497" s="1">
        <v>0</v>
      </c>
      <c r="AC497" s="1">
        <v>0</v>
      </c>
      <c r="AD497" s="1">
        <v>0</v>
      </c>
      <c r="AE497" s="1">
        <v>0</v>
      </c>
      <c r="AF497" s="1">
        <v>0</v>
      </c>
      <c r="AG497" s="1">
        <v>0</v>
      </c>
      <c r="AH497" s="1">
        <v>0</v>
      </c>
      <c r="AI497" t="s">
        <v>87</v>
      </c>
      <c r="AL497" s="1">
        <v>0</v>
      </c>
      <c r="AM497" s="1">
        <v>0</v>
      </c>
      <c r="AN497" s="1">
        <v>0</v>
      </c>
    </row>
    <row r="498" spans="1:40" x14ac:dyDescent="0.25">
      <c r="A498">
        <v>496</v>
      </c>
      <c r="B498" t="s">
        <v>194</v>
      </c>
      <c r="C498">
        <v>24</v>
      </c>
      <c r="D498">
        <v>7429905</v>
      </c>
      <c r="E498" t="s">
        <v>290</v>
      </c>
      <c r="F498">
        <v>0</v>
      </c>
      <c r="G498" t="s">
        <v>117</v>
      </c>
      <c r="H498" s="1">
        <v>0</v>
      </c>
      <c r="I498" s="1">
        <v>0</v>
      </c>
      <c r="J498" s="1">
        <v>0</v>
      </c>
      <c r="K498" s="1">
        <v>0</v>
      </c>
      <c r="L498" s="1">
        <v>0</v>
      </c>
      <c r="M498" s="1">
        <v>0</v>
      </c>
      <c r="N498" s="1">
        <v>0</v>
      </c>
      <c r="O498" s="1">
        <v>0</v>
      </c>
      <c r="P498" s="1">
        <v>0</v>
      </c>
      <c r="Q498" s="1">
        <v>0</v>
      </c>
      <c r="R498" s="1">
        <v>0</v>
      </c>
      <c r="S498" s="1">
        <v>0</v>
      </c>
      <c r="T498" s="1">
        <v>0</v>
      </c>
      <c r="U498" s="1">
        <v>0</v>
      </c>
      <c r="V498" t="s">
        <v>86</v>
      </c>
      <c r="W498" s="1">
        <v>0</v>
      </c>
      <c r="X498" s="1">
        <v>0</v>
      </c>
      <c r="Y498" s="1">
        <v>0</v>
      </c>
      <c r="Z498" s="1">
        <v>0</v>
      </c>
      <c r="AA498" s="1">
        <v>0</v>
      </c>
      <c r="AB498" s="1">
        <v>0</v>
      </c>
      <c r="AC498" s="1">
        <v>0</v>
      </c>
      <c r="AD498" s="1">
        <v>0</v>
      </c>
      <c r="AE498" s="1">
        <v>0</v>
      </c>
      <c r="AF498" s="1">
        <v>0</v>
      </c>
      <c r="AG498" s="1">
        <v>0</v>
      </c>
      <c r="AH498" s="1">
        <v>0</v>
      </c>
      <c r="AI498" t="s">
        <v>87</v>
      </c>
      <c r="AL498" s="1">
        <v>0</v>
      </c>
      <c r="AM498" s="1">
        <v>0</v>
      </c>
      <c r="AN498" s="1">
        <v>0</v>
      </c>
    </row>
    <row r="499" spans="1:40" x14ac:dyDescent="0.25">
      <c r="A499">
        <v>497</v>
      </c>
      <c r="B499" t="s">
        <v>194</v>
      </c>
      <c r="C499">
        <v>24</v>
      </c>
      <c r="D499">
        <v>1344281</v>
      </c>
      <c r="E499" t="s">
        <v>291</v>
      </c>
      <c r="F499">
        <v>0</v>
      </c>
      <c r="G499" t="s">
        <v>117</v>
      </c>
      <c r="H499" s="1">
        <v>0</v>
      </c>
      <c r="I499" s="1">
        <v>0</v>
      </c>
      <c r="J499" s="1">
        <v>0</v>
      </c>
      <c r="K499" s="1">
        <v>0</v>
      </c>
      <c r="L499" s="1">
        <v>0</v>
      </c>
      <c r="M499" s="1">
        <v>0</v>
      </c>
      <c r="N499" s="1">
        <v>0</v>
      </c>
      <c r="O499" s="1">
        <v>0</v>
      </c>
      <c r="P499" s="1">
        <v>0</v>
      </c>
      <c r="Q499" s="1">
        <v>0</v>
      </c>
      <c r="R499" s="1">
        <v>0</v>
      </c>
      <c r="S499" s="1">
        <v>0</v>
      </c>
      <c r="T499" s="1">
        <v>0</v>
      </c>
      <c r="U499" s="1">
        <v>0</v>
      </c>
      <c r="V499" t="s">
        <v>86</v>
      </c>
      <c r="W499" s="1">
        <v>0</v>
      </c>
      <c r="X499" s="1">
        <v>0</v>
      </c>
      <c r="Y499" s="1">
        <v>0</v>
      </c>
      <c r="Z499" s="1">
        <v>0</v>
      </c>
      <c r="AA499" s="1">
        <v>0</v>
      </c>
      <c r="AB499" s="1">
        <v>0</v>
      </c>
      <c r="AC499" s="1">
        <v>0</v>
      </c>
      <c r="AD499" s="1">
        <v>0</v>
      </c>
      <c r="AE499" s="1">
        <v>0</v>
      </c>
      <c r="AF499" s="1">
        <v>0</v>
      </c>
      <c r="AG499" s="1">
        <v>0</v>
      </c>
      <c r="AH499" s="1">
        <v>0</v>
      </c>
      <c r="AI499" t="s">
        <v>87</v>
      </c>
      <c r="AL499" s="1">
        <v>0</v>
      </c>
      <c r="AM499" s="1">
        <v>0</v>
      </c>
      <c r="AN499" s="1">
        <v>0</v>
      </c>
    </row>
    <row r="500" spans="1:40" x14ac:dyDescent="0.25">
      <c r="A500">
        <v>498</v>
      </c>
      <c r="B500" t="s">
        <v>194</v>
      </c>
      <c r="C500">
        <v>24</v>
      </c>
      <c r="D500">
        <v>7440417</v>
      </c>
      <c r="E500" t="s">
        <v>292</v>
      </c>
      <c r="F500">
        <v>0</v>
      </c>
      <c r="G500" t="s">
        <v>117</v>
      </c>
      <c r="H500" s="1">
        <v>0</v>
      </c>
      <c r="I500" s="1">
        <v>0</v>
      </c>
      <c r="J500" s="1">
        <v>0</v>
      </c>
      <c r="K500" s="1">
        <v>0</v>
      </c>
      <c r="L500" s="1">
        <v>0</v>
      </c>
      <c r="M500" s="1">
        <v>0</v>
      </c>
      <c r="N500" s="1">
        <v>0</v>
      </c>
      <c r="O500" s="1">
        <v>0</v>
      </c>
      <c r="P500" s="1">
        <v>0</v>
      </c>
      <c r="Q500" s="1">
        <v>0</v>
      </c>
      <c r="R500" s="1">
        <v>0</v>
      </c>
      <c r="S500" s="1">
        <v>0</v>
      </c>
      <c r="T500" s="1">
        <v>0</v>
      </c>
      <c r="U500" s="1">
        <v>0</v>
      </c>
      <c r="V500" t="s">
        <v>86</v>
      </c>
      <c r="W500" s="1">
        <v>0</v>
      </c>
      <c r="X500" s="1">
        <v>0</v>
      </c>
      <c r="Y500" s="1">
        <v>0</v>
      </c>
      <c r="Z500" s="1">
        <v>0</v>
      </c>
      <c r="AA500" s="1">
        <v>0</v>
      </c>
      <c r="AB500" s="1">
        <v>0</v>
      </c>
      <c r="AC500" s="1">
        <v>0</v>
      </c>
      <c r="AD500" s="1">
        <v>0</v>
      </c>
      <c r="AE500" s="1">
        <v>0</v>
      </c>
      <c r="AF500" s="1">
        <v>0</v>
      </c>
      <c r="AG500" s="1">
        <v>0</v>
      </c>
      <c r="AH500" s="1">
        <v>0</v>
      </c>
      <c r="AI500" t="s">
        <v>87</v>
      </c>
      <c r="AL500" s="1">
        <v>0</v>
      </c>
      <c r="AM500" s="1">
        <v>0</v>
      </c>
      <c r="AN500" s="1">
        <v>0</v>
      </c>
    </row>
    <row r="501" spans="1:40" x14ac:dyDescent="0.25">
      <c r="A501">
        <v>499</v>
      </c>
      <c r="B501" t="s">
        <v>194</v>
      </c>
      <c r="C501">
        <v>24</v>
      </c>
      <c r="D501">
        <v>7440439</v>
      </c>
      <c r="E501" t="s">
        <v>293</v>
      </c>
      <c r="F501">
        <v>0</v>
      </c>
      <c r="G501" t="s">
        <v>117</v>
      </c>
      <c r="H501" s="1">
        <v>0</v>
      </c>
      <c r="I501" s="1">
        <v>0</v>
      </c>
      <c r="J501" s="1">
        <v>0</v>
      </c>
      <c r="K501" s="1">
        <v>0</v>
      </c>
      <c r="L501" s="1">
        <v>0</v>
      </c>
      <c r="M501" s="1">
        <v>0</v>
      </c>
      <c r="N501" s="1">
        <v>0</v>
      </c>
      <c r="O501" s="1">
        <v>0</v>
      </c>
      <c r="P501" s="1">
        <v>0</v>
      </c>
      <c r="Q501" s="1">
        <v>0</v>
      </c>
      <c r="R501" s="1">
        <v>0</v>
      </c>
      <c r="S501" s="1">
        <v>0</v>
      </c>
      <c r="T501" s="1">
        <v>0</v>
      </c>
      <c r="U501" s="1">
        <v>0</v>
      </c>
      <c r="V501" t="s">
        <v>86</v>
      </c>
      <c r="W501" s="1">
        <v>0</v>
      </c>
      <c r="X501" s="1">
        <v>0</v>
      </c>
      <c r="Y501" s="1">
        <v>0</v>
      </c>
      <c r="Z501" s="1">
        <v>0</v>
      </c>
      <c r="AA501" s="1">
        <v>0</v>
      </c>
      <c r="AB501" s="1">
        <v>0</v>
      </c>
      <c r="AC501" s="1">
        <v>0</v>
      </c>
      <c r="AD501" s="1">
        <v>0</v>
      </c>
      <c r="AE501" s="1">
        <v>0</v>
      </c>
      <c r="AF501" s="1">
        <v>0</v>
      </c>
      <c r="AG501" s="1">
        <v>0</v>
      </c>
      <c r="AH501" s="1">
        <v>0</v>
      </c>
      <c r="AI501" t="s">
        <v>87</v>
      </c>
      <c r="AL501" s="1">
        <v>0</v>
      </c>
      <c r="AM501" s="1">
        <v>0</v>
      </c>
      <c r="AN501" s="1">
        <v>0</v>
      </c>
    </row>
    <row r="502" spans="1:40" x14ac:dyDescent="0.25">
      <c r="A502">
        <v>500</v>
      </c>
      <c r="B502" t="s">
        <v>194</v>
      </c>
      <c r="C502">
        <v>24</v>
      </c>
      <c r="D502">
        <v>7440484</v>
      </c>
      <c r="E502" t="s">
        <v>8</v>
      </c>
      <c r="F502">
        <v>0</v>
      </c>
      <c r="G502" t="s">
        <v>117</v>
      </c>
      <c r="H502" s="1">
        <v>0</v>
      </c>
      <c r="I502" s="1">
        <v>0</v>
      </c>
      <c r="J502" s="1">
        <v>0</v>
      </c>
      <c r="K502" s="1">
        <v>0</v>
      </c>
      <c r="L502" s="1">
        <v>0</v>
      </c>
      <c r="M502" s="1">
        <v>0</v>
      </c>
      <c r="N502" s="1">
        <v>0</v>
      </c>
      <c r="O502" s="1">
        <v>0</v>
      </c>
      <c r="P502" s="1">
        <v>0</v>
      </c>
      <c r="Q502" s="1">
        <v>0</v>
      </c>
      <c r="R502" s="1">
        <v>0</v>
      </c>
      <c r="S502" s="1">
        <v>0</v>
      </c>
      <c r="T502" s="1">
        <v>0</v>
      </c>
      <c r="U502" s="1">
        <v>0</v>
      </c>
      <c r="V502" t="s">
        <v>86</v>
      </c>
      <c r="W502" s="1">
        <v>0</v>
      </c>
      <c r="X502" s="1">
        <v>0</v>
      </c>
      <c r="Y502" s="1">
        <v>0</v>
      </c>
      <c r="Z502" s="1">
        <v>0</v>
      </c>
      <c r="AA502" s="1">
        <v>0</v>
      </c>
      <c r="AB502" s="1">
        <v>0</v>
      </c>
      <c r="AC502" s="1">
        <v>0</v>
      </c>
      <c r="AD502" s="1">
        <v>0</v>
      </c>
      <c r="AE502" s="1">
        <v>0</v>
      </c>
      <c r="AF502" s="1">
        <v>0</v>
      </c>
      <c r="AG502" s="1">
        <v>0</v>
      </c>
      <c r="AH502" s="1">
        <v>0</v>
      </c>
      <c r="AI502" t="s">
        <v>87</v>
      </c>
      <c r="AL502" s="1">
        <v>0</v>
      </c>
      <c r="AM502" s="1">
        <v>0</v>
      </c>
      <c r="AN502" s="1">
        <v>0</v>
      </c>
    </row>
    <row r="503" spans="1:40" x14ac:dyDescent="0.25">
      <c r="A503">
        <v>501</v>
      </c>
      <c r="B503" t="s">
        <v>194</v>
      </c>
      <c r="C503">
        <v>24</v>
      </c>
      <c r="D503">
        <v>7440473</v>
      </c>
      <c r="E503" t="s">
        <v>89</v>
      </c>
      <c r="F503" s="1">
        <v>8.53E-5</v>
      </c>
      <c r="G503" t="s">
        <v>117</v>
      </c>
      <c r="H503" s="1">
        <v>0</v>
      </c>
      <c r="I503" s="1">
        <v>0</v>
      </c>
      <c r="J503" s="1">
        <v>0</v>
      </c>
      <c r="K503" s="1">
        <v>0</v>
      </c>
      <c r="L503" s="1">
        <v>0</v>
      </c>
      <c r="M503" s="1">
        <v>0</v>
      </c>
      <c r="N503" s="1">
        <v>0</v>
      </c>
      <c r="O503" s="1">
        <v>0</v>
      </c>
      <c r="P503" s="1">
        <v>0</v>
      </c>
      <c r="Q503" s="1">
        <v>0</v>
      </c>
      <c r="R503" s="1">
        <v>0</v>
      </c>
      <c r="S503" s="1">
        <v>0</v>
      </c>
      <c r="T503" s="1">
        <v>0</v>
      </c>
      <c r="U503" s="1">
        <v>0</v>
      </c>
      <c r="V503" t="s">
        <v>86</v>
      </c>
      <c r="W503" s="1">
        <v>8.53E-5</v>
      </c>
      <c r="X503" s="1">
        <v>0</v>
      </c>
      <c r="Y503" s="1">
        <v>0</v>
      </c>
      <c r="Z503" s="1">
        <v>0</v>
      </c>
      <c r="AA503" s="1">
        <v>0</v>
      </c>
      <c r="AB503" s="1">
        <v>0</v>
      </c>
      <c r="AC503" s="1">
        <v>0</v>
      </c>
      <c r="AD503" s="1">
        <v>0</v>
      </c>
      <c r="AE503" s="1">
        <v>0</v>
      </c>
      <c r="AF503" s="1">
        <v>0</v>
      </c>
      <c r="AG503" s="1">
        <v>0</v>
      </c>
      <c r="AH503" s="1">
        <v>0</v>
      </c>
      <c r="AI503" t="s">
        <v>87</v>
      </c>
      <c r="AL503" s="1">
        <v>0</v>
      </c>
      <c r="AM503" s="1">
        <v>0</v>
      </c>
      <c r="AN503" s="1">
        <v>0</v>
      </c>
    </row>
    <row r="504" spans="1:40" x14ac:dyDescent="0.25">
      <c r="A504">
        <v>502</v>
      </c>
      <c r="B504" t="s">
        <v>194</v>
      </c>
      <c r="C504">
        <v>24</v>
      </c>
      <c r="D504">
        <v>18540299</v>
      </c>
      <c r="E504" t="s">
        <v>13</v>
      </c>
      <c r="F504" s="1">
        <v>4.6900000000000002E-5</v>
      </c>
      <c r="G504" t="s">
        <v>117</v>
      </c>
      <c r="H504" s="1">
        <v>0</v>
      </c>
      <c r="I504" s="1">
        <v>0</v>
      </c>
      <c r="J504" s="1">
        <v>0</v>
      </c>
      <c r="K504" s="1">
        <v>0</v>
      </c>
      <c r="L504" s="1">
        <v>0</v>
      </c>
      <c r="M504" s="1">
        <v>0</v>
      </c>
      <c r="N504" s="1">
        <v>2.3450000000000001E-4</v>
      </c>
      <c r="O504" s="1">
        <v>0</v>
      </c>
      <c r="P504" s="1">
        <v>0</v>
      </c>
      <c r="Q504" s="1">
        <v>0</v>
      </c>
      <c r="R504" s="1">
        <v>0</v>
      </c>
      <c r="S504" s="1">
        <v>2.2041000000000001E-5</v>
      </c>
      <c r="T504" s="1">
        <v>0</v>
      </c>
      <c r="U504" s="1">
        <v>0</v>
      </c>
      <c r="V504" t="s">
        <v>86</v>
      </c>
      <c r="W504" s="1">
        <v>4.6900000000000002E-5</v>
      </c>
      <c r="X504" s="1">
        <v>4.2383E-7</v>
      </c>
      <c r="Y504" s="1">
        <v>1.6991E-8</v>
      </c>
      <c r="Z504" s="1">
        <v>0</v>
      </c>
      <c r="AA504" s="1">
        <v>0</v>
      </c>
      <c r="AB504" s="1">
        <v>0</v>
      </c>
      <c r="AC504" s="1">
        <v>0</v>
      </c>
      <c r="AD504" s="1">
        <v>0</v>
      </c>
      <c r="AE504" s="1">
        <v>0</v>
      </c>
      <c r="AF504" s="1">
        <v>0</v>
      </c>
      <c r="AG504" s="1">
        <v>0</v>
      </c>
      <c r="AH504" s="1">
        <v>0</v>
      </c>
      <c r="AI504" t="s">
        <v>87</v>
      </c>
      <c r="AJ504" t="s">
        <v>88</v>
      </c>
      <c r="AK504" t="s">
        <v>118</v>
      </c>
      <c r="AL504" s="1">
        <v>0</v>
      </c>
      <c r="AM504" s="1">
        <v>0</v>
      </c>
      <c r="AN504" s="1">
        <v>0</v>
      </c>
    </row>
    <row r="505" spans="1:40" x14ac:dyDescent="0.25">
      <c r="A505">
        <v>503</v>
      </c>
      <c r="B505" t="s">
        <v>194</v>
      </c>
      <c r="C505">
        <v>24</v>
      </c>
      <c r="D505">
        <v>1175</v>
      </c>
      <c r="E505" t="s">
        <v>294</v>
      </c>
      <c r="F505" s="1">
        <v>8.5299999999999996E-6</v>
      </c>
      <c r="G505" t="s">
        <v>117</v>
      </c>
      <c r="H505" s="1">
        <v>0</v>
      </c>
      <c r="I505" s="1">
        <v>0</v>
      </c>
      <c r="J505" s="1">
        <v>0</v>
      </c>
      <c r="K505" s="1">
        <v>0</v>
      </c>
      <c r="L505" s="1">
        <v>0</v>
      </c>
      <c r="M505" s="1">
        <v>0</v>
      </c>
      <c r="N505" s="1">
        <v>2.8433E-6</v>
      </c>
      <c r="O505" s="1">
        <v>0</v>
      </c>
      <c r="P505" s="1">
        <v>0</v>
      </c>
      <c r="Q505" s="1">
        <v>0</v>
      </c>
      <c r="R505" s="1">
        <v>0</v>
      </c>
      <c r="S505" s="1">
        <v>0</v>
      </c>
      <c r="T505" s="1">
        <v>0</v>
      </c>
      <c r="U505" s="1">
        <v>0</v>
      </c>
      <c r="V505" t="s">
        <v>86</v>
      </c>
      <c r="W505" s="1">
        <v>8.5299999999999996E-6</v>
      </c>
      <c r="X505" s="1">
        <v>0</v>
      </c>
      <c r="Y505" s="1">
        <v>0</v>
      </c>
      <c r="Z505" s="1">
        <v>0</v>
      </c>
      <c r="AA505" s="1">
        <v>0</v>
      </c>
      <c r="AB505" s="1">
        <v>0</v>
      </c>
      <c r="AC505" s="1">
        <v>0</v>
      </c>
      <c r="AD505" s="1">
        <v>0</v>
      </c>
      <c r="AE505" s="1">
        <v>0</v>
      </c>
      <c r="AF505" s="1">
        <v>0</v>
      </c>
      <c r="AG505" s="1">
        <v>0</v>
      </c>
      <c r="AH505" s="1">
        <v>0</v>
      </c>
      <c r="AI505" t="s">
        <v>87</v>
      </c>
      <c r="AL505" s="1">
        <v>0</v>
      </c>
      <c r="AM505" s="1">
        <v>0</v>
      </c>
      <c r="AN505" s="1">
        <v>0</v>
      </c>
    </row>
    <row r="506" spans="1:40" x14ac:dyDescent="0.25">
      <c r="A506">
        <v>504</v>
      </c>
      <c r="B506" t="s">
        <v>194</v>
      </c>
      <c r="C506">
        <v>24</v>
      </c>
      <c r="D506">
        <v>7440508</v>
      </c>
      <c r="E506" t="s">
        <v>10</v>
      </c>
      <c r="F506">
        <v>0</v>
      </c>
      <c r="G506" t="s">
        <v>117</v>
      </c>
      <c r="H506" s="1">
        <v>0</v>
      </c>
      <c r="I506" s="1">
        <v>0</v>
      </c>
      <c r="J506" s="1">
        <v>0</v>
      </c>
      <c r="K506" s="1">
        <v>0</v>
      </c>
      <c r="L506" s="1">
        <v>0</v>
      </c>
      <c r="M506" s="1">
        <v>0</v>
      </c>
      <c r="N506" s="1">
        <v>0</v>
      </c>
      <c r="O506" s="1">
        <v>0</v>
      </c>
      <c r="P506" s="1">
        <v>0</v>
      </c>
      <c r="Q506" s="1">
        <v>0</v>
      </c>
      <c r="R506" s="1">
        <v>0</v>
      </c>
      <c r="S506" s="1">
        <v>0</v>
      </c>
      <c r="T506" s="1">
        <v>0</v>
      </c>
      <c r="U506" s="1">
        <v>0</v>
      </c>
      <c r="V506" t="s">
        <v>86</v>
      </c>
      <c r="W506" s="1">
        <v>0</v>
      </c>
      <c r="X506" s="1">
        <v>0</v>
      </c>
      <c r="Y506" s="1">
        <v>0</v>
      </c>
      <c r="Z506" s="1">
        <v>0</v>
      </c>
      <c r="AA506" s="1">
        <v>0</v>
      </c>
      <c r="AB506" s="1">
        <v>0</v>
      </c>
      <c r="AC506" s="1">
        <v>0</v>
      </c>
      <c r="AD506" s="1">
        <v>0</v>
      </c>
      <c r="AE506" s="1">
        <v>0</v>
      </c>
      <c r="AF506" s="1">
        <v>0</v>
      </c>
      <c r="AG506" s="1">
        <v>0</v>
      </c>
      <c r="AH506" s="1">
        <v>0</v>
      </c>
      <c r="AI506" t="s">
        <v>87</v>
      </c>
      <c r="AL506" s="1">
        <v>0</v>
      </c>
      <c r="AM506" s="1">
        <v>0</v>
      </c>
      <c r="AN506" s="1">
        <v>0</v>
      </c>
    </row>
    <row r="507" spans="1:40" x14ac:dyDescent="0.25">
      <c r="A507">
        <v>505</v>
      </c>
      <c r="B507" t="s">
        <v>194</v>
      </c>
      <c r="C507">
        <v>24</v>
      </c>
      <c r="D507">
        <v>7439965</v>
      </c>
      <c r="E507" t="s">
        <v>5</v>
      </c>
      <c r="F507" s="1">
        <v>4.2599999999999999E-5</v>
      </c>
      <c r="G507" t="s">
        <v>117</v>
      </c>
      <c r="H507" s="1">
        <v>0</v>
      </c>
      <c r="I507" s="1">
        <v>4.7333E-4</v>
      </c>
      <c r="J507" s="1">
        <v>0</v>
      </c>
      <c r="K507" s="1">
        <v>0</v>
      </c>
      <c r="L507" s="1">
        <v>0</v>
      </c>
      <c r="M507" s="1">
        <v>0</v>
      </c>
      <c r="N507" s="1">
        <v>0</v>
      </c>
      <c r="O507" s="1">
        <v>0</v>
      </c>
      <c r="P507" s="1">
        <v>0</v>
      </c>
      <c r="Q507" s="1">
        <v>0</v>
      </c>
      <c r="R507" s="1">
        <v>0</v>
      </c>
      <c r="S507" s="1">
        <v>0</v>
      </c>
      <c r="T507" s="1">
        <v>0</v>
      </c>
      <c r="U507" s="1">
        <v>0</v>
      </c>
      <c r="V507" t="s">
        <v>86</v>
      </c>
      <c r="W507" s="1">
        <v>4.2599999999999999E-5</v>
      </c>
      <c r="X507" s="1">
        <v>0</v>
      </c>
      <c r="Y507" s="1">
        <v>0</v>
      </c>
      <c r="Z507" s="1">
        <v>0</v>
      </c>
      <c r="AA507" s="1">
        <v>0</v>
      </c>
      <c r="AB507" s="1">
        <v>0</v>
      </c>
      <c r="AC507" s="1">
        <v>0</v>
      </c>
      <c r="AD507" s="1">
        <v>0</v>
      </c>
      <c r="AE507" s="1">
        <v>0</v>
      </c>
      <c r="AF507" s="1">
        <v>0</v>
      </c>
      <c r="AG507" s="1">
        <v>0</v>
      </c>
      <c r="AH507" s="1">
        <v>0</v>
      </c>
      <c r="AI507" t="s">
        <v>87</v>
      </c>
      <c r="AL507" s="1">
        <v>0</v>
      </c>
      <c r="AM507" s="1">
        <v>0</v>
      </c>
      <c r="AN507" s="1">
        <v>0</v>
      </c>
    </row>
    <row r="508" spans="1:40" x14ac:dyDescent="0.25">
      <c r="A508">
        <v>506</v>
      </c>
      <c r="B508" t="s">
        <v>194</v>
      </c>
      <c r="C508">
        <v>24</v>
      </c>
      <c r="D508">
        <v>7440020</v>
      </c>
      <c r="E508" t="s">
        <v>6</v>
      </c>
      <c r="F508" s="1">
        <v>8.5299999999999996E-6</v>
      </c>
      <c r="G508" t="s">
        <v>117</v>
      </c>
      <c r="H508" s="1">
        <v>0</v>
      </c>
      <c r="I508" s="1">
        <v>0</v>
      </c>
      <c r="J508" s="1">
        <v>0</v>
      </c>
      <c r="K508" s="1">
        <v>0</v>
      </c>
      <c r="L508" s="1">
        <v>0</v>
      </c>
      <c r="M508" s="1">
        <v>7.2886E-6</v>
      </c>
      <c r="N508" s="1">
        <v>6.0928999999999996E-4</v>
      </c>
      <c r="O508" s="1">
        <v>0</v>
      </c>
      <c r="P508" s="1">
        <v>0</v>
      </c>
      <c r="Q508" s="1">
        <v>0</v>
      </c>
      <c r="R508" s="1">
        <v>0</v>
      </c>
      <c r="S508" s="1">
        <v>6.0928999999999996E-4</v>
      </c>
      <c r="T508" s="1">
        <v>0</v>
      </c>
      <c r="U508" s="1">
        <v>0</v>
      </c>
      <c r="V508" t="s">
        <v>86</v>
      </c>
      <c r="W508" s="1">
        <v>8.5299999999999996E-6</v>
      </c>
      <c r="X508" s="1">
        <v>7.7084000000000004E-8</v>
      </c>
      <c r="Y508" s="1">
        <v>3.0903E-9</v>
      </c>
      <c r="Z508" s="1">
        <v>0</v>
      </c>
      <c r="AA508" s="1">
        <v>0</v>
      </c>
      <c r="AB508" s="1">
        <v>0</v>
      </c>
      <c r="AC508" s="1">
        <v>0</v>
      </c>
      <c r="AD508" s="1">
        <v>0</v>
      </c>
      <c r="AE508" s="1">
        <v>0</v>
      </c>
      <c r="AF508" s="1">
        <v>0</v>
      </c>
      <c r="AG508" s="1">
        <v>0</v>
      </c>
      <c r="AH508" s="1">
        <v>0</v>
      </c>
      <c r="AI508" t="s">
        <v>87</v>
      </c>
      <c r="AJ508" t="s">
        <v>88</v>
      </c>
      <c r="AK508" t="s">
        <v>118</v>
      </c>
      <c r="AL508" s="1">
        <v>0</v>
      </c>
      <c r="AM508" s="1">
        <v>0</v>
      </c>
      <c r="AN508" s="1">
        <v>0</v>
      </c>
    </row>
    <row r="509" spans="1:40" x14ac:dyDescent="0.25">
      <c r="A509">
        <v>507</v>
      </c>
      <c r="B509" t="s">
        <v>194</v>
      </c>
      <c r="C509">
        <v>24</v>
      </c>
      <c r="D509">
        <v>7723140</v>
      </c>
      <c r="E509" t="s">
        <v>295</v>
      </c>
      <c r="F509">
        <v>0</v>
      </c>
      <c r="G509" t="s">
        <v>117</v>
      </c>
      <c r="H509" s="1">
        <v>0</v>
      </c>
      <c r="I509" s="1">
        <v>0</v>
      </c>
      <c r="J509" s="1">
        <v>0</v>
      </c>
      <c r="K509" s="1">
        <v>0</v>
      </c>
      <c r="L509" s="1">
        <v>0</v>
      </c>
      <c r="M509" s="1">
        <v>0</v>
      </c>
      <c r="N509" s="1">
        <v>0</v>
      </c>
      <c r="O509" s="1">
        <v>0</v>
      </c>
      <c r="P509" s="1">
        <v>0</v>
      </c>
      <c r="Q509" s="1">
        <v>0</v>
      </c>
      <c r="R509" s="1">
        <v>0</v>
      </c>
      <c r="S509" s="1">
        <v>0</v>
      </c>
      <c r="T509" s="1">
        <v>0</v>
      </c>
      <c r="U509" s="1">
        <v>0</v>
      </c>
      <c r="V509" t="s">
        <v>86</v>
      </c>
      <c r="W509" s="1">
        <v>0</v>
      </c>
      <c r="X509" s="1">
        <v>0</v>
      </c>
      <c r="Y509" s="1">
        <v>0</v>
      </c>
      <c r="Z509" s="1">
        <v>0</v>
      </c>
      <c r="AA509" s="1">
        <v>0</v>
      </c>
      <c r="AB509" s="1">
        <v>0</v>
      </c>
      <c r="AC509" s="1">
        <v>0</v>
      </c>
      <c r="AD509" s="1">
        <v>0</v>
      </c>
      <c r="AE509" s="1">
        <v>0</v>
      </c>
      <c r="AF509" s="1">
        <v>0</v>
      </c>
      <c r="AG509" s="1">
        <v>0</v>
      </c>
      <c r="AH509" s="1">
        <v>0</v>
      </c>
      <c r="AI509" t="s">
        <v>87</v>
      </c>
      <c r="AL509" s="1">
        <v>0</v>
      </c>
      <c r="AM509" s="1">
        <v>0</v>
      </c>
      <c r="AN509" s="1">
        <v>0</v>
      </c>
    </row>
    <row r="510" spans="1:40" x14ac:dyDescent="0.25">
      <c r="A510">
        <v>508</v>
      </c>
      <c r="B510" t="s">
        <v>194</v>
      </c>
      <c r="C510">
        <v>24</v>
      </c>
      <c r="D510">
        <v>7439921</v>
      </c>
      <c r="E510" t="s">
        <v>7</v>
      </c>
      <c r="F510">
        <v>0</v>
      </c>
      <c r="G510" t="s">
        <v>117</v>
      </c>
      <c r="H510" s="1">
        <v>0</v>
      </c>
      <c r="I510" s="1">
        <v>0</v>
      </c>
      <c r="J510" s="1">
        <v>0</v>
      </c>
      <c r="K510" s="1">
        <v>0</v>
      </c>
      <c r="L510" s="1">
        <v>0</v>
      </c>
      <c r="M510" s="1">
        <v>0</v>
      </c>
      <c r="N510" s="1">
        <v>0</v>
      </c>
      <c r="O510" s="1">
        <v>0</v>
      </c>
      <c r="P510" s="1">
        <v>0</v>
      </c>
      <c r="Q510" s="1">
        <v>0</v>
      </c>
      <c r="R510" s="1">
        <v>0</v>
      </c>
      <c r="S510" s="1">
        <v>0</v>
      </c>
      <c r="T510" s="1">
        <v>0</v>
      </c>
      <c r="U510" s="1">
        <v>0</v>
      </c>
      <c r="V510" t="s">
        <v>86</v>
      </c>
      <c r="W510" s="1">
        <v>0</v>
      </c>
      <c r="X510" s="1">
        <v>0</v>
      </c>
      <c r="Y510" s="1">
        <v>0</v>
      </c>
      <c r="Z510" s="1">
        <v>0</v>
      </c>
      <c r="AA510" s="1">
        <v>0</v>
      </c>
      <c r="AB510" s="1">
        <v>0</v>
      </c>
      <c r="AC510" s="1">
        <v>0</v>
      </c>
      <c r="AD510" s="1">
        <v>0</v>
      </c>
      <c r="AE510" s="1">
        <v>0</v>
      </c>
      <c r="AF510" s="1">
        <v>0</v>
      </c>
      <c r="AG510" s="1">
        <v>0</v>
      </c>
      <c r="AH510" s="1">
        <v>0</v>
      </c>
      <c r="AI510" t="s">
        <v>87</v>
      </c>
      <c r="AL510" s="1">
        <v>0</v>
      </c>
      <c r="AM510" s="1">
        <v>0</v>
      </c>
      <c r="AN510" s="1">
        <v>0</v>
      </c>
    </row>
    <row r="511" spans="1:40" x14ac:dyDescent="0.25">
      <c r="A511">
        <v>509</v>
      </c>
      <c r="B511" t="s">
        <v>194</v>
      </c>
      <c r="C511">
        <v>24</v>
      </c>
      <c r="D511">
        <v>7440622</v>
      </c>
      <c r="E511" t="s">
        <v>296</v>
      </c>
      <c r="F511">
        <v>0</v>
      </c>
      <c r="G511" t="s">
        <v>117</v>
      </c>
      <c r="H511" s="1">
        <v>0</v>
      </c>
      <c r="I511" s="1">
        <v>0</v>
      </c>
      <c r="J511" s="1">
        <v>0</v>
      </c>
      <c r="K511" s="1">
        <v>0</v>
      </c>
      <c r="L511" s="1">
        <v>0</v>
      </c>
      <c r="M511" s="1">
        <v>0</v>
      </c>
      <c r="N511" s="1">
        <v>0</v>
      </c>
      <c r="O511" s="1">
        <v>0</v>
      </c>
      <c r="P511" s="1">
        <v>0</v>
      </c>
      <c r="Q511" s="1">
        <v>0</v>
      </c>
      <c r="R511" s="1">
        <v>0</v>
      </c>
      <c r="S511" s="1">
        <v>0</v>
      </c>
      <c r="T511" s="1">
        <v>0</v>
      </c>
      <c r="U511" s="1">
        <v>0</v>
      </c>
      <c r="V511" t="s">
        <v>86</v>
      </c>
      <c r="W511" s="1">
        <v>0</v>
      </c>
      <c r="X511" s="1">
        <v>0</v>
      </c>
      <c r="Y511" s="1">
        <v>0</v>
      </c>
      <c r="Z511" s="1">
        <v>0</v>
      </c>
      <c r="AA511" s="1">
        <v>0</v>
      </c>
      <c r="AB511" s="1">
        <v>0</v>
      </c>
      <c r="AC511" s="1">
        <v>0</v>
      </c>
      <c r="AD511" s="1">
        <v>0</v>
      </c>
      <c r="AE511" s="1">
        <v>0</v>
      </c>
      <c r="AF511" s="1">
        <v>0</v>
      </c>
      <c r="AG511" s="1">
        <v>0</v>
      </c>
      <c r="AH511" s="1">
        <v>0</v>
      </c>
      <c r="AI511" t="s">
        <v>87</v>
      </c>
      <c r="AL511" s="1">
        <v>0</v>
      </c>
      <c r="AM511" s="1">
        <v>0</v>
      </c>
      <c r="AN511" s="1">
        <v>0</v>
      </c>
    </row>
    <row r="512" spans="1:40" x14ac:dyDescent="0.25">
      <c r="A512">
        <v>510</v>
      </c>
      <c r="B512" t="s">
        <v>194</v>
      </c>
      <c r="C512">
        <v>24</v>
      </c>
      <c r="D512">
        <v>7440666</v>
      </c>
      <c r="E512" t="s">
        <v>297</v>
      </c>
      <c r="F512">
        <v>0</v>
      </c>
      <c r="G512" t="s">
        <v>117</v>
      </c>
      <c r="H512" s="1">
        <v>0</v>
      </c>
      <c r="I512" s="1">
        <v>0</v>
      </c>
      <c r="J512" s="1">
        <v>0</v>
      </c>
      <c r="K512" s="1">
        <v>0</v>
      </c>
      <c r="L512" s="1">
        <v>0</v>
      </c>
      <c r="M512" s="1">
        <v>0</v>
      </c>
      <c r="N512" s="1">
        <v>0</v>
      </c>
      <c r="O512" s="1">
        <v>0</v>
      </c>
      <c r="P512" s="1">
        <v>0</v>
      </c>
      <c r="Q512" s="1">
        <v>0</v>
      </c>
      <c r="R512" s="1">
        <v>0</v>
      </c>
      <c r="S512" s="1">
        <v>0</v>
      </c>
      <c r="T512" s="1">
        <v>0</v>
      </c>
      <c r="U512" s="1">
        <v>0</v>
      </c>
      <c r="V512" t="s">
        <v>86</v>
      </c>
      <c r="W512" s="1">
        <v>0</v>
      </c>
      <c r="X512" s="1">
        <v>0</v>
      </c>
      <c r="Y512" s="1">
        <v>0</v>
      </c>
      <c r="Z512" s="1">
        <v>0</v>
      </c>
      <c r="AA512" s="1">
        <v>0</v>
      </c>
      <c r="AB512" s="1">
        <v>0</v>
      </c>
      <c r="AC512" s="1">
        <v>0</v>
      </c>
      <c r="AD512" s="1">
        <v>0</v>
      </c>
      <c r="AE512" s="1">
        <v>0</v>
      </c>
      <c r="AF512" s="1">
        <v>0</v>
      </c>
      <c r="AG512" s="1">
        <v>0</v>
      </c>
      <c r="AH512" s="1">
        <v>0</v>
      </c>
      <c r="AI512" t="s">
        <v>87</v>
      </c>
      <c r="AL512" s="1">
        <v>0</v>
      </c>
      <c r="AM512" s="1">
        <v>0</v>
      </c>
      <c r="AN512" s="1">
        <v>0</v>
      </c>
    </row>
    <row r="513" spans="1:40" x14ac:dyDescent="0.25">
      <c r="A513">
        <v>511</v>
      </c>
      <c r="B513" t="s">
        <v>316</v>
      </c>
      <c r="C513">
        <v>24</v>
      </c>
      <c r="D513">
        <v>7429905</v>
      </c>
      <c r="E513" t="s">
        <v>290</v>
      </c>
      <c r="F513">
        <v>0</v>
      </c>
      <c r="G513" t="s">
        <v>117</v>
      </c>
      <c r="H513" s="1">
        <v>0</v>
      </c>
      <c r="I513" s="1">
        <v>0</v>
      </c>
      <c r="J513" s="1">
        <v>0</v>
      </c>
      <c r="K513" s="1">
        <v>0</v>
      </c>
      <c r="L513" s="1">
        <v>0</v>
      </c>
      <c r="M513" s="1">
        <v>0</v>
      </c>
      <c r="N513" s="1">
        <v>0</v>
      </c>
      <c r="O513" s="1">
        <v>0</v>
      </c>
      <c r="P513" s="1">
        <v>0</v>
      </c>
      <c r="Q513" s="1">
        <v>0</v>
      </c>
      <c r="R513" s="1">
        <v>0</v>
      </c>
      <c r="S513" s="1">
        <v>0</v>
      </c>
      <c r="T513" s="1">
        <v>0</v>
      </c>
      <c r="U513" s="1">
        <v>0</v>
      </c>
      <c r="V513" t="s">
        <v>86</v>
      </c>
      <c r="W513" s="1">
        <v>0</v>
      </c>
      <c r="X513" s="1">
        <v>0</v>
      </c>
      <c r="Y513" s="1">
        <v>0</v>
      </c>
      <c r="Z513" s="1">
        <v>0</v>
      </c>
      <c r="AA513" s="1">
        <v>0</v>
      </c>
      <c r="AB513" s="1">
        <v>0</v>
      </c>
      <c r="AC513" s="1">
        <v>0</v>
      </c>
      <c r="AD513" s="1">
        <v>0</v>
      </c>
      <c r="AE513" s="1">
        <v>0</v>
      </c>
      <c r="AF513" s="1">
        <v>0</v>
      </c>
      <c r="AG513" s="1">
        <v>0</v>
      </c>
      <c r="AH513" s="1">
        <v>0</v>
      </c>
      <c r="AI513" t="s">
        <v>87</v>
      </c>
      <c r="AL513" s="1">
        <v>0</v>
      </c>
      <c r="AM513" s="1">
        <v>0</v>
      </c>
      <c r="AN513" s="1">
        <v>0</v>
      </c>
    </row>
    <row r="514" spans="1:40" x14ac:dyDescent="0.25">
      <c r="A514">
        <v>512</v>
      </c>
      <c r="B514" t="s">
        <v>316</v>
      </c>
      <c r="C514">
        <v>24</v>
      </c>
      <c r="D514">
        <v>1344281</v>
      </c>
      <c r="E514" t="s">
        <v>291</v>
      </c>
      <c r="F514">
        <v>0</v>
      </c>
      <c r="G514" t="s">
        <v>117</v>
      </c>
      <c r="H514" s="1">
        <v>0</v>
      </c>
      <c r="I514" s="1">
        <v>0</v>
      </c>
      <c r="J514" s="1">
        <v>0</v>
      </c>
      <c r="K514" s="1">
        <v>0</v>
      </c>
      <c r="L514" s="1">
        <v>0</v>
      </c>
      <c r="M514" s="1">
        <v>0</v>
      </c>
      <c r="N514" s="1">
        <v>0</v>
      </c>
      <c r="O514" s="1">
        <v>0</v>
      </c>
      <c r="P514" s="1">
        <v>0</v>
      </c>
      <c r="Q514" s="1">
        <v>0</v>
      </c>
      <c r="R514" s="1">
        <v>0</v>
      </c>
      <c r="S514" s="1">
        <v>0</v>
      </c>
      <c r="T514" s="1">
        <v>0</v>
      </c>
      <c r="U514" s="1">
        <v>0</v>
      </c>
      <c r="V514" t="s">
        <v>86</v>
      </c>
      <c r="W514" s="1">
        <v>0</v>
      </c>
      <c r="X514" s="1">
        <v>0</v>
      </c>
      <c r="Y514" s="1">
        <v>0</v>
      </c>
      <c r="Z514" s="1">
        <v>0</v>
      </c>
      <c r="AA514" s="1">
        <v>0</v>
      </c>
      <c r="AB514" s="1">
        <v>0</v>
      </c>
      <c r="AC514" s="1">
        <v>0</v>
      </c>
      <c r="AD514" s="1">
        <v>0</v>
      </c>
      <c r="AE514" s="1">
        <v>0</v>
      </c>
      <c r="AF514" s="1">
        <v>0</v>
      </c>
      <c r="AG514" s="1">
        <v>0</v>
      </c>
      <c r="AH514" s="1">
        <v>0</v>
      </c>
      <c r="AI514" t="s">
        <v>87</v>
      </c>
      <c r="AL514" s="1">
        <v>0</v>
      </c>
      <c r="AM514" s="1">
        <v>0</v>
      </c>
      <c r="AN514" s="1">
        <v>0</v>
      </c>
    </row>
    <row r="515" spans="1:40" x14ac:dyDescent="0.25">
      <c r="A515">
        <v>513</v>
      </c>
      <c r="B515" t="s">
        <v>316</v>
      </c>
      <c r="C515">
        <v>24</v>
      </c>
      <c r="D515">
        <v>7440417</v>
      </c>
      <c r="E515" t="s">
        <v>292</v>
      </c>
      <c r="F515">
        <v>0</v>
      </c>
      <c r="G515" t="s">
        <v>117</v>
      </c>
      <c r="H515" s="1">
        <v>0</v>
      </c>
      <c r="I515" s="1">
        <v>0</v>
      </c>
      <c r="J515" s="1">
        <v>0</v>
      </c>
      <c r="K515" s="1">
        <v>0</v>
      </c>
      <c r="L515" s="1">
        <v>0</v>
      </c>
      <c r="M515" s="1">
        <v>0</v>
      </c>
      <c r="N515" s="1">
        <v>0</v>
      </c>
      <c r="O515" s="1">
        <v>0</v>
      </c>
      <c r="P515" s="1">
        <v>0</v>
      </c>
      <c r="Q515" s="1">
        <v>0</v>
      </c>
      <c r="R515" s="1">
        <v>0</v>
      </c>
      <c r="S515" s="1">
        <v>0</v>
      </c>
      <c r="T515" s="1">
        <v>0</v>
      </c>
      <c r="U515" s="1">
        <v>0</v>
      </c>
      <c r="V515" t="s">
        <v>86</v>
      </c>
      <c r="W515" s="1">
        <v>0</v>
      </c>
      <c r="X515" s="1">
        <v>0</v>
      </c>
      <c r="Y515" s="1">
        <v>0</v>
      </c>
      <c r="Z515" s="1">
        <v>0</v>
      </c>
      <c r="AA515" s="1">
        <v>0</v>
      </c>
      <c r="AB515" s="1">
        <v>0</v>
      </c>
      <c r="AC515" s="1">
        <v>0</v>
      </c>
      <c r="AD515" s="1">
        <v>0</v>
      </c>
      <c r="AE515" s="1">
        <v>0</v>
      </c>
      <c r="AF515" s="1">
        <v>0</v>
      </c>
      <c r="AG515" s="1">
        <v>0</v>
      </c>
      <c r="AH515" s="1">
        <v>0</v>
      </c>
      <c r="AI515" t="s">
        <v>87</v>
      </c>
      <c r="AL515" s="1">
        <v>0</v>
      </c>
      <c r="AM515" s="1">
        <v>0</v>
      </c>
      <c r="AN515" s="1">
        <v>0</v>
      </c>
    </row>
    <row r="516" spans="1:40" x14ac:dyDescent="0.25">
      <c r="A516">
        <v>514</v>
      </c>
      <c r="B516" t="s">
        <v>316</v>
      </c>
      <c r="C516">
        <v>24</v>
      </c>
      <c r="D516">
        <v>7440439</v>
      </c>
      <c r="E516" t="s">
        <v>293</v>
      </c>
      <c r="F516">
        <v>0</v>
      </c>
      <c r="G516" t="s">
        <v>117</v>
      </c>
      <c r="H516" s="1">
        <v>0</v>
      </c>
      <c r="I516" s="1">
        <v>0</v>
      </c>
      <c r="J516" s="1">
        <v>0</v>
      </c>
      <c r="K516" s="1">
        <v>0</v>
      </c>
      <c r="L516" s="1">
        <v>0</v>
      </c>
      <c r="M516" s="1">
        <v>0</v>
      </c>
      <c r="N516" s="1">
        <v>0</v>
      </c>
      <c r="O516" s="1">
        <v>0</v>
      </c>
      <c r="P516" s="1">
        <v>0</v>
      </c>
      <c r="Q516" s="1">
        <v>0</v>
      </c>
      <c r="R516" s="1">
        <v>0</v>
      </c>
      <c r="S516" s="1">
        <v>0</v>
      </c>
      <c r="T516" s="1">
        <v>0</v>
      </c>
      <c r="U516" s="1">
        <v>0</v>
      </c>
      <c r="V516" t="s">
        <v>86</v>
      </c>
      <c r="W516" s="1">
        <v>0</v>
      </c>
      <c r="X516" s="1">
        <v>0</v>
      </c>
      <c r="Y516" s="1">
        <v>0</v>
      </c>
      <c r="Z516" s="1">
        <v>0</v>
      </c>
      <c r="AA516" s="1">
        <v>0</v>
      </c>
      <c r="AB516" s="1">
        <v>0</v>
      </c>
      <c r="AC516" s="1">
        <v>0</v>
      </c>
      <c r="AD516" s="1">
        <v>0</v>
      </c>
      <c r="AE516" s="1">
        <v>0</v>
      </c>
      <c r="AF516" s="1">
        <v>0</v>
      </c>
      <c r="AG516" s="1">
        <v>0</v>
      </c>
      <c r="AH516" s="1">
        <v>0</v>
      </c>
      <c r="AI516" t="s">
        <v>87</v>
      </c>
      <c r="AL516" s="1">
        <v>0</v>
      </c>
      <c r="AM516" s="1">
        <v>0</v>
      </c>
      <c r="AN516" s="1">
        <v>0</v>
      </c>
    </row>
    <row r="517" spans="1:40" x14ac:dyDescent="0.25">
      <c r="A517">
        <v>515</v>
      </c>
      <c r="B517" t="s">
        <v>316</v>
      </c>
      <c r="C517">
        <v>24</v>
      </c>
      <c r="D517">
        <v>7440484</v>
      </c>
      <c r="E517" t="s">
        <v>8</v>
      </c>
      <c r="F517">
        <v>0</v>
      </c>
      <c r="G517" t="s">
        <v>117</v>
      </c>
      <c r="H517" s="1">
        <v>0</v>
      </c>
      <c r="I517" s="1">
        <v>0</v>
      </c>
      <c r="J517" s="1">
        <v>0</v>
      </c>
      <c r="K517" s="1">
        <v>0</v>
      </c>
      <c r="L517" s="1">
        <v>0</v>
      </c>
      <c r="M517" s="1">
        <v>0</v>
      </c>
      <c r="N517" s="1">
        <v>0</v>
      </c>
      <c r="O517" s="1">
        <v>0</v>
      </c>
      <c r="P517" s="1">
        <v>0</v>
      </c>
      <c r="Q517" s="1">
        <v>0</v>
      </c>
      <c r="R517" s="1">
        <v>0</v>
      </c>
      <c r="S517" s="1">
        <v>0</v>
      </c>
      <c r="T517" s="1">
        <v>0</v>
      </c>
      <c r="U517" s="1">
        <v>0</v>
      </c>
      <c r="V517" t="s">
        <v>86</v>
      </c>
      <c r="W517" s="1">
        <v>0</v>
      </c>
      <c r="X517" s="1">
        <v>0</v>
      </c>
      <c r="Y517" s="1">
        <v>0</v>
      </c>
      <c r="Z517" s="1">
        <v>0</v>
      </c>
      <c r="AA517" s="1">
        <v>0</v>
      </c>
      <c r="AB517" s="1">
        <v>0</v>
      </c>
      <c r="AC517" s="1">
        <v>0</v>
      </c>
      <c r="AD517" s="1">
        <v>0</v>
      </c>
      <c r="AE517" s="1">
        <v>0</v>
      </c>
      <c r="AF517" s="1">
        <v>0</v>
      </c>
      <c r="AG517" s="1">
        <v>0</v>
      </c>
      <c r="AH517" s="1">
        <v>0</v>
      </c>
      <c r="AI517" t="s">
        <v>87</v>
      </c>
      <c r="AL517" s="1">
        <v>0</v>
      </c>
      <c r="AM517" s="1">
        <v>0</v>
      </c>
      <c r="AN517" s="1">
        <v>0</v>
      </c>
    </row>
    <row r="518" spans="1:40" x14ac:dyDescent="0.25">
      <c r="A518">
        <v>516</v>
      </c>
      <c r="B518" t="s">
        <v>316</v>
      </c>
      <c r="C518">
        <v>24</v>
      </c>
      <c r="D518">
        <v>7440473</v>
      </c>
      <c r="E518" t="s">
        <v>89</v>
      </c>
      <c r="F518">
        <v>0</v>
      </c>
      <c r="G518" t="s">
        <v>117</v>
      </c>
      <c r="H518" s="1">
        <v>0</v>
      </c>
      <c r="I518" s="1">
        <v>0</v>
      </c>
      <c r="J518" s="1">
        <v>0</v>
      </c>
      <c r="K518" s="1">
        <v>0</v>
      </c>
      <c r="L518" s="1">
        <v>0</v>
      </c>
      <c r="M518" s="1">
        <v>0</v>
      </c>
      <c r="N518" s="1">
        <v>0</v>
      </c>
      <c r="O518" s="1">
        <v>0</v>
      </c>
      <c r="P518" s="1">
        <v>0</v>
      </c>
      <c r="Q518" s="1">
        <v>0</v>
      </c>
      <c r="R518" s="1">
        <v>0</v>
      </c>
      <c r="S518" s="1">
        <v>0</v>
      </c>
      <c r="T518" s="1">
        <v>0</v>
      </c>
      <c r="U518" s="1">
        <v>0</v>
      </c>
      <c r="V518" t="s">
        <v>86</v>
      </c>
      <c r="W518" s="1">
        <v>0</v>
      </c>
      <c r="X518" s="1">
        <v>0</v>
      </c>
      <c r="Y518" s="1">
        <v>0</v>
      </c>
      <c r="Z518" s="1">
        <v>0</v>
      </c>
      <c r="AA518" s="1">
        <v>0</v>
      </c>
      <c r="AB518" s="1">
        <v>0</v>
      </c>
      <c r="AC518" s="1">
        <v>0</v>
      </c>
      <c r="AD518" s="1">
        <v>0</v>
      </c>
      <c r="AE518" s="1">
        <v>0</v>
      </c>
      <c r="AF518" s="1">
        <v>0</v>
      </c>
      <c r="AG518" s="1">
        <v>0</v>
      </c>
      <c r="AH518" s="1">
        <v>0</v>
      </c>
      <c r="AI518" t="s">
        <v>87</v>
      </c>
      <c r="AL518" s="1">
        <v>0</v>
      </c>
      <c r="AM518" s="1">
        <v>0</v>
      </c>
      <c r="AN518" s="1">
        <v>0</v>
      </c>
    </row>
    <row r="519" spans="1:40" x14ac:dyDescent="0.25">
      <c r="A519">
        <v>517</v>
      </c>
      <c r="B519" t="s">
        <v>316</v>
      </c>
      <c r="C519">
        <v>24</v>
      </c>
      <c r="D519">
        <v>18540299</v>
      </c>
      <c r="E519" t="s">
        <v>13</v>
      </c>
      <c r="F519">
        <v>0</v>
      </c>
      <c r="G519" t="s">
        <v>117</v>
      </c>
      <c r="H519" s="1">
        <v>0</v>
      </c>
      <c r="I519" s="1">
        <v>0</v>
      </c>
      <c r="J519" s="1">
        <v>0</v>
      </c>
      <c r="K519" s="1">
        <v>0</v>
      </c>
      <c r="L519" s="1">
        <v>0</v>
      </c>
      <c r="M519" s="1">
        <v>0</v>
      </c>
      <c r="N519" s="1">
        <v>0</v>
      </c>
      <c r="O519" s="1">
        <v>0</v>
      </c>
      <c r="P519" s="1">
        <v>0</v>
      </c>
      <c r="Q519" s="1">
        <v>0</v>
      </c>
      <c r="R519" s="1">
        <v>0</v>
      </c>
      <c r="S519" s="1">
        <v>0</v>
      </c>
      <c r="T519" s="1">
        <v>0</v>
      </c>
      <c r="U519" s="1">
        <v>0</v>
      </c>
      <c r="V519" t="s">
        <v>86</v>
      </c>
      <c r="W519" s="1">
        <v>0</v>
      </c>
      <c r="X519" s="1">
        <v>0</v>
      </c>
      <c r="Y519" s="1">
        <v>0</v>
      </c>
      <c r="Z519" s="1">
        <v>0</v>
      </c>
      <c r="AA519" s="1">
        <v>0</v>
      </c>
      <c r="AB519" s="1">
        <v>0</v>
      </c>
      <c r="AC519" s="1">
        <v>0</v>
      </c>
      <c r="AD519" s="1">
        <v>0</v>
      </c>
      <c r="AE519" s="1">
        <v>0</v>
      </c>
      <c r="AF519" s="1">
        <v>0</v>
      </c>
      <c r="AG519" s="1">
        <v>0</v>
      </c>
      <c r="AH519" s="1">
        <v>0</v>
      </c>
      <c r="AI519" t="s">
        <v>87</v>
      </c>
      <c r="AL519" s="1">
        <v>0</v>
      </c>
      <c r="AM519" s="1">
        <v>0</v>
      </c>
      <c r="AN519" s="1">
        <v>0</v>
      </c>
    </row>
    <row r="520" spans="1:40" x14ac:dyDescent="0.25">
      <c r="A520">
        <v>518</v>
      </c>
      <c r="B520" t="s">
        <v>316</v>
      </c>
      <c r="C520">
        <v>24</v>
      </c>
      <c r="D520">
        <v>1175</v>
      </c>
      <c r="E520" t="s">
        <v>294</v>
      </c>
      <c r="F520">
        <v>0</v>
      </c>
      <c r="G520" t="s">
        <v>117</v>
      </c>
      <c r="H520" s="1">
        <v>0</v>
      </c>
      <c r="I520" s="1">
        <v>0</v>
      </c>
      <c r="J520" s="1">
        <v>0</v>
      </c>
      <c r="K520" s="1">
        <v>0</v>
      </c>
      <c r="L520" s="1">
        <v>0</v>
      </c>
      <c r="M520" s="1">
        <v>0</v>
      </c>
      <c r="N520" s="1">
        <v>0</v>
      </c>
      <c r="O520" s="1">
        <v>0</v>
      </c>
      <c r="P520" s="1">
        <v>0</v>
      </c>
      <c r="Q520" s="1">
        <v>0</v>
      </c>
      <c r="R520" s="1">
        <v>0</v>
      </c>
      <c r="S520" s="1">
        <v>0</v>
      </c>
      <c r="T520" s="1">
        <v>0</v>
      </c>
      <c r="U520" s="1">
        <v>0</v>
      </c>
      <c r="V520" t="s">
        <v>86</v>
      </c>
      <c r="W520" s="1">
        <v>0</v>
      </c>
      <c r="X520" s="1">
        <v>0</v>
      </c>
      <c r="Y520" s="1">
        <v>0</v>
      </c>
      <c r="Z520" s="1">
        <v>0</v>
      </c>
      <c r="AA520" s="1">
        <v>0</v>
      </c>
      <c r="AB520" s="1">
        <v>0</v>
      </c>
      <c r="AC520" s="1">
        <v>0</v>
      </c>
      <c r="AD520" s="1">
        <v>0</v>
      </c>
      <c r="AE520" s="1">
        <v>0</v>
      </c>
      <c r="AF520" s="1">
        <v>0</v>
      </c>
      <c r="AG520" s="1">
        <v>0</v>
      </c>
      <c r="AH520" s="1">
        <v>0</v>
      </c>
      <c r="AI520" t="s">
        <v>87</v>
      </c>
      <c r="AL520" s="1">
        <v>0</v>
      </c>
      <c r="AM520" s="1">
        <v>0</v>
      </c>
      <c r="AN520" s="1">
        <v>0</v>
      </c>
    </row>
    <row r="521" spans="1:40" x14ac:dyDescent="0.25">
      <c r="A521">
        <v>519</v>
      </c>
      <c r="B521" t="s">
        <v>316</v>
      </c>
      <c r="C521">
        <v>24</v>
      </c>
      <c r="D521">
        <v>7440508</v>
      </c>
      <c r="E521" t="s">
        <v>10</v>
      </c>
      <c r="F521">
        <v>0</v>
      </c>
      <c r="G521" t="s">
        <v>117</v>
      </c>
      <c r="H521" s="1">
        <v>0</v>
      </c>
      <c r="I521" s="1">
        <v>0</v>
      </c>
      <c r="J521" s="1">
        <v>0</v>
      </c>
      <c r="K521" s="1">
        <v>0</v>
      </c>
      <c r="L521" s="1">
        <v>0</v>
      </c>
      <c r="M521" s="1">
        <v>0</v>
      </c>
      <c r="N521" s="1">
        <v>0</v>
      </c>
      <c r="O521" s="1">
        <v>0</v>
      </c>
      <c r="P521" s="1">
        <v>0</v>
      </c>
      <c r="Q521" s="1">
        <v>0</v>
      </c>
      <c r="R521" s="1">
        <v>0</v>
      </c>
      <c r="S521" s="1">
        <v>0</v>
      </c>
      <c r="T521" s="1">
        <v>0</v>
      </c>
      <c r="U521" s="1">
        <v>0</v>
      </c>
      <c r="V521" t="s">
        <v>86</v>
      </c>
      <c r="W521" s="1">
        <v>0</v>
      </c>
      <c r="X521" s="1">
        <v>0</v>
      </c>
      <c r="Y521" s="1">
        <v>0</v>
      </c>
      <c r="Z521" s="1">
        <v>0</v>
      </c>
      <c r="AA521" s="1">
        <v>0</v>
      </c>
      <c r="AB521" s="1">
        <v>0</v>
      </c>
      <c r="AC521" s="1">
        <v>0</v>
      </c>
      <c r="AD521" s="1">
        <v>0</v>
      </c>
      <c r="AE521" s="1">
        <v>0</v>
      </c>
      <c r="AF521" s="1">
        <v>0</v>
      </c>
      <c r="AG521" s="1">
        <v>0</v>
      </c>
      <c r="AH521" s="1">
        <v>0</v>
      </c>
      <c r="AI521" t="s">
        <v>87</v>
      </c>
      <c r="AL521" s="1">
        <v>0</v>
      </c>
      <c r="AM521" s="1">
        <v>0</v>
      </c>
      <c r="AN521" s="1">
        <v>0</v>
      </c>
    </row>
    <row r="522" spans="1:40" x14ac:dyDescent="0.25">
      <c r="A522">
        <v>520</v>
      </c>
      <c r="B522" t="s">
        <v>316</v>
      </c>
      <c r="C522">
        <v>24</v>
      </c>
      <c r="D522">
        <v>7439965</v>
      </c>
      <c r="E522" t="s">
        <v>5</v>
      </c>
      <c r="F522">
        <v>0</v>
      </c>
      <c r="G522" t="s">
        <v>117</v>
      </c>
      <c r="H522" s="1">
        <v>0</v>
      </c>
      <c r="I522" s="1">
        <v>0</v>
      </c>
      <c r="J522" s="1">
        <v>0</v>
      </c>
      <c r="K522" s="1">
        <v>0</v>
      </c>
      <c r="L522" s="1">
        <v>0</v>
      </c>
      <c r="M522" s="1">
        <v>0</v>
      </c>
      <c r="N522" s="1">
        <v>0</v>
      </c>
      <c r="O522" s="1">
        <v>0</v>
      </c>
      <c r="P522" s="1">
        <v>0</v>
      </c>
      <c r="Q522" s="1">
        <v>0</v>
      </c>
      <c r="R522" s="1">
        <v>0</v>
      </c>
      <c r="S522" s="1">
        <v>0</v>
      </c>
      <c r="T522" s="1">
        <v>0</v>
      </c>
      <c r="U522" s="1">
        <v>0</v>
      </c>
      <c r="V522" t="s">
        <v>86</v>
      </c>
      <c r="W522" s="1">
        <v>0</v>
      </c>
      <c r="X522" s="1">
        <v>0</v>
      </c>
      <c r="Y522" s="1">
        <v>0</v>
      </c>
      <c r="Z522" s="1">
        <v>0</v>
      </c>
      <c r="AA522" s="1">
        <v>0</v>
      </c>
      <c r="AB522" s="1">
        <v>0</v>
      </c>
      <c r="AC522" s="1">
        <v>0</v>
      </c>
      <c r="AD522" s="1">
        <v>0</v>
      </c>
      <c r="AE522" s="1">
        <v>0</v>
      </c>
      <c r="AF522" s="1">
        <v>0</v>
      </c>
      <c r="AG522" s="1">
        <v>0</v>
      </c>
      <c r="AH522" s="1">
        <v>0</v>
      </c>
      <c r="AI522" t="s">
        <v>87</v>
      </c>
      <c r="AL522" s="1">
        <v>0</v>
      </c>
      <c r="AM522" s="1">
        <v>0</v>
      </c>
      <c r="AN522" s="1">
        <v>0</v>
      </c>
    </row>
    <row r="523" spans="1:40" x14ac:dyDescent="0.25">
      <c r="A523">
        <v>521</v>
      </c>
      <c r="B523" t="s">
        <v>316</v>
      </c>
      <c r="C523">
        <v>24</v>
      </c>
      <c r="D523">
        <v>7440020</v>
      </c>
      <c r="E523" t="s">
        <v>6</v>
      </c>
      <c r="F523">
        <v>0</v>
      </c>
      <c r="G523" t="s">
        <v>117</v>
      </c>
      <c r="H523" s="1">
        <v>0</v>
      </c>
      <c r="I523" s="1">
        <v>0</v>
      </c>
      <c r="J523" s="1">
        <v>0</v>
      </c>
      <c r="K523" s="1">
        <v>0</v>
      </c>
      <c r="L523" s="1">
        <v>0</v>
      </c>
      <c r="M523" s="1">
        <v>0</v>
      </c>
      <c r="N523" s="1">
        <v>0</v>
      </c>
      <c r="O523" s="1">
        <v>0</v>
      </c>
      <c r="P523" s="1">
        <v>0</v>
      </c>
      <c r="Q523" s="1">
        <v>0</v>
      </c>
      <c r="R523" s="1">
        <v>0</v>
      </c>
      <c r="S523" s="1">
        <v>0</v>
      </c>
      <c r="T523" s="1">
        <v>0</v>
      </c>
      <c r="U523" s="1">
        <v>0</v>
      </c>
      <c r="V523" t="s">
        <v>86</v>
      </c>
      <c r="W523" s="1">
        <v>0</v>
      </c>
      <c r="X523" s="1">
        <v>0</v>
      </c>
      <c r="Y523" s="1">
        <v>0</v>
      </c>
      <c r="Z523" s="1">
        <v>0</v>
      </c>
      <c r="AA523" s="1">
        <v>0</v>
      </c>
      <c r="AB523" s="1">
        <v>0</v>
      </c>
      <c r="AC523" s="1">
        <v>0</v>
      </c>
      <c r="AD523" s="1">
        <v>0</v>
      </c>
      <c r="AE523" s="1">
        <v>0</v>
      </c>
      <c r="AF523" s="1">
        <v>0</v>
      </c>
      <c r="AG523" s="1">
        <v>0</v>
      </c>
      <c r="AH523" s="1">
        <v>0</v>
      </c>
      <c r="AI523" t="s">
        <v>87</v>
      </c>
      <c r="AL523" s="1">
        <v>0</v>
      </c>
      <c r="AM523" s="1">
        <v>0</v>
      </c>
      <c r="AN523" s="1">
        <v>0</v>
      </c>
    </row>
    <row r="524" spans="1:40" x14ac:dyDescent="0.25">
      <c r="A524">
        <v>522</v>
      </c>
      <c r="B524" t="s">
        <v>316</v>
      </c>
      <c r="C524">
        <v>24</v>
      </c>
      <c r="D524">
        <v>7723140</v>
      </c>
      <c r="E524" t="s">
        <v>295</v>
      </c>
      <c r="F524">
        <v>0</v>
      </c>
      <c r="G524" t="s">
        <v>117</v>
      </c>
      <c r="H524" s="1">
        <v>0</v>
      </c>
      <c r="I524" s="1">
        <v>0</v>
      </c>
      <c r="J524" s="1">
        <v>0</v>
      </c>
      <c r="K524" s="1">
        <v>0</v>
      </c>
      <c r="L524" s="1">
        <v>0</v>
      </c>
      <c r="M524" s="1">
        <v>0</v>
      </c>
      <c r="N524" s="1">
        <v>0</v>
      </c>
      <c r="O524" s="1">
        <v>0</v>
      </c>
      <c r="P524" s="1">
        <v>0</v>
      </c>
      <c r="Q524" s="1">
        <v>0</v>
      </c>
      <c r="R524" s="1">
        <v>0</v>
      </c>
      <c r="S524" s="1">
        <v>0</v>
      </c>
      <c r="T524" s="1">
        <v>0</v>
      </c>
      <c r="U524" s="1">
        <v>0</v>
      </c>
      <c r="V524" t="s">
        <v>86</v>
      </c>
      <c r="W524" s="1">
        <v>0</v>
      </c>
      <c r="X524" s="1">
        <v>0</v>
      </c>
      <c r="Y524" s="1">
        <v>0</v>
      </c>
      <c r="Z524" s="1">
        <v>0</v>
      </c>
      <c r="AA524" s="1">
        <v>0</v>
      </c>
      <c r="AB524" s="1">
        <v>0</v>
      </c>
      <c r="AC524" s="1">
        <v>0</v>
      </c>
      <c r="AD524" s="1">
        <v>0</v>
      </c>
      <c r="AE524" s="1">
        <v>0</v>
      </c>
      <c r="AF524" s="1">
        <v>0</v>
      </c>
      <c r="AG524" s="1">
        <v>0</v>
      </c>
      <c r="AH524" s="1">
        <v>0</v>
      </c>
      <c r="AI524" t="s">
        <v>87</v>
      </c>
      <c r="AL524" s="1">
        <v>0</v>
      </c>
      <c r="AM524" s="1">
        <v>0</v>
      </c>
      <c r="AN524" s="1">
        <v>0</v>
      </c>
    </row>
    <row r="525" spans="1:40" x14ac:dyDescent="0.25">
      <c r="A525">
        <v>523</v>
      </c>
      <c r="B525" t="s">
        <v>316</v>
      </c>
      <c r="C525">
        <v>24</v>
      </c>
      <c r="D525">
        <v>7439921</v>
      </c>
      <c r="E525" t="s">
        <v>7</v>
      </c>
      <c r="F525">
        <v>0</v>
      </c>
      <c r="G525" t="s">
        <v>117</v>
      </c>
      <c r="H525" s="1">
        <v>0</v>
      </c>
      <c r="I525" s="1">
        <v>0</v>
      </c>
      <c r="J525" s="1">
        <v>0</v>
      </c>
      <c r="K525" s="1">
        <v>0</v>
      </c>
      <c r="L525" s="1">
        <v>0</v>
      </c>
      <c r="M525" s="1">
        <v>0</v>
      </c>
      <c r="N525" s="1">
        <v>0</v>
      </c>
      <c r="O525" s="1">
        <v>0</v>
      </c>
      <c r="P525" s="1">
        <v>0</v>
      </c>
      <c r="Q525" s="1">
        <v>0</v>
      </c>
      <c r="R525" s="1">
        <v>0</v>
      </c>
      <c r="S525" s="1">
        <v>0</v>
      </c>
      <c r="T525" s="1">
        <v>0</v>
      </c>
      <c r="U525" s="1">
        <v>0</v>
      </c>
      <c r="V525" t="s">
        <v>86</v>
      </c>
      <c r="W525" s="1">
        <v>0</v>
      </c>
      <c r="X525" s="1">
        <v>0</v>
      </c>
      <c r="Y525" s="1">
        <v>0</v>
      </c>
      <c r="Z525" s="1">
        <v>0</v>
      </c>
      <c r="AA525" s="1">
        <v>0</v>
      </c>
      <c r="AB525" s="1">
        <v>0</v>
      </c>
      <c r="AC525" s="1">
        <v>0</v>
      </c>
      <c r="AD525" s="1">
        <v>0</v>
      </c>
      <c r="AE525" s="1">
        <v>0</v>
      </c>
      <c r="AF525" s="1">
        <v>0</v>
      </c>
      <c r="AG525" s="1">
        <v>0</v>
      </c>
      <c r="AH525" s="1">
        <v>0</v>
      </c>
      <c r="AI525" t="s">
        <v>87</v>
      </c>
      <c r="AL525" s="1">
        <v>0</v>
      </c>
      <c r="AM525" s="1">
        <v>0</v>
      </c>
      <c r="AN525" s="1">
        <v>0</v>
      </c>
    </row>
    <row r="526" spans="1:40" x14ac:dyDescent="0.25">
      <c r="A526">
        <v>524</v>
      </c>
      <c r="B526" t="s">
        <v>316</v>
      </c>
      <c r="C526">
        <v>24</v>
      </c>
      <c r="D526">
        <v>7440622</v>
      </c>
      <c r="E526" t="s">
        <v>296</v>
      </c>
      <c r="F526">
        <v>0</v>
      </c>
      <c r="G526" t="s">
        <v>117</v>
      </c>
      <c r="H526" s="1">
        <v>0</v>
      </c>
      <c r="I526" s="1">
        <v>0</v>
      </c>
      <c r="J526" s="1">
        <v>0</v>
      </c>
      <c r="K526" s="1">
        <v>0</v>
      </c>
      <c r="L526" s="1">
        <v>0</v>
      </c>
      <c r="M526" s="1">
        <v>0</v>
      </c>
      <c r="N526" s="1">
        <v>0</v>
      </c>
      <c r="O526" s="1">
        <v>0</v>
      </c>
      <c r="P526" s="1">
        <v>0</v>
      </c>
      <c r="Q526" s="1">
        <v>0</v>
      </c>
      <c r="R526" s="1">
        <v>0</v>
      </c>
      <c r="S526" s="1">
        <v>0</v>
      </c>
      <c r="T526" s="1">
        <v>0</v>
      </c>
      <c r="U526" s="1">
        <v>0</v>
      </c>
      <c r="V526" t="s">
        <v>86</v>
      </c>
      <c r="W526" s="1">
        <v>0</v>
      </c>
      <c r="X526" s="1">
        <v>0</v>
      </c>
      <c r="Y526" s="1">
        <v>0</v>
      </c>
      <c r="Z526" s="1">
        <v>0</v>
      </c>
      <c r="AA526" s="1">
        <v>0</v>
      </c>
      <c r="AB526" s="1">
        <v>0</v>
      </c>
      <c r="AC526" s="1">
        <v>0</v>
      </c>
      <c r="AD526" s="1">
        <v>0</v>
      </c>
      <c r="AE526" s="1">
        <v>0</v>
      </c>
      <c r="AF526" s="1">
        <v>0</v>
      </c>
      <c r="AG526" s="1">
        <v>0</v>
      </c>
      <c r="AH526" s="1">
        <v>0</v>
      </c>
      <c r="AI526" t="s">
        <v>87</v>
      </c>
      <c r="AL526" s="1">
        <v>0</v>
      </c>
      <c r="AM526" s="1">
        <v>0</v>
      </c>
      <c r="AN526" s="1">
        <v>0</v>
      </c>
    </row>
    <row r="527" spans="1:40" x14ac:dyDescent="0.25">
      <c r="A527">
        <v>525</v>
      </c>
      <c r="B527" t="s">
        <v>316</v>
      </c>
      <c r="C527">
        <v>24</v>
      </c>
      <c r="D527">
        <v>7440666</v>
      </c>
      <c r="E527" t="s">
        <v>297</v>
      </c>
      <c r="F527">
        <v>0</v>
      </c>
      <c r="G527" t="s">
        <v>117</v>
      </c>
      <c r="H527" s="1">
        <v>0</v>
      </c>
      <c r="I527" s="1">
        <v>0</v>
      </c>
      <c r="J527" s="1">
        <v>0</v>
      </c>
      <c r="K527" s="1">
        <v>0</v>
      </c>
      <c r="L527" s="1">
        <v>0</v>
      </c>
      <c r="M527" s="1">
        <v>0</v>
      </c>
      <c r="N527" s="1">
        <v>0</v>
      </c>
      <c r="O527" s="1">
        <v>0</v>
      </c>
      <c r="P527" s="1">
        <v>0</v>
      </c>
      <c r="Q527" s="1">
        <v>0</v>
      </c>
      <c r="R527" s="1">
        <v>0</v>
      </c>
      <c r="S527" s="1">
        <v>0</v>
      </c>
      <c r="T527" s="1">
        <v>0</v>
      </c>
      <c r="U527" s="1">
        <v>0</v>
      </c>
      <c r="V527" t="s">
        <v>86</v>
      </c>
      <c r="W527" s="1">
        <v>0</v>
      </c>
      <c r="X527" s="1">
        <v>0</v>
      </c>
      <c r="Y527" s="1">
        <v>0</v>
      </c>
      <c r="Z527" s="1">
        <v>0</v>
      </c>
      <c r="AA527" s="1">
        <v>0</v>
      </c>
      <c r="AB527" s="1">
        <v>0</v>
      </c>
      <c r="AC527" s="1">
        <v>0</v>
      </c>
      <c r="AD527" s="1">
        <v>0</v>
      </c>
      <c r="AE527" s="1">
        <v>0</v>
      </c>
      <c r="AF527" s="1">
        <v>0</v>
      </c>
      <c r="AG527" s="1">
        <v>0</v>
      </c>
      <c r="AH527" s="1">
        <v>0</v>
      </c>
      <c r="AI527" t="s">
        <v>87</v>
      </c>
      <c r="AL527" s="1">
        <v>0</v>
      </c>
      <c r="AM527" s="1">
        <v>0</v>
      </c>
      <c r="AN527" s="1">
        <v>0</v>
      </c>
    </row>
    <row r="528" spans="1:40" x14ac:dyDescent="0.25">
      <c r="A528">
        <v>526</v>
      </c>
      <c r="B528" t="s">
        <v>195</v>
      </c>
      <c r="C528">
        <v>24</v>
      </c>
      <c r="D528">
        <v>7429905</v>
      </c>
      <c r="E528" t="s">
        <v>290</v>
      </c>
      <c r="F528">
        <v>0</v>
      </c>
      <c r="G528" t="s">
        <v>117</v>
      </c>
      <c r="H528" s="1">
        <v>0</v>
      </c>
      <c r="I528" s="1">
        <v>0</v>
      </c>
      <c r="J528" s="1">
        <v>0</v>
      </c>
      <c r="K528" s="1">
        <v>0</v>
      </c>
      <c r="L528" s="1">
        <v>0</v>
      </c>
      <c r="M528" s="1">
        <v>0</v>
      </c>
      <c r="N528" s="1">
        <v>0</v>
      </c>
      <c r="O528" s="1">
        <v>0</v>
      </c>
      <c r="P528" s="1">
        <v>0</v>
      </c>
      <c r="Q528" s="1">
        <v>0</v>
      </c>
      <c r="R528" s="1">
        <v>0</v>
      </c>
      <c r="S528" s="1">
        <v>0</v>
      </c>
      <c r="T528" s="1">
        <v>0</v>
      </c>
      <c r="U528" s="1">
        <v>0</v>
      </c>
      <c r="V528" t="s">
        <v>86</v>
      </c>
      <c r="W528" s="1">
        <v>0</v>
      </c>
      <c r="X528" s="1">
        <v>0</v>
      </c>
      <c r="Y528" s="1">
        <v>0</v>
      </c>
      <c r="Z528" s="1">
        <v>0</v>
      </c>
      <c r="AA528" s="1">
        <v>0</v>
      </c>
      <c r="AB528" s="1">
        <v>0</v>
      </c>
      <c r="AC528" s="1">
        <v>0</v>
      </c>
      <c r="AD528" s="1">
        <v>0</v>
      </c>
      <c r="AE528" s="1">
        <v>0</v>
      </c>
      <c r="AF528" s="1">
        <v>0</v>
      </c>
      <c r="AG528" s="1">
        <v>0</v>
      </c>
      <c r="AH528" s="1">
        <v>0</v>
      </c>
      <c r="AI528" t="s">
        <v>87</v>
      </c>
      <c r="AL528" s="1">
        <v>0</v>
      </c>
      <c r="AM528" s="1">
        <v>0</v>
      </c>
      <c r="AN528" s="1">
        <v>0</v>
      </c>
    </row>
    <row r="529" spans="1:40" x14ac:dyDescent="0.25">
      <c r="A529">
        <v>527</v>
      </c>
      <c r="B529" t="s">
        <v>195</v>
      </c>
      <c r="C529">
        <v>24</v>
      </c>
      <c r="D529">
        <v>1344281</v>
      </c>
      <c r="E529" t="s">
        <v>291</v>
      </c>
      <c r="F529">
        <v>0</v>
      </c>
      <c r="G529" t="s">
        <v>117</v>
      </c>
      <c r="H529" s="1">
        <v>0</v>
      </c>
      <c r="I529" s="1">
        <v>0</v>
      </c>
      <c r="J529" s="1">
        <v>0</v>
      </c>
      <c r="K529" s="1">
        <v>0</v>
      </c>
      <c r="L529" s="1">
        <v>0</v>
      </c>
      <c r="M529" s="1">
        <v>0</v>
      </c>
      <c r="N529" s="1">
        <v>0</v>
      </c>
      <c r="O529" s="1">
        <v>0</v>
      </c>
      <c r="P529" s="1">
        <v>0</v>
      </c>
      <c r="Q529" s="1">
        <v>0</v>
      </c>
      <c r="R529" s="1">
        <v>0</v>
      </c>
      <c r="S529" s="1">
        <v>0</v>
      </c>
      <c r="T529" s="1">
        <v>0</v>
      </c>
      <c r="U529" s="1">
        <v>0</v>
      </c>
      <c r="V529" t="s">
        <v>86</v>
      </c>
      <c r="W529" s="1">
        <v>0</v>
      </c>
      <c r="X529" s="1">
        <v>0</v>
      </c>
      <c r="Y529" s="1">
        <v>0</v>
      </c>
      <c r="Z529" s="1">
        <v>0</v>
      </c>
      <c r="AA529" s="1">
        <v>0</v>
      </c>
      <c r="AB529" s="1">
        <v>0</v>
      </c>
      <c r="AC529" s="1">
        <v>0</v>
      </c>
      <c r="AD529" s="1">
        <v>0</v>
      </c>
      <c r="AE529" s="1">
        <v>0</v>
      </c>
      <c r="AF529" s="1">
        <v>0</v>
      </c>
      <c r="AG529" s="1">
        <v>0</v>
      </c>
      <c r="AH529" s="1">
        <v>0</v>
      </c>
      <c r="AI529" t="s">
        <v>87</v>
      </c>
      <c r="AL529" s="1">
        <v>0</v>
      </c>
      <c r="AM529" s="1">
        <v>0</v>
      </c>
      <c r="AN529" s="1">
        <v>0</v>
      </c>
    </row>
    <row r="530" spans="1:40" x14ac:dyDescent="0.25">
      <c r="A530">
        <v>528</v>
      </c>
      <c r="B530" t="s">
        <v>317</v>
      </c>
      <c r="C530">
        <v>24</v>
      </c>
      <c r="D530">
        <v>7440417</v>
      </c>
      <c r="E530" t="s">
        <v>292</v>
      </c>
      <c r="F530">
        <v>0</v>
      </c>
      <c r="G530" t="s">
        <v>117</v>
      </c>
      <c r="H530" s="1">
        <v>0</v>
      </c>
      <c r="I530" s="1">
        <v>0</v>
      </c>
      <c r="J530" s="1">
        <v>0</v>
      </c>
      <c r="K530" s="1">
        <v>0</v>
      </c>
      <c r="L530" s="1">
        <v>0</v>
      </c>
      <c r="M530" s="1">
        <v>0</v>
      </c>
      <c r="N530" s="1">
        <v>0</v>
      </c>
      <c r="O530" s="1">
        <v>0</v>
      </c>
      <c r="P530" s="1">
        <v>0</v>
      </c>
      <c r="Q530" s="1">
        <v>0</v>
      </c>
      <c r="R530" s="1">
        <v>0</v>
      </c>
      <c r="S530" s="1">
        <v>0</v>
      </c>
      <c r="T530" s="1">
        <v>0</v>
      </c>
      <c r="U530" s="1">
        <v>0</v>
      </c>
      <c r="V530" t="s">
        <v>86</v>
      </c>
      <c r="W530" s="1">
        <v>0</v>
      </c>
      <c r="X530" s="1">
        <v>0</v>
      </c>
      <c r="Y530" s="1">
        <v>0</v>
      </c>
      <c r="Z530" s="1">
        <v>0</v>
      </c>
      <c r="AA530" s="1">
        <v>0</v>
      </c>
      <c r="AB530" s="1">
        <v>0</v>
      </c>
      <c r="AC530" s="1">
        <v>0</v>
      </c>
      <c r="AD530" s="1">
        <v>0</v>
      </c>
      <c r="AE530" s="1">
        <v>0</v>
      </c>
      <c r="AF530" s="1">
        <v>0</v>
      </c>
      <c r="AG530" s="1">
        <v>0</v>
      </c>
      <c r="AH530" s="1">
        <v>0</v>
      </c>
      <c r="AI530" t="s">
        <v>87</v>
      </c>
      <c r="AL530" s="1">
        <v>0</v>
      </c>
      <c r="AM530" s="1">
        <v>0</v>
      </c>
      <c r="AN530" s="1">
        <v>0</v>
      </c>
    </row>
    <row r="531" spans="1:40" x14ac:dyDescent="0.25">
      <c r="A531">
        <v>529</v>
      </c>
      <c r="B531" t="s">
        <v>318</v>
      </c>
      <c r="C531">
        <v>24</v>
      </c>
      <c r="D531">
        <v>7440439</v>
      </c>
      <c r="E531" t="s">
        <v>293</v>
      </c>
      <c r="F531">
        <v>0</v>
      </c>
      <c r="G531" t="s">
        <v>117</v>
      </c>
      <c r="H531" s="1">
        <v>0</v>
      </c>
      <c r="I531" s="1">
        <v>0</v>
      </c>
      <c r="J531" s="1">
        <v>0</v>
      </c>
      <c r="K531" s="1">
        <v>0</v>
      </c>
      <c r="L531" s="1">
        <v>0</v>
      </c>
      <c r="M531" s="1">
        <v>0</v>
      </c>
      <c r="N531" s="1">
        <v>0</v>
      </c>
      <c r="O531" s="1">
        <v>0</v>
      </c>
      <c r="P531" s="1">
        <v>0</v>
      </c>
      <c r="Q531" s="1">
        <v>0</v>
      </c>
      <c r="R531" s="1">
        <v>0</v>
      </c>
      <c r="S531" s="1">
        <v>0</v>
      </c>
      <c r="T531" s="1">
        <v>0</v>
      </c>
      <c r="U531" s="1">
        <v>0</v>
      </c>
      <c r="V531" t="s">
        <v>86</v>
      </c>
      <c r="W531" s="1">
        <v>0</v>
      </c>
      <c r="X531" s="1">
        <v>0</v>
      </c>
      <c r="Y531" s="1">
        <v>0</v>
      </c>
      <c r="Z531" s="1">
        <v>0</v>
      </c>
      <c r="AA531" s="1">
        <v>0</v>
      </c>
      <c r="AB531" s="1">
        <v>0</v>
      </c>
      <c r="AC531" s="1">
        <v>0</v>
      </c>
      <c r="AD531" s="1">
        <v>0</v>
      </c>
      <c r="AE531" s="1">
        <v>0</v>
      </c>
      <c r="AF531" s="1">
        <v>0</v>
      </c>
      <c r="AG531" s="1">
        <v>0</v>
      </c>
      <c r="AH531" s="1">
        <v>0</v>
      </c>
      <c r="AI531" t="s">
        <v>87</v>
      </c>
      <c r="AL531" s="1">
        <v>0</v>
      </c>
      <c r="AM531" s="1">
        <v>0</v>
      </c>
      <c r="AN531" s="1">
        <v>0</v>
      </c>
    </row>
    <row r="532" spans="1:40" x14ac:dyDescent="0.25">
      <c r="A532">
        <v>530</v>
      </c>
      <c r="B532" t="s">
        <v>319</v>
      </c>
      <c r="C532">
        <v>24</v>
      </c>
      <c r="D532">
        <v>7440484</v>
      </c>
      <c r="E532" t="s">
        <v>8</v>
      </c>
      <c r="F532">
        <v>0</v>
      </c>
      <c r="G532" t="s">
        <v>117</v>
      </c>
      <c r="H532" s="1">
        <v>0</v>
      </c>
      <c r="I532" s="1">
        <v>0</v>
      </c>
      <c r="J532" s="1">
        <v>0</v>
      </c>
      <c r="K532" s="1">
        <v>0</v>
      </c>
      <c r="L532" s="1">
        <v>0</v>
      </c>
      <c r="M532" s="1">
        <v>0</v>
      </c>
      <c r="N532" s="1">
        <v>0</v>
      </c>
      <c r="O532" s="1">
        <v>0</v>
      </c>
      <c r="P532" s="1">
        <v>0</v>
      </c>
      <c r="Q532" s="1">
        <v>0</v>
      </c>
      <c r="R532" s="1">
        <v>0</v>
      </c>
      <c r="S532" s="1">
        <v>0</v>
      </c>
      <c r="T532" s="1">
        <v>0</v>
      </c>
      <c r="U532" s="1">
        <v>0</v>
      </c>
      <c r="V532" t="s">
        <v>86</v>
      </c>
      <c r="W532" s="1">
        <v>0</v>
      </c>
      <c r="X532" s="1">
        <v>0</v>
      </c>
      <c r="Y532" s="1">
        <v>0</v>
      </c>
      <c r="Z532" s="1">
        <v>0</v>
      </c>
      <c r="AA532" s="1">
        <v>0</v>
      </c>
      <c r="AB532" s="1">
        <v>0</v>
      </c>
      <c r="AC532" s="1">
        <v>0</v>
      </c>
      <c r="AD532" s="1">
        <v>0</v>
      </c>
      <c r="AE532" s="1">
        <v>0</v>
      </c>
      <c r="AF532" s="1">
        <v>0</v>
      </c>
      <c r="AG532" s="1">
        <v>0</v>
      </c>
      <c r="AH532" s="1">
        <v>0</v>
      </c>
      <c r="AI532" t="s">
        <v>87</v>
      </c>
      <c r="AL532" s="1">
        <v>0</v>
      </c>
      <c r="AM532" s="1">
        <v>0</v>
      </c>
      <c r="AN532" s="1">
        <v>0</v>
      </c>
    </row>
    <row r="533" spans="1:40" x14ac:dyDescent="0.25">
      <c r="A533">
        <v>531</v>
      </c>
      <c r="B533" t="s">
        <v>320</v>
      </c>
      <c r="C533">
        <v>24</v>
      </c>
      <c r="D533">
        <v>7440473</v>
      </c>
      <c r="E533" t="s">
        <v>89</v>
      </c>
      <c r="F533">
        <v>1.7100000000000001E-4</v>
      </c>
      <c r="G533" t="s">
        <v>117</v>
      </c>
      <c r="H533" s="1">
        <v>0</v>
      </c>
      <c r="I533" s="1">
        <v>0</v>
      </c>
      <c r="J533" s="1">
        <v>0</v>
      </c>
      <c r="K533" s="1">
        <v>0</v>
      </c>
      <c r="L533" s="1">
        <v>0</v>
      </c>
      <c r="M533" s="1">
        <v>0</v>
      </c>
      <c r="N533" s="1">
        <v>0</v>
      </c>
      <c r="O533" s="1">
        <v>0</v>
      </c>
      <c r="P533" s="1">
        <v>0</v>
      </c>
      <c r="Q533" s="1">
        <v>0</v>
      </c>
      <c r="R533" s="1">
        <v>0</v>
      </c>
      <c r="S533" s="1">
        <v>0</v>
      </c>
      <c r="T533" s="1">
        <v>0</v>
      </c>
      <c r="U533" s="1">
        <v>0</v>
      </c>
      <c r="V533" t="s">
        <v>86</v>
      </c>
      <c r="W533" s="1">
        <v>1.7100000000000001E-4</v>
      </c>
      <c r="X533" s="1">
        <v>0</v>
      </c>
      <c r="Y533" s="1">
        <v>0</v>
      </c>
      <c r="Z533" s="1">
        <v>0</v>
      </c>
      <c r="AA533" s="1">
        <v>0</v>
      </c>
      <c r="AB533" s="1">
        <v>0</v>
      </c>
      <c r="AC533" s="1">
        <v>0</v>
      </c>
      <c r="AD533" s="1">
        <v>0</v>
      </c>
      <c r="AE533" s="1">
        <v>0</v>
      </c>
      <c r="AF533" s="1">
        <v>0</v>
      </c>
      <c r="AG533" s="1">
        <v>0</v>
      </c>
      <c r="AH533" s="1">
        <v>0</v>
      </c>
      <c r="AI533" t="s">
        <v>87</v>
      </c>
      <c r="AL533" s="1">
        <v>0</v>
      </c>
      <c r="AM533" s="1">
        <v>0</v>
      </c>
      <c r="AN533" s="1">
        <v>0</v>
      </c>
    </row>
    <row r="534" spans="1:40" x14ac:dyDescent="0.25">
      <c r="A534">
        <v>532</v>
      </c>
      <c r="B534" t="s">
        <v>321</v>
      </c>
      <c r="C534">
        <v>24</v>
      </c>
      <c r="D534">
        <v>18540299</v>
      </c>
      <c r="E534" t="s">
        <v>13</v>
      </c>
      <c r="F534" s="1">
        <v>9.3800000000000003E-5</v>
      </c>
      <c r="G534" t="s">
        <v>117</v>
      </c>
      <c r="H534" s="1">
        <v>0</v>
      </c>
      <c r="I534" s="1">
        <v>0</v>
      </c>
      <c r="J534" s="1">
        <v>0</v>
      </c>
      <c r="K534" s="1">
        <v>0</v>
      </c>
      <c r="L534" s="1">
        <v>0</v>
      </c>
      <c r="M534" s="1">
        <v>0</v>
      </c>
      <c r="N534" s="1">
        <v>4.6900000000000002E-4</v>
      </c>
      <c r="O534" s="1">
        <v>0</v>
      </c>
      <c r="P534" s="1">
        <v>0</v>
      </c>
      <c r="Q534" s="1">
        <v>0</v>
      </c>
      <c r="R534" s="1">
        <v>0</v>
      </c>
      <c r="S534" s="1">
        <v>4.4082000000000002E-5</v>
      </c>
      <c r="T534" s="1">
        <v>0</v>
      </c>
      <c r="U534" s="1">
        <v>0</v>
      </c>
      <c r="V534" t="s">
        <v>86</v>
      </c>
      <c r="W534" s="1">
        <v>9.3800000000000003E-5</v>
      </c>
      <c r="X534" s="1">
        <v>8.4765000000000005E-7</v>
      </c>
      <c r="Y534" s="1">
        <v>3.3981999999999999E-8</v>
      </c>
      <c r="Z534" s="1">
        <v>0</v>
      </c>
      <c r="AA534" s="1">
        <v>0</v>
      </c>
      <c r="AB534" s="1">
        <v>0</v>
      </c>
      <c r="AC534" s="1">
        <v>0</v>
      </c>
      <c r="AD534" s="1">
        <v>0</v>
      </c>
      <c r="AE534" s="1">
        <v>0</v>
      </c>
      <c r="AF534" s="1">
        <v>0</v>
      </c>
      <c r="AG534" s="1">
        <v>0</v>
      </c>
      <c r="AH534" s="1">
        <v>0</v>
      </c>
      <c r="AI534" t="s">
        <v>87</v>
      </c>
      <c r="AJ534" t="s">
        <v>88</v>
      </c>
      <c r="AK534" t="s">
        <v>118</v>
      </c>
      <c r="AL534" s="1">
        <v>0</v>
      </c>
      <c r="AM534" s="1">
        <v>0</v>
      </c>
      <c r="AN534" s="1">
        <v>0</v>
      </c>
    </row>
    <row r="535" spans="1:40" x14ac:dyDescent="0.25">
      <c r="A535">
        <v>533</v>
      </c>
      <c r="B535" t="s">
        <v>322</v>
      </c>
      <c r="C535">
        <v>24</v>
      </c>
      <c r="D535">
        <v>1175</v>
      </c>
      <c r="E535" t="s">
        <v>294</v>
      </c>
      <c r="F535">
        <v>0</v>
      </c>
      <c r="G535" t="s">
        <v>117</v>
      </c>
      <c r="H535" s="1">
        <v>0</v>
      </c>
      <c r="I535" s="1">
        <v>0</v>
      </c>
      <c r="J535" s="1">
        <v>0</v>
      </c>
      <c r="K535" s="1">
        <v>0</v>
      </c>
      <c r="L535" s="1">
        <v>0</v>
      </c>
      <c r="M535" s="1">
        <v>0</v>
      </c>
      <c r="N535" s="1">
        <v>0</v>
      </c>
      <c r="O535" s="1">
        <v>0</v>
      </c>
      <c r="P535" s="1">
        <v>0</v>
      </c>
      <c r="Q535" s="1">
        <v>0</v>
      </c>
      <c r="R535" s="1">
        <v>0</v>
      </c>
      <c r="S535" s="1">
        <v>0</v>
      </c>
      <c r="T535" s="1">
        <v>0</v>
      </c>
      <c r="U535" s="1">
        <v>0</v>
      </c>
      <c r="V535" t="s">
        <v>86</v>
      </c>
      <c r="W535" s="1">
        <v>0</v>
      </c>
      <c r="X535" s="1">
        <v>0</v>
      </c>
      <c r="Y535" s="1">
        <v>0</v>
      </c>
      <c r="Z535" s="1">
        <v>0</v>
      </c>
      <c r="AA535" s="1">
        <v>0</v>
      </c>
      <c r="AB535" s="1">
        <v>0</v>
      </c>
      <c r="AC535" s="1">
        <v>0</v>
      </c>
      <c r="AD535" s="1">
        <v>0</v>
      </c>
      <c r="AE535" s="1">
        <v>0</v>
      </c>
      <c r="AF535" s="1">
        <v>0</v>
      </c>
      <c r="AG535" s="1">
        <v>0</v>
      </c>
      <c r="AH535" s="1">
        <v>0</v>
      </c>
      <c r="AI535" t="s">
        <v>87</v>
      </c>
      <c r="AL535" s="1">
        <v>0</v>
      </c>
      <c r="AM535" s="1">
        <v>0</v>
      </c>
      <c r="AN535" s="1">
        <v>0</v>
      </c>
    </row>
    <row r="536" spans="1:40" x14ac:dyDescent="0.25">
      <c r="A536">
        <v>534</v>
      </c>
      <c r="B536" t="s">
        <v>323</v>
      </c>
      <c r="C536">
        <v>24</v>
      </c>
      <c r="D536">
        <v>7440508</v>
      </c>
      <c r="E536" t="s">
        <v>10</v>
      </c>
      <c r="F536" s="1">
        <v>5.0200000000000002E-6</v>
      </c>
      <c r="G536" t="s">
        <v>117</v>
      </c>
      <c r="H536" s="1">
        <v>0</v>
      </c>
      <c r="I536" s="1">
        <v>0</v>
      </c>
      <c r="J536" s="1">
        <v>0</v>
      </c>
      <c r="K536" s="1">
        <v>0</v>
      </c>
      <c r="L536" s="1">
        <v>0</v>
      </c>
      <c r="M536" s="1">
        <v>0</v>
      </c>
      <c r="N536" s="1">
        <v>0</v>
      </c>
      <c r="O536" s="1">
        <v>0</v>
      </c>
      <c r="P536" s="1">
        <v>0</v>
      </c>
      <c r="Q536" s="1">
        <v>0</v>
      </c>
      <c r="R536" s="1">
        <v>0</v>
      </c>
      <c r="S536" s="1">
        <v>0</v>
      </c>
      <c r="T536" s="1">
        <v>0</v>
      </c>
      <c r="U536" s="1">
        <v>0</v>
      </c>
      <c r="V536" t="s">
        <v>86</v>
      </c>
      <c r="W536" s="1">
        <v>5.0200000000000002E-6</v>
      </c>
      <c r="X536" s="1">
        <v>0</v>
      </c>
      <c r="Y536" s="1">
        <v>0</v>
      </c>
      <c r="Z536" s="1">
        <v>0</v>
      </c>
      <c r="AA536" s="1">
        <v>0</v>
      </c>
      <c r="AB536" s="1">
        <v>0</v>
      </c>
      <c r="AC536" s="1">
        <v>0</v>
      </c>
      <c r="AD536" s="1">
        <v>0</v>
      </c>
      <c r="AE536" s="1">
        <v>0</v>
      </c>
      <c r="AF536" s="1">
        <v>0</v>
      </c>
      <c r="AG536" s="1">
        <v>0</v>
      </c>
      <c r="AH536" s="1">
        <v>0</v>
      </c>
      <c r="AI536" t="s">
        <v>87</v>
      </c>
      <c r="AL536" s="1">
        <v>0</v>
      </c>
      <c r="AM536" s="1">
        <v>0</v>
      </c>
      <c r="AN536" s="1">
        <v>0</v>
      </c>
    </row>
    <row r="537" spans="1:40" x14ac:dyDescent="0.25">
      <c r="A537">
        <v>535</v>
      </c>
      <c r="B537" t="s">
        <v>324</v>
      </c>
      <c r="C537">
        <v>24</v>
      </c>
      <c r="D537">
        <v>7439965</v>
      </c>
      <c r="E537" t="s">
        <v>5</v>
      </c>
      <c r="F537" s="1">
        <v>1.0000000000000001E-5</v>
      </c>
      <c r="G537" t="s">
        <v>117</v>
      </c>
      <c r="H537" s="1">
        <v>0</v>
      </c>
      <c r="I537" s="1">
        <v>1.1111E-4</v>
      </c>
      <c r="J537" s="1">
        <v>0</v>
      </c>
      <c r="K537" s="1">
        <v>0</v>
      </c>
      <c r="L537" s="1">
        <v>0</v>
      </c>
      <c r="M537" s="1">
        <v>0</v>
      </c>
      <c r="N537" s="1">
        <v>0</v>
      </c>
      <c r="O537" s="1">
        <v>0</v>
      </c>
      <c r="P537" s="1">
        <v>0</v>
      </c>
      <c r="Q537" s="1">
        <v>0</v>
      </c>
      <c r="R537" s="1">
        <v>0</v>
      </c>
      <c r="S537" s="1">
        <v>0</v>
      </c>
      <c r="T537" s="1">
        <v>0</v>
      </c>
      <c r="U537" s="1">
        <v>0</v>
      </c>
      <c r="V537" t="s">
        <v>86</v>
      </c>
      <c r="W537" s="1">
        <v>1.0000000000000001E-5</v>
      </c>
      <c r="X537" s="1">
        <v>0</v>
      </c>
      <c r="Y537" s="1">
        <v>0</v>
      </c>
      <c r="Z537" s="1">
        <v>0</v>
      </c>
      <c r="AA537" s="1">
        <v>0</v>
      </c>
      <c r="AB537" s="1">
        <v>0</v>
      </c>
      <c r="AC537" s="1">
        <v>0</v>
      </c>
      <c r="AD537" s="1">
        <v>0</v>
      </c>
      <c r="AE537" s="1">
        <v>0</v>
      </c>
      <c r="AF537" s="1">
        <v>0</v>
      </c>
      <c r="AG537" s="1">
        <v>0</v>
      </c>
      <c r="AH537" s="1">
        <v>0</v>
      </c>
      <c r="AI537" t="s">
        <v>87</v>
      </c>
      <c r="AL537" s="1">
        <v>0</v>
      </c>
      <c r="AM537" s="1">
        <v>0</v>
      </c>
      <c r="AN537" s="1">
        <v>0</v>
      </c>
    </row>
    <row r="538" spans="1:40" x14ac:dyDescent="0.25">
      <c r="A538">
        <v>536</v>
      </c>
      <c r="B538" t="s">
        <v>325</v>
      </c>
      <c r="C538">
        <v>24</v>
      </c>
      <c r="D538">
        <v>7440020</v>
      </c>
      <c r="E538" t="s">
        <v>6</v>
      </c>
      <c r="F538">
        <v>7.0200000000000004E-4</v>
      </c>
      <c r="G538" t="s">
        <v>117</v>
      </c>
      <c r="H538" s="1">
        <v>0</v>
      </c>
      <c r="I538" s="1">
        <v>0</v>
      </c>
      <c r="J538" s="1">
        <v>0</v>
      </c>
      <c r="K538" s="1">
        <v>0</v>
      </c>
      <c r="L538" s="1">
        <v>0</v>
      </c>
      <c r="M538" s="1">
        <v>5.9982999999999998E-4</v>
      </c>
      <c r="N538" s="1">
        <v>5.0143E-2</v>
      </c>
      <c r="O538" s="1">
        <v>0</v>
      </c>
      <c r="P538" s="1">
        <v>0</v>
      </c>
      <c r="Q538" s="1">
        <v>0</v>
      </c>
      <c r="R538" s="1">
        <v>0</v>
      </c>
      <c r="S538" s="1">
        <v>5.0143E-2</v>
      </c>
      <c r="T538" s="1">
        <v>0</v>
      </c>
      <c r="U538" s="1">
        <v>0</v>
      </c>
      <c r="V538" t="s">
        <v>86</v>
      </c>
      <c r="W538" s="1">
        <v>7.0200000000000004E-4</v>
      </c>
      <c r="X538" s="1">
        <v>6.3438000000000001E-6</v>
      </c>
      <c r="Y538" s="1">
        <v>2.5432000000000002E-7</v>
      </c>
      <c r="Z538" s="1">
        <v>0</v>
      </c>
      <c r="AA538" s="1">
        <v>0</v>
      </c>
      <c r="AB538" s="1">
        <v>0</v>
      </c>
      <c r="AC538" s="1">
        <v>0</v>
      </c>
      <c r="AD538" s="1">
        <v>0</v>
      </c>
      <c r="AE538" s="1">
        <v>0</v>
      </c>
      <c r="AF538" s="1">
        <v>0</v>
      </c>
      <c r="AG538" s="1">
        <v>0</v>
      </c>
      <c r="AH538" s="1">
        <v>0</v>
      </c>
      <c r="AI538" t="s">
        <v>87</v>
      </c>
      <c r="AJ538" t="s">
        <v>88</v>
      </c>
      <c r="AK538" t="s">
        <v>118</v>
      </c>
      <c r="AL538" s="1">
        <v>0</v>
      </c>
      <c r="AM538" s="1">
        <v>0</v>
      </c>
      <c r="AN538" s="1">
        <v>0</v>
      </c>
    </row>
    <row r="539" spans="1:40" x14ac:dyDescent="0.25">
      <c r="A539">
        <v>537</v>
      </c>
      <c r="B539" t="s">
        <v>326</v>
      </c>
      <c r="C539">
        <v>24</v>
      </c>
      <c r="D539">
        <v>7723140</v>
      </c>
      <c r="E539" t="s">
        <v>295</v>
      </c>
      <c r="F539" s="1">
        <v>3.0100000000000001E-7</v>
      </c>
      <c r="G539" t="s">
        <v>117</v>
      </c>
      <c r="H539" s="1">
        <v>0</v>
      </c>
      <c r="I539" s="1">
        <v>0</v>
      </c>
      <c r="J539" s="1">
        <v>0</v>
      </c>
      <c r="K539" s="1">
        <v>0</v>
      </c>
      <c r="L539" s="1">
        <v>0</v>
      </c>
      <c r="M539" s="1">
        <v>0</v>
      </c>
      <c r="N539" s="1">
        <v>0</v>
      </c>
      <c r="O539" s="1">
        <v>0</v>
      </c>
      <c r="P539" s="1">
        <v>0</v>
      </c>
      <c r="Q539" s="1">
        <v>0</v>
      </c>
      <c r="R539" s="1">
        <v>0</v>
      </c>
      <c r="S539" s="1">
        <v>0</v>
      </c>
      <c r="T539" s="1">
        <v>0</v>
      </c>
      <c r="U539" s="1">
        <v>0</v>
      </c>
      <c r="V539" t="s">
        <v>86</v>
      </c>
      <c r="W539" s="1">
        <v>3.0100000000000001E-7</v>
      </c>
      <c r="X539" s="1">
        <v>0</v>
      </c>
      <c r="Y539" s="1">
        <v>0</v>
      </c>
      <c r="Z539" s="1">
        <v>0</v>
      </c>
      <c r="AA539" s="1">
        <v>0</v>
      </c>
      <c r="AB539" s="1">
        <v>0</v>
      </c>
      <c r="AC539" s="1">
        <v>0</v>
      </c>
      <c r="AD539" s="1">
        <v>0</v>
      </c>
      <c r="AE539" s="1">
        <v>0</v>
      </c>
      <c r="AF539" s="1">
        <v>0</v>
      </c>
      <c r="AG539" s="1">
        <v>0</v>
      </c>
      <c r="AH539" s="1">
        <v>0</v>
      </c>
      <c r="AI539" t="s">
        <v>87</v>
      </c>
      <c r="AL539" s="1">
        <v>0</v>
      </c>
      <c r="AM539" s="1">
        <v>0</v>
      </c>
      <c r="AN539" s="1">
        <v>0</v>
      </c>
    </row>
    <row r="540" spans="1:40" x14ac:dyDescent="0.25">
      <c r="A540">
        <v>538</v>
      </c>
      <c r="B540" t="s">
        <v>327</v>
      </c>
      <c r="C540">
        <v>24</v>
      </c>
      <c r="D540">
        <v>7439921</v>
      </c>
      <c r="E540" t="s">
        <v>7</v>
      </c>
      <c r="F540">
        <v>0</v>
      </c>
      <c r="G540" t="s">
        <v>117</v>
      </c>
      <c r="H540" s="1">
        <v>0</v>
      </c>
      <c r="I540" s="1">
        <v>0</v>
      </c>
      <c r="J540" s="1">
        <v>0</v>
      </c>
      <c r="K540" s="1">
        <v>0</v>
      </c>
      <c r="L540" s="1">
        <v>0</v>
      </c>
      <c r="M540" s="1">
        <v>0</v>
      </c>
      <c r="N540" s="1">
        <v>0</v>
      </c>
      <c r="O540" s="1">
        <v>0</v>
      </c>
      <c r="P540" s="1">
        <v>0</v>
      </c>
      <c r="Q540" s="1">
        <v>0</v>
      </c>
      <c r="R540" s="1">
        <v>0</v>
      </c>
      <c r="S540" s="1">
        <v>0</v>
      </c>
      <c r="T540" s="1">
        <v>0</v>
      </c>
      <c r="U540" s="1">
        <v>0</v>
      </c>
      <c r="V540" t="s">
        <v>86</v>
      </c>
      <c r="W540" s="1">
        <v>0</v>
      </c>
      <c r="X540" s="1">
        <v>0</v>
      </c>
      <c r="Y540" s="1">
        <v>0</v>
      </c>
      <c r="Z540" s="1">
        <v>0</v>
      </c>
      <c r="AA540" s="1">
        <v>0</v>
      </c>
      <c r="AB540" s="1">
        <v>0</v>
      </c>
      <c r="AC540" s="1">
        <v>0</v>
      </c>
      <c r="AD540" s="1">
        <v>0</v>
      </c>
      <c r="AE540" s="1">
        <v>0</v>
      </c>
      <c r="AF540" s="1">
        <v>0</v>
      </c>
      <c r="AG540" s="1">
        <v>0</v>
      </c>
      <c r="AH540" s="1">
        <v>0</v>
      </c>
      <c r="AI540" t="s">
        <v>87</v>
      </c>
      <c r="AL540" s="1">
        <v>0</v>
      </c>
      <c r="AM540" s="1">
        <v>0</v>
      </c>
      <c r="AN540" s="1">
        <v>0</v>
      </c>
    </row>
    <row r="541" spans="1:40" x14ac:dyDescent="0.25">
      <c r="A541">
        <v>539</v>
      </c>
      <c r="B541" t="s">
        <v>328</v>
      </c>
      <c r="C541">
        <v>24</v>
      </c>
      <c r="D541">
        <v>7440622</v>
      </c>
      <c r="E541" t="s">
        <v>296</v>
      </c>
      <c r="F541">
        <v>0</v>
      </c>
      <c r="G541" t="s">
        <v>117</v>
      </c>
      <c r="H541" s="1">
        <v>0</v>
      </c>
      <c r="I541" s="1">
        <v>0</v>
      </c>
      <c r="J541" s="1">
        <v>0</v>
      </c>
      <c r="K541" s="1">
        <v>0</v>
      </c>
      <c r="L541" s="1">
        <v>0</v>
      </c>
      <c r="M541" s="1">
        <v>0</v>
      </c>
      <c r="N541" s="1">
        <v>0</v>
      </c>
      <c r="O541" s="1">
        <v>0</v>
      </c>
      <c r="P541" s="1">
        <v>0</v>
      </c>
      <c r="Q541" s="1">
        <v>0</v>
      </c>
      <c r="R541" s="1">
        <v>0</v>
      </c>
      <c r="S541" s="1">
        <v>0</v>
      </c>
      <c r="T541" s="1">
        <v>0</v>
      </c>
      <c r="U541" s="1">
        <v>0</v>
      </c>
      <c r="V541" t="s">
        <v>86</v>
      </c>
      <c r="W541" s="1">
        <v>0</v>
      </c>
      <c r="X541" s="1">
        <v>0</v>
      </c>
      <c r="Y541" s="1">
        <v>0</v>
      </c>
      <c r="Z541" s="1">
        <v>0</v>
      </c>
      <c r="AA541" s="1">
        <v>0</v>
      </c>
      <c r="AB541" s="1">
        <v>0</v>
      </c>
      <c r="AC541" s="1">
        <v>0</v>
      </c>
      <c r="AD541" s="1">
        <v>0</v>
      </c>
      <c r="AE541" s="1">
        <v>0</v>
      </c>
      <c r="AF541" s="1">
        <v>0</v>
      </c>
      <c r="AG541" s="1">
        <v>0</v>
      </c>
      <c r="AH541" s="1">
        <v>0</v>
      </c>
      <c r="AI541" t="s">
        <v>87</v>
      </c>
      <c r="AL541" s="1">
        <v>0</v>
      </c>
      <c r="AM541" s="1">
        <v>0</v>
      </c>
      <c r="AN541" s="1">
        <v>0</v>
      </c>
    </row>
    <row r="542" spans="1:40" x14ac:dyDescent="0.25">
      <c r="A542">
        <v>540</v>
      </c>
      <c r="B542" t="s">
        <v>329</v>
      </c>
      <c r="C542">
        <v>24</v>
      </c>
      <c r="D542">
        <v>7440666</v>
      </c>
      <c r="E542" t="s">
        <v>297</v>
      </c>
      <c r="F542">
        <v>0</v>
      </c>
      <c r="G542" t="s">
        <v>117</v>
      </c>
      <c r="H542" s="1">
        <v>0</v>
      </c>
      <c r="I542" s="1">
        <v>0</v>
      </c>
      <c r="J542" s="1">
        <v>0</v>
      </c>
      <c r="K542" s="1">
        <v>0</v>
      </c>
      <c r="L542" s="1">
        <v>0</v>
      </c>
      <c r="M542" s="1">
        <v>0</v>
      </c>
      <c r="N542" s="1">
        <v>0</v>
      </c>
      <c r="O542" s="1">
        <v>0</v>
      </c>
      <c r="P542" s="1">
        <v>0</v>
      </c>
      <c r="Q542" s="1">
        <v>0</v>
      </c>
      <c r="R542" s="1">
        <v>0</v>
      </c>
      <c r="S542" s="1">
        <v>0</v>
      </c>
      <c r="T542" s="1">
        <v>0</v>
      </c>
      <c r="U542" s="1">
        <v>0</v>
      </c>
      <c r="V542" t="s">
        <v>86</v>
      </c>
      <c r="W542" s="1">
        <v>0</v>
      </c>
      <c r="X542" s="1">
        <v>0</v>
      </c>
      <c r="Y542" s="1">
        <v>0</v>
      </c>
      <c r="Z542" s="1">
        <v>0</v>
      </c>
      <c r="AA542" s="1">
        <v>0</v>
      </c>
      <c r="AB542" s="1">
        <v>0</v>
      </c>
      <c r="AC542" s="1">
        <v>0</v>
      </c>
      <c r="AD542" s="1">
        <v>0</v>
      </c>
      <c r="AE542" s="1">
        <v>0</v>
      </c>
      <c r="AF542" s="1">
        <v>0</v>
      </c>
      <c r="AG542" s="1">
        <v>0</v>
      </c>
      <c r="AH542" s="1">
        <v>0</v>
      </c>
      <c r="AI542" t="s">
        <v>87</v>
      </c>
      <c r="AL542" s="1">
        <v>0</v>
      </c>
      <c r="AM542" s="1">
        <v>0</v>
      </c>
      <c r="AN542" s="1">
        <v>0</v>
      </c>
    </row>
    <row r="543" spans="1:40" x14ac:dyDescent="0.25">
      <c r="A543">
        <v>541</v>
      </c>
      <c r="B543" t="s">
        <v>196</v>
      </c>
      <c r="C543">
        <v>24</v>
      </c>
      <c r="D543">
        <v>7429905</v>
      </c>
      <c r="E543" t="s">
        <v>290</v>
      </c>
      <c r="F543">
        <v>0</v>
      </c>
      <c r="G543" t="s">
        <v>117</v>
      </c>
      <c r="H543" s="1">
        <v>0</v>
      </c>
      <c r="I543" s="1">
        <v>0</v>
      </c>
      <c r="J543" s="1">
        <v>0</v>
      </c>
      <c r="K543" s="1">
        <v>0</v>
      </c>
      <c r="L543" s="1">
        <v>0</v>
      </c>
      <c r="M543" s="1">
        <v>0</v>
      </c>
      <c r="N543" s="1">
        <v>0</v>
      </c>
      <c r="O543" s="1">
        <v>0</v>
      </c>
      <c r="P543" s="1">
        <v>0</v>
      </c>
      <c r="Q543" s="1">
        <v>0</v>
      </c>
      <c r="R543" s="1">
        <v>0</v>
      </c>
      <c r="S543" s="1">
        <v>0</v>
      </c>
      <c r="T543" s="1">
        <v>0</v>
      </c>
      <c r="U543" s="1">
        <v>0</v>
      </c>
      <c r="V543" t="s">
        <v>86</v>
      </c>
      <c r="W543" s="1">
        <v>0</v>
      </c>
      <c r="X543" s="1">
        <v>0</v>
      </c>
      <c r="Y543" s="1">
        <v>0</v>
      </c>
      <c r="Z543" s="1">
        <v>0</v>
      </c>
      <c r="AA543" s="1">
        <v>0</v>
      </c>
      <c r="AB543" s="1">
        <v>0</v>
      </c>
      <c r="AC543" s="1">
        <v>0</v>
      </c>
      <c r="AD543" s="1">
        <v>0</v>
      </c>
      <c r="AE543" s="1">
        <v>0</v>
      </c>
      <c r="AF543" s="1">
        <v>0</v>
      </c>
      <c r="AG543" s="1">
        <v>0</v>
      </c>
      <c r="AH543" s="1">
        <v>0</v>
      </c>
      <c r="AI543" t="s">
        <v>87</v>
      </c>
      <c r="AL543" s="1">
        <v>0</v>
      </c>
      <c r="AM543" s="1">
        <v>0</v>
      </c>
      <c r="AN543" s="1">
        <v>0</v>
      </c>
    </row>
    <row r="544" spans="1:40" x14ac:dyDescent="0.25">
      <c r="A544">
        <v>542</v>
      </c>
      <c r="B544" t="s">
        <v>196</v>
      </c>
      <c r="C544">
        <v>24</v>
      </c>
      <c r="D544">
        <v>1344281</v>
      </c>
      <c r="E544" t="s">
        <v>291</v>
      </c>
      <c r="F544">
        <v>0</v>
      </c>
      <c r="G544" t="s">
        <v>117</v>
      </c>
      <c r="H544" s="1">
        <v>0</v>
      </c>
      <c r="I544" s="1">
        <v>0</v>
      </c>
      <c r="J544" s="1">
        <v>0</v>
      </c>
      <c r="K544" s="1">
        <v>0</v>
      </c>
      <c r="L544" s="1">
        <v>0</v>
      </c>
      <c r="M544" s="1">
        <v>0</v>
      </c>
      <c r="N544" s="1">
        <v>0</v>
      </c>
      <c r="O544" s="1">
        <v>0</v>
      </c>
      <c r="P544" s="1">
        <v>0</v>
      </c>
      <c r="Q544" s="1">
        <v>0</v>
      </c>
      <c r="R544" s="1">
        <v>0</v>
      </c>
      <c r="S544" s="1">
        <v>0</v>
      </c>
      <c r="T544" s="1">
        <v>0</v>
      </c>
      <c r="U544" s="1">
        <v>0</v>
      </c>
      <c r="V544" t="s">
        <v>86</v>
      </c>
      <c r="W544" s="1">
        <v>0</v>
      </c>
      <c r="X544" s="1">
        <v>0</v>
      </c>
      <c r="Y544" s="1">
        <v>0</v>
      </c>
      <c r="Z544" s="1">
        <v>0</v>
      </c>
      <c r="AA544" s="1">
        <v>0</v>
      </c>
      <c r="AB544" s="1">
        <v>0</v>
      </c>
      <c r="AC544" s="1">
        <v>0</v>
      </c>
      <c r="AD544" s="1">
        <v>0</v>
      </c>
      <c r="AE544" s="1">
        <v>0</v>
      </c>
      <c r="AF544" s="1">
        <v>0</v>
      </c>
      <c r="AG544" s="1">
        <v>0</v>
      </c>
      <c r="AH544" s="1">
        <v>0</v>
      </c>
      <c r="AI544" t="s">
        <v>87</v>
      </c>
      <c r="AL544" s="1">
        <v>0</v>
      </c>
      <c r="AM544" s="1">
        <v>0</v>
      </c>
      <c r="AN544" s="1">
        <v>0</v>
      </c>
    </row>
    <row r="545" spans="1:40" x14ac:dyDescent="0.25">
      <c r="A545">
        <v>543</v>
      </c>
      <c r="B545" t="s">
        <v>196</v>
      </c>
      <c r="C545">
        <v>24</v>
      </c>
      <c r="D545">
        <v>7440417</v>
      </c>
      <c r="E545" t="s">
        <v>292</v>
      </c>
      <c r="F545">
        <v>0</v>
      </c>
      <c r="G545" t="s">
        <v>117</v>
      </c>
      <c r="H545" s="1">
        <v>0</v>
      </c>
      <c r="I545" s="1">
        <v>0</v>
      </c>
      <c r="J545" s="1">
        <v>0</v>
      </c>
      <c r="K545" s="1">
        <v>0</v>
      </c>
      <c r="L545" s="1">
        <v>0</v>
      </c>
      <c r="M545" s="1">
        <v>0</v>
      </c>
      <c r="N545" s="1">
        <v>0</v>
      </c>
      <c r="O545" s="1">
        <v>0</v>
      </c>
      <c r="P545" s="1">
        <v>0</v>
      </c>
      <c r="Q545" s="1">
        <v>0</v>
      </c>
      <c r="R545" s="1">
        <v>0</v>
      </c>
      <c r="S545" s="1">
        <v>0</v>
      </c>
      <c r="T545" s="1">
        <v>0</v>
      </c>
      <c r="U545" s="1">
        <v>0</v>
      </c>
      <c r="V545" t="s">
        <v>86</v>
      </c>
      <c r="W545" s="1">
        <v>0</v>
      </c>
      <c r="X545" s="1">
        <v>0</v>
      </c>
      <c r="Y545" s="1">
        <v>0</v>
      </c>
      <c r="Z545" s="1">
        <v>0</v>
      </c>
      <c r="AA545" s="1">
        <v>0</v>
      </c>
      <c r="AB545" s="1">
        <v>0</v>
      </c>
      <c r="AC545" s="1">
        <v>0</v>
      </c>
      <c r="AD545" s="1">
        <v>0</v>
      </c>
      <c r="AE545" s="1">
        <v>0</v>
      </c>
      <c r="AF545" s="1">
        <v>0</v>
      </c>
      <c r="AG545" s="1">
        <v>0</v>
      </c>
      <c r="AH545" s="1">
        <v>0</v>
      </c>
      <c r="AI545" t="s">
        <v>87</v>
      </c>
      <c r="AL545" s="1">
        <v>0</v>
      </c>
      <c r="AM545" s="1">
        <v>0</v>
      </c>
      <c r="AN545" s="1">
        <v>0</v>
      </c>
    </row>
    <row r="546" spans="1:40" x14ac:dyDescent="0.25">
      <c r="A546">
        <v>544</v>
      </c>
      <c r="B546" t="s">
        <v>196</v>
      </c>
      <c r="C546">
        <v>24</v>
      </c>
      <c r="D546">
        <v>7440439</v>
      </c>
      <c r="E546" t="s">
        <v>293</v>
      </c>
      <c r="F546">
        <v>0</v>
      </c>
      <c r="G546" t="s">
        <v>117</v>
      </c>
      <c r="H546" s="1">
        <v>0</v>
      </c>
      <c r="I546" s="1">
        <v>0</v>
      </c>
      <c r="J546" s="1">
        <v>0</v>
      </c>
      <c r="K546" s="1">
        <v>0</v>
      </c>
      <c r="L546" s="1">
        <v>0</v>
      </c>
      <c r="M546" s="1">
        <v>0</v>
      </c>
      <c r="N546" s="1">
        <v>0</v>
      </c>
      <c r="O546" s="1">
        <v>0</v>
      </c>
      <c r="P546" s="1">
        <v>0</v>
      </c>
      <c r="Q546" s="1">
        <v>0</v>
      </c>
      <c r="R546" s="1">
        <v>0</v>
      </c>
      <c r="S546" s="1">
        <v>0</v>
      </c>
      <c r="T546" s="1">
        <v>0</v>
      </c>
      <c r="U546" s="1">
        <v>0</v>
      </c>
      <c r="V546" t="s">
        <v>86</v>
      </c>
      <c r="W546" s="1">
        <v>0</v>
      </c>
      <c r="X546" s="1">
        <v>0</v>
      </c>
      <c r="Y546" s="1">
        <v>0</v>
      </c>
      <c r="Z546" s="1">
        <v>0</v>
      </c>
      <c r="AA546" s="1">
        <v>0</v>
      </c>
      <c r="AB546" s="1">
        <v>0</v>
      </c>
      <c r="AC546" s="1">
        <v>0</v>
      </c>
      <c r="AD546" s="1">
        <v>0</v>
      </c>
      <c r="AE546" s="1">
        <v>0</v>
      </c>
      <c r="AF546" s="1">
        <v>0</v>
      </c>
      <c r="AG546" s="1">
        <v>0</v>
      </c>
      <c r="AH546" s="1">
        <v>0</v>
      </c>
      <c r="AI546" t="s">
        <v>87</v>
      </c>
      <c r="AL546" s="1">
        <v>0</v>
      </c>
      <c r="AM546" s="1">
        <v>0</v>
      </c>
      <c r="AN546" s="1">
        <v>0</v>
      </c>
    </row>
    <row r="547" spans="1:40" x14ac:dyDescent="0.25">
      <c r="A547">
        <v>545</v>
      </c>
      <c r="B547" t="s">
        <v>196</v>
      </c>
      <c r="C547">
        <v>24</v>
      </c>
      <c r="D547">
        <v>7440484</v>
      </c>
      <c r="E547" t="s">
        <v>8</v>
      </c>
      <c r="F547">
        <v>0</v>
      </c>
      <c r="G547" t="s">
        <v>117</v>
      </c>
      <c r="H547" s="1">
        <v>0</v>
      </c>
      <c r="I547" s="1">
        <v>0</v>
      </c>
      <c r="J547" s="1">
        <v>0</v>
      </c>
      <c r="K547" s="1">
        <v>0</v>
      </c>
      <c r="L547" s="1">
        <v>0</v>
      </c>
      <c r="M547" s="1">
        <v>0</v>
      </c>
      <c r="N547" s="1">
        <v>0</v>
      </c>
      <c r="O547" s="1">
        <v>0</v>
      </c>
      <c r="P547" s="1">
        <v>0</v>
      </c>
      <c r="Q547" s="1">
        <v>0</v>
      </c>
      <c r="R547" s="1">
        <v>0</v>
      </c>
      <c r="S547" s="1">
        <v>0</v>
      </c>
      <c r="T547" s="1">
        <v>0</v>
      </c>
      <c r="U547" s="1">
        <v>0</v>
      </c>
      <c r="V547" t="s">
        <v>86</v>
      </c>
      <c r="W547" s="1">
        <v>0</v>
      </c>
      <c r="X547" s="1">
        <v>0</v>
      </c>
      <c r="Y547" s="1">
        <v>0</v>
      </c>
      <c r="Z547" s="1">
        <v>0</v>
      </c>
      <c r="AA547" s="1">
        <v>0</v>
      </c>
      <c r="AB547" s="1">
        <v>0</v>
      </c>
      <c r="AC547" s="1">
        <v>0</v>
      </c>
      <c r="AD547" s="1">
        <v>0</v>
      </c>
      <c r="AE547" s="1">
        <v>0</v>
      </c>
      <c r="AF547" s="1">
        <v>0</v>
      </c>
      <c r="AG547" s="1">
        <v>0</v>
      </c>
      <c r="AH547" s="1">
        <v>0</v>
      </c>
      <c r="AI547" t="s">
        <v>87</v>
      </c>
      <c r="AL547" s="1">
        <v>0</v>
      </c>
      <c r="AM547" s="1">
        <v>0</v>
      </c>
      <c r="AN547" s="1">
        <v>0</v>
      </c>
    </row>
    <row r="548" spans="1:40" x14ac:dyDescent="0.25">
      <c r="A548">
        <v>546</v>
      </c>
      <c r="B548" t="s">
        <v>196</v>
      </c>
      <c r="C548">
        <v>24</v>
      </c>
      <c r="D548">
        <v>7440473</v>
      </c>
      <c r="E548" t="s">
        <v>89</v>
      </c>
      <c r="F548">
        <v>0</v>
      </c>
      <c r="G548" t="s">
        <v>117</v>
      </c>
      <c r="H548" s="1">
        <v>0</v>
      </c>
      <c r="I548" s="1">
        <v>0</v>
      </c>
      <c r="J548" s="1">
        <v>0</v>
      </c>
      <c r="K548" s="1">
        <v>0</v>
      </c>
      <c r="L548" s="1">
        <v>0</v>
      </c>
      <c r="M548" s="1">
        <v>0</v>
      </c>
      <c r="N548" s="1">
        <v>0</v>
      </c>
      <c r="O548" s="1">
        <v>0</v>
      </c>
      <c r="P548" s="1">
        <v>0</v>
      </c>
      <c r="Q548" s="1">
        <v>0</v>
      </c>
      <c r="R548" s="1">
        <v>0</v>
      </c>
      <c r="S548" s="1">
        <v>0</v>
      </c>
      <c r="T548" s="1">
        <v>0</v>
      </c>
      <c r="U548" s="1">
        <v>0</v>
      </c>
      <c r="V548" t="s">
        <v>86</v>
      </c>
      <c r="W548" s="1">
        <v>0</v>
      </c>
      <c r="X548" s="1">
        <v>0</v>
      </c>
      <c r="Y548" s="1">
        <v>0</v>
      </c>
      <c r="Z548" s="1">
        <v>0</v>
      </c>
      <c r="AA548" s="1">
        <v>0</v>
      </c>
      <c r="AB548" s="1">
        <v>0</v>
      </c>
      <c r="AC548" s="1">
        <v>0</v>
      </c>
      <c r="AD548" s="1">
        <v>0</v>
      </c>
      <c r="AE548" s="1">
        <v>0</v>
      </c>
      <c r="AF548" s="1">
        <v>0</v>
      </c>
      <c r="AG548" s="1">
        <v>0</v>
      </c>
      <c r="AH548" s="1">
        <v>0</v>
      </c>
      <c r="AI548" t="s">
        <v>87</v>
      </c>
      <c r="AL548" s="1">
        <v>0</v>
      </c>
      <c r="AM548" s="1">
        <v>0</v>
      </c>
      <c r="AN548" s="1">
        <v>0</v>
      </c>
    </row>
    <row r="549" spans="1:40" x14ac:dyDescent="0.25">
      <c r="A549">
        <v>547</v>
      </c>
      <c r="B549" t="s">
        <v>196</v>
      </c>
      <c r="C549">
        <v>24</v>
      </c>
      <c r="D549">
        <v>18540299</v>
      </c>
      <c r="E549" t="s">
        <v>13</v>
      </c>
      <c r="F549">
        <v>0</v>
      </c>
      <c r="G549" t="s">
        <v>117</v>
      </c>
      <c r="H549" s="1">
        <v>0</v>
      </c>
      <c r="I549" s="1">
        <v>0</v>
      </c>
      <c r="J549" s="1">
        <v>0</v>
      </c>
      <c r="K549" s="1">
        <v>0</v>
      </c>
      <c r="L549" s="1">
        <v>0</v>
      </c>
      <c r="M549" s="1">
        <v>0</v>
      </c>
      <c r="N549" s="1">
        <v>0</v>
      </c>
      <c r="O549" s="1">
        <v>0</v>
      </c>
      <c r="P549" s="1">
        <v>0</v>
      </c>
      <c r="Q549" s="1">
        <v>0</v>
      </c>
      <c r="R549" s="1">
        <v>0</v>
      </c>
      <c r="S549" s="1">
        <v>0</v>
      </c>
      <c r="T549" s="1">
        <v>0</v>
      </c>
      <c r="U549" s="1">
        <v>0</v>
      </c>
      <c r="V549" t="s">
        <v>86</v>
      </c>
      <c r="W549" s="1">
        <v>0</v>
      </c>
      <c r="X549" s="1">
        <v>0</v>
      </c>
      <c r="Y549" s="1">
        <v>0</v>
      </c>
      <c r="Z549" s="1">
        <v>0</v>
      </c>
      <c r="AA549" s="1">
        <v>0</v>
      </c>
      <c r="AB549" s="1">
        <v>0</v>
      </c>
      <c r="AC549" s="1">
        <v>0</v>
      </c>
      <c r="AD549" s="1">
        <v>0</v>
      </c>
      <c r="AE549" s="1">
        <v>0</v>
      </c>
      <c r="AF549" s="1">
        <v>0</v>
      </c>
      <c r="AG549" s="1">
        <v>0</v>
      </c>
      <c r="AH549" s="1">
        <v>0</v>
      </c>
      <c r="AI549" t="s">
        <v>87</v>
      </c>
      <c r="AL549" s="1">
        <v>0</v>
      </c>
      <c r="AM549" s="1">
        <v>0</v>
      </c>
      <c r="AN549" s="1">
        <v>0</v>
      </c>
    </row>
    <row r="550" spans="1:40" x14ac:dyDescent="0.25">
      <c r="A550">
        <v>548</v>
      </c>
      <c r="B550" t="s">
        <v>196</v>
      </c>
      <c r="C550">
        <v>24</v>
      </c>
      <c r="D550">
        <v>1175</v>
      </c>
      <c r="E550" t="s">
        <v>294</v>
      </c>
      <c r="F550">
        <v>0</v>
      </c>
      <c r="G550" t="s">
        <v>117</v>
      </c>
      <c r="H550" s="1">
        <v>0</v>
      </c>
      <c r="I550" s="1">
        <v>0</v>
      </c>
      <c r="J550" s="1">
        <v>0</v>
      </c>
      <c r="K550" s="1">
        <v>0</v>
      </c>
      <c r="L550" s="1">
        <v>0</v>
      </c>
      <c r="M550" s="1">
        <v>0</v>
      </c>
      <c r="N550" s="1">
        <v>0</v>
      </c>
      <c r="O550" s="1">
        <v>0</v>
      </c>
      <c r="P550" s="1">
        <v>0</v>
      </c>
      <c r="Q550" s="1">
        <v>0</v>
      </c>
      <c r="R550" s="1">
        <v>0</v>
      </c>
      <c r="S550" s="1">
        <v>0</v>
      </c>
      <c r="T550" s="1">
        <v>0</v>
      </c>
      <c r="U550" s="1">
        <v>0</v>
      </c>
      <c r="V550" t="s">
        <v>86</v>
      </c>
      <c r="W550" s="1">
        <v>0</v>
      </c>
      <c r="X550" s="1">
        <v>0</v>
      </c>
      <c r="Y550" s="1">
        <v>0</v>
      </c>
      <c r="Z550" s="1">
        <v>0</v>
      </c>
      <c r="AA550" s="1">
        <v>0</v>
      </c>
      <c r="AB550" s="1">
        <v>0</v>
      </c>
      <c r="AC550" s="1">
        <v>0</v>
      </c>
      <c r="AD550" s="1">
        <v>0</v>
      </c>
      <c r="AE550" s="1">
        <v>0</v>
      </c>
      <c r="AF550" s="1">
        <v>0</v>
      </c>
      <c r="AG550" s="1">
        <v>0</v>
      </c>
      <c r="AH550" s="1">
        <v>0</v>
      </c>
      <c r="AI550" t="s">
        <v>87</v>
      </c>
      <c r="AL550" s="1">
        <v>0</v>
      </c>
      <c r="AM550" s="1">
        <v>0</v>
      </c>
      <c r="AN550" s="1">
        <v>0</v>
      </c>
    </row>
    <row r="551" spans="1:40" x14ac:dyDescent="0.25">
      <c r="A551">
        <v>549</v>
      </c>
      <c r="B551" t="s">
        <v>196</v>
      </c>
      <c r="C551">
        <v>24</v>
      </c>
      <c r="D551">
        <v>7440508</v>
      </c>
      <c r="E551" t="s">
        <v>10</v>
      </c>
      <c r="F551">
        <v>0</v>
      </c>
      <c r="G551" t="s">
        <v>117</v>
      </c>
      <c r="H551" s="1">
        <v>0</v>
      </c>
      <c r="I551" s="1">
        <v>0</v>
      </c>
      <c r="J551" s="1">
        <v>0</v>
      </c>
      <c r="K551" s="1">
        <v>0</v>
      </c>
      <c r="L551" s="1">
        <v>0</v>
      </c>
      <c r="M551" s="1">
        <v>0</v>
      </c>
      <c r="N551" s="1">
        <v>0</v>
      </c>
      <c r="O551" s="1">
        <v>0</v>
      </c>
      <c r="P551" s="1">
        <v>0</v>
      </c>
      <c r="Q551" s="1">
        <v>0</v>
      </c>
      <c r="R551" s="1">
        <v>0</v>
      </c>
      <c r="S551" s="1">
        <v>0</v>
      </c>
      <c r="T551" s="1">
        <v>0</v>
      </c>
      <c r="U551" s="1">
        <v>0</v>
      </c>
      <c r="V551" t="s">
        <v>86</v>
      </c>
      <c r="W551" s="1">
        <v>0</v>
      </c>
      <c r="X551" s="1">
        <v>0</v>
      </c>
      <c r="Y551" s="1">
        <v>0</v>
      </c>
      <c r="Z551" s="1">
        <v>0</v>
      </c>
      <c r="AA551" s="1">
        <v>0</v>
      </c>
      <c r="AB551" s="1">
        <v>0</v>
      </c>
      <c r="AC551" s="1">
        <v>0</v>
      </c>
      <c r="AD551" s="1">
        <v>0</v>
      </c>
      <c r="AE551" s="1">
        <v>0</v>
      </c>
      <c r="AF551" s="1">
        <v>0</v>
      </c>
      <c r="AG551" s="1">
        <v>0</v>
      </c>
      <c r="AH551" s="1">
        <v>0</v>
      </c>
      <c r="AI551" t="s">
        <v>87</v>
      </c>
      <c r="AL551" s="1">
        <v>0</v>
      </c>
      <c r="AM551" s="1">
        <v>0</v>
      </c>
      <c r="AN551" s="1">
        <v>0</v>
      </c>
    </row>
    <row r="552" spans="1:40" x14ac:dyDescent="0.25">
      <c r="A552">
        <v>550</v>
      </c>
      <c r="B552" t="s">
        <v>196</v>
      </c>
      <c r="C552">
        <v>24</v>
      </c>
      <c r="D552">
        <v>7439965</v>
      </c>
      <c r="E552" t="s">
        <v>5</v>
      </c>
      <c r="F552" s="1">
        <v>5.02E-5</v>
      </c>
      <c r="G552" t="s">
        <v>117</v>
      </c>
      <c r="H552" s="1">
        <v>0</v>
      </c>
      <c r="I552" s="1">
        <v>5.5778000000000002E-4</v>
      </c>
      <c r="J552" s="1">
        <v>0</v>
      </c>
      <c r="K552" s="1">
        <v>0</v>
      </c>
      <c r="L552" s="1">
        <v>0</v>
      </c>
      <c r="M552" s="1">
        <v>0</v>
      </c>
      <c r="N552" s="1">
        <v>0</v>
      </c>
      <c r="O552" s="1">
        <v>0</v>
      </c>
      <c r="P552" s="1">
        <v>0</v>
      </c>
      <c r="Q552" s="1">
        <v>0</v>
      </c>
      <c r="R552" s="1">
        <v>0</v>
      </c>
      <c r="S552" s="1">
        <v>0</v>
      </c>
      <c r="T552" s="1">
        <v>0</v>
      </c>
      <c r="U552" s="1">
        <v>0</v>
      </c>
      <c r="V552" t="s">
        <v>86</v>
      </c>
      <c r="W552" s="1">
        <v>5.02E-5</v>
      </c>
      <c r="X552" s="1">
        <v>0</v>
      </c>
      <c r="Y552" s="1">
        <v>0</v>
      </c>
      <c r="Z552" s="1">
        <v>0</v>
      </c>
      <c r="AA552" s="1">
        <v>0</v>
      </c>
      <c r="AB552" s="1">
        <v>0</v>
      </c>
      <c r="AC552" s="1">
        <v>0</v>
      </c>
      <c r="AD552" s="1">
        <v>0</v>
      </c>
      <c r="AE552" s="1">
        <v>0</v>
      </c>
      <c r="AF552" s="1">
        <v>0</v>
      </c>
      <c r="AG552" s="1">
        <v>0</v>
      </c>
      <c r="AH552" s="1">
        <v>0</v>
      </c>
      <c r="AI552" t="s">
        <v>87</v>
      </c>
      <c r="AL552" s="1">
        <v>0</v>
      </c>
      <c r="AM552" s="1">
        <v>0</v>
      </c>
      <c r="AN552" s="1">
        <v>0</v>
      </c>
    </row>
    <row r="553" spans="1:40" x14ac:dyDescent="0.25">
      <c r="A553">
        <v>551</v>
      </c>
      <c r="B553" t="s">
        <v>196</v>
      </c>
      <c r="C553">
        <v>24</v>
      </c>
      <c r="D553">
        <v>7440020</v>
      </c>
      <c r="E553" t="s">
        <v>6</v>
      </c>
      <c r="F553">
        <v>0</v>
      </c>
      <c r="G553" t="s">
        <v>117</v>
      </c>
      <c r="H553" s="1">
        <v>0</v>
      </c>
      <c r="I553" s="1">
        <v>0</v>
      </c>
      <c r="J553" s="1">
        <v>0</v>
      </c>
      <c r="K553" s="1">
        <v>0</v>
      </c>
      <c r="L553" s="1">
        <v>0</v>
      </c>
      <c r="M553" s="1">
        <v>0</v>
      </c>
      <c r="N553" s="1">
        <v>0</v>
      </c>
      <c r="O553" s="1">
        <v>0</v>
      </c>
      <c r="P553" s="1">
        <v>0</v>
      </c>
      <c r="Q553" s="1">
        <v>0</v>
      </c>
      <c r="R553" s="1">
        <v>0</v>
      </c>
      <c r="S553" s="1">
        <v>0</v>
      </c>
      <c r="T553" s="1">
        <v>0</v>
      </c>
      <c r="U553" s="1">
        <v>0</v>
      </c>
      <c r="V553" t="s">
        <v>86</v>
      </c>
      <c r="W553" s="1">
        <v>0</v>
      </c>
      <c r="X553" s="1">
        <v>0</v>
      </c>
      <c r="Y553" s="1">
        <v>0</v>
      </c>
      <c r="Z553" s="1">
        <v>0</v>
      </c>
      <c r="AA553" s="1">
        <v>0</v>
      </c>
      <c r="AB553" s="1">
        <v>0</v>
      </c>
      <c r="AC553" s="1">
        <v>0</v>
      </c>
      <c r="AD553" s="1">
        <v>0</v>
      </c>
      <c r="AE553" s="1">
        <v>0</v>
      </c>
      <c r="AF553" s="1">
        <v>0</v>
      </c>
      <c r="AG553" s="1">
        <v>0</v>
      </c>
      <c r="AH553" s="1">
        <v>0</v>
      </c>
      <c r="AI553" t="s">
        <v>87</v>
      </c>
      <c r="AL553" s="1">
        <v>0</v>
      </c>
      <c r="AM553" s="1">
        <v>0</v>
      </c>
      <c r="AN553" s="1">
        <v>0</v>
      </c>
    </row>
    <row r="554" spans="1:40" x14ac:dyDescent="0.25">
      <c r="A554">
        <v>552</v>
      </c>
      <c r="B554" t="s">
        <v>196</v>
      </c>
      <c r="C554">
        <v>24</v>
      </c>
      <c r="D554">
        <v>7723140</v>
      </c>
      <c r="E554" t="s">
        <v>295</v>
      </c>
      <c r="F554">
        <v>0</v>
      </c>
      <c r="G554" t="s">
        <v>117</v>
      </c>
      <c r="H554" s="1">
        <v>0</v>
      </c>
      <c r="I554" s="1">
        <v>0</v>
      </c>
      <c r="J554" s="1">
        <v>0</v>
      </c>
      <c r="K554" s="1">
        <v>0</v>
      </c>
      <c r="L554" s="1">
        <v>0</v>
      </c>
      <c r="M554" s="1">
        <v>0</v>
      </c>
      <c r="N554" s="1">
        <v>0</v>
      </c>
      <c r="O554" s="1">
        <v>0</v>
      </c>
      <c r="P554" s="1">
        <v>0</v>
      </c>
      <c r="Q554" s="1">
        <v>0</v>
      </c>
      <c r="R554" s="1">
        <v>0</v>
      </c>
      <c r="S554" s="1">
        <v>0</v>
      </c>
      <c r="T554" s="1">
        <v>0</v>
      </c>
      <c r="U554" s="1">
        <v>0</v>
      </c>
      <c r="V554" t="s">
        <v>86</v>
      </c>
      <c r="W554" s="1">
        <v>0</v>
      </c>
      <c r="X554" s="1">
        <v>0</v>
      </c>
      <c r="Y554" s="1">
        <v>0</v>
      </c>
      <c r="Z554" s="1">
        <v>0</v>
      </c>
      <c r="AA554" s="1">
        <v>0</v>
      </c>
      <c r="AB554" s="1">
        <v>0</v>
      </c>
      <c r="AC554" s="1">
        <v>0</v>
      </c>
      <c r="AD554" s="1">
        <v>0</v>
      </c>
      <c r="AE554" s="1">
        <v>0</v>
      </c>
      <c r="AF554" s="1">
        <v>0</v>
      </c>
      <c r="AG554" s="1">
        <v>0</v>
      </c>
      <c r="AH554" s="1">
        <v>0</v>
      </c>
      <c r="AI554" t="s">
        <v>87</v>
      </c>
      <c r="AL554" s="1">
        <v>0</v>
      </c>
      <c r="AM554" s="1">
        <v>0</v>
      </c>
      <c r="AN554" s="1">
        <v>0</v>
      </c>
    </row>
    <row r="555" spans="1:40" x14ac:dyDescent="0.25">
      <c r="A555">
        <v>553</v>
      </c>
      <c r="B555" t="s">
        <v>196</v>
      </c>
      <c r="C555">
        <v>24</v>
      </c>
      <c r="D555">
        <v>7439921</v>
      </c>
      <c r="E555" t="s">
        <v>7</v>
      </c>
      <c r="F555">
        <v>0</v>
      </c>
      <c r="G555" t="s">
        <v>117</v>
      </c>
      <c r="H555" s="1">
        <v>0</v>
      </c>
      <c r="I555" s="1">
        <v>0</v>
      </c>
      <c r="J555" s="1">
        <v>0</v>
      </c>
      <c r="K555" s="1">
        <v>0</v>
      </c>
      <c r="L555" s="1">
        <v>0</v>
      </c>
      <c r="M555" s="1">
        <v>0</v>
      </c>
      <c r="N555" s="1">
        <v>0</v>
      </c>
      <c r="O555" s="1">
        <v>0</v>
      </c>
      <c r="P555" s="1">
        <v>0</v>
      </c>
      <c r="Q555" s="1">
        <v>0</v>
      </c>
      <c r="R555" s="1">
        <v>0</v>
      </c>
      <c r="S555" s="1">
        <v>0</v>
      </c>
      <c r="T555" s="1">
        <v>0</v>
      </c>
      <c r="U555" s="1">
        <v>0</v>
      </c>
      <c r="V555" t="s">
        <v>86</v>
      </c>
      <c r="W555" s="1">
        <v>0</v>
      </c>
      <c r="X555" s="1">
        <v>0</v>
      </c>
      <c r="Y555" s="1">
        <v>0</v>
      </c>
      <c r="Z555" s="1">
        <v>0</v>
      </c>
      <c r="AA555" s="1">
        <v>0</v>
      </c>
      <c r="AB555" s="1">
        <v>0</v>
      </c>
      <c r="AC555" s="1">
        <v>0</v>
      </c>
      <c r="AD555" s="1">
        <v>0</v>
      </c>
      <c r="AE555" s="1">
        <v>0</v>
      </c>
      <c r="AF555" s="1">
        <v>0</v>
      </c>
      <c r="AG555" s="1">
        <v>0</v>
      </c>
      <c r="AH555" s="1">
        <v>0</v>
      </c>
      <c r="AI555" t="s">
        <v>87</v>
      </c>
      <c r="AL555" s="1">
        <v>0</v>
      </c>
      <c r="AM555" s="1">
        <v>0</v>
      </c>
      <c r="AN555" s="1">
        <v>0</v>
      </c>
    </row>
    <row r="556" spans="1:40" x14ac:dyDescent="0.25">
      <c r="A556">
        <v>554</v>
      </c>
      <c r="B556" t="s">
        <v>196</v>
      </c>
      <c r="C556">
        <v>24</v>
      </c>
      <c r="D556">
        <v>7440622</v>
      </c>
      <c r="E556" t="s">
        <v>296</v>
      </c>
      <c r="F556">
        <v>0</v>
      </c>
      <c r="G556" t="s">
        <v>117</v>
      </c>
      <c r="H556" s="1">
        <v>0</v>
      </c>
      <c r="I556" s="1">
        <v>0</v>
      </c>
      <c r="J556" s="1">
        <v>0</v>
      </c>
      <c r="K556" s="1">
        <v>0</v>
      </c>
      <c r="L556" s="1">
        <v>0</v>
      </c>
      <c r="M556" s="1">
        <v>0</v>
      </c>
      <c r="N556" s="1">
        <v>0</v>
      </c>
      <c r="O556" s="1">
        <v>0</v>
      </c>
      <c r="P556" s="1">
        <v>0</v>
      </c>
      <c r="Q556" s="1">
        <v>0</v>
      </c>
      <c r="R556" s="1">
        <v>0</v>
      </c>
      <c r="S556" s="1">
        <v>0</v>
      </c>
      <c r="T556" s="1">
        <v>0</v>
      </c>
      <c r="U556" s="1">
        <v>0</v>
      </c>
      <c r="V556" t="s">
        <v>86</v>
      </c>
      <c r="W556" s="1">
        <v>0</v>
      </c>
      <c r="X556" s="1">
        <v>0</v>
      </c>
      <c r="Y556" s="1">
        <v>0</v>
      </c>
      <c r="Z556" s="1">
        <v>0</v>
      </c>
      <c r="AA556" s="1">
        <v>0</v>
      </c>
      <c r="AB556" s="1">
        <v>0</v>
      </c>
      <c r="AC556" s="1">
        <v>0</v>
      </c>
      <c r="AD556" s="1">
        <v>0</v>
      </c>
      <c r="AE556" s="1">
        <v>0</v>
      </c>
      <c r="AF556" s="1">
        <v>0</v>
      </c>
      <c r="AG556" s="1">
        <v>0</v>
      </c>
      <c r="AH556" s="1">
        <v>0</v>
      </c>
      <c r="AI556" t="s">
        <v>87</v>
      </c>
      <c r="AL556" s="1">
        <v>0</v>
      </c>
      <c r="AM556" s="1">
        <v>0</v>
      </c>
      <c r="AN556" s="1">
        <v>0</v>
      </c>
    </row>
    <row r="557" spans="1:40" x14ac:dyDescent="0.25">
      <c r="A557">
        <v>555</v>
      </c>
      <c r="B557" t="s">
        <v>196</v>
      </c>
      <c r="C557">
        <v>24</v>
      </c>
      <c r="D557">
        <v>7440666</v>
      </c>
      <c r="E557" t="s">
        <v>297</v>
      </c>
      <c r="F557">
        <v>0</v>
      </c>
      <c r="G557" t="s">
        <v>117</v>
      </c>
      <c r="H557" s="1">
        <v>0</v>
      </c>
      <c r="I557" s="1">
        <v>0</v>
      </c>
      <c r="J557" s="1">
        <v>0</v>
      </c>
      <c r="K557" s="1">
        <v>0</v>
      </c>
      <c r="L557" s="1">
        <v>0</v>
      </c>
      <c r="M557" s="1">
        <v>0</v>
      </c>
      <c r="N557" s="1">
        <v>0</v>
      </c>
      <c r="O557" s="1">
        <v>0</v>
      </c>
      <c r="P557" s="1">
        <v>0</v>
      </c>
      <c r="Q557" s="1">
        <v>0</v>
      </c>
      <c r="R557" s="1">
        <v>0</v>
      </c>
      <c r="S557" s="1">
        <v>0</v>
      </c>
      <c r="T557" s="1">
        <v>0</v>
      </c>
      <c r="U557" s="1">
        <v>0</v>
      </c>
      <c r="V557" t="s">
        <v>86</v>
      </c>
      <c r="W557" s="1">
        <v>0</v>
      </c>
      <c r="X557" s="1">
        <v>0</v>
      </c>
      <c r="Y557" s="1">
        <v>0</v>
      </c>
      <c r="Z557" s="1">
        <v>0</v>
      </c>
      <c r="AA557" s="1">
        <v>0</v>
      </c>
      <c r="AB557" s="1">
        <v>0</v>
      </c>
      <c r="AC557" s="1">
        <v>0</v>
      </c>
      <c r="AD557" s="1">
        <v>0</v>
      </c>
      <c r="AE557" s="1">
        <v>0</v>
      </c>
      <c r="AF557" s="1">
        <v>0</v>
      </c>
      <c r="AG557" s="1">
        <v>0</v>
      </c>
      <c r="AH557" s="1">
        <v>0</v>
      </c>
      <c r="AI557" t="s">
        <v>87</v>
      </c>
      <c r="AL557" s="1">
        <v>0</v>
      </c>
      <c r="AM557" s="1">
        <v>0</v>
      </c>
      <c r="AN557" s="1">
        <v>0</v>
      </c>
    </row>
    <row r="558" spans="1:40" x14ac:dyDescent="0.25">
      <c r="A558">
        <v>556</v>
      </c>
      <c r="B558" t="s">
        <v>330</v>
      </c>
      <c r="C558">
        <v>24</v>
      </c>
      <c r="D558">
        <v>7429905</v>
      </c>
      <c r="E558" t="s">
        <v>290</v>
      </c>
      <c r="F558">
        <v>0</v>
      </c>
      <c r="G558" t="s">
        <v>117</v>
      </c>
      <c r="H558" s="1">
        <v>0</v>
      </c>
      <c r="I558" s="1">
        <v>0</v>
      </c>
      <c r="J558" s="1">
        <v>0</v>
      </c>
      <c r="K558" s="1">
        <v>0</v>
      </c>
      <c r="L558" s="1">
        <v>0</v>
      </c>
      <c r="M558" s="1">
        <v>0</v>
      </c>
      <c r="N558" s="1">
        <v>0</v>
      </c>
      <c r="O558" s="1">
        <v>0</v>
      </c>
      <c r="P558" s="1">
        <v>0</v>
      </c>
      <c r="Q558" s="1">
        <v>0</v>
      </c>
      <c r="R558" s="1">
        <v>0</v>
      </c>
      <c r="S558" s="1">
        <v>0</v>
      </c>
      <c r="T558" s="1">
        <v>0</v>
      </c>
      <c r="U558" s="1">
        <v>0</v>
      </c>
      <c r="V558" t="s">
        <v>86</v>
      </c>
      <c r="W558" s="1">
        <v>0</v>
      </c>
      <c r="X558" s="1">
        <v>0</v>
      </c>
      <c r="Y558" s="1">
        <v>0</v>
      </c>
      <c r="Z558" s="1">
        <v>0</v>
      </c>
      <c r="AA558" s="1">
        <v>0</v>
      </c>
      <c r="AB558" s="1">
        <v>0</v>
      </c>
      <c r="AC558" s="1">
        <v>0</v>
      </c>
      <c r="AD558" s="1">
        <v>0</v>
      </c>
      <c r="AE558" s="1">
        <v>0</v>
      </c>
      <c r="AF558" s="1">
        <v>0</v>
      </c>
      <c r="AG558" s="1">
        <v>0</v>
      </c>
      <c r="AH558" s="1">
        <v>0</v>
      </c>
      <c r="AI558" t="s">
        <v>87</v>
      </c>
      <c r="AL558" s="1">
        <v>0</v>
      </c>
      <c r="AM558" s="1">
        <v>0</v>
      </c>
      <c r="AN558" s="1">
        <v>0</v>
      </c>
    </row>
    <row r="559" spans="1:40" x14ac:dyDescent="0.25">
      <c r="A559">
        <v>557</v>
      </c>
      <c r="B559" t="s">
        <v>330</v>
      </c>
      <c r="C559">
        <v>24</v>
      </c>
      <c r="D559">
        <v>1344281</v>
      </c>
      <c r="E559" t="s">
        <v>291</v>
      </c>
      <c r="F559">
        <v>0</v>
      </c>
      <c r="G559" t="s">
        <v>117</v>
      </c>
      <c r="H559" s="1">
        <v>0</v>
      </c>
      <c r="I559" s="1">
        <v>0</v>
      </c>
      <c r="J559" s="1">
        <v>0</v>
      </c>
      <c r="K559" s="1">
        <v>0</v>
      </c>
      <c r="L559" s="1">
        <v>0</v>
      </c>
      <c r="M559" s="1">
        <v>0</v>
      </c>
      <c r="N559" s="1">
        <v>0</v>
      </c>
      <c r="O559" s="1">
        <v>0</v>
      </c>
      <c r="P559" s="1">
        <v>0</v>
      </c>
      <c r="Q559" s="1">
        <v>0</v>
      </c>
      <c r="R559" s="1">
        <v>0</v>
      </c>
      <c r="S559" s="1">
        <v>0</v>
      </c>
      <c r="T559" s="1">
        <v>0</v>
      </c>
      <c r="U559" s="1">
        <v>0</v>
      </c>
      <c r="V559" t="s">
        <v>86</v>
      </c>
      <c r="W559" s="1">
        <v>0</v>
      </c>
      <c r="X559" s="1">
        <v>0</v>
      </c>
      <c r="Y559" s="1">
        <v>0</v>
      </c>
      <c r="Z559" s="1">
        <v>0</v>
      </c>
      <c r="AA559" s="1">
        <v>0</v>
      </c>
      <c r="AB559" s="1">
        <v>0</v>
      </c>
      <c r="AC559" s="1">
        <v>0</v>
      </c>
      <c r="AD559" s="1">
        <v>0</v>
      </c>
      <c r="AE559" s="1">
        <v>0</v>
      </c>
      <c r="AF559" s="1">
        <v>0</v>
      </c>
      <c r="AG559" s="1">
        <v>0</v>
      </c>
      <c r="AH559" s="1">
        <v>0</v>
      </c>
      <c r="AI559" t="s">
        <v>87</v>
      </c>
      <c r="AL559" s="1">
        <v>0</v>
      </c>
      <c r="AM559" s="1">
        <v>0</v>
      </c>
      <c r="AN559" s="1">
        <v>0</v>
      </c>
    </row>
    <row r="560" spans="1:40" x14ac:dyDescent="0.25">
      <c r="A560">
        <v>558</v>
      </c>
      <c r="B560" t="s">
        <v>330</v>
      </c>
      <c r="C560">
        <v>24</v>
      </c>
      <c r="D560">
        <v>7440417</v>
      </c>
      <c r="E560" t="s">
        <v>292</v>
      </c>
      <c r="F560">
        <v>0</v>
      </c>
      <c r="G560" t="s">
        <v>117</v>
      </c>
      <c r="H560" s="1">
        <v>0</v>
      </c>
      <c r="I560" s="1">
        <v>0</v>
      </c>
      <c r="J560" s="1">
        <v>0</v>
      </c>
      <c r="K560" s="1">
        <v>0</v>
      </c>
      <c r="L560" s="1">
        <v>0</v>
      </c>
      <c r="M560" s="1">
        <v>0</v>
      </c>
      <c r="N560" s="1">
        <v>0</v>
      </c>
      <c r="O560" s="1">
        <v>0</v>
      </c>
      <c r="P560" s="1">
        <v>0</v>
      </c>
      <c r="Q560" s="1">
        <v>0</v>
      </c>
      <c r="R560" s="1">
        <v>0</v>
      </c>
      <c r="S560" s="1">
        <v>0</v>
      </c>
      <c r="T560" s="1">
        <v>0</v>
      </c>
      <c r="U560" s="1">
        <v>0</v>
      </c>
      <c r="V560" t="s">
        <v>86</v>
      </c>
      <c r="W560" s="1">
        <v>0</v>
      </c>
      <c r="X560" s="1">
        <v>0</v>
      </c>
      <c r="Y560" s="1">
        <v>0</v>
      </c>
      <c r="Z560" s="1">
        <v>0</v>
      </c>
      <c r="AA560" s="1">
        <v>0</v>
      </c>
      <c r="AB560" s="1">
        <v>0</v>
      </c>
      <c r="AC560" s="1">
        <v>0</v>
      </c>
      <c r="AD560" s="1">
        <v>0</v>
      </c>
      <c r="AE560" s="1">
        <v>0</v>
      </c>
      <c r="AF560" s="1">
        <v>0</v>
      </c>
      <c r="AG560" s="1">
        <v>0</v>
      </c>
      <c r="AH560" s="1">
        <v>0</v>
      </c>
      <c r="AI560" t="s">
        <v>87</v>
      </c>
      <c r="AL560" s="1">
        <v>0</v>
      </c>
      <c r="AM560" s="1">
        <v>0</v>
      </c>
      <c r="AN560" s="1">
        <v>0</v>
      </c>
    </row>
    <row r="561" spans="1:40" x14ac:dyDescent="0.25">
      <c r="A561">
        <v>559</v>
      </c>
      <c r="B561" t="s">
        <v>330</v>
      </c>
      <c r="C561">
        <v>24</v>
      </c>
      <c r="D561">
        <v>7440439</v>
      </c>
      <c r="E561" t="s">
        <v>293</v>
      </c>
      <c r="F561">
        <v>0</v>
      </c>
      <c r="G561" t="s">
        <v>117</v>
      </c>
      <c r="H561" s="1">
        <v>0</v>
      </c>
      <c r="I561" s="1">
        <v>0</v>
      </c>
      <c r="J561" s="1">
        <v>0</v>
      </c>
      <c r="K561" s="1">
        <v>0</v>
      </c>
      <c r="L561" s="1">
        <v>0</v>
      </c>
      <c r="M561" s="1">
        <v>0</v>
      </c>
      <c r="N561" s="1">
        <v>0</v>
      </c>
      <c r="O561" s="1">
        <v>0</v>
      </c>
      <c r="P561" s="1">
        <v>0</v>
      </c>
      <c r="Q561" s="1">
        <v>0</v>
      </c>
      <c r="R561" s="1">
        <v>0</v>
      </c>
      <c r="S561" s="1">
        <v>0</v>
      </c>
      <c r="T561" s="1">
        <v>0</v>
      </c>
      <c r="U561" s="1">
        <v>0</v>
      </c>
      <c r="V561" t="s">
        <v>86</v>
      </c>
      <c r="W561" s="1">
        <v>0</v>
      </c>
      <c r="X561" s="1">
        <v>0</v>
      </c>
      <c r="Y561" s="1">
        <v>0</v>
      </c>
      <c r="Z561" s="1">
        <v>0</v>
      </c>
      <c r="AA561" s="1">
        <v>0</v>
      </c>
      <c r="AB561" s="1">
        <v>0</v>
      </c>
      <c r="AC561" s="1">
        <v>0</v>
      </c>
      <c r="AD561" s="1">
        <v>0</v>
      </c>
      <c r="AE561" s="1">
        <v>0</v>
      </c>
      <c r="AF561" s="1">
        <v>0</v>
      </c>
      <c r="AG561" s="1">
        <v>0</v>
      </c>
      <c r="AH561" s="1">
        <v>0</v>
      </c>
      <c r="AI561" t="s">
        <v>87</v>
      </c>
      <c r="AL561" s="1">
        <v>0</v>
      </c>
      <c r="AM561" s="1">
        <v>0</v>
      </c>
      <c r="AN561" s="1">
        <v>0</v>
      </c>
    </row>
    <row r="562" spans="1:40" x14ac:dyDescent="0.25">
      <c r="A562">
        <v>560</v>
      </c>
      <c r="B562" t="s">
        <v>330</v>
      </c>
      <c r="C562">
        <v>24</v>
      </c>
      <c r="D562">
        <v>7440484</v>
      </c>
      <c r="E562" t="s">
        <v>8</v>
      </c>
      <c r="F562" s="1">
        <v>1.7499999999999999E-7</v>
      </c>
      <c r="G562" t="s">
        <v>117</v>
      </c>
      <c r="H562" s="1">
        <v>0</v>
      </c>
      <c r="I562" s="1">
        <v>0</v>
      </c>
      <c r="J562" s="1">
        <v>0</v>
      </c>
      <c r="K562" s="1">
        <v>0</v>
      </c>
      <c r="L562" s="1">
        <v>0</v>
      </c>
      <c r="M562" s="1">
        <v>0</v>
      </c>
      <c r="N562" s="1">
        <v>0</v>
      </c>
      <c r="O562" s="1">
        <v>0</v>
      </c>
      <c r="P562" s="1">
        <v>0</v>
      </c>
      <c r="Q562" s="1">
        <v>0</v>
      </c>
      <c r="R562" s="1">
        <v>0</v>
      </c>
      <c r="S562" s="1">
        <v>0</v>
      </c>
      <c r="T562" s="1">
        <v>0</v>
      </c>
      <c r="U562" s="1">
        <v>0</v>
      </c>
      <c r="V562" t="s">
        <v>86</v>
      </c>
      <c r="W562" s="1">
        <v>1.7499999999999999E-7</v>
      </c>
      <c r="X562" s="1">
        <v>0</v>
      </c>
      <c r="Y562" s="1">
        <v>0</v>
      </c>
      <c r="Z562" s="1">
        <v>0</v>
      </c>
      <c r="AA562" s="1">
        <v>0</v>
      </c>
      <c r="AB562" s="1">
        <v>0</v>
      </c>
      <c r="AC562" s="1">
        <v>0</v>
      </c>
      <c r="AD562" s="1">
        <v>0</v>
      </c>
      <c r="AE562" s="1">
        <v>0</v>
      </c>
      <c r="AF562" s="1">
        <v>0</v>
      </c>
      <c r="AG562" s="1">
        <v>0</v>
      </c>
      <c r="AH562" s="1">
        <v>0</v>
      </c>
      <c r="AI562" t="s">
        <v>87</v>
      </c>
      <c r="AL562" s="1">
        <v>0</v>
      </c>
      <c r="AM562" s="1">
        <v>0</v>
      </c>
      <c r="AN562" s="1">
        <v>0</v>
      </c>
    </row>
    <row r="563" spans="1:40" x14ac:dyDescent="0.25">
      <c r="A563">
        <v>561</v>
      </c>
      <c r="B563" t="s">
        <v>330</v>
      </c>
      <c r="C563">
        <v>24</v>
      </c>
      <c r="D563">
        <v>7440473</v>
      </c>
      <c r="E563" t="s">
        <v>89</v>
      </c>
      <c r="F563">
        <v>1.3500000000000001E-3</v>
      </c>
      <c r="G563" t="s">
        <v>117</v>
      </c>
      <c r="H563" s="1">
        <v>0</v>
      </c>
      <c r="I563" s="1">
        <v>0</v>
      </c>
      <c r="J563" s="1">
        <v>0</v>
      </c>
      <c r="K563" s="1">
        <v>0</v>
      </c>
      <c r="L563" s="1">
        <v>0</v>
      </c>
      <c r="M563" s="1">
        <v>0</v>
      </c>
      <c r="N563" s="1">
        <v>0</v>
      </c>
      <c r="O563" s="1">
        <v>0</v>
      </c>
      <c r="P563" s="1">
        <v>0</v>
      </c>
      <c r="Q563" s="1">
        <v>0</v>
      </c>
      <c r="R563" s="1">
        <v>0</v>
      </c>
      <c r="S563" s="1">
        <v>0</v>
      </c>
      <c r="T563" s="1">
        <v>0</v>
      </c>
      <c r="U563" s="1">
        <v>0</v>
      </c>
      <c r="V563" t="s">
        <v>86</v>
      </c>
      <c r="W563" s="1">
        <v>1.3500000000000001E-3</v>
      </c>
      <c r="X563" s="1">
        <v>0</v>
      </c>
      <c r="Y563" s="1">
        <v>0</v>
      </c>
      <c r="Z563" s="1">
        <v>0</v>
      </c>
      <c r="AA563" s="1">
        <v>0</v>
      </c>
      <c r="AB563" s="1">
        <v>0</v>
      </c>
      <c r="AC563" s="1">
        <v>0</v>
      </c>
      <c r="AD563" s="1">
        <v>0</v>
      </c>
      <c r="AE563" s="1">
        <v>0</v>
      </c>
      <c r="AF563" s="1">
        <v>0</v>
      </c>
      <c r="AG563" s="1">
        <v>0</v>
      </c>
      <c r="AH563" s="1">
        <v>0</v>
      </c>
      <c r="AI563" t="s">
        <v>87</v>
      </c>
      <c r="AL563" s="1">
        <v>0</v>
      </c>
      <c r="AM563" s="1">
        <v>0</v>
      </c>
      <c r="AN563" s="1">
        <v>0</v>
      </c>
    </row>
    <row r="564" spans="1:40" x14ac:dyDescent="0.25">
      <c r="A564">
        <v>562</v>
      </c>
      <c r="B564" t="s">
        <v>330</v>
      </c>
      <c r="C564">
        <v>24</v>
      </c>
      <c r="D564">
        <v>18540299</v>
      </c>
      <c r="E564" t="s">
        <v>13</v>
      </c>
      <c r="F564" s="1">
        <v>4.9699999999999998E-6</v>
      </c>
      <c r="G564" t="s">
        <v>117</v>
      </c>
      <c r="H564" s="1">
        <v>0</v>
      </c>
      <c r="I564" s="1">
        <v>0</v>
      </c>
      <c r="J564" s="1">
        <v>0</v>
      </c>
      <c r="K564" s="1">
        <v>0</v>
      </c>
      <c r="L564" s="1">
        <v>0</v>
      </c>
      <c r="M564" s="1">
        <v>0</v>
      </c>
      <c r="N564" s="1">
        <v>2.4850000000000001E-5</v>
      </c>
      <c r="O564" s="1">
        <v>0</v>
      </c>
      <c r="P564" s="1">
        <v>0</v>
      </c>
      <c r="Q564" s="1">
        <v>0</v>
      </c>
      <c r="R564" s="1">
        <v>0</v>
      </c>
      <c r="S564" s="1">
        <v>2.3356999999999999E-6</v>
      </c>
      <c r="T564" s="1">
        <v>0</v>
      </c>
      <c r="U564" s="1">
        <v>0</v>
      </c>
      <c r="V564" t="s">
        <v>86</v>
      </c>
      <c r="W564" s="1">
        <v>4.9699999999999998E-6</v>
      </c>
      <c r="X564" s="1">
        <v>4.4913E-8</v>
      </c>
      <c r="Y564" s="1">
        <v>1.8004999999999999E-9</v>
      </c>
      <c r="Z564" s="1">
        <v>0</v>
      </c>
      <c r="AA564" s="1">
        <v>0</v>
      </c>
      <c r="AB564" s="1">
        <v>0</v>
      </c>
      <c r="AC564" s="1">
        <v>0</v>
      </c>
      <c r="AD564" s="1">
        <v>0</v>
      </c>
      <c r="AE564" s="1">
        <v>0</v>
      </c>
      <c r="AF564" s="1">
        <v>0</v>
      </c>
      <c r="AG564" s="1">
        <v>0</v>
      </c>
      <c r="AH564" s="1">
        <v>0</v>
      </c>
      <c r="AI564" t="s">
        <v>87</v>
      </c>
      <c r="AJ564" t="s">
        <v>88</v>
      </c>
      <c r="AK564" t="s">
        <v>118</v>
      </c>
      <c r="AL564" s="1">
        <v>0</v>
      </c>
      <c r="AM564" s="1">
        <v>0</v>
      </c>
      <c r="AN564" s="1">
        <v>0</v>
      </c>
    </row>
    <row r="565" spans="1:40" x14ac:dyDescent="0.25">
      <c r="A565">
        <v>563</v>
      </c>
      <c r="B565" t="s">
        <v>330</v>
      </c>
      <c r="C565">
        <v>24</v>
      </c>
      <c r="D565">
        <v>1175</v>
      </c>
      <c r="E565" t="s">
        <v>294</v>
      </c>
      <c r="F565">
        <v>0</v>
      </c>
      <c r="G565" t="s">
        <v>117</v>
      </c>
      <c r="H565" s="1">
        <v>0</v>
      </c>
      <c r="I565" s="1">
        <v>0</v>
      </c>
      <c r="J565" s="1">
        <v>0</v>
      </c>
      <c r="K565" s="1">
        <v>0</v>
      </c>
      <c r="L565" s="1">
        <v>0</v>
      </c>
      <c r="M565" s="1">
        <v>0</v>
      </c>
      <c r="N565" s="1">
        <v>0</v>
      </c>
      <c r="O565" s="1">
        <v>0</v>
      </c>
      <c r="P565" s="1">
        <v>0</v>
      </c>
      <c r="Q565" s="1">
        <v>0</v>
      </c>
      <c r="R565" s="1">
        <v>0</v>
      </c>
      <c r="S565" s="1">
        <v>0</v>
      </c>
      <c r="T565" s="1">
        <v>0</v>
      </c>
      <c r="U565" s="1">
        <v>0</v>
      </c>
      <c r="V565" t="s">
        <v>86</v>
      </c>
      <c r="W565" s="1">
        <v>0</v>
      </c>
      <c r="X565" s="1">
        <v>0</v>
      </c>
      <c r="Y565" s="1">
        <v>0</v>
      </c>
      <c r="Z565" s="1">
        <v>0</v>
      </c>
      <c r="AA565" s="1">
        <v>0</v>
      </c>
      <c r="AB565" s="1">
        <v>0</v>
      </c>
      <c r="AC565" s="1">
        <v>0</v>
      </c>
      <c r="AD565" s="1">
        <v>0</v>
      </c>
      <c r="AE565" s="1">
        <v>0</v>
      </c>
      <c r="AF565" s="1">
        <v>0</v>
      </c>
      <c r="AG565" s="1">
        <v>0</v>
      </c>
      <c r="AH565" s="1">
        <v>0</v>
      </c>
      <c r="AI565" t="s">
        <v>87</v>
      </c>
      <c r="AL565" s="1">
        <v>0</v>
      </c>
      <c r="AM565" s="1">
        <v>0</v>
      </c>
      <c r="AN565" s="1">
        <v>0</v>
      </c>
    </row>
    <row r="566" spans="1:40" x14ac:dyDescent="0.25">
      <c r="A566">
        <v>564</v>
      </c>
      <c r="B566" t="s">
        <v>330</v>
      </c>
      <c r="C566">
        <v>24</v>
      </c>
      <c r="D566">
        <v>7440508</v>
      </c>
      <c r="E566" t="s">
        <v>10</v>
      </c>
      <c r="F566">
        <v>0</v>
      </c>
      <c r="G566" t="s">
        <v>117</v>
      </c>
      <c r="H566" s="1">
        <v>0</v>
      </c>
      <c r="I566" s="1">
        <v>0</v>
      </c>
      <c r="J566" s="1">
        <v>0</v>
      </c>
      <c r="K566" s="1">
        <v>0</v>
      </c>
      <c r="L566" s="1">
        <v>0</v>
      </c>
      <c r="M566" s="1">
        <v>0</v>
      </c>
      <c r="N566" s="1">
        <v>0</v>
      </c>
      <c r="O566" s="1">
        <v>0</v>
      </c>
      <c r="P566" s="1">
        <v>0</v>
      </c>
      <c r="Q566" s="1">
        <v>0</v>
      </c>
      <c r="R566" s="1">
        <v>0</v>
      </c>
      <c r="S566" s="1">
        <v>0</v>
      </c>
      <c r="T566" s="1">
        <v>0</v>
      </c>
      <c r="U566" s="1">
        <v>0</v>
      </c>
      <c r="V566" t="s">
        <v>86</v>
      </c>
      <c r="W566" s="1">
        <v>0</v>
      </c>
      <c r="X566" s="1">
        <v>0</v>
      </c>
      <c r="Y566" s="1">
        <v>0</v>
      </c>
      <c r="Z566" s="1">
        <v>0</v>
      </c>
      <c r="AA566" s="1">
        <v>0</v>
      </c>
      <c r="AB566" s="1">
        <v>0</v>
      </c>
      <c r="AC566" s="1">
        <v>0</v>
      </c>
      <c r="AD566" s="1">
        <v>0</v>
      </c>
      <c r="AE566" s="1">
        <v>0</v>
      </c>
      <c r="AF566" s="1">
        <v>0</v>
      </c>
      <c r="AG566" s="1">
        <v>0</v>
      </c>
      <c r="AH566" s="1">
        <v>0</v>
      </c>
      <c r="AI566" t="s">
        <v>87</v>
      </c>
      <c r="AL566" s="1">
        <v>0</v>
      </c>
      <c r="AM566" s="1">
        <v>0</v>
      </c>
      <c r="AN566" s="1">
        <v>0</v>
      </c>
    </row>
    <row r="567" spans="1:40" x14ac:dyDescent="0.25">
      <c r="A567">
        <v>565</v>
      </c>
      <c r="B567" t="s">
        <v>330</v>
      </c>
      <c r="C567">
        <v>24</v>
      </c>
      <c r="D567">
        <v>7439965</v>
      </c>
      <c r="E567" t="s">
        <v>5</v>
      </c>
      <c r="F567" s="1">
        <v>6.0600000000000003E-5</v>
      </c>
      <c r="G567" t="s">
        <v>117</v>
      </c>
      <c r="H567" s="1">
        <v>0</v>
      </c>
      <c r="I567" s="1">
        <v>6.7332999999999998E-4</v>
      </c>
      <c r="J567" s="1">
        <v>0</v>
      </c>
      <c r="K567" s="1">
        <v>0</v>
      </c>
      <c r="L567" s="1">
        <v>0</v>
      </c>
      <c r="M567" s="1">
        <v>0</v>
      </c>
      <c r="N567" s="1">
        <v>0</v>
      </c>
      <c r="O567" s="1">
        <v>0</v>
      </c>
      <c r="P567" s="1">
        <v>0</v>
      </c>
      <c r="Q567" s="1">
        <v>0</v>
      </c>
      <c r="R567" s="1">
        <v>0</v>
      </c>
      <c r="S567" s="1">
        <v>0</v>
      </c>
      <c r="T567" s="1">
        <v>0</v>
      </c>
      <c r="U567" s="1">
        <v>0</v>
      </c>
      <c r="V567" t="s">
        <v>86</v>
      </c>
      <c r="W567" s="1">
        <v>6.0600000000000003E-5</v>
      </c>
      <c r="X567" s="1">
        <v>0</v>
      </c>
      <c r="Y567" s="1">
        <v>0</v>
      </c>
      <c r="Z567" s="1">
        <v>0</v>
      </c>
      <c r="AA567" s="1">
        <v>0</v>
      </c>
      <c r="AB567" s="1">
        <v>0</v>
      </c>
      <c r="AC567" s="1">
        <v>0</v>
      </c>
      <c r="AD567" s="1">
        <v>0</v>
      </c>
      <c r="AE567" s="1">
        <v>0</v>
      </c>
      <c r="AF567" s="1">
        <v>0</v>
      </c>
      <c r="AG567" s="1">
        <v>0</v>
      </c>
      <c r="AH567" s="1">
        <v>0</v>
      </c>
      <c r="AI567" t="s">
        <v>87</v>
      </c>
      <c r="AL567" s="1">
        <v>0</v>
      </c>
      <c r="AM567" s="1">
        <v>0</v>
      </c>
      <c r="AN567" s="1">
        <v>0</v>
      </c>
    </row>
    <row r="568" spans="1:40" x14ac:dyDescent="0.25">
      <c r="A568">
        <v>566</v>
      </c>
      <c r="B568" t="s">
        <v>330</v>
      </c>
      <c r="C568">
        <v>24</v>
      </c>
      <c r="D568">
        <v>7440020</v>
      </c>
      <c r="E568" t="s">
        <v>6</v>
      </c>
      <c r="F568" s="1">
        <v>3.2199999999999997E-5</v>
      </c>
      <c r="G568" t="s">
        <v>117</v>
      </c>
      <c r="H568" s="1">
        <v>0</v>
      </c>
      <c r="I568" s="1">
        <v>0</v>
      </c>
      <c r="J568" s="1">
        <v>0</v>
      </c>
      <c r="K568" s="1">
        <v>0</v>
      </c>
      <c r="L568" s="1">
        <v>0</v>
      </c>
      <c r="M568" s="1">
        <v>2.7514000000000001E-5</v>
      </c>
      <c r="N568" s="1">
        <v>2.3E-3</v>
      </c>
      <c r="O568" s="1">
        <v>0</v>
      </c>
      <c r="P568" s="1">
        <v>0</v>
      </c>
      <c r="Q568" s="1">
        <v>0</v>
      </c>
      <c r="R568" s="1">
        <v>0</v>
      </c>
      <c r="S568" s="1">
        <v>2.3E-3</v>
      </c>
      <c r="T568" s="1">
        <v>0</v>
      </c>
      <c r="U568" s="1">
        <v>0</v>
      </c>
      <c r="V568" t="s">
        <v>86</v>
      </c>
      <c r="W568" s="1">
        <v>3.2199999999999997E-5</v>
      </c>
      <c r="X568" s="1">
        <v>2.9097999999999998E-7</v>
      </c>
      <c r="Y568" s="1">
        <v>1.1666E-8</v>
      </c>
      <c r="Z568" s="1">
        <v>0</v>
      </c>
      <c r="AA568" s="1">
        <v>0</v>
      </c>
      <c r="AB568" s="1">
        <v>0</v>
      </c>
      <c r="AC568" s="1">
        <v>0</v>
      </c>
      <c r="AD568" s="1">
        <v>0</v>
      </c>
      <c r="AE568" s="1">
        <v>0</v>
      </c>
      <c r="AF568" s="1">
        <v>0</v>
      </c>
      <c r="AG568" s="1">
        <v>0</v>
      </c>
      <c r="AH568" s="1">
        <v>0</v>
      </c>
      <c r="AI568" t="s">
        <v>87</v>
      </c>
      <c r="AJ568" t="s">
        <v>88</v>
      </c>
      <c r="AK568" t="s">
        <v>118</v>
      </c>
      <c r="AL568" s="1">
        <v>0</v>
      </c>
      <c r="AM568" s="1">
        <v>0</v>
      </c>
      <c r="AN568" s="1">
        <v>0</v>
      </c>
    </row>
    <row r="569" spans="1:40" x14ac:dyDescent="0.25">
      <c r="A569">
        <v>567</v>
      </c>
      <c r="B569" t="s">
        <v>330</v>
      </c>
      <c r="C569">
        <v>24</v>
      </c>
      <c r="D569">
        <v>7723140</v>
      </c>
      <c r="E569" t="s">
        <v>295</v>
      </c>
      <c r="F569">
        <v>0</v>
      </c>
      <c r="G569" t="s">
        <v>117</v>
      </c>
      <c r="H569" s="1">
        <v>0</v>
      </c>
      <c r="I569" s="1">
        <v>0</v>
      </c>
      <c r="J569" s="1">
        <v>0</v>
      </c>
      <c r="K569" s="1">
        <v>0</v>
      </c>
      <c r="L569" s="1">
        <v>0</v>
      </c>
      <c r="M569" s="1">
        <v>0</v>
      </c>
      <c r="N569" s="1">
        <v>0</v>
      </c>
      <c r="O569" s="1">
        <v>0</v>
      </c>
      <c r="P569" s="1">
        <v>0</v>
      </c>
      <c r="Q569" s="1">
        <v>0</v>
      </c>
      <c r="R569" s="1">
        <v>0</v>
      </c>
      <c r="S569" s="1">
        <v>0</v>
      </c>
      <c r="T569" s="1">
        <v>0</v>
      </c>
      <c r="U569" s="1">
        <v>0</v>
      </c>
      <c r="V569" t="s">
        <v>86</v>
      </c>
      <c r="W569" s="1">
        <v>0</v>
      </c>
      <c r="X569" s="1">
        <v>0</v>
      </c>
      <c r="Y569" s="1">
        <v>0</v>
      </c>
      <c r="Z569" s="1">
        <v>0</v>
      </c>
      <c r="AA569" s="1">
        <v>0</v>
      </c>
      <c r="AB569" s="1">
        <v>0</v>
      </c>
      <c r="AC569" s="1">
        <v>0</v>
      </c>
      <c r="AD569" s="1">
        <v>0</v>
      </c>
      <c r="AE569" s="1">
        <v>0</v>
      </c>
      <c r="AF569" s="1">
        <v>0</v>
      </c>
      <c r="AG569" s="1">
        <v>0</v>
      </c>
      <c r="AH569" s="1">
        <v>0</v>
      </c>
      <c r="AI569" t="s">
        <v>87</v>
      </c>
      <c r="AL569" s="1">
        <v>0</v>
      </c>
      <c r="AM569" s="1">
        <v>0</v>
      </c>
      <c r="AN569" s="1">
        <v>0</v>
      </c>
    </row>
    <row r="570" spans="1:40" x14ac:dyDescent="0.25">
      <c r="A570">
        <v>568</v>
      </c>
      <c r="B570" t="s">
        <v>330</v>
      </c>
      <c r="C570">
        <v>24</v>
      </c>
      <c r="D570">
        <v>7439921</v>
      </c>
      <c r="E570" t="s">
        <v>7</v>
      </c>
      <c r="F570">
        <v>0</v>
      </c>
      <c r="G570" t="s">
        <v>117</v>
      </c>
      <c r="H570" s="1">
        <v>0</v>
      </c>
      <c r="I570" s="1">
        <v>0</v>
      </c>
      <c r="J570" s="1">
        <v>0</v>
      </c>
      <c r="K570" s="1">
        <v>0</v>
      </c>
      <c r="L570" s="1">
        <v>0</v>
      </c>
      <c r="M570" s="1">
        <v>0</v>
      </c>
      <c r="N570" s="1">
        <v>0</v>
      </c>
      <c r="O570" s="1">
        <v>0</v>
      </c>
      <c r="P570" s="1">
        <v>0</v>
      </c>
      <c r="Q570" s="1">
        <v>0</v>
      </c>
      <c r="R570" s="1">
        <v>0</v>
      </c>
      <c r="S570" s="1">
        <v>0</v>
      </c>
      <c r="T570" s="1">
        <v>0</v>
      </c>
      <c r="U570" s="1">
        <v>0</v>
      </c>
      <c r="V570" t="s">
        <v>86</v>
      </c>
      <c r="W570" s="1">
        <v>0</v>
      </c>
      <c r="X570" s="1">
        <v>0</v>
      </c>
      <c r="Y570" s="1">
        <v>0</v>
      </c>
      <c r="Z570" s="1">
        <v>0</v>
      </c>
      <c r="AA570" s="1">
        <v>0</v>
      </c>
      <c r="AB570" s="1">
        <v>0</v>
      </c>
      <c r="AC570" s="1">
        <v>0</v>
      </c>
      <c r="AD570" s="1">
        <v>0</v>
      </c>
      <c r="AE570" s="1">
        <v>0</v>
      </c>
      <c r="AF570" s="1">
        <v>0</v>
      </c>
      <c r="AG570" s="1">
        <v>0</v>
      </c>
      <c r="AH570" s="1">
        <v>0</v>
      </c>
      <c r="AI570" t="s">
        <v>87</v>
      </c>
      <c r="AL570" s="1">
        <v>0</v>
      </c>
      <c r="AM570" s="1">
        <v>0</v>
      </c>
      <c r="AN570" s="1">
        <v>0</v>
      </c>
    </row>
    <row r="571" spans="1:40" x14ac:dyDescent="0.25">
      <c r="A571">
        <v>569</v>
      </c>
      <c r="B571" t="s">
        <v>330</v>
      </c>
      <c r="C571">
        <v>24</v>
      </c>
      <c r="D571">
        <v>7440622</v>
      </c>
      <c r="E571" t="s">
        <v>296</v>
      </c>
      <c r="F571">
        <v>0</v>
      </c>
      <c r="G571" t="s">
        <v>117</v>
      </c>
      <c r="H571" s="1">
        <v>0</v>
      </c>
      <c r="I571" s="1">
        <v>0</v>
      </c>
      <c r="J571" s="1">
        <v>0</v>
      </c>
      <c r="K571" s="1">
        <v>0</v>
      </c>
      <c r="L571" s="1">
        <v>0</v>
      </c>
      <c r="M571" s="1">
        <v>0</v>
      </c>
      <c r="N571" s="1">
        <v>0</v>
      </c>
      <c r="O571" s="1">
        <v>0</v>
      </c>
      <c r="P571" s="1">
        <v>0</v>
      </c>
      <c r="Q571" s="1">
        <v>0</v>
      </c>
      <c r="R571" s="1">
        <v>0</v>
      </c>
      <c r="S571" s="1">
        <v>0</v>
      </c>
      <c r="T571" s="1">
        <v>0</v>
      </c>
      <c r="U571" s="1">
        <v>0</v>
      </c>
      <c r="V571" t="s">
        <v>86</v>
      </c>
      <c r="W571" s="1">
        <v>0</v>
      </c>
      <c r="X571" s="1">
        <v>0</v>
      </c>
      <c r="Y571" s="1">
        <v>0</v>
      </c>
      <c r="Z571" s="1">
        <v>0</v>
      </c>
      <c r="AA571" s="1">
        <v>0</v>
      </c>
      <c r="AB571" s="1">
        <v>0</v>
      </c>
      <c r="AC571" s="1">
        <v>0</v>
      </c>
      <c r="AD571" s="1">
        <v>0</v>
      </c>
      <c r="AE571" s="1">
        <v>0</v>
      </c>
      <c r="AF571" s="1">
        <v>0</v>
      </c>
      <c r="AG571" s="1">
        <v>0</v>
      </c>
      <c r="AH571" s="1">
        <v>0</v>
      </c>
      <c r="AI571" t="s">
        <v>87</v>
      </c>
      <c r="AL571" s="1">
        <v>0</v>
      </c>
      <c r="AM571" s="1">
        <v>0</v>
      </c>
      <c r="AN571" s="1">
        <v>0</v>
      </c>
    </row>
    <row r="572" spans="1:40" x14ac:dyDescent="0.25">
      <c r="A572">
        <v>570</v>
      </c>
      <c r="B572" t="s">
        <v>330</v>
      </c>
      <c r="C572">
        <v>24</v>
      </c>
      <c r="D572">
        <v>7440666</v>
      </c>
      <c r="E572" t="s">
        <v>297</v>
      </c>
      <c r="F572">
        <v>0</v>
      </c>
      <c r="G572" t="s">
        <v>117</v>
      </c>
      <c r="H572" s="1">
        <v>0</v>
      </c>
      <c r="I572" s="1">
        <v>0</v>
      </c>
      <c r="J572" s="1">
        <v>0</v>
      </c>
      <c r="K572" s="1">
        <v>0</v>
      </c>
      <c r="L572" s="1">
        <v>0</v>
      </c>
      <c r="M572" s="1">
        <v>0</v>
      </c>
      <c r="N572" s="1">
        <v>0</v>
      </c>
      <c r="O572" s="1">
        <v>0</v>
      </c>
      <c r="P572" s="1">
        <v>0</v>
      </c>
      <c r="Q572" s="1">
        <v>0</v>
      </c>
      <c r="R572" s="1">
        <v>0</v>
      </c>
      <c r="S572" s="1">
        <v>0</v>
      </c>
      <c r="T572" s="1">
        <v>0</v>
      </c>
      <c r="U572" s="1">
        <v>0</v>
      </c>
      <c r="V572" t="s">
        <v>86</v>
      </c>
      <c r="W572" s="1">
        <v>0</v>
      </c>
      <c r="X572" s="1">
        <v>0</v>
      </c>
      <c r="Y572" s="1">
        <v>0</v>
      </c>
      <c r="Z572" s="1">
        <v>0</v>
      </c>
      <c r="AA572" s="1">
        <v>0</v>
      </c>
      <c r="AB572" s="1">
        <v>0</v>
      </c>
      <c r="AC572" s="1">
        <v>0</v>
      </c>
      <c r="AD572" s="1">
        <v>0</v>
      </c>
      <c r="AE572" s="1">
        <v>0</v>
      </c>
      <c r="AF572" s="1">
        <v>0</v>
      </c>
      <c r="AG572" s="1">
        <v>0</v>
      </c>
      <c r="AH572" s="1">
        <v>0</v>
      </c>
      <c r="AI572" t="s">
        <v>87</v>
      </c>
      <c r="AL572" s="1">
        <v>0</v>
      </c>
      <c r="AM572" s="1">
        <v>0</v>
      </c>
      <c r="AN572" s="1">
        <v>0</v>
      </c>
    </row>
    <row r="573" spans="1:40" x14ac:dyDescent="0.25">
      <c r="A573">
        <v>571</v>
      </c>
      <c r="B573" t="s">
        <v>331</v>
      </c>
      <c r="C573">
        <v>24</v>
      </c>
      <c r="D573">
        <v>7429905</v>
      </c>
      <c r="E573" t="s">
        <v>290</v>
      </c>
      <c r="F573">
        <v>0</v>
      </c>
      <c r="G573" t="s">
        <v>117</v>
      </c>
      <c r="H573" s="1">
        <v>0</v>
      </c>
      <c r="I573" s="1">
        <v>0</v>
      </c>
      <c r="J573" s="1">
        <v>0</v>
      </c>
      <c r="K573" s="1">
        <v>0</v>
      </c>
      <c r="L573" s="1">
        <v>0</v>
      </c>
      <c r="M573" s="1">
        <v>0</v>
      </c>
      <c r="N573" s="1">
        <v>0</v>
      </c>
      <c r="O573" s="1">
        <v>0</v>
      </c>
      <c r="P573" s="1">
        <v>0</v>
      </c>
      <c r="Q573" s="1">
        <v>0</v>
      </c>
      <c r="R573" s="1">
        <v>0</v>
      </c>
      <c r="S573" s="1">
        <v>0</v>
      </c>
      <c r="T573" s="1">
        <v>0</v>
      </c>
      <c r="U573" s="1">
        <v>0</v>
      </c>
      <c r="V573" t="s">
        <v>86</v>
      </c>
      <c r="W573" s="1">
        <v>0</v>
      </c>
      <c r="X573" s="1">
        <v>0</v>
      </c>
      <c r="Y573" s="1">
        <v>0</v>
      </c>
      <c r="Z573" s="1">
        <v>0</v>
      </c>
      <c r="AA573" s="1">
        <v>0</v>
      </c>
      <c r="AB573" s="1">
        <v>0</v>
      </c>
      <c r="AC573" s="1">
        <v>0</v>
      </c>
      <c r="AD573" s="1">
        <v>0</v>
      </c>
      <c r="AE573" s="1">
        <v>0</v>
      </c>
      <c r="AF573" s="1">
        <v>0</v>
      </c>
      <c r="AG573" s="1">
        <v>0</v>
      </c>
      <c r="AH573" s="1">
        <v>0</v>
      </c>
      <c r="AI573" t="s">
        <v>87</v>
      </c>
      <c r="AL573" s="1">
        <v>0</v>
      </c>
      <c r="AM573" s="1">
        <v>0</v>
      </c>
      <c r="AN573" s="1">
        <v>0</v>
      </c>
    </row>
    <row r="574" spans="1:40" x14ac:dyDescent="0.25">
      <c r="A574">
        <v>572</v>
      </c>
      <c r="B574" t="s">
        <v>331</v>
      </c>
      <c r="C574">
        <v>24</v>
      </c>
      <c r="D574">
        <v>1344281</v>
      </c>
      <c r="E574" t="s">
        <v>291</v>
      </c>
      <c r="F574">
        <v>0</v>
      </c>
      <c r="G574" t="s">
        <v>117</v>
      </c>
      <c r="H574" s="1">
        <v>0</v>
      </c>
      <c r="I574" s="1">
        <v>0</v>
      </c>
      <c r="J574" s="1">
        <v>0</v>
      </c>
      <c r="K574" s="1">
        <v>0</v>
      </c>
      <c r="L574" s="1">
        <v>0</v>
      </c>
      <c r="M574" s="1">
        <v>0</v>
      </c>
      <c r="N574" s="1">
        <v>0</v>
      </c>
      <c r="O574" s="1">
        <v>0</v>
      </c>
      <c r="P574" s="1">
        <v>0</v>
      </c>
      <c r="Q574" s="1">
        <v>0</v>
      </c>
      <c r="R574" s="1">
        <v>0</v>
      </c>
      <c r="S574" s="1">
        <v>0</v>
      </c>
      <c r="T574" s="1">
        <v>0</v>
      </c>
      <c r="U574" s="1">
        <v>0</v>
      </c>
      <c r="V574" t="s">
        <v>86</v>
      </c>
      <c r="W574" s="1">
        <v>0</v>
      </c>
      <c r="X574" s="1">
        <v>0</v>
      </c>
      <c r="Y574" s="1">
        <v>0</v>
      </c>
      <c r="Z574" s="1">
        <v>0</v>
      </c>
      <c r="AA574" s="1">
        <v>0</v>
      </c>
      <c r="AB574" s="1">
        <v>0</v>
      </c>
      <c r="AC574" s="1">
        <v>0</v>
      </c>
      <c r="AD574" s="1">
        <v>0</v>
      </c>
      <c r="AE574" s="1">
        <v>0</v>
      </c>
      <c r="AF574" s="1">
        <v>0</v>
      </c>
      <c r="AG574" s="1">
        <v>0</v>
      </c>
      <c r="AH574" s="1">
        <v>0</v>
      </c>
      <c r="AI574" t="s">
        <v>87</v>
      </c>
      <c r="AL574" s="1">
        <v>0</v>
      </c>
      <c r="AM574" s="1">
        <v>0</v>
      </c>
      <c r="AN574" s="1">
        <v>0</v>
      </c>
    </row>
    <row r="575" spans="1:40" x14ac:dyDescent="0.25">
      <c r="A575">
        <v>573</v>
      </c>
      <c r="B575" t="s">
        <v>331</v>
      </c>
      <c r="C575">
        <v>24</v>
      </c>
      <c r="D575">
        <v>7440417</v>
      </c>
      <c r="E575" t="s">
        <v>292</v>
      </c>
      <c r="F575">
        <v>0</v>
      </c>
      <c r="G575" t="s">
        <v>117</v>
      </c>
      <c r="H575" s="1">
        <v>0</v>
      </c>
      <c r="I575" s="1">
        <v>0</v>
      </c>
      <c r="J575" s="1">
        <v>0</v>
      </c>
      <c r="K575" s="1">
        <v>0</v>
      </c>
      <c r="L575" s="1">
        <v>0</v>
      </c>
      <c r="M575" s="1">
        <v>0</v>
      </c>
      <c r="N575" s="1">
        <v>0</v>
      </c>
      <c r="O575" s="1">
        <v>0</v>
      </c>
      <c r="P575" s="1">
        <v>0</v>
      </c>
      <c r="Q575" s="1">
        <v>0</v>
      </c>
      <c r="R575" s="1">
        <v>0</v>
      </c>
      <c r="S575" s="1">
        <v>0</v>
      </c>
      <c r="T575" s="1">
        <v>0</v>
      </c>
      <c r="U575" s="1">
        <v>0</v>
      </c>
      <c r="V575" t="s">
        <v>86</v>
      </c>
      <c r="W575" s="1">
        <v>0</v>
      </c>
      <c r="X575" s="1">
        <v>0</v>
      </c>
      <c r="Y575" s="1">
        <v>0</v>
      </c>
      <c r="Z575" s="1">
        <v>0</v>
      </c>
      <c r="AA575" s="1">
        <v>0</v>
      </c>
      <c r="AB575" s="1">
        <v>0</v>
      </c>
      <c r="AC575" s="1">
        <v>0</v>
      </c>
      <c r="AD575" s="1">
        <v>0</v>
      </c>
      <c r="AE575" s="1">
        <v>0</v>
      </c>
      <c r="AF575" s="1">
        <v>0</v>
      </c>
      <c r="AG575" s="1">
        <v>0</v>
      </c>
      <c r="AH575" s="1">
        <v>0</v>
      </c>
      <c r="AI575" t="s">
        <v>87</v>
      </c>
      <c r="AL575" s="1">
        <v>0</v>
      </c>
      <c r="AM575" s="1">
        <v>0</v>
      </c>
      <c r="AN575" s="1">
        <v>0</v>
      </c>
    </row>
    <row r="576" spans="1:40" x14ac:dyDescent="0.25">
      <c r="A576">
        <v>574</v>
      </c>
      <c r="B576" t="s">
        <v>331</v>
      </c>
      <c r="C576">
        <v>24</v>
      </c>
      <c r="D576">
        <v>7440439</v>
      </c>
      <c r="E576" t="s">
        <v>293</v>
      </c>
      <c r="F576">
        <v>0</v>
      </c>
      <c r="G576" t="s">
        <v>117</v>
      </c>
      <c r="H576" s="1">
        <v>0</v>
      </c>
      <c r="I576" s="1">
        <v>0</v>
      </c>
      <c r="J576" s="1">
        <v>0</v>
      </c>
      <c r="K576" s="1">
        <v>0</v>
      </c>
      <c r="L576" s="1">
        <v>0</v>
      </c>
      <c r="M576" s="1">
        <v>0</v>
      </c>
      <c r="N576" s="1">
        <v>0</v>
      </c>
      <c r="O576" s="1">
        <v>0</v>
      </c>
      <c r="P576" s="1">
        <v>0</v>
      </c>
      <c r="Q576" s="1">
        <v>0</v>
      </c>
      <c r="R576" s="1">
        <v>0</v>
      </c>
      <c r="S576" s="1">
        <v>0</v>
      </c>
      <c r="T576" s="1">
        <v>0</v>
      </c>
      <c r="U576" s="1">
        <v>0</v>
      </c>
      <c r="V576" t="s">
        <v>86</v>
      </c>
      <c r="W576" s="1">
        <v>0</v>
      </c>
      <c r="X576" s="1">
        <v>0</v>
      </c>
      <c r="Y576" s="1">
        <v>0</v>
      </c>
      <c r="Z576" s="1">
        <v>0</v>
      </c>
      <c r="AA576" s="1">
        <v>0</v>
      </c>
      <c r="AB576" s="1">
        <v>0</v>
      </c>
      <c r="AC576" s="1">
        <v>0</v>
      </c>
      <c r="AD576" s="1">
        <v>0</v>
      </c>
      <c r="AE576" s="1">
        <v>0</v>
      </c>
      <c r="AF576" s="1">
        <v>0</v>
      </c>
      <c r="AG576" s="1">
        <v>0</v>
      </c>
      <c r="AH576" s="1">
        <v>0</v>
      </c>
      <c r="AI576" t="s">
        <v>87</v>
      </c>
      <c r="AL576" s="1">
        <v>0</v>
      </c>
      <c r="AM576" s="1">
        <v>0</v>
      </c>
      <c r="AN576" s="1">
        <v>0</v>
      </c>
    </row>
    <row r="577" spans="1:40" x14ac:dyDescent="0.25">
      <c r="A577">
        <v>575</v>
      </c>
      <c r="B577" t="s">
        <v>331</v>
      </c>
      <c r="C577">
        <v>24</v>
      </c>
      <c r="D577">
        <v>7440484</v>
      </c>
      <c r="E577" t="s">
        <v>8</v>
      </c>
      <c r="F577" s="1">
        <v>1.7499999999999999E-7</v>
      </c>
      <c r="G577" t="s">
        <v>117</v>
      </c>
      <c r="H577" s="1">
        <v>0</v>
      </c>
      <c r="I577" s="1">
        <v>0</v>
      </c>
      <c r="J577" s="1">
        <v>0</v>
      </c>
      <c r="K577" s="1">
        <v>0</v>
      </c>
      <c r="L577" s="1">
        <v>0</v>
      </c>
      <c r="M577" s="1">
        <v>0</v>
      </c>
      <c r="N577" s="1">
        <v>0</v>
      </c>
      <c r="O577" s="1">
        <v>0</v>
      </c>
      <c r="P577" s="1">
        <v>0</v>
      </c>
      <c r="Q577" s="1">
        <v>0</v>
      </c>
      <c r="R577" s="1">
        <v>0</v>
      </c>
      <c r="S577" s="1">
        <v>0</v>
      </c>
      <c r="T577" s="1">
        <v>0</v>
      </c>
      <c r="U577" s="1">
        <v>0</v>
      </c>
      <c r="V577" t="s">
        <v>86</v>
      </c>
      <c r="W577" s="1">
        <v>1.7499999999999999E-7</v>
      </c>
      <c r="X577" s="1">
        <v>0</v>
      </c>
      <c r="Y577" s="1">
        <v>0</v>
      </c>
      <c r="Z577" s="1">
        <v>0</v>
      </c>
      <c r="AA577" s="1">
        <v>0</v>
      </c>
      <c r="AB577" s="1">
        <v>0</v>
      </c>
      <c r="AC577" s="1">
        <v>0</v>
      </c>
      <c r="AD577" s="1">
        <v>0</v>
      </c>
      <c r="AE577" s="1">
        <v>0</v>
      </c>
      <c r="AF577" s="1">
        <v>0</v>
      </c>
      <c r="AG577" s="1">
        <v>0</v>
      </c>
      <c r="AH577" s="1">
        <v>0</v>
      </c>
      <c r="AI577" t="s">
        <v>87</v>
      </c>
      <c r="AL577" s="1">
        <v>0</v>
      </c>
      <c r="AM577" s="1">
        <v>0</v>
      </c>
      <c r="AN577" s="1">
        <v>0</v>
      </c>
    </row>
    <row r="578" spans="1:40" x14ac:dyDescent="0.25">
      <c r="A578">
        <v>576</v>
      </c>
      <c r="B578" t="s">
        <v>331</v>
      </c>
      <c r="C578">
        <v>24</v>
      </c>
      <c r="D578">
        <v>7440473</v>
      </c>
      <c r="E578" t="s">
        <v>89</v>
      </c>
      <c r="F578" s="1">
        <v>1.4E-5</v>
      </c>
      <c r="G578" t="s">
        <v>117</v>
      </c>
      <c r="H578" s="1">
        <v>0</v>
      </c>
      <c r="I578" s="1">
        <v>0</v>
      </c>
      <c r="J578" s="1">
        <v>0</v>
      </c>
      <c r="K578" s="1">
        <v>0</v>
      </c>
      <c r="L578" s="1">
        <v>0</v>
      </c>
      <c r="M578" s="1">
        <v>0</v>
      </c>
      <c r="N578" s="1">
        <v>0</v>
      </c>
      <c r="O578" s="1">
        <v>0</v>
      </c>
      <c r="P578" s="1">
        <v>0</v>
      </c>
      <c r="Q578" s="1">
        <v>0</v>
      </c>
      <c r="R578" s="1">
        <v>0</v>
      </c>
      <c r="S578" s="1">
        <v>0</v>
      </c>
      <c r="T578" s="1">
        <v>0</v>
      </c>
      <c r="U578" s="1">
        <v>0</v>
      </c>
      <c r="V578" t="s">
        <v>86</v>
      </c>
      <c r="W578" s="1">
        <v>1.4E-5</v>
      </c>
      <c r="X578" s="1">
        <v>0</v>
      </c>
      <c r="Y578" s="1">
        <v>0</v>
      </c>
      <c r="Z578" s="1">
        <v>0</v>
      </c>
      <c r="AA578" s="1">
        <v>0</v>
      </c>
      <c r="AB578" s="1">
        <v>0</v>
      </c>
      <c r="AC578" s="1">
        <v>0</v>
      </c>
      <c r="AD578" s="1">
        <v>0</v>
      </c>
      <c r="AE578" s="1">
        <v>0</v>
      </c>
      <c r="AF578" s="1">
        <v>0</v>
      </c>
      <c r="AG578" s="1">
        <v>0</v>
      </c>
      <c r="AH578" s="1">
        <v>0</v>
      </c>
      <c r="AI578" t="s">
        <v>87</v>
      </c>
      <c r="AL578" s="1">
        <v>0</v>
      </c>
      <c r="AM578" s="1">
        <v>0</v>
      </c>
      <c r="AN578" s="1">
        <v>0</v>
      </c>
    </row>
    <row r="579" spans="1:40" x14ac:dyDescent="0.25">
      <c r="A579">
        <v>577</v>
      </c>
      <c r="B579" t="s">
        <v>331</v>
      </c>
      <c r="C579">
        <v>24</v>
      </c>
      <c r="D579">
        <v>18540299</v>
      </c>
      <c r="E579" t="s">
        <v>13</v>
      </c>
      <c r="F579" s="1">
        <v>7.1800000000000005E-7</v>
      </c>
      <c r="G579" t="s">
        <v>117</v>
      </c>
      <c r="H579" s="1">
        <v>0</v>
      </c>
      <c r="I579" s="1">
        <v>0</v>
      </c>
      <c r="J579" s="1">
        <v>0</v>
      </c>
      <c r="K579" s="1">
        <v>0</v>
      </c>
      <c r="L579" s="1">
        <v>0</v>
      </c>
      <c r="M579" s="1">
        <v>0</v>
      </c>
      <c r="N579" s="1">
        <v>3.5899999999999999E-6</v>
      </c>
      <c r="O579" s="1">
        <v>0</v>
      </c>
      <c r="P579" s="1">
        <v>0</v>
      </c>
      <c r="Q579" s="1">
        <v>0</v>
      </c>
      <c r="R579" s="1">
        <v>0</v>
      </c>
      <c r="S579" s="1">
        <v>3.3743000000000002E-7</v>
      </c>
      <c r="T579" s="1">
        <v>0</v>
      </c>
      <c r="U579" s="1">
        <v>0</v>
      </c>
      <c r="V579" t="s">
        <v>86</v>
      </c>
      <c r="W579" s="1">
        <v>7.1800000000000005E-7</v>
      </c>
      <c r="X579" s="1">
        <v>6.4884000000000001E-9</v>
      </c>
      <c r="Y579" s="1">
        <v>2.6011999999999998E-10</v>
      </c>
      <c r="Z579" s="1">
        <v>0</v>
      </c>
      <c r="AA579" s="1">
        <v>0</v>
      </c>
      <c r="AB579" s="1">
        <v>0</v>
      </c>
      <c r="AC579" s="1">
        <v>0</v>
      </c>
      <c r="AD579" s="1">
        <v>0</v>
      </c>
      <c r="AE579" s="1">
        <v>0</v>
      </c>
      <c r="AF579" s="1">
        <v>0</v>
      </c>
      <c r="AG579" s="1">
        <v>0</v>
      </c>
      <c r="AH579" s="1">
        <v>0</v>
      </c>
      <c r="AI579" t="s">
        <v>87</v>
      </c>
      <c r="AJ579" t="s">
        <v>88</v>
      </c>
      <c r="AK579" t="s">
        <v>118</v>
      </c>
      <c r="AL579" s="1">
        <v>0</v>
      </c>
      <c r="AM579" s="1">
        <v>0</v>
      </c>
      <c r="AN579" s="1">
        <v>0</v>
      </c>
    </row>
    <row r="580" spans="1:40" x14ac:dyDescent="0.25">
      <c r="A580">
        <v>578</v>
      </c>
      <c r="B580" t="s">
        <v>331</v>
      </c>
      <c r="C580">
        <v>24</v>
      </c>
      <c r="D580">
        <v>1175</v>
      </c>
      <c r="E580" t="s">
        <v>294</v>
      </c>
      <c r="F580">
        <v>0</v>
      </c>
      <c r="G580" t="s">
        <v>117</v>
      </c>
      <c r="H580" s="1">
        <v>0</v>
      </c>
      <c r="I580" s="1">
        <v>0</v>
      </c>
      <c r="J580" s="1">
        <v>0</v>
      </c>
      <c r="K580" s="1">
        <v>0</v>
      </c>
      <c r="L580" s="1">
        <v>0</v>
      </c>
      <c r="M580" s="1">
        <v>0</v>
      </c>
      <c r="N580" s="1">
        <v>0</v>
      </c>
      <c r="O580" s="1">
        <v>0</v>
      </c>
      <c r="P580" s="1">
        <v>0</v>
      </c>
      <c r="Q580" s="1">
        <v>0</v>
      </c>
      <c r="R580" s="1">
        <v>0</v>
      </c>
      <c r="S580" s="1">
        <v>0</v>
      </c>
      <c r="T580" s="1">
        <v>0</v>
      </c>
      <c r="U580" s="1">
        <v>0</v>
      </c>
      <c r="V580" t="s">
        <v>86</v>
      </c>
      <c r="W580" s="1">
        <v>0</v>
      </c>
      <c r="X580" s="1">
        <v>0</v>
      </c>
      <c r="Y580" s="1">
        <v>0</v>
      </c>
      <c r="Z580" s="1">
        <v>0</v>
      </c>
      <c r="AA580" s="1">
        <v>0</v>
      </c>
      <c r="AB580" s="1">
        <v>0</v>
      </c>
      <c r="AC580" s="1">
        <v>0</v>
      </c>
      <c r="AD580" s="1">
        <v>0</v>
      </c>
      <c r="AE580" s="1">
        <v>0</v>
      </c>
      <c r="AF580" s="1">
        <v>0</v>
      </c>
      <c r="AG580" s="1">
        <v>0</v>
      </c>
      <c r="AH580" s="1">
        <v>0</v>
      </c>
      <c r="AI580" t="s">
        <v>87</v>
      </c>
      <c r="AL580" s="1">
        <v>0</v>
      </c>
      <c r="AM580" s="1">
        <v>0</v>
      </c>
      <c r="AN580" s="1">
        <v>0</v>
      </c>
    </row>
    <row r="581" spans="1:40" x14ac:dyDescent="0.25">
      <c r="A581">
        <v>579</v>
      </c>
      <c r="B581" t="s">
        <v>331</v>
      </c>
      <c r="C581">
        <v>24</v>
      </c>
      <c r="D581">
        <v>7440508</v>
      </c>
      <c r="E581" t="s">
        <v>10</v>
      </c>
      <c r="F581">
        <v>0</v>
      </c>
      <c r="G581" t="s">
        <v>117</v>
      </c>
      <c r="H581" s="1">
        <v>0</v>
      </c>
      <c r="I581" s="1">
        <v>0</v>
      </c>
      <c r="J581" s="1">
        <v>0</v>
      </c>
      <c r="K581" s="1">
        <v>0</v>
      </c>
      <c r="L581" s="1">
        <v>0</v>
      </c>
      <c r="M581" s="1">
        <v>0</v>
      </c>
      <c r="N581" s="1">
        <v>0</v>
      </c>
      <c r="O581" s="1">
        <v>0</v>
      </c>
      <c r="P581" s="1">
        <v>0</v>
      </c>
      <c r="Q581" s="1">
        <v>0</v>
      </c>
      <c r="R581" s="1">
        <v>0</v>
      </c>
      <c r="S581" s="1">
        <v>0</v>
      </c>
      <c r="T581" s="1">
        <v>0</v>
      </c>
      <c r="U581" s="1">
        <v>0</v>
      </c>
      <c r="V581" t="s">
        <v>86</v>
      </c>
      <c r="W581" s="1">
        <v>0</v>
      </c>
      <c r="X581" s="1">
        <v>0</v>
      </c>
      <c r="Y581" s="1">
        <v>0</v>
      </c>
      <c r="Z581" s="1">
        <v>0</v>
      </c>
      <c r="AA581" s="1">
        <v>0</v>
      </c>
      <c r="AB581" s="1">
        <v>0</v>
      </c>
      <c r="AC581" s="1">
        <v>0</v>
      </c>
      <c r="AD581" s="1">
        <v>0</v>
      </c>
      <c r="AE581" s="1">
        <v>0</v>
      </c>
      <c r="AF581" s="1">
        <v>0</v>
      </c>
      <c r="AG581" s="1">
        <v>0</v>
      </c>
      <c r="AH581" s="1">
        <v>0</v>
      </c>
      <c r="AI581" t="s">
        <v>87</v>
      </c>
      <c r="AL581" s="1">
        <v>0</v>
      </c>
      <c r="AM581" s="1">
        <v>0</v>
      </c>
      <c r="AN581" s="1">
        <v>0</v>
      </c>
    </row>
    <row r="582" spans="1:40" x14ac:dyDescent="0.25">
      <c r="A582">
        <v>580</v>
      </c>
      <c r="B582" t="s">
        <v>331</v>
      </c>
      <c r="C582">
        <v>24</v>
      </c>
      <c r="D582">
        <v>7439965</v>
      </c>
      <c r="E582" t="s">
        <v>5</v>
      </c>
      <c r="F582" s="1">
        <v>5.5699999999999999E-5</v>
      </c>
      <c r="G582" t="s">
        <v>117</v>
      </c>
      <c r="H582" s="1">
        <v>0</v>
      </c>
      <c r="I582" s="1">
        <v>6.1888999999999998E-4</v>
      </c>
      <c r="J582" s="1">
        <v>0</v>
      </c>
      <c r="K582" s="1">
        <v>0</v>
      </c>
      <c r="L582" s="1">
        <v>0</v>
      </c>
      <c r="M582" s="1">
        <v>0</v>
      </c>
      <c r="N582" s="1">
        <v>0</v>
      </c>
      <c r="O582" s="1">
        <v>0</v>
      </c>
      <c r="P582" s="1">
        <v>0</v>
      </c>
      <c r="Q582" s="1">
        <v>0</v>
      </c>
      <c r="R582" s="1">
        <v>0</v>
      </c>
      <c r="S582" s="1">
        <v>0</v>
      </c>
      <c r="T582" s="1">
        <v>0</v>
      </c>
      <c r="U582" s="1">
        <v>0</v>
      </c>
      <c r="V582" t="s">
        <v>86</v>
      </c>
      <c r="W582" s="1">
        <v>5.5699999999999999E-5</v>
      </c>
      <c r="X582" s="1">
        <v>0</v>
      </c>
      <c r="Y582" s="1">
        <v>0</v>
      </c>
      <c r="Z582" s="1">
        <v>0</v>
      </c>
      <c r="AA582" s="1">
        <v>0</v>
      </c>
      <c r="AB582" s="1">
        <v>0</v>
      </c>
      <c r="AC582" s="1">
        <v>0</v>
      </c>
      <c r="AD582" s="1">
        <v>0</v>
      </c>
      <c r="AE582" s="1">
        <v>0</v>
      </c>
      <c r="AF582" s="1">
        <v>0</v>
      </c>
      <c r="AG582" s="1">
        <v>0</v>
      </c>
      <c r="AH582" s="1">
        <v>0</v>
      </c>
      <c r="AI582" t="s">
        <v>87</v>
      </c>
      <c r="AL582" s="1">
        <v>0</v>
      </c>
      <c r="AM582" s="1">
        <v>0</v>
      </c>
      <c r="AN582" s="1">
        <v>0</v>
      </c>
    </row>
    <row r="583" spans="1:40" x14ac:dyDescent="0.25">
      <c r="A583">
        <v>581</v>
      </c>
      <c r="B583" t="s">
        <v>331</v>
      </c>
      <c r="C583">
        <v>24</v>
      </c>
      <c r="D583">
        <v>7440020</v>
      </c>
      <c r="E583" t="s">
        <v>6</v>
      </c>
      <c r="F583" s="1">
        <v>1.7499999999999999E-7</v>
      </c>
      <c r="G583" t="s">
        <v>117</v>
      </c>
      <c r="H583" s="1">
        <v>0</v>
      </c>
      <c r="I583" s="1">
        <v>0</v>
      </c>
      <c r="J583" s="1">
        <v>0</v>
      </c>
      <c r="K583" s="1">
        <v>0</v>
      </c>
      <c r="L583" s="1">
        <v>0</v>
      </c>
      <c r="M583" s="1">
        <v>1.4952999999999999E-7</v>
      </c>
      <c r="N583" s="1">
        <v>1.2500000000000001E-5</v>
      </c>
      <c r="O583" s="1">
        <v>0</v>
      </c>
      <c r="P583" s="1">
        <v>0</v>
      </c>
      <c r="Q583" s="1">
        <v>0</v>
      </c>
      <c r="R583" s="1">
        <v>0</v>
      </c>
      <c r="S583" s="1">
        <v>1.2500000000000001E-5</v>
      </c>
      <c r="T583" s="1">
        <v>0</v>
      </c>
      <c r="U583" s="1">
        <v>0</v>
      </c>
      <c r="V583" t="s">
        <v>86</v>
      </c>
      <c r="W583" s="1">
        <v>1.7499999999999999E-7</v>
      </c>
      <c r="X583" s="1">
        <v>1.5813999999999999E-9</v>
      </c>
      <c r="Y583" s="1">
        <v>6.3399E-11</v>
      </c>
      <c r="Z583" s="1">
        <v>0</v>
      </c>
      <c r="AA583" s="1">
        <v>0</v>
      </c>
      <c r="AB583" s="1">
        <v>0</v>
      </c>
      <c r="AC583" s="1">
        <v>0</v>
      </c>
      <c r="AD583" s="1">
        <v>0</v>
      </c>
      <c r="AE583" s="1">
        <v>0</v>
      </c>
      <c r="AF583" s="1">
        <v>0</v>
      </c>
      <c r="AG583" s="1">
        <v>0</v>
      </c>
      <c r="AH583" s="1">
        <v>0</v>
      </c>
      <c r="AI583" t="s">
        <v>87</v>
      </c>
      <c r="AJ583" t="s">
        <v>88</v>
      </c>
      <c r="AK583" t="s">
        <v>118</v>
      </c>
      <c r="AL583" s="1">
        <v>0</v>
      </c>
      <c r="AM583" s="1">
        <v>0</v>
      </c>
      <c r="AN583" s="1">
        <v>0</v>
      </c>
    </row>
    <row r="584" spans="1:40" x14ac:dyDescent="0.25">
      <c r="A584">
        <v>582</v>
      </c>
      <c r="B584" t="s">
        <v>331</v>
      </c>
      <c r="C584">
        <v>24</v>
      </c>
      <c r="D584">
        <v>7723140</v>
      </c>
      <c r="E584" t="s">
        <v>295</v>
      </c>
      <c r="F584">
        <v>0</v>
      </c>
      <c r="G584" t="s">
        <v>117</v>
      </c>
      <c r="H584" s="1">
        <v>0</v>
      </c>
      <c r="I584" s="1">
        <v>0</v>
      </c>
      <c r="J584" s="1">
        <v>0</v>
      </c>
      <c r="K584" s="1">
        <v>0</v>
      </c>
      <c r="L584" s="1">
        <v>0</v>
      </c>
      <c r="M584" s="1">
        <v>0</v>
      </c>
      <c r="N584" s="1">
        <v>0</v>
      </c>
      <c r="O584" s="1">
        <v>0</v>
      </c>
      <c r="P584" s="1">
        <v>0</v>
      </c>
      <c r="Q584" s="1">
        <v>0</v>
      </c>
      <c r="R584" s="1">
        <v>0</v>
      </c>
      <c r="S584" s="1">
        <v>0</v>
      </c>
      <c r="T584" s="1">
        <v>0</v>
      </c>
      <c r="U584" s="1">
        <v>0</v>
      </c>
      <c r="V584" t="s">
        <v>86</v>
      </c>
      <c r="W584" s="1">
        <v>0</v>
      </c>
      <c r="X584" s="1">
        <v>0</v>
      </c>
      <c r="Y584" s="1">
        <v>0</v>
      </c>
      <c r="Z584" s="1">
        <v>0</v>
      </c>
      <c r="AA584" s="1">
        <v>0</v>
      </c>
      <c r="AB584" s="1">
        <v>0</v>
      </c>
      <c r="AC584" s="1">
        <v>0</v>
      </c>
      <c r="AD584" s="1">
        <v>0</v>
      </c>
      <c r="AE584" s="1">
        <v>0</v>
      </c>
      <c r="AF584" s="1">
        <v>0</v>
      </c>
      <c r="AG584" s="1">
        <v>0</v>
      </c>
      <c r="AH584" s="1">
        <v>0</v>
      </c>
      <c r="AI584" t="s">
        <v>87</v>
      </c>
      <c r="AL584" s="1">
        <v>0</v>
      </c>
      <c r="AM584" s="1">
        <v>0</v>
      </c>
      <c r="AN584" s="1">
        <v>0</v>
      </c>
    </row>
    <row r="585" spans="1:40" x14ac:dyDescent="0.25">
      <c r="A585">
        <v>583</v>
      </c>
      <c r="B585" t="s">
        <v>331</v>
      </c>
      <c r="C585">
        <v>24</v>
      </c>
      <c r="D585">
        <v>7439921</v>
      </c>
      <c r="E585" t="s">
        <v>7</v>
      </c>
      <c r="F585">
        <v>0</v>
      </c>
      <c r="G585" t="s">
        <v>117</v>
      </c>
      <c r="H585" s="1">
        <v>0</v>
      </c>
      <c r="I585" s="1">
        <v>0</v>
      </c>
      <c r="J585" s="1">
        <v>0</v>
      </c>
      <c r="K585" s="1">
        <v>0</v>
      </c>
      <c r="L585" s="1">
        <v>0</v>
      </c>
      <c r="M585" s="1">
        <v>0</v>
      </c>
      <c r="N585" s="1">
        <v>0</v>
      </c>
      <c r="O585" s="1">
        <v>0</v>
      </c>
      <c r="P585" s="1">
        <v>0</v>
      </c>
      <c r="Q585" s="1">
        <v>0</v>
      </c>
      <c r="R585" s="1">
        <v>0</v>
      </c>
      <c r="S585" s="1">
        <v>0</v>
      </c>
      <c r="T585" s="1">
        <v>0</v>
      </c>
      <c r="U585" s="1">
        <v>0</v>
      </c>
      <c r="V585" t="s">
        <v>86</v>
      </c>
      <c r="W585" s="1">
        <v>0</v>
      </c>
      <c r="X585" s="1">
        <v>0</v>
      </c>
      <c r="Y585" s="1">
        <v>0</v>
      </c>
      <c r="Z585" s="1">
        <v>0</v>
      </c>
      <c r="AA585" s="1">
        <v>0</v>
      </c>
      <c r="AB585" s="1">
        <v>0</v>
      </c>
      <c r="AC585" s="1">
        <v>0</v>
      </c>
      <c r="AD585" s="1">
        <v>0</v>
      </c>
      <c r="AE585" s="1">
        <v>0</v>
      </c>
      <c r="AF585" s="1">
        <v>0</v>
      </c>
      <c r="AG585" s="1">
        <v>0</v>
      </c>
      <c r="AH585" s="1">
        <v>0</v>
      </c>
      <c r="AI585" t="s">
        <v>87</v>
      </c>
      <c r="AL585" s="1">
        <v>0</v>
      </c>
      <c r="AM585" s="1">
        <v>0</v>
      </c>
      <c r="AN585" s="1">
        <v>0</v>
      </c>
    </row>
    <row r="586" spans="1:40" x14ac:dyDescent="0.25">
      <c r="A586">
        <v>584</v>
      </c>
      <c r="B586" t="s">
        <v>331</v>
      </c>
      <c r="C586">
        <v>24</v>
      </c>
      <c r="D586">
        <v>7440622</v>
      </c>
      <c r="E586" t="s">
        <v>296</v>
      </c>
      <c r="F586">
        <v>0</v>
      </c>
      <c r="G586" t="s">
        <v>117</v>
      </c>
      <c r="H586" s="1">
        <v>0</v>
      </c>
      <c r="I586" s="1">
        <v>0</v>
      </c>
      <c r="J586" s="1">
        <v>0</v>
      </c>
      <c r="K586" s="1">
        <v>0</v>
      </c>
      <c r="L586" s="1">
        <v>0</v>
      </c>
      <c r="M586" s="1">
        <v>0</v>
      </c>
      <c r="N586" s="1">
        <v>0</v>
      </c>
      <c r="O586" s="1">
        <v>0</v>
      </c>
      <c r="P586" s="1">
        <v>0</v>
      </c>
      <c r="Q586" s="1">
        <v>0</v>
      </c>
      <c r="R586" s="1">
        <v>0</v>
      </c>
      <c r="S586" s="1">
        <v>0</v>
      </c>
      <c r="T586" s="1">
        <v>0</v>
      </c>
      <c r="U586" s="1">
        <v>0</v>
      </c>
      <c r="V586" t="s">
        <v>86</v>
      </c>
      <c r="W586" s="1">
        <v>0</v>
      </c>
      <c r="X586" s="1">
        <v>0</v>
      </c>
      <c r="Y586" s="1">
        <v>0</v>
      </c>
      <c r="Z586" s="1">
        <v>0</v>
      </c>
      <c r="AA586" s="1">
        <v>0</v>
      </c>
      <c r="AB586" s="1">
        <v>0</v>
      </c>
      <c r="AC586" s="1">
        <v>0</v>
      </c>
      <c r="AD586" s="1">
        <v>0</v>
      </c>
      <c r="AE586" s="1">
        <v>0</v>
      </c>
      <c r="AF586" s="1">
        <v>0</v>
      </c>
      <c r="AG586" s="1">
        <v>0</v>
      </c>
      <c r="AH586" s="1">
        <v>0</v>
      </c>
      <c r="AI586" t="s">
        <v>87</v>
      </c>
      <c r="AL586" s="1">
        <v>0</v>
      </c>
      <c r="AM586" s="1">
        <v>0</v>
      </c>
      <c r="AN586" s="1">
        <v>0</v>
      </c>
    </row>
    <row r="587" spans="1:40" x14ac:dyDescent="0.25">
      <c r="A587">
        <v>585</v>
      </c>
      <c r="B587" t="s">
        <v>331</v>
      </c>
      <c r="C587">
        <v>24</v>
      </c>
      <c r="D587">
        <v>7440666</v>
      </c>
      <c r="E587" t="s">
        <v>297</v>
      </c>
      <c r="F587">
        <v>0</v>
      </c>
      <c r="G587" t="s">
        <v>117</v>
      </c>
      <c r="H587" s="1">
        <v>0</v>
      </c>
      <c r="I587" s="1">
        <v>0</v>
      </c>
      <c r="J587" s="1">
        <v>0</v>
      </c>
      <c r="K587" s="1">
        <v>0</v>
      </c>
      <c r="L587" s="1">
        <v>0</v>
      </c>
      <c r="M587" s="1">
        <v>0</v>
      </c>
      <c r="N587" s="1">
        <v>0</v>
      </c>
      <c r="O587" s="1">
        <v>0</v>
      </c>
      <c r="P587" s="1">
        <v>0</v>
      </c>
      <c r="Q587" s="1">
        <v>0</v>
      </c>
      <c r="R587" s="1">
        <v>0</v>
      </c>
      <c r="S587" s="1">
        <v>0</v>
      </c>
      <c r="T587" s="1">
        <v>0</v>
      </c>
      <c r="U587" s="1">
        <v>0</v>
      </c>
      <c r="V587" t="s">
        <v>86</v>
      </c>
      <c r="W587" s="1">
        <v>0</v>
      </c>
      <c r="X587" s="1">
        <v>0</v>
      </c>
      <c r="Y587" s="1">
        <v>0</v>
      </c>
      <c r="Z587" s="1">
        <v>0</v>
      </c>
      <c r="AA587" s="1">
        <v>0</v>
      </c>
      <c r="AB587" s="1">
        <v>0</v>
      </c>
      <c r="AC587" s="1">
        <v>0</v>
      </c>
      <c r="AD587" s="1">
        <v>0</v>
      </c>
      <c r="AE587" s="1">
        <v>0</v>
      </c>
      <c r="AF587" s="1">
        <v>0</v>
      </c>
      <c r="AG587" s="1">
        <v>0</v>
      </c>
      <c r="AH587" s="1">
        <v>0</v>
      </c>
      <c r="AI587" t="s">
        <v>87</v>
      </c>
      <c r="AL587" s="1">
        <v>0</v>
      </c>
      <c r="AM587" s="1">
        <v>0</v>
      </c>
      <c r="AN587" s="1">
        <v>0</v>
      </c>
    </row>
    <row r="588" spans="1:40" x14ac:dyDescent="0.25">
      <c r="A588">
        <v>586</v>
      </c>
      <c r="B588" t="s">
        <v>332</v>
      </c>
      <c r="C588">
        <v>24</v>
      </c>
      <c r="D588">
        <v>7429905</v>
      </c>
      <c r="E588" t="s">
        <v>290</v>
      </c>
      <c r="F588">
        <v>0</v>
      </c>
      <c r="G588" t="s">
        <v>117</v>
      </c>
      <c r="H588" s="1">
        <v>0</v>
      </c>
      <c r="I588" s="1">
        <v>0</v>
      </c>
      <c r="J588" s="1">
        <v>0</v>
      </c>
      <c r="K588" s="1">
        <v>0</v>
      </c>
      <c r="L588" s="1">
        <v>0</v>
      </c>
      <c r="M588" s="1">
        <v>0</v>
      </c>
      <c r="N588" s="1">
        <v>0</v>
      </c>
      <c r="O588" s="1">
        <v>0</v>
      </c>
      <c r="P588" s="1">
        <v>0</v>
      </c>
      <c r="Q588" s="1">
        <v>0</v>
      </c>
      <c r="R588" s="1">
        <v>0</v>
      </c>
      <c r="S588" s="1">
        <v>0</v>
      </c>
      <c r="T588" s="1">
        <v>0</v>
      </c>
      <c r="U588" s="1">
        <v>0</v>
      </c>
      <c r="V588" t="s">
        <v>86</v>
      </c>
      <c r="W588" s="1">
        <v>0</v>
      </c>
      <c r="X588" s="1">
        <v>0</v>
      </c>
      <c r="Y588" s="1">
        <v>0</v>
      </c>
      <c r="Z588" s="1">
        <v>0</v>
      </c>
      <c r="AA588" s="1">
        <v>0</v>
      </c>
      <c r="AB588" s="1">
        <v>0</v>
      </c>
      <c r="AC588" s="1">
        <v>0</v>
      </c>
      <c r="AD588" s="1">
        <v>0</v>
      </c>
      <c r="AE588" s="1">
        <v>0</v>
      </c>
      <c r="AF588" s="1">
        <v>0</v>
      </c>
      <c r="AG588" s="1">
        <v>0</v>
      </c>
      <c r="AH588" s="1">
        <v>0</v>
      </c>
      <c r="AI588" t="s">
        <v>87</v>
      </c>
      <c r="AL588" s="1">
        <v>0</v>
      </c>
      <c r="AM588" s="1">
        <v>0</v>
      </c>
      <c r="AN588" s="1">
        <v>0</v>
      </c>
    </row>
    <row r="589" spans="1:40" x14ac:dyDescent="0.25">
      <c r="A589">
        <v>587</v>
      </c>
      <c r="B589" t="s">
        <v>332</v>
      </c>
      <c r="C589">
        <v>24</v>
      </c>
      <c r="D589">
        <v>1344281</v>
      </c>
      <c r="E589" t="s">
        <v>291</v>
      </c>
      <c r="F589">
        <v>0</v>
      </c>
      <c r="G589" t="s">
        <v>117</v>
      </c>
      <c r="H589" s="1">
        <v>0</v>
      </c>
      <c r="I589" s="1">
        <v>0</v>
      </c>
      <c r="J589" s="1">
        <v>0</v>
      </c>
      <c r="K589" s="1">
        <v>0</v>
      </c>
      <c r="L589" s="1">
        <v>0</v>
      </c>
      <c r="M589" s="1">
        <v>0</v>
      </c>
      <c r="N589" s="1">
        <v>0</v>
      </c>
      <c r="O589" s="1">
        <v>0</v>
      </c>
      <c r="P589" s="1">
        <v>0</v>
      </c>
      <c r="Q589" s="1">
        <v>0</v>
      </c>
      <c r="R589" s="1">
        <v>0</v>
      </c>
      <c r="S589" s="1">
        <v>0</v>
      </c>
      <c r="T589" s="1">
        <v>0</v>
      </c>
      <c r="U589" s="1">
        <v>0</v>
      </c>
      <c r="V589" t="s">
        <v>86</v>
      </c>
      <c r="W589" s="1">
        <v>0</v>
      </c>
      <c r="X589" s="1">
        <v>0</v>
      </c>
      <c r="Y589" s="1">
        <v>0</v>
      </c>
      <c r="Z589" s="1">
        <v>0</v>
      </c>
      <c r="AA589" s="1">
        <v>0</v>
      </c>
      <c r="AB589" s="1">
        <v>0</v>
      </c>
      <c r="AC589" s="1">
        <v>0</v>
      </c>
      <c r="AD589" s="1">
        <v>0</v>
      </c>
      <c r="AE589" s="1">
        <v>0</v>
      </c>
      <c r="AF589" s="1">
        <v>0</v>
      </c>
      <c r="AG589" s="1">
        <v>0</v>
      </c>
      <c r="AH589" s="1">
        <v>0</v>
      </c>
      <c r="AI589" t="s">
        <v>87</v>
      </c>
      <c r="AL589" s="1">
        <v>0</v>
      </c>
      <c r="AM589" s="1">
        <v>0</v>
      </c>
      <c r="AN589" s="1">
        <v>0</v>
      </c>
    </row>
    <row r="590" spans="1:40" x14ac:dyDescent="0.25">
      <c r="A590">
        <v>588</v>
      </c>
      <c r="B590" t="s">
        <v>332</v>
      </c>
      <c r="C590">
        <v>24</v>
      </c>
      <c r="D590">
        <v>7440417</v>
      </c>
      <c r="E590" t="s">
        <v>292</v>
      </c>
      <c r="F590">
        <v>0</v>
      </c>
      <c r="G590" t="s">
        <v>117</v>
      </c>
      <c r="H590" s="1">
        <v>0</v>
      </c>
      <c r="I590" s="1">
        <v>0</v>
      </c>
      <c r="J590" s="1">
        <v>0</v>
      </c>
      <c r="K590" s="1">
        <v>0</v>
      </c>
      <c r="L590" s="1">
        <v>0</v>
      </c>
      <c r="M590" s="1">
        <v>0</v>
      </c>
      <c r="N590" s="1">
        <v>0</v>
      </c>
      <c r="O590" s="1">
        <v>0</v>
      </c>
      <c r="P590" s="1">
        <v>0</v>
      </c>
      <c r="Q590" s="1">
        <v>0</v>
      </c>
      <c r="R590" s="1">
        <v>0</v>
      </c>
      <c r="S590" s="1">
        <v>0</v>
      </c>
      <c r="T590" s="1">
        <v>0</v>
      </c>
      <c r="U590" s="1">
        <v>0</v>
      </c>
      <c r="V590" t="s">
        <v>86</v>
      </c>
      <c r="W590" s="1">
        <v>0</v>
      </c>
      <c r="X590" s="1">
        <v>0</v>
      </c>
      <c r="Y590" s="1">
        <v>0</v>
      </c>
      <c r="Z590" s="1">
        <v>0</v>
      </c>
      <c r="AA590" s="1">
        <v>0</v>
      </c>
      <c r="AB590" s="1">
        <v>0</v>
      </c>
      <c r="AC590" s="1">
        <v>0</v>
      </c>
      <c r="AD590" s="1">
        <v>0</v>
      </c>
      <c r="AE590" s="1">
        <v>0</v>
      </c>
      <c r="AF590" s="1">
        <v>0</v>
      </c>
      <c r="AG590" s="1">
        <v>0</v>
      </c>
      <c r="AH590" s="1">
        <v>0</v>
      </c>
      <c r="AI590" t="s">
        <v>87</v>
      </c>
      <c r="AL590" s="1">
        <v>0</v>
      </c>
      <c r="AM590" s="1">
        <v>0</v>
      </c>
      <c r="AN590" s="1">
        <v>0</v>
      </c>
    </row>
    <row r="591" spans="1:40" x14ac:dyDescent="0.25">
      <c r="A591">
        <v>589</v>
      </c>
      <c r="B591" t="s">
        <v>332</v>
      </c>
      <c r="C591">
        <v>24</v>
      </c>
      <c r="D591">
        <v>7440439</v>
      </c>
      <c r="E591" t="s">
        <v>293</v>
      </c>
      <c r="F591">
        <v>0</v>
      </c>
      <c r="G591" t="s">
        <v>117</v>
      </c>
      <c r="H591" s="1">
        <v>0</v>
      </c>
      <c r="I591" s="1">
        <v>0</v>
      </c>
      <c r="J591" s="1">
        <v>0</v>
      </c>
      <c r="K591" s="1">
        <v>0</v>
      </c>
      <c r="L591" s="1">
        <v>0</v>
      </c>
      <c r="M591" s="1">
        <v>0</v>
      </c>
      <c r="N591" s="1">
        <v>0</v>
      </c>
      <c r="O591" s="1">
        <v>0</v>
      </c>
      <c r="P591" s="1">
        <v>0</v>
      </c>
      <c r="Q591" s="1">
        <v>0</v>
      </c>
      <c r="R591" s="1">
        <v>0</v>
      </c>
      <c r="S591" s="1">
        <v>0</v>
      </c>
      <c r="T591" s="1">
        <v>0</v>
      </c>
      <c r="U591" s="1">
        <v>0</v>
      </c>
      <c r="V591" t="s">
        <v>86</v>
      </c>
      <c r="W591" s="1">
        <v>0</v>
      </c>
      <c r="X591" s="1">
        <v>0</v>
      </c>
      <c r="Y591" s="1">
        <v>0</v>
      </c>
      <c r="Z591" s="1">
        <v>0</v>
      </c>
      <c r="AA591" s="1">
        <v>0</v>
      </c>
      <c r="AB591" s="1">
        <v>0</v>
      </c>
      <c r="AC591" s="1">
        <v>0</v>
      </c>
      <c r="AD591" s="1">
        <v>0</v>
      </c>
      <c r="AE591" s="1">
        <v>0</v>
      </c>
      <c r="AF591" s="1">
        <v>0</v>
      </c>
      <c r="AG591" s="1">
        <v>0</v>
      </c>
      <c r="AH591" s="1">
        <v>0</v>
      </c>
      <c r="AI591" t="s">
        <v>87</v>
      </c>
      <c r="AL591" s="1">
        <v>0</v>
      </c>
      <c r="AM591" s="1">
        <v>0</v>
      </c>
      <c r="AN591" s="1">
        <v>0</v>
      </c>
    </row>
    <row r="592" spans="1:40" x14ac:dyDescent="0.25">
      <c r="A592">
        <v>590</v>
      </c>
      <c r="B592" t="s">
        <v>332</v>
      </c>
      <c r="C592">
        <v>24</v>
      </c>
      <c r="D592">
        <v>7440484</v>
      </c>
      <c r="E592" t="s">
        <v>8</v>
      </c>
      <c r="F592">
        <v>0</v>
      </c>
      <c r="G592" t="s">
        <v>117</v>
      </c>
      <c r="H592" s="1">
        <v>0</v>
      </c>
      <c r="I592" s="1">
        <v>0</v>
      </c>
      <c r="J592" s="1">
        <v>0</v>
      </c>
      <c r="K592" s="1">
        <v>0</v>
      </c>
      <c r="L592" s="1">
        <v>0</v>
      </c>
      <c r="M592" s="1">
        <v>0</v>
      </c>
      <c r="N592" s="1">
        <v>0</v>
      </c>
      <c r="O592" s="1">
        <v>0</v>
      </c>
      <c r="P592" s="1">
        <v>0</v>
      </c>
      <c r="Q592" s="1">
        <v>0</v>
      </c>
      <c r="R592" s="1">
        <v>0</v>
      </c>
      <c r="S592" s="1">
        <v>0</v>
      </c>
      <c r="T592" s="1">
        <v>0</v>
      </c>
      <c r="U592" s="1">
        <v>0</v>
      </c>
      <c r="V592" t="s">
        <v>86</v>
      </c>
      <c r="W592" s="1">
        <v>0</v>
      </c>
      <c r="X592" s="1">
        <v>0</v>
      </c>
      <c r="Y592" s="1">
        <v>0</v>
      </c>
      <c r="Z592" s="1">
        <v>0</v>
      </c>
      <c r="AA592" s="1">
        <v>0</v>
      </c>
      <c r="AB592" s="1">
        <v>0</v>
      </c>
      <c r="AC592" s="1">
        <v>0</v>
      </c>
      <c r="AD592" s="1">
        <v>0</v>
      </c>
      <c r="AE592" s="1">
        <v>0</v>
      </c>
      <c r="AF592" s="1">
        <v>0</v>
      </c>
      <c r="AG592" s="1">
        <v>0</v>
      </c>
      <c r="AH592" s="1">
        <v>0</v>
      </c>
      <c r="AI592" t="s">
        <v>87</v>
      </c>
      <c r="AL592" s="1">
        <v>0</v>
      </c>
      <c r="AM592" s="1">
        <v>0</v>
      </c>
      <c r="AN592" s="1">
        <v>0</v>
      </c>
    </row>
    <row r="593" spans="1:40" x14ac:dyDescent="0.25">
      <c r="A593">
        <v>591</v>
      </c>
      <c r="B593" t="s">
        <v>332</v>
      </c>
      <c r="C593">
        <v>24</v>
      </c>
      <c r="D593">
        <v>7440473</v>
      </c>
      <c r="E593" t="s">
        <v>89</v>
      </c>
      <c r="F593" s="1">
        <v>6.9999999999999997E-7</v>
      </c>
      <c r="G593" t="s">
        <v>117</v>
      </c>
      <c r="H593" s="1">
        <v>0</v>
      </c>
      <c r="I593" s="1">
        <v>0</v>
      </c>
      <c r="J593" s="1">
        <v>0</v>
      </c>
      <c r="K593" s="1">
        <v>0</v>
      </c>
      <c r="L593" s="1">
        <v>0</v>
      </c>
      <c r="M593" s="1">
        <v>0</v>
      </c>
      <c r="N593" s="1">
        <v>0</v>
      </c>
      <c r="O593" s="1">
        <v>0</v>
      </c>
      <c r="P593" s="1">
        <v>0</v>
      </c>
      <c r="Q593" s="1">
        <v>0</v>
      </c>
      <c r="R593" s="1">
        <v>0</v>
      </c>
      <c r="S593" s="1">
        <v>0</v>
      </c>
      <c r="T593" s="1">
        <v>0</v>
      </c>
      <c r="U593" s="1">
        <v>0</v>
      </c>
      <c r="V593" t="s">
        <v>86</v>
      </c>
      <c r="W593" s="1">
        <v>6.9999999999999997E-7</v>
      </c>
      <c r="X593" s="1">
        <v>0</v>
      </c>
      <c r="Y593" s="1">
        <v>0</v>
      </c>
      <c r="Z593" s="1">
        <v>0</v>
      </c>
      <c r="AA593" s="1">
        <v>0</v>
      </c>
      <c r="AB593" s="1">
        <v>0</v>
      </c>
      <c r="AC593" s="1">
        <v>0</v>
      </c>
      <c r="AD593" s="1">
        <v>0</v>
      </c>
      <c r="AE593" s="1">
        <v>0</v>
      </c>
      <c r="AF593" s="1">
        <v>0</v>
      </c>
      <c r="AG593" s="1">
        <v>0</v>
      </c>
      <c r="AH593" s="1">
        <v>0</v>
      </c>
      <c r="AI593" t="s">
        <v>87</v>
      </c>
      <c r="AL593" s="1">
        <v>0</v>
      </c>
      <c r="AM593" s="1">
        <v>0</v>
      </c>
      <c r="AN593" s="1">
        <v>0</v>
      </c>
    </row>
    <row r="594" spans="1:40" x14ac:dyDescent="0.25">
      <c r="A594">
        <v>592</v>
      </c>
      <c r="B594" t="s">
        <v>332</v>
      </c>
      <c r="C594">
        <v>24</v>
      </c>
      <c r="D594">
        <v>18540299</v>
      </c>
      <c r="E594" t="s">
        <v>13</v>
      </c>
      <c r="F594" s="1">
        <v>3.5000000000000002E-8</v>
      </c>
      <c r="G594" t="s">
        <v>117</v>
      </c>
      <c r="H594" s="1">
        <v>0</v>
      </c>
      <c r="I594" s="1">
        <v>0</v>
      </c>
      <c r="J594" s="1">
        <v>0</v>
      </c>
      <c r="K594" s="1">
        <v>0</v>
      </c>
      <c r="L594" s="1">
        <v>0</v>
      </c>
      <c r="M594" s="1">
        <v>0</v>
      </c>
      <c r="N594" s="1">
        <v>1.7499999999999999E-7</v>
      </c>
      <c r="O594" s="1">
        <v>0</v>
      </c>
      <c r="P594" s="1">
        <v>0</v>
      </c>
      <c r="Q594" s="1">
        <v>0</v>
      </c>
      <c r="R594" s="1">
        <v>0</v>
      </c>
      <c r="S594" s="1">
        <v>1.6447999999999999E-8</v>
      </c>
      <c r="T594" s="1">
        <v>0</v>
      </c>
      <c r="U594" s="1">
        <v>0</v>
      </c>
      <c r="V594" t="s">
        <v>86</v>
      </c>
      <c r="W594" s="1">
        <v>3.5000000000000002E-8</v>
      </c>
      <c r="X594" s="1">
        <v>3.1629E-10</v>
      </c>
      <c r="Y594" s="1">
        <v>1.268E-11</v>
      </c>
      <c r="Z594" s="1">
        <v>0</v>
      </c>
      <c r="AA594" s="1">
        <v>0</v>
      </c>
      <c r="AB594" s="1">
        <v>0</v>
      </c>
      <c r="AC594" s="1">
        <v>0</v>
      </c>
      <c r="AD594" s="1">
        <v>0</v>
      </c>
      <c r="AE594" s="1">
        <v>0</v>
      </c>
      <c r="AF594" s="1">
        <v>0</v>
      </c>
      <c r="AG594" s="1">
        <v>0</v>
      </c>
      <c r="AH594" s="1">
        <v>0</v>
      </c>
      <c r="AI594" t="s">
        <v>87</v>
      </c>
      <c r="AJ594" t="s">
        <v>88</v>
      </c>
      <c r="AK594" t="s">
        <v>118</v>
      </c>
      <c r="AL594" s="1">
        <v>0</v>
      </c>
      <c r="AM594" s="1">
        <v>0</v>
      </c>
      <c r="AN594" s="1">
        <v>0</v>
      </c>
    </row>
    <row r="595" spans="1:40" x14ac:dyDescent="0.25">
      <c r="A595">
        <v>593</v>
      </c>
      <c r="B595" t="s">
        <v>332</v>
      </c>
      <c r="C595">
        <v>24</v>
      </c>
      <c r="D595">
        <v>1175</v>
      </c>
      <c r="E595" t="s">
        <v>294</v>
      </c>
      <c r="F595">
        <v>0</v>
      </c>
      <c r="G595" t="s">
        <v>117</v>
      </c>
      <c r="H595" s="1">
        <v>0</v>
      </c>
      <c r="I595" s="1">
        <v>0</v>
      </c>
      <c r="J595" s="1">
        <v>0</v>
      </c>
      <c r="K595" s="1">
        <v>0</v>
      </c>
      <c r="L595" s="1">
        <v>0</v>
      </c>
      <c r="M595" s="1">
        <v>0</v>
      </c>
      <c r="N595" s="1">
        <v>0</v>
      </c>
      <c r="O595" s="1">
        <v>0</v>
      </c>
      <c r="P595" s="1">
        <v>0</v>
      </c>
      <c r="Q595" s="1">
        <v>0</v>
      </c>
      <c r="R595" s="1">
        <v>0</v>
      </c>
      <c r="S595" s="1">
        <v>0</v>
      </c>
      <c r="T595" s="1">
        <v>0</v>
      </c>
      <c r="U595" s="1">
        <v>0</v>
      </c>
      <c r="V595" t="s">
        <v>86</v>
      </c>
      <c r="W595" s="1">
        <v>0</v>
      </c>
      <c r="X595" s="1">
        <v>0</v>
      </c>
      <c r="Y595" s="1">
        <v>0</v>
      </c>
      <c r="Z595" s="1">
        <v>0</v>
      </c>
      <c r="AA595" s="1">
        <v>0</v>
      </c>
      <c r="AB595" s="1">
        <v>0</v>
      </c>
      <c r="AC595" s="1">
        <v>0</v>
      </c>
      <c r="AD595" s="1">
        <v>0</v>
      </c>
      <c r="AE595" s="1">
        <v>0</v>
      </c>
      <c r="AF595" s="1">
        <v>0</v>
      </c>
      <c r="AG595" s="1">
        <v>0</v>
      </c>
      <c r="AH595" s="1">
        <v>0</v>
      </c>
      <c r="AI595" t="s">
        <v>87</v>
      </c>
      <c r="AL595" s="1">
        <v>0</v>
      </c>
      <c r="AM595" s="1">
        <v>0</v>
      </c>
      <c r="AN595" s="1">
        <v>0</v>
      </c>
    </row>
    <row r="596" spans="1:40" x14ac:dyDescent="0.25">
      <c r="A596">
        <v>594</v>
      </c>
      <c r="B596" t="s">
        <v>332</v>
      </c>
      <c r="C596">
        <v>24</v>
      </c>
      <c r="D596">
        <v>7440508</v>
      </c>
      <c r="E596" t="s">
        <v>10</v>
      </c>
      <c r="F596">
        <v>0</v>
      </c>
      <c r="G596" t="s">
        <v>117</v>
      </c>
      <c r="H596" s="1">
        <v>0</v>
      </c>
      <c r="I596" s="1">
        <v>0</v>
      </c>
      <c r="J596" s="1">
        <v>0</v>
      </c>
      <c r="K596" s="1">
        <v>0</v>
      </c>
      <c r="L596" s="1">
        <v>0</v>
      </c>
      <c r="M596" s="1">
        <v>0</v>
      </c>
      <c r="N596" s="1">
        <v>0</v>
      </c>
      <c r="O596" s="1">
        <v>0</v>
      </c>
      <c r="P596" s="1">
        <v>0</v>
      </c>
      <c r="Q596" s="1">
        <v>0</v>
      </c>
      <c r="R596" s="1">
        <v>0</v>
      </c>
      <c r="S596" s="1">
        <v>0</v>
      </c>
      <c r="T596" s="1">
        <v>0</v>
      </c>
      <c r="U596" s="1">
        <v>0</v>
      </c>
      <c r="V596" t="s">
        <v>86</v>
      </c>
      <c r="W596" s="1">
        <v>0</v>
      </c>
      <c r="X596" s="1">
        <v>0</v>
      </c>
      <c r="Y596" s="1">
        <v>0</v>
      </c>
      <c r="Z596" s="1">
        <v>0</v>
      </c>
      <c r="AA596" s="1">
        <v>0</v>
      </c>
      <c r="AB596" s="1">
        <v>0</v>
      </c>
      <c r="AC596" s="1">
        <v>0</v>
      </c>
      <c r="AD596" s="1">
        <v>0</v>
      </c>
      <c r="AE596" s="1">
        <v>0</v>
      </c>
      <c r="AF596" s="1">
        <v>0</v>
      </c>
      <c r="AG596" s="1">
        <v>0</v>
      </c>
      <c r="AH596" s="1">
        <v>0</v>
      </c>
      <c r="AI596" t="s">
        <v>87</v>
      </c>
      <c r="AL596" s="1">
        <v>0</v>
      </c>
      <c r="AM596" s="1">
        <v>0</v>
      </c>
      <c r="AN596" s="1">
        <v>0</v>
      </c>
    </row>
    <row r="597" spans="1:40" x14ac:dyDescent="0.25">
      <c r="A597">
        <v>595</v>
      </c>
      <c r="B597" t="s">
        <v>332</v>
      </c>
      <c r="C597">
        <v>24</v>
      </c>
      <c r="D597">
        <v>7439965</v>
      </c>
      <c r="E597" t="s">
        <v>5</v>
      </c>
      <c r="F597">
        <v>0</v>
      </c>
      <c r="G597" t="s">
        <v>117</v>
      </c>
      <c r="H597" s="1">
        <v>0</v>
      </c>
      <c r="I597" s="1">
        <v>0</v>
      </c>
      <c r="J597" s="1">
        <v>0</v>
      </c>
      <c r="K597" s="1">
        <v>0</v>
      </c>
      <c r="L597" s="1">
        <v>0</v>
      </c>
      <c r="M597" s="1">
        <v>0</v>
      </c>
      <c r="N597" s="1">
        <v>0</v>
      </c>
      <c r="O597" s="1">
        <v>0</v>
      </c>
      <c r="P597" s="1">
        <v>0</v>
      </c>
      <c r="Q597" s="1">
        <v>0</v>
      </c>
      <c r="R597" s="1">
        <v>0</v>
      </c>
      <c r="S597" s="1">
        <v>0</v>
      </c>
      <c r="T597" s="1">
        <v>0</v>
      </c>
      <c r="U597" s="1">
        <v>0</v>
      </c>
      <c r="V597" t="s">
        <v>86</v>
      </c>
      <c r="W597" s="1">
        <v>0</v>
      </c>
      <c r="X597" s="1">
        <v>0</v>
      </c>
      <c r="Y597" s="1">
        <v>0</v>
      </c>
      <c r="Z597" s="1">
        <v>0</v>
      </c>
      <c r="AA597" s="1">
        <v>0</v>
      </c>
      <c r="AB597" s="1">
        <v>0</v>
      </c>
      <c r="AC597" s="1">
        <v>0</v>
      </c>
      <c r="AD597" s="1">
        <v>0</v>
      </c>
      <c r="AE597" s="1">
        <v>0</v>
      </c>
      <c r="AF597" s="1">
        <v>0</v>
      </c>
      <c r="AG597" s="1">
        <v>0</v>
      </c>
      <c r="AH597" s="1">
        <v>0</v>
      </c>
      <c r="AI597" t="s">
        <v>87</v>
      </c>
      <c r="AL597" s="1">
        <v>0</v>
      </c>
      <c r="AM597" s="1">
        <v>0</v>
      </c>
      <c r="AN597" s="1">
        <v>0</v>
      </c>
    </row>
    <row r="598" spans="1:40" x14ac:dyDescent="0.25">
      <c r="A598">
        <v>596</v>
      </c>
      <c r="B598" t="s">
        <v>332</v>
      </c>
      <c r="C598">
        <v>24</v>
      </c>
      <c r="D598">
        <v>7440020</v>
      </c>
      <c r="E598" t="s">
        <v>6</v>
      </c>
      <c r="F598">
        <v>0</v>
      </c>
      <c r="G598" t="s">
        <v>117</v>
      </c>
      <c r="H598" s="1">
        <v>0</v>
      </c>
      <c r="I598" s="1">
        <v>0</v>
      </c>
      <c r="J598" s="1">
        <v>0</v>
      </c>
      <c r="K598" s="1">
        <v>0</v>
      </c>
      <c r="L598" s="1">
        <v>0</v>
      </c>
      <c r="M598" s="1">
        <v>0</v>
      </c>
      <c r="N598" s="1">
        <v>0</v>
      </c>
      <c r="O598" s="1">
        <v>0</v>
      </c>
      <c r="P598" s="1">
        <v>0</v>
      </c>
      <c r="Q598" s="1">
        <v>0</v>
      </c>
      <c r="R598" s="1">
        <v>0</v>
      </c>
      <c r="S598" s="1">
        <v>0</v>
      </c>
      <c r="T598" s="1">
        <v>0</v>
      </c>
      <c r="U598" s="1">
        <v>0</v>
      </c>
      <c r="V598" t="s">
        <v>86</v>
      </c>
      <c r="W598" s="1">
        <v>0</v>
      </c>
      <c r="X598" s="1">
        <v>0</v>
      </c>
      <c r="Y598" s="1">
        <v>0</v>
      </c>
      <c r="Z598" s="1">
        <v>0</v>
      </c>
      <c r="AA598" s="1">
        <v>0</v>
      </c>
      <c r="AB598" s="1">
        <v>0</v>
      </c>
      <c r="AC598" s="1">
        <v>0</v>
      </c>
      <c r="AD598" s="1">
        <v>0</v>
      </c>
      <c r="AE598" s="1">
        <v>0</v>
      </c>
      <c r="AF598" s="1">
        <v>0</v>
      </c>
      <c r="AG598" s="1">
        <v>0</v>
      </c>
      <c r="AH598" s="1">
        <v>0</v>
      </c>
      <c r="AI598" t="s">
        <v>87</v>
      </c>
      <c r="AL598" s="1">
        <v>0</v>
      </c>
      <c r="AM598" s="1">
        <v>0</v>
      </c>
      <c r="AN598" s="1">
        <v>0</v>
      </c>
    </row>
    <row r="599" spans="1:40" x14ac:dyDescent="0.25">
      <c r="A599">
        <v>597</v>
      </c>
      <c r="B599" t="s">
        <v>332</v>
      </c>
      <c r="C599">
        <v>24</v>
      </c>
      <c r="D599">
        <v>7723140</v>
      </c>
      <c r="E599" t="s">
        <v>295</v>
      </c>
      <c r="F599">
        <v>0</v>
      </c>
      <c r="G599" t="s">
        <v>117</v>
      </c>
      <c r="H599" s="1">
        <v>0</v>
      </c>
      <c r="I599" s="1">
        <v>0</v>
      </c>
      <c r="J599" s="1">
        <v>0</v>
      </c>
      <c r="K599" s="1">
        <v>0</v>
      </c>
      <c r="L599" s="1">
        <v>0</v>
      </c>
      <c r="M599" s="1">
        <v>0</v>
      </c>
      <c r="N599" s="1">
        <v>0</v>
      </c>
      <c r="O599" s="1">
        <v>0</v>
      </c>
      <c r="P599" s="1">
        <v>0</v>
      </c>
      <c r="Q599" s="1">
        <v>0</v>
      </c>
      <c r="R599" s="1">
        <v>0</v>
      </c>
      <c r="S599" s="1">
        <v>0</v>
      </c>
      <c r="T599" s="1">
        <v>0</v>
      </c>
      <c r="U599" s="1">
        <v>0</v>
      </c>
      <c r="V599" t="s">
        <v>86</v>
      </c>
      <c r="W599" s="1">
        <v>0</v>
      </c>
      <c r="X599" s="1">
        <v>0</v>
      </c>
      <c r="Y599" s="1">
        <v>0</v>
      </c>
      <c r="Z599" s="1">
        <v>0</v>
      </c>
      <c r="AA599" s="1">
        <v>0</v>
      </c>
      <c r="AB599" s="1">
        <v>0</v>
      </c>
      <c r="AC599" s="1">
        <v>0</v>
      </c>
      <c r="AD599" s="1">
        <v>0</v>
      </c>
      <c r="AE599" s="1">
        <v>0</v>
      </c>
      <c r="AF599" s="1">
        <v>0</v>
      </c>
      <c r="AG599" s="1">
        <v>0</v>
      </c>
      <c r="AH599" s="1">
        <v>0</v>
      </c>
      <c r="AI599" t="s">
        <v>87</v>
      </c>
      <c r="AL599" s="1">
        <v>0</v>
      </c>
      <c r="AM599" s="1">
        <v>0</v>
      </c>
      <c r="AN599" s="1">
        <v>0</v>
      </c>
    </row>
    <row r="600" spans="1:40" x14ac:dyDescent="0.25">
      <c r="A600">
        <v>598</v>
      </c>
      <c r="B600" t="s">
        <v>332</v>
      </c>
      <c r="C600">
        <v>24</v>
      </c>
      <c r="D600">
        <v>7439921</v>
      </c>
      <c r="E600" t="s">
        <v>7</v>
      </c>
      <c r="F600">
        <v>0</v>
      </c>
      <c r="G600" t="s">
        <v>117</v>
      </c>
      <c r="H600" s="1">
        <v>0</v>
      </c>
      <c r="I600" s="1">
        <v>0</v>
      </c>
      <c r="J600" s="1">
        <v>0</v>
      </c>
      <c r="K600" s="1">
        <v>0</v>
      </c>
      <c r="L600" s="1">
        <v>0</v>
      </c>
      <c r="M600" s="1">
        <v>0</v>
      </c>
      <c r="N600" s="1">
        <v>0</v>
      </c>
      <c r="O600" s="1">
        <v>0</v>
      </c>
      <c r="P600" s="1">
        <v>0</v>
      </c>
      <c r="Q600" s="1">
        <v>0</v>
      </c>
      <c r="R600" s="1">
        <v>0</v>
      </c>
      <c r="S600" s="1">
        <v>0</v>
      </c>
      <c r="T600" s="1">
        <v>0</v>
      </c>
      <c r="U600" s="1">
        <v>0</v>
      </c>
      <c r="V600" t="s">
        <v>86</v>
      </c>
      <c r="W600" s="1">
        <v>0</v>
      </c>
      <c r="X600" s="1">
        <v>0</v>
      </c>
      <c r="Y600" s="1">
        <v>0</v>
      </c>
      <c r="Z600" s="1">
        <v>0</v>
      </c>
      <c r="AA600" s="1">
        <v>0</v>
      </c>
      <c r="AB600" s="1">
        <v>0</v>
      </c>
      <c r="AC600" s="1">
        <v>0</v>
      </c>
      <c r="AD600" s="1">
        <v>0</v>
      </c>
      <c r="AE600" s="1">
        <v>0</v>
      </c>
      <c r="AF600" s="1">
        <v>0</v>
      </c>
      <c r="AG600" s="1">
        <v>0</v>
      </c>
      <c r="AH600" s="1">
        <v>0</v>
      </c>
      <c r="AI600" t="s">
        <v>87</v>
      </c>
      <c r="AL600" s="1">
        <v>0</v>
      </c>
      <c r="AM600" s="1">
        <v>0</v>
      </c>
      <c r="AN600" s="1">
        <v>0</v>
      </c>
    </row>
    <row r="601" spans="1:40" x14ac:dyDescent="0.25">
      <c r="A601">
        <v>599</v>
      </c>
      <c r="B601" t="s">
        <v>332</v>
      </c>
      <c r="C601">
        <v>24</v>
      </c>
      <c r="D601">
        <v>7440622</v>
      </c>
      <c r="E601" t="s">
        <v>296</v>
      </c>
      <c r="F601">
        <v>0</v>
      </c>
      <c r="G601" t="s">
        <v>117</v>
      </c>
      <c r="H601" s="1">
        <v>0</v>
      </c>
      <c r="I601" s="1">
        <v>0</v>
      </c>
      <c r="J601" s="1">
        <v>0</v>
      </c>
      <c r="K601" s="1">
        <v>0</v>
      </c>
      <c r="L601" s="1">
        <v>0</v>
      </c>
      <c r="M601" s="1">
        <v>0</v>
      </c>
      <c r="N601" s="1">
        <v>0</v>
      </c>
      <c r="O601" s="1">
        <v>0</v>
      </c>
      <c r="P601" s="1">
        <v>0</v>
      </c>
      <c r="Q601" s="1">
        <v>0</v>
      </c>
      <c r="R601" s="1">
        <v>0</v>
      </c>
      <c r="S601" s="1">
        <v>0</v>
      </c>
      <c r="T601" s="1">
        <v>0</v>
      </c>
      <c r="U601" s="1">
        <v>0</v>
      </c>
      <c r="V601" t="s">
        <v>86</v>
      </c>
      <c r="W601" s="1">
        <v>0</v>
      </c>
      <c r="X601" s="1">
        <v>0</v>
      </c>
      <c r="Y601" s="1">
        <v>0</v>
      </c>
      <c r="Z601" s="1">
        <v>0</v>
      </c>
      <c r="AA601" s="1">
        <v>0</v>
      </c>
      <c r="AB601" s="1">
        <v>0</v>
      </c>
      <c r="AC601" s="1">
        <v>0</v>
      </c>
      <c r="AD601" s="1">
        <v>0</v>
      </c>
      <c r="AE601" s="1">
        <v>0</v>
      </c>
      <c r="AF601" s="1">
        <v>0</v>
      </c>
      <c r="AG601" s="1">
        <v>0</v>
      </c>
      <c r="AH601" s="1">
        <v>0</v>
      </c>
      <c r="AI601" t="s">
        <v>87</v>
      </c>
      <c r="AL601" s="1">
        <v>0</v>
      </c>
      <c r="AM601" s="1">
        <v>0</v>
      </c>
      <c r="AN601" s="1">
        <v>0</v>
      </c>
    </row>
    <row r="602" spans="1:40" x14ac:dyDescent="0.25">
      <c r="A602">
        <v>600</v>
      </c>
      <c r="B602" t="s">
        <v>332</v>
      </c>
      <c r="C602">
        <v>24</v>
      </c>
      <c r="D602">
        <v>7440666</v>
      </c>
      <c r="E602" t="s">
        <v>297</v>
      </c>
      <c r="F602">
        <v>0</v>
      </c>
      <c r="G602" t="s">
        <v>117</v>
      </c>
      <c r="H602" s="1">
        <v>0</v>
      </c>
      <c r="I602" s="1">
        <v>0</v>
      </c>
      <c r="J602" s="1">
        <v>0</v>
      </c>
      <c r="K602" s="1">
        <v>0</v>
      </c>
      <c r="L602" s="1">
        <v>0</v>
      </c>
      <c r="M602" s="1">
        <v>0</v>
      </c>
      <c r="N602" s="1">
        <v>0</v>
      </c>
      <c r="O602" s="1">
        <v>0</v>
      </c>
      <c r="P602" s="1">
        <v>0</v>
      </c>
      <c r="Q602" s="1">
        <v>0</v>
      </c>
      <c r="R602" s="1">
        <v>0</v>
      </c>
      <c r="S602" s="1">
        <v>0</v>
      </c>
      <c r="T602" s="1">
        <v>0</v>
      </c>
      <c r="U602" s="1">
        <v>0</v>
      </c>
      <c r="V602" t="s">
        <v>86</v>
      </c>
      <c r="W602" s="1">
        <v>0</v>
      </c>
      <c r="X602" s="1">
        <v>0</v>
      </c>
      <c r="Y602" s="1">
        <v>0</v>
      </c>
      <c r="Z602" s="1">
        <v>0</v>
      </c>
      <c r="AA602" s="1">
        <v>0</v>
      </c>
      <c r="AB602" s="1">
        <v>0</v>
      </c>
      <c r="AC602" s="1">
        <v>0</v>
      </c>
      <c r="AD602" s="1">
        <v>0</v>
      </c>
      <c r="AE602" s="1">
        <v>0</v>
      </c>
      <c r="AF602" s="1">
        <v>0</v>
      </c>
      <c r="AG602" s="1">
        <v>0</v>
      </c>
      <c r="AH602" s="1">
        <v>0</v>
      </c>
      <c r="AI602" t="s">
        <v>87</v>
      </c>
      <c r="AL602" s="1">
        <v>0</v>
      </c>
      <c r="AM602" s="1">
        <v>0</v>
      </c>
      <c r="AN602" s="1">
        <v>0</v>
      </c>
    </row>
    <row r="603" spans="1:40" x14ac:dyDescent="0.25">
      <c r="A603">
        <v>601</v>
      </c>
      <c r="B603" t="s">
        <v>333</v>
      </c>
      <c r="C603">
        <v>24</v>
      </c>
      <c r="D603">
        <v>7429905</v>
      </c>
      <c r="E603" t="s">
        <v>290</v>
      </c>
      <c r="F603">
        <v>0</v>
      </c>
      <c r="G603" t="s">
        <v>117</v>
      </c>
      <c r="H603" s="1">
        <v>0</v>
      </c>
      <c r="I603" s="1">
        <v>0</v>
      </c>
      <c r="J603" s="1">
        <v>0</v>
      </c>
      <c r="K603" s="1">
        <v>0</v>
      </c>
      <c r="L603" s="1">
        <v>0</v>
      </c>
      <c r="M603" s="1">
        <v>0</v>
      </c>
      <c r="N603" s="1">
        <v>0</v>
      </c>
      <c r="O603" s="1">
        <v>0</v>
      </c>
      <c r="P603" s="1">
        <v>0</v>
      </c>
      <c r="Q603" s="1">
        <v>0</v>
      </c>
      <c r="R603" s="1">
        <v>0</v>
      </c>
      <c r="S603" s="1">
        <v>0</v>
      </c>
      <c r="T603" s="1">
        <v>0</v>
      </c>
      <c r="U603" s="1">
        <v>0</v>
      </c>
      <c r="V603" t="s">
        <v>86</v>
      </c>
      <c r="W603" s="1">
        <v>0</v>
      </c>
      <c r="X603" s="1">
        <v>0</v>
      </c>
      <c r="Y603" s="1">
        <v>0</v>
      </c>
      <c r="Z603" s="1">
        <v>0</v>
      </c>
      <c r="AA603" s="1">
        <v>0</v>
      </c>
      <c r="AB603" s="1">
        <v>0</v>
      </c>
      <c r="AC603" s="1">
        <v>0</v>
      </c>
      <c r="AD603" s="1">
        <v>0</v>
      </c>
      <c r="AE603" s="1">
        <v>0</v>
      </c>
      <c r="AF603" s="1">
        <v>0</v>
      </c>
      <c r="AG603" s="1">
        <v>0</v>
      </c>
      <c r="AH603" s="1">
        <v>0</v>
      </c>
      <c r="AI603" t="s">
        <v>87</v>
      </c>
      <c r="AL603" s="1">
        <v>0</v>
      </c>
      <c r="AM603" s="1">
        <v>0</v>
      </c>
      <c r="AN603" s="1">
        <v>0</v>
      </c>
    </row>
    <row r="604" spans="1:40" x14ac:dyDescent="0.25">
      <c r="A604">
        <v>602</v>
      </c>
      <c r="B604" t="s">
        <v>333</v>
      </c>
      <c r="C604">
        <v>24</v>
      </c>
      <c r="D604">
        <v>1344281</v>
      </c>
      <c r="E604" t="s">
        <v>291</v>
      </c>
      <c r="F604">
        <v>0</v>
      </c>
      <c r="G604" t="s">
        <v>117</v>
      </c>
      <c r="H604" s="1">
        <v>0</v>
      </c>
      <c r="I604" s="1">
        <v>0</v>
      </c>
      <c r="J604" s="1">
        <v>0</v>
      </c>
      <c r="K604" s="1">
        <v>0</v>
      </c>
      <c r="L604" s="1">
        <v>0</v>
      </c>
      <c r="M604" s="1">
        <v>0</v>
      </c>
      <c r="N604" s="1">
        <v>0</v>
      </c>
      <c r="O604" s="1">
        <v>0</v>
      </c>
      <c r="P604" s="1">
        <v>0</v>
      </c>
      <c r="Q604" s="1">
        <v>0</v>
      </c>
      <c r="R604" s="1">
        <v>0</v>
      </c>
      <c r="S604" s="1">
        <v>0</v>
      </c>
      <c r="T604" s="1">
        <v>0</v>
      </c>
      <c r="U604" s="1">
        <v>0</v>
      </c>
      <c r="V604" t="s">
        <v>86</v>
      </c>
      <c r="W604" s="1">
        <v>0</v>
      </c>
      <c r="X604" s="1">
        <v>0</v>
      </c>
      <c r="Y604" s="1">
        <v>0</v>
      </c>
      <c r="Z604" s="1">
        <v>0</v>
      </c>
      <c r="AA604" s="1">
        <v>0</v>
      </c>
      <c r="AB604" s="1">
        <v>0</v>
      </c>
      <c r="AC604" s="1">
        <v>0</v>
      </c>
      <c r="AD604" s="1">
        <v>0</v>
      </c>
      <c r="AE604" s="1">
        <v>0</v>
      </c>
      <c r="AF604" s="1">
        <v>0</v>
      </c>
      <c r="AG604" s="1">
        <v>0</v>
      </c>
      <c r="AH604" s="1">
        <v>0</v>
      </c>
      <c r="AI604" t="s">
        <v>87</v>
      </c>
      <c r="AL604" s="1">
        <v>0</v>
      </c>
      <c r="AM604" s="1">
        <v>0</v>
      </c>
      <c r="AN604" s="1">
        <v>0</v>
      </c>
    </row>
    <row r="605" spans="1:40" x14ac:dyDescent="0.25">
      <c r="A605">
        <v>603</v>
      </c>
      <c r="B605" t="s">
        <v>333</v>
      </c>
      <c r="C605">
        <v>24</v>
      </c>
      <c r="D605">
        <v>7440417</v>
      </c>
      <c r="E605" t="s">
        <v>292</v>
      </c>
      <c r="F605">
        <v>0</v>
      </c>
      <c r="G605" t="s">
        <v>117</v>
      </c>
      <c r="H605" s="1">
        <v>0</v>
      </c>
      <c r="I605" s="1">
        <v>0</v>
      </c>
      <c r="J605" s="1">
        <v>0</v>
      </c>
      <c r="K605" s="1">
        <v>0</v>
      </c>
      <c r="L605" s="1">
        <v>0</v>
      </c>
      <c r="M605" s="1">
        <v>0</v>
      </c>
      <c r="N605" s="1">
        <v>0</v>
      </c>
      <c r="O605" s="1">
        <v>0</v>
      </c>
      <c r="P605" s="1">
        <v>0</v>
      </c>
      <c r="Q605" s="1">
        <v>0</v>
      </c>
      <c r="R605" s="1">
        <v>0</v>
      </c>
      <c r="S605" s="1">
        <v>0</v>
      </c>
      <c r="T605" s="1">
        <v>0</v>
      </c>
      <c r="U605" s="1">
        <v>0</v>
      </c>
      <c r="V605" t="s">
        <v>86</v>
      </c>
      <c r="W605" s="1">
        <v>0</v>
      </c>
      <c r="X605" s="1">
        <v>0</v>
      </c>
      <c r="Y605" s="1">
        <v>0</v>
      </c>
      <c r="Z605" s="1">
        <v>0</v>
      </c>
      <c r="AA605" s="1">
        <v>0</v>
      </c>
      <c r="AB605" s="1">
        <v>0</v>
      </c>
      <c r="AC605" s="1">
        <v>0</v>
      </c>
      <c r="AD605" s="1">
        <v>0</v>
      </c>
      <c r="AE605" s="1">
        <v>0</v>
      </c>
      <c r="AF605" s="1">
        <v>0</v>
      </c>
      <c r="AG605" s="1">
        <v>0</v>
      </c>
      <c r="AH605" s="1">
        <v>0</v>
      </c>
      <c r="AI605" t="s">
        <v>87</v>
      </c>
      <c r="AL605" s="1">
        <v>0</v>
      </c>
      <c r="AM605" s="1">
        <v>0</v>
      </c>
      <c r="AN605" s="1">
        <v>0</v>
      </c>
    </row>
    <row r="606" spans="1:40" x14ac:dyDescent="0.25">
      <c r="A606">
        <v>604</v>
      </c>
      <c r="B606" t="s">
        <v>333</v>
      </c>
      <c r="C606">
        <v>24</v>
      </c>
      <c r="D606">
        <v>7440439</v>
      </c>
      <c r="E606" t="s">
        <v>293</v>
      </c>
      <c r="F606">
        <v>0</v>
      </c>
      <c r="G606" t="s">
        <v>117</v>
      </c>
      <c r="H606" s="1">
        <v>0</v>
      </c>
      <c r="I606" s="1">
        <v>0</v>
      </c>
      <c r="J606" s="1">
        <v>0</v>
      </c>
      <c r="K606" s="1">
        <v>0</v>
      </c>
      <c r="L606" s="1">
        <v>0</v>
      </c>
      <c r="M606" s="1">
        <v>0</v>
      </c>
      <c r="N606" s="1">
        <v>0</v>
      </c>
      <c r="O606" s="1">
        <v>0</v>
      </c>
      <c r="P606" s="1">
        <v>0</v>
      </c>
      <c r="Q606" s="1">
        <v>0</v>
      </c>
      <c r="R606" s="1">
        <v>0</v>
      </c>
      <c r="S606" s="1">
        <v>0</v>
      </c>
      <c r="T606" s="1">
        <v>0</v>
      </c>
      <c r="U606" s="1">
        <v>0</v>
      </c>
      <c r="V606" t="s">
        <v>86</v>
      </c>
      <c r="W606" s="1">
        <v>0</v>
      </c>
      <c r="X606" s="1">
        <v>0</v>
      </c>
      <c r="Y606" s="1">
        <v>0</v>
      </c>
      <c r="Z606" s="1">
        <v>0</v>
      </c>
      <c r="AA606" s="1">
        <v>0</v>
      </c>
      <c r="AB606" s="1">
        <v>0</v>
      </c>
      <c r="AC606" s="1">
        <v>0</v>
      </c>
      <c r="AD606" s="1">
        <v>0</v>
      </c>
      <c r="AE606" s="1">
        <v>0</v>
      </c>
      <c r="AF606" s="1">
        <v>0</v>
      </c>
      <c r="AG606" s="1">
        <v>0</v>
      </c>
      <c r="AH606" s="1">
        <v>0</v>
      </c>
      <c r="AI606" t="s">
        <v>87</v>
      </c>
      <c r="AL606" s="1">
        <v>0</v>
      </c>
      <c r="AM606" s="1">
        <v>0</v>
      </c>
      <c r="AN606" s="1">
        <v>0</v>
      </c>
    </row>
    <row r="607" spans="1:40" x14ac:dyDescent="0.25">
      <c r="A607">
        <v>605</v>
      </c>
      <c r="B607" t="s">
        <v>333</v>
      </c>
      <c r="C607">
        <v>24</v>
      </c>
      <c r="D607">
        <v>7440484</v>
      </c>
      <c r="E607" t="s">
        <v>8</v>
      </c>
      <c r="F607">
        <v>0</v>
      </c>
      <c r="G607" t="s">
        <v>117</v>
      </c>
      <c r="H607" s="1">
        <v>0</v>
      </c>
      <c r="I607" s="1">
        <v>0</v>
      </c>
      <c r="J607" s="1">
        <v>0</v>
      </c>
      <c r="K607" s="1">
        <v>0</v>
      </c>
      <c r="L607" s="1">
        <v>0</v>
      </c>
      <c r="M607" s="1">
        <v>0</v>
      </c>
      <c r="N607" s="1">
        <v>0</v>
      </c>
      <c r="O607" s="1">
        <v>0</v>
      </c>
      <c r="P607" s="1">
        <v>0</v>
      </c>
      <c r="Q607" s="1">
        <v>0</v>
      </c>
      <c r="R607" s="1">
        <v>0</v>
      </c>
      <c r="S607" s="1">
        <v>0</v>
      </c>
      <c r="T607" s="1">
        <v>0</v>
      </c>
      <c r="U607" s="1">
        <v>0</v>
      </c>
      <c r="V607" t="s">
        <v>86</v>
      </c>
      <c r="W607" s="1">
        <v>0</v>
      </c>
      <c r="X607" s="1">
        <v>0</v>
      </c>
      <c r="Y607" s="1">
        <v>0</v>
      </c>
      <c r="Z607" s="1">
        <v>0</v>
      </c>
      <c r="AA607" s="1">
        <v>0</v>
      </c>
      <c r="AB607" s="1">
        <v>0</v>
      </c>
      <c r="AC607" s="1">
        <v>0</v>
      </c>
      <c r="AD607" s="1">
        <v>0</v>
      </c>
      <c r="AE607" s="1">
        <v>0</v>
      </c>
      <c r="AF607" s="1">
        <v>0</v>
      </c>
      <c r="AG607" s="1">
        <v>0</v>
      </c>
      <c r="AH607" s="1">
        <v>0</v>
      </c>
      <c r="AI607" t="s">
        <v>87</v>
      </c>
      <c r="AL607" s="1">
        <v>0</v>
      </c>
      <c r="AM607" s="1">
        <v>0</v>
      </c>
      <c r="AN607" s="1">
        <v>0</v>
      </c>
    </row>
    <row r="608" spans="1:40" x14ac:dyDescent="0.25">
      <c r="A608">
        <v>606</v>
      </c>
      <c r="B608" t="s">
        <v>333</v>
      </c>
      <c r="C608">
        <v>24</v>
      </c>
      <c r="D608">
        <v>7440473</v>
      </c>
      <c r="E608" t="s">
        <v>89</v>
      </c>
      <c r="F608" s="1">
        <v>1.75E-6</v>
      </c>
      <c r="G608" t="s">
        <v>117</v>
      </c>
      <c r="H608" s="1">
        <v>0</v>
      </c>
      <c r="I608" s="1">
        <v>0</v>
      </c>
      <c r="J608" s="1">
        <v>0</v>
      </c>
      <c r="K608" s="1">
        <v>0</v>
      </c>
      <c r="L608" s="1">
        <v>0</v>
      </c>
      <c r="M608" s="1">
        <v>0</v>
      </c>
      <c r="N608" s="1">
        <v>0</v>
      </c>
      <c r="O608" s="1">
        <v>0</v>
      </c>
      <c r="P608" s="1">
        <v>0</v>
      </c>
      <c r="Q608" s="1">
        <v>0</v>
      </c>
      <c r="R608" s="1">
        <v>0</v>
      </c>
      <c r="S608" s="1">
        <v>0</v>
      </c>
      <c r="T608" s="1">
        <v>0</v>
      </c>
      <c r="U608" s="1">
        <v>0</v>
      </c>
      <c r="V608" t="s">
        <v>86</v>
      </c>
      <c r="W608" s="1">
        <v>1.75E-6</v>
      </c>
      <c r="X608" s="1">
        <v>0</v>
      </c>
      <c r="Y608" s="1">
        <v>0</v>
      </c>
      <c r="Z608" s="1">
        <v>0</v>
      </c>
      <c r="AA608" s="1">
        <v>0</v>
      </c>
      <c r="AB608" s="1">
        <v>0</v>
      </c>
      <c r="AC608" s="1">
        <v>0</v>
      </c>
      <c r="AD608" s="1">
        <v>0</v>
      </c>
      <c r="AE608" s="1">
        <v>0</v>
      </c>
      <c r="AF608" s="1">
        <v>0</v>
      </c>
      <c r="AG608" s="1">
        <v>0</v>
      </c>
      <c r="AH608" s="1">
        <v>0</v>
      </c>
      <c r="AI608" t="s">
        <v>87</v>
      </c>
      <c r="AL608" s="1">
        <v>0</v>
      </c>
      <c r="AM608" s="1">
        <v>0</v>
      </c>
      <c r="AN608" s="1">
        <v>0</v>
      </c>
    </row>
    <row r="609" spans="1:40" x14ac:dyDescent="0.25">
      <c r="A609">
        <v>607</v>
      </c>
      <c r="B609" t="s">
        <v>333</v>
      </c>
      <c r="C609">
        <v>24</v>
      </c>
      <c r="D609">
        <v>18540299</v>
      </c>
      <c r="E609" t="s">
        <v>13</v>
      </c>
      <c r="F609" s="1">
        <v>8.7600000000000004E-8</v>
      </c>
      <c r="G609" t="s">
        <v>117</v>
      </c>
      <c r="H609" s="1">
        <v>0</v>
      </c>
      <c r="I609" s="1">
        <v>0</v>
      </c>
      <c r="J609" s="1">
        <v>0</v>
      </c>
      <c r="K609" s="1">
        <v>0</v>
      </c>
      <c r="L609" s="1">
        <v>0</v>
      </c>
      <c r="M609" s="1">
        <v>0</v>
      </c>
      <c r="N609" s="1">
        <v>4.3799999999999998E-7</v>
      </c>
      <c r="O609" s="1">
        <v>0</v>
      </c>
      <c r="P609" s="1">
        <v>0</v>
      </c>
      <c r="Q609" s="1">
        <v>0</v>
      </c>
      <c r="R609" s="1">
        <v>0</v>
      </c>
      <c r="S609" s="1">
        <v>4.1168000000000002E-8</v>
      </c>
      <c r="T609" s="1">
        <v>0</v>
      </c>
      <c r="U609" s="1">
        <v>0</v>
      </c>
      <c r="V609" t="s">
        <v>86</v>
      </c>
      <c r="W609" s="1">
        <v>8.7600000000000004E-8</v>
      </c>
      <c r="X609" s="1">
        <v>7.9162E-10</v>
      </c>
      <c r="Y609" s="1">
        <v>3.1736000000000003E-11</v>
      </c>
      <c r="Z609" s="1">
        <v>0</v>
      </c>
      <c r="AA609" s="1">
        <v>0</v>
      </c>
      <c r="AB609" s="1">
        <v>0</v>
      </c>
      <c r="AC609" s="1">
        <v>0</v>
      </c>
      <c r="AD609" s="1">
        <v>0</v>
      </c>
      <c r="AE609" s="1">
        <v>0</v>
      </c>
      <c r="AF609" s="1">
        <v>0</v>
      </c>
      <c r="AG609" s="1">
        <v>0</v>
      </c>
      <c r="AH609" s="1">
        <v>0</v>
      </c>
      <c r="AI609" t="s">
        <v>87</v>
      </c>
      <c r="AJ609" t="s">
        <v>88</v>
      </c>
      <c r="AK609" t="s">
        <v>118</v>
      </c>
      <c r="AL609" s="1">
        <v>0</v>
      </c>
      <c r="AM609" s="1">
        <v>0</v>
      </c>
      <c r="AN609" s="1">
        <v>0</v>
      </c>
    </row>
    <row r="610" spans="1:40" x14ac:dyDescent="0.25">
      <c r="A610">
        <v>608</v>
      </c>
      <c r="B610" t="s">
        <v>333</v>
      </c>
      <c r="C610">
        <v>24</v>
      </c>
      <c r="D610">
        <v>1175</v>
      </c>
      <c r="E610" t="s">
        <v>294</v>
      </c>
      <c r="F610">
        <v>0</v>
      </c>
      <c r="G610" t="s">
        <v>117</v>
      </c>
      <c r="H610" s="1">
        <v>0</v>
      </c>
      <c r="I610" s="1">
        <v>0</v>
      </c>
      <c r="J610" s="1">
        <v>0</v>
      </c>
      <c r="K610" s="1">
        <v>0</v>
      </c>
      <c r="L610" s="1">
        <v>0</v>
      </c>
      <c r="M610" s="1">
        <v>0</v>
      </c>
      <c r="N610" s="1">
        <v>0</v>
      </c>
      <c r="O610" s="1">
        <v>0</v>
      </c>
      <c r="P610" s="1">
        <v>0</v>
      </c>
      <c r="Q610" s="1">
        <v>0</v>
      </c>
      <c r="R610" s="1">
        <v>0</v>
      </c>
      <c r="S610" s="1">
        <v>0</v>
      </c>
      <c r="T610" s="1">
        <v>0</v>
      </c>
      <c r="U610" s="1">
        <v>0</v>
      </c>
      <c r="V610" t="s">
        <v>86</v>
      </c>
      <c r="W610" s="1">
        <v>0</v>
      </c>
      <c r="X610" s="1">
        <v>0</v>
      </c>
      <c r="Y610" s="1">
        <v>0</v>
      </c>
      <c r="Z610" s="1">
        <v>0</v>
      </c>
      <c r="AA610" s="1">
        <v>0</v>
      </c>
      <c r="AB610" s="1">
        <v>0</v>
      </c>
      <c r="AC610" s="1">
        <v>0</v>
      </c>
      <c r="AD610" s="1">
        <v>0</v>
      </c>
      <c r="AE610" s="1">
        <v>0</v>
      </c>
      <c r="AF610" s="1">
        <v>0</v>
      </c>
      <c r="AG610" s="1">
        <v>0</v>
      </c>
      <c r="AH610" s="1">
        <v>0</v>
      </c>
      <c r="AI610" t="s">
        <v>87</v>
      </c>
      <c r="AL610" s="1">
        <v>0</v>
      </c>
      <c r="AM610" s="1">
        <v>0</v>
      </c>
      <c r="AN610" s="1">
        <v>0</v>
      </c>
    </row>
    <row r="611" spans="1:40" x14ac:dyDescent="0.25">
      <c r="A611">
        <v>609</v>
      </c>
      <c r="B611" t="s">
        <v>333</v>
      </c>
      <c r="C611">
        <v>24</v>
      </c>
      <c r="D611">
        <v>7440508</v>
      </c>
      <c r="E611" t="s">
        <v>10</v>
      </c>
      <c r="F611">
        <v>0</v>
      </c>
      <c r="G611" t="s">
        <v>117</v>
      </c>
      <c r="H611" s="1">
        <v>0</v>
      </c>
      <c r="I611" s="1">
        <v>0</v>
      </c>
      <c r="J611" s="1">
        <v>0</v>
      </c>
      <c r="K611" s="1">
        <v>0</v>
      </c>
      <c r="L611" s="1">
        <v>0</v>
      </c>
      <c r="M611" s="1">
        <v>0</v>
      </c>
      <c r="N611" s="1">
        <v>0</v>
      </c>
      <c r="O611" s="1">
        <v>0</v>
      </c>
      <c r="P611" s="1">
        <v>0</v>
      </c>
      <c r="Q611" s="1">
        <v>0</v>
      </c>
      <c r="R611" s="1">
        <v>0</v>
      </c>
      <c r="S611" s="1">
        <v>0</v>
      </c>
      <c r="T611" s="1">
        <v>0</v>
      </c>
      <c r="U611" s="1">
        <v>0</v>
      </c>
      <c r="V611" t="s">
        <v>86</v>
      </c>
      <c r="W611" s="1">
        <v>0</v>
      </c>
      <c r="X611" s="1">
        <v>0</v>
      </c>
      <c r="Y611" s="1">
        <v>0</v>
      </c>
      <c r="Z611" s="1">
        <v>0</v>
      </c>
      <c r="AA611" s="1">
        <v>0</v>
      </c>
      <c r="AB611" s="1">
        <v>0</v>
      </c>
      <c r="AC611" s="1">
        <v>0</v>
      </c>
      <c r="AD611" s="1">
        <v>0</v>
      </c>
      <c r="AE611" s="1">
        <v>0</v>
      </c>
      <c r="AF611" s="1">
        <v>0</v>
      </c>
      <c r="AG611" s="1">
        <v>0</v>
      </c>
      <c r="AH611" s="1">
        <v>0</v>
      </c>
      <c r="AI611" t="s">
        <v>87</v>
      </c>
      <c r="AL611" s="1">
        <v>0</v>
      </c>
      <c r="AM611" s="1">
        <v>0</v>
      </c>
      <c r="AN611" s="1">
        <v>0</v>
      </c>
    </row>
    <row r="612" spans="1:40" x14ac:dyDescent="0.25">
      <c r="A612">
        <v>610</v>
      </c>
      <c r="B612" t="s">
        <v>333</v>
      </c>
      <c r="C612">
        <v>24</v>
      </c>
      <c r="D612">
        <v>7439965</v>
      </c>
      <c r="E612" t="s">
        <v>5</v>
      </c>
      <c r="F612" s="1">
        <v>5.9499999999999998E-6</v>
      </c>
      <c r="G612" t="s">
        <v>117</v>
      </c>
      <c r="H612" s="1">
        <v>0</v>
      </c>
      <c r="I612" s="1">
        <v>6.6111000000000005E-5</v>
      </c>
      <c r="J612" s="1">
        <v>0</v>
      </c>
      <c r="K612" s="1">
        <v>0</v>
      </c>
      <c r="L612" s="1">
        <v>0</v>
      </c>
      <c r="M612" s="1">
        <v>0</v>
      </c>
      <c r="N612" s="1">
        <v>0</v>
      </c>
      <c r="O612" s="1">
        <v>0</v>
      </c>
      <c r="P612" s="1">
        <v>0</v>
      </c>
      <c r="Q612" s="1">
        <v>0</v>
      </c>
      <c r="R612" s="1">
        <v>0</v>
      </c>
      <c r="S612" s="1">
        <v>0</v>
      </c>
      <c r="T612" s="1">
        <v>0</v>
      </c>
      <c r="U612" s="1">
        <v>0</v>
      </c>
      <c r="V612" t="s">
        <v>86</v>
      </c>
      <c r="W612" s="1">
        <v>5.9499999999999998E-6</v>
      </c>
      <c r="X612" s="1">
        <v>0</v>
      </c>
      <c r="Y612" s="1">
        <v>0</v>
      </c>
      <c r="Z612" s="1">
        <v>0</v>
      </c>
      <c r="AA612" s="1">
        <v>0</v>
      </c>
      <c r="AB612" s="1">
        <v>0</v>
      </c>
      <c r="AC612" s="1">
        <v>0</v>
      </c>
      <c r="AD612" s="1">
        <v>0</v>
      </c>
      <c r="AE612" s="1">
        <v>0</v>
      </c>
      <c r="AF612" s="1">
        <v>0</v>
      </c>
      <c r="AG612" s="1">
        <v>0</v>
      </c>
      <c r="AH612" s="1">
        <v>0</v>
      </c>
      <c r="AI612" t="s">
        <v>87</v>
      </c>
      <c r="AL612" s="1">
        <v>0</v>
      </c>
      <c r="AM612" s="1">
        <v>0</v>
      </c>
      <c r="AN612" s="1">
        <v>0</v>
      </c>
    </row>
    <row r="613" spans="1:40" x14ac:dyDescent="0.25">
      <c r="A613">
        <v>611</v>
      </c>
      <c r="B613" t="s">
        <v>333</v>
      </c>
      <c r="C613">
        <v>24</v>
      </c>
      <c r="D613">
        <v>7440020</v>
      </c>
      <c r="E613" t="s">
        <v>6</v>
      </c>
      <c r="F613">
        <v>0</v>
      </c>
      <c r="G613" t="s">
        <v>117</v>
      </c>
      <c r="H613" s="1">
        <v>0</v>
      </c>
      <c r="I613" s="1">
        <v>0</v>
      </c>
      <c r="J613" s="1">
        <v>0</v>
      </c>
      <c r="K613" s="1">
        <v>0</v>
      </c>
      <c r="L613" s="1">
        <v>0</v>
      </c>
      <c r="M613" s="1">
        <v>0</v>
      </c>
      <c r="N613" s="1">
        <v>0</v>
      </c>
      <c r="O613" s="1">
        <v>0</v>
      </c>
      <c r="P613" s="1">
        <v>0</v>
      </c>
      <c r="Q613" s="1">
        <v>0</v>
      </c>
      <c r="R613" s="1">
        <v>0</v>
      </c>
      <c r="S613" s="1">
        <v>0</v>
      </c>
      <c r="T613" s="1">
        <v>0</v>
      </c>
      <c r="U613" s="1">
        <v>0</v>
      </c>
      <c r="V613" t="s">
        <v>86</v>
      </c>
      <c r="W613" s="1">
        <v>0</v>
      </c>
      <c r="X613" s="1">
        <v>0</v>
      </c>
      <c r="Y613" s="1">
        <v>0</v>
      </c>
      <c r="Z613" s="1">
        <v>0</v>
      </c>
      <c r="AA613" s="1">
        <v>0</v>
      </c>
      <c r="AB613" s="1">
        <v>0</v>
      </c>
      <c r="AC613" s="1">
        <v>0</v>
      </c>
      <c r="AD613" s="1">
        <v>0</v>
      </c>
      <c r="AE613" s="1">
        <v>0</v>
      </c>
      <c r="AF613" s="1">
        <v>0</v>
      </c>
      <c r="AG613" s="1">
        <v>0</v>
      </c>
      <c r="AH613" s="1">
        <v>0</v>
      </c>
      <c r="AI613" t="s">
        <v>87</v>
      </c>
      <c r="AL613" s="1">
        <v>0</v>
      </c>
      <c r="AM613" s="1">
        <v>0</v>
      </c>
      <c r="AN613" s="1">
        <v>0</v>
      </c>
    </row>
    <row r="614" spans="1:40" x14ac:dyDescent="0.25">
      <c r="A614">
        <v>612</v>
      </c>
      <c r="B614" t="s">
        <v>333</v>
      </c>
      <c r="C614">
        <v>24</v>
      </c>
      <c r="D614">
        <v>7723140</v>
      </c>
      <c r="E614" t="s">
        <v>295</v>
      </c>
      <c r="F614">
        <v>0</v>
      </c>
      <c r="G614" t="s">
        <v>117</v>
      </c>
      <c r="H614" s="1">
        <v>0</v>
      </c>
      <c r="I614" s="1">
        <v>0</v>
      </c>
      <c r="J614" s="1">
        <v>0</v>
      </c>
      <c r="K614" s="1">
        <v>0</v>
      </c>
      <c r="L614" s="1">
        <v>0</v>
      </c>
      <c r="M614" s="1">
        <v>0</v>
      </c>
      <c r="N614" s="1">
        <v>0</v>
      </c>
      <c r="O614" s="1">
        <v>0</v>
      </c>
      <c r="P614" s="1">
        <v>0</v>
      </c>
      <c r="Q614" s="1">
        <v>0</v>
      </c>
      <c r="R614" s="1">
        <v>0</v>
      </c>
      <c r="S614" s="1">
        <v>0</v>
      </c>
      <c r="T614" s="1">
        <v>0</v>
      </c>
      <c r="U614" s="1">
        <v>0</v>
      </c>
      <c r="V614" t="s">
        <v>86</v>
      </c>
      <c r="W614" s="1">
        <v>0</v>
      </c>
      <c r="X614" s="1">
        <v>0</v>
      </c>
      <c r="Y614" s="1">
        <v>0</v>
      </c>
      <c r="Z614" s="1">
        <v>0</v>
      </c>
      <c r="AA614" s="1">
        <v>0</v>
      </c>
      <c r="AB614" s="1">
        <v>0</v>
      </c>
      <c r="AC614" s="1">
        <v>0</v>
      </c>
      <c r="AD614" s="1">
        <v>0</v>
      </c>
      <c r="AE614" s="1">
        <v>0</v>
      </c>
      <c r="AF614" s="1">
        <v>0</v>
      </c>
      <c r="AG614" s="1">
        <v>0</v>
      </c>
      <c r="AH614" s="1">
        <v>0</v>
      </c>
      <c r="AI614" t="s">
        <v>87</v>
      </c>
      <c r="AL614" s="1">
        <v>0</v>
      </c>
      <c r="AM614" s="1">
        <v>0</v>
      </c>
      <c r="AN614" s="1">
        <v>0</v>
      </c>
    </row>
    <row r="615" spans="1:40" x14ac:dyDescent="0.25">
      <c r="A615">
        <v>613</v>
      </c>
      <c r="B615" t="s">
        <v>333</v>
      </c>
      <c r="C615">
        <v>24</v>
      </c>
      <c r="D615">
        <v>7439921</v>
      </c>
      <c r="E615" t="s">
        <v>7</v>
      </c>
      <c r="F615">
        <v>0</v>
      </c>
      <c r="G615" t="s">
        <v>117</v>
      </c>
      <c r="H615" s="1">
        <v>0</v>
      </c>
      <c r="I615" s="1">
        <v>0</v>
      </c>
      <c r="J615" s="1">
        <v>0</v>
      </c>
      <c r="K615" s="1">
        <v>0</v>
      </c>
      <c r="L615" s="1">
        <v>0</v>
      </c>
      <c r="M615" s="1">
        <v>0</v>
      </c>
      <c r="N615" s="1">
        <v>0</v>
      </c>
      <c r="O615" s="1">
        <v>0</v>
      </c>
      <c r="P615" s="1">
        <v>0</v>
      </c>
      <c r="Q615" s="1">
        <v>0</v>
      </c>
      <c r="R615" s="1">
        <v>0</v>
      </c>
      <c r="S615" s="1">
        <v>0</v>
      </c>
      <c r="T615" s="1">
        <v>0</v>
      </c>
      <c r="U615" s="1">
        <v>0</v>
      </c>
      <c r="V615" t="s">
        <v>86</v>
      </c>
      <c r="W615" s="1">
        <v>0</v>
      </c>
      <c r="X615" s="1">
        <v>0</v>
      </c>
      <c r="Y615" s="1">
        <v>0</v>
      </c>
      <c r="Z615" s="1">
        <v>0</v>
      </c>
      <c r="AA615" s="1">
        <v>0</v>
      </c>
      <c r="AB615" s="1">
        <v>0</v>
      </c>
      <c r="AC615" s="1">
        <v>0</v>
      </c>
      <c r="AD615" s="1">
        <v>0</v>
      </c>
      <c r="AE615" s="1">
        <v>0</v>
      </c>
      <c r="AF615" s="1">
        <v>0</v>
      </c>
      <c r="AG615" s="1">
        <v>0</v>
      </c>
      <c r="AH615" s="1">
        <v>0</v>
      </c>
      <c r="AI615" t="s">
        <v>87</v>
      </c>
      <c r="AL615" s="1">
        <v>0</v>
      </c>
      <c r="AM615" s="1">
        <v>0</v>
      </c>
      <c r="AN615" s="1">
        <v>0</v>
      </c>
    </row>
    <row r="616" spans="1:40" x14ac:dyDescent="0.25">
      <c r="A616">
        <v>614</v>
      </c>
      <c r="B616" t="s">
        <v>333</v>
      </c>
      <c r="C616">
        <v>24</v>
      </c>
      <c r="D616">
        <v>7440622</v>
      </c>
      <c r="E616" t="s">
        <v>296</v>
      </c>
      <c r="F616">
        <v>0</v>
      </c>
      <c r="G616" t="s">
        <v>117</v>
      </c>
      <c r="H616" s="1">
        <v>0</v>
      </c>
      <c r="I616" s="1">
        <v>0</v>
      </c>
      <c r="J616" s="1">
        <v>0</v>
      </c>
      <c r="K616" s="1">
        <v>0</v>
      </c>
      <c r="L616" s="1">
        <v>0</v>
      </c>
      <c r="M616" s="1">
        <v>0</v>
      </c>
      <c r="N616" s="1">
        <v>0</v>
      </c>
      <c r="O616" s="1">
        <v>0</v>
      </c>
      <c r="P616" s="1">
        <v>0</v>
      </c>
      <c r="Q616" s="1">
        <v>0</v>
      </c>
      <c r="R616" s="1">
        <v>0</v>
      </c>
      <c r="S616" s="1">
        <v>0</v>
      </c>
      <c r="T616" s="1">
        <v>0</v>
      </c>
      <c r="U616" s="1">
        <v>0</v>
      </c>
      <c r="V616" t="s">
        <v>86</v>
      </c>
      <c r="W616" s="1">
        <v>0</v>
      </c>
      <c r="X616" s="1">
        <v>0</v>
      </c>
      <c r="Y616" s="1">
        <v>0</v>
      </c>
      <c r="Z616" s="1">
        <v>0</v>
      </c>
      <c r="AA616" s="1">
        <v>0</v>
      </c>
      <c r="AB616" s="1">
        <v>0</v>
      </c>
      <c r="AC616" s="1">
        <v>0</v>
      </c>
      <c r="AD616" s="1">
        <v>0</v>
      </c>
      <c r="AE616" s="1">
        <v>0</v>
      </c>
      <c r="AF616" s="1">
        <v>0</v>
      </c>
      <c r="AG616" s="1">
        <v>0</v>
      </c>
      <c r="AH616" s="1">
        <v>0</v>
      </c>
      <c r="AI616" t="s">
        <v>87</v>
      </c>
      <c r="AL616" s="1">
        <v>0</v>
      </c>
      <c r="AM616" s="1">
        <v>0</v>
      </c>
      <c r="AN616" s="1">
        <v>0</v>
      </c>
    </row>
    <row r="617" spans="1:40" x14ac:dyDescent="0.25">
      <c r="A617">
        <v>615</v>
      </c>
      <c r="B617" t="s">
        <v>333</v>
      </c>
      <c r="C617">
        <v>24</v>
      </c>
      <c r="D617">
        <v>7440666</v>
      </c>
      <c r="E617" t="s">
        <v>297</v>
      </c>
      <c r="F617">
        <v>0</v>
      </c>
      <c r="G617" t="s">
        <v>117</v>
      </c>
      <c r="H617" s="1">
        <v>0</v>
      </c>
      <c r="I617" s="1">
        <v>0</v>
      </c>
      <c r="J617" s="1">
        <v>0</v>
      </c>
      <c r="K617" s="1">
        <v>0</v>
      </c>
      <c r="L617" s="1">
        <v>0</v>
      </c>
      <c r="M617" s="1">
        <v>0</v>
      </c>
      <c r="N617" s="1">
        <v>0</v>
      </c>
      <c r="O617" s="1">
        <v>0</v>
      </c>
      <c r="P617" s="1">
        <v>0</v>
      </c>
      <c r="Q617" s="1">
        <v>0</v>
      </c>
      <c r="R617" s="1">
        <v>0</v>
      </c>
      <c r="S617" s="1">
        <v>0</v>
      </c>
      <c r="T617" s="1">
        <v>0</v>
      </c>
      <c r="U617" s="1">
        <v>0</v>
      </c>
      <c r="V617" t="s">
        <v>86</v>
      </c>
      <c r="W617" s="1">
        <v>0</v>
      </c>
      <c r="X617" s="1">
        <v>0</v>
      </c>
      <c r="Y617" s="1">
        <v>0</v>
      </c>
      <c r="Z617" s="1">
        <v>0</v>
      </c>
      <c r="AA617" s="1">
        <v>0</v>
      </c>
      <c r="AB617" s="1">
        <v>0</v>
      </c>
      <c r="AC617" s="1">
        <v>0</v>
      </c>
      <c r="AD617" s="1">
        <v>0</v>
      </c>
      <c r="AE617" s="1">
        <v>0</v>
      </c>
      <c r="AF617" s="1">
        <v>0</v>
      </c>
      <c r="AG617" s="1">
        <v>0</v>
      </c>
      <c r="AH617" s="1">
        <v>0</v>
      </c>
      <c r="AI617" t="s">
        <v>87</v>
      </c>
      <c r="AL617" s="1">
        <v>0</v>
      </c>
      <c r="AM617" s="1">
        <v>0</v>
      </c>
      <c r="AN617" s="1">
        <v>0</v>
      </c>
    </row>
    <row r="618" spans="1:40" x14ac:dyDescent="0.25">
      <c r="A618">
        <v>616</v>
      </c>
      <c r="B618" t="s">
        <v>334</v>
      </c>
      <c r="C618">
        <v>24</v>
      </c>
      <c r="D618">
        <v>7429905</v>
      </c>
      <c r="E618" t="s">
        <v>290</v>
      </c>
      <c r="F618">
        <v>0</v>
      </c>
      <c r="G618" t="s">
        <v>117</v>
      </c>
      <c r="H618" s="1">
        <v>0</v>
      </c>
      <c r="I618" s="1">
        <v>0</v>
      </c>
      <c r="J618" s="1">
        <v>0</v>
      </c>
      <c r="K618" s="1">
        <v>0</v>
      </c>
      <c r="L618" s="1">
        <v>0</v>
      </c>
      <c r="M618" s="1">
        <v>0</v>
      </c>
      <c r="N618" s="1">
        <v>0</v>
      </c>
      <c r="O618" s="1">
        <v>0</v>
      </c>
      <c r="P618" s="1">
        <v>0</v>
      </c>
      <c r="Q618" s="1">
        <v>0</v>
      </c>
      <c r="R618" s="1">
        <v>0</v>
      </c>
      <c r="S618" s="1">
        <v>0</v>
      </c>
      <c r="T618" s="1">
        <v>0</v>
      </c>
      <c r="U618" s="1">
        <v>0</v>
      </c>
      <c r="V618" t="s">
        <v>86</v>
      </c>
      <c r="W618" s="1">
        <v>0</v>
      </c>
      <c r="X618" s="1">
        <v>0</v>
      </c>
      <c r="Y618" s="1">
        <v>0</v>
      </c>
      <c r="Z618" s="1">
        <v>0</v>
      </c>
      <c r="AA618" s="1">
        <v>0</v>
      </c>
      <c r="AB618" s="1">
        <v>0</v>
      </c>
      <c r="AC618" s="1">
        <v>0</v>
      </c>
      <c r="AD618" s="1">
        <v>0</v>
      </c>
      <c r="AE618" s="1">
        <v>0</v>
      </c>
      <c r="AF618" s="1">
        <v>0</v>
      </c>
      <c r="AG618" s="1">
        <v>0</v>
      </c>
      <c r="AH618" s="1">
        <v>0</v>
      </c>
      <c r="AI618" t="s">
        <v>87</v>
      </c>
      <c r="AL618" s="1">
        <v>0</v>
      </c>
      <c r="AM618" s="1">
        <v>0</v>
      </c>
      <c r="AN618" s="1">
        <v>0</v>
      </c>
    </row>
    <row r="619" spans="1:40" x14ac:dyDescent="0.25">
      <c r="A619">
        <v>617</v>
      </c>
      <c r="B619" t="s">
        <v>334</v>
      </c>
      <c r="C619">
        <v>24</v>
      </c>
      <c r="D619">
        <v>1344281</v>
      </c>
      <c r="E619" t="s">
        <v>291</v>
      </c>
      <c r="F619">
        <v>0</v>
      </c>
      <c r="G619" t="s">
        <v>117</v>
      </c>
      <c r="H619" s="1">
        <v>0</v>
      </c>
      <c r="I619" s="1">
        <v>0</v>
      </c>
      <c r="J619" s="1">
        <v>0</v>
      </c>
      <c r="K619" s="1">
        <v>0</v>
      </c>
      <c r="L619" s="1">
        <v>0</v>
      </c>
      <c r="M619" s="1">
        <v>0</v>
      </c>
      <c r="N619" s="1">
        <v>0</v>
      </c>
      <c r="O619" s="1">
        <v>0</v>
      </c>
      <c r="P619" s="1">
        <v>0</v>
      </c>
      <c r="Q619" s="1">
        <v>0</v>
      </c>
      <c r="R619" s="1">
        <v>0</v>
      </c>
      <c r="S619" s="1">
        <v>0</v>
      </c>
      <c r="T619" s="1">
        <v>0</v>
      </c>
      <c r="U619" s="1">
        <v>0</v>
      </c>
      <c r="V619" t="s">
        <v>86</v>
      </c>
      <c r="W619" s="1">
        <v>0</v>
      </c>
      <c r="X619" s="1">
        <v>0</v>
      </c>
      <c r="Y619" s="1">
        <v>0</v>
      </c>
      <c r="Z619" s="1">
        <v>0</v>
      </c>
      <c r="AA619" s="1">
        <v>0</v>
      </c>
      <c r="AB619" s="1">
        <v>0</v>
      </c>
      <c r="AC619" s="1">
        <v>0</v>
      </c>
      <c r="AD619" s="1">
        <v>0</v>
      </c>
      <c r="AE619" s="1">
        <v>0</v>
      </c>
      <c r="AF619" s="1">
        <v>0</v>
      </c>
      <c r="AG619" s="1">
        <v>0</v>
      </c>
      <c r="AH619" s="1">
        <v>0</v>
      </c>
      <c r="AI619" t="s">
        <v>87</v>
      </c>
      <c r="AL619" s="1">
        <v>0</v>
      </c>
      <c r="AM619" s="1">
        <v>0</v>
      </c>
      <c r="AN619" s="1">
        <v>0</v>
      </c>
    </row>
    <row r="620" spans="1:40" x14ac:dyDescent="0.25">
      <c r="A620">
        <v>618</v>
      </c>
      <c r="B620" t="s">
        <v>334</v>
      </c>
      <c r="C620">
        <v>24</v>
      </c>
      <c r="D620">
        <v>7440417</v>
      </c>
      <c r="E620" t="s">
        <v>292</v>
      </c>
      <c r="F620">
        <v>0</v>
      </c>
      <c r="G620" t="s">
        <v>117</v>
      </c>
      <c r="H620" s="1">
        <v>0</v>
      </c>
      <c r="I620" s="1">
        <v>0</v>
      </c>
      <c r="J620" s="1">
        <v>0</v>
      </c>
      <c r="K620" s="1">
        <v>0</v>
      </c>
      <c r="L620" s="1">
        <v>0</v>
      </c>
      <c r="M620" s="1">
        <v>0</v>
      </c>
      <c r="N620" s="1">
        <v>0</v>
      </c>
      <c r="O620" s="1">
        <v>0</v>
      </c>
      <c r="P620" s="1">
        <v>0</v>
      </c>
      <c r="Q620" s="1">
        <v>0</v>
      </c>
      <c r="R620" s="1">
        <v>0</v>
      </c>
      <c r="S620" s="1">
        <v>0</v>
      </c>
      <c r="T620" s="1">
        <v>0</v>
      </c>
      <c r="U620" s="1">
        <v>0</v>
      </c>
      <c r="V620" t="s">
        <v>86</v>
      </c>
      <c r="W620" s="1">
        <v>0</v>
      </c>
      <c r="X620" s="1">
        <v>0</v>
      </c>
      <c r="Y620" s="1">
        <v>0</v>
      </c>
      <c r="Z620" s="1">
        <v>0</v>
      </c>
      <c r="AA620" s="1">
        <v>0</v>
      </c>
      <c r="AB620" s="1">
        <v>0</v>
      </c>
      <c r="AC620" s="1">
        <v>0</v>
      </c>
      <c r="AD620" s="1">
        <v>0</v>
      </c>
      <c r="AE620" s="1">
        <v>0</v>
      </c>
      <c r="AF620" s="1">
        <v>0</v>
      </c>
      <c r="AG620" s="1">
        <v>0</v>
      </c>
      <c r="AH620" s="1">
        <v>0</v>
      </c>
      <c r="AI620" t="s">
        <v>87</v>
      </c>
      <c r="AL620" s="1">
        <v>0</v>
      </c>
      <c r="AM620" s="1">
        <v>0</v>
      </c>
      <c r="AN620" s="1">
        <v>0</v>
      </c>
    </row>
    <row r="621" spans="1:40" x14ac:dyDescent="0.25">
      <c r="A621">
        <v>619</v>
      </c>
      <c r="B621" t="s">
        <v>334</v>
      </c>
      <c r="C621">
        <v>24</v>
      </c>
      <c r="D621">
        <v>7440439</v>
      </c>
      <c r="E621" t="s">
        <v>293</v>
      </c>
      <c r="F621">
        <v>0</v>
      </c>
      <c r="G621" t="s">
        <v>117</v>
      </c>
      <c r="H621" s="1">
        <v>0</v>
      </c>
      <c r="I621" s="1">
        <v>0</v>
      </c>
      <c r="J621" s="1">
        <v>0</v>
      </c>
      <c r="K621" s="1">
        <v>0</v>
      </c>
      <c r="L621" s="1">
        <v>0</v>
      </c>
      <c r="M621" s="1">
        <v>0</v>
      </c>
      <c r="N621" s="1">
        <v>0</v>
      </c>
      <c r="O621" s="1">
        <v>0</v>
      </c>
      <c r="P621" s="1">
        <v>0</v>
      </c>
      <c r="Q621" s="1">
        <v>0</v>
      </c>
      <c r="R621" s="1">
        <v>0</v>
      </c>
      <c r="S621" s="1">
        <v>0</v>
      </c>
      <c r="T621" s="1">
        <v>0</v>
      </c>
      <c r="U621" s="1">
        <v>0</v>
      </c>
      <c r="V621" t="s">
        <v>86</v>
      </c>
      <c r="W621" s="1">
        <v>0</v>
      </c>
      <c r="X621" s="1">
        <v>0</v>
      </c>
      <c r="Y621" s="1">
        <v>0</v>
      </c>
      <c r="Z621" s="1">
        <v>0</v>
      </c>
      <c r="AA621" s="1">
        <v>0</v>
      </c>
      <c r="AB621" s="1">
        <v>0</v>
      </c>
      <c r="AC621" s="1">
        <v>0</v>
      </c>
      <c r="AD621" s="1">
        <v>0</v>
      </c>
      <c r="AE621" s="1">
        <v>0</v>
      </c>
      <c r="AF621" s="1">
        <v>0</v>
      </c>
      <c r="AG621" s="1">
        <v>0</v>
      </c>
      <c r="AH621" s="1">
        <v>0</v>
      </c>
      <c r="AI621" t="s">
        <v>87</v>
      </c>
      <c r="AL621" s="1">
        <v>0</v>
      </c>
      <c r="AM621" s="1">
        <v>0</v>
      </c>
      <c r="AN621" s="1">
        <v>0</v>
      </c>
    </row>
    <row r="622" spans="1:40" x14ac:dyDescent="0.25">
      <c r="A622">
        <v>620</v>
      </c>
      <c r="B622" t="s">
        <v>334</v>
      </c>
      <c r="C622">
        <v>24</v>
      </c>
      <c r="D622">
        <v>7440484</v>
      </c>
      <c r="E622" t="s">
        <v>8</v>
      </c>
      <c r="F622">
        <v>0</v>
      </c>
      <c r="G622" t="s">
        <v>117</v>
      </c>
      <c r="H622" s="1">
        <v>0</v>
      </c>
      <c r="I622" s="1">
        <v>0</v>
      </c>
      <c r="J622" s="1">
        <v>0</v>
      </c>
      <c r="K622" s="1">
        <v>0</v>
      </c>
      <c r="L622" s="1">
        <v>0</v>
      </c>
      <c r="M622" s="1">
        <v>0</v>
      </c>
      <c r="N622" s="1">
        <v>0</v>
      </c>
      <c r="O622" s="1">
        <v>0</v>
      </c>
      <c r="P622" s="1">
        <v>0</v>
      </c>
      <c r="Q622" s="1">
        <v>0</v>
      </c>
      <c r="R622" s="1">
        <v>0</v>
      </c>
      <c r="S622" s="1">
        <v>0</v>
      </c>
      <c r="T622" s="1">
        <v>0</v>
      </c>
      <c r="U622" s="1">
        <v>0</v>
      </c>
      <c r="V622" t="s">
        <v>86</v>
      </c>
      <c r="W622" s="1">
        <v>0</v>
      </c>
      <c r="X622" s="1">
        <v>0</v>
      </c>
      <c r="Y622" s="1">
        <v>0</v>
      </c>
      <c r="Z622" s="1">
        <v>0</v>
      </c>
      <c r="AA622" s="1">
        <v>0</v>
      </c>
      <c r="AB622" s="1">
        <v>0</v>
      </c>
      <c r="AC622" s="1">
        <v>0</v>
      </c>
      <c r="AD622" s="1">
        <v>0</v>
      </c>
      <c r="AE622" s="1">
        <v>0</v>
      </c>
      <c r="AF622" s="1">
        <v>0</v>
      </c>
      <c r="AG622" s="1">
        <v>0</v>
      </c>
      <c r="AH622" s="1">
        <v>0</v>
      </c>
      <c r="AI622" t="s">
        <v>87</v>
      </c>
      <c r="AL622" s="1">
        <v>0</v>
      </c>
      <c r="AM622" s="1">
        <v>0</v>
      </c>
      <c r="AN622" s="1">
        <v>0</v>
      </c>
    </row>
    <row r="623" spans="1:40" x14ac:dyDescent="0.25">
      <c r="A623">
        <v>621</v>
      </c>
      <c r="B623" t="s">
        <v>334</v>
      </c>
      <c r="C623">
        <v>24</v>
      </c>
      <c r="D623">
        <v>7440473</v>
      </c>
      <c r="E623" t="s">
        <v>89</v>
      </c>
      <c r="F623">
        <v>1.3500000000000001E-3</v>
      </c>
      <c r="G623" t="s">
        <v>117</v>
      </c>
      <c r="H623" s="1">
        <v>0</v>
      </c>
      <c r="I623" s="1">
        <v>0</v>
      </c>
      <c r="J623" s="1">
        <v>0</v>
      </c>
      <c r="K623" s="1">
        <v>0</v>
      </c>
      <c r="L623" s="1">
        <v>0</v>
      </c>
      <c r="M623" s="1">
        <v>0</v>
      </c>
      <c r="N623" s="1">
        <v>0</v>
      </c>
      <c r="O623" s="1">
        <v>0</v>
      </c>
      <c r="P623" s="1">
        <v>0</v>
      </c>
      <c r="Q623" s="1">
        <v>0</v>
      </c>
      <c r="R623" s="1">
        <v>0</v>
      </c>
      <c r="S623" s="1">
        <v>0</v>
      </c>
      <c r="T623" s="1">
        <v>0</v>
      </c>
      <c r="U623" s="1">
        <v>0</v>
      </c>
      <c r="V623" t="s">
        <v>86</v>
      </c>
      <c r="W623" s="1">
        <v>1.3500000000000001E-3</v>
      </c>
      <c r="X623" s="1">
        <v>0</v>
      </c>
      <c r="Y623" s="1">
        <v>0</v>
      </c>
      <c r="Z623" s="1">
        <v>0</v>
      </c>
      <c r="AA623" s="1">
        <v>0</v>
      </c>
      <c r="AB623" s="1">
        <v>0</v>
      </c>
      <c r="AC623" s="1">
        <v>0</v>
      </c>
      <c r="AD623" s="1">
        <v>0</v>
      </c>
      <c r="AE623" s="1">
        <v>0</v>
      </c>
      <c r="AF623" s="1">
        <v>0</v>
      </c>
      <c r="AG623" s="1">
        <v>0</v>
      </c>
      <c r="AH623" s="1">
        <v>0</v>
      </c>
      <c r="AI623" t="s">
        <v>87</v>
      </c>
      <c r="AL623" s="1">
        <v>0</v>
      </c>
      <c r="AM623" s="1">
        <v>0</v>
      </c>
      <c r="AN623" s="1">
        <v>0</v>
      </c>
    </row>
    <row r="624" spans="1:40" x14ac:dyDescent="0.25">
      <c r="A624">
        <v>622</v>
      </c>
      <c r="B624" t="s">
        <v>334</v>
      </c>
      <c r="C624">
        <v>24</v>
      </c>
      <c r="D624">
        <v>18540299</v>
      </c>
      <c r="E624" t="s">
        <v>13</v>
      </c>
      <c r="F624" s="1">
        <v>4.9699999999999998E-6</v>
      </c>
      <c r="G624" t="s">
        <v>117</v>
      </c>
      <c r="H624" s="1">
        <v>0</v>
      </c>
      <c r="I624" s="1">
        <v>0</v>
      </c>
      <c r="J624" s="1">
        <v>0</v>
      </c>
      <c r="K624" s="1">
        <v>0</v>
      </c>
      <c r="L624" s="1">
        <v>0</v>
      </c>
      <c r="M624" s="1">
        <v>0</v>
      </c>
      <c r="N624" s="1">
        <v>2.4850000000000001E-5</v>
      </c>
      <c r="O624" s="1">
        <v>0</v>
      </c>
      <c r="P624" s="1">
        <v>0</v>
      </c>
      <c r="Q624" s="1">
        <v>0</v>
      </c>
      <c r="R624" s="1">
        <v>0</v>
      </c>
      <c r="S624" s="1">
        <v>2.3356999999999999E-6</v>
      </c>
      <c r="T624" s="1">
        <v>0</v>
      </c>
      <c r="U624" s="1">
        <v>0</v>
      </c>
      <c r="V624" t="s">
        <v>86</v>
      </c>
      <c r="W624" s="1">
        <v>4.9699999999999998E-6</v>
      </c>
      <c r="X624" s="1">
        <v>4.4913E-8</v>
      </c>
      <c r="Y624" s="1">
        <v>1.8004999999999999E-9</v>
      </c>
      <c r="Z624" s="1">
        <v>0</v>
      </c>
      <c r="AA624" s="1">
        <v>0</v>
      </c>
      <c r="AB624" s="1">
        <v>0</v>
      </c>
      <c r="AC624" s="1">
        <v>0</v>
      </c>
      <c r="AD624" s="1">
        <v>0</v>
      </c>
      <c r="AE624" s="1">
        <v>0</v>
      </c>
      <c r="AF624" s="1">
        <v>0</v>
      </c>
      <c r="AG624" s="1">
        <v>0</v>
      </c>
      <c r="AH624" s="1">
        <v>0</v>
      </c>
      <c r="AI624" t="s">
        <v>87</v>
      </c>
      <c r="AJ624" t="s">
        <v>88</v>
      </c>
      <c r="AK624" t="s">
        <v>118</v>
      </c>
      <c r="AL624" s="1">
        <v>0</v>
      </c>
      <c r="AM624" s="1">
        <v>0</v>
      </c>
      <c r="AN624" s="1">
        <v>0</v>
      </c>
    </row>
    <row r="625" spans="1:40" x14ac:dyDescent="0.25">
      <c r="A625">
        <v>623</v>
      </c>
      <c r="B625" t="s">
        <v>334</v>
      </c>
      <c r="C625">
        <v>24</v>
      </c>
      <c r="D625">
        <v>1175</v>
      </c>
      <c r="E625" t="s">
        <v>294</v>
      </c>
      <c r="F625">
        <v>0</v>
      </c>
      <c r="G625" t="s">
        <v>117</v>
      </c>
      <c r="H625" s="1">
        <v>0</v>
      </c>
      <c r="I625" s="1">
        <v>0</v>
      </c>
      <c r="J625" s="1">
        <v>0</v>
      </c>
      <c r="K625" s="1">
        <v>0</v>
      </c>
      <c r="L625" s="1">
        <v>0</v>
      </c>
      <c r="M625" s="1">
        <v>0</v>
      </c>
      <c r="N625" s="1">
        <v>0</v>
      </c>
      <c r="O625" s="1">
        <v>0</v>
      </c>
      <c r="P625" s="1">
        <v>0</v>
      </c>
      <c r="Q625" s="1">
        <v>0</v>
      </c>
      <c r="R625" s="1">
        <v>0</v>
      </c>
      <c r="S625" s="1">
        <v>0</v>
      </c>
      <c r="T625" s="1">
        <v>0</v>
      </c>
      <c r="U625" s="1">
        <v>0</v>
      </c>
      <c r="V625" t="s">
        <v>86</v>
      </c>
      <c r="W625" s="1">
        <v>0</v>
      </c>
      <c r="X625" s="1">
        <v>0</v>
      </c>
      <c r="Y625" s="1">
        <v>0</v>
      </c>
      <c r="Z625" s="1">
        <v>0</v>
      </c>
      <c r="AA625" s="1">
        <v>0</v>
      </c>
      <c r="AB625" s="1">
        <v>0</v>
      </c>
      <c r="AC625" s="1">
        <v>0</v>
      </c>
      <c r="AD625" s="1">
        <v>0</v>
      </c>
      <c r="AE625" s="1">
        <v>0</v>
      </c>
      <c r="AF625" s="1">
        <v>0</v>
      </c>
      <c r="AG625" s="1">
        <v>0</v>
      </c>
      <c r="AH625" s="1">
        <v>0</v>
      </c>
      <c r="AI625" t="s">
        <v>87</v>
      </c>
      <c r="AL625" s="1">
        <v>0</v>
      </c>
      <c r="AM625" s="1">
        <v>0</v>
      </c>
      <c r="AN625" s="1">
        <v>0</v>
      </c>
    </row>
    <row r="626" spans="1:40" x14ac:dyDescent="0.25">
      <c r="A626">
        <v>624</v>
      </c>
      <c r="B626" t="s">
        <v>334</v>
      </c>
      <c r="C626">
        <v>24</v>
      </c>
      <c r="D626">
        <v>7440508</v>
      </c>
      <c r="E626" t="s">
        <v>10</v>
      </c>
      <c r="F626">
        <v>0</v>
      </c>
      <c r="G626" t="s">
        <v>117</v>
      </c>
      <c r="H626" s="1">
        <v>0</v>
      </c>
      <c r="I626" s="1">
        <v>0</v>
      </c>
      <c r="J626" s="1">
        <v>0</v>
      </c>
      <c r="K626" s="1">
        <v>0</v>
      </c>
      <c r="L626" s="1">
        <v>0</v>
      </c>
      <c r="M626" s="1">
        <v>0</v>
      </c>
      <c r="N626" s="1">
        <v>0</v>
      </c>
      <c r="O626" s="1">
        <v>0</v>
      </c>
      <c r="P626" s="1">
        <v>0</v>
      </c>
      <c r="Q626" s="1">
        <v>0</v>
      </c>
      <c r="R626" s="1">
        <v>0</v>
      </c>
      <c r="S626" s="1">
        <v>0</v>
      </c>
      <c r="T626" s="1">
        <v>0</v>
      </c>
      <c r="U626" s="1">
        <v>0</v>
      </c>
      <c r="V626" t="s">
        <v>86</v>
      </c>
      <c r="W626" s="1">
        <v>0</v>
      </c>
      <c r="X626" s="1">
        <v>0</v>
      </c>
      <c r="Y626" s="1">
        <v>0</v>
      </c>
      <c r="Z626" s="1">
        <v>0</v>
      </c>
      <c r="AA626" s="1">
        <v>0</v>
      </c>
      <c r="AB626" s="1">
        <v>0</v>
      </c>
      <c r="AC626" s="1">
        <v>0</v>
      </c>
      <c r="AD626" s="1">
        <v>0</v>
      </c>
      <c r="AE626" s="1">
        <v>0</v>
      </c>
      <c r="AF626" s="1">
        <v>0</v>
      </c>
      <c r="AG626" s="1">
        <v>0</v>
      </c>
      <c r="AH626" s="1">
        <v>0</v>
      </c>
      <c r="AI626" t="s">
        <v>87</v>
      </c>
      <c r="AL626" s="1">
        <v>0</v>
      </c>
      <c r="AM626" s="1">
        <v>0</v>
      </c>
      <c r="AN626" s="1">
        <v>0</v>
      </c>
    </row>
    <row r="627" spans="1:40" x14ac:dyDescent="0.25">
      <c r="A627">
        <v>625</v>
      </c>
      <c r="B627" t="s">
        <v>334</v>
      </c>
      <c r="C627">
        <v>24</v>
      </c>
      <c r="D627">
        <v>7439965</v>
      </c>
      <c r="E627" t="s">
        <v>5</v>
      </c>
      <c r="F627" s="1">
        <v>4.2899999999999999E-5</v>
      </c>
      <c r="G627" t="s">
        <v>117</v>
      </c>
      <c r="H627" s="1">
        <v>0</v>
      </c>
      <c r="I627" s="1">
        <v>4.7667E-4</v>
      </c>
      <c r="J627" s="1">
        <v>0</v>
      </c>
      <c r="K627" s="1">
        <v>0</v>
      </c>
      <c r="L627" s="1">
        <v>0</v>
      </c>
      <c r="M627" s="1">
        <v>0</v>
      </c>
      <c r="N627" s="1">
        <v>0</v>
      </c>
      <c r="O627" s="1">
        <v>0</v>
      </c>
      <c r="P627" s="1">
        <v>0</v>
      </c>
      <c r="Q627" s="1">
        <v>0</v>
      </c>
      <c r="R627" s="1">
        <v>0</v>
      </c>
      <c r="S627" s="1">
        <v>0</v>
      </c>
      <c r="T627" s="1">
        <v>0</v>
      </c>
      <c r="U627" s="1">
        <v>0</v>
      </c>
      <c r="V627" t="s">
        <v>86</v>
      </c>
      <c r="W627" s="1">
        <v>4.2899999999999999E-5</v>
      </c>
      <c r="X627" s="1">
        <v>0</v>
      </c>
      <c r="Y627" s="1">
        <v>0</v>
      </c>
      <c r="Z627" s="1">
        <v>0</v>
      </c>
      <c r="AA627" s="1">
        <v>0</v>
      </c>
      <c r="AB627" s="1">
        <v>0</v>
      </c>
      <c r="AC627" s="1">
        <v>0</v>
      </c>
      <c r="AD627" s="1">
        <v>0</v>
      </c>
      <c r="AE627" s="1">
        <v>0</v>
      </c>
      <c r="AF627" s="1">
        <v>0</v>
      </c>
      <c r="AG627" s="1">
        <v>0</v>
      </c>
      <c r="AH627" s="1">
        <v>0</v>
      </c>
      <c r="AI627" t="s">
        <v>87</v>
      </c>
      <c r="AL627" s="1">
        <v>0</v>
      </c>
      <c r="AM627" s="1">
        <v>0</v>
      </c>
      <c r="AN627" s="1">
        <v>0</v>
      </c>
    </row>
    <row r="628" spans="1:40" x14ac:dyDescent="0.25">
      <c r="A628">
        <v>626</v>
      </c>
      <c r="B628" t="s">
        <v>334</v>
      </c>
      <c r="C628">
        <v>24</v>
      </c>
      <c r="D628">
        <v>7440020</v>
      </c>
      <c r="E628" t="s">
        <v>6</v>
      </c>
      <c r="F628" s="1">
        <v>3.96E-5</v>
      </c>
      <c r="G628" t="s">
        <v>117</v>
      </c>
      <c r="H628" s="1">
        <v>0</v>
      </c>
      <c r="I628" s="1">
        <v>0</v>
      </c>
      <c r="J628" s="1">
        <v>0</v>
      </c>
      <c r="K628" s="1">
        <v>0</v>
      </c>
      <c r="L628" s="1">
        <v>0</v>
      </c>
      <c r="M628" s="1">
        <v>3.3837000000000001E-5</v>
      </c>
      <c r="N628" s="1">
        <v>2.8286000000000001E-3</v>
      </c>
      <c r="O628" s="1">
        <v>0</v>
      </c>
      <c r="P628" s="1">
        <v>0</v>
      </c>
      <c r="Q628" s="1">
        <v>0</v>
      </c>
      <c r="R628" s="1">
        <v>0</v>
      </c>
      <c r="S628" s="1">
        <v>2.8286000000000001E-3</v>
      </c>
      <c r="T628" s="1">
        <v>0</v>
      </c>
      <c r="U628" s="1">
        <v>0</v>
      </c>
      <c r="V628" t="s">
        <v>86</v>
      </c>
      <c r="W628" s="1">
        <v>3.96E-5</v>
      </c>
      <c r="X628" s="1">
        <v>3.5786E-7</v>
      </c>
      <c r="Y628" s="1">
        <v>1.4346E-8</v>
      </c>
      <c r="Z628" s="1">
        <v>0</v>
      </c>
      <c r="AA628" s="1">
        <v>0</v>
      </c>
      <c r="AB628" s="1">
        <v>0</v>
      </c>
      <c r="AC628" s="1">
        <v>0</v>
      </c>
      <c r="AD628" s="1">
        <v>0</v>
      </c>
      <c r="AE628" s="1">
        <v>0</v>
      </c>
      <c r="AF628" s="1">
        <v>0</v>
      </c>
      <c r="AG628" s="1">
        <v>0</v>
      </c>
      <c r="AH628" s="1">
        <v>0</v>
      </c>
      <c r="AI628" t="s">
        <v>87</v>
      </c>
      <c r="AJ628" t="s">
        <v>88</v>
      </c>
      <c r="AK628" t="s">
        <v>118</v>
      </c>
      <c r="AL628" s="1">
        <v>0</v>
      </c>
      <c r="AM628" s="1">
        <v>0</v>
      </c>
      <c r="AN628" s="1">
        <v>0</v>
      </c>
    </row>
    <row r="629" spans="1:40" x14ac:dyDescent="0.25">
      <c r="A629">
        <v>627</v>
      </c>
      <c r="B629" t="s">
        <v>334</v>
      </c>
      <c r="C629">
        <v>24</v>
      </c>
      <c r="D629">
        <v>7723140</v>
      </c>
      <c r="E629" t="s">
        <v>295</v>
      </c>
      <c r="F629">
        <v>0</v>
      </c>
      <c r="G629" t="s">
        <v>117</v>
      </c>
      <c r="H629" s="1">
        <v>0</v>
      </c>
      <c r="I629" s="1">
        <v>0</v>
      </c>
      <c r="J629" s="1">
        <v>0</v>
      </c>
      <c r="K629" s="1">
        <v>0</v>
      </c>
      <c r="L629" s="1">
        <v>0</v>
      </c>
      <c r="M629" s="1">
        <v>0</v>
      </c>
      <c r="N629" s="1">
        <v>0</v>
      </c>
      <c r="O629" s="1">
        <v>0</v>
      </c>
      <c r="P629" s="1">
        <v>0</v>
      </c>
      <c r="Q629" s="1">
        <v>0</v>
      </c>
      <c r="R629" s="1">
        <v>0</v>
      </c>
      <c r="S629" s="1">
        <v>0</v>
      </c>
      <c r="T629" s="1">
        <v>0</v>
      </c>
      <c r="U629" s="1">
        <v>0</v>
      </c>
      <c r="V629" t="s">
        <v>86</v>
      </c>
      <c r="W629" s="1">
        <v>0</v>
      </c>
      <c r="X629" s="1">
        <v>0</v>
      </c>
      <c r="Y629" s="1">
        <v>0</v>
      </c>
      <c r="Z629" s="1">
        <v>0</v>
      </c>
      <c r="AA629" s="1">
        <v>0</v>
      </c>
      <c r="AB629" s="1">
        <v>0</v>
      </c>
      <c r="AC629" s="1">
        <v>0</v>
      </c>
      <c r="AD629" s="1">
        <v>0</v>
      </c>
      <c r="AE629" s="1">
        <v>0</v>
      </c>
      <c r="AF629" s="1">
        <v>0</v>
      </c>
      <c r="AG629" s="1">
        <v>0</v>
      </c>
      <c r="AH629" s="1">
        <v>0</v>
      </c>
      <c r="AI629" t="s">
        <v>87</v>
      </c>
      <c r="AL629" s="1">
        <v>0</v>
      </c>
      <c r="AM629" s="1">
        <v>0</v>
      </c>
      <c r="AN629" s="1">
        <v>0</v>
      </c>
    </row>
    <row r="630" spans="1:40" x14ac:dyDescent="0.25">
      <c r="A630">
        <v>628</v>
      </c>
      <c r="B630" t="s">
        <v>334</v>
      </c>
      <c r="C630">
        <v>24</v>
      </c>
      <c r="D630">
        <v>7439921</v>
      </c>
      <c r="E630" t="s">
        <v>7</v>
      </c>
      <c r="F630">
        <v>0</v>
      </c>
      <c r="G630" t="s">
        <v>117</v>
      </c>
      <c r="H630" s="1">
        <v>0</v>
      </c>
      <c r="I630" s="1">
        <v>0</v>
      </c>
      <c r="J630" s="1">
        <v>0</v>
      </c>
      <c r="K630" s="1">
        <v>0</v>
      </c>
      <c r="L630" s="1">
        <v>0</v>
      </c>
      <c r="M630" s="1">
        <v>0</v>
      </c>
      <c r="N630" s="1">
        <v>0</v>
      </c>
      <c r="O630" s="1">
        <v>0</v>
      </c>
      <c r="P630" s="1">
        <v>0</v>
      </c>
      <c r="Q630" s="1">
        <v>0</v>
      </c>
      <c r="R630" s="1">
        <v>0</v>
      </c>
      <c r="S630" s="1">
        <v>0</v>
      </c>
      <c r="T630" s="1">
        <v>0</v>
      </c>
      <c r="U630" s="1">
        <v>0</v>
      </c>
      <c r="V630" t="s">
        <v>86</v>
      </c>
      <c r="W630" s="1">
        <v>0</v>
      </c>
      <c r="X630" s="1">
        <v>0</v>
      </c>
      <c r="Y630" s="1">
        <v>0</v>
      </c>
      <c r="Z630" s="1">
        <v>0</v>
      </c>
      <c r="AA630" s="1">
        <v>0</v>
      </c>
      <c r="AB630" s="1">
        <v>0</v>
      </c>
      <c r="AC630" s="1">
        <v>0</v>
      </c>
      <c r="AD630" s="1">
        <v>0</v>
      </c>
      <c r="AE630" s="1">
        <v>0</v>
      </c>
      <c r="AF630" s="1">
        <v>0</v>
      </c>
      <c r="AG630" s="1">
        <v>0</v>
      </c>
      <c r="AH630" s="1">
        <v>0</v>
      </c>
      <c r="AI630" t="s">
        <v>87</v>
      </c>
      <c r="AL630" s="1">
        <v>0</v>
      </c>
      <c r="AM630" s="1">
        <v>0</v>
      </c>
      <c r="AN630" s="1">
        <v>0</v>
      </c>
    </row>
    <row r="631" spans="1:40" x14ac:dyDescent="0.25">
      <c r="A631">
        <v>629</v>
      </c>
      <c r="B631" t="s">
        <v>334</v>
      </c>
      <c r="C631">
        <v>24</v>
      </c>
      <c r="D631">
        <v>7440622</v>
      </c>
      <c r="E631" t="s">
        <v>296</v>
      </c>
      <c r="F631">
        <v>0</v>
      </c>
      <c r="G631" t="s">
        <v>117</v>
      </c>
      <c r="H631" s="1">
        <v>0</v>
      </c>
      <c r="I631" s="1">
        <v>0</v>
      </c>
      <c r="J631" s="1">
        <v>0</v>
      </c>
      <c r="K631" s="1">
        <v>0</v>
      </c>
      <c r="L631" s="1">
        <v>0</v>
      </c>
      <c r="M631" s="1">
        <v>0</v>
      </c>
      <c r="N631" s="1">
        <v>0</v>
      </c>
      <c r="O631" s="1">
        <v>0</v>
      </c>
      <c r="P631" s="1">
        <v>0</v>
      </c>
      <c r="Q631" s="1">
        <v>0</v>
      </c>
      <c r="R631" s="1">
        <v>0</v>
      </c>
      <c r="S631" s="1">
        <v>0</v>
      </c>
      <c r="T631" s="1">
        <v>0</v>
      </c>
      <c r="U631" s="1">
        <v>0</v>
      </c>
      <c r="V631" t="s">
        <v>86</v>
      </c>
      <c r="W631" s="1">
        <v>0</v>
      </c>
      <c r="X631" s="1">
        <v>0</v>
      </c>
      <c r="Y631" s="1">
        <v>0</v>
      </c>
      <c r="Z631" s="1">
        <v>0</v>
      </c>
      <c r="AA631" s="1">
        <v>0</v>
      </c>
      <c r="AB631" s="1">
        <v>0</v>
      </c>
      <c r="AC631" s="1">
        <v>0</v>
      </c>
      <c r="AD631" s="1">
        <v>0</v>
      </c>
      <c r="AE631" s="1">
        <v>0</v>
      </c>
      <c r="AF631" s="1">
        <v>0</v>
      </c>
      <c r="AG631" s="1">
        <v>0</v>
      </c>
      <c r="AH631" s="1">
        <v>0</v>
      </c>
      <c r="AI631" t="s">
        <v>87</v>
      </c>
      <c r="AL631" s="1">
        <v>0</v>
      </c>
      <c r="AM631" s="1">
        <v>0</v>
      </c>
      <c r="AN631" s="1">
        <v>0</v>
      </c>
    </row>
    <row r="632" spans="1:40" x14ac:dyDescent="0.25">
      <c r="A632">
        <v>630</v>
      </c>
      <c r="B632" t="s">
        <v>334</v>
      </c>
      <c r="C632">
        <v>24</v>
      </c>
      <c r="D632">
        <v>7440666</v>
      </c>
      <c r="E632" t="s">
        <v>297</v>
      </c>
      <c r="F632">
        <v>0</v>
      </c>
      <c r="G632" t="s">
        <v>117</v>
      </c>
      <c r="H632" s="1">
        <v>0</v>
      </c>
      <c r="I632" s="1">
        <v>0</v>
      </c>
      <c r="J632" s="1">
        <v>0</v>
      </c>
      <c r="K632" s="1">
        <v>0</v>
      </c>
      <c r="L632" s="1">
        <v>0</v>
      </c>
      <c r="M632" s="1">
        <v>0</v>
      </c>
      <c r="N632" s="1">
        <v>0</v>
      </c>
      <c r="O632" s="1">
        <v>0</v>
      </c>
      <c r="P632" s="1">
        <v>0</v>
      </c>
      <c r="Q632" s="1">
        <v>0</v>
      </c>
      <c r="R632" s="1">
        <v>0</v>
      </c>
      <c r="S632" s="1">
        <v>0</v>
      </c>
      <c r="T632" s="1">
        <v>0</v>
      </c>
      <c r="U632" s="1">
        <v>0</v>
      </c>
      <c r="V632" t="s">
        <v>86</v>
      </c>
      <c r="W632" s="1">
        <v>0</v>
      </c>
      <c r="X632" s="1">
        <v>0</v>
      </c>
      <c r="Y632" s="1">
        <v>0</v>
      </c>
      <c r="Z632" s="1">
        <v>0</v>
      </c>
      <c r="AA632" s="1">
        <v>0</v>
      </c>
      <c r="AB632" s="1">
        <v>0</v>
      </c>
      <c r="AC632" s="1">
        <v>0</v>
      </c>
      <c r="AD632" s="1">
        <v>0</v>
      </c>
      <c r="AE632" s="1">
        <v>0</v>
      </c>
      <c r="AF632" s="1">
        <v>0</v>
      </c>
      <c r="AG632" s="1">
        <v>0</v>
      </c>
      <c r="AH632" s="1">
        <v>0</v>
      </c>
      <c r="AI632" t="s">
        <v>87</v>
      </c>
      <c r="AL632" s="1">
        <v>0</v>
      </c>
      <c r="AM632" s="1">
        <v>0</v>
      </c>
      <c r="AN632" s="1">
        <v>0</v>
      </c>
    </row>
    <row r="633" spans="1:40" x14ac:dyDescent="0.25">
      <c r="A633">
        <v>631</v>
      </c>
      <c r="B633" t="s">
        <v>335</v>
      </c>
      <c r="C633">
        <v>24</v>
      </c>
      <c r="D633">
        <v>7429905</v>
      </c>
      <c r="E633" t="s">
        <v>290</v>
      </c>
      <c r="F633">
        <v>0</v>
      </c>
      <c r="G633" t="s">
        <v>117</v>
      </c>
      <c r="H633" s="1">
        <v>0</v>
      </c>
      <c r="I633" s="1">
        <v>0</v>
      </c>
      <c r="J633" s="1">
        <v>0</v>
      </c>
      <c r="K633" s="1">
        <v>0</v>
      </c>
      <c r="L633" s="1">
        <v>0</v>
      </c>
      <c r="M633" s="1">
        <v>0</v>
      </c>
      <c r="N633" s="1">
        <v>0</v>
      </c>
      <c r="O633" s="1">
        <v>0</v>
      </c>
      <c r="P633" s="1">
        <v>0</v>
      </c>
      <c r="Q633" s="1">
        <v>0</v>
      </c>
      <c r="R633" s="1">
        <v>0</v>
      </c>
      <c r="S633" s="1">
        <v>0</v>
      </c>
      <c r="T633" s="1">
        <v>0</v>
      </c>
      <c r="U633" s="1">
        <v>0</v>
      </c>
      <c r="V633" t="s">
        <v>86</v>
      </c>
      <c r="W633" s="1">
        <v>0</v>
      </c>
      <c r="X633" s="1">
        <v>0</v>
      </c>
      <c r="Y633" s="1">
        <v>0</v>
      </c>
      <c r="Z633" s="1">
        <v>0</v>
      </c>
      <c r="AA633" s="1">
        <v>0</v>
      </c>
      <c r="AB633" s="1">
        <v>0</v>
      </c>
      <c r="AC633" s="1">
        <v>0</v>
      </c>
      <c r="AD633" s="1">
        <v>0</v>
      </c>
      <c r="AE633" s="1">
        <v>0</v>
      </c>
      <c r="AF633" s="1">
        <v>0</v>
      </c>
      <c r="AG633" s="1">
        <v>0</v>
      </c>
      <c r="AH633" s="1">
        <v>0</v>
      </c>
      <c r="AI633" t="s">
        <v>87</v>
      </c>
      <c r="AL633" s="1">
        <v>0</v>
      </c>
      <c r="AM633" s="1">
        <v>0</v>
      </c>
      <c r="AN633" s="1">
        <v>0</v>
      </c>
    </row>
    <row r="634" spans="1:40" x14ac:dyDescent="0.25">
      <c r="A634">
        <v>632</v>
      </c>
      <c r="B634" t="s">
        <v>335</v>
      </c>
      <c r="C634">
        <v>24</v>
      </c>
      <c r="D634">
        <v>1344281</v>
      </c>
      <c r="E634" t="s">
        <v>291</v>
      </c>
      <c r="F634">
        <v>0</v>
      </c>
      <c r="G634" t="s">
        <v>117</v>
      </c>
      <c r="H634" s="1">
        <v>0</v>
      </c>
      <c r="I634" s="1">
        <v>0</v>
      </c>
      <c r="J634" s="1">
        <v>0</v>
      </c>
      <c r="K634" s="1">
        <v>0</v>
      </c>
      <c r="L634" s="1">
        <v>0</v>
      </c>
      <c r="M634" s="1">
        <v>0</v>
      </c>
      <c r="N634" s="1">
        <v>0</v>
      </c>
      <c r="O634" s="1">
        <v>0</v>
      </c>
      <c r="P634" s="1">
        <v>0</v>
      </c>
      <c r="Q634" s="1">
        <v>0</v>
      </c>
      <c r="R634" s="1">
        <v>0</v>
      </c>
      <c r="S634" s="1">
        <v>0</v>
      </c>
      <c r="T634" s="1">
        <v>0</v>
      </c>
      <c r="U634" s="1">
        <v>0</v>
      </c>
      <c r="V634" t="s">
        <v>86</v>
      </c>
      <c r="W634" s="1">
        <v>0</v>
      </c>
      <c r="X634" s="1">
        <v>0</v>
      </c>
      <c r="Y634" s="1">
        <v>0</v>
      </c>
      <c r="Z634" s="1">
        <v>0</v>
      </c>
      <c r="AA634" s="1">
        <v>0</v>
      </c>
      <c r="AB634" s="1">
        <v>0</v>
      </c>
      <c r="AC634" s="1">
        <v>0</v>
      </c>
      <c r="AD634" s="1">
        <v>0</v>
      </c>
      <c r="AE634" s="1">
        <v>0</v>
      </c>
      <c r="AF634" s="1">
        <v>0</v>
      </c>
      <c r="AG634" s="1">
        <v>0</v>
      </c>
      <c r="AH634" s="1">
        <v>0</v>
      </c>
      <c r="AI634" t="s">
        <v>87</v>
      </c>
      <c r="AL634" s="1">
        <v>0</v>
      </c>
      <c r="AM634" s="1">
        <v>0</v>
      </c>
      <c r="AN634" s="1">
        <v>0</v>
      </c>
    </row>
    <row r="635" spans="1:40" x14ac:dyDescent="0.25">
      <c r="A635">
        <v>633</v>
      </c>
      <c r="B635" t="s">
        <v>335</v>
      </c>
      <c r="C635">
        <v>24</v>
      </c>
      <c r="D635">
        <v>7440417</v>
      </c>
      <c r="E635" t="s">
        <v>292</v>
      </c>
      <c r="F635">
        <v>0</v>
      </c>
      <c r="G635" t="s">
        <v>117</v>
      </c>
      <c r="H635" s="1">
        <v>0</v>
      </c>
      <c r="I635" s="1">
        <v>0</v>
      </c>
      <c r="J635" s="1">
        <v>0</v>
      </c>
      <c r="K635" s="1">
        <v>0</v>
      </c>
      <c r="L635" s="1">
        <v>0</v>
      </c>
      <c r="M635" s="1">
        <v>0</v>
      </c>
      <c r="N635" s="1">
        <v>0</v>
      </c>
      <c r="O635" s="1">
        <v>0</v>
      </c>
      <c r="P635" s="1">
        <v>0</v>
      </c>
      <c r="Q635" s="1">
        <v>0</v>
      </c>
      <c r="R635" s="1">
        <v>0</v>
      </c>
      <c r="S635" s="1">
        <v>0</v>
      </c>
      <c r="T635" s="1">
        <v>0</v>
      </c>
      <c r="U635" s="1">
        <v>0</v>
      </c>
      <c r="V635" t="s">
        <v>86</v>
      </c>
      <c r="W635" s="1">
        <v>0</v>
      </c>
      <c r="X635" s="1">
        <v>0</v>
      </c>
      <c r="Y635" s="1">
        <v>0</v>
      </c>
      <c r="Z635" s="1">
        <v>0</v>
      </c>
      <c r="AA635" s="1">
        <v>0</v>
      </c>
      <c r="AB635" s="1">
        <v>0</v>
      </c>
      <c r="AC635" s="1">
        <v>0</v>
      </c>
      <c r="AD635" s="1">
        <v>0</v>
      </c>
      <c r="AE635" s="1">
        <v>0</v>
      </c>
      <c r="AF635" s="1">
        <v>0</v>
      </c>
      <c r="AG635" s="1">
        <v>0</v>
      </c>
      <c r="AH635" s="1">
        <v>0</v>
      </c>
      <c r="AI635" t="s">
        <v>87</v>
      </c>
      <c r="AL635" s="1">
        <v>0</v>
      </c>
      <c r="AM635" s="1">
        <v>0</v>
      </c>
      <c r="AN635" s="1">
        <v>0</v>
      </c>
    </row>
    <row r="636" spans="1:40" x14ac:dyDescent="0.25">
      <c r="A636">
        <v>634</v>
      </c>
      <c r="B636" t="s">
        <v>335</v>
      </c>
      <c r="C636">
        <v>24</v>
      </c>
      <c r="D636">
        <v>7440439</v>
      </c>
      <c r="E636" t="s">
        <v>293</v>
      </c>
      <c r="F636">
        <v>0</v>
      </c>
      <c r="G636" t="s">
        <v>117</v>
      </c>
      <c r="H636" s="1">
        <v>0</v>
      </c>
      <c r="I636" s="1">
        <v>0</v>
      </c>
      <c r="J636" s="1">
        <v>0</v>
      </c>
      <c r="K636" s="1">
        <v>0</v>
      </c>
      <c r="L636" s="1">
        <v>0</v>
      </c>
      <c r="M636" s="1">
        <v>0</v>
      </c>
      <c r="N636" s="1">
        <v>0</v>
      </c>
      <c r="O636" s="1">
        <v>0</v>
      </c>
      <c r="P636" s="1">
        <v>0</v>
      </c>
      <c r="Q636" s="1">
        <v>0</v>
      </c>
      <c r="R636" s="1">
        <v>0</v>
      </c>
      <c r="S636" s="1">
        <v>0</v>
      </c>
      <c r="T636" s="1">
        <v>0</v>
      </c>
      <c r="U636" s="1">
        <v>0</v>
      </c>
      <c r="V636" t="s">
        <v>86</v>
      </c>
      <c r="W636" s="1">
        <v>0</v>
      </c>
      <c r="X636" s="1">
        <v>0</v>
      </c>
      <c r="Y636" s="1">
        <v>0</v>
      </c>
      <c r="Z636" s="1">
        <v>0</v>
      </c>
      <c r="AA636" s="1">
        <v>0</v>
      </c>
      <c r="AB636" s="1">
        <v>0</v>
      </c>
      <c r="AC636" s="1">
        <v>0</v>
      </c>
      <c r="AD636" s="1">
        <v>0</v>
      </c>
      <c r="AE636" s="1">
        <v>0</v>
      </c>
      <c r="AF636" s="1">
        <v>0</v>
      </c>
      <c r="AG636" s="1">
        <v>0</v>
      </c>
      <c r="AH636" s="1">
        <v>0</v>
      </c>
      <c r="AI636" t="s">
        <v>87</v>
      </c>
      <c r="AL636" s="1">
        <v>0</v>
      </c>
      <c r="AM636" s="1">
        <v>0</v>
      </c>
      <c r="AN636" s="1">
        <v>0</v>
      </c>
    </row>
    <row r="637" spans="1:40" x14ac:dyDescent="0.25">
      <c r="A637">
        <v>635</v>
      </c>
      <c r="B637" t="s">
        <v>335</v>
      </c>
      <c r="C637">
        <v>24</v>
      </c>
      <c r="D637">
        <v>7440484</v>
      </c>
      <c r="E637" t="s">
        <v>8</v>
      </c>
      <c r="F637">
        <v>0</v>
      </c>
      <c r="G637" t="s">
        <v>117</v>
      </c>
      <c r="H637" s="1">
        <v>0</v>
      </c>
      <c r="I637" s="1">
        <v>0</v>
      </c>
      <c r="J637" s="1">
        <v>0</v>
      </c>
      <c r="K637" s="1">
        <v>0</v>
      </c>
      <c r="L637" s="1">
        <v>0</v>
      </c>
      <c r="M637" s="1">
        <v>0</v>
      </c>
      <c r="N637" s="1">
        <v>0</v>
      </c>
      <c r="O637" s="1">
        <v>0</v>
      </c>
      <c r="P637" s="1">
        <v>0</v>
      </c>
      <c r="Q637" s="1">
        <v>0</v>
      </c>
      <c r="R637" s="1">
        <v>0</v>
      </c>
      <c r="S637" s="1">
        <v>0</v>
      </c>
      <c r="T637" s="1">
        <v>0</v>
      </c>
      <c r="U637" s="1">
        <v>0</v>
      </c>
      <c r="V637" t="s">
        <v>86</v>
      </c>
      <c r="W637" s="1">
        <v>0</v>
      </c>
      <c r="X637" s="1">
        <v>0</v>
      </c>
      <c r="Y637" s="1">
        <v>0</v>
      </c>
      <c r="Z637" s="1">
        <v>0</v>
      </c>
      <c r="AA637" s="1">
        <v>0</v>
      </c>
      <c r="AB637" s="1">
        <v>0</v>
      </c>
      <c r="AC637" s="1">
        <v>0</v>
      </c>
      <c r="AD637" s="1">
        <v>0</v>
      </c>
      <c r="AE637" s="1">
        <v>0</v>
      </c>
      <c r="AF637" s="1">
        <v>0</v>
      </c>
      <c r="AG637" s="1">
        <v>0</v>
      </c>
      <c r="AH637" s="1">
        <v>0</v>
      </c>
      <c r="AI637" t="s">
        <v>87</v>
      </c>
      <c r="AL637" s="1">
        <v>0</v>
      </c>
      <c r="AM637" s="1">
        <v>0</v>
      </c>
      <c r="AN637" s="1">
        <v>0</v>
      </c>
    </row>
    <row r="638" spans="1:40" x14ac:dyDescent="0.25">
      <c r="A638">
        <v>636</v>
      </c>
      <c r="B638" t="s">
        <v>335</v>
      </c>
      <c r="C638">
        <v>24</v>
      </c>
      <c r="D638">
        <v>7440473</v>
      </c>
      <c r="E638" t="s">
        <v>89</v>
      </c>
      <c r="F638" s="1">
        <v>6.1799999999999998E-5</v>
      </c>
      <c r="G638" t="s">
        <v>117</v>
      </c>
      <c r="H638" s="1">
        <v>0</v>
      </c>
      <c r="I638" s="1">
        <v>0</v>
      </c>
      <c r="J638" s="1">
        <v>0</v>
      </c>
      <c r="K638" s="1">
        <v>0</v>
      </c>
      <c r="L638" s="1">
        <v>0</v>
      </c>
      <c r="M638" s="1">
        <v>0</v>
      </c>
      <c r="N638" s="1">
        <v>0</v>
      </c>
      <c r="O638" s="1">
        <v>0</v>
      </c>
      <c r="P638" s="1">
        <v>0</v>
      </c>
      <c r="Q638" s="1">
        <v>0</v>
      </c>
      <c r="R638" s="1">
        <v>0</v>
      </c>
      <c r="S638" s="1">
        <v>0</v>
      </c>
      <c r="T638" s="1">
        <v>0</v>
      </c>
      <c r="U638" s="1">
        <v>0</v>
      </c>
      <c r="V638" t="s">
        <v>86</v>
      </c>
      <c r="W638" s="1">
        <v>6.1799999999999998E-5</v>
      </c>
      <c r="X638" s="1">
        <v>0</v>
      </c>
      <c r="Y638" s="1">
        <v>0</v>
      </c>
      <c r="Z638" s="1">
        <v>0</v>
      </c>
      <c r="AA638" s="1">
        <v>0</v>
      </c>
      <c r="AB638" s="1">
        <v>0</v>
      </c>
      <c r="AC638" s="1">
        <v>0</v>
      </c>
      <c r="AD638" s="1">
        <v>0</v>
      </c>
      <c r="AE638" s="1">
        <v>0</v>
      </c>
      <c r="AF638" s="1">
        <v>0</v>
      </c>
      <c r="AG638" s="1">
        <v>0</v>
      </c>
      <c r="AH638" s="1">
        <v>0</v>
      </c>
      <c r="AI638" t="s">
        <v>87</v>
      </c>
      <c r="AL638" s="1">
        <v>0</v>
      </c>
      <c r="AM638" s="1">
        <v>0</v>
      </c>
      <c r="AN638" s="1">
        <v>0</v>
      </c>
    </row>
    <row r="639" spans="1:40" x14ac:dyDescent="0.25">
      <c r="A639">
        <v>637</v>
      </c>
      <c r="B639" t="s">
        <v>335</v>
      </c>
      <c r="C639">
        <v>24</v>
      </c>
      <c r="D639">
        <v>18540299</v>
      </c>
      <c r="E639" t="s">
        <v>13</v>
      </c>
      <c r="F639" s="1">
        <v>3.0900000000000001E-6</v>
      </c>
      <c r="G639" t="s">
        <v>117</v>
      </c>
      <c r="H639" s="1">
        <v>0</v>
      </c>
      <c r="I639" s="1">
        <v>0</v>
      </c>
      <c r="J639" s="1">
        <v>0</v>
      </c>
      <c r="K639" s="1">
        <v>0</v>
      </c>
      <c r="L639" s="1">
        <v>0</v>
      </c>
      <c r="M639" s="1">
        <v>0</v>
      </c>
      <c r="N639" s="1">
        <v>1.5449999999999999E-5</v>
      </c>
      <c r="O639" s="1">
        <v>0</v>
      </c>
      <c r="P639" s="1">
        <v>0</v>
      </c>
      <c r="Q639" s="1">
        <v>0</v>
      </c>
      <c r="R639" s="1">
        <v>0</v>
      </c>
      <c r="S639" s="1">
        <v>1.4522E-6</v>
      </c>
      <c r="T639" s="1">
        <v>0</v>
      </c>
      <c r="U639" s="1">
        <v>0</v>
      </c>
      <c r="V639" t="s">
        <v>86</v>
      </c>
      <c r="W639" s="1">
        <v>3.0900000000000001E-6</v>
      </c>
      <c r="X639" s="1">
        <v>2.7923999999999999E-8</v>
      </c>
      <c r="Y639" s="1">
        <v>1.1194999999999999E-9</v>
      </c>
      <c r="Z639" s="1">
        <v>0</v>
      </c>
      <c r="AA639" s="1">
        <v>0</v>
      </c>
      <c r="AB639" s="1">
        <v>0</v>
      </c>
      <c r="AC639" s="1">
        <v>0</v>
      </c>
      <c r="AD639" s="1">
        <v>0</v>
      </c>
      <c r="AE639" s="1">
        <v>0</v>
      </c>
      <c r="AF639" s="1">
        <v>0</v>
      </c>
      <c r="AG639" s="1">
        <v>0</v>
      </c>
      <c r="AH639" s="1">
        <v>0</v>
      </c>
      <c r="AI639" t="s">
        <v>87</v>
      </c>
      <c r="AJ639" t="s">
        <v>88</v>
      </c>
      <c r="AK639" t="s">
        <v>118</v>
      </c>
      <c r="AL639" s="1">
        <v>0</v>
      </c>
      <c r="AM639" s="1">
        <v>0</v>
      </c>
      <c r="AN639" s="1">
        <v>0</v>
      </c>
    </row>
    <row r="640" spans="1:40" x14ac:dyDescent="0.25">
      <c r="A640">
        <v>638</v>
      </c>
      <c r="B640" t="s">
        <v>335</v>
      </c>
      <c r="C640">
        <v>24</v>
      </c>
      <c r="D640">
        <v>1175</v>
      </c>
      <c r="E640" t="s">
        <v>294</v>
      </c>
      <c r="F640">
        <v>0</v>
      </c>
      <c r="G640" t="s">
        <v>117</v>
      </c>
      <c r="H640" s="1">
        <v>0</v>
      </c>
      <c r="I640" s="1">
        <v>0</v>
      </c>
      <c r="J640" s="1">
        <v>0</v>
      </c>
      <c r="K640" s="1">
        <v>0</v>
      </c>
      <c r="L640" s="1">
        <v>0</v>
      </c>
      <c r="M640" s="1">
        <v>0</v>
      </c>
      <c r="N640" s="1">
        <v>0</v>
      </c>
      <c r="O640" s="1">
        <v>0</v>
      </c>
      <c r="P640" s="1">
        <v>0</v>
      </c>
      <c r="Q640" s="1">
        <v>0</v>
      </c>
      <c r="R640" s="1">
        <v>0</v>
      </c>
      <c r="S640" s="1">
        <v>0</v>
      </c>
      <c r="T640" s="1">
        <v>0</v>
      </c>
      <c r="U640" s="1">
        <v>0</v>
      </c>
      <c r="V640" t="s">
        <v>86</v>
      </c>
      <c r="W640" s="1">
        <v>0</v>
      </c>
      <c r="X640" s="1">
        <v>0</v>
      </c>
      <c r="Y640" s="1">
        <v>0</v>
      </c>
      <c r="Z640" s="1">
        <v>0</v>
      </c>
      <c r="AA640" s="1">
        <v>0</v>
      </c>
      <c r="AB640" s="1">
        <v>0</v>
      </c>
      <c r="AC640" s="1">
        <v>0</v>
      </c>
      <c r="AD640" s="1">
        <v>0</v>
      </c>
      <c r="AE640" s="1">
        <v>0</v>
      </c>
      <c r="AF640" s="1">
        <v>0</v>
      </c>
      <c r="AG640" s="1">
        <v>0</v>
      </c>
      <c r="AH640" s="1">
        <v>0</v>
      </c>
      <c r="AI640" t="s">
        <v>87</v>
      </c>
      <c r="AL640" s="1">
        <v>0</v>
      </c>
      <c r="AM640" s="1">
        <v>0</v>
      </c>
      <c r="AN640" s="1">
        <v>0</v>
      </c>
    </row>
    <row r="641" spans="1:40" x14ac:dyDescent="0.25">
      <c r="A641">
        <v>639</v>
      </c>
      <c r="B641" t="s">
        <v>335</v>
      </c>
      <c r="C641">
        <v>24</v>
      </c>
      <c r="D641">
        <v>7440508</v>
      </c>
      <c r="E641" t="s">
        <v>10</v>
      </c>
      <c r="F641">
        <v>0</v>
      </c>
      <c r="G641" t="s">
        <v>117</v>
      </c>
      <c r="H641" s="1">
        <v>0</v>
      </c>
      <c r="I641" s="1">
        <v>0</v>
      </c>
      <c r="J641" s="1">
        <v>0</v>
      </c>
      <c r="K641" s="1">
        <v>0</v>
      </c>
      <c r="L641" s="1">
        <v>0</v>
      </c>
      <c r="M641" s="1">
        <v>0</v>
      </c>
      <c r="N641" s="1">
        <v>0</v>
      </c>
      <c r="O641" s="1">
        <v>0</v>
      </c>
      <c r="P641" s="1">
        <v>0</v>
      </c>
      <c r="Q641" s="1">
        <v>0</v>
      </c>
      <c r="R641" s="1">
        <v>0</v>
      </c>
      <c r="S641" s="1">
        <v>0</v>
      </c>
      <c r="T641" s="1">
        <v>0</v>
      </c>
      <c r="U641" s="1">
        <v>0</v>
      </c>
      <c r="V641" t="s">
        <v>86</v>
      </c>
      <c r="W641" s="1">
        <v>0</v>
      </c>
      <c r="X641" s="1">
        <v>0</v>
      </c>
      <c r="Y641" s="1">
        <v>0</v>
      </c>
      <c r="Z641" s="1">
        <v>0</v>
      </c>
      <c r="AA641" s="1">
        <v>0</v>
      </c>
      <c r="AB641" s="1">
        <v>0</v>
      </c>
      <c r="AC641" s="1">
        <v>0</v>
      </c>
      <c r="AD641" s="1">
        <v>0</v>
      </c>
      <c r="AE641" s="1">
        <v>0</v>
      </c>
      <c r="AF641" s="1">
        <v>0</v>
      </c>
      <c r="AG641" s="1">
        <v>0</v>
      </c>
      <c r="AH641" s="1">
        <v>0</v>
      </c>
      <c r="AI641" t="s">
        <v>87</v>
      </c>
      <c r="AL641" s="1">
        <v>0</v>
      </c>
      <c r="AM641" s="1">
        <v>0</v>
      </c>
      <c r="AN641" s="1">
        <v>0</v>
      </c>
    </row>
    <row r="642" spans="1:40" x14ac:dyDescent="0.25">
      <c r="A642">
        <v>640</v>
      </c>
      <c r="B642" t="s">
        <v>335</v>
      </c>
      <c r="C642">
        <v>24</v>
      </c>
      <c r="D642">
        <v>7439965</v>
      </c>
      <c r="E642" t="s">
        <v>5</v>
      </c>
      <c r="F642" s="1">
        <v>1.2300000000000001E-5</v>
      </c>
      <c r="G642" t="s">
        <v>117</v>
      </c>
      <c r="H642" s="1">
        <v>0</v>
      </c>
      <c r="I642" s="1">
        <v>1.3667E-4</v>
      </c>
      <c r="J642" s="1">
        <v>0</v>
      </c>
      <c r="K642" s="1">
        <v>0</v>
      </c>
      <c r="L642" s="1">
        <v>0</v>
      </c>
      <c r="M642" s="1">
        <v>0</v>
      </c>
      <c r="N642" s="1">
        <v>0</v>
      </c>
      <c r="O642" s="1">
        <v>0</v>
      </c>
      <c r="P642" s="1">
        <v>0</v>
      </c>
      <c r="Q642" s="1">
        <v>0</v>
      </c>
      <c r="R642" s="1">
        <v>0</v>
      </c>
      <c r="S642" s="1">
        <v>0</v>
      </c>
      <c r="T642" s="1">
        <v>0</v>
      </c>
      <c r="U642" s="1">
        <v>0</v>
      </c>
      <c r="V642" t="s">
        <v>86</v>
      </c>
      <c r="W642" s="1">
        <v>1.2300000000000001E-5</v>
      </c>
      <c r="X642" s="1">
        <v>0</v>
      </c>
      <c r="Y642" s="1">
        <v>0</v>
      </c>
      <c r="Z642" s="1">
        <v>0</v>
      </c>
      <c r="AA642" s="1">
        <v>0</v>
      </c>
      <c r="AB642" s="1">
        <v>0</v>
      </c>
      <c r="AC642" s="1">
        <v>0</v>
      </c>
      <c r="AD642" s="1">
        <v>0</v>
      </c>
      <c r="AE642" s="1">
        <v>0</v>
      </c>
      <c r="AF642" s="1">
        <v>0</v>
      </c>
      <c r="AG642" s="1">
        <v>0</v>
      </c>
      <c r="AH642" s="1">
        <v>0</v>
      </c>
      <c r="AI642" t="s">
        <v>87</v>
      </c>
      <c r="AL642" s="1">
        <v>0</v>
      </c>
      <c r="AM642" s="1">
        <v>0</v>
      </c>
      <c r="AN642" s="1">
        <v>0</v>
      </c>
    </row>
    <row r="643" spans="1:40" x14ac:dyDescent="0.25">
      <c r="A643">
        <v>641</v>
      </c>
      <c r="B643" t="s">
        <v>335</v>
      </c>
      <c r="C643">
        <v>24</v>
      </c>
      <c r="D643">
        <v>7440020</v>
      </c>
      <c r="E643" t="s">
        <v>6</v>
      </c>
      <c r="F643">
        <v>2.1900000000000001E-4</v>
      </c>
      <c r="G643" t="s">
        <v>117</v>
      </c>
      <c r="H643" s="1">
        <v>0</v>
      </c>
      <c r="I643" s="1">
        <v>0</v>
      </c>
      <c r="J643" s="1">
        <v>0</v>
      </c>
      <c r="K643" s="1">
        <v>0</v>
      </c>
      <c r="L643" s="1">
        <v>0</v>
      </c>
      <c r="M643" s="1">
        <v>1.8713000000000001E-4</v>
      </c>
      <c r="N643" s="1">
        <v>1.5643000000000001E-2</v>
      </c>
      <c r="O643" s="1">
        <v>0</v>
      </c>
      <c r="P643" s="1">
        <v>0</v>
      </c>
      <c r="Q643" s="1">
        <v>0</v>
      </c>
      <c r="R643" s="1">
        <v>0</v>
      </c>
      <c r="S643" s="1">
        <v>1.5643000000000001E-2</v>
      </c>
      <c r="T643" s="1">
        <v>0</v>
      </c>
      <c r="U643" s="1">
        <v>0</v>
      </c>
      <c r="V643" t="s">
        <v>86</v>
      </c>
      <c r="W643" s="1">
        <v>2.1900000000000001E-4</v>
      </c>
      <c r="X643" s="1">
        <v>1.9790999999999998E-6</v>
      </c>
      <c r="Y643" s="1">
        <v>7.9339999999999994E-8</v>
      </c>
      <c r="Z643" s="1">
        <v>0</v>
      </c>
      <c r="AA643" s="1">
        <v>0</v>
      </c>
      <c r="AB643" s="1">
        <v>0</v>
      </c>
      <c r="AC643" s="1">
        <v>0</v>
      </c>
      <c r="AD643" s="1">
        <v>0</v>
      </c>
      <c r="AE643" s="1">
        <v>0</v>
      </c>
      <c r="AF643" s="1">
        <v>0</v>
      </c>
      <c r="AG643" s="1">
        <v>0</v>
      </c>
      <c r="AH643" s="1">
        <v>0</v>
      </c>
      <c r="AI643" t="s">
        <v>87</v>
      </c>
      <c r="AJ643" t="s">
        <v>88</v>
      </c>
      <c r="AK643" t="s">
        <v>118</v>
      </c>
      <c r="AL643" s="1">
        <v>0</v>
      </c>
      <c r="AM643" s="1">
        <v>0</v>
      </c>
      <c r="AN643" s="1">
        <v>0</v>
      </c>
    </row>
    <row r="644" spans="1:40" x14ac:dyDescent="0.25">
      <c r="A644">
        <v>642</v>
      </c>
      <c r="B644" t="s">
        <v>335</v>
      </c>
      <c r="C644">
        <v>24</v>
      </c>
      <c r="D644">
        <v>7723140</v>
      </c>
      <c r="E644" t="s">
        <v>295</v>
      </c>
      <c r="F644">
        <v>0</v>
      </c>
      <c r="G644" t="s">
        <v>117</v>
      </c>
      <c r="H644" s="1">
        <v>0</v>
      </c>
      <c r="I644" s="1">
        <v>0</v>
      </c>
      <c r="J644" s="1">
        <v>0</v>
      </c>
      <c r="K644" s="1">
        <v>0</v>
      </c>
      <c r="L644" s="1">
        <v>0</v>
      </c>
      <c r="M644" s="1">
        <v>0</v>
      </c>
      <c r="N644" s="1">
        <v>0</v>
      </c>
      <c r="O644" s="1">
        <v>0</v>
      </c>
      <c r="P644" s="1">
        <v>0</v>
      </c>
      <c r="Q644" s="1">
        <v>0</v>
      </c>
      <c r="R644" s="1">
        <v>0</v>
      </c>
      <c r="S644" s="1">
        <v>0</v>
      </c>
      <c r="T644" s="1">
        <v>0</v>
      </c>
      <c r="U644" s="1">
        <v>0</v>
      </c>
      <c r="V644" t="s">
        <v>86</v>
      </c>
      <c r="W644" s="1">
        <v>0</v>
      </c>
      <c r="X644" s="1">
        <v>0</v>
      </c>
      <c r="Y644" s="1">
        <v>0</v>
      </c>
      <c r="Z644" s="1">
        <v>0</v>
      </c>
      <c r="AA644" s="1">
        <v>0</v>
      </c>
      <c r="AB644" s="1">
        <v>0</v>
      </c>
      <c r="AC644" s="1">
        <v>0</v>
      </c>
      <c r="AD644" s="1">
        <v>0</v>
      </c>
      <c r="AE644" s="1">
        <v>0</v>
      </c>
      <c r="AF644" s="1">
        <v>0</v>
      </c>
      <c r="AG644" s="1">
        <v>0</v>
      </c>
      <c r="AH644" s="1">
        <v>0</v>
      </c>
      <c r="AI644" t="s">
        <v>87</v>
      </c>
      <c r="AL644" s="1">
        <v>0</v>
      </c>
      <c r="AM644" s="1">
        <v>0</v>
      </c>
      <c r="AN644" s="1">
        <v>0</v>
      </c>
    </row>
    <row r="645" spans="1:40" x14ac:dyDescent="0.25">
      <c r="A645">
        <v>643</v>
      </c>
      <c r="B645" t="s">
        <v>335</v>
      </c>
      <c r="C645">
        <v>24</v>
      </c>
      <c r="D645">
        <v>7439921</v>
      </c>
      <c r="E645" t="s">
        <v>7</v>
      </c>
      <c r="F645">
        <v>0</v>
      </c>
      <c r="G645" t="s">
        <v>117</v>
      </c>
      <c r="H645" s="1">
        <v>0</v>
      </c>
      <c r="I645" s="1">
        <v>0</v>
      </c>
      <c r="J645" s="1">
        <v>0</v>
      </c>
      <c r="K645" s="1">
        <v>0</v>
      </c>
      <c r="L645" s="1">
        <v>0</v>
      </c>
      <c r="M645" s="1">
        <v>0</v>
      </c>
      <c r="N645" s="1">
        <v>0</v>
      </c>
      <c r="O645" s="1">
        <v>0</v>
      </c>
      <c r="P645" s="1">
        <v>0</v>
      </c>
      <c r="Q645" s="1">
        <v>0</v>
      </c>
      <c r="R645" s="1">
        <v>0</v>
      </c>
      <c r="S645" s="1">
        <v>0</v>
      </c>
      <c r="T645" s="1">
        <v>0</v>
      </c>
      <c r="U645" s="1">
        <v>0</v>
      </c>
      <c r="V645" t="s">
        <v>86</v>
      </c>
      <c r="W645" s="1">
        <v>0</v>
      </c>
      <c r="X645" s="1">
        <v>0</v>
      </c>
      <c r="Y645" s="1">
        <v>0</v>
      </c>
      <c r="Z645" s="1">
        <v>0</v>
      </c>
      <c r="AA645" s="1">
        <v>0</v>
      </c>
      <c r="AB645" s="1">
        <v>0</v>
      </c>
      <c r="AC645" s="1">
        <v>0</v>
      </c>
      <c r="AD645" s="1">
        <v>0</v>
      </c>
      <c r="AE645" s="1">
        <v>0</v>
      </c>
      <c r="AF645" s="1">
        <v>0</v>
      </c>
      <c r="AG645" s="1">
        <v>0</v>
      </c>
      <c r="AH645" s="1">
        <v>0</v>
      </c>
      <c r="AI645" t="s">
        <v>87</v>
      </c>
      <c r="AL645" s="1">
        <v>0</v>
      </c>
      <c r="AM645" s="1">
        <v>0</v>
      </c>
      <c r="AN645" s="1">
        <v>0</v>
      </c>
    </row>
    <row r="646" spans="1:40" x14ac:dyDescent="0.25">
      <c r="A646">
        <v>644</v>
      </c>
      <c r="B646" t="s">
        <v>335</v>
      </c>
      <c r="C646">
        <v>24</v>
      </c>
      <c r="D646">
        <v>7440622</v>
      </c>
      <c r="E646" t="s">
        <v>296</v>
      </c>
      <c r="F646">
        <v>0</v>
      </c>
      <c r="G646" t="s">
        <v>117</v>
      </c>
      <c r="H646" s="1">
        <v>0</v>
      </c>
      <c r="I646" s="1">
        <v>0</v>
      </c>
      <c r="J646" s="1">
        <v>0</v>
      </c>
      <c r="K646" s="1">
        <v>0</v>
      </c>
      <c r="L646" s="1">
        <v>0</v>
      </c>
      <c r="M646" s="1">
        <v>0</v>
      </c>
      <c r="N646" s="1">
        <v>0</v>
      </c>
      <c r="O646" s="1">
        <v>0</v>
      </c>
      <c r="P646" s="1">
        <v>0</v>
      </c>
      <c r="Q646" s="1">
        <v>0</v>
      </c>
      <c r="R646" s="1">
        <v>0</v>
      </c>
      <c r="S646" s="1">
        <v>0</v>
      </c>
      <c r="T646" s="1">
        <v>0</v>
      </c>
      <c r="U646" s="1">
        <v>0</v>
      </c>
      <c r="V646" t="s">
        <v>86</v>
      </c>
      <c r="W646" s="1">
        <v>0</v>
      </c>
      <c r="X646" s="1">
        <v>0</v>
      </c>
      <c r="Y646" s="1">
        <v>0</v>
      </c>
      <c r="Z646" s="1">
        <v>0</v>
      </c>
      <c r="AA646" s="1">
        <v>0</v>
      </c>
      <c r="AB646" s="1">
        <v>0</v>
      </c>
      <c r="AC646" s="1">
        <v>0</v>
      </c>
      <c r="AD646" s="1">
        <v>0</v>
      </c>
      <c r="AE646" s="1">
        <v>0</v>
      </c>
      <c r="AF646" s="1">
        <v>0</v>
      </c>
      <c r="AG646" s="1">
        <v>0</v>
      </c>
      <c r="AH646" s="1">
        <v>0</v>
      </c>
      <c r="AI646" t="s">
        <v>87</v>
      </c>
      <c r="AL646" s="1">
        <v>0</v>
      </c>
      <c r="AM646" s="1">
        <v>0</v>
      </c>
      <c r="AN646" s="1">
        <v>0</v>
      </c>
    </row>
    <row r="647" spans="1:40" x14ac:dyDescent="0.25">
      <c r="A647">
        <v>645</v>
      </c>
      <c r="B647" t="s">
        <v>335</v>
      </c>
      <c r="C647">
        <v>24</v>
      </c>
      <c r="D647">
        <v>7440666</v>
      </c>
      <c r="E647" t="s">
        <v>297</v>
      </c>
      <c r="F647">
        <v>0</v>
      </c>
      <c r="G647" t="s">
        <v>117</v>
      </c>
      <c r="H647" s="1">
        <v>0</v>
      </c>
      <c r="I647" s="1">
        <v>0</v>
      </c>
      <c r="J647" s="1">
        <v>0</v>
      </c>
      <c r="K647" s="1">
        <v>0</v>
      </c>
      <c r="L647" s="1">
        <v>0</v>
      </c>
      <c r="M647" s="1">
        <v>0</v>
      </c>
      <c r="N647" s="1">
        <v>0</v>
      </c>
      <c r="O647" s="1">
        <v>0</v>
      </c>
      <c r="P647" s="1">
        <v>0</v>
      </c>
      <c r="Q647" s="1">
        <v>0</v>
      </c>
      <c r="R647" s="1">
        <v>0</v>
      </c>
      <c r="S647" s="1">
        <v>0</v>
      </c>
      <c r="T647" s="1">
        <v>0</v>
      </c>
      <c r="U647" s="1">
        <v>0</v>
      </c>
      <c r="V647" t="s">
        <v>86</v>
      </c>
      <c r="W647" s="1">
        <v>0</v>
      </c>
      <c r="X647" s="1">
        <v>0</v>
      </c>
      <c r="Y647" s="1">
        <v>0</v>
      </c>
      <c r="Z647" s="1">
        <v>0</v>
      </c>
      <c r="AA647" s="1">
        <v>0</v>
      </c>
      <c r="AB647" s="1">
        <v>0</v>
      </c>
      <c r="AC647" s="1">
        <v>0</v>
      </c>
      <c r="AD647" s="1">
        <v>0</v>
      </c>
      <c r="AE647" s="1">
        <v>0</v>
      </c>
      <c r="AF647" s="1">
        <v>0</v>
      </c>
      <c r="AG647" s="1">
        <v>0</v>
      </c>
      <c r="AH647" s="1">
        <v>0</v>
      </c>
      <c r="AI647" t="s">
        <v>87</v>
      </c>
      <c r="AL647" s="1">
        <v>0</v>
      </c>
      <c r="AM647" s="1">
        <v>0</v>
      </c>
      <c r="AN647" s="1">
        <v>0</v>
      </c>
    </row>
    <row r="648" spans="1:40" x14ac:dyDescent="0.25">
      <c r="A648">
        <v>646</v>
      </c>
      <c r="B648" t="s">
        <v>336</v>
      </c>
      <c r="C648">
        <v>24</v>
      </c>
      <c r="D648">
        <v>7429905</v>
      </c>
      <c r="E648" t="s">
        <v>290</v>
      </c>
      <c r="F648" s="1">
        <v>1.99E-7</v>
      </c>
      <c r="G648" t="s">
        <v>117</v>
      </c>
      <c r="H648" s="1">
        <v>0</v>
      </c>
      <c r="I648" s="1">
        <v>0</v>
      </c>
      <c r="J648" s="1">
        <v>0</v>
      </c>
      <c r="K648" s="1">
        <v>0</v>
      </c>
      <c r="L648" s="1">
        <v>0</v>
      </c>
      <c r="M648" s="1">
        <v>0</v>
      </c>
      <c r="N648" s="1">
        <v>0</v>
      </c>
      <c r="O648" s="1">
        <v>0</v>
      </c>
      <c r="P648" s="1">
        <v>0</v>
      </c>
      <c r="Q648" s="1">
        <v>0</v>
      </c>
      <c r="R648" s="1">
        <v>0</v>
      </c>
      <c r="S648" s="1">
        <v>0</v>
      </c>
      <c r="T648" s="1">
        <v>0</v>
      </c>
      <c r="U648" s="1">
        <v>0</v>
      </c>
      <c r="V648" t="s">
        <v>86</v>
      </c>
      <c r="W648" s="1">
        <v>1.99E-7</v>
      </c>
      <c r="X648" s="1">
        <v>0</v>
      </c>
      <c r="Y648" s="1">
        <v>0</v>
      </c>
      <c r="Z648" s="1">
        <v>0</v>
      </c>
      <c r="AA648" s="1">
        <v>0</v>
      </c>
      <c r="AB648" s="1">
        <v>0</v>
      </c>
      <c r="AC648" s="1">
        <v>0</v>
      </c>
      <c r="AD648" s="1">
        <v>0</v>
      </c>
      <c r="AE648" s="1">
        <v>0</v>
      </c>
      <c r="AF648" s="1">
        <v>0</v>
      </c>
      <c r="AG648" s="1">
        <v>0</v>
      </c>
      <c r="AH648" s="1">
        <v>0</v>
      </c>
      <c r="AI648" t="s">
        <v>87</v>
      </c>
      <c r="AL648" s="1">
        <v>0</v>
      </c>
      <c r="AM648" s="1">
        <v>0</v>
      </c>
      <c r="AN648" s="1">
        <v>0</v>
      </c>
    </row>
    <row r="649" spans="1:40" x14ac:dyDescent="0.25">
      <c r="A649">
        <v>647</v>
      </c>
      <c r="B649" t="s">
        <v>336</v>
      </c>
      <c r="C649">
        <v>24</v>
      </c>
      <c r="D649">
        <v>1344281</v>
      </c>
      <c r="E649" t="s">
        <v>291</v>
      </c>
      <c r="F649">
        <v>0</v>
      </c>
      <c r="G649" t="s">
        <v>117</v>
      </c>
      <c r="H649" s="1">
        <v>0</v>
      </c>
      <c r="I649" s="1">
        <v>0</v>
      </c>
      <c r="J649" s="1">
        <v>0</v>
      </c>
      <c r="K649" s="1">
        <v>0</v>
      </c>
      <c r="L649" s="1">
        <v>0</v>
      </c>
      <c r="M649" s="1">
        <v>0</v>
      </c>
      <c r="N649" s="1">
        <v>0</v>
      </c>
      <c r="O649" s="1">
        <v>0</v>
      </c>
      <c r="P649" s="1">
        <v>0</v>
      </c>
      <c r="Q649" s="1">
        <v>0</v>
      </c>
      <c r="R649" s="1">
        <v>0</v>
      </c>
      <c r="S649" s="1">
        <v>0</v>
      </c>
      <c r="T649" s="1">
        <v>0</v>
      </c>
      <c r="U649" s="1">
        <v>0</v>
      </c>
      <c r="V649" t="s">
        <v>86</v>
      </c>
      <c r="W649" s="1">
        <v>0</v>
      </c>
      <c r="X649" s="1">
        <v>0</v>
      </c>
      <c r="Y649" s="1">
        <v>0</v>
      </c>
      <c r="Z649" s="1">
        <v>0</v>
      </c>
      <c r="AA649" s="1">
        <v>0</v>
      </c>
      <c r="AB649" s="1">
        <v>0</v>
      </c>
      <c r="AC649" s="1">
        <v>0</v>
      </c>
      <c r="AD649" s="1">
        <v>0</v>
      </c>
      <c r="AE649" s="1">
        <v>0</v>
      </c>
      <c r="AF649" s="1">
        <v>0</v>
      </c>
      <c r="AG649" s="1">
        <v>0</v>
      </c>
      <c r="AH649" s="1">
        <v>0</v>
      </c>
      <c r="AI649" t="s">
        <v>87</v>
      </c>
      <c r="AL649" s="1">
        <v>0</v>
      </c>
      <c r="AM649" s="1">
        <v>0</v>
      </c>
      <c r="AN649" s="1">
        <v>0</v>
      </c>
    </row>
    <row r="650" spans="1:40" x14ac:dyDescent="0.25">
      <c r="A650">
        <v>648</v>
      </c>
      <c r="B650" t="s">
        <v>336</v>
      </c>
      <c r="C650">
        <v>24</v>
      </c>
      <c r="D650">
        <v>7440417</v>
      </c>
      <c r="E650" t="s">
        <v>292</v>
      </c>
      <c r="F650">
        <v>0</v>
      </c>
      <c r="G650" t="s">
        <v>117</v>
      </c>
      <c r="H650" s="1">
        <v>0</v>
      </c>
      <c r="I650" s="1">
        <v>0</v>
      </c>
      <c r="J650" s="1">
        <v>0</v>
      </c>
      <c r="K650" s="1">
        <v>0</v>
      </c>
      <c r="L650" s="1">
        <v>0</v>
      </c>
      <c r="M650" s="1">
        <v>0</v>
      </c>
      <c r="N650" s="1">
        <v>0</v>
      </c>
      <c r="O650" s="1">
        <v>0</v>
      </c>
      <c r="P650" s="1">
        <v>0</v>
      </c>
      <c r="Q650" s="1">
        <v>0</v>
      </c>
      <c r="R650" s="1">
        <v>0</v>
      </c>
      <c r="S650" s="1">
        <v>0</v>
      </c>
      <c r="T650" s="1">
        <v>0</v>
      </c>
      <c r="U650" s="1">
        <v>0</v>
      </c>
      <c r="V650" t="s">
        <v>86</v>
      </c>
      <c r="W650" s="1">
        <v>0</v>
      </c>
      <c r="X650" s="1">
        <v>0</v>
      </c>
      <c r="Y650" s="1">
        <v>0</v>
      </c>
      <c r="Z650" s="1">
        <v>0</v>
      </c>
      <c r="AA650" s="1">
        <v>0</v>
      </c>
      <c r="AB650" s="1">
        <v>0</v>
      </c>
      <c r="AC650" s="1">
        <v>0</v>
      </c>
      <c r="AD650" s="1">
        <v>0</v>
      </c>
      <c r="AE650" s="1">
        <v>0</v>
      </c>
      <c r="AF650" s="1">
        <v>0</v>
      </c>
      <c r="AG650" s="1">
        <v>0</v>
      </c>
      <c r="AH650" s="1">
        <v>0</v>
      </c>
      <c r="AI650" t="s">
        <v>87</v>
      </c>
      <c r="AL650" s="1">
        <v>0</v>
      </c>
      <c r="AM650" s="1">
        <v>0</v>
      </c>
      <c r="AN650" s="1">
        <v>0</v>
      </c>
    </row>
    <row r="651" spans="1:40" x14ac:dyDescent="0.25">
      <c r="A651">
        <v>649</v>
      </c>
      <c r="B651" t="s">
        <v>336</v>
      </c>
      <c r="C651">
        <v>24</v>
      </c>
      <c r="D651">
        <v>7440439</v>
      </c>
      <c r="E651" t="s">
        <v>293</v>
      </c>
      <c r="F651">
        <v>0</v>
      </c>
      <c r="G651" t="s">
        <v>117</v>
      </c>
      <c r="H651" s="1">
        <v>0</v>
      </c>
      <c r="I651" s="1">
        <v>0</v>
      </c>
      <c r="J651" s="1">
        <v>0</v>
      </c>
      <c r="K651" s="1">
        <v>0</v>
      </c>
      <c r="L651" s="1">
        <v>0</v>
      </c>
      <c r="M651" s="1">
        <v>0</v>
      </c>
      <c r="N651" s="1">
        <v>0</v>
      </c>
      <c r="O651" s="1">
        <v>0</v>
      </c>
      <c r="P651" s="1">
        <v>0</v>
      </c>
      <c r="Q651" s="1">
        <v>0</v>
      </c>
      <c r="R651" s="1">
        <v>0</v>
      </c>
      <c r="S651" s="1">
        <v>0</v>
      </c>
      <c r="T651" s="1">
        <v>0</v>
      </c>
      <c r="U651" s="1">
        <v>0</v>
      </c>
      <c r="V651" t="s">
        <v>86</v>
      </c>
      <c r="W651" s="1">
        <v>0</v>
      </c>
      <c r="X651" s="1">
        <v>0</v>
      </c>
      <c r="Y651" s="1">
        <v>0</v>
      </c>
      <c r="Z651" s="1">
        <v>0</v>
      </c>
      <c r="AA651" s="1">
        <v>0</v>
      </c>
      <c r="AB651" s="1">
        <v>0</v>
      </c>
      <c r="AC651" s="1">
        <v>0</v>
      </c>
      <c r="AD651" s="1">
        <v>0</v>
      </c>
      <c r="AE651" s="1">
        <v>0</v>
      </c>
      <c r="AF651" s="1">
        <v>0</v>
      </c>
      <c r="AG651" s="1">
        <v>0</v>
      </c>
      <c r="AH651" s="1">
        <v>0</v>
      </c>
      <c r="AI651" t="s">
        <v>87</v>
      </c>
      <c r="AL651" s="1">
        <v>0</v>
      </c>
      <c r="AM651" s="1">
        <v>0</v>
      </c>
      <c r="AN651" s="1">
        <v>0</v>
      </c>
    </row>
    <row r="652" spans="1:40" x14ac:dyDescent="0.25">
      <c r="A652">
        <v>650</v>
      </c>
      <c r="B652" t="s">
        <v>336</v>
      </c>
      <c r="C652">
        <v>24</v>
      </c>
      <c r="D652">
        <v>7440484</v>
      </c>
      <c r="E652" t="s">
        <v>8</v>
      </c>
      <c r="F652">
        <v>0</v>
      </c>
      <c r="G652" t="s">
        <v>117</v>
      </c>
      <c r="H652" s="1">
        <v>0</v>
      </c>
      <c r="I652" s="1">
        <v>0</v>
      </c>
      <c r="J652" s="1">
        <v>0</v>
      </c>
      <c r="K652" s="1">
        <v>0</v>
      </c>
      <c r="L652" s="1">
        <v>0</v>
      </c>
      <c r="M652" s="1">
        <v>0</v>
      </c>
      <c r="N652" s="1">
        <v>0</v>
      </c>
      <c r="O652" s="1">
        <v>0</v>
      </c>
      <c r="P652" s="1">
        <v>0</v>
      </c>
      <c r="Q652" s="1">
        <v>0</v>
      </c>
      <c r="R652" s="1">
        <v>0</v>
      </c>
      <c r="S652" s="1">
        <v>0</v>
      </c>
      <c r="T652" s="1">
        <v>0</v>
      </c>
      <c r="U652" s="1">
        <v>0</v>
      </c>
      <c r="V652" t="s">
        <v>86</v>
      </c>
      <c r="W652" s="1">
        <v>0</v>
      </c>
      <c r="X652" s="1">
        <v>0</v>
      </c>
      <c r="Y652" s="1">
        <v>0</v>
      </c>
      <c r="Z652" s="1">
        <v>0</v>
      </c>
      <c r="AA652" s="1">
        <v>0</v>
      </c>
      <c r="AB652" s="1">
        <v>0</v>
      </c>
      <c r="AC652" s="1">
        <v>0</v>
      </c>
      <c r="AD652" s="1">
        <v>0</v>
      </c>
      <c r="AE652" s="1">
        <v>0</v>
      </c>
      <c r="AF652" s="1">
        <v>0</v>
      </c>
      <c r="AG652" s="1">
        <v>0</v>
      </c>
      <c r="AH652" s="1">
        <v>0</v>
      </c>
      <c r="AI652" t="s">
        <v>87</v>
      </c>
      <c r="AL652" s="1">
        <v>0</v>
      </c>
      <c r="AM652" s="1">
        <v>0</v>
      </c>
      <c r="AN652" s="1">
        <v>0</v>
      </c>
    </row>
    <row r="653" spans="1:40" x14ac:dyDescent="0.25">
      <c r="A653">
        <v>651</v>
      </c>
      <c r="B653" t="s">
        <v>336</v>
      </c>
      <c r="C653">
        <v>24</v>
      </c>
      <c r="D653">
        <v>7440473</v>
      </c>
      <c r="E653" t="s">
        <v>89</v>
      </c>
      <c r="F653" s="1">
        <v>1.7499999999999999E-7</v>
      </c>
      <c r="G653" t="s">
        <v>117</v>
      </c>
      <c r="H653" s="1">
        <v>0</v>
      </c>
      <c r="I653" s="1">
        <v>0</v>
      </c>
      <c r="J653" s="1">
        <v>0</v>
      </c>
      <c r="K653" s="1">
        <v>0</v>
      </c>
      <c r="L653" s="1">
        <v>0</v>
      </c>
      <c r="M653" s="1">
        <v>0</v>
      </c>
      <c r="N653" s="1">
        <v>0</v>
      </c>
      <c r="O653" s="1">
        <v>0</v>
      </c>
      <c r="P653" s="1">
        <v>0</v>
      </c>
      <c r="Q653" s="1">
        <v>0</v>
      </c>
      <c r="R653" s="1">
        <v>0</v>
      </c>
      <c r="S653" s="1">
        <v>0</v>
      </c>
      <c r="T653" s="1">
        <v>0</v>
      </c>
      <c r="U653" s="1">
        <v>0</v>
      </c>
      <c r="V653" t="s">
        <v>86</v>
      </c>
      <c r="W653" s="1">
        <v>1.7499999999999999E-7</v>
      </c>
      <c r="X653" s="1">
        <v>0</v>
      </c>
      <c r="Y653" s="1">
        <v>0</v>
      </c>
      <c r="Z653" s="1">
        <v>0</v>
      </c>
      <c r="AA653" s="1">
        <v>0</v>
      </c>
      <c r="AB653" s="1">
        <v>0</v>
      </c>
      <c r="AC653" s="1">
        <v>0</v>
      </c>
      <c r="AD653" s="1">
        <v>0</v>
      </c>
      <c r="AE653" s="1">
        <v>0</v>
      </c>
      <c r="AF653" s="1">
        <v>0</v>
      </c>
      <c r="AG653" s="1">
        <v>0</v>
      </c>
      <c r="AH653" s="1">
        <v>0</v>
      </c>
      <c r="AI653" t="s">
        <v>87</v>
      </c>
      <c r="AL653" s="1">
        <v>0</v>
      </c>
      <c r="AM653" s="1">
        <v>0</v>
      </c>
      <c r="AN653" s="1">
        <v>0</v>
      </c>
    </row>
    <row r="654" spans="1:40" x14ac:dyDescent="0.25">
      <c r="A654">
        <v>652</v>
      </c>
      <c r="B654" t="s">
        <v>336</v>
      </c>
      <c r="C654">
        <v>24</v>
      </c>
      <c r="D654">
        <v>18540299</v>
      </c>
      <c r="E654" t="s">
        <v>13</v>
      </c>
      <c r="F654" s="1">
        <v>8.7600000000000004E-9</v>
      </c>
      <c r="G654" t="s">
        <v>117</v>
      </c>
      <c r="H654" s="1">
        <v>0</v>
      </c>
      <c r="I654" s="1">
        <v>0</v>
      </c>
      <c r="J654" s="1">
        <v>0</v>
      </c>
      <c r="K654" s="1">
        <v>0</v>
      </c>
      <c r="L654" s="1">
        <v>0</v>
      </c>
      <c r="M654" s="1">
        <v>0</v>
      </c>
      <c r="N654" s="1">
        <v>4.3800000000000002E-8</v>
      </c>
      <c r="O654" s="1">
        <v>0</v>
      </c>
      <c r="P654" s="1">
        <v>0</v>
      </c>
      <c r="Q654" s="1">
        <v>0</v>
      </c>
      <c r="R654" s="1">
        <v>0</v>
      </c>
      <c r="S654" s="1">
        <v>4.1167999999999997E-9</v>
      </c>
      <c r="T654" s="1">
        <v>0</v>
      </c>
      <c r="U654" s="1">
        <v>0</v>
      </c>
      <c r="V654" t="s">
        <v>86</v>
      </c>
      <c r="W654" s="1">
        <v>8.7600000000000004E-9</v>
      </c>
      <c r="X654" s="1">
        <v>7.9162000000000005E-11</v>
      </c>
      <c r="Y654" s="1">
        <v>3.1736000000000001E-12</v>
      </c>
      <c r="Z654" s="1">
        <v>0</v>
      </c>
      <c r="AA654" s="1">
        <v>0</v>
      </c>
      <c r="AB654" s="1">
        <v>0</v>
      </c>
      <c r="AC654" s="1">
        <v>0</v>
      </c>
      <c r="AD654" s="1">
        <v>0</v>
      </c>
      <c r="AE654" s="1">
        <v>0</v>
      </c>
      <c r="AF654" s="1">
        <v>0</v>
      </c>
      <c r="AG654" s="1">
        <v>0</v>
      </c>
      <c r="AH654" s="1">
        <v>0</v>
      </c>
      <c r="AI654" t="s">
        <v>87</v>
      </c>
      <c r="AJ654" t="s">
        <v>88</v>
      </c>
      <c r="AK654" t="s">
        <v>118</v>
      </c>
      <c r="AL654" s="1">
        <v>0</v>
      </c>
      <c r="AM654" s="1">
        <v>0</v>
      </c>
      <c r="AN654" s="1">
        <v>0</v>
      </c>
    </row>
    <row r="655" spans="1:40" x14ac:dyDescent="0.25">
      <c r="A655">
        <v>653</v>
      </c>
      <c r="B655" t="s">
        <v>336</v>
      </c>
      <c r="C655">
        <v>24</v>
      </c>
      <c r="D655">
        <v>1175</v>
      </c>
      <c r="E655" t="s">
        <v>294</v>
      </c>
      <c r="F655">
        <v>0</v>
      </c>
      <c r="G655" t="s">
        <v>117</v>
      </c>
      <c r="H655" s="1">
        <v>0</v>
      </c>
      <c r="I655" s="1">
        <v>0</v>
      </c>
      <c r="J655" s="1">
        <v>0</v>
      </c>
      <c r="K655" s="1">
        <v>0</v>
      </c>
      <c r="L655" s="1">
        <v>0</v>
      </c>
      <c r="M655" s="1">
        <v>0</v>
      </c>
      <c r="N655" s="1">
        <v>0</v>
      </c>
      <c r="O655" s="1">
        <v>0</v>
      </c>
      <c r="P655" s="1">
        <v>0</v>
      </c>
      <c r="Q655" s="1">
        <v>0</v>
      </c>
      <c r="R655" s="1">
        <v>0</v>
      </c>
      <c r="S655" s="1">
        <v>0</v>
      </c>
      <c r="T655" s="1">
        <v>0</v>
      </c>
      <c r="U655" s="1">
        <v>0</v>
      </c>
      <c r="V655" t="s">
        <v>86</v>
      </c>
      <c r="W655" s="1">
        <v>0</v>
      </c>
      <c r="X655" s="1">
        <v>0</v>
      </c>
      <c r="Y655" s="1">
        <v>0</v>
      </c>
      <c r="Z655" s="1">
        <v>0</v>
      </c>
      <c r="AA655" s="1">
        <v>0</v>
      </c>
      <c r="AB655" s="1">
        <v>0</v>
      </c>
      <c r="AC655" s="1">
        <v>0</v>
      </c>
      <c r="AD655" s="1">
        <v>0</v>
      </c>
      <c r="AE655" s="1">
        <v>0</v>
      </c>
      <c r="AF655" s="1">
        <v>0</v>
      </c>
      <c r="AG655" s="1">
        <v>0</v>
      </c>
      <c r="AH655" s="1">
        <v>0</v>
      </c>
      <c r="AI655" t="s">
        <v>87</v>
      </c>
      <c r="AL655" s="1">
        <v>0</v>
      </c>
      <c r="AM655" s="1">
        <v>0</v>
      </c>
      <c r="AN655" s="1">
        <v>0</v>
      </c>
    </row>
    <row r="656" spans="1:40" x14ac:dyDescent="0.25">
      <c r="A656">
        <v>654</v>
      </c>
      <c r="B656" t="s">
        <v>336</v>
      </c>
      <c r="C656">
        <v>24</v>
      </c>
      <c r="D656">
        <v>7440508</v>
      </c>
      <c r="E656" t="s">
        <v>10</v>
      </c>
      <c r="F656" s="1">
        <v>5.7500000000000002E-5</v>
      </c>
      <c r="G656" t="s">
        <v>117</v>
      </c>
      <c r="H656" s="1">
        <v>0</v>
      </c>
      <c r="I656" s="1">
        <v>0</v>
      </c>
      <c r="J656" s="1">
        <v>0</v>
      </c>
      <c r="K656" s="1">
        <v>0</v>
      </c>
      <c r="L656" s="1">
        <v>0</v>
      </c>
      <c r="M656" s="1">
        <v>0</v>
      </c>
      <c r="N656" s="1">
        <v>0</v>
      </c>
      <c r="O656" s="1">
        <v>0</v>
      </c>
      <c r="P656" s="1">
        <v>0</v>
      </c>
      <c r="Q656" s="1">
        <v>0</v>
      </c>
      <c r="R656" s="1">
        <v>0</v>
      </c>
      <c r="S656" s="1">
        <v>0</v>
      </c>
      <c r="T656" s="1">
        <v>0</v>
      </c>
      <c r="U656" s="1">
        <v>0</v>
      </c>
      <c r="V656" t="s">
        <v>86</v>
      </c>
      <c r="W656" s="1">
        <v>5.7500000000000002E-5</v>
      </c>
      <c r="X656" s="1">
        <v>0</v>
      </c>
      <c r="Y656" s="1">
        <v>0</v>
      </c>
      <c r="Z656" s="1">
        <v>0</v>
      </c>
      <c r="AA656" s="1">
        <v>0</v>
      </c>
      <c r="AB656" s="1">
        <v>0</v>
      </c>
      <c r="AC656" s="1">
        <v>0</v>
      </c>
      <c r="AD656" s="1">
        <v>0</v>
      </c>
      <c r="AE656" s="1">
        <v>0</v>
      </c>
      <c r="AF656" s="1">
        <v>0</v>
      </c>
      <c r="AG656" s="1">
        <v>0</v>
      </c>
      <c r="AH656" s="1">
        <v>0</v>
      </c>
      <c r="AI656" t="s">
        <v>87</v>
      </c>
      <c r="AL656" s="1">
        <v>0</v>
      </c>
      <c r="AM656" s="1">
        <v>0</v>
      </c>
      <c r="AN656" s="1">
        <v>0</v>
      </c>
    </row>
    <row r="657" spans="1:40" x14ac:dyDescent="0.25">
      <c r="A657">
        <v>655</v>
      </c>
      <c r="B657" t="s">
        <v>336</v>
      </c>
      <c r="C657">
        <v>24</v>
      </c>
      <c r="D657">
        <v>7439965</v>
      </c>
      <c r="E657" t="s">
        <v>5</v>
      </c>
      <c r="F657" s="1">
        <v>3.8500000000000004E-6</v>
      </c>
      <c r="G657" t="s">
        <v>117</v>
      </c>
      <c r="H657" s="1">
        <v>0</v>
      </c>
      <c r="I657" s="1">
        <v>4.2778000000000003E-5</v>
      </c>
      <c r="J657" s="1">
        <v>0</v>
      </c>
      <c r="K657" s="1">
        <v>0</v>
      </c>
      <c r="L657" s="1">
        <v>0</v>
      </c>
      <c r="M657" s="1">
        <v>0</v>
      </c>
      <c r="N657" s="1">
        <v>0</v>
      </c>
      <c r="O657" s="1">
        <v>0</v>
      </c>
      <c r="P657" s="1">
        <v>0</v>
      </c>
      <c r="Q657" s="1">
        <v>0</v>
      </c>
      <c r="R657" s="1">
        <v>0</v>
      </c>
      <c r="S657" s="1">
        <v>0</v>
      </c>
      <c r="T657" s="1">
        <v>0</v>
      </c>
      <c r="U657" s="1">
        <v>0</v>
      </c>
      <c r="V657" t="s">
        <v>86</v>
      </c>
      <c r="W657" s="1">
        <v>3.8500000000000004E-6</v>
      </c>
      <c r="X657" s="1">
        <v>0</v>
      </c>
      <c r="Y657" s="1">
        <v>0</v>
      </c>
      <c r="Z657" s="1">
        <v>0</v>
      </c>
      <c r="AA657" s="1">
        <v>0</v>
      </c>
      <c r="AB657" s="1">
        <v>0</v>
      </c>
      <c r="AC657" s="1">
        <v>0</v>
      </c>
      <c r="AD657" s="1">
        <v>0</v>
      </c>
      <c r="AE657" s="1">
        <v>0</v>
      </c>
      <c r="AF657" s="1">
        <v>0</v>
      </c>
      <c r="AG657" s="1">
        <v>0</v>
      </c>
      <c r="AH657" s="1">
        <v>0</v>
      </c>
      <c r="AI657" t="s">
        <v>87</v>
      </c>
      <c r="AL657" s="1">
        <v>0</v>
      </c>
      <c r="AM657" s="1">
        <v>0</v>
      </c>
      <c r="AN657" s="1">
        <v>0</v>
      </c>
    </row>
    <row r="658" spans="1:40" x14ac:dyDescent="0.25">
      <c r="A658">
        <v>656</v>
      </c>
      <c r="B658" t="s">
        <v>336</v>
      </c>
      <c r="C658">
        <v>24</v>
      </c>
      <c r="D658">
        <v>7440020</v>
      </c>
      <c r="E658" t="s">
        <v>6</v>
      </c>
      <c r="F658" s="1">
        <v>7.8999999999999996E-5</v>
      </c>
      <c r="G658" t="s">
        <v>117</v>
      </c>
      <c r="H658" s="1">
        <v>0</v>
      </c>
      <c r="I658" s="1">
        <v>0</v>
      </c>
      <c r="J658" s="1">
        <v>0</v>
      </c>
      <c r="K658" s="1">
        <v>0</v>
      </c>
      <c r="L658" s="1">
        <v>0</v>
      </c>
      <c r="M658" s="1">
        <v>6.7502000000000005E-5</v>
      </c>
      <c r="N658" s="1">
        <v>5.6429000000000002E-3</v>
      </c>
      <c r="O658" s="1">
        <v>0</v>
      </c>
      <c r="P658" s="1">
        <v>0</v>
      </c>
      <c r="Q658" s="1">
        <v>0</v>
      </c>
      <c r="R658" s="1">
        <v>0</v>
      </c>
      <c r="S658" s="1">
        <v>5.6429000000000002E-3</v>
      </c>
      <c r="T658" s="1">
        <v>0</v>
      </c>
      <c r="U658" s="1">
        <v>0</v>
      </c>
      <c r="V658" t="s">
        <v>86</v>
      </c>
      <c r="W658" s="1">
        <v>7.8999999999999996E-5</v>
      </c>
      <c r="X658" s="1">
        <v>7.1391000000000002E-7</v>
      </c>
      <c r="Y658" s="1">
        <v>2.8620000000000001E-8</v>
      </c>
      <c r="Z658" s="1">
        <v>0</v>
      </c>
      <c r="AA658" s="1">
        <v>0</v>
      </c>
      <c r="AB658" s="1">
        <v>0</v>
      </c>
      <c r="AC658" s="1">
        <v>0</v>
      </c>
      <c r="AD658" s="1">
        <v>0</v>
      </c>
      <c r="AE658" s="1">
        <v>0</v>
      </c>
      <c r="AF658" s="1">
        <v>0</v>
      </c>
      <c r="AG658" s="1">
        <v>0</v>
      </c>
      <c r="AH658" s="1">
        <v>0</v>
      </c>
      <c r="AI658" t="s">
        <v>87</v>
      </c>
      <c r="AJ658" t="s">
        <v>88</v>
      </c>
      <c r="AK658" t="s">
        <v>118</v>
      </c>
      <c r="AL658" s="1">
        <v>0</v>
      </c>
      <c r="AM658" s="1">
        <v>0</v>
      </c>
      <c r="AN658" s="1">
        <v>0</v>
      </c>
    </row>
    <row r="659" spans="1:40" x14ac:dyDescent="0.25">
      <c r="A659">
        <v>657</v>
      </c>
      <c r="B659" t="s">
        <v>336</v>
      </c>
      <c r="C659">
        <v>24</v>
      </c>
      <c r="D659">
        <v>7723140</v>
      </c>
      <c r="E659" t="s">
        <v>295</v>
      </c>
      <c r="F659" s="1">
        <v>3.8300000000000002E-9</v>
      </c>
      <c r="G659" t="s">
        <v>117</v>
      </c>
      <c r="H659" s="1">
        <v>0</v>
      </c>
      <c r="I659" s="1">
        <v>0</v>
      </c>
      <c r="J659" s="1">
        <v>0</v>
      </c>
      <c r="K659" s="1">
        <v>0</v>
      </c>
      <c r="L659" s="1">
        <v>0</v>
      </c>
      <c r="M659" s="1">
        <v>0</v>
      </c>
      <c r="N659" s="1">
        <v>0</v>
      </c>
      <c r="O659" s="1">
        <v>0</v>
      </c>
      <c r="P659" s="1">
        <v>0</v>
      </c>
      <c r="Q659" s="1">
        <v>0</v>
      </c>
      <c r="R659" s="1">
        <v>0</v>
      </c>
      <c r="S659" s="1">
        <v>0</v>
      </c>
      <c r="T659" s="1">
        <v>0</v>
      </c>
      <c r="U659" s="1">
        <v>0</v>
      </c>
      <c r="V659" t="s">
        <v>86</v>
      </c>
      <c r="W659" s="1">
        <v>3.8300000000000002E-9</v>
      </c>
      <c r="X659" s="1">
        <v>0</v>
      </c>
      <c r="Y659" s="1">
        <v>0</v>
      </c>
      <c r="Z659" s="1">
        <v>0</v>
      </c>
      <c r="AA659" s="1">
        <v>0</v>
      </c>
      <c r="AB659" s="1">
        <v>0</v>
      </c>
      <c r="AC659" s="1">
        <v>0</v>
      </c>
      <c r="AD659" s="1">
        <v>0</v>
      </c>
      <c r="AE659" s="1">
        <v>0</v>
      </c>
      <c r="AF659" s="1">
        <v>0</v>
      </c>
      <c r="AG659" s="1">
        <v>0</v>
      </c>
      <c r="AH659" s="1">
        <v>0</v>
      </c>
      <c r="AI659" t="s">
        <v>87</v>
      </c>
      <c r="AL659" s="1">
        <v>0</v>
      </c>
      <c r="AM659" s="1">
        <v>0</v>
      </c>
      <c r="AN659" s="1">
        <v>0</v>
      </c>
    </row>
    <row r="660" spans="1:40" x14ac:dyDescent="0.25">
      <c r="A660">
        <v>658</v>
      </c>
      <c r="B660" t="s">
        <v>336</v>
      </c>
      <c r="C660">
        <v>24</v>
      </c>
      <c r="D660">
        <v>7439921</v>
      </c>
      <c r="E660" t="s">
        <v>7</v>
      </c>
      <c r="F660">
        <v>0</v>
      </c>
      <c r="G660" t="s">
        <v>117</v>
      </c>
      <c r="H660" s="1">
        <v>0</v>
      </c>
      <c r="I660" s="1">
        <v>0</v>
      </c>
      <c r="J660" s="1">
        <v>0</v>
      </c>
      <c r="K660" s="1">
        <v>0</v>
      </c>
      <c r="L660" s="1">
        <v>0</v>
      </c>
      <c r="M660" s="1">
        <v>0</v>
      </c>
      <c r="N660" s="1">
        <v>0</v>
      </c>
      <c r="O660" s="1">
        <v>0</v>
      </c>
      <c r="P660" s="1">
        <v>0</v>
      </c>
      <c r="Q660" s="1">
        <v>0</v>
      </c>
      <c r="R660" s="1">
        <v>0</v>
      </c>
      <c r="S660" s="1">
        <v>0</v>
      </c>
      <c r="T660" s="1">
        <v>0</v>
      </c>
      <c r="U660" s="1">
        <v>0</v>
      </c>
      <c r="V660" t="s">
        <v>86</v>
      </c>
      <c r="W660" s="1">
        <v>0</v>
      </c>
      <c r="X660" s="1">
        <v>0</v>
      </c>
      <c r="Y660" s="1">
        <v>0</v>
      </c>
      <c r="Z660" s="1">
        <v>0</v>
      </c>
      <c r="AA660" s="1">
        <v>0</v>
      </c>
      <c r="AB660" s="1">
        <v>0</v>
      </c>
      <c r="AC660" s="1">
        <v>0</v>
      </c>
      <c r="AD660" s="1">
        <v>0</v>
      </c>
      <c r="AE660" s="1">
        <v>0</v>
      </c>
      <c r="AF660" s="1">
        <v>0</v>
      </c>
      <c r="AG660" s="1">
        <v>0</v>
      </c>
      <c r="AH660" s="1">
        <v>0</v>
      </c>
      <c r="AI660" t="s">
        <v>87</v>
      </c>
      <c r="AL660" s="1">
        <v>0</v>
      </c>
      <c r="AM660" s="1">
        <v>0</v>
      </c>
      <c r="AN660" s="1">
        <v>0</v>
      </c>
    </row>
    <row r="661" spans="1:40" x14ac:dyDescent="0.25">
      <c r="A661">
        <v>659</v>
      </c>
      <c r="B661" t="s">
        <v>336</v>
      </c>
      <c r="C661">
        <v>24</v>
      </c>
      <c r="D661">
        <v>7440622</v>
      </c>
      <c r="E661" t="s">
        <v>296</v>
      </c>
      <c r="F661">
        <v>0</v>
      </c>
      <c r="G661" t="s">
        <v>117</v>
      </c>
      <c r="H661" s="1">
        <v>0</v>
      </c>
      <c r="I661" s="1">
        <v>0</v>
      </c>
      <c r="J661" s="1">
        <v>0</v>
      </c>
      <c r="K661" s="1">
        <v>0</v>
      </c>
      <c r="L661" s="1">
        <v>0</v>
      </c>
      <c r="M661" s="1">
        <v>0</v>
      </c>
      <c r="N661" s="1">
        <v>0</v>
      </c>
      <c r="O661" s="1">
        <v>0</v>
      </c>
      <c r="P661" s="1">
        <v>0</v>
      </c>
      <c r="Q661" s="1">
        <v>0</v>
      </c>
      <c r="R661" s="1">
        <v>0</v>
      </c>
      <c r="S661" s="1">
        <v>0</v>
      </c>
      <c r="T661" s="1">
        <v>0</v>
      </c>
      <c r="U661" s="1">
        <v>0</v>
      </c>
      <c r="V661" t="s">
        <v>86</v>
      </c>
      <c r="W661" s="1">
        <v>0</v>
      </c>
      <c r="X661" s="1">
        <v>0</v>
      </c>
      <c r="Y661" s="1">
        <v>0</v>
      </c>
      <c r="Z661" s="1">
        <v>0</v>
      </c>
      <c r="AA661" s="1">
        <v>0</v>
      </c>
      <c r="AB661" s="1">
        <v>0</v>
      </c>
      <c r="AC661" s="1">
        <v>0</v>
      </c>
      <c r="AD661" s="1">
        <v>0</v>
      </c>
      <c r="AE661" s="1">
        <v>0</v>
      </c>
      <c r="AF661" s="1">
        <v>0</v>
      </c>
      <c r="AG661" s="1">
        <v>0</v>
      </c>
      <c r="AH661" s="1">
        <v>0</v>
      </c>
      <c r="AI661" t="s">
        <v>87</v>
      </c>
      <c r="AL661" s="1">
        <v>0</v>
      </c>
      <c r="AM661" s="1">
        <v>0</v>
      </c>
      <c r="AN661" s="1">
        <v>0</v>
      </c>
    </row>
    <row r="662" spans="1:40" x14ac:dyDescent="0.25">
      <c r="A662">
        <v>660</v>
      </c>
      <c r="B662" t="s">
        <v>336</v>
      </c>
      <c r="C662">
        <v>24</v>
      </c>
      <c r="D662">
        <v>7440666</v>
      </c>
      <c r="E662" t="s">
        <v>297</v>
      </c>
      <c r="F662">
        <v>0</v>
      </c>
      <c r="G662" t="s">
        <v>117</v>
      </c>
      <c r="H662" s="1">
        <v>0</v>
      </c>
      <c r="I662" s="1">
        <v>0</v>
      </c>
      <c r="J662" s="1">
        <v>0</v>
      </c>
      <c r="K662" s="1">
        <v>0</v>
      </c>
      <c r="L662" s="1">
        <v>0</v>
      </c>
      <c r="M662" s="1">
        <v>0</v>
      </c>
      <c r="N662" s="1">
        <v>0</v>
      </c>
      <c r="O662" s="1">
        <v>0</v>
      </c>
      <c r="P662" s="1">
        <v>0</v>
      </c>
      <c r="Q662" s="1">
        <v>0</v>
      </c>
      <c r="R662" s="1">
        <v>0</v>
      </c>
      <c r="S662" s="1">
        <v>0</v>
      </c>
      <c r="T662" s="1">
        <v>0</v>
      </c>
      <c r="U662" s="1">
        <v>0</v>
      </c>
      <c r="V662" t="s">
        <v>86</v>
      </c>
      <c r="W662" s="1">
        <v>0</v>
      </c>
      <c r="X662" s="1">
        <v>0</v>
      </c>
      <c r="Y662" s="1">
        <v>0</v>
      </c>
      <c r="Z662" s="1">
        <v>0</v>
      </c>
      <c r="AA662" s="1">
        <v>0</v>
      </c>
      <c r="AB662" s="1">
        <v>0</v>
      </c>
      <c r="AC662" s="1">
        <v>0</v>
      </c>
      <c r="AD662" s="1">
        <v>0</v>
      </c>
      <c r="AE662" s="1">
        <v>0</v>
      </c>
      <c r="AF662" s="1">
        <v>0</v>
      </c>
      <c r="AG662" s="1">
        <v>0</v>
      </c>
      <c r="AH662" s="1">
        <v>0</v>
      </c>
      <c r="AI662" t="s">
        <v>87</v>
      </c>
      <c r="AL662" s="1">
        <v>0</v>
      </c>
      <c r="AM662" s="1">
        <v>0</v>
      </c>
      <c r="AN662" s="1">
        <v>0</v>
      </c>
    </row>
    <row r="663" spans="1:40" x14ac:dyDescent="0.25">
      <c r="A663">
        <v>661</v>
      </c>
      <c r="B663" t="s">
        <v>47</v>
      </c>
      <c r="C663">
        <v>24</v>
      </c>
      <c r="D663">
        <v>7429905</v>
      </c>
      <c r="E663" t="s">
        <v>290</v>
      </c>
      <c r="F663">
        <v>8.8400000000000002E-4</v>
      </c>
      <c r="G663" t="s">
        <v>117</v>
      </c>
      <c r="H663" s="1">
        <v>0</v>
      </c>
      <c r="I663" s="1">
        <v>0</v>
      </c>
      <c r="J663" s="1">
        <v>0</v>
      </c>
      <c r="K663" s="1">
        <v>0</v>
      </c>
      <c r="L663" s="1">
        <v>0</v>
      </c>
      <c r="M663" s="1">
        <v>0</v>
      </c>
      <c r="N663" s="1">
        <v>0</v>
      </c>
      <c r="O663" s="1">
        <v>0</v>
      </c>
      <c r="P663" s="1">
        <v>0</v>
      </c>
      <c r="Q663" s="1">
        <v>0</v>
      </c>
      <c r="R663" s="1">
        <v>0</v>
      </c>
      <c r="S663" s="1">
        <v>0</v>
      </c>
      <c r="T663" s="1">
        <v>0</v>
      </c>
      <c r="U663" s="1">
        <v>0</v>
      </c>
      <c r="V663" t="s">
        <v>86</v>
      </c>
      <c r="W663" s="1">
        <v>8.8400000000000002E-4</v>
      </c>
      <c r="X663" s="1">
        <v>0</v>
      </c>
      <c r="Y663" s="1">
        <v>0</v>
      </c>
      <c r="Z663" s="1">
        <v>0</v>
      </c>
      <c r="AA663" s="1">
        <v>0</v>
      </c>
      <c r="AB663" s="1">
        <v>0</v>
      </c>
      <c r="AC663" s="1">
        <v>0</v>
      </c>
      <c r="AD663" s="1">
        <v>0</v>
      </c>
      <c r="AE663" s="1">
        <v>0</v>
      </c>
      <c r="AF663" s="1">
        <v>0</v>
      </c>
      <c r="AG663" s="1">
        <v>0</v>
      </c>
      <c r="AH663" s="1">
        <v>0</v>
      </c>
      <c r="AI663" t="s">
        <v>87</v>
      </c>
      <c r="AL663" s="1">
        <v>0</v>
      </c>
      <c r="AM663" s="1">
        <v>0</v>
      </c>
      <c r="AN663" s="1">
        <v>0</v>
      </c>
    </row>
    <row r="664" spans="1:40" x14ac:dyDescent="0.25">
      <c r="A664">
        <v>662</v>
      </c>
      <c r="B664" t="s">
        <v>47</v>
      </c>
      <c r="C664">
        <v>24</v>
      </c>
      <c r="D664">
        <v>1344281</v>
      </c>
      <c r="E664" t="s">
        <v>291</v>
      </c>
      <c r="F664">
        <v>0</v>
      </c>
      <c r="G664" t="s">
        <v>117</v>
      </c>
      <c r="H664" s="1">
        <v>0</v>
      </c>
      <c r="I664" s="1">
        <v>0</v>
      </c>
      <c r="J664" s="1">
        <v>0</v>
      </c>
      <c r="K664" s="1">
        <v>0</v>
      </c>
      <c r="L664" s="1">
        <v>0</v>
      </c>
      <c r="M664" s="1">
        <v>0</v>
      </c>
      <c r="N664" s="1">
        <v>0</v>
      </c>
      <c r="O664" s="1">
        <v>0</v>
      </c>
      <c r="P664" s="1">
        <v>0</v>
      </c>
      <c r="Q664" s="1">
        <v>0</v>
      </c>
      <c r="R664" s="1">
        <v>0</v>
      </c>
      <c r="S664" s="1">
        <v>0</v>
      </c>
      <c r="T664" s="1">
        <v>0</v>
      </c>
      <c r="U664" s="1">
        <v>0</v>
      </c>
      <c r="V664" t="s">
        <v>86</v>
      </c>
      <c r="W664" s="1">
        <v>0</v>
      </c>
      <c r="X664" s="1">
        <v>0</v>
      </c>
      <c r="Y664" s="1">
        <v>0</v>
      </c>
      <c r="Z664" s="1">
        <v>0</v>
      </c>
      <c r="AA664" s="1">
        <v>0</v>
      </c>
      <c r="AB664" s="1">
        <v>0</v>
      </c>
      <c r="AC664" s="1">
        <v>0</v>
      </c>
      <c r="AD664" s="1">
        <v>0</v>
      </c>
      <c r="AE664" s="1">
        <v>0</v>
      </c>
      <c r="AF664" s="1">
        <v>0</v>
      </c>
      <c r="AG664" s="1">
        <v>0</v>
      </c>
      <c r="AH664" s="1">
        <v>0</v>
      </c>
      <c r="AI664" t="s">
        <v>87</v>
      </c>
      <c r="AL664" s="1">
        <v>0</v>
      </c>
      <c r="AM664" s="1">
        <v>0</v>
      </c>
      <c r="AN664" s="1">
        <v>0</v>
      </c>
    </row>
    <row r="665" spans="1:40" x14ac:dyDescent="0.25">
      <c r="A665">
        <v>663</v>
      </c>
      <c r="B665" t="s">
        <v>47</v>
      </c>
      <c r="C665">
        <v>24</v>
      </c>
      <c r="D665">
        <v>7440417</v>
      </c>
      <c r="E665" t="s">
        <v>292</v>
      </c>
      <c r="F665">
        <v>0</v>
      </c>
      <c r="G665" t="s">
        <v>117</v>
      </c>
      <c r="H665" s="1">
        <v>0</v>
      </c>
      <c r="I665" s="1">
        <v>0</v>
      </c>
      <c r="J665" s="1">
        <v>0</v>
      </c>
      <c r="K665" s="1">
        <v>0</v>
      </c>
      <c r="L665" s="1">
        <v>0</v>
      </c>
      <c r="M665" s="1">
        <v>0</v>
      </c>
      <c r="N665" s="1">
        <v>0</v>
      </c>
      <c r="O665" s="1">
        <v>0</v>
      </c>
      <c r="P665" s="1">
        <v>0</v>
      </c>
      <c r="Q665" s="1">
        <v>0</v>
      </c>
      <c r="R665" s="1">
        <v>0</v>
      </c>
      <c r="S665" s="1">
        <v>0</v>
      </c>
      <c r="T665" s="1">
        <v>0</v>
      </c>
      <c r="U665" s="1">
        <v>0</v>
      </c>
      <c r="V665" t="s">
        <v>86</v>
      </c>
      <c r="W665" s="1">
        <v>0</v>
      </c>
      <c r="X665" s="1">
        <v>0</v>
      </c>
      <c r="Y665" s="1">
        <v>0</v>
      </c>
      <c r="Z665" s="1">
        <v>0</v>
      </c>
      <c r="AA665" s="1">
        <v>0</v>
      </c>
      <c r="AB665" s="1">
        <v>0</v>
      </c>
      <c r="AC665" s="1">
        <v>0</v>
      </c>
      <c r="AD665" s="1">
        <v>0</v>
      </c>
      <c r="AE665" s="1">
        <v>0</v>
      </c>
      <c r="AF665" s="1">
        <v>0</v>
      </c>
      <c r="AG665" s="1">
        <v>0</v>
      </c>
      <c r="AH665" s="1">
        <v>0</v>
      </c>
      <c r="AI665" t="s">
        <v>87</v>
      </c>
      <c r="AL665" s="1">
        <v>0</v>
      </c>
      <c r="AM665" s="1">
        <v>0</v>
      </c>
      <c r="AN665" s="1">
        <v>0</v>
      </c>
    </row>
    <row r="666" spans="1:40" x14ac:dyDescent="0.25">
      <c r="A666">
        <v>664</v>
      </c>
      <c r="B666" t="s">
        <v>47</v>
      </c>
      <c r="C666">
        <v>24</v>
      </c>
      <c r="D666">
        <v>7440439</v>
      </c>
      <c r="E666" t="s">
        <v>293</v>
      </c>
      <c r="F666">
        <v>0</v>
      </c>
      <c r="G666" t="s">
        <v>117</v>
      </c>
      <c r="H666" s="1">
        <v>0</v>
      </c>
      <c r="I666" s="1">
        <v>0</v>
      </c>
      <c r="J666" s="1">
        <v>0</v>
      </c>
      <c r="K666" s="1">
        <v>0</v>
      </c>
      <c r="L666" s="1">
        <v>0</v>
      </c>
      <c r="M666" s="1">
        <v>0</v>
      </c>
      <c r="N666" s="1">
        <v>0</v>
      </c>
      <c r="O666" s="1">
        <v>0</v>
      </c>
      <c r="P666" s="1">
        <v>0</v>
      </c>
      <c r="Q666" s="1">
        <v>0</v>
      </c>
      <c r="R666" s="1">
        <v>0</v>
      </c>
      <c r="S666" s="1">
        <v>0</v>
      </c>
      <c r="T666" s="1">
        <v>0</v>
      </c>
      <c r="U666" s="1">
        <v>0</v>
      </c>
      <c r="V666" t="s">
        <v>86</v>
      </c>
      <c r="W666" s="1">
        <v>0</v>
      </c>
      <c r="X666" s="1">
        <v>0</v>
      </c>
      <c r="Y666" s="1">
        <v>0</v>
      </c>
      <c r="Z666" s="1">
        <v>0</v>
      </c>
      <c r="AA666" s="1">
        <v>0</v>
      </c>
      <c r="AB666" s="1">
        <v>0</v>
      </c>
      <c r="AC666" s="1">
        <v>0</v>
      </c>
      <c r="AD666" s="1">
        <v>0</v>
      </c>
      <c r="AE666" s="1">
        <v>0</v>
      </c>
      <c r="AF666" s="1">
        <v>0</v>
      </c>
      <c r="AG666" s="1">
        <v>0</v>
      </c>
      <c r="AH666" s="1">
        <v>0</v>
      </c>
      <c r="AI666" t="s">
        <v>87</v>
      </c>
      <c r="AL666" s="1">
        <v>0</v>
      </c>
      <c r="AM666" s="1">
        <v>0</v>
      </c>
      <c r="AN666" s="1">
        <v>0</v>
      </c>
    </row>
    <row r="667" spans="1:40" x14ac:dyDescent="0.25">
      <c r="A667">
        <v>665</v>
      </c>
      <c r="B667" t="s">
        <v>47</v>
      </c>
      <c r="C667">
        <v>24</v>
      </c>
      <c r="D667">
        <v>7440484</v>
      </c>
      <c r="E667" t="s">
        <v>8</v>
      </c>
      <c r="F667">
        <v>0</v>
      </c>
      <c r="G667" t="s">
        <v>117</v>
      </c>
      <c r="H667" s="1">
        <v>0</v>
      </c>
      <c r="I667" s="1">
        <v>0</v>
      </c>
      <c r="J667" s="1">
        <v>0</v>
      </c>
      <c r="K667" s="1">
        <v>0</v>
      </c>
      <c r="L667" s="1">
        <v>0</v>
      </c>
      <c r="M667" s="1">
        <v>0</v>
      </c>
      <c r="N667" s="1">
        <v>0</v>
      </c>
      <c r="O667" s="1">
        <v>0</v>
      </c>
      <c r="P667" s="1">
        <v>0</v>
      </c>
      <c r="Q667" s="1">
        <v>0</v>
      </c>
      <c r="R667" s="1">
        <v>0</v>
      </c>
      <c r="S667" s="1">
        <v>0</v>
      </c>
      <c r="T667" s="1">
        <v>0</v>
      </c>
      <c r="U667" s="1">
        <v>0</v>
      </c>
      <c r="V667" t="s">
        <v>86</v>
      </c>
      <c r="W667" s="1">
        <v>0</v>
      </c>
      <c r="X667" s="1">
        <v>0</v>
      </c>
      <c r="Y667" s="1">
        <v>0</v>
      </c>
      <c r="Z667" s="1">
        <v>0</v>
      </c>
      <c r="AA667" s="1">
        <v>0</v>
      </c>
      <c r="AB667" s="1">
        <v>0</v>
      </c>
      <c r="AC667" s="1">
        <v>0</v>
      </c>
      <c r="AD667" s="1">
        <v>0</v>
      </c>
      <c r="AE667" s="1">
        <v>0</v>
      </c>
      <c r="AF667" s="1">
        <v>0</v>
      </c>
      <c r="AG667" s="1">
        <v>0</v>
      </c>
      <c r="AH667" s="1">
        <v>0</v>
      </c>
      <c r="AI667" t="s">
        <v>87</v>
      </c>
      <c r="AL667" s="1">
        <v>0</v>
      </c>
      <c r="AM667" s="1">
        <v>0</v>
      </c>
      <c r="AN667" s="1">
        <v>0</v>
      </c>
    </row>
    <row r="668" spans="1:40" x14ac:dyDescent="0.25">
      <c r="A668">
        <v>666</v>
      </c>
      <c r="B668" t="s">
        <v>47</v>
      </c>
      <c r="C668">
        <v>24</v>
      </c>
      <c r="D668">
        <v>7440473</v>
      </c>
      <c r="E668" t="s">
        <v>89</v>
      </c>
      <c r="F668">
        <v>0</v>
      </c>
      <c r="G668" t="s">
        <v>117</v>
      </c>
      <c r="H668" s="1">
        <v>0</v>
      </c>
      <c r="I668" s="1">
        <v>0</v>
      </c>
      <c r="J668" s="1">
        <v>0</v>
      </c>
      <c r="K668" s="1">
        <v>0</v>
      </c>
      <c r="L668" s="1">
        <v>0</v>
      </c>
      <c r="M668" s="1">
        <v>0</v>
      </c>
      <c r="N668" s="1">
        <v>0</v>
      </c>
      <c r="O668" s="1">
        <v>0</v>
      </c>
      <c r="P668" s="1">
        <v>0</v>
      </c>
      <c r="Q668" s="1">
        <v>0</v>
      </c>
      <c r="R668" s="1">
        <v>0</v>
      </c>
      <c r="S668" s="1">
        <v>0</v>
      </c>
      <c r="T668" s="1">
        <v>0</v>
      </c>
      <c r="U668" s="1">
        <v>0</v>
      </c>
      <c r="V668" t="s">
        <v>86</v>
      </c>
      <c r="W668" s="1">
        <v>0</v>
      </c>
      <c r="X668" s="1">
        <v>0</v>
      </c>
      <c r="Y668" s="1">
        <v>0</v>
      </c>
      <c r="Z668" s="1">
        <v>0</v>
      </c>
      <c r="AA668" s="1">
        <v>0</v>
      </c>
      <c r="AB668" s="1">
        <v>0</v>
      </c>
      <c r="AC668" s="1">
        <v>0</v>
      </c>
      <c r="AD668" s="1">
        <v>0</v>
      </c>
      <c r="AE668" s="1">
        <v>0</v>
      </c>
      <c r="AF668" s="1">
        <v>0</v>
      </c>
      <c r="AG668" s="1">
        <v>0</v>
      </c>
      <c r="AH668" s="1">
        <v>0</v>
      </c>
      <c r="AI668" t="s">
        <v>87</v>
      </c>
      <c r="AL668" s="1">
        <v>0</v>
      </c>
      <c r="AM668" s="1">
        <v>0</v>
      </c>
      <c r="AN668" s="1">
        <v>0</v>
      </c>
    </row>
    <row r="669" spans="1:40" x14ac:dyDescent="0.25">
      <c r="A669">
        <v>667</v>
      </c>
      <c r="B669" t="s">
        <v>47</v>
      </c>
      <c r="C669">
        <v>24</v>
      </c>
      <c r="D669">
        <v>18540299</v>
      </c>
      <c r="E669" t="s">
        <v>13</v>
      </c>
      <c r="F669">
        <v>0</v>
      </c>
      <c r="G669" t="s">
        <v>117</v>
      </c>
      <c r="H669" s="1">
        <v>0</v>
      </c>
      <c r="I669" s="1">
        <v>0</v>
      </c>
      <c r="J669" s="1">
        <v>0</v>
      </c>
      <c r="K669" s="1">
        <v>0</v>
      </c>
      <c r="L669" s="1">
        <v>0</v>
      </c>
      <c r="M669" s="1">
        <v>0</v>
      </c>
      <c r="N669" s="1">
        <v>0</v>
      </c>
      <c r="O669" s="1">
        <v>0</v>
      </c>
      <c r="P669" s="1">
        <v>0</v>
      </c>
      <c r="Q669" s="1">
        <v>0</v>
      </c>
      <c r="R669" s="1">
        <v>0</v>
      </c>
      <c r="S669" s="1">
        <v>0</v>
      </c>
      <c r="T669" s="1">
        <v>0</v>
      </c>
      <c r="U669" s="1">
        <v>0</v>
      </c>
      <c r="V669" t="s">
        <v>86</v>
      </c>
      <c r="W669" s="1">
        <v>0</v>
      </c>
      <c r="X669" s="1">
        <v>0</v>
      </c>
      <c r="Y669" s="1">
        <v>0</v>
      </c>
      <c r="Z669" s="1">
        <v>0</v>
      </c>
      <c r="AA669" s="1">
        <v>0</v>
      </c>
      <c r="AB669" s="1">
        <v>0</v>
      </c>
      <c r="AC669" s="1">
        <v>0</v>
      </c>
      <c r="AD669" s="1">
        <v>0</v>
      </c>
      <c r="AE669" s="1">
        <v>0</v>
      </c>
      <c r="AF669" s="1">
        <v>0</v>
      </c>
      <c r="AG669" s="1">
        <v>0</v>
      </c>
      <c r="AH669" s="1">
        <v>0</v>
      </c>
      <c r="AI669" t="s">
        <v>87</v>
      </c>
      <c r="AL669" s="1">
        <v>0</v>
      </c>
      <c r="AM669" s="1">
        <v>0</v>
      </c>
      <c r="AN669" s="1">
        <v>0</v>
      </c>
    </row>
    <row r="670" spans="1:40" x14ac:dyDescent="0.25">
      <c r="A670">
        <v>668</v>
      </c>
      <c r="B670" t="s">
        <v>47</v>
      </c>
      <c r="C670">
        <v>24</v>
      </c>
      <c r="D670">
        <v>1175</v>
      </c>
      <c r="E670" t="s">
        <v>294</v>
      </c>
      <c r="F670">
        <v>0</v>
      </c>
      <c r="G670" t="s">
        <v>117</v>
      </c>
      <c r="H670" s="1">
        <v>0</v>
      </c>
      <c r="I670" s="1">
        <v>0</v>
      </c>
      <c r="J670" s="1">
        <v>0</v>
      </c>
      <c r="K670" s="1">
        <v>0</v>
      </c>
      <c r="L670" s="1">
        <v>0</v>
      </c>
      <c r="M670" s="1">
        <v>0</v>
      </c>
      <c r="N670" s="1">
        <v>0</v>
      </c>
      <c r="O670" s="1">
        <v>0</v>
      </c>
      <c r="P670" s="1">
        <v>0</v>
      </c>
      <c r="Q670" s="1">
        <v>0</v>
      </c>
      <c r="R670" s="1">
        <v>0</v>
      </c>
      <c r="S670" s="1">
        <v>0</v>
      </c>
      <c r="T670" s="1">
        <v>0</v>
      </c>
      <c r="U670" s="1">
        <v>0</v>
      </c>
      <c r="V670" t="s">
        <v>86</v>
      </c>
      <c r="W670" s="1">
        <v>0</v>
      </c>
      <c r="X670" s="1">
        <v>0</v>
      </c>
      <c r="Y670" s="1">
        <v>0</v>
      </c>
      <c r="Z670" s="1">
        <v>0</v>
      </c>
      <c r="AA670" s="1">
        <v>0</v>
      </c>
      <c r="AB670" s="1">
        <v>0</v>
      </c>
      <c r="AC670" s="1">
        <v>0</v>
      </c>
      <c r="AD670" s="1">
        <v>0</v>
      </c>
      <c r="AE670" s="1">
        <v>0</v>
      </c>
      <c r="AF670" s="1">
        <v>0</v>
      </c>
      <c r="AG670" s="1">
        <v>0</v>
      </c>
      <c r="AH670" s="1">
        <v>0</v>
      </c>
      <c r="AI670" t="s">
        <v>87</v>
      </c>
      <c r="AL670" s="1">
        <v>0</v>
      </c>
      <c r="AM670" s="1">
        <v>0</v>
      </c>
      <c r="AN670" s="1">
        <v>0</v>
      </c>
    </row>
    <row r="671" spans="1:40" x14ac:dyDescent="0.25">
      <c r="A671">
        <v>669</v>
      </c>
      <c r="B671" t="s">
        <v>47</v>
      </c>
      <c r="C671">
        <v>24</v>
      </c>
      <c r="D671">
        <v>7440508</v>
      </c>
      <c r="E671" t="s">
        <v>10</v>
      </c>
      <c r="F671" s="1">
        <v>2.8700000000000001E-6</v>
      </c>
      <c r="G671" t="s">
        <v>117</v>
      </c>
      <c r="H671" s="1">
        <v>0</v>
      </c>
      <c r="I671" s="1">
        <v>0</v>
      </c>
      <c r="J671" s="1">
        <v>0</v>
      </c>
      <c r="K671" s="1">
        <v>0</v>
      </c>
      <c r="L671" s="1">
        <v>0</v>
      </c>
      <c r="M671" s="1">
        <v>0</v>
      </c>
      <c r="N671" s="1">
        <v>0</v>
      </c>
      <c r="O671" s="1">
        <v>0</v>
      </c>
      <c r="P671" s="1">
        <v>0</v>
      </c>
      <c r="Q671" s="1">
        <v>0</v>
      </c>
      <c r="R671" s="1">
        <v>0</v>
      </c>
      <c r="S671" s="1">
        <v>0</v>
      </c>
      <c r="T671" s="1">
        <v>0</v>
      </c>
      <c r="U671" s="1">
        <v>0</v>
      </c>
      <c r="V671" t="s">
        <v>86</v>
      </c>
      <c r="W671" s="1">
        <v>2.8700000000000001E-6</v>
      </c>
      <c r="X671" s="1">
        <v>0</v>
      </c>
      <c r="Y671" s="1">
        <v>0</v>
      </c>
      <c r="Z671" s="1">
        <v>0</v>
      </c>
      <c r="AA671" s="1">
        <v>0</v>
      </c>
      <c r="AB671" s="1">
        <v>0</v>
      </c>
      <c r="AC671" s="1">
        <v>0</v>
      </c>
      <c r="AD671" s="1">
        <v>0</v>
      </c>
      <c r="AE671" s="1">
        <v>0</v>
      </c>
      <c r="AF671" s="1">
        <v>0</v>
      </c>
      <c r="AG671" s="1">
        <v>0</v>
      </c>
      <c r="AH671" s="1">
        <v>0</v>
      </c>
      <c r="AI671" t="s">
        <v>87</v>
      </c>
      <c r="AL671" s="1">
        <v>0</v>
      </c>
      <c r="AM671" s="1">
        <v>0</v>
      </c>
      <c r="AN671" s="1">
        <v>0</v>
      </c>
    </row>
    <row r="672" spans="1:40" x14ac:dyDescent="0.25">
      <c r="A672">
        <v>670</v>
      </c>
      <c r="B672" t="s">
        <v>47</v>
      </c>
      <c r="C672">
        <v>24</v>
      </c>
      <c r="D672">
        <v>7439965</v>
      </c>
      <c r="E672" t="s">
        <v>5</v>
      </c>
      <c r="F672" s="1">
        <v>4.7800000000000002E-7</v>
      </c>
      <c r="G672" t="s">
        <v>117</v>
      </c>
      <c r="H672" s="1">
        <v>0</v>
      </c>
      <c r="I672" s="1">
        <v>5.3110999999999999E-6</v>
      </c>
      <c r="J672" s="1">
        <v>0</v>
      </c>
      <c r="K672" s="1">
        <v>0</v>
      </c>
      <c r="L672" s="1">
        <v>0</v>
      </c>
      <c r="M672" s="1">
        <v>0</v>
      </c>
      <c r="N672" s="1">
        <v>0</v>
      </c>
      <c r="O672" s="1">
        <v>0</v>
      </c>
      <c r="P672" s="1">
        <v>0</v>
      </c>
      <c r="Q672" s="1">
        <v>0</v>
      </c>
      <c r="R672" s="1">
        <v>0</v>
      </c>
      <c r="S672" s="1">
        <v>0</v>
      </c>
      <c r="T672" s="1">
        <v>0</v>
      </c>
      <c r="U672" s="1">
        <v>0</v>
      </c>
      <c r="V672" t="s">
        <v>86</v>
      </c>
      <c r="W672" s="1">
        <v>4.7800000000000002E-7</v>
      </c>
      <c r="X672" s="1">
        <v>0</v>
      </c>
      <c r="Y672" s="1">
        <v>0</v>
      </c>
      <c r="Z672" s="1">
        <v>0</v>
      </c>
      <c r="AA672" s="1">
        <v>0</v>
      </c>
      <c r="AB672" s="1">
        <v>0</v>
      </c>
      <c r="AC672" s="1">
        <v>0</v>
      </c>
      <c r="AD672" s="1">
        <v>0</v>
      </c>
      <c r="AE672" s="1">
        <v>0</v>
      </c>
      <c r="AF672" s="1">
        <v>0</v>
      </c>
      <c r="AG672" s="1">
        <v>0</v>
      </c>
      <c r="AH672" s="1">
        <v>0</v>
      </c>
      <c r="AI672" t="s">
        <v>87</v>
      </c>
      <c r="AL672" s="1">
        <v>0</v>
      </c>
      <c r="AM672" s="1">
        <v>0</v>
      </c>
      <c r="AN672" s="1">
        <v>0</v>
      </c>
    </row>
    <row r="673" spans="1:40" x14ac:dyDescent="0.25">
      <c r="A673">
        <v>671</v>
      </c>
      <c r="B673" t="s">
        <v>47</v>
      </c>
      <c r="C673">
        <v>24</v>
      </c>
      <c r="D673">
        <v>7440020</v>
      </c>
      <c r="E673" t="s">
        <v>6</v>
      </c>
      <c r="F673">
        <v>0</v>
      </c>
      <c r="G673" t="s">
        <v>117</v>
      </c>
      <c r="H673" s="1">
        <v>0</v>
      </c>
      <c r="I673" s="1">
        <v>0</v>
      </c>
      <c r="J673" s="1">
        <v>0</v>
      </c>
      <c r="K673" s="1">
        <v>0</v>
      </c>
      <c r="L673" s="1">
        <v>0</v>
      </c>
      <c r="M673" s="1">
        <v>0</v>
      </c>
      <c r="N673" s="1">
        <v>0</v>
      </c>
      <c r="O673" s="1">
        <v>0</v>
      </c>
      <c r="P673" s="1">
        <v>0</v>
      </c>
      <c r="Q673" s="1">
        <v>0</v>
      </c>
      <c r="R673" s="1">
        <v>0</v>
      </c>
      <c r="S673" s="1">
        <v>0</v>
      </c>
      <c r="T673" s="1">
        <v>0</v>
      </c>
      <c r="U673" s="1">
        <v>0</v>
      </c>
      <c r="V673" t="s">
        <v>86</v>
      </c>
      <c r="W673" s="1">
        <v>0</v>
      </c>
      <c r="X673" s="1">
        <v>0</v>
      </c>
      <c r="Y673" s="1">
        <v>0</v>
      </c>
      <c r="Z673" s="1">
        <v>0</v>
      </c>
      <c r="AA673" s="1">
        <v>0</v>
      </c>
      <c r="AB673" s="1">
        <v>0</v>
      </c>
      <c r="AC673" s="1">
        <v>0</v>
      </c>
      <c r="AD673" s="1">
        <v>0</v>
      </c>
      <c r="AE673" s="1">
        <v>0</v>
      </c>
      <c r="AF673" s="1">
        <v>0</v>
      </c>
      <c r="AG673" s="1">
        <v>0</v>
      </c>
      <c r="AH673" s="1">
        <v>0</v>
      </c>
      <c r="AI673" t="s">
        <v>87</v>
      </c>
      <c r="AL673" s="1">
        <v>0</v>
      </c>
      <c r="AM673" s="1">
        <v>0</v>
      </c>
      <c r="AN673" s="1">
        <v>0</v>
      </c>
    </row>
    <row r="674" spans="1:40" x14ac:dyDescent="0.25">
      <c r="A674">
        <v>672</v>
      </c>
      <c r="B674" t="s">
        <v>47</v>
      </c>
      <c r="C674">
        <v>24</v>
      </c>
      <c r="D674">
        <v>7723140</v>
      </c>
      <c r="E674" t="s">
        <v>295</v>
      </c>
      <c r="F674">
        <v>0</v>
      </c>
      <c r="G674" t="s">
        <v>117</v>
      </c>
      <c r="H674" s="1">
        <v>0</v>
      </c>
      <c r="I674" s="1">
        <v>0</v>
      </c>
      <c r="J674" s="1">
        <v>0</v>
      </c>
      <c r="K674" s="1">
        <v>0</v>
      </c>
      <c r="L674" s="1">
        <v>0</v>
      </c>
      <c r="M674" s="1">
        <v>0</v>
      </c>
      <c r="N674" s="1">
        <v>0</v>
      </c>
      <c r="O674" s="1">
        <v>0</v>
      </c>
      <c r="P674" s="1">
        <v>0</v>
      </c>
      <c r="Q674" s="1">
        <v>0</v>
      </c>
      <c r="R674" s="1">
        <v>0</v>
      </c>
      <c r="S674" s="1">
        <v>0</v>
      </c>
      <c r="T674" s="1">
        <v>0</v>
      </c>
      <c r="U674" s="1">
        <v>0</v>
      </c>
      <c r="V674" t="s">
        <v>86</v>
      </c>
      <c r="W674" s="1">
        <v>0</v>
      </c>
      <c r="X674" s="1">
        <v>0</v>
      </c>
      <c r="Y674" s="1">
        <v>0</v>
      </c>
      <c r="Z674" s="1">
        <v>0</v>
      </c>
      <c r="AA674" s="1">
        <v>0</v>
      </c>
      <c r="AB674" s="1">
        <v>0</v>
      </c>
      <c r="AC674" s="1">
        <v>0</v>
      </c>
      <c r="AD674" s="1">
        <v>0</v>
      </c>
      <c r="AE674" s="1">
        <v>0</v>
      </c>
      <c r="AF674" s="1">
        <v>0</v>
      </c>
      <c r="AG674" s="1">
        <v>0</v>
      </c>
      <c r="AH674" s="1">
        <v>0</v>
      </c>
      <c r="AI674" t="s">
        <v>87</v>
      </c>
      <c r="AL674" s="1">
        <v>0</v>
      </c>
      <c r="AM674" s="1">
        <v>0</v>
      </c>
      <c r="AN674" s="1">
        <v>0</v>
      </c>
    </row>
    <row r="675" spans="1:40" x14ac:dyDescent="0.25">
      <c r="A675">
        <v>673</v>
      </c>
      <c r="B675" t="s">
        <v>47</v>
      </c>
      <c r="C675">
        <v>24</v>
      </c>
      <c r="D675">
        <v>7439921</v>
      </c>
      <c r="E675" t="s">
        <v>7</v>
      </c>
      <c r="F675">
        <v>0</v>
      </c>
      <c r="G675" t="s">
        <v>117</v>
      </c>
      <c r="H675" s="1">
        <v>0</v>
      </c>
      <c r="I675" s="1">
        <v>0</v>
      </c>
      <c r="J675" s="1">
        <v>0</v>
      </c>
      <c r="K675" s="1">
        <v>0</v>
      </c>
      <c r="L675" s="1">
        <v>0</v>
      </c>
      <c r="M675" s="1">
        <v>0</v>
      </c>
      <c r="N675" s="1">
        <v>0</v>
      </c>
      <c r="O675" s="1">
        <v>0</v>
      </c>
      <c r="P675" s="1">
        <v>0</v>
      </c>
      <c r="Q675" s="1">
        <v>0</v>
      </c>
      <c r="R675" s="1">
        <v>0</v>
      </c>
      <c r="S675" s="1">
        <v>0</v>
      </c>
      <c r="T675" s="1">
        <v>0</v>
      </c>
      <c r="U675" s="1">
        <v>0</v>
      </c>
      <c r="V675" t="s">
        <v>86</v>
      </c>
      <c r="W675" s="1">
        <v>0</v>
      </c>
      <c r="X675" s="1">
        <v>0</v>
      </c>
      <c r="Y675" s="1">
        <v>0</v>
      </c>
      <c r="Z675" s="1">
        <v>0</v>
      </c>
      <c r="AA675" s="1">
        <v>0</v>
      </c>
      <c r="AB675" s="1">
        <v>0</v>
      </c>
      <c r="AC675" s="1">
        <v>0</v>
      </c>
      <c r="AD675" s="1">
        <v>0</v>
      </c>
      <c r="AE675" s="1">
        <v>0</v>
      </c>
      <c r="AF675" s="1">
        <v>0</v>
      </c>
      <c r="AG675" s="1">
        <v>0</v>
      </c>
      <c r="AH675" s="1">
        <v>0</v>
      </c>
      <c r="AI675" t="s">
        <v>87</v>
      </c>
      <c r="AL675" s="1">
        <v>0</v>
      </c>
      <c r="AM675" s="1">
        <v>0</v>
      </c>
      <c r="AN675" s="1">
        <v>0</v>
      </c>
    </row>
    <row r="676" spans="1:40" x14ac:dyDescent="0.25">
      <c r="A676">
        <v>674</v>
      </c>
      <c r="B676" t="s">
        <v>47</v>
      </c>
      <c r="C676">
        <v>24</v>
      </c>
      <c r="D676">
        <v>7440622</v>
      </c>
      <c r="E676" t="s">
        <v>296</v>
      </c>
      <c r="F676">
        <v>0</v>
      </c>
      <c r="G676" t="s">
        <v>117</v>
      </c>
      <c r="H676" s="1">
        <v>0</v>
      </c>
      <c r="I676" s="1">
        <v>0</v>
      </c>
      <c r="J676" s="1">
        <v>0</v>
      </c>
      <c r="K676" s="1">
        <v>0</v>
      </c>
      <c r="L676" s="1">
        <v>0</v>
      </c>
      <c r="M676" s="1">
        <v>0</v>
      </c>
      <c r="N676" s="1">
        <v>0</v>
      </c>
      <c r="O676" s="1">
        <v>0</v>
      </c>
      <c r="P676" s="1">
        <v>0</v>
      </c>
      <c r="Q676" s="1">
        <v>0</v>
      </c>
      <c r="R676" s="1">
        <v>0</v>
      </c>
      <c r="S676" s="1">
        <v>0</v>
      </c>
      <c r="T676" s="1">
        <v>0</v>
      </c>
      <c r="U676" s="1">
        <v>0</v>
      </c>
      <c r="V676" t="s">
        <v>86</v>
      </c>
      <c r="W676" s="1">
        <v>0</v>
      </c>
      <c r="X676" s="1">
        <v>0</v>
      </c>
      <c r="Y676" s="1">
        <v>0</v>
      </c>
      <c r="Z676" s="1">
        <v>0</v>
      </c>
      <c r="AA676" s="1">
        <v>0</v>
      </c>
      <c r="AB676" s="1">
        <v>0</v>
      </c>
      <c r="AC676" s="1">
        <v>0</v>
      </c>
      <c r="AD676" s="1">
        <v>0</v>
      </c>
      <c r="AE676" s="1">
        <v>0</v>
      </c>
      <c r="AF676" s="1">
        <v>0</v>
      </c>
      <c r="AG676" s="1">
        <v>0</v>
      </c>
      <c r="AH676" s="1">
        <v>0</v>
      </c>
      <c r="AI676" t="s">
        <v>87</v>
      </c>
      <c r="AL676" s="1">
        <v>0</v>
      </c>
      <c r="AM676" s="1">
        <v>0</v>
      </c>
      <c r="AN676" s="1">
        <v>0</v>
      </c>
    </row>
    <row r="677" spans="1:40" x14ac:dyDescent="0.25">
      <c r="A677">
        <v>675</v>
      </c>
      <c r="B677" t="s">
        <v>47</v>
      </c>
      <c r="C677">
        <v>24</v>
      </c>
      <c r="D677">
        <v>7440666</v>
      </c>
      <c r="E677" t="s">
        <v>297</v>
      </c>
      <c r="F677">
        <v>0</v>
      </c>
      <c r="G677" t="s">
        <v>117</v>
      </c>
      <c r="H677" s="1">
        <v>0</v>
      </c>
      <c r="I677" s="1">
        <v>0</v>
      </c>
      <c r="J677" s="1">
        <v>0</v>
      </c>
      <c r="K677" s="1">
        <v>0</v>
      </c>
      <c r="L677" s="1">
        <v>0</v>
      </c>
      <c r="M677" s="1">
        <v>0</v>
      </c>
      <c r="N677" s="1">
        <v>0</v>
      </c>
      <c r="O677" s="1">
        <v>0</v>
      </c>
      <c r="P677" s="1">
        <v>0</v>
      </c>
      <c r="Q677" s="1">
        <v>0</v>
      </c>
      <c r="R677" s="1">
        <v>0</v>
      </c>
      <c r="S677" s="1">
        <v>0</v>
      </c>
      <c r="T677" s="1">
        <v>0</v>
      </c>
      <c r="U677" s="1">
        <v>0</v>
      </c>
      <c r="V677" t="s">
        <v>86</v>
      </c>
      <c r="W677" s="1">
        <v>0</v>
      </c>
      <c r="X677" s="1">
        <v>0</v>
      </c>
      <c r="Y677" s="1">
        <v>0</v>
      </c>
      <c r="Z677" s="1">
        <v>0</v>
      </c>
      <c r="AA677" s="1">
        <v>0</v>
      </c>
      <c r="AB677" s="1">
        <v>0</v>
      </c>
      <c r="AC677" s="1">
        <v>0</v>
      </c>
      <c r="AD677" s="1">
        <v>0</v>
      </c>
      <c r="AE677" s="1">
        <v>0</v>
      </c>
      <c r="AF677" s="1">
        <v>0</v>
      </c>
      <c r="AG677" s="1">
        <v>0</v>
      </c>
      <c r="AH677" s="1">
        <v>0</v>
      </c>
      <c r="AI677" t="s">
        <v>87</v>
      </c>
      <c r="AL677" s="1">
        <v>0</v>
      </c>
      <c r="AM677" s="1">
        <v>0</v>
      </c>
      <c r="AN677" s="1">
        <v>0</v>
      </c>
    </row>
    <row r="678" spans="1:40" x14ac:dyDescent="0.25">
      <c r="A678">
        <v>676</v>
      </c>
      <c r="B678" t="s">
        <v>49</v>
      </c>
      <c r="C678">
        <v>24</v>
      </c>
      <c r="D678">
        <v>7429905</v>
      </c>
      <c r="E678" t="s">
        <v>290</v>
      </c>
      <c r="F678">
        <v>8.1300000000000003E-4</v>
      </c>
      <c r="G678" t="s">
        <v>117</v>
      </c>
      <c r="H678" s="1">
        <v>0</v>
      </c>
      <c r="I678" s="1">
        <v>0</v>
      </c>
      <c r="J678" s="1">
        <v>0</v>
      </c>
      <c r="K678" s="1">
        <v>0</v>
      </c>
      <c r="L678" s="1">
        <v>0</v>
      </c>
      <c r="M678" s="1">
        <v>0</v>
      </c>
      <c r="N678" s="1">
        <v>0</v>
      </c>
      <c r="O678" s="1">
        <v>0</v>
      </c>
      <c r="P678" s="1">
        <v>0</v>
      </c>
      <c r="Q678" s="1">
        <v>0</v>
      </c>
      <c r="R678" s="1">
        <v>0</v>
      </c>
      <c r="S678" s="1">
        <v>0</v>
      </c>
      <c r="T678" s="1">
        <v>0</v>
      </c>
      <c r="U678" s="1">
        <v>0</v>
      </c>
      <c r="V678" t="s">
        <v>86</v>
      </c>
      <c r="W678" s="1">
        <v>8.1300000000000003E-4</v>
      </c>
      <c r="X678" s="1">
        <v>0</v>
      </c>
      <c r="Y678" s="1">
        <v>0</v>
      </c>
      <c r="Z678" s="1">
        <v>0</v>
      </c>
      <c r="AA678" s="1">
        <v>0</v>
      </c>
      <c r="AB678" s="1">
        <v>0</v>
      </c>
      <c r="AC678" s="1">
        <v>0</v>
      </c>
      <c r="AD678" s="1">
        <v>0</v>
      </c>
      <c r="AE678" s="1">
        <v>0</v>
      </c>
      <c r="AF678" s="1">
        <v>0</v>
      </c>
      <c r="AG678" s="1">
        <v>0</v>
      </c>
      <c r="AH678" s="1">
        <v>0</v>
      </c>
      <c r="AI678" t="s">
        <v>87</v>
      </c>
      <c r="AL678" s="1">
        <v>0</v>
      </c>
      <c r="AM678" s="1">
        <v>0</v>
      </c>
      <c r="AN678" s="1">
        <v>0</v>
      </c>
    </row>
    <row r="679" spans="1:40" x14ac:dyDescent="0.25">
      <c r="A679">
        <v>677</v>
      </c>
      <c r="B679" t="s">
        <v>49</v>
      </c>
      <c r="C679">
        <v>24</v>
      </c>
      <c r="D679">
        <v>1344281</v>
      </c>
      <c r="E679" t="s">
        <v>291</v>
      </c>
      <c r="F679">
        <v>0</v>
      </c>
      <c r="G679" t="s">
        <v>117</v>
      </c>
      <c r="H679" s="1">
        <v>0</v>
      </c>
      <c r="I679" s="1">
        <v>0</v>
      </c>
      <c r="J679" s="1">
        <v>0</v>
      </c>
      <c r="K679" s="1">
        <v>0</v>
      </c>
      <c r="L679" s="1">
        <v>0</v>
      </c>
      <c r="M679" s="1">
        <v>0</v>
      </c>
      <c r="N679" s="1">
        <v>0</v>
      </c>
      <c r="O679" s="1">
        <v>0</v>
      </c>
      <c r="P679" s="1">
        <v>0</v>
      </c>
      <c r="Q679" s="1">
        <v>0</v>
      </c>
      <c r="R679" s="1">
        <v>0</v>
      </c>
      <c r="S679" s="1">
        <v>0</v>
      </c>
      <c r="T679" s="1">
        <v>0</v>
      </c>
      <c r="U679" s="1">
        <v>0</v>
      </c>
      <c r="V679" t="s">
        <v>86</v>
      </c>
      <c r="W679" s="1">
        <v>0</v>
      </c>
      <c r="X679" s="1">
        <v>0</v>
      </c>
      <c r="Y679" s="1">
        <v>0</v>
      </c>
      <c r="Z679" s="1">
        <v>0</v>
      </c>
      <c r="AA679" s="1">
        <v>0</v>
      </c>
      <c r="AB679" s="1">
        <v>0</v>
      </c>
      <c r="AC679" s="1">
        <v>0</v>
      </c>
      <c r="AD679" s="1">
        <v>0</v>
      </c>
      <c r="AE679" s="1">
        <v>0</v>
      </c>
      <c r="AF679" s="1">
        <v>0</v>
      </c>
      <c r="AG679" s="1">
        <v>0</v>
      </c>
      <c r="AH679" s="1">
        <v>0</v>
      </c>
      <c r="AI679" t="s">
        <v>87</v>
      </c>
      <c r="AL679" s="1">
        <v>0</v>
      </c>
      <c r="AM679" s="1">
        <v>0</v>
      </c>
      <c r="AN679" s="1">
        <v>0</v>
      </c>
    </row>
    <row r="680" spans="1:40" x14ac:dyDescent="0.25">
      <c r="A680">
        <v>678</v>
      </c>
      <c r="B680" t="s">
        <v>49</v>
      </c>
      <c r="C680">
        <v>24</v>
      </c>
      <c r="D680">
        <v>7440417</v>
      </c>
      <c r="E680" t="s">
        <v>292</v>
      </c>
      <c r="F680">
        <v>0</v>
      </c>
      <c r="G680" t="s">
        <v>117</v>
      </c>
      <c r="H680" s="1">
        <v>0</v>
      </c>
      <c r="I680" s="1">
        <v>0</v>
      </c>
      <c r="J680" s="1">
        <v>0</v>
      </c>
      <c r="K680" s="1">
        <v>0</v>
      </c>
      <c r="L680" s="1">
        <v>0</v>
      </c>
      <c r="M680" s="1">
        <v>0</v>
      </c>
      <c r="N680" s="1">
        <v>0</v>
      </c>
      <c r="O680" s="1">
        <v>0</v>
      </c>
      <c r="P680" s="1">
        <v>0</v>
      </c>
      <c r="Q680" s="1">
        <v>0</v>
      </c>
      <c r="R680" s="1">
        <v>0</v>
      </c>
      <c r="S680" s="1">
        <v>0</v>
      </c>
      <c r="T680" s="1">
        <v>0</v>
      </c>
      <c r="U680" s="1">
        <v>0</v>
      </c>
      <c r="V680" t="s">
        <v>86</v>
      </c>
      <c r="W680" s="1">
        <v>0</v>
      </c>
      <c r="X680" s="1">
        <v>0</v>
      </c>
      <c r="Y680" s="1">
        <v>0</v>
      </c>
      <c r="Z680" s="1">
        <v>0</v>
      </c>
      <c r="AA680" s="1">
        <v>0</v>
      </c>
      <c r="AB680" s="1">
        <v>0</v>
      </c>
      <c r="AC680" s="1">
        <v>0</v>
      </c>
      <c r="AD680" s="1">
        <v>0</v>
      </c>
      <c r="AE680" s="1">
        <v>0</v>
      </c>
      <c r="AF680" s="1">
        <v>0</v>
      </c>
      <c r="AG680" s="1">
        <v>0</v>
      </c>
      <c r="AH680" s="1">
        <v>0</v>
      </c>
      <c r="AI680" t="s">
        <v>87</v>
      </c>
      <c r="AL680" s="1">
        <v>0</v>
      </c>
      <c r="AM680" s="1">
        <v>0</v>
      </c>
      <c r="AN680" s="1">
        <v>0</v>
      </c>
    </row>
    <row r="681" spans="1:40" x14ac:dyDescent="0.25">
      <c r="A681">
        <v>679</v>
      </c>
      <c r="B681" t="s">
        <v>49</v>
      </c>
      <c r="C681">
        <v>24</v>
      </c>
      <c r="D681">
        <v>7440439</v>
      </c>
      <c r="E681" t="s">
        <v>293</v>
      </c>
      <c r="F681">
        <v>0</v>
      </c>
      <c r="G681" t="s">
        <v>117</v>
      </c>
      <c r="H681" s="1">
        <v>0</v>
      </c>
      <c r="I681" s="1">
        <v>0</v>
      </c>
      <c r="J681" s="1">
        <v>0</v>
      </c>
      <c r="K681" s="1">
        <v>0</v>
      </c>
      <c r="L681" s="1">
        <v>0</v>
      </c>
      <c r="M681" s="1">
        <v>0</v>
      </c>
      <c r="N681" s="1">
        <v>0</v>
      </c>
      <c r="O681" s="1">
        <v>0</v>
      </c>
      <c r="P681" s="1">
        <v>0</v>
      </c>
      <c r="Q681" s="1">
        <v>0</v>
      </c>
      <c r="R681" s="1">
        <v>0</v>
      </c>
      <c r="S681" s="1">
        <v>0</v>
      </c>
      <c r="T681" s="1">
        <v>0</v>
      </c>
      <c r="U681" s="1">
        <v>0</v>
      </c>
      <c r="V681" t="s">
        <v>86</v>
      </c>
      <c r="W681" s="1">
        <v>0</v>
      </c>
      <c r="X681" s="1">
        <v>0</v>
      </c>
      <c r="Y681" s="1">
        <v>0</v>
      </c>
      <c r="Z681" s="1">
        <v>0</v>
      </c>
      <c r="AA681" s="1">
        <v>0</v>
      </c>
      <c r="AB681" s="1">
        <v>0</v>
      </c>
      <c r="AC681" s="1">
        <v>0</v>
      </c>
      <c r="AD681" s="1">
        <v>0</v>
      </c>
      <c r="AE681" s="1">
        <v>0</v>
      </c>
      <c r="AF681" s="1">
        <v>0</v>
      </c>
      <c r="AG681" s="1">
        <v>0</v>
      </c>
      <c r="AH681" s="1">
        <v>0</v>
      </c>
      <c r="AI681" t="s">
        <v>87</v>
      </c>
      <c r="AL681" s="1">
        <v>0</v>
      </c>
      <c r="AM681" s="1">
        <v>0</v>
      </c>
      <c r="AN681" s="1">
        <v>0</v>
      </c>
    </row>
    <row r="682" spans="1:40" x14ac:dyDescent="0.25">
      <c r="A682">
        <v>680</v>
      </c>
      <c r="B682" t="s">
        <v>49</v>
      </c>
      <c r="C682">
        <v>24</v>
      </c>
      <c r="D682">
        <v>7440484</v>
      </c>
      <c r="E682" t="s">
        <v>8</v>
      </c>
      <c r="F682">
        <v>0</v>
      </c>
      <c r="G682" t="s">
        <v>117</v>
      </c>
      <c r="H682" s="1">
        <v>0</v>
      </c>
      <c r="I682" s="1">
        <v>0</v>
      </c>
      <c r="J682" s="1">
        <v>0</v>
      </c>
      <c r="K682" s="1">
        <v>0</v>
      </c>
      <c r="L682" s="1">
        <v>0</v>
      </c>
      <c r="M682" s="1">
        <v>0</v>
      </c>
      <c r="N682" s="1">
        <v>0</v>
      </c>
      <c r="O682" s="1">
        <v>0</v>
      </c>
      <c r="P682" s="1">
        <v>0</v>
      </c>
      <c r="Q682" s="1">
        <v>0</v>
      </c>
      <c r="R682" s="1">
        <v>0</v>
      </c>
      <c r="S682" s="1">
        <v>0</v>
      </c>
      <c r="T682" s="1">
        <v>0</v>
      </c>
      <c r="U682" s="1">
        <v>0</v>
      </c>
      <c r="V682" t="s">
        <v>86</v>
      </c>
      <c r="W682" s="1">
        <v>0</v>
      </c>
      <c r="X682" s="1">
        <v>0</v>
      </c>
      <c r="Y682" s="1">
        <v>0</v>
      </c>
      <c r="Z682" s="1">
        <v>0</v>
      </c>
      <c r="AA682" s="1">
        <v>0</v>
      </c>
      <c r="AB682" s="1">
        <v>0</v>
      </c>
      <c r="AC682" s="1">
        <v>0</v>
      </c>
      <c r="AD682" s="1">
        <v>0</v>
      </c>
      <c r="AE682" s="1">
        <v>0</v>
      </c>
      <c r="AF682" s="1">
        <v>0</v>
      </c>
      <c r="AG682" s="1">
        <v>0</v>
      </c>
      <c r="AH682" s="1">
        <v>0</v>
      </c>
      <c r="AI682" t="s">
        <v>87</v>
      </c>
      <c r="AL682" s="1">
        <v>0</v>
      </c>
      <c r="AM682" s="1">
        <v>0</v>
      </c>
      <c r="AN682" s="1">
        <v>0</v>
      </c>
    </row>
    <row r="683" spans="1:40" x14ac:dyDescent="0.25">
      <c r="A683">
        <v>681</v>
      </c>
      <c r="B683" t="s">
        <v>49</v>
      </c>
      <c r="C683">
        <v>24</v>
      </c>
      <c r="D683">
        <v>7440473</v>
      </c>
      <c r="E683" t="s">
        <v>89</v>
      </c>
      <c r="F683" s="1">
        <v>9.5699999999999999E-6</v>
      </c>
      <c r="G683" t="s">
        <v>117</v>
      </c>
      <c r="H683" s="1">
        <v>0</v>
      </c>
      <c r="I683" s="1">
        <v>0</v>
      </c>
      <c r="J683" s="1">
        <v>0</v>
      </c>
      <c r="K683" s="1">
        <v>0</v>
      </c>
      <c r="L683" s="1">
        <v>0</v>
      </c>
      <c r="M683" s="1">
        <v>0</v>
      </c>
      <c r="N683" s="1">
        <v>0</v>
      </c>
      <c r="O683" s="1">
        <v>0</v>
      </c>
      <c r="P683" s="1">
        <v>0</v>
      </c>
      <c r="Q683" s="1">
        <v>0</v>
      </c>
      <c r="R683" s="1">
        <v>0</v>
      </c>
      <c r="S683" s="1">
        <v>0</v>
      </c>
      <c r="T683" s="1">
        <v>0</v>
      </c>
      <c r="U683" s="1">
        <v>0</v>
      </c>
      <c r="V683" t="s">
        <v>86</v>
      </c>
      <c r="W683" s="1">
        <v>9.5699999999999999E-6</v>
      </c>
      <c r="X683" s="1">
        <v>0</v>
      </c>
      <c r="Y683" s="1">
        <v>0</v>
      </c>
      <c r="Z683" s="1">
        <v>0</v>
      </c>
      <c r="AA683" s="1">
        <v>0</v>
      </c>
      <c r="AB683" s="1">
        <v>0</v>
      </c>
      <c r="AC683" s="1">
        <v>0</v>
      </c>
      <c r="AD683" s="1">
        <v>0</v>
      </c>
      <c r="AE683" s="1">
        <v>0</v>
      </c>
      <c r="AF683" s="1">
        <v>0</v>
      </c>
      <c r="AG683" s="1">
        <v>0</v>
      </c>
      <c r="AH683" s="1">
        <v>0</v>
      </c>
      <c r="AI683" t="s">
        <v>87</v>
      </c>
      <c r="AL683" s="1">
        <v>0</v>
      </c>
      <c r="AM683" s="1">
        <v>0</v>
      </c>
      <c r="AN683" s="1">
        <v>0</v>
      </c>
    </row>
    <row r="684" spans="1:40" x14ac:dyDescent="0.25">
      <c r="A684">
        <v>682</v>
      </c>
      <c r="B684" t="s">
        <v>49</v>
      </c>
      <c r="C684">
        <v>24</v>
      </c>
      <c r="D684">
        <v>18540299</v>
      </c>
      <c r="E684" t="s">
        <v>13</v>
      </c>
      <c r="F684" s="1">
        <v>4.7800000000000002E-7</v>
      </c>
      <c r="G684" t="s">
        <v>117</v>
      </c>
      <c r="H684" s="1">
        <v>0</v>
      </c>
      <c r="I684" s="1">
        <v>0</v>
      </c>
      <c r="J684" s="1">
        <v>0</v>
      </c>
      <c r="K684" s="1">
        <v>0</v>
      </c>
      <c r="L684" s="1">
        <v>0</v>
      </c>
      <c r="M684" s="1">
        <v>0</v>
      </c>
      <c r="N684" s="1">
        <v>2.39E-6</v>
      </c>
      <c r="O684" s="1">
        <v>0</v>
      </c>
      <c r="P684" s="1">
        <v>0</v>
      </c>
      <c r="Q684" s="1">
        <v>0</v>
      </c>
      <c r="R684" s="1">
        <v>0</v>
      </c>
      <c r="S684" s="1">
        <v>2.2464000000000001E-7</v>
      </c>
      <c r="T684" s="1">
        <v>0</v>
      </c>
      <c r="U684" s="1">
        <v>0</v>
      </c>
      <c r="V684" t="s">
        <v>86</v>
      </c>
      <c r="W684" s="1">
        <v>4.7800000000000002E-7</v>
      </c>
      <c r="X684" s="1">
        <v>4.3195999999999998E-9</v>
      </c>
      <c r="Y684" s="1">
        <v>1.7317000000000001E-10</v>
      </c>
      <c r="Z684" s="1">
        <v>0</v>
      </c>
      <c r="AA684" s="1">
        <v>0</v>
      </c>
      <c r="AB684" s="1">
        <v>0</v>
      </c>
      <c r="AC684" s="1">
        <v>0</v>
      </c>
      <c r="AD684" s="1">
        <v>0</v>
      </c>
      <c r="AE684" s="1">
        <v>0</v>
      </c>
      <c r="AF684" s="1">
        <v>0</v>
      </c>
      <c r="AG684" s="1">
        <v>0</v>
      </c>
      <c r="AH684" s="1">
        <v>0</v>
      </c>
      <c r="AI684" t="s">
        <v>87</v>
      </c>
      <c r="AJ684" t="s">
        <v>88</v>
      </c>
      <c r="AK684" t="s">
        <v>118</v>
      </c>
      <c r="AL684" s="1">
        <v>0</v>
      </c>
      <c r="AM684" s="1">
        <v>0</v>
      </c>
      <c r="AN684" s="1">
        <v>0</v>
      </c>
    </row>
    <row r="685" spans="1:40" x14ac:dyDescent="0.25">
      <c r="A685">
        <v>683</v>
      </c>
      <c r="B685" t="s">
        <v>49</v>
      </c>
      <c r="C685">
        <v>24</v>
      </c>
      <c r="D685">
        <v>1175</v>
      </c>
      <c r="E685" t="s">
        <v>294</v>
      </c>
      <c r="F685">
        <v>0</v>
      </c>
      <c r="G685" t="s">
        <v>117</v>
      </c>
      <c r="H685" s="1">
        <v>0</v>
      </c>
      <c r="I685" s="1">
        <v>0</v>
      </c>
      <c r="J685" s="1">
        <v>0</v>
      </c>
      <c r="K685" s="1">
        <v>0</v>
      </c>
      <c r="L685" s="1">
        <v>0</v>
      </c>
      <c r="M685" s="1">
        <v>0</v>
      </c>
      <c r="N685" s="1">
        <v>0</v>
      </c>
      <c r="O685" s="1">
        <v>0</v>
      </c>
      <c r="P685" s="1">
        <v>0</v>
      </c>
      <c r="Q685" s="1">
        <v>0</v>
      </c>
      <c r="R685" s="1">
        <v>0</v>
      </c>
      <c r="S685" s="1">
        <v>0</v>
      </c>
      <c r="T685" s="1">
        <v>0</v>
      </c>
      <c r="U685" s="1">
        <v>0</v>
      </c>
      <c r="V685" t="s">
        <v>86</v>
      </c>
      <c r="W685" s="1">
        <v>0</v>
      </c>
      <c r="X685" s="1">
        <v>0</v>
      </c>
      <c r="Y685" s="1">
        <v>0</v>
      </c>
      <c r="Z685" s="1">
        <v>0</v>
      </c>
      <c r="AA685" s="1">
        <v>0</v>
      </c>
      <c r="AB685" s="1">
        <v>0</v>
      </c>
      <c r="AC685" s="1">
        <v>0</v>
      </c>
      <c r="AD685" s="1">
        <v>0</v>
      </c>
      <c r="AE685" s="1">
        <v>0</v>
      </c>
      <c r="AF685" s="1">
        <v>0</v>
      </c>
      <c r="AG685" s="1">
        <v>0</v>
      </c>
      <c r="AH685" s="1">
        <v>0</v>
      </c>
      <c r="AI685" t="s">
        <v>87</v>
      </c>
      <c r="AL685" s="1">
        <v>0</v>
      </c>
      <c r="AM685" s="1">
        <v>0</v>
      </c>
      <c r="AN685" s="1">
        <v>0</v>
      </c>
    </row>
    <row r="686" spans="1:40" x14ac:dyDescent="0.25">
      <c r="A686">
        <v>684</v>
      </c>
      <c r="B686" t="s">
        <v>49</v>
      </c>
      <c r="C686">
        <v>24</v>
      </c>
      <c r="D686">
        <v>7440508</v>
      </c>
      <c r="E686" t="s">
        <v>10</v>
      </c>
      <c r="F686">
        <v>0</v>
      </c>
      <c r="G686" t="s">
        <v>117</v>
      </c>
      <c r="H686" s="1">
        <v>0</v>
      </c>
      <c r="I686" s="1">
        <v>0</v>
      </c>
      <c r="J686" s="1">
        <v>0</v>
      </c>
      <c r="K686" s="1">
        <v>0</v>
      </c>
      <c r="L686" s="1">
        <v>0</v>
      </c>
      <c r="M686" s="1">
        <v>0</v>
      </c>
      <c r="N686" s="1">
        <v>0</v>
      </c>
      <c r="O686" s="1">
        <v>0</v>
      </c>
      <c r="P686" s="1">
        <v>0</v>
      </c>
      <c r="Q686" s="1">
        <v>0</v>
      </c>
      <c r="R686" s="1">
        <v>0</v>
      </c>
      <c r="S686" s="1">
        <v>0</v>
      </c>
      <c r="T686" s="1">
        <v>0</v>
      </c>
      <c r="U686" s="1">
        <v>0</v>
      </c>
      <c r="V686" t="s">
        <v>86</v>
      </c>
      <c r="W686" s="1">
        <v>0</v>
      </c>
      <c r="X686" s="1">
        <v>0</v>
      </c>
      <c r="Y686" s="1">
        <v>0</v>
      </c>
      <c r="Z686" s="1">
        <v>0</v>
      </c>
      <c r="AA686" s="1">
        <v>0</v>
      </c>
      <c r="AB686" s="1">
        <v>0</v>
      </c>
      <c r="AC686" s="1">
        <v>0</v>
      </c>
      <c r="AD686" s="1">
        <v>0</v>
      </c>
      <c r="AE686" s="1">
        <v>0</v>
      </c>
      <c r="AF686" s="1">
        <v>0</v>
      </c>
      <c r="AG686" s="1">
        <v>0</v>
      </c>
      <c r="AH686" s="1">
        <v>0</v>
      </c>
      <c r="AI686" t="s">
        <v>87</v>
      </c>
      <c r="AL686" s="1">
        <v>0</v>
      </c>
      <c r="AM686" s="1">
        <v>0</v>
      </c>
      <c r="AN686" s="1">
        <v>0</v>
      </c>
    </row>
    <row r="687" spans="1:40" x14ac:dyDescent="0.25">
      <c r="A687">
        <v>685</v>
      </c>
      <c r="B687" t="s">
        <v>49</v>
      </c>
      <c r="C687">
        <v>24</v>
      </c>
      <c r="D687">
        <v>7439965</v>
      </c>
      <c r="E687" t="s">
        <v>5</v>
      </c>
      <c r="F687" s="1">
        <v>9.5699999999999999E-6</v>
      </c>
      <c r="G687" t="s">
        <v>117</v>
      </c>
      <c r="H687" s="1">
        <v>0</v>
      </c>
      <c r="I687" s="1">
        <v>1.0632999999999999E-4</v>
      </c>
      <c r="J687" s="1">
        <v>0</v>
      </c>
      <c r="K687" s="1">
        <v>0</v>
      </c>
      <c r="L687" s="1">
        <v>0</v>
      </c>
      <c r="M687" s="1">
        <v>0</v>
      </c>
      <c r="N687" s="1">
        <v>0</v>
      </c>
      <c r="O687" s="1">
        <v>0</v>
      </c>
      <c r="P687" s="1">
        <v>0</v>
      </c>
      <c r="Q687" s="1">
        <v>0</v>
      </c>
      <c r="R687" s="1">
        <v>0</v>
      </c>
      <c r="S687" s="1">
        <v>0</v>
      </c>
      <c r="T687" s="1">
        <v>0</v>
      </c>
      <c r="U687" s="1">
        <v>0</v>
      </c>
      <c r="V687" t="s">
        <v>86</v>
      </c>
      <c r="W687" s="1">
        <v>9.5699999999999999E-6</v>
      </c>
      <c r="X687" s="1">
        <v>0</v>
      </c>
      <c r="Y687" s="1">
        <v>0</v>
      </c>
      <c r="Z687" s="1">
        <v>0</v>
      </c>
      <c r="AA687" s="1">
        <v>0</v>
      </c>
      <c r="AB687" s="1">
        <v>0</v>
      </c>
      <c r="AC687" s="1">
        <v>0</v>
      </c>
      <c r="AD687" s="1">
        <v>0</v>
      </c>
      <c r="AE687" s="1">
        <v>0</v>
      </c>
      <c r="AF687" s="1">
        <v>0</v>
      </c>
      <c r="AG687" s="1">
        <v>0</v>
      </c>
      <c r="AH687" s="1">
        <v>0</v>
      </c>
      <c r="AI687" t="s">
        <v>87</v>
      </c>
      <c r="AL687" s="1">
        <v>0</v>
      </c>
      <c r="AM687" s="1">
        <v>0</v>
      </c>
      <c r="AN687" s="1">
        <v>0</v>
      </c>
    </row>
    <row r="688" spans="1:40" x14ac:dyDescent="0.25">
      <c r="A688">
        <v>686</v>
      </c>
      <c r="B688" t="s">
        <v>49</v>
      </c>
      <c r="C688">
        <v>24</v>
      </c>
      <c r="D688">
        <v>7440020</v>
      </c>
      <c r="E688" t="s">
        <v>6</v>
      </c>
      <c r="F688">
        <v>0</v>
      </c>
      <c r="G688" t="s">
        <v>117</v>
      </c>
      <c r="H688" s="1">
        <v>0</v>
      </c>
      <c r="I688" s="1">
        <v>0</v>
      </c>
      <c r="J688" s="1">
        <v>0</v>
      </c>
      <c r="K688" s="1">
        <v>0</v>
      </c>
      <c r="L688" s="1">
        <v>0</v>
      </c>
      <c r="M688" s="1">
        <v>0</v>
      </c>
      <c r="N688" s="1">
        <v>0</v>
      </c>
      <c r="O688" s="1">
        <v>0</v>
      </c>
      <c r="P688" s="1">
        <v>0</v>
      </c>
      <c r="Q688" s="1">
        <v>0</v>
      </c>
      <c r="R688" s="1">
        <v>0</v>
      </c>
      <c r="S688" s="1">
        <v>0</v>
      </c>
      <c r="T688" s="1">
        <v>0</v>
      </c>
      <c r="U688" s="1">
        <v>0</v>
      </c>
      <c r="V688" t="s">
        <v>86</v>
      </c>
      <c r="W688" s="1">
        <v>0</v>
      </c>
      <c r="X688" s="1">
        <v>0</v>
      </c>
      <c r="Y688" s="1">
        <v>0</v>
      </c>
      <c r="Z688" s="1">
        <v>0</v>
      </c>
      <c r="AA688" s="1">
        <v>0</v>
      </c>
      <c r="AB688" s="1">
        <v>0</v>
      </c>
      <c r="AC688" s="1">
        <v>0</v>
      </c>
      <c r="AD688" s="1">
        <v>0</v>
      </c>
      <c r="AE688" s="1">
        <v>0</v>
      </c>
      <c r="AF688" s="1">
        <v>0</v>
      </c>
      <c r="AG688" s="1">
        <v>0</v>
      </c>
      <c r="AH688" s="1">
        <v>0</v>
      </c>
      <c r="AI688" t="s">
        <v>87</v>
      </c>
      <c r="AL688" s="1">
        <v>0</v>
      </c>
      <c r="AM688" s="1">
        <v>0</v>
      </c>
      <c r="AN688" s="1">
        <v>0</v>
      </c>
    </row>
    <row r="689" spans="1:40" x14ac:dyDescent="0.25">
      <c r="A689">
        <v>687</v>
      </c>
      <c r="B689" t="s">
        <v>49</v>
      </c>
      <c r="C689">
        <v>24</v>
      </c>
      <c r="D689">
        <v>7723140</v>
      </c>
      <c r="E689" t="s">
        <v>295</v>
      </c>
      <c r="F689">
        <v>0</v>
      </c>
      <c r="G689" t="s">
        <v>117</v>
      </c>
      <c r="H689" s="1">
        <v>0</v>
      </c>
      <c r="I689" s="1">
        <v>0</v>
      </c>
      <c r="J689" s="1">
        <v>0</v>
      </c>
      <c r="K689" s="1">
        <v>0</v>
      </c>
      <c r="L689" s="1">
        <v>0</v>
      </c>
      <c r="M689" s="1">
        <v>0</v>
      </c>
      <c r="N689" s="1">
        <v>0</v>
      </c>
      <c r="O689" s="1">
        <v>0</v>
      </c>
      <c r="P689" s="1">
        <v>0</v>
      </c>
      <c r="Q689" s="1">
        <v>0</v>
      </c>
      <c r="R689" s="1">
        <v>0</v>
      </c>
      <c r="S689" s="1">
        <v>0</v>
      </c>
      <c r="T689" s="1">
        <v>0</v>
      </c>
      <c r="U689" s="1">
        <v>0</v>
      </c>
      <c r="V689" t="s">
        <v>86</v>
      </c>
      <c r="W689" s="1">
        <v>0</v>
      </c>
      <c r="X689" s="1">
        <v>0</v>
      </c>
      <c r="Y689" s="1">
        <v>0</v>
      </c>
      <c r="Z689" s="1">
        <v>0</v>
      </c>
      <c r="AA689" s="1">
        <v>0</v>
      </c>
      <c r="AB689" s="1">
        <v>0</v>
      </c>
      <c r="AC689" s="1">
        <v>0</v>
      </c>
      <c r="AD689" s="1">
        <v>0</v>
      </c>
      <c r="AE689" s="1">
        <v>0</v>
      </c>
      <c r="AF689" s="1">
        <v>0</v>
      </c>
      <c r="AG689" s="1">
        <v>0</v>
      </c>
      <c r="AH689" s="1">
        <v>0</v>
      </c>
      <c r="AI689" t="s">
        <v>87</v>
      </c>
      <c r="AL689" s="1">
        <v>0</v>
      </c>
      <c r="AM689" s="1">
        <v>0</v>
      </c>
      <c r="AN689" s="1">
        <v>0</v>
      </c>
    </row>
    <row r="690" spans="1:40" x14ac:dyDescent="0.25">
      <c r="A690">
        <v>688</v>
      </c>
      <c r="B690" t="s">
        <v>49</v>
      </c>
      <c r="C690">
        <v>24</v>
      </c>
      <c r="D690">
        <v>7439921</v>
      </c>
      <c r="E690" t="s">
        <v>7</v>
      </c>
      <c r="F690">
        <v>0</v>
      </c>
      <c r="G690" t="s">
        <v>117</v>
      </c>
      <c r="H690" s="1">
        <v>0</v>
      </c>
      <c r="I690" s="1">
        <v>0</v>
      </c>
      <c r="J690" s="1">
        <v>0</v>
      </c>
      <c r="K690" s="1">
        <v>0</v>
      </c>
      <c r="L690" s="1">
        <v>0</v>
      </c>
      <c r="M690" s="1">
        <v>0</v>
      </c>
      <c r="N690" s="1">
        <v>0</v>
      </c>
      <c r="O690" s="1">
        <v>0</v>
      </c>
      <c r="P690" s="1">
        <v>0</v>
      </c>
      <c r="Q690" s="1">
        <v>0</v>
      </c>
      <c r="R690" s="1">
        <v>0</v>
      </c>
      <c r="S690" s="1">
        <v>0</v>
      </c>
      <c r="T690" s="1">
        <v>0</v>
      </c>
      <c r="U690" s="1">
        <v>0</v>
      </c>
      <c r="V690" t="s">
        <v>86</v>
      </c>
      <c r="W690" s="1">
        <v>0</v>
      </c>
      <c r="X690" s="1">
        <v>0</v>
      </c>
      <c r="Y690" s="1">
        <v>0</v>
      </c>
      <c r="Z690" s="1">
        <v>0</v>
      </c>
      <c r="AA690" s="1">
        <v>0</v>
      </c>
      <c r="AB690" s="1">
        <v>0</v>
      </c>
      <c r="AC690" s="1">
        <v>0</v>
      </c>
      <c r="AD690" s="1">
        <v>0</v>
      </c>
      <c r="AE690" s="1">
        <v>0</v>
      </c>
      <c r="AF690" s="1">
        <v>0</v>
      </c>
      <c r="AG690" s="1">
        <v>0</v>
      </c>
      <c r="AH690" s="1">
        <v>0</v>
      </c>
      <c r="AI690" t="s">
        <v>87</v>
      </c>
      <c r="AL690" s="1">
        <v>0</v>
      </c>
      <c r="AM690" s="1">
        <v>0</v>
      </c>
      <c r="AN690" s="1">
        <v>0</v>
      </c>
    </row>
    <row r="691" spans="1:40" x14ac:dyDescent="0.25">
      <c r="A691">
        <v>689</v>
      </c>
      <c r="B691" t="s">
        <v>49</v>
      </c>
      <c r="C691">
        <v>24</v>
      </c>
      <c r="D691">
        <v>7440622</v>
      </c>
      <c r="E691" t="s">
        <v>296</v>
      </c>
      <c r="F691">
        <v>0</v>
      </c>
      <c r="G691" t="s">
        <v>117</v>
      </c>
      <c r="H691" s="1">
        <v>0</v>
      </c>
      <c r="I691" s="1">
        <v>0</v>
      </c>
      <c r="J691" s="1">
        <v>0</v>
      </c>
      <c r="K691" s="1">
        <v>0</v>
      </c>
      <c r="L691" s="1">
        <v>0</v>
      </c>
      <c r="M691" s="1">
        <v>0</v>
      </c>
      <c r="N691" s="1">
        <v>0</v>
      </c>
      <c r="O691" s="1">
        <v>0</v>
      </c>
      <c r="P691" s="1">
        <v>0</v>
      </c>
      <c r="Q691" s="1">
        <v>0</v>
      </c>
      <c r="R691" s="1">
        <v>0</v>
      </c>
      <c r="S691" s="1">
        <v>0</v>
      </c>
      <c r="T691" s="1">
        <v>0</v>
      </c>
      <c r="U691" s="1">
        <v>0</v>
      </c>
      <c r="V691" t="s">
        <v>86</v>
      </c>
      <c r="W691" s="1">
        <v>0</v>
      </c>
      <c r="X691" s="1">
        <v>0</v>
      </c>
      <c r="Y691" s="1">
        <v>0</v>
      </c>
      <c r="Z691" s="1">
        <v>0</v>
      </c>
      <c r="AA691" s="1">
        <v>0</v>
      </c>
      <c r="AB691" s="1">
        <v>0</v>
      </c>
      <c r="AC691" s="1">
        <v>0</v>
      </c>
      <c r="AD691" s="1">
        <v>0</v>
      </c>
      <c r="AE691" s="1">
        <v>0</v>
      </c>
      <c r="AF691" s="1">
        <v>0</v>
      </c>
      <c r="AG691" s="1">
        <v>0</v>
      </c>
      <c r="AH691" s="1">
        <v>0</v>
      </c>
      <c r="AI691" t="s">
        <v>87</v>
      </c>
      <c r="AL691" s="1">
        <v>0</v>
      </c>
      <c r="AM691" s="1">
        <v>0</v>
      </c>
      <c r="AN691" s="1">
        <v>0</v>
      </c>
    </row>
    <row r="692" spans="1:40" x14ac:dyDescent="0.25">
      <c r="A692">
        <v>690</v>
      </c>
      <c r="B692" t="s">
        <v>49</v>
      </c>
      <c r="C692">
        <v>24</v>
      </c>
      <c r="D692">
        <v>7440666</v>
      </c>
      <c r="E692" t="s">
        <v>297</v>
      </c>
      <c r="F692">
        <v>0</v>
      </c>
      <c r="G692" t="s">
        <v>117</v>
      </c>
      <c r="H692" s="1">
        <v>0</v>
      </c>
      <c r="I692" s="1">
        <v>0</v>
      </c>
      <c r="J692" s="1">
        <v>0</v>
      </c>
      <c r="K692" s="1">
        <v>0</v>
      </c>
      <c r="L692" s="1">
        <v>0</v>
      </c>
      <c r="M692" s="1">
        <v>0</v>
      </c>
      <c r="N692" s="1">
        <v>0</v>
      </c>
      <c r="O692" s="1">
        <v>0</v>
      </c>
      <c r="P692" s="1">
        <v>0</v>
      </c>
      <c r="Q692" s="1">
        <v>0</v>
      </c>
      <c r="R692" s="1">
        <v>0</v>
      </c>
      <c r="S692" s="1">
        <v>0</v>
      </c>
      <c r="T692" s="1">
        <v>0</v>
      </c>
      <c r="U692" s="1">
        <v>0</v>
      </c>
      <c r="V692" t="s">
        <v>86</v>
      </c>
      <c r="W692" s="1">
        <v>0</v>
      </c>
      <c r="X692" s="1">
        <v>0</v>
      </c>
      <c r="Y692" s="1">
        <v>0</v>
      </c>
      <c r="Z692" s="1">
        <v>0</v>
      </c>
      <c r="AA692" s="1">
        <v>0</v>
      </c>
      <c r="AB692" s="1">
        <v>0</v>
      </c>
      <c r="AC692" s="1">
        <v>0</v>
      </c>
      <c r="AD692" s="1">
        <v>0</v>
      </c>
      <c r="AE692" s="1">
        <v>0</v>
      </c>
      <c r="AF692" s="1">
        <v>0</v>
      </c>
      <c r="AG692" s="1">
        <v>0</v>
      </c>
      <c r="AH692" s="1">
        <v>0</v>
      </c>
      <c r="AI692" t="s">
        <v>87</v>
      </c>
      <c r="AL692" s="1">
        <v>0</v>
      </c>
      <c r="AM692" s="1">
        <v>0</v>
      </c>
      <c r="AN692" s="1">
        <v>0</v>
      </c>
    </row>
    <row r="693" spans="1:40" x14ac:dyDescent="0.25">
      <c r="A693">
        <v>691</v>
      </c>
      <c r="B693" t="s">
        <v>45</v>
      </c>
      <c r="C693">
        <v>24</v>
      </c>
      <c r="D693">
        <v>7429905</v>
      </c>
      <c r="E693" t="s">
        <v>290</v>
      </c>
      <c r="F693">
        <v>0</v>
      </c>
      <c r="G693" t="s">
        <v>117</v>
      </c>
      <c r="H693" s="1">
        <v>0</v>
      </c>
      <c r="I693" s="1">
        <v>0</v>
      </c>
      <c r="J693" s="1">
        <v>0</v>
      </c>
      <c r="K693" s="1">
        <v>0</v>
      </c>
      <c r="L693" s="1">
        <v>0</v>
      </c>
      <c r="M693" s="1">
        <v>0</v>
      </c>
      <c r="N693" s="1">
        <v>0</v>
      </c>
      <c r="O693" s="1">
        <v>0</v>
      </c>
      <c r="P693" s="1">
        <v>0</v>
      </c>
      <c r="Q693" s="1">
        <v>0</v>
      </c>
      <c r="R693" s="1">
        <v>0</v>
      </c>
      <c r="S693" s="1">
        <v>0</v>
      </c>
      <c r="T693" s="1">
        <v>0</v>
      </c>
      <c r="U693" s="1">
        <v>0</v>
      </c>
      <c r="V693" t="s">
        <v>86</v>
      </c>
      <c r="W693" s="1">
        <v>0</v>
      </c>
      <c r="X693" s="1">
        <v>0</v>
      </c>
      <c r="Y693" s="1">
        <v>0</v>
      </c>
      <c r="Z693" s="1">
        <v>0</v>
      </c>
      <c r="AA693" s="1">
        <v>0</v>
      </c>
      <c r="AB693" s="1">
        <v>0</v>
      </c>
      <c r="AC693" s="1">
        <v>0</v>
      </c>
      <c r="AD693" s="1">
        <v>0</v>
      </c>
      <c r="AE693" s="1">
        <v>0</v>
      </c>
      <c r="AF693" s="1">
        <v>0</v>
      </c>
      <c r="AG693" s="1">
        <v>0</v>
      </c>
      <c r="AH693" s="1">
        <v>0</v>
      </c>
      <c r="AI693" t="s">
        <v>87</v>
      </c>
      <c r="AL693" s="1">
        <v>0</v>
      </c>
      <c r="AM693" s="1">
        <v>0</v>
      </c>
      <c r="AN693" s="1">
        <v>0</v>
      </c>
    </row>
    <row r="694" spans="1:40" x14ac:dyDescent="0.25">
      <c r="A694">
        <v>692</v>
      </c>
      <c r="B694" t="s">
        <v>45</v>
      </c>
      <c r="C694">
        <v>24</v>
      </c>
      <c r="D694">
        <v>1344281</v>
      </c>
      <c r="E694" t="s">
        <v>291</v>
      </c>
      <c r="F694">
        <v>0</v>
      </c>
      <c r="G694" t="s">
        <v>117</v>
      </c>
      <c r="H694" s="1">
        <v>0</v>
      </c>
      <c r="I694" s="1">
        <v>0</v>
      </c>
      <c r="J694" s="1">
        <v>0</v>
      </c>
      <c r="K694" s="1">
        <v>0</v>
      </c>
      <c r="L694" s="1">
        <v>0</v>
      </c>
      <c r="M694" s="1">
        <v>0</v>
      </c>
      <c r="N694" s="1">
        <v>0</v>
      </c>
      <c r="O694" s="1">
        <v>0</v>
      </c>
      <c r="P694" s="1">
        <v>0</v>
      </c>
      <c r="Q694" s="1">
        <v>0</v>
      </c>
      <c r="R694" s="1">
        <v>0</v>
      </c>
      <c r="S694" s="1">
        <v>0</v>
      </c>
      <c r="T694" s="1">
        <v>0</v>
      </c>
      <c r="U694" s="1">
        <v>0</v>
      </c>
      <c r="V694" t="s">
        <v>86</v>
      </c>
      <c r="W694" s="1">
        <v>0</v>
      </c>
      <c r="X694" s="1">
        <v>0</v>
      </c>
      <c r="Y694" s="1">
        <v>0</v>
      </c>
      <c r="Z694" s="1">
        <v>0</v>
      </c>
      <c r="AA694" s="1">
        <v>0</v>
      </c>
      <c r="AB694" s="1">
        <v>0</v>
      </c>
      <c r="AC694" s="1">
        <v>0</v>
      </c>
      <c r="AD694" s="1">
        <v>0</v>
      </c>
      <c r="AE694" s="1">
        <v>0</v>
      </c>
      <c r="AF694" s="1">
        <v>0</v>
      </c>
      <c r="AG694" s="1">
        <v>0</v>
      </c>
      <c r="AH694" s="1">
        <v>0</v>
      </c>
      <c r="AI694" t="s">
        <v>87</v>
      </c>
      <c r="AL694" s="1">
        <v>0</v>
      </c>
      <c r="AM694" s="1">
        <v>0</v>
      </c>
      <c r="AN694" s="1">
        <v>0</v>
      </c>
    </row>
    <row r="695" spans="1:40" x14ac:dyDescent="0.25">
      <c r="A695">
        <v>693</v>
      </c>
      <c r="B695" t="s">
        <v>45</v>
      </c>
      <c r="C695">
        <v>24</v>
      </c>
      <c r="D695">
        <v>7440417</v>
      </c>
      <c r="E695" t="s">
        <v>292</v>
      </c>
      <c r="F695">
        <v>0</v>
      </c>
      <c r="G695" t="s">
        <v>117</v>
      </c>
      <c r="H695" s="1">
        <v>0</v>
      </c>
      <c r="I695" s="1">
        <v>0</v>
      </c>
      <c r="J695" s="1">
        <v>0</v>
      </c>
      <c r="K695" s="1">
        <v>0</v>
      </c>
      <c r="L695" s="1">
        <v>0</v>
      </c>
      <c r="M695" s="1">
        <v>0</v>
      </c>
      <c r="N695" s="1">
        <v>0</v>
      </c>
      <c r="O695" s="1">
        <v>0</v>
      </c>
      <c r="P695" s="1">
        <v>0</v>
      </c>
      <c r="Q695" s="1">
        <v>0</v>
      </c>
      <c r="R695" s="1">
        <v>0</v>
      </c>
      <c r="S695" s="1">
        <v>0</v>
      </c>
      <c r="T695" s="1">
        <v>0</v>
      </c>
      <c r="U695" s="1">
        <v>0</v>
      </c>
      <c r="V695" t="s">
        <v>86</v>
      </c>
      <c r="W695" s="1">
        <v>0</v>
      </c>
      <c r="X695" s="1">
        <v>0</v>
      </c>
      <c r="Y695" s="1">
        <v>0</v>
      </c>
      <c r="Z695" s="1">
        <v>0</v>
      </c>
      <c r="AA695" s="1">
        <v>0</v>
      </c>
      <c r="AB695" s="1">
        <v>0</v>
      </c>
      <c r="AC695" s="1">
        <v>0</v>
      </c>
      <c r="AD695" s="1">
        <v>0</v>
      </c>
      <c r="AE695" s="1">
        <v>0</v>
      </c>
      <c r="AF695" s="1">
        <v>0</v>
      </c>
      <c r="AG695" s="1">
        <v>0</v>
      </c>
      <c r="AH695" s="1">
        <v>0</v>
      </c>
      <c r="AI695" t="s">
        <v>87</v>
      </c>
      <c r="AL695" s="1">
        <v>0</v>
      </c>
      <c r="AM695" s="1">
        <v>0</v>
      </c>
      <c r="AN695" s="1">
        <v>0</v>
      </c>
    </row>
    <row r="696" spans="1:40" x14ac:dyDescent="0.25">
      <c r="A696">
        <v>694</v>
      </c>
      <c r="B696" t="s">
        <v>45</v>
      </c>
      <c r="C696">
        <v>24</v>
      </c>
      <c r="D696">
        <v>7440439</v>
      </c>
      <c r="E696" t="s">
        <v>293</v>
      </c>
      <c r="F696">
        <v>0</v>
      </c>
      <c r="G696" t="s">
        <v>117</v>
      </c>
      <c r="H696" s="1">
        <v>0</v>
      </c>
      <c r="I696" s="1">
        <v>0</v>
      </c>
      <c r="J696" s="1">
        <v>0</v>
      </c>
      <c r="K696" s="1">
        <v>0</v>
      </c>
      <c r="L696" s="1">
        <v>0</v>
      </c>
      <c r="M696" s="1">
        <v>0</v>
      </c>
      <c r="N696" s="1">
        <v>0</v>
      </c>
      <c r="O696" s="1">
        <v>0</v>
      </c>
      <c r="P696" s="1">
        <v>0</v>
      </c>
      <c r="Q696" s="1">
        <v>0</v>
      </c>
      <c r="R696" s="1">
        <v>0</v>
      </c>
      <c r="S696" s="1">
        <v>0</v>
      </c>
      <c r="T696" s="1">
        <v>0</v>
      </c>
      <c r="U696" s="1">
        <v>0</v>
      </c>
      <c r="V696" t="s">
        <v>86</v>
      </c>
      <c r="W696" s="1">
        <v>0</v>
      </c>
      <c r="X696" s="1">
        <v>0</v>
      </c>
      <c r="Y696" s="1">
        <v>0</v>
      </c>
      <c r="Z696" s="1">
        <v>0</v>
      </c>
      <c r="AA696" s="1">
        <v>0</v>
      </c>
      <c r="AB696" s="1">
        <v>0</v>
      </c>
      <c r="AC696" s="1">
        <v>0</v>
      </c>
      <c r="AD696" s="1">
        <v>0</v>
      </c>
      <c r="AE696" s="1">
        <v>0</v>
      </c>
      <c r="AF696" s="1">
        <v>0</v>
      </c>
      <c r="AG696" s="1">
        <v>0</v>
      </c>
      <c r="AH696" s="1">
        <v>0</v>
      </c>
      <c r="AI696" t="s">
        <v>87</v>
      </c>
      <c r="AL696" s="1">
        <v>0</v>
      </c>
      <c r="AM696" s="1">
        <v>0</v>
      </c>
      <c r="AN696" s="1">
        <v>0</v>
      </c>
    </row>
    <row r="697" spans="1:40" x14ac:dyDescent="0.25">
      <c r="A697">
        <v>695</v>
      </c>
      <c r="B697" t="s">
        <v>45</v>
      </c>
      <c r="C697">
        <v>24</v>
      </c>
      <c r="D697">
        <v>7440484</v>
      </c>
      <c r="E697" t="s">
        <v>8</v>
      </c>
      <c r="F697">
        <v>0</v>
      </c>
      <c r="G697" t="s">
        <v>117</v>
      </c>
      <c r="H697" s="1">
        <v>0</v>
      </c>
      <c r="I697" s="1">
        <v>0</v>
      </c>
      <c r="J697" s="1">
        <v>0</v>
      </c>
      <c r="K697" s="1">
        <v>0</v>
      </c>
      <c r="L697" s="1">
        <v>0</v>
      </c>
      <c r="M697" s="1">
        <v>0</v>
      </c>
      <c r="N697" s="1">
        <v>0</v>
      </c>
      <c r="O697" s="1">
        <v>0</v>
      </c>
      <c r="P697" s="1">
        <v>0</v>
      </c>
      <c r="Q697" s="1">
        <v>0</v>
      </c>
      <c r="R697" s="1">
        <v>0</v>
      </c>
      <c r="S697" s="1">
        <v>0</v>
      </c>
      <c r="T697" s="1">
        <v>0</v>
      </c>
      <c r="U697" s="1">
        <v>0</v>
      </c>
      <c r="V697" t="s">
        <v>86</v>
      </c>
      <c r="W697" s="1">
        <v>0</v>
      </c>
      <c r="X697" s="1">
        <v>0</v>
      </c>
      <c r="Y697" s="1">
        <v>0</v>
      </c>
      <c r="Z697" s="1">
        <v>0</v>
      </c>
      <c r="AA697" s="1">
        <v>0</v>
      </c>
      <c r="AB697" s="1">
        <v>0</v>
      </c>
      <c r="AC697" s="1">
        <v>0</v>
      </c>
      <c r="AD697" s="1">
        <v>0</v>
      </c>
      <c r="AE697" s="1">
        <v>0</v>
      </c>
      <c r="AF697" s="1">
        <v>0</v>
      </c>
      <c r="AG697" s="1">
        <v>0</v>
      </c>
      <c r="AH697" s="1">
        <v>0</v>
      </c>
      <c r="AI697" t="s">
        <v>87</v>
      </c>
      <c r="AL697" s="1">
        <v>0</v>
      </c>
      <c r="AM697" s="1">
        <v>0</v>
      </c>
      <c r="AN697" s="1">
        <v>0</v>
      </c>
    </row>
    <row r="698" spans="1:40" x14ac:dyDescent="0.25">
      <c r="A698">
        <v>696</v>
      </c>
      <c r="B698" t="s">
        <v>45</v>
      </c>
      <c r="C698">
        <v>24</v>
      </c>
      <c r="D698">
        <v>7440473</v>
      </c>
      <c r="E698" t="s">
        <v>89</v>
      </c>
      <c r="F698">
        <v>1.33E-3</v>
      </c>
      <c r="G698" t="s">
        <v>117</v>
      </c>
      <c r="H698" s="1">
        <v>0</v>
      </c>
      <c r="I698" s="1">
        <v>0</v>
      </c>
      <c r="J698" s="1">
        <v>0</v>
      </c>
      <c r="K698" s="1">
        <v>0</v>
      </c>
      <c r="L698" s="1">
        <v>0</v>
      </c>
      <c r="M698" s="1">
        <v>0</v>
      </c>
      <c r="N698" s="1">
        <v>0</v>
      </c>
      <c r="O698" s="1">
        <v>0</v>
      </c>
      <c r="P698" s="1">
        <v>0</v>
      </c>
      <c r="Q698" s="1">
        <v>0</v>
      </c>
      <c r="R698" s="1">
        <v>0</v>
      </c>
      <c r="S698" s="1">
        <v>0</v>
      </c>
      <c r="T698" s="1">
        <v>0</v>
      </c>
      <c r="U698" s="1">
        <v>0</v>
      </c>
      <c r="V698" t="s">
        <v>86</v>
      </c>
      <c r="W698" s="1">
        <v>1.33E-3</v>
      </c>
      <c r="X698" s="1">
        <v>0</v>
      </c>
      <c r="Y698" s="1">
        <v>0</v>
      </c>
      <c r="Z698" s="1">
        <v>0</v>
      </c>
      <c r="AA698" s="1">
        <v>0</v>
      </c>
      <c r="AB698" s="1">
        <v>0</v>
      </c>
      <c r="AC698" s="1">
        <v>0</v>
      </c>
      <c r="AD698" s="1">
        <v>0</v>
      </c>
      <c r="AE698" s="1">
        <v>0</v>
      </c>
      <c r="AF698" s="1">
        <v>0</v>
      </c>
      <c r="AG698" s="1">
        <v>0</v>
      </c>
      <c r="AH698" s="1">
        <v>0</v>
      </c>
      <c r="AI698" t="s">
        <v>87</v>
      </c>
      <c r="AL698" s="1">
        <v>0</v>
      </c>
      <c r="AM698" s="1">
        <v>0</v>
      </c>
      <c r="AN698" s="1">
        <v>0</v>
      </c>
    </row>
    <row r="699" spans="1:40" x14ac:dyDescent="0.25">
      <c r="A699">
        <v>697</v>
      </c>
      <c r="B699" t="s">
        <v>45</v>
      </c>
      <c r="C699">
        <v>24</v>
      </c>
      <c r="D699">
        <v>18540299</v>
      </c>
      <c r="E699" t="s">
        <v>13</v>
      </c>
      <c r="F699" s="1">
        <v>1.4E-5</v>
      </c>
      <c r="G699" t="s">
        <v>117</v>
      </c>
      <c r="H699" s="1">
        <v>0</v>
      </c>
      <c r="I699" s="1">
        <v>0</v>
      </c>
      <c r="J699" s="1">
        <v>0</v>
      </c>
      <c r="K699" s="1">
        <v>0</v>
      </c>
      <c r="L699" s="1">
        <v>0</v>
      </c>
      <c r="M699" s="1">
        <v>0</v>
      </c>
      <c r="N699" s="1">
        <v>6.9999999999999994E-5</v>
      </c>
      <c r="O699" s="1">
        <v>0</v>
      </c>
      <c r="P699" s="1">
        <v>0</v>
      </c>
      <c r="Q699" s="1">
        <v>0</v>
      </c>
      <c r="R699" s="1">
        <v>0</v>
      </c>
      <c r="S699" s="1">
        <v>6.5794000000000001E-6</v>
      </c>
      <c r="T699" s="1">
        <v>0</v>
      </c>
      <c r="U699" s="1">
        <v>0</v>
      </c>
      <c r="V699" t="s">
        <v>86</v>
      </c>
      <c r="W699" s="1">
        <v>1.4E-5</v>
      </c>
      <c r="X699" s="1">
        <v>1.2652E-7</v>
      </c>
      <c r="Y699" s="1">
        <v>5.0719999999999999E-9</v>
      </c>
      <c r="Z699" s="1">
        <v>0</v>
      </c>
      <c r="AA699" s="1">
        <v>0</v>
      </c>
      <c r="AB699" s="1">
        <v>0</v>
      </c>
      <c r="AC699" s="1">
        <v>0</v>
      </c>
      <c r="AD699" s="1">
        <v>0</v>
      </c>
      <c r="AE699" s="1">
        <v>0</v>
      </c>
      <c r="AF699" s="1">
        <v>0</v>
      </c>
      <c r="AG699" s="1">
        <v>0</v>
      </c>
      <c r="AH699" s="1">
        <v>0</v>
      </c>
      <c r="AI699" t="s">
        <v>87</v>
      </c>
      <c r="AJ699" t="s">
        <v>88</v>
      </c>
      <c r="AK699" t="s">
        <v>118</v>
      </c>
      <c r="AL699" s="1">
        <v>0</v>
      </c>
      <c r="AM699" s="1">
        <v>0</v>
      </c>
      <c r="AN699" s="1">
        <v>0</v>
      </c>
    </row>
    <row r="700" spans="1:40" x14ac:dyDescent="0.25">
      <c r="A700">
        <v>698</v>
      </c>
      <c r="B700" t="s">
        <v>45</v>
      </c>
      <c r="C700">
        <v>24</v>
      </c>
      <c r="D700">
        <v>1175</v>
      </c>
      <c r="E700" t="s">
        <v>294</v>
      </c>
      <c r="F700">
        <v>0</v>
      </c>
      <c r="G700" t="s">
        <v>117</v>
      </c>
      <c r="H700" s="1">
        <v>0</v>
      </c>
      <c r="I700" s="1">
        <v>0</v>
      </c>
      <c r="J700" s="1">
        <v>0</v>
      </c>
      <c r="K700" s="1">
        <v>0</v>
      </c>
      <c r="L700" s="1">
        <v>0</v>
      </c>
      <c r="M700" s="1">
        <v>0</v>
      </c>
      <c r="N700" s="1">
        <v>0</v>
      </c>
      <c r="O700" s="1">
        <v>0</v>
      </c>
      <c r="P700" s="1">
        <v>0</v>
      </c>
      <c r="Q700" s="1">
        <v>0</v>
      </c>
      <c r="R700" s="1">
        <v>0</v>
      </c>
      <c r="S700" s="1">
        <v>0</v>
      </c>
      <c r="T700" s="1">
        <v>0</v>
      </c>
      <c r="U700" s="1">
        <v>0</v>
      </c>
      <c r="V700" t="s">
        <v>86</v>
      </c>
      <c r="W700" s="1">
        <v>0</v>
      </c>
      <c r="X700" s="1">
        <v>0</v>
      </c>
      <c r="Y700" s="1">
        <v>0</v>
      </c>
      <c r="Z700" s="1">
        <v>0</v>
      </c>
      <c r="AA700" s="1">
        <v>0</v>
      </c>
      <c r="AB700" s="1">
        <v>0</v>
      </c>
      <c r="AC700" s="1">
        <v>0</v>
      </c>
      <c r="AD700" s="1">
        <v>0</v>
      </c>
      <c r="AE700" s="1">
        <v>0</v>
      </c>
      <c r="AF700" s="1">
        <v>0</v>
      </c>
      <c r="AG700" s="1">
        <v>0</v>
      </c>
      <c r="AH700" s="1">
        <v>0</v>
      </c>
      <c r="AI700" t="s">
        <v>87</v>
      </c>
      <c r="AL700" s="1">
        <v>0</v>
      </c>
      <c r="AM700" s="1">
        <v>0</v>
      </c>
      <c r="AN700" s="1">
        <v>0</v>
      </c>
    </row>
    <row r="701" spans="1:40" x14ac:dyDescent="0.25">
      <c r="A701">
        <v>699</v>
      </c>
      <c r="B701" t="s">
        <v>45</v>
      </c>
      <c r="C701">
        <v>24</v>
      </c>
      <c r="D701">
        <v>7440508</v>
      </c>
      <c r="E701" t="s">
        <v>10</v>
      </c>
      <c r="F701" s="1">
        <v>6.7000000000000004E-7</v>
      </c>
      <c r="G701" t="s">
        <v>117</v>
      </c>
      <c r="H701" s="1">
        <v>0</v>
      </c>
      <c r="I701" s="1">
        <v>0</v>
      </c>
      <c r="J701" s="1">
        <v>0</v>
      </c>
      <c r="K701" s="1">
        <v>0</v>
      </c>
      <c r="L701" s="1">
        <v>0</v>
      </c>
      <c r="M701" s="1">
        <v>0</v>
      </c>
      <c r="N701" s="1">
        <v>0</v>
      </c>
      <c r="O701" s="1">
        <v>0</v>
      </c>
      <c r="P701" s="1">
        <v>0</v>
      </c>
      <c r="Q701" s="1">
        <v>0</v>
      </c>
      <c r="R701" s="1">
        <v>0</v>
      </c>
      <c r="S701" s="1">
        <v>0</v>
      </c>
      <c r="T701" s="1">
        <v>0</v>
      </c>
      <c r="U701" s="1">
        <v>0</v>
      </c>
      <c r="V701" t="s">
        <v>86</v>
      </c>
      <c r="W701" s="1">
        <v>6.7000000000000004E-7</v>
      </c>
      <c r="X701" s="1">
        <v>0</v>
      </c>
      <c r="Y701" s="1">
        <v>0</v>
      </c>
      <c r="Z701" s="1">
        <v>0</v>
      </c>
      <c r="AA701" s="1">
        <v>0</v>
      </c>
      <c r="AB701" s="1">
        <v>0</v>
      </c>
      <c r="AC701" s="1">
        <v>0</v>
      </c>
      <c r="AD701" s="1">
        <v>0</v>
      </c>
      <c r="AE701" s="1">
        <v>0</v>
      </c>
      <c r="AF701" s="1">
        <v>0</v>
      </c>
      <c r="AG701" s="1">
        <v>0</v>
      </c>
      <c r="AH701" s="1">
        <v>0</v>
      </c>
      <c r="AI701" t="s">
        <v>87</v>
      </c>
      <c r="AL701" s="1">
        <v>0</v>
      </c>
      <c r="AM701" s="1">
        <v>0</v>
      </c>
      <c r="AN701" s="1">
        <v>0</v>
      </c>
    </row>
    <row r="702" spans="1:40" x14ac:dyDescent="0.25">
      <c r="A702">
        <v>700</v>
      </c>
      <c r="B702" t="s">
        <v>45</v>
      </c>
      <c r="C702">
        <v>24</v>
      </c>
      <c r="D702">
        <v>7439965</v>
      </c>
      <c r="E702" t="s">
        <v>5</v>
      </c>
      <c r="F702" s="1">
        <v>1.5299999999999999E-5</v>
      </c>
      <c r="G702" t="s">
        <v>117</v>
      </c>
      <c r="H702" s="1">
        <v>0</v>
      </c>
      <c r="I702" s="1">
        <v>1.7000000000000001E-4</v>
      </c>
      <c r="J702" s="1">
        <v>0</v>
      </c>
      <c r="K702" s="1">
        <v>0</v>
      </c>
      <c r="L702" s="1">
        <v>0</v>
      </c>
      <c r="M702" s="1">
        <v>0</v>
      </c>
      <c r="N702" s="1">
        <v>0</v>
      </c>
      <c r="O702" s="1">
        <v>0</v>
      </c>
      <c r="P702" s="1">
        <v>0</v>
      </c>
      <c r="Q702" s="1">
        <v>0</v>
      </c>
      <c r="R702" s="1">
        <v>0</v>
      </c>
      <c r="S702" s="1">
        <v>0</v>
      </c>
      <c r="T702" s="1">
        <v>0</v>
      </c>
      <c r="U702" s="1">
        <v>0</v>
      </c>
      <c r="V702" t="s">
        <v>86</v>
      </c>
      <c r="W702" s="1">
        <v>1.5299999999999999E-5</v>
      </c>
      <c r="X702" s="1">
        <v>0</v>
      </c>
      <c r="Y702" s="1">
        <v>0</v>
      </c>
      <c r="Z702" s="1">
        <v>0</v>
      </c>
      <c r="AA702" s="1">
        <v>0</v>
      </c>
      <c r="AB702" s="1">
        <v>0</v>
      </c>
      <c r="AC702" s="1">
        <v>0</v>
      </c>
      <c r="AD702" s="1">
        <v>0</v>
      </c>
      <c r="AE702" s="1">
        <v>0</v>
      </c>
      <c r="AF702" s="1">
        <v>0</v>
      </c>
      <c r="AG702" s="1">
        <v>0</v>
      </c>
      <c r="AH702" s="1">
        <v>0</v>
      </c>
      <c r="AI702" t="s">
        <v>87</v>
      </c>
      <c r="AL702" s="1">
        <v>0</v>
      </c>
      <c r="AM702" s="1">
        <v>0</v>
      </c>
      <c r="AN702" s="1">
        <v>0</v>
      </c>
    </row>
    <row r="703" spans="1:40" x14ac:dyDescent="0.25">
      <c r="A703">
        <v>701</v>
      </c>
      <c r="B703" t="s">
        <v>45</v>
      </c>
      <c r="C703">
        <v>24</v>
      </c>
      <c r="D703">
        <v>7440020</v>
      </c>
      <c r="E703" t="s">
        <v>6</v>
      </c>
      <c r="F703">
        <v>1.2999999999999999E-4</v>
      </c>
      <c r="G703" t="s">
        <v>117</v>
      </c>
      <c r="H703" s="1">
        <v>0</v>
      </c>
      <c r="I703" s="1">
        <v>0</v>
      </c>
      <c r="J703" s="1">
        <v>0</v>
      </c>
      <c r="K703" s="1">
        <v>0</v>
      </c>
      <c r="L703" s="1">
        <v>0</v>
      </c>
      <c r="M703" s="1">
        <v>1.1108E-4</v>
      </c>
      <c r="N703" s="1">
        <v>9.2856999999999992E-3</v>
      </c>
      <c r="O703" s="1">
        <v>0</v>
      </c>
      <c r="P703" s="1">
        <v>0</v>
      </c>
      <c r="Q703" s="1">
        <v>0</v>
      </c>
      <c r="R703" s="1">
        <v>0</v>
      </c>
      <c r="S703" s="1">
        <v>9.2856999999999992E-3</v>
      </c>
      <c r="T703" s="1">
        <v>0</v>
      </c>
      <c r="U703" s="1">
        <v>0</v>
      </c>
      <c r="V703" t="s">
        <v>86</v>
      </c>
      <c r="W703" s="1">
        <v>1.2999999999999999E-4</v>
      </c>
      <c r="X703" s="1">
        <v>1.1748E-6</v>
      </c>
      <c r="Y703" s="1">
        <v>4.7097000000000001E-8</v>
      </c>
      <c r="Z703" s="1">
        <v>0</v>
      </c>
      <c r="AA703" s="1">
        <v>0</v>
      </c>
      <c r="AB703" s="1">
        <v>0</v>
      </c>
      <c r="AC703" s="1">
        <v>0</v>
      </c>
      <c r="AD703" s="1">
        <v>0</v>
      </c>
      <c r="AE703" s="1">
        <v>0</v>
      </c>
      <c r="AF703" s="1">
        <v>0</v>
      </c>
      <c r="AG703" s="1">
        <v>0</v>
      </c>
      <c r="AH703" s="1">
        <v>0</v>
      </c>
      <c r="AI703" t="s">
        <v>87</v>
      </c>
      <c r="AJ703" t="s">
        <v>88</v>
      </c>
      <c r="AK703" t="s">
        <v>118</v>
      </c>
      <c r="AL703" s="1">
        <v>0</v>
      </c>
      <c r="AM703" s="1">
        <v>0</v>
      </c>
      <c r="AN703" s="1">
        <v>0</v>
      </c>
    </row>
    <row r="704" spans="1:40" x14ac:dyDescent="0.25">
      <c r="A704">
        <v>702</v>
      </c>
      <c r="B704" t="s">
        <v>45</v>
      </c>
      <c r="C704">
        <v>24</v>
      </c>
      <c r="D704">
        <v>7723140</v>
      </c>
      <c r="E704" t="s">
        <v>295</v>
      </c>
      <c r="F704" s="1">
        <v>1.91E-7</v>
      </c>
      <c r="G704" t="s">
        <v>117</v>
      </c>
      <c r="H704" s="1">
        <v>0</v>
      </c>
      <c r="I704" s="1">
        <v>0</v>
      </c>
      <c r="J704" s="1">
        <v>0</v>
      </c>
      <c r="K704" s="1">
        <v>0</v>
      </c>
      <c r="L704" s="1">
        <v>0</v>
      </c>
      <c r="M704" s="1">
        <v>0</v>
      </c>
      <c r="N704" s="1">
        <v>0</v>
      </c>
      <c r="O704" s="1">
        <v>0</v>
      </c>
      <c r="P704" s="1">
        <v>0</v>
      </c>
      <c r="Q704" s="1">
        <v>0</v>
      </c>
      <c r="R704" s="1">
        <v>0</v>
      </c>
      <c r="S704" s="1">
        <v>0</v>
      </c>
      <c r="T704" s="1">
        <v>0</v>
      </c>
      <c r="U704" s="1">
        <v>0</v>
      </c>
      <c r="V704" t="s">
        <v>86</v>
      </c>
      <c r="W704" s="1">
        <v>1.91E-7</v>
      </c>
      <c r="X704" s="1">
        <v>0</v>
      </c>
      <c r="Y704" s="1">
        <v>0</v>
      </c>
      <c r="Z704" s="1">
        <v>0</v>
      </c>
      <c r="AA704" s="1">
        <v>0</v>
      </c>
      <c r="AB704" s="1">
        <v>0</v>
      </c>
      <c r="AC704" s="1">
        <v>0</v>
      </c>
      <c r="AD704" s="1">
        <v>0</v>
      </c>
      <c r="AE704" s="1">
        <v>0</v>
      </c>
      <c r="AF704" s="1">
        <v>0</v>
      </c>
      <c r="AG704" s="1">
        <v>0</v>
      </c>
      <c r="AH704" s="1">
        <v>0</v>
      </c>
      <c r="AI704" t="s">
        <v>87</v>
      </c>
      <c r="AL704" s="1">
        <v>0</v>
      </c>
      <c r="AM704" s="1">
        <v>0</v>
      </c>
      <c r="AN704" s="1">
        <v>0</v>
      </c>
    </row>
    <row r="705" spans="1:40" x14ac:dyDescent="0.25">
      <c r="A705">
        <v>703</v>
      </c>
      <c r="B705" t="s">
        <v>45</v>
      </c>
      <c r="C705">
        <v>24</v>
      </c>
      <c r="D705">
        <v>7439921</v>
      </c>
      <c r="E705" t="s">
        <v>7</v>
      </c>
      <c r="F705">
        <v>0</v>
      </c>
      <c r="G705" t="s">
        <v>117</v>
      </c>
      <c r="H705" s="1">
        <v>0</v>
      </c>
      <c r="I705" s="1">
        <v>0</v>
      </c>
      <c r="J705" s="1">
        <v>0</v>
      </c>
      <c r="K705" s="1">
        <v>0</v>
      </c>
      <c r="L705" s="1">
        <v>0</v>
      </c>
      <c r="M705" s="1">
        <v>0</v>
      </c>
      <c r="N705" s="1">
        <v>0</v>
      </c>
      <c r="O705" s="1">
        <v>0</v>
      </c>
      <c r="P705" s="1">
        <v>0</v>
      </c>
      <c r="Q705" s="1">
        <v>0</v>
      </c>
      <c r="R705" s="1">
        <v>0</v>
      </c>
      <c r="S705" s="1">
        <v>0</v>
      </c>
      <c r="T705" s="1">
        <v>0</v>
      </c>
      <c r="U705" s="1">
        <v>0</v>
      </c>
      <c r="V705" t="s">
        <v>86</v>
      </c>
      <c r="W705" s="1">
        <v>0</v>
      </c>
      <c r="X705" s="1">
        <v>0</v>
      </c>
      <c r="Y705" s="1">
        <v>0</v>
      </c>
      <c r="Z705" s="1">
        <v>0</v>
      </c>
      <c r="AA705" s="1">
        <v>0</v>
      </c>
      <c r="AB705" s="1">
        <v>0</v>
      </c>
      <c r="AC705" s="1">
        <v>0</v>
      </c>
      <c r="AD705" s="1">
        <v>0</v>
      </c>
      <c r="AE705" s="1">
        <v>0</v>
      </c>
      <c r="AF705" s="1">
        <v>0</v>
      </c>
      <c r="AG705" s="1">
        <v>0</v>
      </c>
      <c r="AH705" s="1">
        <v>0</v>
      </c>
      <c r="AI705" t="s">
        <v>87</v>
      </c>
      <c r="AL705" s="1">
        <v>0</v>
      </c>
      <c r="AM705" s="1">
        <v>0</v>
      </c>
      <c r="AN705" s="1">
        <v>0</v>
      </c>
    </row>
    <row r="706" spans="1:40" x14ac:dyDescent="0.25">
      <c r="A706">
        <v>704</v>
      </c>
      <c r="B706" t="s">
        <v>45</v>
      </c>
      <c r="C706">
        <v>24</v>
      </c>
      <c r="D706">
        <v>7440622</v>
      </c>
      <c r="E706" t="s">
        <v>296</v>
      </c>
      <c r="F706">
        <v>0</v>
      </c>
      <c r="G706" t="s">
        <v>117</v>
      </c>
      <c r="H706" s="1">
        <v>0</v>
      </c>
      <c r="I706" s="1">
        <v>0</v>
      </c>
      <c r="J706" s="1">
        <v>0</v>
      </c>
      <c r="K706" s="1">
        <v>0</v>
      </c>
      <c r="L706" s="1">
        <v>0</v>
      </c>
      <c r="M706" s="1">
        <v>0</v>
      </c>
      <c r="N706" s="1">
        <v>0</v>
      </c>
      <c r="O706" s="1">
        <v>0</v>
      </c>
      <c r="P706" s="1">
        <v>0</v>
      </c>
      <c r="Q706" s="1">
        <v>0</v>
      </c>
      <c r="R706" s="1">
        <v>0</v>
      </c>
      <c r="S706" s="1">
        <v>0</v>
      </c>
      <c r="T706" s="1">
        <v>0</v>
      </c>
      <c r="U706" s="1">
        <v>0</v>
      </c>
      <c r="V706" t="s">
        <v>86</v>
      </c>
      <c r="W706" s="1">
        <v>0</v>
      </c>
      <c r="X706" s="1">
        <v>0</v>
      </c>
      <c r="Y706" s="1">
        <v>0</v>
      </c>
      <c r="Z706" s="1">
        <v>0</v>
      </c>
      <c r="AA706" s="1">
        <v>0</v>
      </c>
      <c r="AB706" s="1">
        <v>0</v>
      </c>
      <c r="AC706" s="1">
        <v>0</v>
      </c>
      <c r="AD706" s="1">
        <v>0</v>
      </c>
      <c r="AE706" s="1">
        <v>0</v>
      </c>
      <c r="AF706" s="1">
        <v>0</v>
      </c>
      <c r="AG706" s="1">
        <v>0</v>
      </c>
      <c r="AH706" s="1">
        <v>0</v>
      </c>
      <c r="AI706" t="s">
        <v>87</v>
      </c>
      <c r="AL706" s="1">
        <v>0</v>
      </c>
      <c r="AM706" s="1">
        <v>0</v>
      </c>
      <c r="AN706" s="1">
        <v>0</v>
      </c>
    </row>
    <row r="707" spans="1:40" x14ac:dyDescent="0.25">
      <c r="A707">
        <v>705</v>
      </c>
      <c r="B707" t="s">
        <v>45</v>
      </c>
      <c r="C707">
        <v>24</v>
      </c>
      <c r="D707">
        <v>7440666</v>
      </c>
      <c r="E707" t="s">
        <v>297</v>
      </c>
      <c r="F707">
        <v>0</v>
      </c>
      <c r="G707" t="s">
        <v>117</v>
      </c>
      <c r="H707" s="1">
        <v>0</v>
      </c>
      <c r="I707" s="1">
        <v>0</v>
      </c>
      <c r="J707" s="1">
        <v>0</v>
      </c>
      <c r="K707" s="1">
        <v>0</v>
      </c>
      <c r="L707" s="1">
        <v>0</v>
      </c>
      <c r="M707" s="1">
        <v>0</v>
      </c>
      <c r="N707" s="1">
        <v>0</v>
      </c>
      <c r="O707" s="1">
        <v>0</v>
      </c>
      <c r="P707" s="1">
        <v>0</v>
      </c>
      <c r="Q707" s="1">
        <v>0</v>
      </c>
      <c r="R707" s="1">
        <v>0</v>
      </c>
      <c r="S707" s="1">
        <v>0</v>
      </c>
      <c r="T707" s="1">
        <v>0</v>
      </c>
      <c r="U707" s="1">
        <v>0</v>
      </c>
      <c r="V707" t="s">
        <v>86</v>
      </c>
      <c r="W707" s="1">
        <v>0</v>
      </c>
      <c r="X707" s="1">
        <v>0</v>
      </c>
      <c r="Y707" s="1">
        <v>0</v>
      </c>
      <c r="Z707" s="1">
        <v>0</v>
      </c>
      <c r="AA707" s="1">
        <v>0</v>
      </c>
      <c r="AB707" s="1">
        <v>0</v>
      </c>
      <c r="AC707" s="1">
        <v>0</v>
      </c>
      <c r="AD707" s="1">
        <v>0</v>
      </c>
      <c r="AE707" s="1">
        <v>0</v>
      </c>
      <c r="AF707" s="1">
        <v>0</v>
      </c>
      <c r="AG707" s="1">
        <v>0</v>
      </c>
      <c r="AH707" s="1">
        <v>0</v>
      </c>
      <c r="AI707" t="s">
        <v>87</v>
      </c>
      <c r="AL707" s="1">
        <v>0</v>
      </c>
      <c r="AM707" s="1">
        <v>0</v>
      </c>
      <c r="AN707" s="1">
        <v>0</v>
      </c>
    </row>
    <row r="708" spans="1:40" x14ac:dyDescent="0.25">
      <c r="A708">
        <v>706</v>
      </c>
      <c r="B708" t="s">
        <v>50</v>
      </c>
      <c r="C708">
        <v>24</v>
      </c>
      <c r="D708">
        <v>7429905</v>
      </c>
      <c r="E708" t="s">
        <v>290</v>
      </c>
      <c r="F708">
        <v>0</v>
      </c>
      <c r="G708" t="s">
        <v>117</v>
      </c>
      <c r="H708" s="1">
        <v>0</v>
      </c>
      <c r="I708" s="1">
        <v>0</v>
      </c>
      <c r="J708" s="1">
        <v>0</v>
      </c>
      <c r="K708" s="1">
        <v>0</v>
      </c>
      <c r="L708" s="1">
        <v>0</v>
      </c>
      <c r="M708" s="1">
        <v>0</v>
      </c>
      <c r="N708" s="1">
        <v>0</v>
      </c>
      <c r="O708" s="1">
        <v>0</v>
      </c>
      <c r="P708" s="1">
        <v>0</v>
      </c>
      <c r="Q708" s="1">
        <v>0</v>
      </c>
      <c r="R708" s="1">
        <v>0</v>
      </c>
      <c r="S708" s="1">
        <v>0</v>
      </c>
      <c r="T708" s="1">
        <v>0</v>
      </c>
      <c r="U708" s="1">
        <v>0</v>
      </c>
      <c r="V708" t="s">
        <v>86</v>
      </c>
      <c r="W708" s="1">
        <v>0</v>
      </c>
      <c r="X708" s="1">
        <v>0</v>
      </c>
      <c r="Y708" s="1">
        <v>0</v>
      </c>
      <c r="Z708" s="1">
        <v>0</v>
      </c>
      <c r="AA708" s="1">
        <v>0</v>
      </c>
      <c r="AB708" s="1">
        <v>0</v>
      </c>
      <c r="AC708" s="1">
        <v>0</v>
      </c>
      <c r="AD708" s="1">
        <v>0</v>
      </c>
      <c r="AE708" s="1">
        <v>0</v>
      </c>
      <c r="AF708" s="1">
        <v>0</v>
      </c>
      <c r="AG708" s="1">
        <v>0</v>
      </c>
      <c r="AH708" s="1">
        <v>0</v>
      </c>
      <c r="AI708" t="s">
        <v>87</v>
      </c>
      <c r="AL708" s="1">
        <v>0</v>
      </c>
      <c r="AM708" s="1">
        <v>0</v>
      </c>
      <c r="AN708" s="1">
        <v>0</v>
      </c>
    </row>
    <row r="709" spans="1:40" x14ac:dyDescent="0.25">
      <c r="A709">
        <v>707</v>
      </c>
      <c r="B709" t="s">
        <v>50</v>
      </c>
      <c r="C709">
        <v>24</v>
      </c>
      <c r="D709">
        <v>1344281</v>
      </c>
      <c r="E709" t="s">
        <v>291</v>
      </c>
      <c r="F709">
        <v>0</v>
      </c>
      <c r="G709" t="s">
        <v>117</v>
      </c>
      <c r="H709" s="1">
        <v>0</v>
      </c>
      <c r="I709" s="1">
        <v>0</v>
      </c>
      <c r="J709" s="1">
        <v>0</v>
      </c>
      <c r="K709" s="1">
        <v>0</v>
      </c>
      <c r="L709" s="1">
        <v>0</v>
      </c>
      <c r="M709" s="1">
        <v>0</v>
      </c>
      <c r="N709" s="1">
        <v>0</v>
      </c>
      <c r="O709" s="1">
        <v>0</v>
      </c>
      <c r="P709" s="1">
        <v>0</v>
      </c>
      <c r="Q709" s="1">
        <v>0</v>
      </c>
      <c r="R709" s="1">
        <v>0</v>
      </c>
      <c r="S709" s="1">
        <v>0</v>
      </c>
      <c r="T709" s="1">
        <v>0</v>
      </c>
      <c r="U709" s="1">
        <v>0</v>
      </c>
      <c r="V709" t="s">
        <v>86</v>
      </c>
      <c r="W709" s="1">
        <v>0</v>
      </c>
      <c r="X709" s="1">
        <v>0</v>
      </c>
      <c r="Y709" s="1">
        <v>0</v>
      </c>
      <c r="Z709" s="1">
        <v>0</v>
      </c>
      <c r="AA709" s="1">
        <v>0</v>
      </c>
      <c r="AB709" s="1">
        <v>0</v>
      </c>
      <c r="AC709" s="1">
        <v>0</v>
      </c>
      <c r="AD709" s="1">
        <v>0</v>
      </c>
      <c r="AE709" s="1">
        <v>0</v>
      </c>
      <c r="AF709" s="1">
        <v>0</v>
      </c>
      <c r="AG709" s="1">
        <v>0</v>
      </c>
      <c r="AH709" s="1">
        <v>0</v>
      </c>
      <c r="AI709" t="s">
        <v>87</v>
      </c>
      <c r="AL709" s="1">
        <v>0</v>
      </c>
      <c r="AM709" s="1">
        <v>0</v>
      </c>
      <c r="AN709" s="1">
        <v>0</v>
      </c>
    </row>
    <row r="710" spans="1:40" x14ac:dyDescent="0.25">
      <c r="A710">
        <v>708</v>
      </c>
      <c r="B710" t="s">
        <v>50</v>
      </c>
      <c r="C710">
        <v>24</v>
      </c>
      <c r="D710">
        <v>7440417</v>
      </c>
      <c r="E710" t="s">
        <v>292</v>
      </c>
      <c r="F710">
        <v>0</v>
      </c>
      <c r="G710" t="s">
        <v>117</v>
      </c>
      <c r="H710" s="1">
        <v>0</v>
      </c>
      <c r="I710" s="1">
        <v>0</v>
      </c>
      <c r="J710" s="1">
        <v>0</v>
      </c>
      <c r="K710" s="1">
        <v>0</v>
      </c>
      <c r="L710" s="1">
        <v>0</v>
      </c>
      <c r="M710" s="1">
        <v>0</v>
      </c>
      <c r="N710" s="1">
        <v>0</v>
      </c>
      <c r="O710" s="1">
        <v>0</v>
      </c>
      <c r="P710" s="1">
        <v>0</v>
      </c>
      <c r="Q710" s="1">
        <v>0</v>
      </c>
      <c r="R710" s="1">
        <v>0</v>
      </c>
      <c r="S710" s="1">
        <v>0</v>
      </c>
      <c r="T710" s="1">
        <v>0</v>
      </c>
      <c r="U710" s="1">
        <v>0</v>
      </c>
      <c r="V710" t="s">
        <v>86</v>
      </c>
      <c r="W710" s="1">
        <v>0</v>
      </c>
      <c r="X710" s="1">
        <v>0</v>
      </c>
      <c r="Y710" s="1">
        <v>0</v>
      </c>
      <c r="Z710" s="1">
        <v>0</v>
      </c>
      <c r="AA710" s="1">
        <v>0</v>
      </c>
      <c r="AB710" s="1">
        <v>0</v>
      </c>
      <c r="AC710" s="1">
        <v>0</v>
      </c>
      <c r="AD710" s="1">
        <v>0</v>
      </c>
      <c r="AE710" s="1">
        <v>0</v>
      </c>
      <c r="AF710" s="1">
        <v>0</v>
      </c>
      <c r="AG710" s="1">
        <v>0</v>
      </c>
      <c r="AH710" s="1">
        <v>0</v>
      </c>
      <c r="AI710" t="s">
        <v>87</v>
      </c>
      <c r="AL710" s="1">
        <v>0</v>
      </c>
      <c r="AM710" s="1">
        <v>0</v>
      </c>
      <c r="AN710" s="1">
        <v>0</v>
      </c>
    </row>
    <row r="711" spans="1:40" x14ac:dyDescent="0.25">
      <c r="A711">
        <v>709</v>
      </c>
      <c r="B711" t="s">
        <v>50</v>
      </c>
      <c r="C711">
        <v>24</v>
      </c>
      <c r="D711">
        <v>7440439</v>
      </c>
      <c r="E711" t="s">
        <v>293</v>
      </c>
      <c r="F711">
        <v>0</v>
      </c>
      <c r="G711" t="s">
        <v>117</v>
      </c>
      <c r="H711" s="1">
        <v>0</v>
      </c>
      <c r="I711" s="1">
        <v>0</v>
      </c>
      <c r="J711" s="1">
        <v>0</v>
      </c>
      <c r="K711" s="1">
        <v>0</v>
      </c>
      <c r="L711" s="1">
        <v>0</v>
      </c>
      <c r="M711" s="1">
        <v>0</v>
      </c>
      <c r="N711" s="1">
        <v>0</v>
      </c>
      <c r="O711" s="1">
        <v>0</v>
      </c>
      <c r="P711" s="1">
        <v>0</v>
      </c>
      <c r="Q711" s="1">
        <v>0</v>
      </c>
      <c r="R711" s="1">
        <v>0</v>
      </c>
      <c r="S711" s="1">
        <v>0</v>
      </c>
      <c r="T711" s="1">
        <v>0</v>
      </c>
      <c r="U711" s="1">
        <v>0</v>
      </c>
      <c r="V711" t="s">
        <v>86</v>
      </c>
      <c r="W711" s="1">
        <v>0</v>
      </c>
      <c r="X711" s="1">
        <v>0</v>
      </c>
      <c r="Y711" s="1">
        <v>0</v>
      </c>
      <c r="Z711" s="1">
        <v>0</v>
      </c>
      <c r="AA711" s="1">
        <v>0</v>
      </c>
      <c r="AB711" s="1">
        <v>0</v>
      </c>
      <c r="AC711" s="1">
        <v>0</v>
      </c>
      <c r="AD711" s="1">
        <v>0</v>
      </c>
      <c r="AE711" s="1">
        <v>0</v>
      </c>
      <c r="AF711" s="1">
        <v>0</v>
      </c>
      <c r="AG711" s="1">
        <v>0</v>
      </c>
      <c r="AH711" s="1">
        <v>0</v>
      </c>
      <c r="AI711" t="s">
        <v>87</v>
      </c>
      <c r="AL711" s="1">
        <v>0</v>
      </c>
      <c r="AM711" s="1">
        <v>0</v>
      </c>
      <c r="AN711" s="1">
        <v>0</v>
      </c>
    </row>
    <row r="712" spans="1:40" x14ac:dyDescent="0.25">
      <c r="A712">
        <v>710</v>
      </c>
      <c r="B712" t="s">
        <v>50</v>
      </c>
      <c r="C712">
        <v>24</v>
      </c>
      <c r="D712">
        <v>7440484</v>
      </c>
      <c r="E712" t="s">
        <v>8</v>
      </c>
      <c r="F712">
        <v>0</v>
      </c>
      <c r="G712" t="s">
        <v>117</v>
      </c>
      <c r="H712" s="1">
        <v>0</v>
      </c>
      <c r="I712" s="1">
        <v>0</v>
      </c>
      <c r="J712" s="1">
        <v>0</v>
      </c>
      <c r="K712" s="1">
        <v>0</v>
      </c>
      <c r="L712" s="1">
        <v>0</v>
      </c>
      <c r="M712" s="1">
        <v>0</v>
      </c>
      <c r="N712" s="1">
        <v>0</v>
      </c>
      <c r="O712" s="1">
        <v>0</v>
      </c>
      <c r="P712" s="1">
        <v>0</v>
      </c>
      <c r="Q712" s="1">
        <v>0</v>
      </c>
      <c r="R712" s="1">
        <v>0</v>
      </c>
      <c r="S712" s="1">
        <v>0</v>
      </c>
      <c r="T712" s="1">
        <v>0</v>
      </c>
      <c r="U712" s="1">
        <v>0</v>
      </c>
      <c r="V712" t="s">
        <v>86</v>
      </c>
      <c r="W712" s="1">
        <v>0</v>
      </c>
      <c r="X712" s="1">
        <v>0</v>
      </c>
      <c r="Y712" s="1">
        <v>0</v>
      </c>
      <c r="Z712" s="1">
        <v>0</v>
      </c>
      <c r="AA712" s="1">
        <v>0</v>
      </c>
      <c r="AB712" s="1">
        <v>0</v>
      </c>
      <c r="AC712" s="1">
        <v>0</v>
      </c>
      <c r="AD712" s="1">
        <v>0</v>
      </c>
      <c r="AE712" s="1">
        <v>0</v>
      </c>
      <c r="AF712" s="1">
        <v>0</v>
      </c>
      <c r="AG712" s="1">
        <v>0</v>
      </c>
      <c r="AH712" s="1">
        <v>0</v>
      </c>
      <c r="AI712" t="s">
        <v>87</v>
      </c>
      <c r="AL712" s="1">
        <v>0</v>
      </c>
      <c r="AM712" s="1">
        <v>0</v>
      </c>
      <c r="AN712" s="1">
        <v>0</v>
      </c>
    </row>
    <row r="713" spans="1:40" x14ac:dyDescent="0.25">
      <c r="A713">
        <v>711</v>
      </c>
      <c r="B713" t="s">
        <v>50</v>
      </c>
      <c r="C713">
        <v>24</v>
      </c>
      <c r="D713">
        <v>7440473</v>
      </c>
      <c r="E713" t="s">
        <v>89</v>
      </c>
      <c r="F713">
        <v>1.7699999999999999E-4</v>
      </c>
      <c r="G713" t="s">
        <v>117</v>
      </c>
      <c r="H713" s="1">
        <v>0</v>
      </c>
      <c r="I713" s="1">
        <v>0</v>
      </c>
      <c r="J713" s="1">
        <v>0</v>
      </c>
      <c r="K713" s="1">
        <v>0</v>
      </c>
      <c r="L713" s="1">
        <v>0</v>
      </c>
      <c r="M713" s="1">
        <v>0</v>
      </c>
      <c r="N713" s="1">
        <v>0</v>
      </c>
      <c r="O713" s="1">
        <v>0</v>
      </c>
      <c r="P713" s="1">
        <v>0</v>
      </c>
      <c r="Q713" s="1">
        <v>0</v>
      </c>
      <c r="R713" s="1">
        <v>0</v>
      </c>
      <c r="S713" s="1">
        <v>0</v>
      </c>
      <c r="T713" s="1">
        <v>0</v>
      </c>
      <c r="U713" s="1">
        <v>0</v>
      </c>
      <c r="V713" t="s">
        <v>86</v>
      </c>
      <c r="W713" s="1">
        <v>1.7699999999999999E-4</v>
      </c>
      <c r="X713" s="1">
        <v>0</v>
      </c>
      <c r="Y713" s="1">
        <v>0</v>
      </c>
      <c r="Z713" s="1">
        <v>0</v>
      </c>
      <c r="AA713" s="1">
        <v>0</v>
      </c>
      <c r="AB713" s="1">
        <v>0</v>
      </c>
      <c r="AC713" s="1">
        <v>0</v>
      </c>
      <c r="AD713" s="1">
        <v>0</v>
      </c>
      <c r="AE713" s="1">
        <v>0</v>
      </c>
      <c r="AF713" s="1">
        <v>0</v>
      </c>
      <c r="AG713" s="1">
        <v>0</v>
      </c>
      <c r="AH713" s="1">
        <v>0</v>
      </c>
      <c r="AI713" t="s">
        <v>87</v>
      </c>
      <c r="AL713" s="1">
        <v>0</v>
      </c>
      <c r="AM713" s="1">
        <v>0</v>
      </c>
      <c r="AN713" s="1">
        <v>0</v>
      </c>
    </row>
    <row r="714" spans="1:40" x14ac:dyDescent="0.25">
      <c r="A714">
        <v>712</v>
      </c>
      <c r="B714" t="s">
        <v>50</v>
      </c>
      <c r="C714">
        <v>24</v>
      </c>
      <c r="D714">
        <v>18540299</v>
      </c>
      <c r="E714" t="s">
        <v>13</v>
      </c>
      <c r="F714" s="1">
        <v>8.85E-6</v>
      </c>
      <c r="G714" t="s">
        <v>117</v>
      </c>
      <c r="H714" s="1">
        <v>0</v>
      </c>
      <c r="I714" s="1">
        <v>0</v>
      </c>
      <c r="J714" s="1">
        <v>0</v>
      </c>
      <c r="K714" s="1">
        <v>0</v>
      </c>
      <c r="L714" s="1">
        <v>0</v>
      </c>
      <c r="M714" s="1">
        <v>0</v>
      </c>
      <c r="N714" s="1">
        <v>4.4249999999999998E-5</v>
      </c>
      <c r="O714" s="1">
        <v>0</v>
      </c>
      <c r="P714" s="1">
        <v>0</v>
      </c>
      <c r="Q714" s="1">
        <v>0</v>
      </c>
      <c r="R714" s="1">
        <v>0</v>
      </c>
      <c r="S714" s="1">
        <v>4.1590999999999997E-6</v>
      </c>
      <c r="T714" s="1">
        <v>0</v>
      </c>
      <c r="U714" s="1">
        <v>0</v>
      </c>
      <c r="V714" t="s">
        <v>86</v>
      </c>
      <c r="W714" s="1">
        <v>8.85E-6</v>
      </c>
      <c r="X714" s="1">
        <v>7.9976000000000001E-8</v>
      </c>
      <c r="Y714" s="1">
        <v>3.2062E-9</v>
      </c>
      <c r="Z714" s="1">
        <v>0</v>
      </c>
      <c r="AA714" s="1">
        <v>0</v>
      </c>
      <c r="AB714" s="1">
        <v>0</v>
      </c>
      <c r="AC714" s="1">
        <v>0</v>
      </c>
      <c r="AD714" s="1">
        <v>0</v>
      </c>
      <c r="AE714" s="1">
        <v>0</v>
      </c>
      <c r="AF714" s="1">
        <v>0</v>
      </c>
      <c r="AG714" s="1">
        <v>0</v>
      </c>
      <c r="AH714" s="1">
        <v>0</v>
      </c>
      <c r="AI714" t="s">
        <v>87</v>
      </c>
      <c r="AJ714" t="s">
        <v>88</v>
      </c>
      <c r="AK714" t="s">
        <v>118</v>
      </c>
      <c r="AL714" s="1">
        <v>0</v>
      </c>
      <c r="AM714" s="1">
        <v>0</v>
      </c>
      <c r="AN714" s="1">
        <v>0</v>
      </c>
    </row>
    <row r="715" spans="1:40" x14ac:dyDescent="0.25">
      <c r="A715">
        <v>713</v>
      </c>
      <c r="B715" t="s">
        <v>50</v>
      </c>
      <c r="C715">
        <v>24</v>
      </c>
      <c r="D715">
        <v>1175</v>
      </c>
      <c r="E715" t="s">
        <v>294</v>
      </c>
      <c r="F715">
        <v>0</v>
      </c>
      <c r="G715" t="s">
        <v>117</v>
      </c>
      <c r="H715" s="1">
        <v>0</v>
      </c>
      <c r="I715" s="1">
        <v>0</v>
      </c>
      <c r="J715" s="1">
        <v>0</v>
      </c>
      <c r="K715" s="1">
        <v>0</v>
      </c>
      <c r="L715" s="1">
        <v>0</v>
      </c>
      <c r="M715" s="1">
        <v>0</v>
      </c>
      <c r="N715" s="1">
        <v>0</v>
      </c>
      <c r="O715" s="1">
        <v>0</v>
      </c>
      <c r="P715" s="1">
        <v>0</v>
      </c>
      <c r="Q715" s="1">
        <v>0</v>
      </c>
      <c r="R715" s="1">
        <v>0</v>
      </c>
      <c r="S715" s="1">
        <v>0</v>
      </c>
      <c r="T715" s="1">
        <v>0</v>
      </c>
      <c r="U715" s="1">
        <v>0</v>
      </c>
      <c r="V715" t="s">
        <v>86</v>
      </c>
      <c r="W715" s="1">
        <v>0</v>
      </c>
      <c r="X715" s="1">
        <v>0</v>
      </c>
      <c r="Y715" s="1">
        <v>0</v>
      </c>
      <c r="Z715" s="1">
        <v>0</v>
      </c>
      <c r="AA715" s="1">
        <v>0</v>
      </c>
      <c r="AB715" s="1">
        <v>0</v>
      </c>
      <c r="AC715" s="1">
        <v>0</v>
      </c>
      <c r="AD715" s="1">
        <v>0</v>
      </c>
      <c r="AE715" s="1">
        <v>0</v>
      </c>
      <c r="AF715" s="1">
        <v>0</v>
      </c>
      <c r="AG715" s="1">
        <v>0</v>
      </c>
      <c r="AH715" s="1">
        <v>0</v>
      </c>
      <c r="AI715" t="s">
        <v>87</v>
      </c>
      <c r="AL715" s="1">
        <v>0</v>
      </c>
      <c r="AM715" s="1">
        <v>0</v>
      </c>
      <c r="AN715" s="1">
        <v>0</v>
      </c>
    </row>
    <row r="716" spans="1:40" x14ac:dyDescent="0.25">
      <c r="A716">
        <v>714</v>
      </c>
      <c r="B716" t="s">
        <v>50</v>
      </c>
      <c r="C716">
        <v>24</v>
      </c>
      <c r="D716">
        <v>7440508</v>
      </c>
      <c r="E716" t="s">
        <v>10</v>
      </c>
      <c r="F716">
        <v>0</v>
      </c>
      <c r="G716" t="s">
        <v>117</v>
      </c>
      <c r="H716" s="1">
        <v>0</v>
      </c>
      <c r="I716" s="1">
        <v>0</v>
      </c>
      <c r="J716" s="1">
        <v>0</v>
      </c>
      <c r="K716" s="1">
        <v>0</v>
      </c>
      <c r="L716" s="1">
        <v>0</v>
      </c>
      <c r="M716" s="1">
        <v>0</v>
      </c>
      <c r="N716" s="1">
        <v>0</v>
      </c>
      <c r="O716" s="1">
        <v>0</v>
      </c>
      <c r="P716" s="1">
        <v>0</v>
      </c>
      <c r="Q716" s="1">
        <v>0</v>
      </c>
      <c r="R716" s="1">
        <v>0</v>
      </c>
      <c r="S716" s="1">
        <v>0</v>
      </c>
      <c r="T716" s="1">
        <v>0</v>
      </c>
      <c r="U716" s="1">
        <v>0</v>
      </c>
      <c r="V716" t="s">
        <v>86</v>
      </c>
      <c r="W716" s="1">
        <v>0</v>
      </c>
      <c r="X716" s="1">
        <v>0</v>
      </c>
      <c r="Y716" s="1">
        <v>0</v>
      </c>
      <c r="Z716" s="1">
        <v>0</v>
      </c>
      <c r="AA716" s="1">
        <v>0</v>
      </c>
      <c r="AB716" s="1">
        <v>0</v>
      </c>
      <c r="AC716" s="1">
        <v>0</v>
      </c>
      <c r="AD716" s="1">
        <v>0</v>
      </c>
      <c r="AE716" s="1">
        <v>0</v>
      </c>
      <c r="AF716" s="1">
        <v>0</v>
      </c>
      <c r="AG716" s="1">
        <v>0</v>
      </c>
      <c r="AH716" s="1">
        <v>0</v>
      </c>
      <c r="AI716" t="s">
        <v>87</v>
      </c>
      <c r="AL716" s="1">
        <v>0</v>
      </c>
      <c r="AM716" s="1">
        <v>0</v>
      </c>
      <c r="AN716" s="1">
        <v>0</v>
      </c>
    </row>
    <row r="717" spans="1:40" x14ac:dyDescent="0.25">
      <c r="A717">
        <v>715</v>
      </c>
      <c r="B717" t="s">
        <v>50</v>
      </c>
      <c r="C717">
        <v>24</v>
      </c>
      <c r="D717">
        <v>7439965</v>
      </c>
      <c r="E717" t="s">
        <v>5</v>
      </c>
      <c r="F717">
        <v>0</v>
      </c>
      <c r="G717" t="s">
        <v>117</v>
      </c>
      <c r="H717" s="1">
        <v>0</v>
      </c>
      <c r="I717" s="1">
        <v>0</v>
      </c>
      <c r="J717" s="1">
        <v>0</v>
      </c>
      <c r="K717" s="1">
        <v>0</v>
      </c>
      <c r="L717" s="1">
        <v>0</v>
      </c>
      <c r="M717" s="1">
        <v>0</v>
      </c>
      <c r="N717" s="1">
        <v>0</v>
      </c>
      <c r="O717" s="1">
        <v>0</v>
      </c>
      <c r="P717" s="1">
        <v>0</v>
      </c>
      <c r="Q717" s="1">
        <v>0</v>
      </c>
      <c r="R717" s="1">
        <v>0</v>
      </c>
      <c r="S717" s="1">
        <v>0</v>
      </c>
      <c r="T717" s="1">
        <v>0</v>
      </c>
      <c r="U717" s="1">
        <v>0</v>
      </c>
      <c r="V717" t="s">
        <v>86</v>
      </c>
      <c r="W717" s="1">
        <v>0</v>
      </c>
      <c r="X717" s="1">
        <v>0</v>
      </c>
      <c r="Y717" s="1">
        <v>0</v>
      </c>
      <c r="Z717" s="1">
        <v>0</v>
      </c>
      <c r="AA717" s="1">
        <v>0</v>
      </c>
      <c r="AB717" s="1">
        <v>0</v>
      </c>
      <c r="AC717" s="1">
        <v>0</v>
      </c>
      <c r="AD717" s="1">
        <v>0</v>
      </c>
      <c r="AE717" s="1">
        <v>0</v>
      </c>
      <c r="AF717" s="1">
        <v>0</v>
      </c>
      <c r="AG717" s="1">
        <v>0</v>
      </c>
      <c r="AH717" s="1">
        <v>0</v>
      </c>
      <c r="AI717" t="s">
        <v>87</v>
      </c>
      <c r="AL717" s="1">
        <v>0</v>
      </c>
      <c r="AM717" s="1">
        <v>0</v>
      </c>
      <c r="AN717" s="1">
        <v>0</v>
      </c>
    </row>
    <row r="718" spans="1:40" x14ac:dyDescent="0.25">
      <c r="A718">
        <v>716</v>
      </c>
      <c r="B718" t="s">
        <v>50</v>
      </c>
      <c r="C718">
        <v>24</v>
      </c>
      <c r="D718">
        <v>7440020</v>
      </c>
      <c r="E718" t="s">
        <v>6</v>
      </c>
      <c r="F718">
        <v>1.05E-4</v>
      </c>
      <c r="G718" t="s">
        <v>117</v>
      </c>
      <c r="H718" s="1">
        <v>0</v>
      </c>
      <c r="I718" s="1">
        <v>0</v>
      </c>
      <c r="J718" s="1">
        <v>0</v>
      </c>
      <c r="K718" s="1">
        <v>0</v>
      </c>
      <c r="L718" s="1">
        <v>0</v>
      </c>
      <c r="M718" s="1">
        <v>8.9717999999999997E-5</v>
      </c>
      <c r="N718" s="1">
        <v>7.4999999999999997E-3</v>
      </c>
      <c r="O718" s="1">
        <v>0</v>
      </c>
      <c r="P718" s="1">
        <v>0</v>
      </c>
      <c r="Q718" s="1">
        <v>0</v>
      </c>
      <c r="R718" s="1">
        <v>0</v>
      </c>
      <c r="S718" s="1">
        <v>7.4999999999999997E-3</v>
      </c>
      <c r="T718" s="1">
        <v>0</v>
      </c>
      <c r="U718" s="1">
        <v>0</v>
      </c>
      <c r="V718" t="s">
        <v>86</v>
      </c>
      <c r="W718" s="1">
        <v>1.05E-4</v>
      </c>
      <c r="X718" s="1">
        <v>9.4885999999999999E-7</v>
      </c>
      <c r="Y718" s="1">
        <v>3.8040000000000002E-8</v>
      </c>
      <c r="Z718" s="1">
        <v>0</v>
      </c>
      <c r="AA718" s="1">
        <v>0</v>
      </c>
      <c r="AB718" s="1">
        <v>0</v>
      </c>
      <c r="AC718" s="1">
        <v>0</v>
      </c>
      <c r="AD718" s="1">
        <v>0</v>
      </c>
      <c r="AE718" s="1">
        <v>0</v>
      </c>
      <c r="AF718" s="1">
        <v>0</v>
      </c>
      <c r="AG718" s="1">
        <v>0</v>
      </c>
      <c r="AH718" s="1">
        <v>0</v>
      </c>
      <c r="AI718" t="s">
        <v>87</v>
      </c>
      <c r="AJ718" t="s">
        <v>88</v>
      </c>
      <c r="AK718" t="s">
        <v>118</v>
      </c>
      <c r="AL718" s="1">
        <v>0</v>
      </c>
      <c r="AM718" s="1">
        <v>0</v>
      </c>
      <c r="AN718" s="1">
        <v>0</v>
      </c>
    </row>
    <row r="719" spans="1:40" x14ac:dyDescent="0.25">
      <c r="A719">
        <v>717</v>
      </c>
      <c r="B719" t="s">
        <v>50</v>
      </c>
      <c r="C719">
        <v>24</v>
      </c>
      <c r="D719">
        <v>7723140</v>
      </c>
      <c r="E719" t="s">
        <v>295</v>
      </c>
      <c r="F719">
        <v>0</v>
      </c>
      <c r="G719" t="s">
        <v>117</v>
      </c>
      <c r="H719" s="1">
        <v>0</v>
      </c>
      <c r="I719" s="1">
        <v>0</v>
      </c>
      <c r="J719" s="1">
        <v>0</v>
      </c>
      <c r="K719" s="1">
        <v>0</v>
      </c>
      <c r="L719" s="1">
        <v>0</v>
      </c>
      <c r="M719" s="1">
        <v>0</v>
      </c>
      <c r="N719" s="1">
        <v>0</v>
      </c>
      <c r="O719" s="1">
        <v>0</v>
      </c>
      <c r="P719" s="1">
        <v>0</v>
      </c>
      <c r="Q719" s="1">
        <v>0</v>
      </c>
      <c r="R719" s="1">
        <v>0</v>
      </c>
      <c r="S719" s="1">
        <v>0</v>
      </c>
      <c r="T719" s="1">
        <v>0</v>
      </c>
      <c r="U719" s="1">
        <v>0</v>
      </c>
      <c r="V719" t="s">
        <v>86</v>
      </c>
      <c r="W719" s="1">
        <v>0</v>
      </c>
      <c r="X719" s="1">
        <v>0</v>
      </c>
      <c r="Y719" s="1">
        <v>0</v>
      </c>
      <c r="Z719" s="1">
        <v>0</v>
      </c>
      <c r="AA719" s="1">
        <v>0</v>
      </c>
      <c r="AB719" s="1">
        <v>0</v>
      </c>
      <c r="AC719" s="1">
        <v>0</v>
      </c>
      <c r="AD719" s="1">
        <v>0</v>
      </c>
      <c r="AE719" s="1">
        <v>0</v>
      </c>
      <c r="AF719" s="1">
        <v>0</v>
      </c>
      <c r="AG719" s="1">
        <v>0</v>
      </c>
      <c r="AH719" s="1">
        <v>0</v>
      </c>
      <c r="AI719" t="s">
        <v>87</v>
      </c>
      <c r="AL719" s="1">
        <v>0</v>
      </c>
      <c r="AM719" s="1">
        <v>0</v>
      </c>
      <c r="AN719" s="1">
        <v>0</v>
      </c>
    </row>
    <row r="720" spans="1:40" x14ac:dyDescent="0.25">
      <c r="A720">
        <v>718</v>
      </c>
      <c r="B720" t="s">
        <v>50</v>
      </c>
      <c r="C720">
        <v>24</v>
      </c>
      <c r="D720">
        <v>7439921</v>
      </c>
      <c r="E720" t="s">
        <v>7</v>
      </c>
      <c r="F720">
        <v>0</v>
      </c>
      <c r="G720" t="s">
        <v>117</v>
      </c>
      <c r="H720" s="1">
        <v>0</v>
      </c>
      <c r="I720" s="1">
        <v>0</v>
      </c>
      <c r="J720" s="1">
        <v>0</v>
      </c>
      <c r="K720" s="1">
        <v>0</v>
      </c>
      <c r="L720" s="1">
        <v>0</v>
      </c>
      <c r="M720" s="1">
        <v>0</v>
      </c>
      <c r="N720" s="1">
        <v>0</v>
      </c>
      <c r="O720" s="1">
        <v>0</v>
      </c>
      <c r="P720" s="1">
        <v>0</v>
      </c>
      <c r="Q720" s="1">
        <v>0</v>
      </c>
      <c r="R720" s="1">
        <v>0</v>
      </c>
      <c r="S720" s="1">
        <v>0</v>
      </c>
      <c r="T720" s="1">
        <v>0</v>
      </c>
      <c r="U720" s="1">
        <v>0</v>
      </c>
      <c r="V720" t="s">
        <v>86</v>
      </c>
      <c r="W720" s="1">
        <v>0</v>
      </c>
      <c r="X720" s="1">
        <v>0</v>
      </c>
      <c r="Y720" s="1">
        <v>0</v>
      </c>
      <c r="Z720" s="1">
        <v>0</v>
      </c>
      <c r="AA720" s="1">
        <v>0</v>
      </c>
      <c r="AB720" s="1">
        <v>0</v>
      </c>
      <c r="AC720" s="1">
        <v>0</v>
      </c>
      <c r="AD720" s="1">
        <v>0</v>
      </c>
      <c r="AE720" s="1">
        <v>0</v>
      </c>
      <c r="AF720" s="1">
        <v>0</v>
      </c>
      <c r="AG720" s="1">
        <v>0</v>
      </c>
      <c r="AH720" s="1">
        <v>0</v>
      </c>
      <c r="AI720" t="s">
        <v>87</v>
      </c>
      <c r="AL720" s="1">
        <v>0</v>
      </c>
      <c r="AM720" s="1">
        <v>0</v>
      </c>
      <c r="AN720" s="1">
        <v>0</v>
      </c>
    </row>
    <row r="721" spans="1:40" x14ac:dyDescent="0.25">
      <c r="A721">
        <v>719</v>
      </c>
      <c r="B721" t="s">
        <v>50</v>
      </c>
      <c r="C721">
        <v>24</v>
      </c>
      <c r="D721">
        <v>7440622</v>
      </c>
      <c r="E721" t="s">
        <v>296</v>
      </c>
      <c r="F721">
        <v>0</v>
      </c>
      <c r="G721" t="s">
        <v>117</v>
      </c>
      <c r="H721" s="1">
        <v>0</v>
      </c>
      <c r="I721" s="1">
        <v>0</v>
      </c>
      <c r="J721" s="1">
        <v>0</v>
      </c>
      <c r="K721" s="1">
        <v>0</v>
      </c>
      <c r="L721" s="1">
        <v>0</v>
      </c>
      <c r="M721" s="1">
        <v>0</v>
      </c>
      <c r="N721" s="1">
        <v>0</v>
      </c>
      <c r="O721" s="1">
        <v>0</v>
      </c>
      <c r="P721" s="1">
        <v>0</v>
      </c>
      <c r="Q721" s="1">
        <v>0</v>
      </c>
      <c r="R721" s="1">
        <v>0</v>
      </c>
      <c r="S721" s="1">
        <v>0</v>
      </c>
      <c r="T721" s="1">
        <v>0</v>
      </c>
      <c r="U721" s="1">
        <v>0</v>
      </c>
      <c r="V721" t="s">
        <v>86</v>
      </c>
      <c r="W721" s="1">
        <v>0</v>
      </c>
      <c r="X721" s="1">
        <v>0</v>
      </c>
      <c r="Y721" s="1">
        <v>0</v>
      </c>
      <c r="Z721" s="1">
        <v>0</v>
      </c>
      <c r="AA721" s="1">
        <v>0</v>
      </c>
      <c r="AB721" s="1">
        <v>0</v>
      </c>
      <c r="AC721" s="1">
        <v>0</v>
      </c>
      <c r="AD721" s="1">
        <v>0</v>
      </c>
      <c r="AE721" s="1">
        <v>0</v>
      </c>
      <c r="AF721" s="1">
        <v>0</v>
      </c>
      <c r="AG721" s="1">
        <v>0</v>
      </c>
      <c r="AH721" s="1">
        <v>0</v>
      </c>
      <c r="AI721" t="s">
        <v>87</v>
      </c>
      <c r="AL721" s="1">
        <v>0</v>
      </c>
      <c r="AM721" s="1">
        <v>0</v>
      </c>
      <c r="AN721" s="1">
        <v>0</v>
      </c>
    </row>
    <row r="722" spans="1:40" x14ac:dyDescent="0.25">
      <c r="A722">
        <v>720</v>
      </c>
      <c r="B722" t="s">
        <v>50</v>
      </c>
      <c r="C722">
        <v>24</v>
      </c>
      <c r="D722">
        <v>7440666</v>
      </c>
      <c r="E722" t="s">
        <v>297</v>
      </c>
      <c r="F722">
        <v>0</v>
      </c>
      <c r="G722" t="s">
        <v>117</v>
      </c>
      <c r="H722" s="1">
        <v>0</v>
      </c>
      <c r="I722" s="1">
        <v>0</v>
      </c>
      <c r="J722" s="1">
        <v>0</v>
      </c>
      <c r="K722" s="1">
        <v>0</v>
      </c>
      <c r="L722" s="1">
        <v>0</v>
      </c>
      <c r="M722" s="1">
        <v>0</v>
      </c>
      <c r="N722" s="1">
        <v>0</v>
      </c>
      <c r="O722" s="1">
        <v>0</v>
      </c>
      <c r="P722" s="1">
        <v>0</v>
      </c>
      <c r="Q722" s="1">
        <v>0</v>
      </c>
      <c r="R722" s="1">
        <v>0</v>
      </c>
      <c r="S722" s="1">
        <v>0</v>
      </c>
      <c r="T722" s="1">
        <v>0</v>
      </c>
      <c r="U722" s="1">
        <v>0</v>
      </c>
      <c r="V722" t="s">
        <v>86</v>
      </c>
      <c r="W722" s="1">
        <v>0</v>
      </c>
      <c r="X722" s="1">
        <v>0</v>
      </c>
      <c r="Y722" s="1">
        <v>0</v>
      </c>
      <c r="Z722" s="1">
        <v>0</v>
      </c>
      <c r="AA722" s="1">
        <v>0</v>
      </c>
      <c r="AB722" s="1">
        <v>0</v>
      </c>
      <c r="AC722" s="1">
        <v>0</v>
      </c>
      <c r="AD722" s="1">
        <v>0</v>
      </c>
      <c r="AE722" s="1">
        <v>0</v>
      </c>
      <c r="AF722" s="1">
        <v>0</v>
      </c>
      <c r="AG722" s="1">
        <v>0</v>
      </c>
      <c r="AH722" s="1">
        <v>0</v>
      </c>
      <c r="AI722" t="s">
        <v>87</v>
      </c>
      <c r="AL722" s="1">
        <v>0</v>
      </c>
      <c r="AM722" s="1">
        <v>0</v>
      </c>
      <c r="AN722" s="1">
        <v>0</v>
      </c>
    </row>
    <row r="723" spans="1:40" x14ac:dyDescent="0.25">
      <c r="A723">
        <v>721</v>
      </c>
      <c r="B723" t="s">
        <v>46</v>
      </c>
      <c r="C723">
        <v>24</v>
      </c>
      <c r="D723">
        <v>7429905</v>
      </c>
      <c r="E723" t="s">
        <v>290</v>
      </c>
      <c r="F723">
        <v>0</v>
      </c>
      <c r="G723" t="s">
        <v>117</v>
      </c>
      <c r="H723" s="1">
        <v>0</v>
      </c>
      <c r="I723" s="1">
        <v>0</v>
      </c>
      <c r="J723" s="1">
        <v>0</v>
      </c>
      <c r="K723" s="1">
        <v>0</v>
      </c>
      <c r="L723" s="1">
        <v>0</v>
      </c>
      <c r="M723" s="1">
        <v>0</v>
      </c>
      <c r="N723" s="1">
        <v>0</v>
      </c>
      <c r="O723" s="1">
        <v>0</v>
      </c>
      <c r="P723" s="1">
        <v>0</v>
      </c>
      <c r="Q723" s="1">
        <v>0</v>
      </c>
      <c r="R723" s="1">
        <v>0</v>
      </c>
      <c r="S723" s="1">
        <v>0</v>
      </c>
      <c r="T723" s="1">
        <v>0</v>
      </c>
      <c r="U723" s="1">
        <v>0</v>
      </c>
      <c r="V723" t="s">
        <v>86</v>
      </c>
      <c r="W723" s="1">
        <v>0</v>
      </c>
      <c r="X723" s="1">
        <v>0</v>
      </c>
      <c r="Y723" s="1">
        <v>0</v>
      </c>
      <c r="Z723" s="1">
        <v>0</v>
      </c>
      <c r="AA723" s="1">
        <v>0</v>
      </c>
      <c r="AB723" s="1">
        <v>0</v>
      </c>
      <c r="AC723" s="1">
        <v>0</v>
      </c>
      <c r="AD723" s="1">
        <v>0</v>
      </c>
      <c r="AE723" s="1">
        <v>0</v>
      </c>
      <c r="AF723" s="1">
        <v>0</v>
      </c>
      <c r="AG723" s="1">
        <v>0</v>
      </c>
      <c r="AH723" s="1">
        <v>0</v>
      </c>
      <c r="AI723" t="s">
        <v>87</v>
      </c>
      <c r="AL723" s="1">
        <v>0</v>
      </c>
      <c r="AM723" s="1">
        <v>0</v>
      </c>
      <c r="AN723" s="1">
        <v>0</v>
      </c>
    </row>
    <row r="724" spans="1:40" x14ac:dyDescent="0.25">
      <c r="A724">
        <v>722</v>
      </c>
      <c r="B724" t="s">
        <v>46</v>
      </c>
      <c r="C724">
        <v>24</v>
      </c>
      <c r="D724">
        <v>1344281</v>
      </c>
      <c r="E724" t="s">
        <v>291</v>
      </c>
      <c r="F724">
        <v>0</v>
      </c>
      <c r="G724" t="s">
        <v>117</v>
      </c>
      <c r="H724" s="1">
        <v>0</v>
      </c>
      <c r="I724" s="1">
        <v>0</v>
      </c>
      <c r="J724" s="1">
        <v>0</v>
      </c>
      <c r="K724" s="1">
        <v>0</v>
      </c>
      <c r="L724" s="1">
        <v>0</v>
      </c>
      <c r="M724" s="1">
        <v>0</v>
      </c>
      <c r="N724" s="1">
        <v>0</v>
      </c>
      <c r="O724" s="1">
        <v>0</v>
      </c>
      <c r="P724" s="1">
        <v>0</v>
      </c>
      <c r="Q724" s="1">
        <v>0</v>
      </c>
      <c r="R724" s="1">
        <v>0</v>
      </c>
      <c r="S724" s="1">
        <v>0</v>
      </c>
      <c r="T724" s="1">
        <v>0</v>
      </c>
      <c r="U724" s="1">
        <v>0</v>
      </c>
      <c r="V724" t="s">
        <v>86</v>
      </c>
      <c r="W724" s="1">
        <v>0</v>
      </c>
      <c r="X724" s="1">
        <v>0</v>
      </c>
      <c r="Y724" s="1">
        <v>0</v>
      </c>
      <c r="Z724" s="1">
        <v>0</v>
      </c>
      <c r="AA724" s="1">
        <v>0</v>
      </c>
      <c r="AB724" s="1">
        <v>0</v>
      </c>
      <c r="AC724" s="1">
        <v>0</v>
      </c>
      <c r="AD724" s="1">
        <v>0</v>
      </c>
      <c r="AE724" s="1">
        <v>0</v>
      </c>
      <c r="AF724" s="1">
        <v>0</v>
      </c>
      <c r="AG724" s="1">
        <v>0</v>
      </c>
      <c r="AH724" s="1">
        <v>0</v>
      </c>
      <c r="AI724" t="s">
        <v>87</v>
      </c>
      <c r="AL724" s="1">
        <v>0</v>
      </c>
      <c r="AM724" s="1">
        <v>0</v>
      </c>
      <c r="AN724" s="1">
        <v>0</v>
      </c>
    </row>
    <row r="725" spans="1:40" x14ac:dyDescent="0.25">
      <c r="A725">
        <v>723</v>
      </c>
      <c r="B725" t="s">
        <v>46</v>
      </c>
      <c r="C725">
        <v>24</v>
      </c>
      <c r="D725">
        <v>7440417</v>
      </c>
      <c r="E725" t="s">
        <v>292</v>
      </c>
      <c r="F725">
        <v>0</v>
      </c>
      <c r="G725" t="s">
        <v>117</v>
      </c>
      <c r="H725" s="1">
        <v>0</v>
      </c>
      <c r="I725" s="1">
        <v>0</v>
      </c>
      <c r="J725" s="1">
        <v>0</v>
      </c>
      <c r="K725" s="1">
        <v>0</v>
      </c>
      <c r="L725" s="1">
        <v>0</v>
      </c>
      <c r="M725" s="1">
        <v>0</v>
      </c>
      <c r="N725" s="1">
        <v>0</v>
      </c>
      <c r="O725" s="1">
        <v>0</v>
      </c>
      <c r="P725" s="1">
        <v>0</v>
      </c>
      <c r="Q725" s="1">
        <v>0</v>
      </c>
      <c r="R725" s="1">
        <v>0</v>
      </c>
      <c r="S725" s="1">
        <v>0</v>
      </c>
      <c r="T725" s="1">
        <v>0</v>
      </c>
      <c r="U725" s="1">
        <v>0</v>
      </c>
      <c r="V725" t="s">
        <v>86</v>
      </c>
      <c r="W725" s="1">
        <v>0</v>
      </c>
      <c r="X725" s="1">
        <v>0</v>
      </c>
      <c r="Y725" s="1">
        <v>0</v>
      </c>
      <c r="Z725" s="1">
        <v>0</v>
      </c>
      <c r="AA725" s="1">
        <v>0</v>
      </c>
      <c r="AB725" s="1">
        <v>0</v>
      </c>
      <c r="AC725" s="1">
        <v>0</v>
      </c>
      <c r="AD725" s="1">
        <v>0</v>
      </c>
      <c r="AE725" s="1">
        <v>0</v>
      </c>
      <c r="AF725" s="1">
        <v>0</v>
      </c>
      <c r="AG725" s="1">
        <v>0</v>
      </c>
      <c r="AH725" s="1">
        <v>0</v>
      </c>
      <c r="AI725" t="s">
        <v>87</v>
      </c>
      <c r="AL725" s="1">
        <v>0</v>
      </c>
      <c r="AM725" s="1">
        <v>0</v>
      </c>
      <c r="AN725" s="1">
        <v>0</v>
      </c>
    </row>
    <row r="726" spans="1:40" x14ac:dyDescent="0.25">
      <c r="A726">
        <v>724</v>
      </c>
      <c r="B726" t="s">
        <v>46</v>
      </c>
      <c r="C726">
        <v>24</v>
      </c>
      <c r="D726">
        <v>7440439</v>
      </c>
      <c r="E726" t="s">
        <v>293</v>
      </c>
      <c r="F726">
        <v>0</v>
      </c>
      <c r="G726" t="s">
        <v>117</v>
      </c>
      <c r="H726" s="1">
        <v>0</v>
      </c>
      <c r="I726" s="1">
        <v>0</v>
      </c>
      <c r="J726" s="1">
        <v>0</v>
      </c>
      <c r="K726" s="1">
        <v>0</v>
      </c>
      <c r="L726" s="1">
        <v>0</v>
      </c>
      <c r="M726" s="1">
        <v>0</v>
      </c>
      <c r="N726" s="1">
        <v>0</v>
      </c>
      <c r="O726" s="1">
        <v>0</v>
      </c>
      <c r="P726" s="1">
        <v>0</v>
      </c>
      <c r="Q726" s="1">
        <v>0</v>
      </c>
      <c r="R726" s="1">
        <v>0</v>
      </c>
      <c r="S726" s="1">
        <v>0</v>
      </c>
      <c r="T726" s="1">
        <v>0</v>
      </c>
      <c r="U726" s="1">
        <v>0</v>
      </c>
      <c r="V726" t="s">
        <v>86</v>
      </c>
      <c r="W726" s="1">
        <v>0</v>
      </c>
      <c r="X726" s="1">
        <v>0</v>
      </c>
      <c r="Y726" s="1">
        <v>0</v>
      </c>
      <c r="Z726" s="1">
        <v>0</v>
      </c>
      <c r="AA726" s="1">
        <v>0</v>
      </c>
      <c r="AB726" s="1">
        <v>0</v>
      </c>
      <c r="AC726" s="1">
        <v>0</v>
      </c>
      <c r="AD726" s="1">
        <v>0</v>
      </c>
      <c r="AE726" s="1">
        <v>0</v>
      </c>
      <c r="AF726" s="1">
        <v>0</v>
      </c>
      <c r="AG726" s="1">
        <v>0</v>
      </c>
      <c r="AH726" s="1">
        <v>0</v>
      </c>
      <c r="AI726" t="s">
        <v>87</v>
      </c>
      <c r="AL726" s="1">
        <v>0</v>
      </c>
      <c r="AM726" s="1">
        <v>0</v>
      </c>
      <c r="AN726" s="1">
        <v>0</v>
      </c>
    </row>
    <row r="727" spans="1:40" x14ac:dyDescent="0.25">
      <c r="A727">
        <v>725</v>
      </c>
      <c r="B727" t="s">
        <v>46</v>
      </c>
      <c r="C727">
        <v>24</v>
      </c>
      <c r="D727">
        <v>7440484</v>
      </c>
      <c r="E727" t="s">
        <v>8</v>
      </c>
      <c r="F727">
        <v>0</v>
      </c>
      <c r="G727" t="s">
        <v>117</v>
      </c>
      <c r="H727" s="1">
        <v>0</v>
      </c>
      <c r="I727" s="1">
        <v>0</v>
      </c>
      <c r="J727" s="1">
        <v>0</v>
      </c>
      <c r="K727" s="1">
        <v>0</v>
      </c>
      <c r="L727" s="1">
        <v>0</v>
      </c>
      <c r="M727" s="1">
        <v>0</v>
      </c>
      <c r="N727" s="1">
        <v>0</v>
      </c>
      <c r="O727" s="1">
        <v>0</v>
      </c>
      <c r="P727" s="1">
        <v>0</v>
      </c>
      <c r="Q727" s="1">
        <v>0</v>
      </c>
      <c r="R727" s="1">
        <v>0</v>
      </c>
      <c r="S727" s="1">
        <v>0</v>
      </c>
      <c r="T727" s="1">
        <v>0</v>
      </c>
      <c r="U727" s="1">
        <v>0</v>
      </c>
      <c r="V727" t="s">
        <v>86</v>
      </c>
      <c r="W727" s="1">
        <v>0</v>
      </c>
      <c r="X727" s="1">
        <v>0</v>
      </c>
      <c r="Y727" s="1">
        <v>0</v>
      </c>
      <c r="Z727" s="1">
        <v>0</v>
      </c>
      <c r="AA727" s="1">
        <v>0</v>
      </c>
      <c r="AB727" s="1">
        <v>0</v>
      </c>
      <c r="AC727" s="1">
        <v>0</v>
      </c>
      <c r="AD727" s="1">
        <v>0</v>
      </c>
      <c r="AE727" s="1">
        <v>0</v>
      </c>
      <c r="AF727" s="1">
        <v>0</v>
      </c>
      <c r="AG727" s="1">
        <v>0</v>
      </c>
      <c r="AH727" s="1">
        <v>0</v>
      </c>
      <c r="AI727" t="s">
        <v>87</v>
      </c>
      <c r="AL727" s="1">
        <v>0</v>
      </c>
      <c r="AM727" s="1">
        <v>0</v>
      </c>
      <c r="AN727" s="1">
        <v>0</v>
      </c>
    </row>
    <row r="728" spans="1:40" x14ac:dyDescent="0.25">
      <c r="A728">
        <v>726</v>
      </c>
      <c r="B728" t="s">
        <v>46</v>
      </c>
      <c r="C728">
        <v>24</v>
      </c>
      <c r="D728">
        <v>7440473</v>
      </c>
      <c r="E728" t="s">
        <v>89</v>
      </c>
      <c r="F728" s="1">
        <v>1.44E-6</v>
      </c>
      <c r="G728" t="s">
        <v>117</v>
      </c>
      <c r="H728" s="1">
        <v>0</v>
      </c>
      <c r="I728" s="1">
        <v>0</v>
      </c>
      <c r="J728" s="1">
        <v>0</v>
      </c>
      <c r="K728" s="1">
        <v>0</v>
      </c>
      <c r="L728" s="1">
        <v>0</v>
      </c>
      <c r="M728" s="1">
        <v>0</v>
      </c>
      <c r="N728" s="1">
        <v>0</v>
      </c>
      <c r="O728" s="1">
        <v>0</v>
      </c>
      <c r="P728" s="1">
        <v>0</v>
      </c>
      <c r="Q728" s="1">
        <v>0</v>
      </c>
      <c r="R728" s="1">
        <v>0</v>
      </c>
      <c r="S728" s="1">
        <v>0</v>
      </c>
      <c r="T728" s="1">
        <v>0</v>
      </c>
      <c r="U728" s="1">
        <v>0</v>
      </c>
      <c r="V728" t="s">
        <v>86</v>
      </c>
      <c r="W728" s="1">
        <v>1.44E-6</v>
      </c>
      <c r="X728" s="1">
        <v>0</v>
      </c>
      <c r="Y728" s="1">
        <v>0</v>
      </c>
      <c r="Z728" s="1">
        <v>0</v>
      </c>
      <c r="AA728" s="1">
        <v>0</v>
      </c>
      <c r="AB728" s="1">
        <v>0</v>
      </c>
      <c r="AC728" s="1">
        <v>0</v>
      </c>
      <c r="AD728" s="1">
        <v>0</v>
      </c>
      <c r="AE728" s="1">
        <v>0</v>
      </c>
      <c r="AF728" s="1">
        <v>0</v>
      </c>
      <c r="AG728" s="1">
        <v>0</v>
      </c>
      <c r="AH728" s="1">
        <v>0</v>
      </c>
      <c r="AI728" t="s">
        <v>87</v>
      </c>
      <c r="AL728" s="1">
        <v>0</v>
      </c>
      <c r="AM728" s="1">
        <v>0</v>
      </c>
      <c r="AN728" s="1">
        <v>0</v>
      </c>
    </row>
    <row r="729" spans="1:40" x14ac:dyDescent="0.25">
      <c r="A729">
        <v>727</v>
      </c>
      <c r="B729" t="s">
        <v>46</v>
      </c>
      <c r="C729">
        <v>24</v>
      </c>
      <c r="D729">
        <v>18540299</v>
      </c>
      <c r="E729" t="s">
        <v>13</v>
      </c>
      <c r="F729" s="1">
        <v>7.1799999999999994E-8</v>
      </c>
      <c r="G729" t="s">
        <v>117</v>
      </c>
      <c r="H729" s="1">
        <v>0</v>
      </c>
      <c r="I729" s="1">
        <v>0</v>
      </c>
      <c r="J729" s="1">
        <v>0</v>
      </c>
      <c r="K729" s="1">
        <v>0</v>
      </c>
      <c r="L729" s="1">
        <v>0</v>
      </c>
      <c r="M729" s="1">
        <v>0</v>
      </c>
      <c r="N729" s="1">
        <v>3.5900000000000003E-7</v>
      </c>
      <c r="O729" s="1">
        <v>0</v>
      </c>
      <c r="P729" s="1">
        <v>0</v>
      </c>
      <c r="Q729" s="1">
        <v>0</v>
      </c>
      <c r="R729" s="1">
        <v>0</v>
      </c>
      <c r="S729" s="1">
        <v>3.3743E-8</v>
      </c>
      <c r="T729" s="1">
        <v>0</v>
      </c>
      <c r="U729" s="1">
        <v>0</v>
      </c>
      <c r="V729" t="s">
        <v>86</v>
      </c>
      <c r="W729" s="1">
        <v>7.1799999999999994E-8</v>
      </c>
      <c r="X729" s="1">
        <v>6.4884000000000001E-10</v>
      </c>
      <c r="Y729" s="1">
        <v>2.6012E-11</v>
      </c>
      <c r="Z729" s="1">
        <v>0</v>
      </c>
      <c r="AA729" s="1">
        <v>0</v>
      </c>
      <c r="AB729" s="1">
        <v>0</v>
      </c>
      <c r="AC729" s="1">
        <v>0</v>
      </c>
      <c r="AD729" s="1">
        <v>0</v>
      </c>
      <c r="AE729" s="1">
        <v>0</v>
      </c>
      <c r="AF729" s="1">
        <v>0</v>
      </c>
      <c r="AG729" s="1">
        <v>0</v>
      </c>
      <c r="AH729" s="1">
        <v>0</v>
      </c>
      <c r="AI729" t="s">
        <v>87</v>
      </c>
      <c r="AJ729" t="s">
        <v>88</v>
      </c>
      <c r="AK729" t="s">
        <v>118</v>
      </c>
      <c r="AL729" s="1">
        <v>0</v>
      </c>
      <c r="AM729" s="1">
        <v>0</v>
      </c>
      <c r="AN729" s="1">
        <v>0</v>
      </c>
    </row>
    <row r="730" spans="1:40" x14ac:dyDescent="0.25">
      <c r="A730">
        <v>728</v>
      </c>
      <c r="B730" t="s">
        <v>46</v>
      </c>
      <c r="C730">
        <v>24</v>
      </c>
      <c r="D730">
        <v>1175</v>
      </c>
      <c r="E730" t="s">
        <v>294</v>
      </c>
      <c r="F730">
        <v>0</v>
      </c>
      <c r="G730" t="s">
        <v>117</v>
      </c>
      <c r="H730" s="1">
        <v>0</v>
      </c>
      <c r="I730" s="1">
        <v>0</v>
      </c>
      <c r="J730" s="1">
        <v>0</v>
      </c>
      <c r="K730" s="1">
        <v>0</v>
      </c>
      <c r="L730" s="1">
        <v>0</v>
      </c>
      <c r="M730" s="1">
        <v>0</v>
      </c>
      <c r="N730" s="1">
        <v>0</v>
      </c>
      <c r="O730" s="1">
        <v>0</v>
      </c>
      <c r="P730" s="1">
        <v>0</v>
      </c>
      <c r="Q730" s="1">
        <v>0</v>
      </c>
      <c r="R730" s="1">
        <v>0</v>
      </c>
      <c r="S730" s="1">
        <v>0</v>
      </c>
      <c r="T730" s="1">
        <v>0</v>
      </c>
      <c r="U730" s="1">
        <v>0</v>
      </c>
      <c r="V730" t="s">
        <v>86</v>
      </c>
      <c r="W730" s="1">
        <v>0</v>
      </c>
      <c r="X730" s="1">
        <v>0</v>
      </c>
      <c r="Y730" s="1">
        <v>0</v>
      </c>
      <c r="Z730" s="1">
        <v>0</v>
      </c>
      <c r="AA730" s="1">
        <v>0</v>
      </c>
      <c r="AB730" s="1">
        <v>0</v>
      </c>
      <c r="AC730" s="1">
        <v>0</v>
      </c>
      <c r="AD730" s="1">
        <v>0</v>
      </c>
      <c r="AE730" s="1">
        <v>0</v>
      </c>
      <c r="AF730" s="1">
        <v>0</v>
      </c>
      <c r="AG730" s="1">
        <v>0</v>
      </c>
      <c r="AH730" s="1">
        <v>0</v>
      </c>
      <c r="AI730" t="s">
        <v>87</v>
      </c>
      <c r="AL730" s="1">
        <v>0</v>
      </c>
      <c r="AM730" s="1">
        <v>0</v>
      </c>
      <c r="AN730" s="1">
        <v>0</v>
      </c>
    </row>
    <row r="731" spans="1:40" x14ac:dyDescent="0.25">
      <c r="A731">
        <v>729</v>
      </c>
      <c r="B731" t="s">
        <v>46</v>
      </c>
      <c r="C731">
        <v>24</v>
      </c>
      <c r="D731">
        <v>7440508</v>
      </c>
      <c r="E731" t="s">
        <v>10</v>
      </c>
      <c r="F731">
        <v>2.1000000000000001E-4</v>
      </c>
      <c r="G731" t="s">
        <v>117</v>
      </c>
      <c r="H731" s="1">
        <v>0</v>
      </c>
      <c r="I731" s="1">
        <v>0</v>
      </c>
      <c r="J731" s="1">
        <v>0</v>
      </c>
      <c r="K731" s="1">
        <v>0</v>
      </c>
      <c r="L731" s="1">
        <v>0</v>
      </c>
      <c r="M731" s="1">
        <v>0</v>
      </c>
      <c r="N731" s="1">
        <v>0</v>
      </c>
      <c r="O731" s="1">
        <v>0</v>
      </c>
      <c r="P731" s="1">
        <v>0</v>
      </c>
      <c r="Q731" s="1">
        <v>0</v>
      </c>
      <c r="R731" s="1">
        <v>0</v>
      </c>
      <c r="S731" s="1">
        <v>0</v>
      </c>
      <c r="T731" s="1">
        <v>0</v>
      </c>
      <c r="U731" s="1">
        <v>0</v>
      </c>
      <c r="V731" t="s">
        <v>86</v>
      </c>
      <c r="W731" s="1">
        <v>2.1000000000000001E-4</v>
      </c>
      <c r="X731" s="1">
        <v>0</v>
      </c>
      <c r="Y731" s="1">
        <v>0</v>
      </c>
      <c r="Z731" s="1">
        <v>0</v>
      </c>
      <c r="AA731" s="1">
        <v>0</v>
      </c>
      <c r="AB731" s="1">
        <v>0</v>
      </c>
      <c r="AC731" s="1">
        <v>0</v>
      </c>
      <c r="AD731" s="1">
        <v>0</v>
      </c>
      <c r="AE731" s="1">
        <v>0</v>
      </c>
      <c r="AF731" s="1">
        <v>0</v>
      </c>
      <c r="AG731" s="1">
        <v>0</v>
      </c>
      <c r="AH731" s="1">
        <v>0</v>
      </c>
      <c r="AI731" t="s">
        <v>87</v>
      </c>
      <c r="AL731" s="1">
        <v>0</v>
      </c>
      <c r="AM731" s="1">
        <v>0</v>
      </c>
      <c r="AN731" s="1">
        <v>0</v>
      </c>
    </row>
    <row r="732" spans="1:40" x14ac:dyDescent="0.25">
      <c r="A732">
        <v>730</v>
      </c>
      <c r="B732" t="s">
        <v>46</v>
      </c>
      <c r="C732">
        <v>24</v>
      </c>
      <c r="D732">
        <v>7439965</v>
      </c>
      <c r="E732" t="s">
        <v>5</v>
      </c>
      <c r="F732" s="1">
        <v>3.8300000000000003E-5</v>
      </c>
      <c r="G732" t="s">
        <v>117</v>
      </c>
      <c r="H732" s="1">
        <v>0</v>
      </c>
      <c r="I732" s="1">
        <v>4.2556000000000001E-4</v>
      </c>
      <c r="J732" s="1">
        <v>0</v>
      </c>
      <c r="K732" s="1">
        <v>0</v>
      </c>
      <c r="L732" s="1">
        <v>0</v>
      </c>
      <c r="M732" s="1">
        <v>0</v>
      </c>
      <c r="N732" s="1">
        <v>0</v>
      </c>
      <c r="O732" s="1">
        <v>0</v>
      </c>
      <c r="P732" s="1">
        <v>0</v>
      </c>
      <c r="Q732" s="1">
        <v>0</v>
      </c>
      <c r="R732" s="1">
        <v>0</v>
      </c>
      <c r="S732" s="1">
        <v>0</v>
      </c>
      <c r="T732" s="1">
        <v>0</v>
      </c>
      <c r="U732" s="1">
        <v>0</v>
      </c>
      <c r="V732" t="s">
        <v>86</v>
      </c>
      <c r="W732" s="1">
        <v>3.8300000000000003E-5</v>
      </c>
      <c r="X732" s="1">
        <v>0</v>
      </c>
      <c r="Y732" s="1">
        <v>0</v>
      </c>
      <c r="Z732" s="1">
        <v>0</v>
      </c>
      <c r="AA732" s="1">
        <v>0</v>
      </c>
      <c r="AB732" s="1">
        <v>0</v>
      </c>
      <c r="AC732" s="1">
        <v>0</v>
      </c>
      <c r="AD732" s="1">
        <v>0</v>
      </c>
      <c r="AE732" s="1">
        <v>0</v>
      </c>
      <c r="AF732" s="1">
        <v>0</v>
      </c>
      <c r="AG732" s="1">
        <v>0</v>
      </c>
      <c r="AH732" s="1">
        <v>0</v>
      </c>
      <c r="AI732" t="s">
        <v>87</v>
      </c>
      <c r="AL732" s="1">
        <v>0</v>
      </c>
      <c r="AM732" s="1">
        <v>0</v>
      </c>
      <c r="AN732" s="1">
        <v>0</v>
      </c>
    </row>
    <row r="733" spans="1:40" x14ac:dyDescent="0.25">
      <c r="A733">
        <v>731</v>
      </c>
      <c r="B733" t="s">
        <v>46</v>
      </c>
      <c r="C733">
        <v>24</v>
      </c>
      <c r="D733">
        <v>7440020</v>
      </c>
      <c r="E733" t="s">
        <v>6</v>
      </c>
      <c r="F733">
        <v>6.6E-4</v>
      </c>
      <c r="G733" t="s">
        <v>117</v>
      </c>
      <c r="H733" s="1">
        <v>0</v>
      </c>
      <c r="I733" s="1">
        <v>0</v>
      </c>
      <c r="J733" s="1">
        <v>0</v>
      </c>
      <c r="K733" s="1">
        <v>0</v>
      </c>
      <c r="L733" s="1">
        <v>0</v>
      </c>
      <c r="M733" s="1">
        <v>5.6393999999999997E-4</v>
      </c>
      <c r="N733" s="1">
        <v>4.7142999999999997E-2</v>
      </c>
      <c r="O733" s="1">
        <v>0</v>
      </c>
      <c r="P733" s="1">
        <v>0</v>
      </c>
      <c r="Q733" s="1">
        <v>0</v>
      </c>
      <c r="R733" s="1">
        <v>0</v>
      </c>
      <c r="S733" s="1">
        <v>4.7142999999999997E-2</v>
      </c>
      <c r="T733" s="1">
        <v>0</v>
      </c>
      <c r="U733" s="1">
        <v>0</v>
      </c>
      <c r="V733" t="s">
        <v>86</v>
      </c>
      <c r="W733" s="1">
        <v>6.6E-4</v>
      </c>
      <c r="X733" s="1">
        <v>5.9642999999999998E-6</v>
      </c>
      <c r="Y733" s="1">
        <v>2.3910999999999998E-7</v>
      </c>
      <c r="Z733" s="1">
        <v>0</v>
      </c>
      <c r="AA733" s="1">
        <v>0</v>
      </c>
      <c r="AB733" s="1">
        <v>0</v>
      </c>
      <c r="AC733" s="1">
        <v>0</v>
      </c>
      <c r="AD733" s="1">
        <v>0</v>
      </c>
      <c r="AE733" s="1">
        <v>0</v>
      </c>
      <c r="AF733" s="1">
        <v>0</v>
      </c>
      <c r="AG733" s="1">
        <v>0</v>
      </c>
      <c r="AH733" s="1">
        <v>0</v>
      </c>
      <c r="AI733" t="s">
        <v>87</v>
      </c>
      <c r="AJ733" t="s">
        <v>88</v>
      </c>
      <c r="AK733" t="s">
        <v>118</v>
      </c>
      <c r="AL733" s="1">
        <v>0</v>
      </c>
      <c r="AM733" s="1">
        <v>0</v>
      </c>
      <c r="AN733" s="1">
        <v>0</v>
      </c>
    </row>
    <row r="734" spans="1:40" x14ac:dyDescent="0.25">
      <c r="A734">
        <v>732</v>
      </c>
      <c r="B734" t="s">
        <v>46</v>
      </c>
      <c r="C734">
        <v>24</v>
      </c>
      <c r="D734">
        <v>7723140</v>
      </c>
      <c r="E734" t="s">
        <v>295</v>
      </c>
      <c r="F734">
        <v>0</v>
      </c>
      <c r="G734" t="s">
        <v>117</v>
      </c>
      <c r="H734" s="1">
        <v>0</v>
      </c>
      <c r="I734" s="1">
        <v>0</v>
      </c>
      <c r="J734" s="1">
        <v>0</v>
      </c>
      <c r="K734" s="1">
        <v>0</v>
      </c>
      <c r="L734" s="1">
        <v>0</v>
      </c>
      <c r="M734" s="1">
        <v>0</v>
      </c>
      <c r="N734" s="1">
        <v>0</v>
      </c>
      <c r="O734" s="1">
        <v>0</v>
      </c>
      <c r="P734" s="1">
        <v>0</v>
      </c>
      <c r="Q734" s="1">
        <v>0</v>
      </c>
      <c r="R734" s="1">
        <v>0</v>
      </c>
      <c r="S734" s="1">
        <v>0</v>
      </c>
      <c r="T734" s="1">
        <v>0</v>
      </c>
      <c r="U734" s="1">
        <v>0</v>
      </c>
      <c r="V734" t="s">
        <v>86</v>
      </c>
      <c r="W734" s="1">
        <v>0</v>
      </c>
      <c r="X734" s="1">
        <v>0</v>
      </c>
      <c r="Y734" s="1">
        <v>0</v>
      </c>
      <c r="Z734" s="1">
        <v>0</v>
      </c>
      <c r="AA734" s="1">
        <v>0</v>
      </c>
      <c r="AB734" s="1">
        <v>0</v>
      </c>
      <c r="AC734" s="1">
        <v>0</v>
      </c>
      <c r="AD734" s="1">
        <v>0</v>
      </c>
      <c r="AE734" s="1">
        <v>0</v>
      </c>
      <c r="AF734" s="1">
        <v>0</v>
      </c>
      <c r="AG734" s="1">
        <v>0</v>
      </c>
      <c r="AH734" s="1">
        <v>0</v>
      </c>
      <c r="AI734" t="s">
        <v>87</v>
      </c>
      <c r="AL734" s="1">
        <v>0</v>
      </c>
      <c r="AM734" s="1">
        <v>0</v>
      </c>
      <c r="AN734" s="1">
        <v>0</v>
      </c>
    </row>
    <row r="735" spans="1:40" x14ac:dyDescent="0.25">
      <c r="A735">
        <v>733</v>
      </c>
      <c r="B735" t="s">
        <v>46</v>
      </c>
      <c r="C735">
        <v>24</v>
      </c>
      <c r="D735">
        <v>7439921</v>
      </c>
      <c r="E735" t="s">
        <v>7</v>
      </c>
      <c r="F735">
        <v>0</v>
      </c>
      <c r="G735" t="s">
        <v>117</v>
      </c>
      <c r="H735" s="1">
        <v>0</v>
      </c>
      <c r="I735" s="1">
        <v>0</v>
      </c>
      <c r="J735" s="1">
        <v>0</v>
      </c>
      <c r="K735" s="1">
        <v>0</v>
      </c>
      <c r="L735" s="1">
        <v>0</v>
      </c>
      <c r="M735" s="1">
        <v>0</v>
      </c>
      <c r="N735" s="1">
        <v>0</v>
      </c>
      <c r="O735" s="1">
        <v>0</v>
      </c>
      <c r="P735" s="1">
        <v>0</v>
      </c>
      <c r="Q735" s="1">
        <v>0</v>
      </c>
      <c r="R735" s="1">
        <v>0</v>
      </c>
      <c r="S735" s="1">
        <v>0</v>
      </c>
      <c r="T735" s="1">
        <v>0</v>
      </c>
      <c r="U735" s="1">
        <v>0</v>
      </c>
      <c r="V735" t="s">
        <v>86</v>
      </c>
      <c r="W735" s="1">
        <v>0</v>
      </c>
      <c r="X735" s="1">
        <v>0</v>
      </c>
      <c r="Y735" s="1">
        <v>0</v>
      </c>
      <c r="Z735" s="1">
        <v>0</v>
      </c>
      <c r="AA735" s="1">
        <v>0</v>
      </c>
      <c r="AB735" s="1">
        <v>0</v>
      </c>
      <c r="AC735" s="1">
        <v>0</v>
      </c>
      <c r="AD735" s="1">
        <v>0</v>
      </c>
      <c r="AE735" s="1">
        <v>0</v>
      </c>
      <c r="AF735" s="1">
        <v>0</v>
      </c>
      <c r="AG735" s="1">
        <v>0</v>
      </c>
      <c r="AH735" s="1">
        <v>0</v>
      </c>
      <c r="AI735" t="s">
        <v>87</v>
      </c>
      <c r="AL735" s="1">
        <v>0</v>
      </c>
      <c r="AM735" s="1">
        <v>0</v>
      </c>
      <c r="AN735" s="1">
        <v>0</v>
      </c>
    </row>
    <row r="736" spans="1:40" x14ac:dyDescent="0.25">
      <c r="A736">
        <v>734</v>
      </c>
      <c r="B736" t="s">
        <v>46</v>
      </c>
      <c r="C736">
        <v>24</v>
      </c>
      <c r="D736">
        <v>7440622</v>
      </c>
      <c r="E736" t="s">
        <v>296</v>
      </c>
      <c r="F736">
        <v>0</v>
      </c>
      <c r="G736" t="s">
        <v>117</v>
      </c>
      <c r="H736" s="1">
        <v>0</v>
      </c>
      <c r="I736" s="1">
        <v>0</v>
      </c>
      <c r="J736" s="1">
        <v>0</v>
      </c>
      <c r="K736" s="1">
        <v>0</v>
      </c>
      <c r="L736" s="1">
        <v>0</v>
      </c>
      <c r="M736" s="1">
        <v>0</v>
      </c>
      <c r="N736" s="1">
        <v>0</v>
      </c>
      <c r="O736" s="1">
        <v>0</v>
      </c>
      <c r="P736" s="1">
        <v>0</v>
      </c>
      <c r="Q736" s="1">
        <v>0</v>
      </c>
      <c r="R736" s="1">
        <v>0</v>
      </c>
      <c r="S736" s="1">
        <v>0</v>
      </c>
      <c r="T736" s="1">
        <v>0</v>
      </c>
      <c r="U736" s="1">
        <v>0</v>
      </c>
      <c r="V736" t="s">
        <v>86</v>
      </c>
      <c r="W736" s="1">
        <v>0</v>
      </c>
      <c r="X736" s="1">
        <v>0</v>
      </c>
      <c r="Y736" s="1">
        <v>0</v>
      </c>
      <c r="Z736" s="1">
        <v>0</v>
      </c>
      <c r="AA736" s="1">
        <v>0</v>
      </c>
      <c r="AB736" s="1">
        <v>0</v>
      </c>
      <c r="AC736" s="1">
        <v>0</v>
      </c>
      <c r="AD736" s="1">
        <v>0</v>
      </c>
      <c r="AE736" s="1">
        <v>0</v>
      </c>
      <c r="AF736" s="1">
        <v>0</v>
      </c>
      <c r="AG736" s="1">
        <v>0</v>
      </c>
      <c r="AH736" s="1">
        <v>0</v>
      </c>
      <c r="AI736" t="s">
        <v>87</v>
      </c>
      <c r="AL736" s="1">
        <v>0</v>
      </c>
      <c r="AM736" s="1">
        <v>0</v>
      </c>
      <c r="AN736" s="1">
        <v>0</v>
      </c>
    </row>
    <row r="737" spans="1:40" x14ac:dyDescent="0.25">
      <c r="A737">
        <v>735</v>
      </c>
      <c r="B737" t="s">
        <v>46</v>
      </c>
      <c r="C737">
        <v>24</v>
      </c>
      <c r="D737">
        <v>7440666</v>
      </c>
      <c r="E737" t="s">
        <v>297</v>
      </c>
      <c r="F737">
        <v>0</v>
      </c>
      <c r="G737" t="s">
        <v>117</v>
      </c>
      <c r="H737" s="1">
        <v>0</v>
      </c>
      <c r="I737" s="1">
        <v>0</v>
      </c>
      <c r="J737" s="1">
        <v>0</v>
      </c>
      <c r="K737" s="1">
        <v>0</v>
      </c>
      <c r="L737" s="1">
        <v>0</v>
      </c>
      <c r="M737" s="1">
        <v>0</v>
      </c>
      <c r="N737" s="1">
        <v>0</v>
      </c>
      <c r="O737" s="1">
        <v>0</v>
      </c>
      <c r="P737" s="1">
        <v>0</v>
      </c>
      <c r="Q737" s="1">
        <v>0</v>
      </c>
      <c r="R737" s="1">
        <v>0</v>
      </c>
      <c r="S737" s="1">
        <v>0</v>
      </c>
      <c r="T737" s="1">
        <v>0</v>
      </c>
      <c r="U737" s="1">
        <v>0</v>
      </c>
      <c r="V737" t="s">
        <v>86</v>
      </c>
      <c r="W737" s="1">
        <v>0</v>
      </c>
      <c r="X737" s="1">
        <v>0</v>
      </c>
      <c r="Y737" s="1">
        <v>0</v>
      </c>
      <c r="Z737" s="1">
        <v>0</v>
      </c>
      <c r="AA737" s="1">
        <v>0</v>
      </c>
      <c r="AB737" s="1">
        <v>0</v>
      </c>
      <c r="AC737" s="1">
        <v>0</v>
      </c>
      <c r="AD737" s="1">
        <v>0</v>
      </c>
      <c r="AE737" s="1">
        <v>0</v>
      </c>
      <c r="AF737" s="1">
        <v>0</v>
      </c>
      <c r="AG737" s="1">
        <v>0</v>
      </c>
      <c r="AH737" s="1">
        <v>0</v>
      </c>
      <c r="AI737" t="s">
        <v>87</v>
      </c>
      <c r="AL737" s="1">
        <v>0</v>
      </c>
      <c r="AM737" s="1">
        <v>0</v>
      </c>
      <c r="AN737" s="1">
        <v>0</v>
      </c>
    </row>
    <row r="738" spans="1:40" x14ac:dyDescent="0.25">
      <c r="A738">
        <v>736</v>
      </c>
      <c r="B738" t="s">
        <v>51</v>
      </c>
      <c r="C738">
        <v>24</v>
      </c>
      <c r="D738">
        <v>7429905</v>
      </c>
      <c r="E738" t="s">
        <v>290</v>
      </c>
      <c r="F738">
        <v>0</v>
      </c>
      <c r="G738" t="s">
        <v>117</v>
      </c>
      <c r="H738" s="1">
        <v>0</v>
      </c>
      <c r="I738" s="1">
        <v>0</v>
      </c>
      <c r="J738" s="1">
        <v>0</v>
      </c>
      <c r="K738" s="1">
        <v>0</v>
      </c>
      <c r="L738" s="1">
        <v>0</v>
      </c>
      <c r="M738" s="1">
        <v>0</v>
      </c>
      <c r="N738" s="1">
        <v>0</v>
      </c>
      <c r="O738" s="1">
        <v>0</v>
      </c>
      <c r="P738" s="1">
        <v>0</v>
      </c>
      <c r="Q738" s="1">
        <v>0</v>
      </c>
      <c r="R738" s="1">
        <v>0</v>
      </c>
      <c r="S738" s="1">
        <v>0</v>
      </c>
      <c r="T738" s="1">
        <v>0</v>
      </c>
      <c r="U738" s="1">
        <v>0</v>
      </c>
      <c r="V738" t="s">
        <v>86</v>
      </c>
      <c r="W738" s="1">
        <v>0</v>
      </c>
      <c r="X738" s="1">
        <v>0</v>
      </c>
      <c r="Y738" s="1">
        <v>0</v>
      </c>
      <c r="Z738" s="1">
        <v>0</v>
      </c>
      <c r="AA738" s="1">
        <v>0</v>
      </c>
      <c r="AB738" s="1">
        <v>0</v>
      </c>
      <c r="AC738" s="1">
        <v>0</v>
      </c>
      <c r="AD738" s="1">
        <v>0</v>
      </c>
      <c r="AE738" s="1">
        <v>0</v>
      </c>
      <c r="AF738" s="1">
        <v>0</v>
      </c>
      <c r="AG738" s="1">
        <v>0</v>
      </c>
      <c r="AH738" s="1">
        <v>0</v>
      </c>
      <c r="AI738" t="s">
        <v>87</v>
      </c>
      <c r="AL738" s="1">
        <v>0</v>
      </c>
      <c r="AM738" s="1">
        <v>0</v>
      </c>
      <c r="AN738" s="1">
        <v>0</v>
      </c>
    </row>
    <row r="739" spans="1:40" x14ac:dyDescent="0.25">
      <c r="A739">
        <v>737</v>
      </c>
      <c r="B739" t="s">
        <v>51</v>
      </c>
      <c r="C739">
        <v>24</v>
      </c>
      <c r="D739">
        <v>1344281</v>
      </c>
      <c r="E739" t="s">
        <v>291</v>
      </c>
      <c r="F739">
        <v>0</v>
      </c>
      <c r="G739" t="s">
        <v>117</v>
      </c>
      <c r="H739" s="1">
        <v>0</v>
      </c>
      <c r="I739" s="1">
        <v>0</v>
      </c>
      <c r="J739" s="1">
        <v>0</v>
      </c>
      <c r="K739" s="1">
        <v>0</v>
      </c>
      <c r="L739" s="1">
        <v>0</v>
      </c>
      <c r="M739" s="1">
        <v>0</v>
      </c>
      <c r="N739" s="1">
        <v>0</v>
      </c>
      <c r="O739" s="1">
        <v>0</v>
      </c>
      <c r="P739" s="1">
        <v>0</v>
      </c>
      <c r="Q739" s="1">
        <v>0</v>
      </c>
      <c r="R739" s="1">
        <v>0</v>
      </c>
      <c r="S739" s="1">
        <v>0</v>
      </c>
      <c r="T739" s="1">
        <v>0</v>
      </c>
      <c r="U739" s="1">
        <v>0</v>
      </c>
      <c r="V739" t="s">
        <v>86</v>
      </c>
      <c r="W739" s="1">
        <v>0</v>
      </c>
      <c r="X739" s="1">
        <v>0</v>
      </c>
      <c r="Y739" s="1">
        <v>0</v>
      </c>
      <c r="Z739" s="1">
        <v>0</v>
      </c>
      <c r="AA739" s="1">
        <v>0</v>
      </c>
      <c r="AB739" s="1">
        <v>0</v>
      </c>
      <c r="AC739" s="1">
        <v>0</v>
      </c>
      <c r="AD739" s="1">
        <v>0</v>
      </c>
      <c r="AE739" s="1">
        <v>0</v>
      </c>
      <c r="AF739" s="1">
        <v>0</v>
      </c>
      <c r="AG739" s="1">
        <v>0</v>
      </c>
      <c r="AH739" s="1">
        <v>0</v>
      </c>
      <c r="AI739" t="s">
        <v>87</v>
      </c>
      <c r="AL739" s="1">
        <v>0</v>
      </c>
      <c r="AM739" s="1">
        <v>0</v>
      </c>
      <c r="AN739" s="1">
        <v>0</v>
      </c>
    </row>
    <row r="740" spans="1:40" x14ac:dyDescent="0.25">
      <c r="A740">
        <v>738</v>
      </c>
      <c r="B740" t="s">
        <v>51</v>
      </c>
      <c r="C740">
        <v>24</v>
      </c>
      <c r="D740">
        <v>7440417</v>
      </c>
      <c r="E740" t="s">
        <v>292</v>
      </c>
      <c r="F740">
        <v>0</v>
      </c>
      <c r="G740" t="s">
        <v>117</v>
      </c>
      <c r="H740" s="1">
        <v>0</v>
      </c>
      <c r="I740" s="1">
        <v>0</v>
      </c>
      <c r="J740" s="1">
        <v>0</v>
      </c>
      <c r="K740" s="1">
        <v>0</v>
      </c>
      <c r="L740" s="1">
        <v>0</v>
      </c>
      <c r="M740" s="1">
        <v>0</v>
      </c>
      <c r="N740" s="1">
        <v>0</v>
      </c>
      <c r="O740" s="1">
        <v>0</v>
      </c>
      <c r="P740" s="1">
        <v>0</v>
      </c>
      <c r="Q740" s="1">
        <v>0</v>
      </c>
      <c r="R740" s="1">
        <v>0</v>
      </c>
      <c r="S740" s="1">
        <v>0</v>
      </c>
      <c r="T740" s="1">
        <v>0</v>
      </c>
      <c r="U740" s="1">
        <v>0</v>
      </c>
      <c r="V740" t="s">
        <v>86</v>
      </c>
      <c r="W740" s="1">
        <v>0</v>
      </c>
      <c r="X740" s="1">
        <v>0</v>
      </c>
      <c r="Y740" s="1">
        <v>0</v>
      </c>
      <c r="Z740" s="1">
        <v>0</v>
      </c>
      <c r="AA740" s="1">
        <v>0</v>
      </c>
      <c r="AB740" s="1">
        <v>0</v>
      </c>
      <c r="AC740" s="1">
        <v>0</v>
      </c>
      <c r="AD740" s="1">
        <v>0</v>
      </c>
      <c r="AE740" s="1">
        <v>0</v>
      </c>
      <c r="AF740" s="1">
        <v>0</v>
      </c>
      <c r="AG740" s="1">
        <v>0</v>
      </c>
      <c r="AH740" s="1">
        <v>0</v>
      </c>
      <c r="AI740" t="s">
        <v>87</v>
      </c>
      <c r="AL740" s="1">
        <v>0</v>
      </c>
      <c r="AM740" s="1">
        <v>0</v>
      </c>
      <c r="AN740" s="1">
        <v>0</v>
      </c>
    </row>
    <row r="741" spans="1:40" x14ac:dyDescent="0.25">
      <c r="A741">
        <v>739</v>
      </c>
      <c r="B741" t="s">
        <v>51</v>
      </c>
      <c r="C741">
        <v>24</v>
      </c>
      <c r="D741">
        <v>7440439</v>
      </c>
      <c r="E741" t="s">
        <v>293</v>
      </c>
      <c r="F741">
        <v>0</v>
      </c>
      <c r="G741" t="s">
        <v>117</v>
      </c>
      <c r="H741" s="1">
        <v>0</v>
      </c>
      <c r="I741" s="1">
        <v>0</v>
      </c>
      <c r="J741" s="1">
        <v>0</v>
      </c>
      <c r="K741" s="1">
        <v>0</v>
      </c>
      <c r="L741" s="1">
        <v>0</v>
      </c>
      <c r="M741" s="1">
        <v>0</v>
      </c>
      <c r="N741" s="1">
        <v>0</v>
      </c>
      <c r="O741" s="1">
        <v>0</v>
      </c>
      <c r="P741" s="1">
        <v>0</v>
      </c>
      <c r="Q741" s="1">
        <v>0</v>
      </c>
      <c r="R741" s="1">
        <v>0</v>
      </c>
      <c r="S741" s="1">
        <v>0</v>
      </c>
      <c r="T741" s="1">
        <v>0</v>
      </c>
      <c r="U741" s="1">
        <v>0</v>
      </c>
      <c r="V741" t="s">
        <v>86</v>
      </c>
      <c r="W741" s="1">
        <v>0</v>
      </c>
      <c r="X741" s="1">
        <v>0</v>
      </c>
      <c r="Y741" s="1">
        <v>0</v>
      </c>
      <c r="Z741" s="1">
        <v>0</v>
      </c>
      <c r="AA741" s="1">
        <v>0</v>
      </c>
      <c r="AB741" s="1">
        <v>0</v>
      </c>
      <c r="AC741" s="1">
        <v>0</v>
      </c>
      <c r="AD741" s="1">
        <v>0</v>
      </c>
      <c r="AE741" s="1">
        <v>0</v>
      </c>
      <c r="AF741" s="1">
        <v>0</v>
      </c>
      <c r="AG741" s="1">
        <v>0</v>
      </c>
      <c r="AH741" s="1">
        <v>0</v>
      </c>
      <c r="AI741" t="s">
        <v>87</v>
      </c>
      <c r="AL741" s="1">
        <v>0</v>
      </c>
      <c r="AM741" s="1">
        <v>0</v>
      </c>
      <c r="AN741" s="1">
        <v>0</v>
      </c>
    </row>
    <row r="742" spans="1:40" x14ac:dyDescent="0.25">
      <c r="A742">
        <v>740</v>
      </c>
      <c r="B742" t="s">
        <v>51</v>
      </c>
      <c r="C742">
        <v>24</v>
      </c>
      <c r="D742">
        <v>7440484</v>
      </c>
      <c r="E742" t="s">
        <v>8</v>
      </c>
      <c r="F742">
        <v>0</v>
      </c>
      <c r="G742" t="s">
        <v>117</v>
      </c>
      <c r="H742" s="1">
        <v>0</v>
      </c>
      <c r="I742" s="1">
        <v>0</v>
      </c>
      <c r="J742" s="1">
        <v>0</v>
      </c>
      <c r="K742" s="1">
        <v>0</v>
      </c>
      <c r="L742" s="1">
        <v>0</v>
      </c>
      <c r="M742" s="1">
        <v>0</v>
      </c>
      <c r="N742" s="1">
        <v>0</v>
      </c>
      <c r="O742" s="1">
        <v>0</v>
      </c>
      <c r="P742" s="1">
        <v>0</v>
      </c>
      <c r="Q742" s="1">
        <v>0</v>
      </c>
      <c r="R742" s="1">
        <v>0</v>
      </c>
      <c r="S742" s="1">
        <v>0</v>
      </c>
      <c r="T742" s="1">
        <v>0</v>
      </c>
      <c r="U742" s="1">
        <v>0</v>
      </c>
      <c r="V742" t="s">
        <v>86</v>
      </c>
      <c r="W742" s="1">
        <v>0</v>
      </c>
      <c r="X742" s="1">
        <v>0</v>
      </c>
      <c r="Y742" s="1">
        <v>0</v>
      </c>
      <c r="Z742" s="1">
        <v>0</v>
      </c>
      <c r="AA742" s="1">
        <v>0</v>
      </c>
      <c r="AB742" s="1">
        <v>0</v>
      </c>
      <c r="AC742" s="1">
        <v>0</v>
      </c>
      <c r="AD742" s="1">
        <v>0</v>
      </c>
      <c r="AE742" s="1">
        <v>0</v>
      </c>
      <c r="AF742" s="1">
        <v>0</v>
      </c>
      <c r="AG742" s="1">
        <v>0</v>
      </c>
      <c r="AH742" s="1">
        <v>0</v>
      </c>
      <c r="AI742" t="s">
        <v>87</v>
      </c>
      <c r="AL742" s="1">
        <v>0</v>
      </c>
      <c r="AM742" s="1">
        <v>0</v>
      </c>
      <c r="AN742" s="1">
        <v>0</v>
      </c>
    </row>
    <row r="743" spans="1:40" x14ac:dyDescent="0.25">
      <c r="A743">
        <v>741</v>
      </c>
      <c r="B743" t="s">
        <v>51</v>
      </c>
      <c r="C743">
        <v>24</v>
      </c>
      <c r="D743">
        <v>7440473</v>
      </c>
      <c r="E743" t="s">
        <v>89</v>
      </c>
      <c r="F743">
        <v>0</v>
      </c>
      <c r="G743" t="s">
        <v>117</v>
      </c>
      <c r="H743" s="1">
        <v>0</v>
      </c>
      <c r="I743" s="1">
        <v>0</v>
      </c>
      <c r="J743" s="1">
        <v>0</v>
      </c>
      <c r="K743" s="1">
        <v>0</v>
      </c>
      <c r="L743" s="1">
        <v>0</v>
      </c>
      <c r="M743" s="1">
        <v>0</v>
      </c>
      <c r="N743" s="1">
        <v>0</v>
      </c>
      <c r="O743" s="1">
        <v>0</v>
      </c>
      <c r="P743" s="1">
        <v>0</v>
      </c>
      <c r="Q743" s="1">
        <v>0</v>
      </c>
      <c r="R743" s="1">
        <v>0</v>
      </c>
      <c r="S743" s="1">
        <v>0</v>
      </c>
      <c r="T743" s="1">
        <v>0</v>
      </c>
      <c r="U743" s="1">
        <v>0</v>
      </c>
      <c r="V743" t="s">
        <v>86</v>
      </c>
      <c r="W743" s="1">
        <v>0</v>
      </c>
      <c r="X743" s="1">
        <v>0</v>
      </c>
      <c r="Y743" s="1">
        <v>0</v>
      </c>
      <c r="Z743" s="1">
        <v>0</v>
      </c>
      <c r="AA743" s="1">
        <v>0</v>
      </c>
      <c r="AB743" s="1">
        <v>0</v>
      </c>
      <c r="AC743" s="1">
        <v>0</v>
      </c>
      <c r="AD743" s="1">
        <v>0</v>
      </c>
      <c r="AE743" s="1">
        <v>0</v>
      </c>
      <c r="AF743" s="1">
        <v>0</v>
      </c>
      <c r="AG743" s="1">
        <v>0</v>
      </c>
      <c r="AH743" s="1">
        <v>0</v>
      </c>
      <c r="AI743" t="s">
        <v>87</v>
      </c>
      <c r="AL743" s="1">
        <v>0</v>
      </c>
      <c r="AM743" s="1">
        <v>0</v>
      </c>
      <c r="AN743" s="1">
        <v>0</v>
      </c>
    </row>
    <row r="744" spans="1:40" x14ac:dyDescent="0.25">
      <c r="A744">
        <v>742</v>
      </c>
      <c r="B744" t="s">
        <v>51</v>
      </c>
      <c r="C744">
        <v>24</v>
      </c>
      <c r="D744">
        <v>18540299</v>
      </c>
      <c r="E744" t="s">
        <v>13</v>
      </c>
      <c r="F744">
        <v>0</v>
      </c>
      <c r="G744" t="s">
        <v>117</v>
      </c>
      <c r="H744" s="1">
        <v>0</v>
      </c>
      <c r="I744" s="1">
        <v>0</v>
      </c>
      <c r="J744" s="1">
        <v>0</v>
      </c>
      <c r="K744" s="1">
        <v>0</v>
      </c>
      <c r="L744" s="1">
        <v>0</v>
      </c>
      <c r="M744" s="1">
        <v>0</v>
      </c>
      <c r="N744" s="1">
        <v>0</v>
      </c>
      <c r="O744" s="1">
        <v>0</v>
      </c>
      <c r="P744" s="1">
        <v>0</v>
      </c>
      <c r="Q744" s="1">
        <v>0</v>
      </c>
      <c r="R744" s="1">
        <v>0</v>
      </c>
      <c r="S744" s="1">
        <v>0</v>
      </c>
      <c r="T744" s="1">
        <v>0</v>
      </c>
      <c r="U744" s="1">
        <v>0</v>
      </c>
      <c r="V744" t="s">
        <v>86</v>
      </c>
      <c r="W744" s="1">
        <v>0</v>
      </c>
      <c r="X744" s="1">
        <v>0</v>
      </c>
      <c r="Y744" s="1">
        <v>0</v>
      </c>
      <c r="Z744" s="1">
        <v>0</v>
      </c>
      <c r="AA744" s="1">
        <v>0</v>
      </c>
      <c r="AB744" s="1">
        <v>0</v>
      </c>
      <c r="AC744" s="1">
        <v>0</v>
      </c>
      <c r="AD744" s="1">
        <v>0</v>
      </c>
      <c r="AE744" s="1">
        <v>0</v>
      </c>
      <c r="AF744" s="1">
        <v>0</v>
      </c>
      <c r="AG744" s="1">
        <v>0</v>
      </c>
      <c r="AH744" s="1">
        <v>0</v>
      </c>
      <c r="AI744" t="s">
        <v>87</v>
      </c>
      <c r="AL744" s="1">
        <v>0</v>
      </c>
      <c r="AM744" s="1">
        <v>0</v>
      </c>
      <c r="AN744" s="1">
        <v>0</v>
      </c>
    </row>
    <row r="745" spans="1:40" x14ac:dyDescent="0.25">
      <c r="A745">
        <v>743</v>
      </c>
      <c r="B745" t="s">
        <v>51</v>
      </c>
      <c r="C745">
        <v>24</v>
      </c>
      <c r="D745">
        <v>1175</v>
      </c>
      <c r="E745" t="s">
        <v>294</v>
      </c>
      <c r="F745">
        <v>0</v>
      </c>
      <c r="G745" t="s">
        <v>117</v>
      </c>
      <c r="H745" s="1">
        <v>0</v>
      </c>
      <c r="I745" s="1">
        <v>0</v>
      </c>
      <c r="J745" s="1">
        <v>0</v>
      </c>
      <c r="K745" s="1">
        <v>0</v>
      </c>
      <c r="L745" s="1">
        <v>0</v>
      </c>
      <c r="M745" s="1">
        <v>0</v>
      </c>
      <c r="N745" s="1">
        <v>0</v>
      </c>
      <c r="O745" s="1">
        <v>0</v>
      </c>
      <c r="P745" s="1">
        <v>0</v>
      </c>
      <c r="Q745" s="1">
        <v>0</v>
      </c>
      <c r="R745" s="1">
        <v>0</v>
      </c>
      <c r="S745" s="1">
        <v>0</v>
      </c>
      <c r="T745" s="1">
        <v>0</v>
      </c>
      <c r="U745" s="1">
        <v>0</v>
      </c>
      <c r="V745" t="s">
        <v>86</v>
      </c>
      <c r="W745" s="1">
        <v>0</v>
      </c>
      <c r="X745" s="1">
        <v>0</v>
      </c>
      <c r="Y745" s="1">
        <v>0</v>
      </c>
      <c r="Z745" s="1">
        <v>0</v>
      </c>
      <c r="AA745" s="1">
        <v>0</v>
      </c>
      <c r="AB745" s="1">
        <v>0</v>
      </c>
      <c r="AC745" s="1">
        <v>0</v>
      </c>
      <c r="AD745" s="1">
        <v>0</v>
      </c>
      <c r="AE745" s="1">
        <v>0</v>
      </c>
      <c r="AF745" s="1">
        <v>0</v>
      </c>
      <c r="AG745" s="1">
        <v>0</v>
      </c>
      <c r="AH745" s="1">
        <v>0</v>
      </c>
      <c r="AI745" t="s">
        <v>87</v>
      </c>
      <c r="AL745" s="1">
        <v>0</v>
      </c>
      <c r="AM745" s="1">
        <v>0</v>
      </c>
      <c r="AN745" s="1">
        <v>0</v>
      </c>
    </row>
    <row r="746" spans="1:40" x14ac:dyDescent="0.25">
      <c r="A746">
        <v>744</v>
      </c>
      <c r="B746" t="s">
        <v>51</v>
      </c>
      <c r="C746">
        <v>24</v>
      </c>
      <c r="D746">
        <v>7440508</v>
      </c>
      <c r="E746" t="s">
        <v>10</v>
      </c>
      <c r="F746">
        <v>6.4099999999999997E-4</v>
      </c>
      <c r="G746" t="s">
        <v>117</v>
      </c>
      <c r="H746" s="1">
        <v>0</v>
      </c>
      <c r="I746" s="1">
        <v>0</v>
      </c>
      <c r="J746" s="1">
        <v>0</v>
      </c>
      <c r="K746" s="1">
        <v>0</v>
      </c>
      <c r="L746" s="1">
        <v>0</v>
      </c>
      <c r="M746" s="1">
        <v>0</v>
      </c>
      <c r="N746" s="1">
        <v>0</v>
      </c>
      <c r="O746" s="1">
        <v>0</v>
      </c>
      <c r="P746" s="1">
        <v>0</v>
      </c>
      <c r="Q746" s="1">
        <v>0</v>
      </c>
      <c r="R746" s="1">
        <v>0</v>
      </c>
      <c r="S746" s="1">
        <v>0</v>
      </c>
      <c r="T746" s="1">
        <v>0</v>
      </c>
      <c r="U746" s="1">
        <v>0</v>
      </c>
      <c r="V746" t="s">
        <v>86</v>
      </c>
      <c r="W746" s="1">
        <v>6.4099999999999997E-4</v>
      </c>
      <c r="X746" s="1">
        <v>0</v>
      </c>
      <c r="Y746" s="1">
        <v>0</v>
      </c>
      <c r="Z746" s="1">
        <v>0</v>
      </c>
      <c r="AA746" s="1">
        <v>0</v>
      </c>
      <c r="AB746" s="1">
        <v>0</v>
      </c>
      <c r="AC746" s="1">
        <v>0</v>
      </c>
      <c r="AD746" s="1">
        <v>0</v>
      </c>
      <c r="AE746" s="1">
        <v>0</v>
      </c>
      <c r="AF746" s="1">
        <v>0</v>
      </c>
      <c r="AG746" s="1">
        <v>0</v>
      </c>
      <c r="AH746" s="1">
        <v>0</v>
      </c>
      <c r="AI746" t="s">
        <v>87</v>
      </c>
      <c r="AL746" s="1">
        <v>0</v>
      </c>
      <c r="AM746" s="1">
        <v>0</v>
      </c>
      <c r="AN746" s="1">
        <v>0</v>
      </c>
    </row>
    <row r="747" spans="1:40" x14ac:dyDescent="0.25">
      <c r="A747">
        <v>745</v>
      </c>
      <c r="B747" t="s">
        <v>51</v>
      </c>
      <c r="C747">
        <v>24</v>
      </c>
      <c r="D747">
        <v>7439965</v>
      </c>
      <c r="E747" t="s">
        <v>5</v>
      </c>
      <c r="F747">
        <v>0</v>
      </c>
      <c r="G747" t="s">
        <v>117</v>
      </c>
      <c r="H747" s="1">
        <v>0</v>
      </c>
      <c r="I747" s="1">
        <v>0</v>
      </c>
      <c r="J747" s="1">
        <v>0</v>
      </c>
      <c r="K747" s="1">
        <v>0</v>
      </c>
      <c r="L747" s="1">
        <v>0</v>
      </c>
      <c r="M747" s="1">
        <v>0</v>
      </c>
      <c r="N747" s="1">
        <v>0</v>
      </c>
      <c r="O747" s="1">
        <v>0</v>
      </c>
      <c r="P747" s="1">
        <v>0</v>
      </c>
      <c r="Q747" s="1">
        <v>0</v>
      </c>
      <c r="R747" s="1">
        <v>0</v>
      </c>
      <c r="S747" s="1">
        <v>0</v>
      </c>
      <c r="T747" s="1">
        <v>0</v>
      </c>
      <c r="U747" s="1">
        <v>0</v>
      </c>
      <c r="V747" t="s">
        <v>86</v>
      </c>
      <c r="W747" s="1">
        <v>0</v>
      </c>
      <c r="X747" s="1">
        <v>0</v>
      </c>
      <c r="Y747" s="1">
        <v>0</v>
      </c>
      <c r="Z747" s="1">
        <v>0</v>
      </c>
      <c r="AA747" s="1">
        <v>0</v>
      </c>
      <c r="AB747" s="1">
        <v>0</v>
      </c>
      <c r="AC747" s="1">
        <v>0</v>
      </c>
      <c r="AD747" s="1">
        <v>0</v>
      </c>
      <c r="AE747" s="1">
        <v>0</v>
      </c>
      <c r="AF747" s="1">
        <v>0</v>
      </c>
      <c r="AG747" s="1">
        <v>0</v>
      </c>
      <c r="AH747" s="1">
        <v>0</v>
      </c>
      <c r="AI747" t="s">
        <v>87</v>
      </c>
      <c r="AL747" s="1">
        <v>0</v>
      </c>
      <c r="AM747" s="1">
        <v>0</v>
      </c>
      <c r="AN747" s="1">
        <v>0</v>
      </c>
    </row>
    <row r="748" spans="1:40" x14ac:dyDescent="0.25">
      <c r="A748">
        <v>746</v>
      </c>
      <c r="B748" t="s">
        <v>51</v>
      </c>
      <c r="C748">
        <v>24</v>
      </c>
      <c r="D748">
        <v>7440020</v>
      </c>
      <c r="E748" t="s">
        <v>6</v>
      </c>
      <c r="F748">
        <v>3.0600000000000001E-4</v>
      </c>
      <c r="G748" t="s">
        <v>117</v>
      </c>
      <c r="H748" s="1">
        <v>0</v>
      </c>
      <c r="I748" s="1">
        <v>0</v>
      </c>
      <c r="J748" s="1">
        <v>0</v>
      </c>
      <c r="K748" s="1">
        <v>0</v>
      </c>
      <c r="L748" s="1">
        <v>0</v>
      </c>
      <c r="M748" s="1">
        <v>2.6146999999999998E-4</v>
      </c>
      <c r="N748" s="1">
        <v>2.1857000000000001E-2</v>
      </c>
      <c r="O748" s="1">
        <v>0</v>
      </c>
      <c r="P748" s="1">
        <v>0</v>
      </c>
      <c r="Q748" s="1">
        <v>0</v>
      </c>
      <c r="R748" s="1">
        <v>0</v>
      </c>
      <c r="S748" s="1">
        <v>2.1857000000000001E-2</v>
      </c>
      <c r="T748" s="1">
        <v>0</v>
      </c>
      <c r="U748" s="1">
        <v>0</v>
      </c>
      <c r="V748" t="s">
        <v>86</v>
      </c>
      <c r="W748" s="1">
        <v>3.0600000000000001E-4</v>
      </c>
      <c r="X748" s="1">
        <v>2.7653E-6</v>
      </c>
      <c r="Y748" s="1">
        <v>1.1086E-7</v>
      </c>
      <c r="Z748" s="1">
        <v>0</v>
      </c>
      <c r="AA748" s="1">
        <v>0</v>
      </c>
      <c r="AB748" s="1">
        <v>0</v>
      </c>
      <c r="AC748" s="1">
        <v>0</v>
      </c>
      <c r="AD748" s="1">
        <v>0</v>
      </c>
      <c r="AE748" s="1">
        <v>0</v>
      </c>
      <c r="AF748" s="1">
        <v>0</v>
      </c>
      <c r="AG748" s="1">
        <v>0</v>
      </c>
      <c r="AH748" s="1">
        <v>0</v>
      </c>
      <c r="AI748" t="s">
        <v>87</v>
      </c>
      <c r="AJ748" t="s">
        <v>88</v>
      </c>
      <c r="AK748" t="s">
        <v>118</v>
      </c>
      <c r="AL748" s="1">
        <v>0</v>
      </c>
      <c r="AM748" s="1">
        <v>0</v>
      </c>
      <c r="AN748" s="1">
        <v>0</v>
      </c>
    </row>
    <row r="749" spans="1:40" x14ac:dyDescent="0.25">
      <c r="A749">
        <v>747</v>
      </c>
      <c r="B749" t="s">
        <v>51</v>
      </c>
      <c r="C749">
        <v>24</v>
      </c>
      <c r="D749">
        <v>7723140</v>
      </c>
      <c r="E749" t="s">
        <v>295</v>
      </c>
      <c r="F749">
        <v>0</v>
      </c>
      <c r="G749" t="s">
        <v>117</v>
      </c>
      <c r="H749" s="1">
        <v>0</v>
      </c>
      <c r="I749" s="1">
        <v>0</v>
      </c>
      <c r="J749" s="1">
        <v>0</v>
      </c>
      <c r="K749" s="1">
        <v>0</v>
      </c>
      <c r="L749" s="1">
        <v>0</v>
      </c>
      <c r="M749" s="1">
        <v>0</v>
      </c>
      <c r="N749" s="1">
        <v>0</v>
      </c>
      <c r="O749" s="1">
        <v>0</v>
      </c>
      <c r="P749" s="1">
        <v>0</v>
      </c>
      <c r="Q749" s="1">
        <v>0</v>
      </c>
      <c r="R749" s="1">
        <v>0</v>
      </c>
      <c r="S749" s="1">
        <v>0</v>
      </c>
      <c r="T749" s="1">
        <v>0</v>
      </c>
      <c r="U749" s="1">
        <v>0</v>
      </c>
      <c r="V749" t="s">
        <v>86</v>
      </c>
      <c r="W749" s="1">
        <v>0</v>
      </c>
      <c r="X749" s="1">
        <v>0</v>
      </c>
      <c r="Y749" s="1">
        <v>0</v>
      </c>
      <c r="Z749" s="1">
        <v>0</v>
      </c>
      <c r="AA749" s="1">
        <v>0</v>
      </c>
      <c r="AB749" s="1">
        <v>0</v>
      </c>
      <c r="AC749" s="1">
        <v>0</v>
      </c>
      <c r="AD749" s="1">
        <v>0</v>
      </c>
      <c r="AE749" s="1">
        <v>0</v>
      </c>
      <c r="AF749" s="1">
        <v>0</v>
      </c>
      <c r="AG749" s="1">
        <v>0</v>
      </c>
      <c r="AH749" s="1">
        <v>0</v>
      </c>
      <c r="AI749" t="s">
        <v>87</v>
      </c>
      <c r="AL749" s="1">
        <v>0</v>
      </c>
      <c r="AM749" s="1">
        <v>0</v>
      </c>
      <c r="AN749" s="1">
        <v>0</v>
      </c>
    </row>
    <row r="750" spans="1:40" x14ac:dyDescent="0.25">
      <c r="A750">
        <v>748</v>
      </c>
      <c r="B750" t="s">
        <v>51</v>
      </c>
      <c r="C750">
        <v>24</v>
      </c>
      <c r="D750">
        <v>7439921</v>
      </c>
      <c r="E750" t="s">
        <v>7</v>
      </c>
      <c r="F750">
        <v>0</v>
      </c>
      <c r="G750" t="s">
        <v>117</v>
      </c>
      <c r="H750" s="1">
        <v>0</v>
      </c>
      <c r="I750" s="1">
        <v>0</v>
      </c>
      <c r="J750" s="1">
        <v>0</v>
      </c>
      <c r="K750" s="1">
        <v>0</v>
      </c>
      <c r="L750" s="1">
        <v>0</v>
      </c>
      <c r="M750" s="1">
        <v>0</v>
      </c>
      <c r="N750" s="1">
        <v>0</v>
      </c>
      <c r="O750" s="1">
        <v>0</v>
      </c>
      <c r="P750" s="1">
        <v>0</v>
      </c>
      <c r="Q750" s="1">
        <v>0</v>
      </c>
      <c r="R750" s="1">
        <v>0</v>
      </c>
      <c r="S750" s="1">
        <v>0</v>
      </c>
      <c r="T750" s="1">
        <v>0</v>
      </c>
      <c r="U750" s="1">
        <v>0</v>
      </c>
      <c r="V750" t="s">
        <v>86</v>
      </c>
      <c r="W750" s="1">
        <v>0</v>
      </c>
      <c r="X750" s="1">
        <v>0</v>
      </c>
      <c r="Y750" s="1">
        <v>0</v>
      </c>
      <c r="Z750" s="1">
        <v>0</v>
      </c>
      <c r="AA750" s="1">
        <v>0</v>
      </c>
      <c r="AB750" s="1">
        <v>0</v>
      </c>
      <c r="AC750" s="1">
        <v>0</v>
      </c>
      <c r="AD750" s="1">
        <v>0</v>
      </c>
      <c r="AE750" s="1">
        <v>0</v>
      </c>
      <c r="AF750" s="1">
        <v>0</v>
      </c>
      <c r="AG750" s="1">
        <v>0</v>
      </c>
      <c r="AH750" s="1">
        <v>0</v>
      </c>
      <c r="AI750" t="s">
        <v>87</v>
      </c>
      <c r="AL750" s="1">
        <v>0</v>
      </c>
      <c r="AM750" s="1">
        <v>0</v>
      </c>
      <c r="AN750" s="1">
        <v>0</v>
      </c>
    </row>
    <row r="751" spans="1:40" x14ac:dyDescent="0.25">
      <c r="A751">
        <v>749</v>
      </c>
      <c r="B751" t="s">
        <v>51</v>
      </c>
      <c r="C751">
        <v>24</v>
      </c>
      <c r="D751">
        <v>7440622</v>
      </c>
      <c r="E751" t="s">
        <v>296</v>
      </c>
      <c r="F751">
        <v>0</v>
      </c>
      <c r="G751" t="s">
        <v>117</v>
      </c>
      <c r="H751" s="1">
        <v>0</v>
      </c>
      <c r="I751" s="1">
        <v>0</v>
      </c>
      <c r="J751" s="1">
        <v>0</v>
      </c>
      <c r="K751" s="1">
        <v>0</v>
      </c>
      <c r="L751" s="1">
        <v>0</v>
      </c>
      <c r="M751" s="1">
        <v>0</v>
      </c>
      <c r="N751" s="1">
        <v>0</v>
      </c>
      <c r="O751" s="1">
        <v>0</v>
      </c>
      <c r="P751" s="1">
        <v>0</v>
      </c>
      <c r="Q751" s="1">
        <v>0</v>
      </c>
      <c r="R751" s="1">
        <v>0</v>
      </c>
      <c r="S751" s="1">
        <v>0</v>
      </c>
      <c r="T751" s="1">
        <v>0</v>
      </c>
      <c r="U751" s="1">
        <v>0</v>
      </c>
      <c r="V751" t="s">
        <v>86</v>
      </c>
      <c r="W751" s="1">
        <v>0</v>
      </c>
      <c r="X751" s="1">
        <v>0</v>
      </c>
      <c r="Y751" s="1">
        <v>0</v>
      </c>
      <c r="Z751" s="1">
        <v>0</v>
      </c>
      <c r="AA751" s="1">
        <v>0</v>
      </c>
      <c r="AB751" s="1">
        <v>0</v>
      </c>
      <c r="AC751" s="1">
        <v>0</v>
      </c>
      <c r="AD751" s="1">
        <v>0</v>
      </c>
      <c r="AE751" s="1">
        <v>0</v>
      </c>
      <c r="AF751" s="1">
        <v>0</v>
      </c>
      <c r="AG751" s="1">
        <v>0</v>
      </c>
      <c r="AH751" s="1">
        <v>0</v>
      </c>
      <c r="AI751" t="s">
        <v>87</v>
      </c>
      <c r="AL751" s="1">
        <v>0</v>
      </c>
      <c r="AM751" s="1">
        <v>0</v>
      </c>
      <c r="AN751" s="1">
        <v>0</v>
      </c>
    </row>
    <row r="752" spans="1:40" x14ac:dyDescent="0.25">
      <c r="A752">
        <v>750</v>
      </c>
      <c r="B752" t="s">
        <v>51</v>
      </c>
      <c r="C752">
        <v>24</v>
      </c>
      <c r="D752">
        <v>7440666</v>
      </c>
      <c r="E752" t="s">
        <v>297</v>
      </c>
      <c r="F752">
        <v>0</v>
      </c>
      <c r="G752" t="s">
        <v>117</v>
      </c>
      <c r="H752" s="1">
        <v>0</v>
      </c>
      <c r="I752" s="1">
        <v>0</v>
      </c>
      <c r="J752" s="1">
        <v>0</v>
      </c>
      <c r="K752" s="1">
        <v>0</v>
      </c>
      <c r="L752" s="1">
        <v>0</v>
      </c>
      <c r="M752" s="1">
        <v>0</v>
      </c>
      <c r="N752" s="1">
        <v>0</v>
      </c>
      <c r="O752" s="1">
        <v>0</v>
      </c>
      <c r="P752" s="1">
        <v>0</v>
      </c>
      <c r="Q752" s="1">
        <v>0</v>
      </c>
      <c r="R752" s="1">
        <v>0</v>
      </c>
      <c r="S752" s="1">
        <v>0</v>
      </c>
      <c r="T752" s="1">
        <v>0</v>
      </c>
      <c r="U752" s="1">
        <v>0</v>
      </c>
      <c r="V752" t="s">
        <v>86</v>
      </c>
      <c r="W752" s="1">
        <v>0</v>
      </c>
      <c r="X752" s="1">
        <v>0</v>
      </c>
      <c r="Y752" s="1">
        <v>0</v>
      </c>
      <c r="Z752" s="1">
        <v>0</v>
      </c>
      <c r="AA752" s="1">
        <v>0</v>
      </c>
      <c r="AB752" s="1">
        <v>0</v>
      </c>
      <c r="AC752" s="1">
        <v>0</v>
      </c>
      <c r="AD752" s="1">
        <v>0</v>
      </c>
      <c r="AE752" s="1">
        <v>0</v>
      </c>
      <c r="AF752" s="1">
        <v>0</v>
      </c>
      <c r="AG752" s="1">
        <v>0</v>
      </c>
      <c r="AH752" s="1">
        <v>0</v>
      </c>
      <c r="AI752" t="s">
        <v>87</v>
      </c>
      <c r="AL752" s="1">
        <v>0</v>
      </c>
      <c r="AM752" s="1">
        <v>0</v>
      </c>
      <c r="AN752" s="1">
        <v>0</v>
      </c>
    </row>
    <row r="753" spans="1:40" x14ac:dyDescent="0.25">
      <c r="A753">
        <v>751</v>
      </c>
      <c r="B753" t="s">
        <v>197</v>
      </c>
      <c r="C753">
        <v>24</v>
      </c>
      <c r="D753">
        <v>7429905</v>
      </c>
      <c r="E753" t="s">
        <v>290</v>
      </c>
      <c r="F753">
        <v>0</v>
      </c>
      <c r="G753" t="s">
        <v>117</v>
      </c>
      <c r="H753" s="1">
        <v>0</v>
      </c>
      <c r="I753" s="1">
        <v>0</v>
      </c>
      <c r="J753" s="1">
        <v>0</v>
      </c>
      <c r="K753" s="1">
        <v>0</v>
      </c>
      <c r="L753" s="1">
        <v>0</v>
      </c>
      <c r="M753" s="1">
        <v>0</v>
      </c>
      <c r="N753" s="1">
        <v>0</v>
      </c>
      <c r="O753" s="1">
        <v>0</v>
      </c>
      <c r="P753" s="1">
        <v>0</v>
      </c>
      <c r="Q753" s="1">
        <v>0</v>
      </c>
      <c r="R753" s="1">
        <v>0</v>
      </c>
      <c r="S753" s="1">
        <v>0</v>
      </c>
      <c r="T753" s="1">
        <v>0</v>
      </c>
      <c r="U753" s="1">
        <v>0</v>
      </c>
      <c r="V753" t="s">
        <v>86</v>
      </c>
      <c r="W753" s="1">
        <v>0</v>
      </c>
      <c r="X753" s="1">
        <v>0</v>
      </c>
      <c r="Y753" s="1">
        <v>0</v>
      </c>
      <c r="Z753" s="1">
        <v>0</v>
      </c>
      <c r="AA753" s="1">
        <v>0</v>
      </c>
      <c r="AB753" s="1">
        <v>0</v>
      </c>
      <c r="AC753" s="1">
        <v>0</v>
      </c>
      <c r="AD753" s="1">
        <v>0</v>
      </c>
      <c r="AE753" s="1">
        <v>0</v>
      </c>
      <c r="AF753" s="1">
        <v>0</v>
      </c>
      <c r="AG753" s="1">
        <v>0</v>
      </c>
      <c r="AH753" s="1">
        <v>0</v>
      </c>
      <c r="AI753" t="s">
        <v>87</v>
      </c>
      <c r="AL753" s="1">
        <v>0</v>
      </c>
      <c r="AM753" s="1">
        <v>0</v>
      </c>
      <c r="AN753" s="1">
        <v>0</v>
      </c>
    </row>
    <row r="754" spans="1:40" x14ac:dyDescent="0.25">
      <c r="A754">
        <v>752</v>
      </c>
      <c r="B754" t="s">
        <v>197</v>
      </c>
      <c r="C754">
        <v>24</v>
      </c>
      <c r="D754">
        <v>1344281</v>
      </c>
      <c r="E754" t="s">
        <v>291</v>
      </c>
      <c r="F754">
        <v>0</v>
      </c>
      <c r="G754" t="s">
        <v>117</v>
      </c>
      <c r="H754" s="1">
        <v>0</v>
      </c>
      <c r="I754" s="1">
        <v>0</v>
      </c>
      <c r="J754" s="1">
        <v>0</v>
      </c>
      <c r="K754" s="1">
        <v>0</v>
      </c>
      <c r="L754" s="1">
        <v>0</v>
      </c>
      <c r="M754" s="1">
        <v>0</v>
      </c>
      <c r="N754" s="1">
        <v>0</v>
      </c>
      <c r="O754" s="1">
        <v>0</v>
      </c>
      <c r="P754" s="1">
        <v>0</v>
      </c>
      <c r="Q754" s="1">
        <v>0</v>
      </c>
      <c r="R754" s="1">
        <v>0</v>
      </c>
      <c r="S754" s="1">
        <v>0</v>
      </c>
      <c r="T754" s="1">
        <v>0</v>
      </c>
      <c r="U754" s="1">
        <v>0</v>
      </c>
      <c r="V754" t="s">
        <v>86</v>
      </c>
      <c r="W754" s="1">
        <v>0</v>
      </c>
      <c r="X754" s="1">
        <v>0</v>
      </c>
      <c r="Y754" s="1">
        <v>0</v>
      </c>
      <c r="Z754" s="1">
        <v>0</v>
      </c>
      <c r="AA754" s="1">
        <v>0</v>
      </c>
      <c r="AB754" s="1">
        <v>0</v>
      </c>
      <c r="AC754" s="1">
        <v>0</v>
      </c>
      <c r="AD754" s="1">
        <v>0</v>
      </c>
      <c r="AE754" s="1">
        <v>0</v>
      </c>
      <c r="AF754" s="1">
        <v>0</v>
      </c>
      <c r="AG754" s="1">
        <v>0</v>
      </c>
      <c r="AH754" s="1">
        <v>0</v>
      </c>
      <c r="AI754" t="s">
        <v>87</v>
      </c>
      <c r="AL754" s="1">
        <v>0</v>
      </c>
      <c r="AM754" s="1">
        <v>0</v>
      </c>
      <c r="AN754" s="1">
        <v>0</v>
      </c>
    </row>
    <row r="755" spans="1:40" x14ac:dyDescent="0.25">
      <c r="A755">
        <v>753</v>
      </c>
      <c r="B755" t="s">
        <v>197</v>
      </c>
      <c r="C755">
        <v>24</v>
      </c>
      <c r="D755">
        <v>7440417</v>
      </c>
      <c r="E755" t="s">
        <v>292</v>
      </c>
      <c r="F755">
        <v>0</v>
      </c>
      <c r="G755" t="s">
        <v>117</v>
      </c>
      <c r="H755" s="1">
        <v>0</v>
      </c>
      <c r="I755" s="1">
        <v>0</v>
      </c>
      <c r="J755" s="1">
        <v>0</v>
      </c>
      <c r="K755" s="1">
        <v>0</v>
      </c>
      <c r="L755" s="1">
        <v>0</v>
      </c>
      <c r="M755" s="1">
        <v>0</v>
      </c>
      <c r="N755" s="1">
        <v>0</v>
      </c>
      <c r="O755" s="1">
        <v>0</v>
      </c>
      <c r="P755" s="1">
        <v>0</v>
      </c>
      <c r="Q755" s="1">
        <v>0</v>
      </c>
      <c r="R755" s="1">
        <v>0</v>
      </c>
      <c r="S755" s="1">
        <v>0</v>
      </c>
      <c r="T755" s="1">
        <v>0</v>
      </c>
      <c r="U755" s="1">
        <v>0</v>
      </c>
      <c r="V755" t="s">
        <v>86</v>
      </c>
      <c r="W755" s="1">
        <v>0</v>
      </c>
      <c r="X755" s="1">
        <v>0</v>
      </c>
      <c r="Y755" s="1">
        <v>0</v>
      </c>
      <c r="Z755" s="1">
        <v>0</v>
      </c>
      <c r="AA755" s="1">
        <v>0</v>
      </c>
      <c r="AB755" s="1">
        <v>0</v>
      </c>
      <c r="AC755" s="1">
        <v>0</v>
      </c>
      <c r="AD755" s="1">
        <v>0</v>
      </c>
      <c r="AE755" s="1">
        <v>0</v>
      </c>
      <c r="AF755" s="1">
        <v>0</v>
      </c>
      <c r="AG755" s="1">
        <v>0</v>
      </c>
      <c r="AH755" s="1">
        <v>0</v>
      </c>
      <c r="AI755" t="s">
        <v>87</v>
      </c>
      <c r="AL755" s="1">
        <v>0</v>
      </c>
      <c r="AM755" s="1">
        <v>0</v>
      </c>
      <c r="AN755" s="1">
        <v>0</v>
      </c>
    </row>
    <row r="756" spans="1:40" x14ac:dyDescent="0.25">
      <c r="A756">
        <v>754</v>
      </c>
      <c r="B756" t="s">
        <v>197</v>
      </c>
      <c r="C756">
        <v>24</v>
      </c>
      <c r="D756">
        <v>7440439</v>
      </c>
      <c r="E756" t="s">
        <v>293</v>
      </c>
      <c r="F756">
        <v>0</v>
      </c>
      <c r="G756" t="s">
        <v>117</v>
      </c>
      <c r="H756" s="1">
        <v>0</v>
      </c>
      <c r="I756" s="1">
        <v>0</v>
      </c>
      <c r="J756" s="1">
        <v>0</v>
      </c>
      <c r="K756" s="1">
        <v>0</v>
      </c>
      <c r="L756" s="1">
        <v>0</v>
      </c>
      <c r="M756" s="1">
        <v>0</v>
      </c>
      <c r="N756" s="1">
        <v>0</v>
      </c>
      <c r="O756" s="1">
        <v>0</v>
      </c>
      <c r="P756" s="1">
        <v>0</v>
      </c>
      <c r="Q756" s="1">
        <v>0</v>
      </c>
      <c r="R756" s="1">
        <v>0</v>
      </c>
      <c r="S756" s="1">
        <v>0</v>
      </c>
      <c r="T756" s="1">
        <v>0</v>
      </c>
      <c r="U756" s="1">
        <v>0</v>
      </c>
      <c r="V756" t="s">
        <v>86</v>
      </c>
      <c r="W756" s="1">
        <v>0</v>
      </c>
      <c r="X756" s="1">
        <v>0</v>
      </c>
      <c r="Y756" s="1">
        <v>0</v>
      </c>
      <c r="Z756" s="1">
        <v>0</v>
      </c>
      <c r="AA756" s="1">
        <v>0</v>
      </c>
      <c r="AB756" s="1">
        <v>0</v>
      </c>
      <c r="AC756" s="1">
        <v>0</v>
      </c>
      <c r="AD756" s="1">
        <v>0</v>
      </c>
      <c r="AE756" s="1">
        <v>0</v>
      </c>
      <c r="AF756" s="1">
        <v>0</v>
      </c>
      <c r="AG756" s="1">
        <v>0</v>
      </c>
      <c r="AH756" s="1">
        <v>0</v>
      </c>
      <c r="AI756" t="s">
        <v>87</v>
      </c>
      <c r="AL756" s="1">
        <v>0</v>
      </c>
      <c r="AM756" s="1">
        <v>0</v>
      </c>
      <c r="AN756" s="1">
        <v>0</v>
      </c>
    </row>
    <row r="757" spans="1:40" x14ac:dyDescent="0.25">
      <c r="A757">
        <v>755</v>
      </c>
      <c r="B757" t="s">
        <v>197</v>
      </c>
      <c r="C757">
        <v>24</v>
      </c>
      <c r="D757">
        <v>7440484</v>
      </c>
      <c r="E757" t="s">
        <v>8</v>
      </c>
      <c r="F757">
        <v>0</v>
      </c>
      <c r="G757" t="s">
        <v>117</v>
      </c>
      <c r="H757" s="1">
        <v>0</v>
      </c>
      <c r="I757" s="1">
        <v>0</v>
      </c>
      <c r="J757" s="1">
        <v>0</v>
      </c>
      <c r="K757" s="1">
        <v>0</v>
      </c>
      <c r="L757" s="1">
        <v>0</v>
      </c>
      <c r="M757" s="1">
        <v>0</v>
      </c>
      <c r="N757" s="1">
        <v>0</v>
      </c>
      <c r="O757" s="1">
        <v>0</v>
      </c>
      <c r="P757" s="1">
        <v>0</v>
      </c>
      <c r="Q757" s="1">
        <v>0</v>
      </c>
      <c r="R757" s="1">
        <v>0</v>
      </c>
      <c r="S757" s="1">
        <v>0</v>
      </c>
      <c r="T757" s="1">
        <v>0</v>
      </c>
      <c r="U757" s="1">
        <v>0</v>
      </c>
      <c r="V757" t="s">
        <v>86</v>
      </c>
      <c r="W757" s="1">
        <v>0</v>
      </c>
      <c r="X757" s="1">
        <v>0</v>
      </c>
      <c r="Y757" s="1">
        <v>0</v>
      </c>
      <c r="Z757" s="1">
        <v>0</v>
      </c>
      <c r="AA757" s="1">
        <v>0</v>
      </c>
      <c r="AB757" s="1">
        <v>0</v>
      </c>
      <c r="AC757" s="1">
        <v>0</v>
      </c>
      <c r="AD757" s="1">
        <v>0</v>
      </c>
      <c r="AE757" s="1">
        <v>0</v>
      </c>
      <c r="AF757" s="1">
        <v>0</v>
      </c>
      <c r="AG757" s="1">
        <v>0</v>
      </c>
      <c r="AH757" s="1">
        <v>0</v>
      </c>
      <c r="AI757" t="s">
        <v>87</v>
      </c>
      <c r="AL757" s="1">
        <v>0</v>
      </c>
      <c r="AM757" s="1">
        <v>0</v>
      </c>
      <c r="AN757" s="1">
        <v>0</v>
      </c>
    </row>
    <row r="758" spans="1:40" x14ac:dyDescent="0.25">
      <c r="A758">
        <v>756</v>
      </c>
      <c r="B758" t="s">
        <v>197</v>
      </c>
      <c r="C758">
        <v>24</v>
      </c>
      <c r="D758">
        <v>7440473</v>
      </c>
      <c r="E758" t="s">
        <v>89</v>
      </c>
      <c r="F758" s="1">
        <v>1.0499999999999999E-5</v>
      </c>
      <c r="G758" t="s">
        <v>117</v>
      </c>
      <c r="H758" s="1">
        <v>0</v>
      </c>
      <c r="I758" s="1">
        <v>0</v>
      </c>
      <c r="J758" s="1">
        <v>0</v>
      </c>
      <c r="K758" s="1">
        <v>0</v>
      </c>
      <c r="L758" s="1">
        <v>0</v>
      </c>
      <c r="M758" s="1">
        <v>0</v>
      </c>
      <c r="N758" s="1">
        <v>0</v>
      </c>
      <c r="O758" s="1">
        <v>0</v>
      </c>
      <c r="P758" s="1">
        <v>0</v>
      </c>
      <c r="Q758" s="1">
        <v>0</v>
      </c>
      <c r="R758" s="1">
        <v>0</v>
      </c>
      <c r="S758" s="1">
        <v>0</v>
      </c>
      <c r="T758" s="1">
        <v>0</v>
      </c>
      <c r="U758" s="1">
        <v>0</v>
      </c>
      <c r="V758" t="s">
        <v>86</v>
      </c>
      <c r="W758" s="1">
        <v>1.0499999999999999E-5</v>
      </c>
      <c r="X758" s="1">
        <v>0</v>
      </c>
      <c r="Y758" s="1">
        <v>0</v>
      </c>
      <c r="Z758" s="1">
        <v>0</v>
      </c>
      <c r="AA758" s="1">
        <v>0</v>
      </c>
      <c r="AB758" s="1">
        <v>0</v>
      </c>
      <c r="AC758" s="1">
        <v>0</v>
      </c>
      <c r="AD758" s="1">
        <v>0</v>
      </c>
      <c r="AE758" s="1">
        <v>0</v>
      </c>
      <c r="AF758" s="1">
        <v>0</v>
      </c>
      <c r="AG758" s="1">
        <v>0</v>
      </c>
      <c r="AH758" s="1">
        <v>0</v>
      </c>
      <c r="AI758" t="s">
        <v>87</v>
      </c>
      <c r="AL758" s="1">
        <v>0</v>
      </c>
      <c r="AM758" s="1">
        <v>0</v>
      </c>
      <c r="AN758" s="1">
        <v>0</v>
      </c>
    </row>
    <row r="759" spans="1:40" x14ac:dyDescent="0.25">
      <c r="A759">
        <v>757</v>
      </c>
      <c r="B759" t="s">
        <v>197</v>
      </c>
      <c r="C759">
        <v>24</v>
      </c>
      <c r="D759">
        <v>18540299</v>
      </c>
      <c r="E759" t="s">
        <v>13</v>
      </c>
      <c r="F759" s="1">
        <v>5.2600000000000002E-7</v>
      </c>
      <c r="G759" t="s">
        <v>117</v>
      </c>
      <c r="H759" s="1">
        <v>0</v>
      </c>
      <c r="I759" s="1">
        <v>0</v>
      </c>
      <c r="J759" s="1">
        <v>0</v>
      </c>
      <c r="K759" s="1">
        <v>0</v>
      </c>
      <c r="L759" s="1">
        <v>0</v>
      </c>
      <c r="M759" s="1">
        <v>0</v>
      </c>
      <c r="N759" s="1">
        <v>2.6299999999999998E-6</v>
      </c>
      <c r="O759" s="1">
        <v>0</v>
      </c>
      <c r="P759" s="1">
        <v>0</v>
      </c>
      <c r="Q759" s="1">
        <v>0</v>
      </c>
      <c r="R759" s="1">
        <v>0</v>
      </c>
      <c r="S759" s="1">
        <v>2.4719999999999999E-7</v>
      </c>
      <c r="T759" s="1">
        <v>0</v>
      </c>
      <c r="U759" s="1">
        <v>0</v>
      </c>
      <c r="V759" t="s">
        <v>86</v>
      </c>
      <c r="W759" s="1">
        <v>5.2600000000000002E-7</v>
      </c>
      <c r="X759" s="1">
        <v>4.7533999999999997E-9</v>
      </c>
      <c r="Y759" s="1">
        <v>1.9056000000000001E-10</v>
      </c>
      <c r="Z759" s="1">
        <v>0</v>
      </c>
      <c r="AA759" s="1">
        <v>0</v>
      </c>
      <c r="AB759" s="1">
        <v>0</v>
      </c>
      <c r="AC759" s="1">
        <v>0</v>
      </c>
      <c r="AD759" s="1">
        <v>0</v>
      </c>
      <c r="AE759" s="1">
        <v>0</v>
      </c>
      <c r="AF759" s="1">
        <v>0</v>
      </c>
      <c r="AG759" s="1">
        <v>0</v>
      </c>
      <c r="AH759" s="1">
        <v>0</v>
      </c>
      <c r="AI759" t="s">
        <v>87</v>
      </c>
      <c r="AJ759" t="s">
        <v>88</v>
      </c>
      <c r="AK759" t="s">
        <v>118</v>
      </c>
      <c r="AL759" s="1">
        <v>0</v>
      </c>
      <c r="AM759" s="1">
        <v>0</v>
      </c>
      <c r="AN759" s="1">
        <v>0</v>
      </c>
    </row>
    <row r="760" spans="1:40" x14ac:dyDescent="0.25">
      <c r="A760">
        <v>758</v>
      </c>
      <c r="B760" t="s">
        <v>197</v>
      </c>
      <c r="C760">
        <v>24</v>
      </c>
      <c r="D760">
        <v>1175</v>
      </c>
      <c r="E760" t="s">
        <v>294</v>
      </c>
      <c r="F760">
        <v>0</v>
      </c>
      <c r="G760" t="s">
        <v>117</v>
      </c>
      <c r="H760" s="1">
        <v>0</v>
      </c>
      <c r="I760" s="1">
        <v>0</v>
      </c>
      <c r="J760" s="1">
        <v>0</v>
      </c>
      <c r="K760" s="1">
        <v>0</v>
      </c>
      <c r="L760" s="1">
        <v>0</v>
      </c>
      <c r="M760" s="1">
        <v>0</v>
      </c>
      <c r="N760" s="1">
        <v>0</v>
      </c>
      <c r="O760" s="1">
        <v>0</v>
      </c>
      <c r="P760" s="1">
        <v>0</v>
      </c>
      <c r="Q760" s="1">
        <v>0</v>
      </c>
      <c r="R760" s="1">
        <v>0</v>
      </c>
      <c r="S760" s="1">
        <v>0</v>
      </c>
      <c r="T760" s="1">
        <v>0</v>
      </c>
      <c r="U760" s="1">
        <v>0</v>
      </c>
      <c r="V760" t="s">
        <v>86</v>
      </c>
      <c r="W760" s="1">
        <v>0</v>
      </c>
      <c r="X760" s="1">
        <v>0</v>
      </c>
      <c r="Y760" s="1">
        <v>0</v>
      </c>
      <c r="Z760" s="1">
        <v>0</v>
      </c>
      <c r="AA760" s="1">
        <v>0</v>
      </c>
      <c r="AB760" s="1">
        <v>0</v>
      </c>
      <c r="AC760" s="1">
        <v>0</v>
      </c>
      <c r="AD760" s="1">
        <v>0</v>
      </c>
      <c r="AE760" s="1">
        <v>0</v>
      </c>
      <c r="AF760" s="1">
        <v>0</v>
      </c>
      <c r="AG760" s="1">
        <v>0</v>
      </c>
      <c r="AH760" s="1">
        <v>0</v>
      </c>
      <c r="AI760" t="s">
        <v>87</v>
      </c>
      <c r="AL760" s="1">
        <v>0</v>
      </c>
      <c r="AM760" s="1">
        <v>0</v>
      </c>
      <c r="AN760" s="1">
        <v>0</v>
      </c>
    </row>
    <row r="761" spans="1:40" x14ac:dyDescent="0.25">
      <c r="A761">
        <v>759</v>
      </c>
      <c r="B761" t="s">
        <v>197</v>
      </c>
      <c r="C761">
        <v>24</v>
      </c>
      <c r="D761">
        <v>7440508</v>
      </c>
      <c r="E761" t="s">
        <v>10</v>
      </c>
      <c r="F761" s="1">
        <v>9.569999999999999E-7</v>
      </c>
      <c r="G761" t="s">
        <v>117</v>
      </c>
      <c r="H761" s="1">
        <v>0</v>
      </c>
      <c r="I761" s="1">
        <v>0</v>
      </c>
      <c r="J761" s="1">
        <v>0</v>
      </c>
      <c r="K761" s="1">
        <v>0</v>
      </c>
      <c r="L761" s="1">
        <v>0</v>
      </c>
      <c r="M761" s="1">
        <v>0</v>
      </c>
      <c r="N761" s="1">
        <v>0</v>
      </c>
      <c r="O761" s="1">
        <v>0</v>
      </c>
      <c r="P761" s="1">
        <v>0</v>
      </c>
      <c r="Q761" s="1">
        <v>0</v>
      </c>
      <c r="R761" s="1">
        <v>0</v>
      </c>
      <c r="S761" s="1">
        <v>0</v>
      </c>
      <c r="T761" s="1">
        <v>0</v>
      </c>
      <c r="U761" s="1">
        <v>0</v>
      </c>
      <c r="V761" t="s">
        <v>86</v>
      </c>
      <c r="W761" s="1">
        <v>9.569999999999999E-7</v>
      </c>
      <c r="X761" s="1">
        <v>0</v>
      </c>
      <c r="Y761" s="1">
        <v>0</v>
      </c>
      <c r="Z761" s="1">
        <v>0</v>
      </c>
      <c r="AA761" s="1">
        <v>0</v>
      </c>
      <c r="AB761" s="1">
        <v>0</v>
      </c>
      <c r="AC761" s="1">
        <v>0</v>
      </c>
      <c r="AD761" s="1">
        <v>0</v>
      </c>
      <c r="AE761" s="1">
        <v>0</v>
      </c>
      <c r="AF761" s="1">
        <v>0</v>
      </c>
      <c r="AG761" s="1">
        <v>0</v>
      </c>
      <c r="AH761" s="1">
        <v>0</v>
      </c>
      <c r="AI761" t="s">
        <v>87</v>
      </c>
      <c r="AL761" s="1">
        <v>0</v>
      </c>
      <c r="AM761" s="1">
        <v>0</v>
      </c>
      <c r="AN761" s="1">
        <v>0</v>
      </c>
    </row>
    <row r="762" spans="1:40" x14ac:dyDescent="0.25">
      <c r="A762">
        <v>760</v>
      </c>
      <c r="B762" t="s">
        <v>197</v>
      </c>
      <c r="C762">
        <v>24</v>
      </c>
      <c r="D762">
        <v>7439965</v>
      </c>
      <c r="E762" t="s">
        <v>5</v>
      </c>
      <c r="F762" s="1">
        <v>5.7400000000000001E-6</v>
      </c>
      <c r="G762" t="s">
        <v>117</v>
      </c>
      <c r="H762" s="1">
        <v>0</v>
      </c>
      <c r="I762" s="1">
        <v>6.3777999999999998E-5</v>
      </c>
      <c r="J762" s="1">
        <v>0</v>
      </c>
      <c r="K762" s="1">
        <v>0</v>
      </c>
      <c r="L762" s="1">
        <v>0</v>
      </c>
      <c r="M762" s="1">
        <v>0</v>
      </c>
      <c r="N762" s="1">
        <v>0</v>
      </c>
      <c r="O762" s="1">
        <v>0</v>
      </c>
      <c r="P762" s="1">
        <v>0</v>
      </c>
      <c r="Q762" s="1">
        <v>0</v>
      </c>
      <c r="R762" s="1">
        <v>0</v>
      </c>
      <c r="S762" s="1">
        <v>0</v>
      </c>
      <c r="T762" s="1">
        <v>0</v>
      </c>
      <c r="U762" s="1">
        <v>0</v>
      </c>
      <c r="V762" t="s">
        <v>86</v>
      </c>
      <c r="W762" s="1">
        <v>5.7400000000000001E-6</v>
      </c>
      <c r="X762" s="1">
        <v>0</v>
      </c>
      <c r="Y762" s="1">
        <v>0</v>
      </c>
      <c r="Z762" s="1">
        <v>0</v>
      </c>
      <c r="AA762" s="1">
        <v>0</v>
      </c>
      <c r="AB762" s="1">
        <v>0</v>
      </c>
      <c r="AC762" s="1">
        <v>0</v>
      </c>
      <c r="AD762" s="1">
        <v>0</v>
      </c>
      <c r="AE762" s="1">
        <v>0</v>
      </c>
      <c r="AF762" s="1">
        <v>0</v>
      </c>
      <c r="AG762" s="1">
        <v>0</v>
      </c>
      <c r="AH762" s="1">
        <v>0</v>
      </c>
      <c r="AI762" t="s">
        <v>87</v>
      </c>
      <c r="AL762" s="1">
        <v>0</v>
      </c>
      <c r="AM762" s="1">
        <v>0</v>
      </c>
      <c r="AN762" s="1">
        <v>0</v>
      </c>
    </row>
    <row r="763" spans="1:40" x14ac:dyDescent="0.25">
      <c r="A763">
        <v>761</v>
      </c>
      <c r="B763" t="s">
        <v>197</v>
      </c>
      <c r="C763">
        <v>24</v>
      </c>
      <c r="D763">
        <v>7440020</v>
      </c>
      <c r="E763" t="s">
        <v>6</v>
      </c>
      <c r="F763" s="1">
        <v>2.39E-6</v>
      </c>
      <c r="G763" t="s">
        <v>117</v>
      </c>
      <c r="H763" s="1">
        <v>0</v>
      </c>
      <c r="I763" s="1">
        <v>0</v>
      </c>
      <c r="J763" s="1">
        <v>0</v>
      </c>
      <c r="K763" s="1">
        <v>0</v>
      </c>
      <c r="L763" s="1">
        <v>0</v>
      </c>
      <c r="M763" s="1">
        <v>2.0422000000000001E-6</v>
      </c>
      <c r="N763" s="1">
        <v>1.7071E-4</v>
      </c>
      <c r="O763" s="1">
        <v>0</v>
      </c>
      <c r="P763" s="1">
        <v>0</v>
      </c>
      <c r="Q763" s="1">
        <v>0</v>
      </c>
      <c r="R763" s="1">
        <v>0</v>
      </c>
      <c r="S763" s="1">
        <v>1.7071E-4</v>
      </c>
      <c r="T763" s="1">
        <v>0</v>
      </c>
      <c r="U763" s="1">
        <v>0</v>
      </c>
      <c r="V763" t="s">
        <v>86</v>
      </c>
      <c r="W763" s="1">
        <v>2.39E-6</v>
      </c>
      <c r="X763" s="1">
        <v>2.1597999999999999E-8</v>
      </c>
      <c r="Y763" s="1">
        <v>8.6586000000000005E-10</v>
      </c>
      <c r="Z763" s="1">
        <v>0</v>
      </c>
      <c r="AA763" s="1">
        <v>0</v>
      </c>
      <c r="AB763" s="1">
        <v>0</v>
      </c>
      <c r="AC763" s="1">
        <v>0</v>
      </c>
      <c r="AD763" s="1">
        <v>0</v>
      </c>
      <c r="AE763" s="1">
        <v>0</v>
      </c>
      <c r="AF763" s="1">
        <v>0</v>
      </c>
      <c r="AG763" s="1">
        <v>0</v>
      </c>
      <c r="AH763" s="1">
        <v>0</v>
      </c>
      <c r="AI763" t="s">
        <v>87</v>
      </c>
      <c r="AJ763" t="s">
        <v>88</v>
      </c>
      <c r="AK763" t="s">
        <v>118</v>
      </c>
      <c r="AL763" s="1">
        <v>0</v>
      </c>
      <c r="AM763" s="1">
        <v>0</v>
      </c>
      <c r="AN763" s="1">
        <v>0</v>
      </c>
    </row>
    <row r="764" spans="1:40" x14ac:dyDescent="0.25">
      <c r="A764">
        <v>762</v>
      </c>
      <c r="B764" t="s">
        <v>197</v>
      </c>
      <c r="C764">
        <v>24</v>
      </c>
      <c r="D764">
        <v>7723140</v>
      </c>
      <c r="E764" t="s">
        <v>295</v>
      </c>
      <c r="F764" s="1">
        <v>7.6500000000000003E-8</v>
      </c>
      <c r="G764" t="s">
        <v>117</v>
      </c>
      <c r="H764" s="1">
        <v>0</v>
      </c>
      <c r="I764" s="1">
        <v>0</v>
      </c>
      <c r="J764" s="1">
        <v>0</v>
      </c>
      <c r="K764" s="1">
        <v>0</v>
      </c>
      <c r="L764" s="1">
        <v>0</v>
      </c>
      <c r="M764" s="1">
        <v>0</v>
      </c>
      <c r="N764" s="1">
        <v>0</v>
      </c>
      <c r="O764" s="1">
        <v>0</v>
      </c>
      <c r="P764" s="1">
        <v>0</v>
      </c>
      <c r="Q764" s="1">
        <v>0</v>
      </c>
      <c r="R764" s="1">
        <v>0</v>
      </c>
      <c r="S764" s="1">
        <v>0</v>
      </c>
      <c r="T764" s="1">
        <v>0</v>
      </c>
      <c r="U764" s="1">
        <v>0</v>
      </c>
      <c r="V764" t="s">
        <v>86</v>
      </c>
      <c r="W764" s="1">
        <v>7.6500000000000003E-8</v>
      </c>
      <c r="X764" s="1">
        <v>0</v>
      </c>
      <c r="Y764" s="1">
        <v>0</v>
      </c>
      <c r="Z764" s="1">
        <v>0</v>
      </c>
      <c r="AA764" s="1">
        <v>0</v>
      </c>
      <c r="AB764" s="1">
        <v>0</v>
      </c>
      <c r="AC764" s="1">
        <v>0</v>
      </c>
      <c r="AD764" s="1">
        <v>0</v>
      </c>
      <c r="AE764" s="1">
        <v>0</v>
      </c>
      <c r="AF764" s="1">
        <v>0</v>
      </c>
      <c r="AG764" s="1">
        <v>0</v>
      </c>
      <c r="AH764" s="1">
        <v>0</v>
      </c>
      <c r="AI764" t="s">
        <v>87</v>
      </c>
      <c r="AL764" s="1">
        <v>0</v>
      </c>
      <c r="AM764" s="1">
        <v>0</v>
      </c>
      <c r="AN764" s="1">
        <v>0</v>
      </c>
    </row>
    <row r="765" spans="1:40" x14ac:dyDescent="0.25">
      <c r="A765">
        <v>763</v>
      </c>
      <c r="B765" t="s">
        <v>197</v>
      </c>
      <c r="C765">
        <v>24</v>
      </c>
      <c r="D765">
        <v>7439921</v>
      </c>
      <c r="E765" t="s">
        <v>7</v>
      </c>
      <c r="F765">
        <v>0</v>
      </c>
      <c r="G765" t="s">
        <v>117</v>
      </c>
      <c r="H765" s="1">
        <v>0</v>
      </c>
      <c r="I765" s="1">
        <v>0</v>
      </c>
      <c r="J765" s="1">
        <v>0</v>
      </c>
      <c r="K765" s="1">
        <v>0</v>
      </c>
      <c r="L765" s="1">
        <v>0</v>
      </c>
      <c r="M765" s="1">
        <v>0</v>
      </c>
      <c r="N765" s="1">
        <v>0</v>
      </c>
      <c r="O765" s="1">
        <v>0</v>
      </c>
      <c r="P765" s="1">
        <v>0</v>
      </c>
      <c r="Q765" s="1">
        <v>0</v>
      </c>
      <c r="R765" s="1">
        <v>0</v>
      </c>
      <c r="S765" s="1">
        <v>0</v>
      </c>
      <c r="T765" s="1">
        <v>0</v>
      </c>
      <c r="U765" s="1">
        <v>0</v>
      </c>
      <c r="V765" t="s">
        <v>86</v>
      </c>
      <c r="W765" s="1">
        <v>0</v>
      </c>
      <c r="X765" s="1">
        <v>0</v>
      </c>
      <c r="Y765" s="1">
        <v>0</v>
      </c>
      <c r="Z765" s="1">
        <v>0</v>
      </c>
      <c r="AA765" s="1">
        <v>0</v>
      </c>
      <c r="AB765" s="1">
        <v>0</v>
      </c>
      <c r="AC765" s="1">
        <v>0</v>
      </c>
      <c r="AD765" s="1">
        <v>0</v>
      </c>
      <c r="AE765" s="1">
        <v>0</v>
      </c>
      <c r="AF765" s="1">
        <v>0</v>
      </c>
      <c r="AG765" s="1">
        <v>0</v>
      </c>
      <c r="AH765" s="1">
        <v>0</v>
      </c>
      <c r="AI765" t="s">
        <v>87</v>
      </c>
      <c r="AL765" s="1">
        <v>0</v>
      </c>
      <c r="AM765" s="1">
        <v>0</v>
      </c>
      <c r="AN765" s="1">
        <v>0</v>
      </c>
    </row>
    <row r="766" spans="1:40" x14ac:dyDescent="0.25">
      <c r="A766">
        <v>764</v>
      </c>
      <c r="B766" t="s">
        <v>197</v>
      </c>
      <c r="C766">
        <v>24</v>
      </c>
      <c r="D766">
        <v>7440622</v>
      </c>
      <c r="E766" t="s">
        <v>296</v>
      </c>
      <c r="F766" s="1">
        <v>5.7400000000000003E-7</v>
      </c>
      <c r="G766" t="s">
        <v>117</v>
      </c>
      <c r="H766" s="1">
        <v>0</v>
      </c>
      <c r="I766" s="1">
        <v>0</v>
      </c>
      <c r="J766" s="1">
        <v>0</v>
      </c>
      <c r="K766" s="1">
        <v>0</v>
      </c>
      <c r="L766" s="1">
        <v>0</v>
      </c>
      <c r="M766" s="1">
        <v>0</v>
      </c>
      <c r="N766" s="1">
        <v>0</v>
      </c>
      <c r="O766" s="1">
        <v>0</v>
      </c>
      <c r="P766" s="1">
        <v>0</v>
      </c>
      <c r="Q766" s="1">
        <v>0</v>
      </c>
      <c r="R766" s="1">
        <v>0</v>
      </c>
      <c r="S766" s="1">
        <v>0</v>
      </c>
      <c r="T766" s="1">
        <v>0</v>
      </c>
      <c r="U766" s="1">
        <v>0</v>
      </c>
      <c r="V766" t="s">
        <v>86</v>
      </c>
      <c r="W766" s="1">
        <v>5.7400000000000003E-7</v>
      </c>
      <c r="X766" s="1">
        <v>0</v>
      </c>
      <c r="Y766" s="1">
        <v>0</v>
      </c>
      <c r="Z766" s="1">
        <v>0</v>
      </c>
      <c r="AA766" s="1">
        <v>0</v>
      </c>
      <c r="AB766" s="1">
        <v>0</v>
      </c>
      <c r="AC766" s="1">
        <v>0</v>
      </c>
      <c r="AD766" s="1">
        <v>0</v>
      </c>
      <c r="AE766" s="1">
        <v>0</v>
      </c>
      <c r="AF766" s="1">
        <v>0</v>
      </c>
      <c r="AG766" s="1">
        <v>0</v>
      </c>
      <c r="AH766" s="1">
        <v>0</v>
      </c>
      <c r="AI766" t="s">
        <v>87</v>
      </c>
      <c r="AL766" s="1">
        <v>0</v>
      </c>
      <c r="AM766" s="1">
        <v>0</v>
      </c>
      <c r="AN766" s="1">
        <v>0</v>
      </c>
    </row>
    <row r="767" spans="1:40" x14ac:dyDescent="0.25">
      <c r="A767">
        <v>765</v>
      </c>
      <c r="B767" t="s">
        <v>197</v>
      </c>
      <c r="C767">
        <v>24</v>
      </c>
      <c r="D767">
        <v>7440666</v>
      </c>
      <c r="E767" t="s">
        <v>297</v>
      </c>
      <c r="F767">
        <v>0</v>
      </c>
      <c r="G767" t="s">
        <v>117</v>
      </c>
      <c r="H767" s="1">
        <v>0</v>
      </c>
      <c r="I767" s="1">
        <v>0</v>
      </c>
      <c r="J767" s="1">
        <v>0</v>
      </c>
      <c r="K767" s="1">
        <v>0</v>
      </c>
      <c r="L767" s="1">
        <v>0</v>
      </c>
      <c r="M767" s="1">
        <v>0</v>
      </c>
      <c r="N767" s="1">
        <v>0</v>
      </c>
      <c r="O767" s="1">
        <v>0</v>
      </c>
      <c r="P767" s="1">
        <v>0</v>
      </c>
      <c r="Q767" s="1">
        <v>0</v>
      </c>
      <c r="R767" s="1">
        <v>0</v>
      </c>
      <c r="S767" s="1">
        <v>0</v>
      </c>
      <c r="T767" s="1">
        <v>0</v>
      </c>
      <c r="U767" s="1">
        <v>0</v>
      </c>
      <c r="V767" t="s">
        <v>86</v>
      </c>
      <c r="W767" s="1">
        <v>0</v>
      </c>
      <c r="X767" s="1">
        <v>0</v>
      </c>
      <c r="Y767" s="1">
        <v>0</v>
      </c>
      <c r="Z767" s="1">
        <v>0</v>
      </c>
      <c r="AA767" s="1">
        <v>0</v>
      </c>
      <c r="AB767" s="1">
        <v>0</v>
      </c>
      <c r="AC767" s="1">
        <v>0</v>
      </c>
      <c r="AD767" s="1">
        <v>0</v>
      </c>
      <c r="AE767" s="1">
        <v>0</v>
      </c>
      <c r="AF767" s="1">
        <v>0</v>
      </c>
      <c r="AG767" s="1">
        <v>0</v>
      </c>
      <c r="AH767" s="1">
        <v>0</v>
      </c>
      <c r="AI767" t="s">
        <v>87</v>
      </c>
      <c r="AL767" s="1">
        <v>0</v>
      </c>
      <c r="AM767" s="1">
        <v>0</v>
      </c>
      <c r="AN767" s="1">
        <v>0</v>
      </c>
    </row>
    <row r="768" spans="1:40" x14ac:dyDescent="0.25">
      <c r="A768">
        <v>766</v>
      </c>
      <c r="B768" t="s">
        <v>198</v>
      </c>
      <c r="C768">
        <v>24</v>
      </c>
      <c r="D768">
        <v>7429905</v>
      </c>
      <c r="E768" t="s">
        <v>290</v>
      </c>
      <c r="F768">
        <v>9.0499999999999999E-4</v>
      </c>
      <c r="G768" t="s">
        <v>117</v>
      </c>
      <c r="H768" s="1">
        <v>0</v>
      </c>
      <c r="I768" s="1">
        <v>0</v>
      </c>
      <c r="J768" s="1">
        <v>0</v>
      </c>
      <c r="K768" s="1">
        <v>0</v>
      </c>
      <c r="L768" s="1">
        <v>0</v>
      </c>
      <c r="M768" s="1">
        <v>0</v>
      </c>
      <c r="N768" s="1">
        <v>0</v>
      </c>
      <c r="O768" s="1">
        <v>0</v>
      </c>
      <c r="P768" s="1">
        <v>0</v>
      </c>
      <c r="Q768" s="1">
        <v>0</v>
      </c>
      <c r="R768" s="1">
        <v>0</v>
      </c>
      <c r="S768" s="1">
        <v>0</v>
      </c>
      <c r="T768" s="1">
        <v>0</v>
      </c>
      <c r="U768" s="1">
        <v>0</v>
      </c>
      <c r="V768" t="s">
        <v>86</v>
      </c>
      <c r="W768" s="1">
        <v>9.0499999999999999E-4</v>
      </c>
      <c r="X768" s="1">
        <v>0</v>
      </c>
      <c r="Y768" s="1">
        <v>0</v>
      </c>
      <c r="Z768" s="1">
        <v>0</v>
      </c>
      <c r="AA768" s="1">
        <v>0</v>
      </c>
      <c r="AB768" s="1">
        <v>0</v>
      </c>
      <c r="AC768" s="1">
        <v>0</v>
      </c>
      <c r="AD768" s="1">
        <v>0</v>
      </c>
      <c r="AE768" s="1">
        <v>0</v>
      </c>
      <c r="AF768" s="1">
        <v>0</v>
      </c>
      <c r="AG768" s="1">
        <v>0</v>
      </c>
      <c r="AH768" s="1">
        <v>0</v>
      </c>
      <c r="AI768" t="s">
        <v>87</v>
      </c>
      <c r="AL768" s="1">
        <v>0</v>
      </c>
      <c r="AM768" s="1">
        <v>0</v>
      </c>
      <c r="AN768" s="1">
        <v>0</v>
      </c>
    </row>
    <row r="769" spans="1:40" x14ac:dyDescent="0.25">
      <c r="A769">
        <v>767</v>
      </c>
      <c r="B769" t="s">
        <v>198</v>
      </c>
      <c r="C769">
        <v>24</v>
      </c>
      <c r="D769">
        <v>1344281</v>
      </c>
      <c r="E769" t="s">
        <v>291</v>
      </c>
      <c r="F769">
        <v>0</v>
      </c>
      <c r="G769" t="s">
        <v>117</v>
      </c>
      <c r="H769" s="1">
        <v>0</v>
      </c>
      <c r="I769" s="1">
        <v>0</v>
      </c>
      <c r="J769" s="1">
        <v>0</v>
      </c>
      <c r="K769" s="1">
        <v>0</v>
      </c>
      <c r="L769" s="1">
        <v>0</v>
      </c>
      <c r="M769" s="1">
        <v>0</v>
      </c>
      <c r="N769" s="1">
        <v>0</v>
      </c>
      <c r="O769" s="1">
        <v>0</v>
      </c>
      <c r="P769" s="1">
        <v>0</v>
      </c>
      <c r="Q769" s="1">
        <v>0</v>
      </c>
      <c r="R769" s="1">
        <v>0</v>
      </c>
      <c r="S769" s="1">
        <v>0</v>
      </c>
      <c r="T769" s="1">
        <v>0</v>
      </c>
      <c r="U769" s="1">
        <v>0</v>
      </c>
      <c r="V769" t="s">
        <v>86</v>
      </c>
      <c r="W769" s="1">
        <v>0</v>
      </c>
      <c r="X769" s="1">
        <v>0</v>
      </c>
      <c r="Y769" s="1">
        <v>0</v>
      </c>
      <c r="Z769" s="1">
        <v>0</v>
      </c>
      <c r="AA769" s="1">
        <v>0</v>
      </c>
      <c r="AB769" s="1">
        <v>0</v>
      </c>
      <c r="AC769" s="1">
        <v>0</v>
      </c>
      <c r="AD769" s="1">
        <v>0</v>
      </c>
      <c r="AE769" s="1">
        <v>0</v>
      </c>
      <c r="AF769" s="1">
        <v>0</v>
      </c>
      <c r="AG769" s="1">
        <v>0</v>
      </c>
      <c r="AH769" s="1">
        <v>0</v>
      </c>
      <c r="AI769" t="s">
        <v>87</v>
      </c>
      <c r="AL769" s="1">
        <v>0</v>
      </c>
      <c r="AM769" s="1">
        <v>0</v>
      </c>
      <c r="AN769" s="1">
        <v>0</v>
      </c>
    </row>
    <row r="770" spans="1:40" x14ac:dyDescent="0.25">
      <c r="A770">
        <v>768</v>
      </c>
      <c r="B770" t="s">
        <v>198</v>
      </c>
      <c r="C770">
        <v>24</v>
      </c>
      <c r="D770">
        <v>7440417</v>
      </c>
      <c r="E770" t="s">
        <v>292</v>
      </c>
      <c r="F770">
        <v>0</v>
      </c>
      <c r="G770" t="s">
        <v>117</v>
      </c>
      <c r="H770" s="1">
        <v>0</v>
      </c>
      <c r="I770" s="1">
        <v>0</v>
      </c>
      <c r="J770" s="1">
        <v>0</v>
      </c>
      <c r="K770" s="1">
        <v>0</v>
      </c>
      <c r="L770" s="1">
        <v>0</v>
      </c>
      <c r="M770" s="1">
        <v>0</v>
      </c>
      <c r="N770" s="1">
        <v>0</v>
      </c>
      <c r="O770" s="1">
        <v>0</v>
      </c>
      <c r="P770" s="1">
        <v>0</v>
      </c>
      <c r="Q770" s="1">
        <v>0</v>
      </c>
      <c r="R770" s="1">
        <v>0</v>
      </c>
      <c r="S770" s="1">
        <v>0</v>
      </c>
      <c r="T770" s="1">
        <v>0</v>
      </c>
      <c r="U770" s="1">
        <v>0</v>
      </c>
      <c r="V770" t="s">
        <v>86</v>
      </c>
      <c r="W770" s="1">
        <v>0</v>
      </c>
      <c r="X770" s="1">
        <v>0</v>
      </c>
      <c r="Y770" s="1">
        <v>0</v>
      </c>
      <c r="Z770" s="1">
        <v>0</v>
      </c>
      <c r="AA770" s="1">
        <v>0</v>
      </c>
      <c r="AB770" s="1">
        <v>0</v>
      </c>
      <c r="AC770" s="1">
        <v>0</v>
      </c>
      <c r="AD770" s="1">
        <v>0</v>
      </c>
      <c r="AE770" s="1">
        <v>0</v>
      </c>
      <c r="AF770" s="1">
        <v>0</v>
      </c>
      <c r="AG770" s="1">
        <v>0</v>
      </c>
      <c r="AH770" s="1">
        <v>0</v>
      </c>
      <c r="AI770" t="s">
        <v>87</v>
      </c>
      <c r="AL770" s="1">
        <v>0</v>
      </c>
      <c r="AM770" s="1">
        <v>0</v>
      </c>
      <c r="AN770" s="1">
        <v>0</v>
      </c>
    </row>
    <row r="771" spans="1:40" x14ac:dyDescent="0.25">
      <c r="A771">
        <v>769</v>
      </c>
      <c r="B771" t="s">
        <v>198</v>
      </c>
      <c r="C771">
        <v>24</v>
      </c>
      <c r="D771">
        <v>7440439</v>
      </c>
      <c r="E771" t="s">
        <v>293</v>
      </c>
      <c r="F771">
        <v>0</v>
      </c>
      <c r="G771" t="s">
        <v>117</v>
      </c>
      <c r="H771" s="1">
        <v>0</v>
      </c>
      <c r="I771" s="1">
        <v>0</v>
      </c>
      <c r="J771" s="1">
        <v>0</v>
      </c>
      <c r="K771" s="1">
        <v>0</v>
      </c>
      <c r="L771" s="1">
        <v>0</v>
      </c>
      <c r="M771" s="1">
        <v>0</v>
      </c>
      <c r="N771" s="1">
        <v>0</v>
      </c>
      <c r="O771" s="1">
        <v>0</v>
      </c>
      <c r="P771" s="1">
        <v>0</v>
      </c>
      <c r="Q771" s="1">
        <v>0</v>
      </c>
      <c r="R771" s="1">
        <v>0</v>
      </c>
      <c r="S771" s="1">
        <v>0</v>
      </c>
      <c r="T771" s="1">
        <v>0</v>
      </c>
      <c r="U771" s="1">
        <v>0</v>
      </c>
      <c r="V771" t="s">
        <v>86</v>
      </c>
      <c r="W771" s="1">
        <v>0</v>
      </c>
      <c r="X771" s="1">
        <v>0</v>
      </c>
      <c r="Y771" s="1">
        <v>0</v>
      </c>
      <c r="Z771" s="1">
        <v>0</v>
      </c>
      <c r="AA771" s="1">
        <v>0</v>
      </c>
      <c r="AB771" s="1">
        <v>0</v>
      </c>
      <c r="AC771" s="1">
        <v>0</v>
      </c>
      <c r="AD771" s="1">
        <v>0</v>
      </c>
      <c r="AE771" s="1">
        <v>0</v>
      </c>
      <c r="AF771" s="1">
        <v>0</v>
      </c>
      <c r="AG771" s="1">
        <v>0</v>
      </c>
      <c r="AH771" s="1">
        <v>0</v>
      </c>
      <c r="AI771" t="s">
        <v>87</v>
      </c>
      <c r="AL771" s="1">
        <v>0</v>
      </c>
      <c r="AM771" s="1">
        <v>0</v>
      </c>
      <c r="AN771" s="1">
        <v>0</v>
      </c>
    </row>
    <row r="772" spans="1:40" x14ac:dyDescent="0.25">
      <c r="A772">
        <v>770</v>
      </c>
      <c r="B772" t="s">
        <v>198</v>
      </c>
      <c r="C772">
        <v>24</v>
      </c>
      <c r="D772">
        <v>7440484</v>
      </c>
      <c r="E772" t="s">
        <v>8</v>
      </c>
      <c r="F772">
        <v>0</v>
      </c>
      <c r="G772" t="s">
        <v>117</v>
      </c>
      <c r="H772" s="1">
        <v>0</v>
      </c>
      <c r="I772" s="1">
        <v>0</v>
      </c>
      <c r="J772" s="1">
        <v>0</v>
      </c>
      <c r="K772" s="1">
        <v>0</v>
      </c>
      <c r="L772" s="1">
        <v>0</v>
      </c>
      <c r="M772" s="1">
        <v>0</v>
      </c>
      <c r="N772" s="1">
        <v>0</v>
      </c>
      <c r="O772" s="1">
        <v>0</v>
      </c>
      <c r="P772" s="1">
        <v>0</v>
      </c>
      <c r="Q772" s="1">
        <v>0</v>
      </c>
      <c r="R772" s="1">
        <v>0</v>
      </c>
      <c r="S772" s="1">
        <v>0</v>
      </c>
      <c r="T772" s="1">
        <v>0</v>
      </c>
      <c r="U772" s="1">
        <v>0</v>
      </c>
      <c r="V772" t="s">
        <v>86</v>
      </c>
      <c r="W772" s="1">
        <v>0</v>
      </c>
      <c r="X772" s="1">
        <v>0</v>
      </c>
      <c r="Y772" s="1">
        <v>0</v>
      </c>
      <c r="Z772" s="1">
        <v>0</v>
      </c>
      <c r="AA772" s="1">
        <v>0</v>
      </c>
      <c r="AB772" s="1">
        <v>0</v>
      </c>
      <c r="AC772" s="1">
        <v>0</v>
      </c>
      <c r="AD772" s="1">
        <v>0</v>
      </c>
      <c r="AE772" s="1">
        <v>0</v>
      </c>
      <c r="AF772" s="1">
        <v>0</v>
      </c>
      <c r="AG772" s="1">
        <v>0</v>
      </c>
      <c r="AH772" s="1">
        <v>0</v>
      </c>
      <c r="AI772" t="s">
        <v>87</v>
      </c>
      <c r="AL772" s="1">
        <v>0</v>
      </c>
      <c r="AM772" s="1">
        <v>0</v>
      </c>
      <c r="AN772" s="1">
        <v>0</v>
      </c>
    </row>
    <row r="773" spans="1:40" x14ac:dyDescent="0.25">
      <c r="A773">
        <v>771</v>
      </c>
      <c r="B773" t="s">
        <v>198</v>
      </c>
      <c r="C773">
        <v>24</v>
      </c>
      <c r="D773">
        <v>7440473</v>
      </c>
      <c r="E773" t="s">
        <v>89</v>
      </c>
      <c r="F773" s="1">
        <v>1.9099999999999999E-6</v>
      </c>
      <c r="G773" t="s">
        <v>117</v>
      </c>
      <c r="H773" s="1">
        <v>0</v>
      </c>
      <c r="I773" s="1">
        <v>0</v>
      </c>
      <c r="J773" s="1">
        <v>0</v>
      </c>
      <c r="K773" s="1">
        <v>0</v>
      </c>
      <c r="L773" s="1">
        <v>0</v>
      </c>
      <c r="M773" s="1">
        <v>0</v>
      </c>
      <c r="N773" s="1">
        <v>0</v>
      </c>
      <c r="O773" s="1">
        <v>0</v>
      </c>
      <c r="P773" s="1">
        <v>0</v>
      </c>
      <c r="Q773" s="1">
        <v>0</v>
      </c>
      <c r="R773" s="1">
        <v>0</v>
      </c>
      <c r="S773" s="1">
        <v>0</v>
      </c>
      <c r="T773" s="1">
        <v>0</v>
      </c>
      <c r="U773" s="1">
        <v>0</v>
      </c>
      <c r="V773" t="s">
        <v>86</v>
      </c>
      <c r="W773" s="1">
        <v>1.9099999999999999E-6</v>
      </c>
      <c r="X773" s="1">
        <v>0</v>
      </c>
      <c r="Y773" s="1">
        <v>0</v>
      </c>
      <c r="Z773" s="1">
        <v>0</v>
      </c>
      <c r="AA773" s="1">
        <v>0</v>
      </c>
      <c r="AB773" s="1">
        <v>0</v>
      </c>
      <c r="AC773" s="1">
        <v>0</v>
      </c>
      <c r="AD773" s="1">
        <v>0</v>
      </c>
      <c r="AE773" s="1">
        <v>0</v>
      </c>
      <c r="AF773" s="1">
        <v>0</v>
      </c>
      <c r="AG773" s="1">
        <v>0</v>
      </c>
      <c r="AH773" s="1">
        <v>0</v>
      </c>
      <c r="AI773" t="s">
        <v>87</v>
      </c>
      <c r="AL773" s="1">
        <v>0</v>
      </c>
      <c r="AM773" s="1">
        <v>0</v>
      </c>
      <c r="AN773" s="1">
        <v>0</v>
      </c>
    </row>
    <row r="774" spans="1:40" x14ac:dyDescent="0.25">
      <c r="A774">
        <v>772</v>
      </c>
      <c r="B774" t="s">
        <v>198</v>
      </c>
      <c r="C774">
        <v>24</v>
      </c>
      <c r="D774">
        <v>18540299</v>
      </c>
      <c r="E774" t="s">
        <v>13</v>
      </c>
      <c r="F774" s="1">
        <v>9.5700000000000003E-8</v>
      </c>
      <c r="G774" t="s">
        <v>117</v>
      </c>
      <c r="H774" s="1">
        <v>0</v>
      </c>
      <c r="I774" s="1">
        <v>0</v>
      </c>
      <c r="J774" s="1">
        <v>0</v>
      </c>
      <c r="K774" s="1">
        <v>0</v>
      </c>
      <c r="L774" s="1">
        <v>0</v>
      </c>
      <c r="M774" s="1">
        <v>0</v>
      </c>
      <c r="N774" s="1">
        <v>4.7849999999999995E-7</v>
      </c>
      <c r="O774" s="1">
        <v>0</v>
      </c>
      <c r="P774" s="1">
        <v>0</v>
      </c>
      <c r="Q774" s="1">
        <v>0</v>
      </c>
      <c r="R774" s="1">
        <v>0</v>
      </c>
      <c r="S774" s="1">
        <v>4.4974999999999997E-8</v>
      </c>
      <c r="T774" s="1">
        <v>0</v>
      </c>
      <c r="U774" s="1">
        <v>0</v>
      </c>
      <c r="V774" t="s">
        <v>86</v>
      </c>
      <c r="W774" s="1">
        <v>9.5700000000000003E-8</v>
      </c>
      <c r="X774" s="1">
        <v>8.6482000000000002E-10</v>
      </c>
      <c r="Y774" s="1">
        <v>3.4670000000000002E-11</v>
      </c>
      <c r="Z774" s="1">
        <v>0</v>
      </c>
      <c r="AA774" s="1">
        <v>0</v>
      </c>
      <c r="AB774" s="1">
        <v>0</v>
      </c>
      <c r="AC774" s="1">
        <v>0</v>
      </c>
      <c r="AD774" s="1">
        <v>0</v>
      </c>
      <c r="AE774" s="1">
        <v>0</v>
      </c>
      <c r="AF774" s="1">
        <v>0</v>
      </c>
      <c r="AG774" s="1">
        <v>0</v>
      </c>
      <c r="AH774" s="1">
        <v>0</v>
      </c>
      <c r="AI774" t="s">
        <v>87</v>
      </c>
      <c r="AJ774" t="s">
        <v>88</v>
      </c>
      <c r="AK774" t="s">
        <v>118</v>
      </c>
      <c r="AL774" s="1">
        <v>0</v>
      </c>
      <c r="AM774" s="1">
        <v>0</v>
      </c>
      <c r="AN774" s="1">
        <v>0</v>
      </c>
    </row>
    <row r="775" spans="1:40" x14ac:dyDescent="0.25">
      <c r="A775">
        <v>773</v>
      </c>
      <c r="B775" t="s">
        <v>198</v>
      </c>
      <c r="C775">
        <v>24</v>
      </c>
      <c r="D775">
        <v>1175</v>
      </c>
      <c r="E775" t="s">
        <v>294</v>
      </c>
      <c r="F775">
        <v>0</v>
      </c>
      <c r="G775" t="s">
        <v>117</v>
      </c>
      <c r="H775" s="1">
        <v>0</v>
      </c>
      <c r="I775" s="1">
        <v>0</v>
      </c>
      <c r="J775" s="1">
        <v>0</v>
      </c>
      <c r="K775" s="1">
        <v>0</v>
      </c>
      <c r="L775" s="1">
        <v>0</v>
      </c>
      <c r="M775" s="1">
        <v>0</v>
      </c>
      <c r="N775" s="1">
        <v>0</v>
      </c>
      <c r="O775" s="1">
        <v>0</v>
      </c>
      <c r="P775" s="1">
        <v>0</v>
      </c>
      <c r="Q775" s="1">
        <v>0</v>
      </c>
      <c r="R775" s="1">
        <v>0</v>
      </c>
      <c r="S775" s="1">
        <v>0</v>
      </c>
      <c r="T775" s="1">
        <v>0</v>
      </c>
      <c r="U775" s="1">
        <v>0</v>
      </c>
      <c r="V775" t="s">
        <v>86</v>
      </c>
      <c r="W775" s="1">
        <v>0</v>
      </c>
      <c r="X775" s="1">
        <v>0</v>
      </c>
      <c r="Y775" s="1">
        <v>0</v>
      </c>
      <c r="Z775" s="1">
        <v>0</v>
      </c>
      <c r="AA775" s="1">
        <v>0</v>
      </c>
      <c r="AB775" s="1">
        <v>0</v>
      </c>
      <c r="AC775" s="1">
        <v>0</v>
      </c>
      <c r="AD775" s="1">
        <v>0</v>
      </c>
      <c r="AE775" s="1">
        <v>0</v>
      </c>
      <c r="AF775" s="1">
        <v>0</v>
      </c>
      <c r="AG775" s="1">
        <v>0</v>
      </c>
      <c r="AH775" s="1">
        <v>0</v>
      </c>
      <c r="AI775" t="s">
        <v>87</v>
      </c>
      <c r="AL775" s="1">
        <v>0</v>
      </c>
      <c r="AM775" s="1">
        <v>0</v>
      </c>
      <c r="AN775" s="1">
        <v>0</v>
      </c>
    </row>
    <row r="776" spans="1:40" x14ac:dyDescent="0.25">
      <c r="A776">
        <v>774</v>
      </c>
      <c r="B776" t="s">
        <v>198</v>
      </c>
      <c r="C776">
        <v>24</v>
      </c>
      <c r="D776">
        <v>7440508</v>
      </c>
      <c r="E776" t="s">
        <v>10</v>
      </c>
      <c r="F776" s="1">
        <v>9.569999999999999E-7</v>
      </c>
      <c r="G776" t="s">
        <v>117</v>
      </c>
      <c r="H776" s="1">
        <v>0</v>
      </c>
      <c r="I776" s="1">
        <v>0</v>
      </c>
      <c r="J776" s="1">
        <v>0</v>
      </c>
      <c r="K776" s="1">
        <v>0</v>
      </c>
      <c r="L776" s="1">
        <v>0</v>
      </c>
      <c r="M776" s="1">
        <v>0</v>
      </c>
      <c r="N776" s="1">
        <v>0</v>
      </c>
      <c r="O776" s="1">
        <v>0</v>
      </c>
      <c r="P776" s="1">
        <v>0</v>
      </c>
      <c r="Q776" s="1">
        <v>0</v>
      </c>
      <c r="R776" s="1">
        <v>0</v>
      </c>
      <c r="S776" s="1">
        <v>0</v>
      </c>
      <c r="T776" s="1">
        <v>0</v>
      </c>
      <c r="U776" s="1">
        <v>0</v>
      </c>
      <c r="V776" t="s">
        <v>86</v>
      </c>
      <c r="W776" s="1">
        <v>9.569999999999999E-7</v>
      </c>
      <c r="X776" s="1">
        <v>0</v>
      </c>
      <c r="Y776" s="1">
        <v>0</v>
      </c>
      <c r="Z776" s="1">
        <v>0</v>
      </c>
      <c r="AA776" s="1">
        <v>0</v>
      </c>
      <c r="AB776" s="1">
        <v>0</v>
      </c>
      <c r="AC776" s="1">
        <v>0</v>
      </c>
      <c r="AD776" s="1">
        <v>0</v>
      </c>
      <c r="AE776" s="1">
        <v>0</v>
      </c>
      <c r="AF776" s="1">
        <v>0</v>
      </c>
      <c r="AG776" s="1">
        <v>0</v>
      </c>
      <c r="AH776" s="1">
        <v>0</v>
      </c>
      <c r="AI776" t="s">
        <v>87</v>
      </c>
      <c r="AL776" s="1">
        <v>0</v>
      </c>
      <c r="AM776" s="1">
        <v>0</v>
      </c>
      <c r="AN776" s="1">
        <v>0</v>
      </c>
    </row>
    <row r="777" spans="1:40" x14ac:dyDescent="0.25">
      <c r="A777">
        <v>775</v>
      </c>
      <c r="B777" t="s">
        <v>198</v>
      </c>
      <c r="C777">
        <v>24</v>
      </c>
      <c r="D777">
        <v>7439965</v>
      </c>
      <c r="E777" t="s">
        <v>5</v>
      </c>
      <c r="F777" s="1">
        <v>9.5699999999999999E-6</v>
      </c>
      <c r="G777" t="s">
        <v>117</v>
      </c>
      <c r="H777" s="1">
        <v>0</v>
      </c>
      <c r="I777" s="1">
        <v>1.0632999999999999E-4</v>
      </c>
      <c r="J777" s="1">
        <v>0</v>
      </c>
      <c r="K777" s="1">
        <v>0</v>
      </c>
      <c r="L777" s="1">
        <v>0</v>
      </c>
      <c r="M777" s="1">
        <v>0</v>
      </c>
      <c r="N777" s="1">
        <v>0</v>
      </c>
      <c r="O777" s="1">
        <v>0</v>
      </c>
      <c r="P777" s="1">
        <v>0</v>
      </c>
      <c r="Q777" s="1">
        <v>0</v>
      </c>
      <c r="R777" s="1">
        <v>0</v>
      </c>
      <c r="S777" s="1">
        <v>0</v>
      </c>
      <c r="T777" s="1">
        <v>0</v>
      </c>
      <c r="U777" s="1">
        <v>0</v>
      </c>
      <c r="V777" t="s">
        <v>86</v>
      </c>
      <c r="W777" s="1">
        <v>9.5699999999999999E-6</v>
      </c>
      <c r="X777" s="1">
        <v>0</v>
      </c>
      <c r="Y777" s="1">
        <v>0</v>
      </c>
      <c r="Z777" s="1">
        <v>0</v>
      </c>
      <c r="AA777" s="1">
        <v>0</v>
      </c>
      <c r="AB777" s="1">
        <v>0</v>
      </c>
      <c r="AC777" s="1">
        <v>0</v>
      </c>
      <c r="AD777" s="1">
        <v>0</v>
      </c>
      <c r="AE777" s="1">
        <v>0</v>
      </c>
      <c r="AF777" s="1">
        <v>0</v>
      </c>
      <c r="AG777" s="1">
        <v>0</v>
      </c>
      <c r="AH777" s="1">
        <v>0</v>
      </c>
      <c r="AI777" t="s">
        <v>87</v>
      </c>
      <c r="AL777" s="1">
        <v>0</v>
      </c>
      <c r="AM777" s="1">
        <v>0</v>
      </c>
      <c r="AN777" s="1">
        <v>0</v>
      </c>
    </row>
    <row r="778" spans="1:40" x14ac:dyDescent="0.25">
      <c r="A778">
        <v>776</v>
      </c>
      <c r="B778" t="s">
        <v>198</v>
      </c>
      <c r="C778">
        <v>24</v>
      </c>
      <c r="D778">
        <v>7440020</v>
      </c>
      <c r="E778" t="s">
        <v>6</v>
      </c>
      <c r="F778">
        <v>0</v>
      </c>
      <c r="G778" t="s">
        <v>117</v>
      </c>
      <c r="H778" s="1">
        <v>0</v>
      </c>
      <c r="I778" s="1">
        <v>0</v>
      </c>
      <c r="J778" s="1">
        <v>0</v>
      </c>
      <c r="K778" s="1">
        <v>0</v>
      </c>
      <c r="L778" s="1">
        <v>0</v>
      </c>
      <c r="M778" s="1">
        <v>0</v>
      </c>
      <c r="N778" s="1">
        <v>0</v>
      </c>
      <c r="O778" s="1">
        <v>0</v>
      </c>
      <c r="P778" s="1">
        <v>0</v>
      </c>
      <c r="Q778" s="1">
        <v>0</v>
      </c>
      <c r="R778" s="1">
        <v>0</v>
      </c>
      <c r="S778" s="1">
        <v>0</v>
      </c>
      <c r="T778" s="1">
        <v>0</v>
      </c>
      <c r="U778" s="1">
        <v>0</v>
      </c>
      <c r="V778" t="s">
        <v>86</v>
      </c>
      <c r="W778" s="1">
        <v>0</v>
      </c>
      <c r="X778" s="1">
        <v>0</v>
      </c>
      <c r="Y778" s="1">
        <v>0</v>
      </c>
      <c r="Z778" s="1">
        <v>0</v>
      </c>
      <c r="AA778" s="1">
        <v>0</v>
      </c>
      <c r="AB778" s="1">
        <v>0</v>
      </c>
      <c r="AC778" s="1">
        <v>0</v>
      </c>
      <c r="AD778" s="1">
        <v>0</v>
      </c>
      <c r="AE778" s="1">
        <v>0</v>
      </c>
      <c r="AF778" s="1">
        <v>0</v>
      </c>
      <c r="AG778" s="1">
        <v>0</v>
      </c>
      <c r="AH778" s="1">
        <v>0</v>
      </c>
      <c r="AI778" t="s">
        <v>87</v>
      </c>
      <c r="AL778" s="1">
        <v>0</v>
      </c>
      <c r="AM778" s="1">
        <v>0</v>
      </c>
      <c r="AN778" s="1">
        <v>0</v>
      </c>
    </row>
    <row r="779" spans="1:40" x14ac:dyDescent="0.25">
      <c r="A779">
        <v>777</v>
      </c>
      <c r="B779" t="s">
        <v>198</v>
      </c>
      <c r="C779">
        <v>24</v>
      </c>
      <c r="D779">
        <v>7723140</v>
      </c>
      <c r="E779" t="s">
        <v>295</v>
      </c>
      <c r="F779">
        <v>0</v>
      </c>
      <c r="G779" t="s">
        <v>117</v>
      </c>
      <c r="H779" s="1">
        <v>0</v>
      </c>
      <c r="I779" s="1">
        <v>0</v>
      </c>
      <c r="J779" s="1">
        <v>0</v>
      </c>
      <c r="K779" s="1">
        <v>0</v>
      </c>
      <c r="L779" s="1">
        <v>0</v>
      </c>
      <c r="M779" s="1">
        <v>0</v>
      </c>
      <c r="N779" s="1">
        <v>0</v>
      </c>
      <c r="O779" s="1">
        <v>0</v>
      </c>
      <c r="P779" s="1">
        <v>0</v>
      </c>
      <c r="Q779" s="1">
        <v>0</v>
      </c>
      <c r="R779" s="1">
        <v>0</v>
      </c>
      <c r="S779" s="1">
        <v>0</v>
      </c>
      <c r="T779" s="1">
        <v>0</v>
      </c>
      <c r="U779" s="1">
        <v>0</v>
      </c>
      <c r="V779" t="s">
        <v>86</v>
      </c>
      <c r="W779" s="1">
        <v>0</v>
      </c>
      <c r="X779" s="1">
        <v>0</v>
      </c>
      <c r="Y779" s="1">
        <v>0</v>
      </c>
      <c r="Z779" s="1">
        <v>0</v>
      </c>
      <c r="AA779" s="1">
        <v>0</v>
      </c>
      <c r="AB779" s="1">
        <v>0</v>
      </c>
      <c r="AC779" s="1">
        <v>0</v>
      </c>
      <c r="AD779" s="1">
        <v>0</v>
      </c>
      <c r="AE779" s="1">
        <v>0</v>
      </c>
      <c r="AF779" s="1">
        <v>0</v>
      </c>
      <c r="AG779" s="1">
        <v>0</v>
      </c>
      <c r="AH779" s="1">
        <v>0</v>
      </c>
      <c r="AI779" t="s">
        <v>87</v>
      </c>
      <c r="AL779" s="1">
        <v>0</v>
      </c>
      <c r="AM779" s="1">
        <v>0</v>
      </c>
      <c r="AN779" s="1">
        <v>0</v>
      </c>
    </row>
    <row r="780" spans="1:40" x14ac:dyDescent="0.25">
      <c r="A780">
        <v>778</v>
      </c>
      <c r="B780" t="s">
        <v>198</v>
      </c>
      <c r="C780">
        <v>24</v>
      </c>
      <c r="D780">
        <v>7439921</v>
      </c>
      <c r="E780" t="s">
        <v>7</v>
      </c>
      <c r="F780">
        <v>0</v>
      </c>
      <c r="G780" t="s">
        <v>117</v>
      </c>
      <c r="H780" s="1">
        <v>0</v>
      </c>
      <c r="I780" s="1">
        <v>0</v>
      </c>
      <c r="J780" s="1">
        <v>0</v>
      </c>
      <c r="K780" s="1">
        <v>0</v>
      </c>
      <c r="L780" s="1">
        <v>0</v>
      </c>
      <c r="M780" s="1">
        <v>0</v>
      </c>
      <c r="N780" s="1">
        <v>0</v>
      </c>
      <c r="O780" s="1">
        <v>0</v>
      </c>
      <c r="P780" s="1">
        <v>0</v>
      </c>
      <c r="Q780" s="1">
        <v>0</v>
      </c>
      <c r="R780" s="1">
        <v>0</v>
      </c>
      <c r="S780" s="1">
        <v>0</v>
      </c>
      <c r="T780" s="1">
        <v>0</v>
      </c>
      <c r="U780" s="1">
        <v>0</v>
      </c>
      <c r="V780" t="s">
        <v>86</v>
      </c>
      <c r="W780" s="1">
        <v>0</v>
      </c>
      <c r="X780" s="1">
        <v>0</v>
      </c>
      <c r="Y780" s="1">
        <v>0</v>
      </c>
      <c r="Z780" s="1">
        <v>0</v>
      </c>
      <c r="AA780" s="1">
        <v>0</v>
      </c>
      <c r="AB780" s="1">
        <v>0</v>
      </c>
      <c r="AC780" s="1">
        <v>0</v>
      </c>
      <c r="AD780" s="1">
        <v>0</v>
      </c>
      <c r="AE780" s="1">
        <v>0</v>
      </c>
      <c r="AF780" s="1">
        <v>0</v>
      </c>
      <c r="AG780" s="1">
        <v>0</v>
      </c>
      <c r="AH780" s="1">
        <v>0</v>
      </c>
      <c r="AI780" t="s">
        <v>87</v>
      </c>
      <c r="AL780" s="1">
        <v>0</v>
      </c>
      <c r="AM780" s="1">
        <v>0</v>
      </c>
      <c r="AN780" s="1">
        <v>0</v>
      </c>
    </row>
    <row r="781" spans="1:40" x14ac:dyDescent="0.25">
      <c r="A781">
        <v>779</v>
      </c>
      <c r="B781" t="s">
        <v>198</v>
      </c>
      <c r="C781">
        <v>24</v>
      </c>
      <c r="D781">
        <v>7440622</v>
      </c>
      <c r="E781" t="s">
        <v>296</v>
      </c>
      <c r="F781">
        <v>0</v>
      </c>
      <c r="G781" t="s">
        <v>117</v>
      </c>
      <c r="H781" s="1">
        <v>0</v>
      </c>
      <c r="I781" s="1">
        <v>0</v>
      </c>
      <c r="J781" s="1">
        <v>0</v>
      </c>
      <c r="K781" s="1">
        <v>0</v>
      </c>
      <c r="L781" s="1">
        <v>0</v>
      </c>
      <c r="M781" s="1">
        <v>0</v>
      </c>
      <c r="N781" s="1">
        <v>0</v>
      </c>
      <c r="O781" s="1">
        <v>0</v>
      </c>
      <c r="P781" s="1">
        <v>0</v>
      </c>
      <c r="Q781" s="1">
        <v>0</v>
      </c>
      <c r="R781" s="1">
        <v>0</v>
      </c>
      <c r="S781" s="1">
        <v>0</v>
      </c>
      <c r="T781" s="1">
        <v>0</v>
      </c>
      <c r="U781" s="1">
        <v>0</v>
      </c>
      <c r="V781" t="s">
        <v>86</v>
      </c>
      <c r="W781" s="1">
        <v>0</v>
      </c>
      <c r="X781" s="1">
        <v>0</v>
      </c>
      <c r="Y781" s="1">
        <v>0</v>
      </c>
      <c r="Z781" s="1">
        <v>0</v>
      </c>
      <c r="AA781" s="1">
        <v>0</v>
      </c>
      <c r="AB781" s="1">
        <v>0</v>
      </c>
      <c r="AC781" s="1">
        <v>0</v>
      </c>
      <c r="AD781" s="1">
        <v>0</v>
      </c>
      <c r="AE781" s="1">
        <v>0</v>
      </c>
      <c r="AF781" s="1">
        <v>0</v>
      </c>
      <c r="AG781" s="1">
        <v>0</v>
      </c>
      <c r="AH781" s="1">
        <v>0</v>
      </c>
      <c r="AI781" t="s">
        <v>87</v>
      </c>
      <c r="AL781" s="1">
        <v>0</v>
      </c>
      <c r="AM781" s="1">
        <v>0</v>
      </c>
      <c r="AN781" s="1">
        <v>0</v>
      </c>
    </row>
    <row r="782" spans="1:40" x14ac:dyDescent="0.25">
      <c r="A782">
        <v>780</v>
      </c>
      <c r="B782" t="s">
        <v>198</v>
      </c>
      <c r="C782">
        <v>24</v>
      </c>
      <c r="D782">
        <v>7440666</v>
      </c>
      <c r="E782" t="s">
        <v>297</v>
      </c>
      <c r="F782" s="1">
        <v>2.39E-6</v>
      </c>
      <c r="G782" t="s">
        <v>117</v>
      </c>
      <c r="H782" s="1">
        <v>0</v>
      </c>
      <c r="I782" s="1">
        <v>0</v>
      </c>
      <c r="J782" s="1">
        <v>0</v>
      </c>
      <c r="K782" s="1">
        <v>0</v>
      </c>
      <c r="L782" s="1">
        <v>0</v>
      </c>
      <c r="M782" s="1">
        <v>0</v>
      </c>
      <c r="N782" s="1">
        <v>0</v>
      </c>
      <c r="O782" s="1">
        <v>0</v>
      </c>
      <c r="P782" s="1">
        <v>0</v>
      </c>
      <c r="Q782" s="1">
        <v>0</v>
      </c>
      <c r="R782" s="1">
        <v>0</v>
      </c>
      <c r="S782" s="1">
        <v>0</v>
      </c>
      <c r="T782" s="1">
        <v>0</v>
      </c>
      <c r="U782" s="1">
        <v>0</v>
      </c>
      <c r="V782" t="s">
        <v>86</v>
      </c>
      <c r="W782" s="1">
        <v>2.39E-6</v>
      </c>
      <c r="X782" s="1">
        <v>0</v>
      </c>
      <c r="Y782" s="1">
        <v>0</v>
      </c>
      <c r="Z782" s="1">
        <v>0</v>
      </c>
      <c r="AA782" s="1">
        <v>0</v>
      </c>
      <c r="AB782" s="1">
        <v>0</v>
      </c>
      <c r="AC782" s="1">
        <v>0</v>
      </c>
      <c r="AD782" s="1">
        <v>0</v>
      </c>
      <c r="AE782" s="1">
        <v>0</v>
      </c>
      <c r="AF782" s="1">
        <v>0</v>
      </c>
      <c r="AG782" s="1">
        <v>0</v>
      </c>
      <c r="AH782" s="1">
        <v>0</v>
      </c>
      <c r="AI782" t="s">
        <v>87</v>
      </c>
      <c r="AL782" s="1">
        <v>0</v>
      </c>
      <c r="AM782" s="1">
        <v>0</v>
      </c>
      <c r="AN782" s="1">
        <v>0</v>
      </c>
    </row>
    <row r="783" spans="1:40" x14ac:dyDescent="0.25">
      <c r="A783">
        <v>781</v>
      </c>
      <c r="B783" t="s">
        <v>199</v>
      </c>
      <c r="C783">
        <v>24</v>
      </c>
      <c r="D783">
        <v>7429905</v>
      </c>
      <c r="E783" t="s">
        <v>290</v>
      </c>
      <c r="F783">
        <v>8.8900000000000003E-4</v>
      </c>
      <c r="G783" t="s">
        <v>117</v>
      </c>
      <c r="H783" s="1">
        <v>0</v>
      </c>
      <c r="I783" s="1">
        <v>0</v>
      </c>
      <c r="J783" s="1">
        <v>0</v>
      </c>
      <c r="K783" s="1">
        <v>0</v>
      </c>
      <c r="L783" s="1">
        <v>0</v>
      </c>
      <c r="M783" s="1">
        <v>0</v>
      </c>
      <c r="N783" s="1">
        <v>0</v>
      </c>
      <c r="O783" s="1">
        <v>0</v>
      </c>
      <c r="P783" s="1">
        <v>0</v>
      </c>
      <c r="Q783" s="1">
        <v>0</v>
      </c>
      <c r="R783" s="1">
        <v>0</v>
      </c>
      <c r="S783" s="1">
        <v>0</v>
      </c>
      <c r="T783" s="1">
        <v>0</v>
      </c>
      <c r="U783" s="1">
        <v>0</v>
      </c>
      <c r="V783" t="s">
        <v>86</v>
      </c>
      <c r="W783" s="1">
        <v>8.8900000000000003E-4</v>
      </c>
      <c r="X783" s="1">
        <v>0</v>
      </c>
      <c r="Y783" s="1">
        <v>0</v>
      </c>
      <c r="Z783" s="1">
        <v>0</v>
      </c>
      <c r="AA783" s="1">
        <v>0</v>
      </c>
      <c r="AB783" s="1">
        <v>0</v>
      </c>
      <c r="AC783" s="1">
        <v>0</v>
      </c>
      <c r="AD783" s="1">
        <v>0</v>
      </c>
      <c r="AE783" s="1">
        <v>0</v>
      </c>
      <c r="AF783" s="1">
        <v>0</v>
      </c>
      <c r="AG783" s="1">
        <v>0</v>
      </c>
      <c r="AH783" s="1">
        <v>0</v>
      </c>
      <c r="AI783" t="s">
        <v>87</v>
      </c>
      <c r="AL783" s="1">
        <v>0</v>
      </c>
      <c r="AM783" s="1">
        <v>0</v>
      </c>
      <c r="AN783" s="1">
        <v>0</v>
      </c>
    </row>
    <row r="784" spans="1:40" x14ac:dyDescent="0.25">
      <c r="A784">
        <v>782</v>
      </c>
      <c r="B784" t="s">
        <v>199</v>
      </c>
      <c r="C784">
        <v>24</v>
      </c>
      <c r="D784">
        <v>1344281</v>
      </c>
      <c r="E784" t="s">
        <v>291</v>
      </c>
      <c r="F784">
        <v>0</v>
      </c>
      <c r="G784" t="s">
        <v>117</v>
      </c>
      <c r="H784" s="1">
        <v>0</v>
      </c>
      <c r="I784" s="1">
        <v>0</v>
      </c>
      <c r="J784" s="1">
        <v>0</v>
      </c>
      <c r="K784" s="1">
        <v>0</v>
      </c>
      <c r="L784" s="1">
        <v>0</v>
      </c>
      <c r="M784" s="1">
        <v>0</v>
      </c>
      <c r="N784" s="1">
        <v>0</v>
      </c>
      <c r="O784" s="1">
        <v>0</v>
      </c>
      <c r="P784" s="1">
        <v>0</v>
      </c>
      <c r="Q784" s="1">
        <v>0</v>
      </c>
      <c r="R784" s="1">
        <v>0</v>
      </c>
      <c r="S784" s="1">
        <v>0</v>
      </c>
      <c r="T784" s="1">
        <v>0</v>
      </c>
      <c r="U784" s="1">
        <v>0</v>
      </c>
      <c r="V784" t="s">
        <v>86</v>
      </c>
      <c r="W784" s="1">
        <v>0</v>
      </c>
      <c r="X784" s="1">
        <v>0</v>
      </c>
      <c r="Y784" s="1">
        <v>0</v>
      </c>
      <c r="Z784" s="1">
        <v>0</v>
      </c>
      <c r="AA784" s="1">
        <v>0</v>
      </c>
      <c r="AB784" s="1">
        <v>0</v>
      </c>
      <c r="AC784" s="1">
        <v>0</v>
      </c>
      <c r="AD784" s="1">
        <v>0</v>
      </c>
      <c r="AE784" s="1">
        <v>0</v>
      </c>
      <c r="AF784" s="1">
        <v>0</v>
      </c>
      <c r="AG784" s="1">
        <v>0</v>
      </c>
      <c r="AH784" s="1">
        <v>0</v>
      </c>
      <c r="AI784" t="s">
        <v>87</v>
      </c>
      <c r="AL784" s="1">
        <v>0</v>
      </c>
      <c r="AM784" s="1">
        <v>0</v>
      </c>
      <c r="AN784" s="1">
        <v>0</v>
      </c>
    </row>
    <row r="785" spans="1:40" x14ac:dyDescent="0.25">
      <c r="A785">
        <v>783</v>
      </c>
      <c r="B785" t="s">
        <v>199</v>
      </c>
      <c r="C785">
        <v>24</v>
      </c>
      <c r="D785">
        <v>7440417</v>
      </c>
      <c r="E785" t="s">
        <v>292</v>
      </c>
      <c r="F785" s="1">
        <v>7.6500000000000007E-9</v>
      </c>
      <c r="G785" t="s">
        <v>117</v>
      </c>
      <c r="H785" s="1">
        <v>0</v>
      </c>
      <c r="I785" s="1">
        <v>0</v>
      </c>
      <c r="J785" s="1">
        <v>1.0928999999999999E-6</v>
      </c>
      <c r="K785" s="1">
        <v>0</v>
      </c>
      <c r="L785" s="1">
        <v>3.6644E-8</v>
      </c>
      <c r="M785" s="1">
        <v>0</v>
      </c>
      <c r="N785" s="1">
        <v>1.0928999999999999E-6</v>
      </c>
      <c r="O785" s="1">
        <v>0</v>
      </c>
      <c r="P785" s="1">
        <v>0</v>
      </c>
      <c r="Q785" s="1">
        <v>0</v>
      </c>
      <c r="R785" s="1">
        <v>0</v>
      </c>
      <c r="S785" s="1">
        <v>0</v>
      </c>
      <c r="T785" s="1">
        <v>0</v>
      </c>
      <c r="U785" s="1">
        <v>0</v>
      </c>
      <c r="V785" t="s">
        <v>86</v>
      </c>
      <c r="W785" s="1">
        <v>7.6500000000000007E-9</v>
      </c>
      <c r="X785" s="1">
        <v>6.9130999999999994E-11</v>
      </c>
      <c r="Y785" s="1">
        <v>4.1572000000000001E-12</v>
      </c>
      <c r="Z785" s="1">
        <v>0</v>
      </c>
      <c r="AA785" s="1">
        <v>0</v>
      </c>
      <c r="AB785" s="1">
        <v>0</v>
      </c>
      <c r="AC785" s="1">
        <v>0</v>
      </c>
      <c r="AD785" s="1">
        <v>0</v>
      </c>
      <c r="AE785" s="1">
        <v>0</v>
      </c>
      <c r="AF785" s="1">
        <v>0</v>
      </c>
      <c r="AG785" s="1">
        <v>0</v>
      </c>
      <c r="AH785" s="1">
        <v>0</v>
      </c>
      <c r="AI785" t="s">
        <v>87</v>
      </c>
      <c r="AJ785" t="s">
        <v>88</v>
      </c>
      <c r="AK785" t="s">
        <v>118</v>
      </c>
      <c r="AL785" s="1">
        <v>0</v>
      </c>
      <c r="AM785" s="1">
        <v>0</v>
      </c>
      <c r="AN785" s="1">
        <v>0</v>
      </c>
    </row>
    <row r="786" spans="1:40" x14ac:dyDescent="0.25">
      <c r="A786">
        <v>784</v>
      </c>
      <c r="B786" t="s">
        <v>199</v>
      </c>
      <c r="C786">
        <v>24</v>
      </c>
      <c r="D786">
        <v>7440439</v>
      </c>
      <c r="E786" t="s">
        <v>293</v>
      </c>
      <c r="F786">
        <v>0</v>
      </c>
      <c r="G786" t="s">
        <v>117</v>
      </c>
      <c r="H786" s="1">
        <v>0</v>
      </c>
      <c r="I786" s="1">
        <v>0</v>
      </c>
      <c r="J786" s="1">
        <v>0</v>
      </c>
      <c r="K786" s="1">
        <v>0</v>
      </c>
      <c r="L786" s="1">
        <v>0</v>
      </c>
      <c r="M786" s="1">
        <v>0</v>
      </c>
      <c r="N786" s="1">
        <v>0</v>
      </c>
      <c r="O786" s="1">
        <v>0</v>
      </c>
      <c r="P786" s="1">
        <v>0</v>
      </c>
      <c r="Q786" s="1">
        <v>0</v>
      </c>
      <c r="R786" s="1">
        <v>0</v>
      </c>
      <c r="S786" s="1">
        <v>0</v>
      </c>
      <c r="T786" s="1">
        <v>0</v>
      </c>
      <c r="U786" s="1">
        <v>0</v>
      </c>
      <c r="V786" t="s">
        <v>86</v>
      </c>
      <c r="W786" s="1">
        <v>0</v>
      </c>
      <c r="X786" s="1">
        <v>0</v>
      </c>
      <c r="Y786" s="1">
        <v>0</v>
      </c>
      <c r="Z786" s="1">
        <v>0</v>
      </c>
      <c r="AA786" s="1">
        <v>0</v>
      </c>
      <c r="AB786" s="1">
        <v>0</v>
      </c>
      <c r="AC786" s="1">
        <v>0</v>
      </c>
      <c r="AD786" s="1">
        <v>0</v>
      </c>
      <c r="AE786" s="1">
        <v>0</v>
      </c>
      <c r="AF786" s="1">
        <v>0</v>
      </c>
      <c r="AG786" s="1">
        <v>0</v>
      </c>
      <c r="AH786" s="1">
        <v>0</v>
      </c>
      <c r="AI786" t="s">
        <v>87</v>
      </c>
      <c r="AL786" s="1">
        <v>0</v>
      </c>
      <c r="AM786" s="1">
        <v>0</v>
      </c>
      <c r="AN786" s="1">
        <v>0</v>
      </c>
    </row>
    <row r="787" spans="1:40" x14ac:dyDescent="0.25">
      <c r="A787">
        <v>785</v>
      </c>
      <c r="B787" t="s">
        <v>199</v>
      </c>
      <c r="C787">
        <v>24</v>
      </c>
      <c r="D787">
        <v>7440484</v>
      </c>
      <c r="E787" t="s">
        <v>8</v>
      </c>
      <c r="F787">
        <v>0</v>
      </c>
      <c r="G787" t="s">
        <v>117</v>
      </c>
      <c r="H787" s="1">
        <v>0</v>
      </c>
      <c r="I787" s="1">
        <v>0</v>
      </c>
      <c r="J787" s="1">
        <v>0</v>
      </c>
      <c r="K787" s="1">
        <v>0</v>
      </c>
      <c r="L787" s="1">
        <v>0</v>
      </c>
      <c r="M787" s="1">
        <v>0</v>
      </c>
      <c r="N787" s="1">
        <v>0</v>
      </c>
      <c r="O787" s="1">
        <v>0</v>
      </c>
      <c r="P787" s="1">
        <v>0</v>
      </c>
      <c r="Q787" s="1">
        <v>0</v>
      </c>
      <c r="R787" s="1">
        <v>0</v>
      </c>
      <c r="S787" s="1">
        <v>0</v>
      </c>
      <c r="T787" s="1">
        <v>0</v>
      </c>
      <c r="U787" s="1">
        <v>0</v>
      </c>
      <c r="V787" t="s">
        <v>86</v>
      </c>
      <c r="W787" s="1">
        <v>0</v>
      </c>
      <c r="X787" s="1">
        <v>0</v>
      </c>
      <c r="Y787" s="1">
        <v>0</v>
      </c>
      <c r="Z787" s="1">
        <v>0</v>
      </c>
      <c r="AA787" s="1">
        <v>0</v>
      </c>
      <c r="AB787" s="1">
        <v>0</v>
      </c>
      <c r="AC787" s="1">
        <v>0</v>
      </c>
      <c r="AD787" s="1">
        <v>0</v>
      </c>
      <c r="AE787" s="1">
        <v>0</v>
      </c>
      <c r="AF787" s="1">
        <v>0</v>
      </c>
      <c r="AG787" s="1">
        <v>0</v>
      </c>
      <c r="AH787" s="1">
        <v>0</v>
      </c>
      <c r="AI787" t="s">
        <v>87</v>
      </c>
      <c r="AL787" s="1">
        <v>0</v>
      </c>
      <c r="AM787" s="1">
        <v>0</v>
      </c>
      <c r="AN787" s="1">
        <v>0</v>
      </c>
    </row>
    <row r="788" spans="1:40" x14ac:dyDescent="0.25">
      <c r="A788">
        <v>786</v>
      </c>
      <c r="B788" t="s">
        <v>199</v>
      </c>
      <c r="C788">
        <v>24</v>
      </c>
      <c r="D788">
        <v>7440473</v>
      </c>
      <c r="E788" t="s">
        <v>89</v>
      </c>
      <c r="F788" s="1">
        <v>1.9099999999999999E-6</v>
      </c>
      <c r="G788" t="s">
        <v>117</v>
      </c>
      <c r="H788" s="1">
        <v>0</v>
      </c>
      <c r="I788" s="1">
        <v>0</v>
      </c>
      <c r="J788" s="1">
        <v>0</v>
      </c>
      <c r="K788" s="1">
        <v>0</v>
      </c>
      <c r="L788" s="1">
        <v>0</v>
      </c>
      <c r="M788" s="1">
        <v>0</v>
      </c>
      <c r="N788" s="1">
        <v>0</v>
      </c>
      <c r="O788" s="1">
        <v>0</v>
      </c>
      <c r="P788" s="1">
        <v>0</v>
      </c>
      <c r="Q788" s="1">
        <v>0</v>
      </c>
      <c r="R788" s="1">
        <v>0</v>
      </c>
      <c r="S788" s="1">
        <v>0</v>
      </c>
      <c r="T788" s="1">
        <v>0</v>
      </c>
      <c r="U788" s="1">
        <v>0</v>
      </c>
      <c r="V788" t="s">
        <v>86</v>
      </c>
      <c r="W788" s="1">
        <v>1.9099999999999999E-6</v>
      </c>
      <c r="X788" s="1">
        <v>0</v>
      </c>
      <c r="Y788" s="1">
        <v>0</v>
      </c>
      <c r="Z788" s="1">
        <v>0</v>
      </c>
      <c r="AA788" s="1">
        <v>0</v>
      </c>
      <c r="AB788" s="1">
        <v>0</v>
      </c>
      <c r="AC788" s="1">
        <v>0</v>
      </c>
      <c r="AD788" s="1">
        <v>0</v>
      </c>
      <c r="AE788" s="1">
        <v>0</v>
      </c>
      <c r="AF788" s="1">
        <v>0</v>
      </c>
      <c r="AG788" s="1">
        <v>0</v>
      </c>
      <c r="AH788" s="1">
        <v>0</v>
      </c>
      <c r="AI788" t="s">
        <v>87</v>
      </c>
      <c r="AL788" s="1">
        <v>0</v>
      </c>
      <c r="AM788" s="1">
        <v>0</v>
      </c>
      <c r="AN788" s="1">
        <v>0</v>
      </c>
    </row>
    <row r="789" spans="1:40" x14ac:dyDescent="0.25">
      <c r="A789">
        <v>787</v>
      </c>
      <c r="B789" t="s">
        <v>199</v>
      </c>
      <c r="C789">
        <v>24</v>
      </c>
      <c r="D789">
        <v>18540299</v>
      </c>
      <c r="E789" t="s">
        <v>13</v>
      </c>
      <c r="F789" s="1">
        <v>9.5700000000000003E-8</v>
      </c>
      <c r="G789" t="s">
        <v>117</v>
      </c>
      <c r="H789" s="1">
        <v>0</v>
      </c>
      <c r="I789" s="1">
        <v>0</v>
      </c>
      <c r="J789" s="1">
        <v>0</v>
      </c>
      <c r="K789" s="1">
        <v>0</v>
      </c>
      <c r="L789" s="1">
        <v>0</v>
      </c>
      <c r="M789" s="1">
        <v>0</v>
      </c>
      <c r="N789" s="1">
        <v>4.7849999999999995E-7</v>
      </c>
      <c r="O789" s="1">
        <v>0</v>
      </c>
      <c r="P789" s="1">
        <v>0</v>
      </c>
      <c r="Q789" s="1">
        <v>0</v>
      </c>
      <c r="R789" s="1">
        <v>0</v>
      </c>
      <c r="S789" s="1">
        <v>4.4974999999999997E-8</v>
      </c>
      <c r="T789" s="1">
        <v>0</v>
      </c>
      <c r="U789" s="1">
        <v>0</v>
      </c>
      <c r="V789" t="s">
        <v>86</v>
      </c>
      <c r="W789" s="1">
        <v>9.5700000000000003E-8</v>
      </c>
      <c r="X789" s="1">
        <v>8.6482000000000002E-10</v>
      </c>
      <c r="Y789" s="1">
        <v>3.4670000000000002E-11</v>
      </c>
      <c r="Z789" s="1">
        <v>0</v>
      </c>
      <c r="AA789" s="1">
        <v>0</v>
      </c>
      <c r="AB789" s="1">
        <v>0</v>
      </c>
      <c r="AC789" s="1">
        <v>0</v>
      </c>
      <c r="AD789" s="1">
        <v>0</v>
      </c>
      <c r="AE789" s="1">
        <v>0</v>
      </c>
      <c r="AF789" s="1">
        <v>0</v>
      </c>
      <c r="AG789" s="1">
        <v>0</v>
      </c>
      <c r="AH789" s="1">
        <v>0</v>
      </c>
      <c r="AI789" t="s">
        <v>87</v>
      </c>
      <c r="AJ789" t="s">
        <v>88</v>
      </c>
      <c r="AK789" t="s">
        <v>118</v>
      </c>
      <c r="AL789" s="1">
        <v>0</v>
      </c>
      <c r="AM789" s="1">
        <v>0</v>
      </c>
      <c r="AN789" s="1">
        <v>0</v>
      </c>
    </row>
    <row r="790" spans="1:40" x14ac:dyDescent="0.25">
      <c r="A790">
        <v>788</v>
      </c>
      <c r="B790" t="s">
        <v>199</v>
      </c>
      <c r="C790">
        <v>24</v>
      </c>
      <c r="D790">
        <v>1175</v>
      </c>
      <c r="E790" t="s">
        <v>294</v>
      </c>
      <c r="F790">
        <v>0</v>
      </c>
      <c r="G790" t="s">
        <v>117</v>
      </c>
      <c r="H790" s="1">
        <v>0</v>
      </c>
      <c r="I790" s="1">
        <v>0</v>
      </c>
      <c r="J790" s="1">
        <v>0</v>
      </c>
      <c r="K790" s="1">
        <v>0</v>
      </c>
      <c r="L790" s="1">
        <v>0</v>
      </c>
      <c r="M790" s="1">
        <v>0</v>
      </c>
      <c r="N790" s="1">
        <v>0</v>
      </c>
      <c r="O790" s="1">
        <v>0</v>
      </c>
      <c r="P790" s="1">
        <v>0</v>
      </c>
      <c r="Q790" s="1">
        <v>0</v>
      </c>
      <c r="R790" s="1">
        <v>0</v>
      </c>
      <c r="S790" s="1">
        <v>0</v>
      </c>
      <c r="T790" s="1">
        <v>0</v>
      </c>
      <c r="U790" s="1">
        <v>0</v>
      </c>
      <c r="V790" t="s">
        <v>86</v>
      </c>
      <c r="W790" s="1">
        <v>0</v>
      </c>
      <c r="X790" s="1">
        <v>0</v>
      </c>
      <c r="Y790" s="1">
        <v>0</v>
      </c>
      <c r="Z790" s="1">
        <v>0</v>
      </c>
      <c r="AA790" s="1">
        <v>0</v>
      </c>
      <c r="AB790" s="1">
        <v>0</v>
      </c>
      <c r="AC790" s="1">
        <v>0</v>
      </c>
      <c r="AD790" s="1">
        <v>0</v>
      </c>
      <c r="AE790" s="1">
        <v>0</v>
      </c>
      <c r="AF790" s="1">
        <v>0</v>
      </c>
      <c r="AG790" s="1">
        <v>0</v>
      </c>
      <c r="AH790" s="1">
        <v>0</v>
      </c>
      <c r="AI790" t="s">
        <v>87</v>
      </c>
      <c r="AL790" s="1">
        <v>0</v>
      </c>
      <c r="AM790" s="1">
        <v>0</v>
      </c>
      <c r="AN790" s="1">
        <v>0</v>
      </c>
    </row>
    <row r="791" spans="1:40" x14ac:dyDescent="0.25">
      <c r="A791">
        <v>789</v>
      </c>
      <c r="B791" t="s">
        <v>199</v>
      </c>
      <c r="C791">
        <v>24</v>
      </c>
      <c r="D791">
        <v>7440508</v>
      </c>
      <c r="E791" t="s">
        <v>10</v>
      </c>
      <c r="F791" s="1">
        <v>9.569999999999999E-7</v>
      </c>
      <c r="G791" t="s">
        <v>117</v>
      </c>
      <c r="H791" s="1">
        <v>0</v>
      </c>
      <c r="I791" s="1">
        <v>0</v>
      </c>
      <c r="J791" s="1">
        <v>0</v>
      </c>
      <c r="K791" s="1">
        <v>0</v>
      </c>
      <c r="L791" s="1">
        <v>0</v>
      </c>
      <c r="M791" s="1">
        <v>0</v>
      </c>
      <c r="N791" s="1">
        <v>0</v>
      </c>
      <c r="O791" s="1">
        <v>0</v>
      </c>
      <c r="P791" s="1">
        <v>0</v>
      </c>
      <c r="Q791" s="1">
        <v>0</v>
      </c>
      <c r="R791" s="1">
        <v>0</v>
      </c>
      <c r="S791" s="1">
        <v>0</v>
      </c>
      <c r="T791" s="1">
        <v>0</v>
      </c>
      <c r="U791" s="1">
        <v>0</v>
      </c>
      <c r="V791" t="s">
        <v>86</v>
      </c>
      <c r="W791" s="1">
        <v>9.569999999999999E-7</v>
      </c>
      <c r="X791" s="1">
        <v>0</v>
      </c>
      <c r="Y791" s="1">
        <v>0</v>
      </c>
      <c r="Z791" s="1">
        <v>0</v>
      </c>
      <c r="AA791" s="1">
        <v>0</v>
      </c>
      <c r="AB791" s="1">
        <v>0</v>
      </c>
      <c r="AC791" s="1">
        <v>0</v>
      </c>
      <c r="AD791" s="1">
        <v>0</v>
      </c>
      <c r="AE791" s="1">
        <v>0</v>
      </c>
      <c r="AF791" s="1">
        <v>0</v>
      </c>
      <c r="AG791" s="1">
        <v>0</v>
      </c>
      <c r="AH791" s="1">
        <v>0</v>
      </c>
      <c r="AI791" t="s">
        <v>87</v>
      </c>
      <c r="AL791" s="1">
        <v>0</v>
      </c>
      <c r="AM791" s="1">
        <v>0</v>
      </c>
      <c r="AN791" s="1">
        <v>0</v>
      </c>
    </row>
    <row r="792" spans="1:40" x14ac:dyDescent="0.25">
      <c r="A792">
        <v>790</v>
      </c>
      <c r="B792" t="s">
        <v>199</v>
      </c>
      <c r="C792">
        <v>24</v>
      </c>
      <c r="D792">
        <v>7439965</v>
      </c>
      <c r="E792" t="s">
        <v>5</v>
      </c>
      <c r="F792" s="1">
        <v>9.569999999999999E-7</v>
      </c>
      <c r="G792" t="s">
        <v>117</v>
      </c>
      <c r="H792" s="1">
        <v>0</v>
      </c>
      <c r="I792" s="1">
        <v>1.0633E-5</v>
      </c>
      <c r="J792" s="1">
        <v>0</v>
      </c>
      <c r="K792" s="1">
        <v>0</v>
      </c>
      <c r="L792" s="1">
        <v>0</v>
      </c>
      <c r="M792" s="1">
        <v>0</v>
      </c>
      <c r="N792" s="1">
        <v>0</v>
      </c>
      <c r="O792" s="1">
        <v>0</v>
      </c>
      <c r="P792" s="1">
        <v>0</v>
      </c>
      <c r="Q792" s="1">
        <v>0</v>
      </c>
      <c r="R792" s="1">
        <v>0</v>
      </c>
      <c r="S792" s="1">
        <v>0</v>
      </c>
      <c r="T792" s="1">
        <v>0</v>
      </c>
      <c r="U792" s="1">
        <v>0</v>
      </c>
      <c r="V792" t="s">
        <v>86</v>
      </c>
      <c r="W792" s="1">
        <v>9.569999999999999E-7</v>
      </c>
      <c r="X792" s="1">
        <v>0</v>
      </c>
      <c r="Y792" s="1">
        <v>0</v>
      </c>
      <c r="Z792" s="1">
        <v>0</v>
      </c>
      <c r="AA792" s="1">
        <v>0</v>
      </c>
      <c r="AB792" s="1">
        <v>0</v>
      </c>
      <c r="AC792" s="1">
        <v>0</v>
      </c>
      <c r="AD792" s="1">
        <v>0</v>
      </c>
      <c r="AE792" s="1">
        <v>0</v>
      </c>
      <c r="AF792" s="1">
        <v>0</v>
      </c>
      <c r="AG792" s="1">
        <v>0</v>
      </c>
      <c r="AH792" s="1">
        <v>0</v>
      </c>
      <c r="AI792" t="s">
        <v>87</v>
      </c>
      <c r="AL792" s="1">
        <v>0</v>
      </c>
      <c r="AM792" s="1">
        <v>0</v>
      </c>
      <c r="AN792" s="1">
        <v>0</v>
      </c>
    </row>
    <row r="793" spans="1:40" x14ac:dyDescent="0.25">
      <c r="A793">
        <v>791</v>
      </c>
      <c r="B793" t="s">
        <v>199</v>
      </c>
      <c r="C793">
        <v>24</v>
      </c>
      <c r="D793">
        <v>7440020</v>
      </c>
      <c r="E793" t="s">
        <v>6</v>
      </c>
      <c r="F793">
        <v>0</v>
      </c>
      <c r="G793" t="s">
        <v>117</v>
      </c>
      <c r="H793" s="1">
        <v>0</v>
      </c>
      <c r="I793" s="1">
        <v>0</v>
      </c>
      <c r="J793" s="1">
        <v>0</v>
      </c>
      <c r="K793" s="1">
        <v>0</v>
      </c>
      <c r="L793" s="1">
        <v>0</v>
      </c>
      <c r="M793" s="1">
        <v>0</v>
      </c>
      <c r="N793" s="1">
        <v>0</v>
      </c>
      <c r="O793" s="1">
        <v>0</v>
      </c>
      <c r="P793" s="1">
        <v>0</v>
      </c>
      <c r="Q793" s="1">
        <v>0</v>
      </c>
      <c r="R793" s="1">
        <v>0</v>
      </c>
      <c r="S793" s="1">
        <v>0</v>
      </c>
      <c r="T793" s="1">
        <v>0</v>
      </c>
      <c r="U793" s="1">
        <v>0</v>
      </c>
      <c r="V793" t="s">
        <v>86</v>
      </c>
      <c r="W793" s="1">
        <v>0</v>
      </c>
      <c r="X793" s="1">
        <v>0</v>
      </c>
      <c r="Y793" s="1">
        <v>0</v>
      </c>
      <c r="Z793" s="1">
        <v>0</v>
      </c>
      <c r="AA793" s="1">
        <v>0</v>
      </c>
      <c r="AB793" s="1">
        <v>0</v>
      </c>
      <c r="AC793" s="1">
        <v>0</v>
      </c>
      <c r="AD793" s="1">
        <v>0</v>
      </c>
      <c r="AE793" s="1">
        <v>0</v>
      </c>
      <c r="AF793" s="1">
        <v>0</v>
      </c>
      <c r="AG793" s="1">
        <v>0</v>
      </c>
      <c r="AH793" s="1">
        <v>0</v>
      </c>
      <c r="AI793" t="s">
        <v>87</v>
      </c>
      <c r="AL793" s="1">
        <v>0</v>
      </c>
      <c r="AM793" s="1">
        <v>0</v>
      </c>
      <c r="AN793" s="1">
        <v>0</v>
      </c>
    </row>
    <row r="794" spans="1:40" x14ac:dyDescent="0.25">
      <c r="A794">
        <v>792</v>
      </c>
      <c r="B794" t="s">
        <v>199</v>
      </c>
      <c r="C794">
        <v>24</v>
      </c>
      <c r="D794">
        <v>7723140</v>
      </c>
      <c r="E794" t="s">
        <v>295</v>
      </c>
      <c r="F794">
        <v>0</v>
      </c>
      <c r="G794" t="s">
        <v>117</v>
      </c>
      <c r="H794" s="1">
        <v>0</v>
      </c>
      <c r="I794" s="1">
        <v>0</v>
      </c>
      <c r="J794" s="1">
        <v>0</v>
      </c>
      <c r="K794" s="1">
        <v>0</v>
      </c>
      <c r="L794" s="1">
        <v>0</v>
      </c>
      <c r="M794" s="1">
        <v>0</v>
      </c>
      <c r="N794" s="1">
        <v>0</v>
      </c>
      <c r="O794" s="1">
        <v>0</v>
      </c>
      <c r="P794" s="1">
        <v>0</v>
      </c>
      <c r="Q794" s="1">
        <v>0</v>
      </c>
      <c r="R794" s="1">
        <v>0</v>
      </c>
      <c r="S794" s="1">
        <v>0</v>
      </c>
      <c r="T794" s="1">
        <v>0</v>
      </c>
      <c r="U794" s="1">
        <v>0</v>
      </c>
      <c r="V794" t="s">
        <v>86</v>
      </c>
      <c r="W794" s="1">
        <v>0</v>
      </c>
      <c r="X794" s="1">
        <v>0</v>
      </c>
      <c r="Y794" s="1">
        <v>0</v>
      </c>
      <c r="Z794" s="1">
        <v>0</v>
      </c>
      <c r="AA794" s="1">
        <v>0</v>
      </c>
      <c r="AB794" s="1">
        <v>0</v>
      </c>
      <c r="AC794" s="1">
        <v>0</v>
      </c>
      <c r="AD794" s="1">
        <v>0</v>
      </c>
      <c r="AE794" s="1">
        <v>0</v>
      </c>
      <c r="AF794" s="1">
        <v>0</v>
      </c>
      <c r="AG794" s="1">
        <v>0</v>
      </c>
      <c r="AH794" s="1">
        <v>0</v>
      </c>
      <c r="AI794" t="s">
        <v>87</v>
      </c>
      <c r="AL794" s="1">
        <v>0</v>
      </c>
      <c r="AM794" s="1">
        <v>0</v>
      </c>
      <c r="AN794" s="1">
        <v>0</v>
      </c>
    </row>
    <row r="795" spans="1:40" x14ac:dyDescent="0.25">
      <c r="A795">
        <v>793</v>
      </c>
      <c r="B795" t="s">
        <v>199</v>
      </c>
      <c r="C795">
        <v>24</v>
      </c>
      <c r="D795">
        <v>7439921</v>
      </c>
      <c r="E795" t="s">
        <v>7</v>
      </c>
      <c r="F795">
        <v>0</v>
      </c>
      <c r="G795" t="s">
        <v>117</v>
      </c>
      <c r="H795" s="1">
        <v>0</v>
      </c>
      <c r="I795" s="1">
        <v>0</v>
      </c>
      <c r="J795" s="1">
        <v>0</v>
      </c>
      <c r="K795" s="1">
        <v>0</v>
      </c>
      <c r="L795" s="1">
        <v>0</v>
      </c>
      <c r="M795" s="1">
        <v>0</v>
      </c>
      <c r="N795" s="1">
        <v>0</v>
      </c>
      <c r="O795" s="1">
        <v>0</v>
      </c>
      <c r="P795" s="1">
        <v>0</v>
      </c>
      <c r="Q795" s="1">
        <v>0</v>
      </c>
      <c r="R795" s="1">
        <v>0</v>
      </c>
      <c r="S795" s="1">
        <v>0</v>
      </c>
      <c r="T795" s="1">
        <v>0</v>
      </c>
      <c r="U795" s="1">
        <v>0</v>
      </c>
      <c r="V795" t="s">
        <v>86</v>
      </c>
      <c r="W795" s="1">
        <v>0</v>
      </c>
      <c r="X795" s="1">
        <v>0</v>
      </c>
      <c r="Y795" s="1">
        <v>0</v>
      </c>
      <c r="Z795" s="1">
        <v>0</v>
      </c>
      <c r="AA795" s="1">
        <v>0</v>
      </c>
      <c r="AB795" s="1">
        <v>0</v>
      </c>
      <c r="AC795" s="1">
        <v>0</v>
      </c>
      <c r="AD795" s="1">
        <v>0</v>
      </c>
      <c r="AE795" s="1">
        <v>0</v>
      </c>
      <c r="AF795" s="1">
        <v>0</v>
      </c>
      <c r="AG795" s="1">
        <v>0</v>
      </c>
      <c r="AH795" s="1">
        <v>0</v>
      </c>
      <c r="AI795" t="s">
        <v>87</v>
      </c>
      <c r="AL795" s="1">
        <v>0</v>
      </c>
      <c r="AM795" s="1">
        <v>0</v>
      </c>
      <c r="AN795" s="1">
        <v>0</v>
      </c>
    </row>
    <row r="796" spans="1:40" x14ac:dyDescent="0.25">
      <c r="A796">
        <v>794</v>
      </c>
      <c r="B796" t="s">
        <v>199</v>
      </c>
      <c r="C796">
        <v>24</v>
      </c>
      <c r="D796">
        <v>7440622</v>
      </c>
      <c r="E796" t="s">
        <v>296</v>
      </c>
      <c r="F796">
        <v>0</v>
      </c>
      <c r="G796" t="s">
        <v>117</v>
      </c>
      <c r="H796" s="1">
        <v>0</v>
      </c>
      <c r="I796" s="1">
        <v>0</v>
      </c>
      <c r="J796" s="1">
        <v>0</v>
      </c>
      <c r="K796" s="1">
        <v>0</v>
      </c>
      <c r="L796" s="1">
        <v>0</v>
      </c>
      <c r="M796" s="1">
        <v>0</v>
      </c>
      <c r="N796" s="1">
        <v>0</v>
      </c>
      <c r="O796" s="1">
        <v>0</v>
      </c>
      <c r="P796" s="1">
        <v>0</v>
      </c>
      <c r="Q796" s="1">
        <v>0</v>
      </c>
      <c r="R796" s="1">
        <v>0</v>
      </c>
      <c r="S796" s="1">
        <v>0</v>
      </c>
      <c r="T796" s="1">
        <v>0</v>
      </c>
      <c r="U796" s="1">
        <v>0</v>
      </c>
      <c r="V796" t="s">
        <v>86</v>
      </c>
      <c r="W796" s="1">
        <v>0</v>
      </c>
      <c r="X796" s="1">
        <v>0</v>
      </c>
      <c r="Y796" s="1">
        <v>0</v>
      </c>
      <c r="Z796" s="1">
        <v>0</v>
      </c>
      <c r="AA796" s="1">
        <v>0</v>
      </c>
      <c r="AB796" s="1">
        <v>0</v>
      </c>
      <c r="AC796" s="1">
        <v>0</v>
      </c>
      <c r="AD796" s="1">
        <v>0</v>
      </c>
      <c r="AE796" s="1">
        <v>0</v>
      </c>
      <c r="AF796" s="1">
        <v>0</v>
      </c>
      <c r="AG796" s="1">
        <v>0</v>
      </c>
      <c r="AH796" s="1">
        <v>0</v>
      </c>
      <c r="AI796" t="s">
        <v>87</v>
      </c>
      <c r="AL796" s="1">
        <v>0</v>
      </c>
      <c r="AM796" s="1">
        <v>0</v>
      </c>
      <c r="AN796" s="1">
        <v>0</v>
      </c>
    </row>
    <row r="797" spans="1:40" x14ac:dyDescent="0.25">
      <c r="A797">
        <v>795</v>
      </c>
      <c r="B797" t="s">
        <v>199</v>
      </c>
      <c r="C797">
        <v>24</v>
      </c>
      <c r="D797">
        <v>7440666</v>
      </c>
      <c r="E797" t="s">
        <v>297</v>
      </c>
      <c r="F797" s="1">
        <v>2.39E-6</v>
      </c>
      <c r="G797" t="s">
        <v>117</v>
      </c>
      <c r="H797" s="1">
        <v>0</v>
      </c>
      <c r="I797" s="1">
        <v>0</v>
      </c>
      <c r="J797" s="1">
        <v>0</v>
      </c>
      <c r="K797" s="1">
        <v>0</v>
      </c>
      <c r="L797" s="1">
        <v>0</v>
      </c>
      <c r="M797" s="1">
        <v>0</v>
      </c>
      <c r="N797" s="1">
        <v>0</v>
      </c>
      <c r="O797" s="1">
        <v>0</v>
      </c>
      <c r="P797" s="1">
        <v>0</v>
      </c>
      <c r="Q797" s="1">
        <v>0</v>
      </c>
      <c r="R797" s="1">
        <v>0</v>
      </c>
      <c r="S797" s="1">
        <v>0</v>
      </c>
      <c r="T797" s="1">
        <v>0</v>
      </c>
      <c r="U797" s="1">
        <v>0</v>
      </c>
      <c r="V797" t="s">
        <v>86</v>
      </c>
      <c r="W797" s="1">
        <v>2.39E-6</v>
      </c>
      <c r="X797" s="1">
        <v>0</v>
      </c>
      <c r="Y797" s="1">
        <v>0</v>
      </c>
      <c r="Z797" s="1">
        <v>0</v>
      </c>
      <c r="AA797" s="1">
        <v>0</v>
      </c>
      <c r="AB797" s="1">
        <v>0</v>
      </c>
      <c r="AC797" s="1">
        <v>0</v>
      </c>
      <c r="AD797" s="1">
        <v>0</v>
      </c>
      <c r="AE797" s="1">
        <v>0</v>
      </c>
      <c r="AF797" s="1">
        <v>0</v>
      </c>
      <c r="AG797" s="1">
        <v>0</v>
      </c>
      <c r="AH797" s="1">
        <v>0</v>
      </c>
      <c r="AI797" t="s">
        <v>87</v>
      </c>
      <c r="AL797" s="1">
        <v>0</v>
      </c>
      <c r="AM797" s="1">
        <v>0</v>
      </c>
      <c r="AN797" s="1">
        <v>0</v>
      </c>
    </row>
    <row r="798" spans="1:40" x14ac:dyDescent="0.25">
      <c r="A798">
        <v>796</v>
      </c>
      <c r="B798" t="s">
        <v>200</v>
      </c>
      <c r="C798">
        <v>24</v>
      </c>
      <c r="D798">
        <v>7429905</v>
      </c>
      <c r="E798" t="s">
        <v>290</v>
      </c>
      <c r="F798" s="1">
        <v>7.6499999999999996E-6</v>
      </c>
      <c r="G798" t="s">
        <v>117</v>
      </c>
      <c r="H798" s="1">
        <v>0</v>
      </c>
      <c r="I798" s="1">
        <v>0</v>
      </c>
      <c r="J798" s="1">
        <v>0</v>
      </c>
      <c r="K798" s="1">
        <v>0</v>
      </c>
      <c r="L798" s="1">
        <v>0</v>
      </c>
      <c r="M798" s="1">
        <v>0</v>
      </c>
      <c r="N798" s="1">
        <v>0</v>
      </c>
      <c r="O798" s="1">
        <v>0</v>
      </c>
      <c r="P798" s="1">
        <v>0</v>
      </c>
      <c r="Q798" s="1">
        <v>0</v>
      </c>
      <c r="R798" s="1">
        <v>0</v>
      </c>
      <c r="S798" s="1">
        <v>0</v>
      </c>
      <c r="T798" s="1">
        <v>0</v>
      </c>
      <c r="U798" s="1">
        <v>0</v>
      </c>
      <c r="V798" t="s">
        <v>86</v>
      </c>
      <c r="W798" s="1">
        <v>7.6499999999999996E-6</v>
      </c>
      <c r="X798" s="1">
        <v>0</v>
      </c>
      <c r="Y798" s="1">
        <v>0</v>
      </c>
      <c r="Z798" s="1">
        <v>0</v>
      </c>
      <c r="AA798" s="1">
        <v>0</v>
      </c>
      <c r="AB798" s="1">
        <v>0</v>
      </c>
      <c r="AC798" s="1">
        <v>0</v>
      </c>
      <c r="AD798" s="1">
        <v>0</v>
      </c>
      <c r="AE798" s="1">
        <v>0</v>
      </c>
      <c r="AF798" s="1">
        <v>0</v>
      </c>
      <c r="AG798" s="1">
        <v>0</v>
      </c>
      <c r="AH798" s="1">
        <v>0</v>
      </c>
      <c r="AI798" t="s">
        <v>87</v>
      </c>
      <c r="AL798" s="1">
        <v>0</v>
      </c>
      <c r="AM798" s="1">
        <v>0</v>
      </c>
      <c r="AN798" s="1">
        <v>0</v>
      </c>
    </row>
    <row r="799" spans="1:40" x14ac:dyDescent="0.25">
      <c r="A799">
        <v>797</v>
      </c>
      <c r="B799" t="s">
        <v>200</v>
      </c>
      <c r="C799">
        <v>24</v>
      </c>
      <c r="D799">
        <v>1344281</v>
      </c>
      <c r="E799" t="s">
        <v>291</v>
      </c>
      <c r="F799">
        <v>0</v>
      </c>
      <c r="G799" t="s">
        <v>117</v>
      </c>
      <c r="H799" s="1">
        <v>0</v>
      </c>
      <c r="I799" s="1">
        <v>0</v>
      </c>
      <c r="J799" s="1">
        <v>0</v>
      </c>
      <c r="K799" s="1">
        <v>0</v>
      </c>
      <c r="L799" s="1">
        <v>0</v>
      </c>
      <c r="M799" s="1">
        <v>0</v>
      </c>
      <c r="N799" s="1">
        <v>0</v>
      </c>
      <c r="O799" s="1">
        <v>0</v>
      </c>
      <c r="P799" s="1">
        <v>0</v>
      </c>
      <c r="Q799" s="1">
        <v>0</v>
      </c>
      <c r="R799" s="1">
        <v>0</v>
      </c>
      <c r="S799" s="1">
        <v>0</v>
      </c>
      <c r="T799" s="1">
        <v>0</v>
      </c>
      <c r="U799" s="1">
        <v>0</v>
      </c>
      <c r="V799" t="s">
        <v>86</v>
      </c>
      <c r="W799" s="1">
        <v>0</v>
      </c>
      <c r="X799" s="1">
        <v>0</v>
      </c>
      <c r="Y799" s="1">
        <v>0</v>
      </c>
      <c r="Z799" s="1">
        <v>0</v>
      </c>
      <c r="AA799" s="1">
        <v>0</v>
      </c>
      <c r="AB799" s="1">
        <v>0</v>
      </c>
      <c r="AC799" s="1">
        <v>0</v>
      </c>
      <c r="AD799" s="1">
        <v>0</v>
      </c>
      <c r="AE799" s="1">
        <v>0</v>
      </c>
      <c r="AF799" s="1">
        <v>0</v>
      </c>
      <c r="AG799" s="1">
        <v>0</v>
      </c>
      <c r="AH799" s="1">
        <v>0</v>
      </c>
      <c r="AI799" t="s">
        <v>87</v>
      </c>
      <c r="AL799" s="1">
        <v>0</v>
      </c>
      <c r="AM799" s="1">
        <v>0</v>
      </c>
      <c r="AN799" s="1">
        <v>0</v>
      </c>
    </row>
    <row r="800" spans="1:40" x14ac:dyDescent="0.25">
      <c r="A800">
        <v>798</v>
      </c>
      <c r="B800" t="s">
        <v>200</v>
      </c>
      <c r="C800">
        <v>24</v>
      </c>
      <c r="D800">
        <v>7440417</v>
      </c>
      <c r="E800" t="s">
        <v>292</v>
      </c>
      <c r="F800">
        <v>0</v>
      </c>
      <c r="G800" t="s">
        <v>117</v>
      </c>
      <c r="H800" s="1">
        <v>0</v>
      </c>
      <c r="I800" s="1">
        <v>0</v>
      </c>
      <c r="J800" s="1">
        <v>0</v>
      </c>
      <c r="K800" s="1">
        <v>0</v>
      </c>
      <c r="L800" s="1">
        <v>0</v>
      </c>
      <c r="M800" s="1">
        <v>0</v>
      </c>
      <c r="N800" s="1">
        <v>0</v>
      </c>
      <c r="O800" s="1">
        <v>0</v>
      </c>
      <c r="P800" s="1">
        <v>0</v>
      </c>
      <c r="Q800" s="1">
        <v>0</v>
      </c>
      <c r="R800" s="1">
        <v>0</v>
      </c>
      <c r="S800" s="1">
        <v>0</v>
      </c>
      <c r="T800" s="1">
        <v>0</v>
      </c>
      <c r="U800" s="1">
        <v>0</v>
      </c>
      <c r="V800" t="s">
        <v>86</v>
      </c>
      <c r="W800" s="1">
        <v>0</v>
      </c>
      <c r="X800" s="1">
        <v>0</v>
      </c>
      <c r="Y800" s="1">
        <v>0</v>
      </c>
      <c r="Z800" s="1">
        <v>0</v>
      </c>
      <c r="AA800" s="1">
        <v>0</v>
      </c>
      <c r="AB800" s="1">
        <v>0</v>
      </c>
      <c r="AC800" s="1">
        <v>0</v>
      </c>
      <c r="AD800" s="1">
        <v>0</v>
      </c>
      <c r="AE800" s="1">
        <v>0</v>
      </c>
      <c r="AF800" s="1">
        <v>0</v>
      </c>
      <c r="AG800" s="1">
        <v>0</v>
      </c>
      <c r="AH800" s="1">
        <v>0</v>
      </c>
      <c r="AI800" t="s">
        <v>87</v>
      </c>
      <c r="AL800" s="1">
        <v>0</v>
      </c>
      <c r="AM800" s="1">
        <v>0</v>
      </c>
      <c r="AN800" s="1">
        <v>0</v>
      </c>
    </row>
    <row r="801" spans="1:40" x14ac:dyDescent="0.25">
      <c r="A801">
        <v>799</v>
      </c>
      <c r="B801" t="s">
        <v>200</v>
      </c>
      <c r="C801">
        <v>24</v>
      </c>
      <c r="D801">
        <v>7440439</v>
      </c>
      <c r="E801" t="s">
        <v>293</v>
      </c>
      <c r="F801">
        <v>0</v>
      </c>
      <c r="G801" t="s">
        <v>117</v>
      </c>
      <c r="H801" s="1">
        <v>0</v>
      </c>
      <c r="I801" s="1">
        <v>0</v>
      </c>
      <c r="J801" s="1">
        <v>0</v>
      </c>
      <c r="K801" s="1">
        <v>0</v>
      </c>
      <c r="L801" s="1">
        <v>0</v>
      </c>
      <c r="M801" s="1">
        <v>0</v>
      </c>
      <c r="N801" s="1">
        <v>0</v>
      </c>
      <c r="O801" s="1">
        <v>0</v>
      </c>
      <c r="P801" s="1">
        <v>0</v>
      </c>
      <c r="Q801" s="1">
        <v>0</v>
      </c>
      <c r="R801" s="1">
        <v>0</v>
      </c>
      <c r="S801" s="1">
        <v>0</v>
      </c>
      <c r="T801" s="1">
        <v>0</v>
      </c>
      <c r="U801" s="1">
        <v>0</v>
      </c>
      <c r="V801" t="s">
        <v>86</v>
      </c>
      <c r="W801" s="1">
        <v>0</v>
      </c>
      <c r="X801" s="1">
        <v>0</v>
      </c>
      <c r="Y801" s="1">
        <v>0</v>
      </c>
      <c r="Z801" s="1">
        <v>0</v>
      </c>
      <c r="AA801" s="1">
        <v>0</v>
      </c>
      <c r="AB801" s="1">
        <v>0</v>
      </c>
      <c r="AC801" s="1">
        <v>0</v>
      </c>
      <c r="AD801" s="1">
        <v>0</v>
      </c>
      <c r="AE801" s="1">
        <v>0</v>
      </c>
      <c r="AF801" s="1">
        <v>0</v>
      </c>
      <c r="AG801" s="1">
        <v>0</v>
      </c>
      <c r="AH801" s="1">
        <v>0</v>
      </c>
      <c r="AI801" t="s">
        <v>87</v>
      </c>
      <c r="AL801" s="1">
        <v>0</v>
      </c>
      <c r="AM801" s="1">
        <v>0</v>
      </c>
      <c r="AN801" s="1">
        <v>0</v>
      </c>
    </row>
    <row r="802" spans="1:40" x14ac:dyDescent="0.25">
      <c r="A802">
        <v>800</v>
      </c>
      <c r="B802" t="s">
        <v>200</v>
      </c>
      <c r="C802">
        <v>24</v>
      </c>
      <c r="D802">
        <v>7440484</v>
      </c>
      <c r="E802" t="s">
        <v>8</v>
      </c>
      <c r="F802" s="1">
        <v>9.5699999999999999E-6</v>
      </c>
      <c r="G802" t="s">
        <v>117</v>
      </c>
      <c r="H802" s="1">
        <v>0</v>
      </c>
      <c r="I802" s="1">
        <v>0</v>
      </c>
      <c r="J802" s="1">
        <v>0</v>
      </c>
      <c r="K802" s="1">
        <v>0</v>
      </c>
      <c r="L802" s="1">
        <v>0</v>
      </c>
      <c r="M802" s="1">
        <v>0</v>
      </c>
      <c r="N802" s="1">
        <v>0</v>
      </c>
      <c r="O802" s="1">
        <v>0</v>
      </c>
      <c r="P802" s="1">
        <v>0</v>
      </c>
      <c r="Q802" s="1">
        <v>0</v>
      </c>
      <c r="R802" s="1">
        <v>0</v>
      </c>
      <c r="S802" s="1">
        <v>0</v>
      </c>
      <c r="T802" s="1">
        <v>0</v>
      </c>
      <c r="U802" s="1">
        <v>0</v>
      </c>
      <c r="V802" t="s">
        <v>86</v>
      </c>
      <c r="W802" s="1">
        <v>9.5699999999999999E-6</v>
      </c>
      <c r="X802" s="1">
        <v>0</v>
      </c>
      <c r="Y802" s="1">
        <v>0</v>
      </c>
      <c r="Z802" s="1">
        <v>0</v>
      </c>
      <c r="AA802" s="1">
        <v>0</v>
      </c>
      <c r="AB802" s="1">
        <v>0</v>
      </c>
      <c r="AC802" s="1">
        <v>0</v>
      </c>
      <c r="AD802" s="1">
        <v>0</v>
      </c>
      <c r="AE802" s="1">
        <v>0</v>
      </c>
      <c r="AF802" s="1">
        <v>0</v>
      </c>
      <c r="AG802" s="1">
        <v>0</v>
      </c>
      <c r="AH802" s="1">
        <v>0</v>
      </c>
      <c r="AI802" t="s">
        <v>87</v>
      </c>
      <c r="AL802" s="1">
        <v>0</v>
      </c>
      <c r="AM802" s="1">
        <v>0</v>
      </c>
      <c r="AN802" s="1">
        <v>0</v>
      </c>
    </row>
    <row r="803" spans="1:40" x14ac:dyDescent="0.25">
      <c r="A803">
        <v>801</v>
      </c>
      <c r="B803" t="s">
        <v>200</v>
      </c>
      <c r="C803">
        <v>24</v>
      </c>
      <c r="D803">
        <v>7440473</v>
      </c>
      <c r="E803" t="s">
        <v>89</v>
      </c>
      <c r="F803">
        <v>2.0100000000000001E-4</v>
      </c>
      <c r="G803" t="s">
        <v>117</v>
      </c>
      <c r="H803" s="1">
        <v>0</v>
      </c>
      <c r="I803" s="1">
        <v>0</v>
      </c>
      <c r="J803" s="1">
        <v>0</v>
      </c>
      <c r="K803" s="1">
        <v>0</v>
      </c>
      <c r="L803" s="1">
        <v>0</v>
      </c>
      <c r="M803" s="1">
        <v>0</v>
      </c>
      <c r="N803" s="1">
        <v>0</v>
      </c>
      <c r="O803" s="1">
        <v>0</v>
      </c>
      <c r="P803" s="1">
        <v>0</v>
      </c>
      <c r="Q803" s="1">
        <v>0</v>
      </c>
      <c r="R803" s="1">
        <v>0</v>
      </c>
      <c r="S803" s="1">
        <v>0</v>
      </c>
      <c r="T803" s="1">
        <v>0</v>
      </c>
      <c r="U803" s="1">
        <v>0</v>
      </c>
      <c r="V803" t="s">
        <v>86</v>
      </c>
      <c r="W803" s="1">
        <v>2.0100000000000001E-4</v>
      </c>
      <c r="X803" s="1">
        <v>0</v>
      </c>
      <c r="Y803" s="1">
        <v>0</v>
      </c>
      <c r="Z803" s="1">
        <v>0</v>
      </c>
      <c r="AA803" s="1">
        <v>0</v>
      </c>
      <c r="AB803" s="1">
        <v>0</v>
      </c>
      <c r="AC803" s="1">
        <v>0</v>
      </c>
      <c r="AD803" s="1">
        <v>0</v>
      </c>
      <c r="AE803" s="1">
        <v>0</v>
      </c>
      <c r="AF803" s="1">
        <v>0</v>
      </c>
      <c r="AG803" s="1">
        <v>0</v>
      </c>
      <c r="AH803" s="1">
        <v>0</v>
      </c>
      <c r="AI803" t="s">
        <v>87</v>
      </c>
      <c r="AL803" s="1">
        <v>0</v>
      </c>
      <c r="AM803" s="1">
        <v>0</v>
      </c>
      <c r="AN803" s="1">
        <v>0</v>
      </c>
    </row>
    <row r="804" spans="1:40" x14ac:dyDescent="0.25">
      <c r="A804">
        <v>802</v>
      </c>
      <c r="B804" t="s">
        <v>200</v>
      </c>
      <c r="C804">
        <v>24</v>
      </c>
      <c r="D804">
        <v>18540299</v>
      </c>
      <c r="E804" t="s">
        <v>13</v>
      </c>
      <c r="F804" s="1">
        <v>1.0000000000000001E-5</v>
      </c>
      <c r="G804" t="s">
        <v>117</v>
      </c>
      <c r="H804" s="1">
        <v>0</v>
      </c>
      <c r="I804" s="1">
        <v>0</v>
      </c>
      <c r="J804" s="1">
        <v>0</v>
      </c>
      <c r="K804" s="1">
        <v>0</v>
      </c>
      <c r="L804" s="1">
        <v>0</v>
      </c>
      <c r="M804" s="1">
        <v>0</v>
      </c>
      <c r="N804" s="1">
        <v>5.0000000000000002E-5</v>
      </c>
      <c r="O804" s="1">
        <v>0</v>
      </c>
      <c r="P804" s="1">
        <v>0</v>
      </c>
      <c r="Q804" s="1">
        <v>0</v>
      </c>
      <c r="R804" s="1">
        <v>0</v>
      </c>
      <c r="S804" s="1">
        <v>4.6994999999999996E-6</v>
      </c>
      <c r="T804" s="1">
        <v>0</v>
      </c>
      <c r="U804" s="1">
        <v>0</v>
      </c>
      <c r="V804" t="s">
        <v>86</v>
      </c>
      <c r="W804" s="1">
        <v>1.0000000000000001E-5</v>
      </c>
      <c r="X804" s="1">
        <v>9.0368000000000006E-8</v>
      </c>
      <c r="Y804" s="1">
        <v>3.6227999999999999E-9</v>
      </c>
      <c r="Z804" s="1">
        <v>0</v>
      </c>
      <c r="AA804" s="1">
        <v>0</v>
      </c>
      <c r="AB804" s="1">
        <v>0</v>
      </c>
      <c r="AC804" s="1">
        <v>0</v>
      </c>
      <c r="AD804" s="1">
        <v>0</v>
      </c>
      <c r="AE804" s="1">
        <v>0</v>
      </c>
      <c r="AF804" s="1">
        <v>0</v>
      </c>
      <c r="AG804" s="1">
        <v>0</v>
      </c>
      <c r="AH804" s="1">
        <v>0</v>
      </c>
      <c r="AI804" t="s">
        <v>87</v>
      </c>
      <c r="AJ804" t="s">
        <v>88</v>
      </c>
      <c r="AK804" t="s">
        <v>118</v>
      </c>
      <c r="AL804" s="1">
        <v>0</v>
      </c>
      <c r="AM804" s="1">
        <v>0</v>
      </c>
      <c r="AN804" s="1">
        <v>0</v>
      </c>
    </row>
    <row r="805" spans="1:40" x14ac:dyDescent="0.25">
      <c r="A805">
        <v>803</v>
      </c>
      <c r="B805" t="s">
        <v>200</v>
      </c>
      <c r="C805">
        <v>24</v>
      </c>
      <c r="D805">
        <v>1175</v>
      </c>
      <c r="E805" t="s">
        <v>294</v>
      </c>
      <c r="F805">
        <v>0</v>
      </c>
      <c r="G805" t="s">
        <v>117</v>
      </c>
      <c r="H805" s="1">
        <v>0</v>
      </c>
      <c r="I805" s="1">
        <v>0</v>
      </c>
      <c r="J805" s="1">
        <v>0</v>
      </c>
      <c r="K805" s="1">
        <v>0</v>
      </c>
      <c r="L805" s="1">
        <v>0</v>
      </c>
      <c r="M805" s="1">
        <v>0</v>
      </c>
      <c r="N805" s="1">
        <v>0</v>
      </c>
      <c r="O805" s="1">
        <v>0</v>
      </c>
      <c r="P805" s="1">
        <v>0</v>
      </c>
      <c r="Q805" s="1">
        <v>0</v>
      </c>
      <c r="R805" s="1">
        <v>0</v>
      </c>
      <c r="S805" s="1">
        <v>0</v>
      </c>
      <c r="T805" s="1">
        <v>0</v>
      </c>
      <c r="U805" s="1">
        <v>0</v>
      </c>
      <c r="V805" t="s">
        <v>86</v>
      </c>
      <c r="W805" s="1">
        <v>0</v>
      </c>
      <c r="X805" s="1">
        <v>0</v>
      </c>
      <c r="Y805" s="1">
        <v>0</v>
      </c>
      <c r="Z805" s="1">
        <v>0</v>
      </c>
      <c r="AA805" s="1">
        <v>0</v>
      </c>
      <c r="AB805" s="1">
        <v>0</v>
      </c>
      <c r="AC805" s="1">
        <v>0</v>
      </c>
      <c r="AD805" s="1">
        <v>0</v>
      </c>
      <c r="AE805" s="1">
        <v>0</v>
      </c>
      <c r="AF805" s="1">
        <v>0</v>
      </c>
      <c r="AG805" s="1">
        <v>0</v>
      </c>
      <c r="AH805" s="1">
        <v>0</v>
      </c>
      <c r="AI805" t="s">
        <v>87</v>
      </c>
      <c r="AL805" s="1">
        <v>0</v>
      </c>
      <c r="AM805" s="1">
        <v>0</v>
      </c>
      <c r="AN805" s="1">
        <v>0</v>
      </c>
    </row>
    <row r="806" spans="1:40" x14ac:dyDescent="0.25">
      <c r="A806">
        <v>804</v>
      </c>
      <c r="B806" t="s">
        <v>200</v>
      </c>
      <c r="C806">
        <v>24</v>
      </c>
      <c r="D806">
        <v>7440508</v>
      </c>
      <c r="E806" t="s">
        <v>10</v>
      </c>
      <c r="F806" s="1">
        <v>2.8700000000000001E-6</v>
      </c>
      <c r="G806" t="s">
        <v>117</v>
      </c>
      <c r="H806" s="1">
        <v>0</v>
      </c>
      <c r="I806" s="1">
        <v>0</v>
      </c>
      <c r="J806" s="1">
        <v>0</v>
      </c>
      <c r="K806" s="1">
        <v>0</v>
      </c>
      <c r="L806" s="1">
        <v>0</v>
      </c>
      <c r="M806" s="1">
        <v>0</v>
      </c>
      <c r="N806" s="1">
        <v>0</v>
      </c>
      <c r="O806" s="1">
        <v>0</v>
      </c>
      <c r="P806" s="1">
        <v>0</v>
      </c>
      <c r="Q806" s="1">
        <v>0</v>
      </c>
      <c r="R806" s="1">
        <v>0</v>
      </c>
      <c r="S806" s="1">
        <v>0</v>
      </c>
      <c r="T806" s="1">
        <v>0</v>
      </c>
      <c r="U806" s="1">
        <v>0</v>
      </c>
      <c r="V806" t="s">
        <v>86</v>
      </c>
      <c r="W806" s="1">
        <v>2.8700000000000001E-6</v>
      </c>
      <c r="X806" s="1">
        <v>0</v>
      </c>
      <c r="Y806" s="1">
        <v>0</v>
      </c>
      <c r="Z806" s="1">
        <v>0</v>
      </c>
      <c r="AA806" s="1">
        <v>0</v>
      </c>
      <c r="AB806" s="1">
        <v>0</v>
      </c>
      <c r="AC806" s="1">
        <v>0</v>
      </c>
      <c r="AD806" s="1">
        <v>0</v>
      </c>
      <c r="AE806" s="1">
        <v>0</v>
      </c>
      <c r="AF806" s="1">
        <v>0</v>
      </c>
      <c r="AG806" s="1">
        <v>0</v>
      </c>
      <c r="AH806" s="1">
        <v>0</v>
      </c>
      <c r="AI806" t="s">
        <v>87</v>
      </c>
      <c r="AL806" s="1">
        <v>0</v>
      </c>
      <c r="AM806" s="1">
        <v>0</v>
      </c>
      <c r="AN806" s="1">
        <v>0</v>
      </c>
    </row>
    <row r="807" spans="1:40" x14ac:dyDescent="0.25">
      <c r="A807">
        <v>805</v>
      </c>
      <c r="B807" t="s">
        <v>200</v>
      </c>
      <c r="C807">
        <v>24</v>
      </c>
      <c r="D807">
        <v>7439965</v>
      </c>
      <c r="E807" t="s">
        <v>5</v>
      </c>
      <c r="F807" s="1">
        <v>3.3500000000000001E-6</v>
      </c>
      <c r="G807" t="s">
        <v>117</v>
      </c>
      <c r="H807" s="1">
        <v>0</v>
      </c>
      <c r="I807" s="1">
        <v>3.7221999999999997E-5</v>
      </c>
      <c r="J807" s="1">
        <v>0</v>
      </c>
      <c r="K807" s="1">
        <v>0</v>
      </c>
      <c r="L807" s="1">
        <v>0</v>
      </c>
      <c r="M807" s="1">
        <v>0</v>
      </c>
      <c r="N807" s="1">
        <v>0</v>
      </c>
      <c r="O807" s="1">
        <v>0</v>
      </c>
      <c r="P807" s="1">
        <v>0</v>
      </c>
      <c r="Q807" s="1">
        <v>0</v>
      </c>
      <c r="R807" s="1">
        <v>0</v>
      </c>
      <c r="S807" s="1">
        <v>0</v>
      </c>
      <c r="T807" s="1">
        <v>0</v>
      </c>
      <c r="U807" s="1">
        <v>0</v>
      </c>
      <c r="V807" t="s">
        <v>86</v>
      </c>
      <c r="W807" s="1">
        <v>3.3500000000000001E-6</v>
      </c>
      <c r="X807" s="1">
        <v>0</v>
      </c>
      <c r="Y807" s="1">
        <v>0</v>
      </c>
      <c r="Z807" s="1">
        <v>0</v>
      </c>
      <c r="AA807" s="1">
        <v>0</v>
      </c>
      <c r="AB807" s="1">
        <v>0</v>
      </c>
      <c r="AC807" s="1">
        <v>0</v>
      </c>
      <c r="AD807" s="1">
        <v>0</v>
      </c>
      <c r="AE807" s="1">
        <v>0</v>
      </c>
      <c r="AF807" s="1">
        <v>0</v>
      </c>
      <c r="AG807" s="1">
        <v>0</v>
      </c>
      <c r="AH807" s="1">
        <v>0</v>
      </c>
      <c r="AI807" t="s">
        <v>87</v>
      </c>
      <c r="AL807" s="1">
        <v>0</v>
      </c>
      <c r="AM807" s="1">
        <v>0</v>
      </c>
      <c r="AN807" s="1">
        <v>0</v>
      </c>
    </row>
    <row r="808" spans="1:40" x14ac:dyDescent="0.25">
      <c r="A808">
        <v>806</v>
      </c>
      <c r="B808" t="s">
        <v>200</v>
      </c>
      <c r="C808">
        <v>24</v>
      </c>
      <c r="D808">
        <v>7440020</v>
      </c>
      <c r="E808" t="s">
        <v>6</v>
      </c>
      <c r="F808">
        <v>5.2599999999999999E-4</v>
      </c>
      <c r="G808" t="s">
        <v>117</v>
      </c>
      <c r="H808" s="1">
        <v>0</v>
      </c>
      <c r="I808" s="1">
        <v>0</v>
      </c>
      <c r="J808" s="1">
        <v>0</v>
      </c>
      <c r="K808" s="1">
        <v>0</v>
      </c>
      <c r="L808" s="1">
        <v>0</v>
      </c>
      <c r="M808" s="1">
        <v>4.4945E-4</v>
      </c>
      <c r="N808" s="1">
        <v>3.7571E-2</v>
      </c>
      <c r="O808" s="1">
        <v>0</v>
      </c>
      <c r="P808" s="1">
        <v>0</v>
      </c>
      <c r="Q808" s="1">
        <v>0</v>
      </c>
      <c r="R808" s="1">
        <v>0</v>
      </c>
      <c r="S808" s="1">
        <v>3.7571E-2</v>
      </c>
      <c r="T808" s="1">
        <v>0</v>
      </c>
      <c r="U808" s="1">
        <v>0</v>
      </c>
      <c r="V808" t="s">
        <v>86</v>
      </c>
      <c r="W808" s="1">
        <v>5.2599999999999999E-4</v>
      </c>
      <c r="X808" s="1">
        <v>4.7534000000000001E-6</v>
      </c>
      <c r="Y808" s="1">
        <v>1.9056000000000001E-7</v>
      </c>
      <c r="Z808" s="1">
        <v>0</v>
      </c>
      <c r="AA808" s="1">
        <v>0</v>
      </c>
      <c r="AB808" s="1">
        <v>0</v>
      </c>
      <c r="AC808" s="1">
        <v>0</v>
      </c>
      <c r="AD808" s="1">
        <v>0</v>
      </c>
      <c r="AE808" s="1">
        <v>0</v>
      </c>
      <c r="AF808" s="1">
        <v>0</v>
      </c>
      <c r="AG808" s="1">
        <v>0</v>
      </c>
      <c r="AH808" s="1">
        <v>0</v>
      </c>
      <c r="AI808" t="s">
        <v>87</v>
      </c>
      <c r="AJ808" t="s">
        <v>88</v>
      </c>
      <c r="AK808" t="s">
        <v>118</v>
      </c>
      <c r="AL808" s="1">
        <v>0</v>
      </c>
      <c r="AM808" s="1">
        <v>0</v>
      </c>
      <c r="AN808" s="1">
        <v>0</v>
      </c>
    </row>
    <row r="809" spans="1:40" x14ac:dyDescent="0.25">
      <c r="A809">
        <v>807</v>
      </c>
      <c r="B809" t="s">
        <v>200</v>
      </c>
      <c r="C809">
        <v>24</v>
      </c>
      <c r="D809">
        <v>7723140</v>
      </c>
      <c r="E809" t="s">
        <v>295</v>
      </c>
      <c r="F809">
        <v>0</v>
      </c>
      <c r="G809" t="s">
        <v>117</v>
      </c>
      <c r="H809" s="1">
        <v>0</v>
      </c>
      <c r="I809" s="1">
        <v>0</v>
      </c>
      <c r="J809" s="1">
        <v>0</v>
      </c>
      <c r="K809" s="1">
        <v>0</v>
      </c>
      <c r="L809" s="1">
        <v>0</v>
      </c>
      <c r="M809" s="1">
        <v>0</v>
      </c>
      <c r="N809" s="1">
        <v>0</v>
      </c>
      <c r="O809" s="1">
        <v>0</v>
      </c>
      <c r="P809" s="1">
        <v>0</v>
      </c>
      <c r="Q809" s="1">
        <v>0</v>
      </c>
      <c r="R809" s="1">
        <v>0</v>
      </c>
      <c r="S809" s="1">
        <v>0</v>
      </c>
      <c r="T809" s="1">
        <v>0</v>
      </c>
      <c r="U809" s="1">
        <v>0</v>
      </c>
      <c r="V809" t="s">
        <v>86</v>
      </c>
      <c r="W809" s="1">
        <v>0</v>
      </c>
      <c r="X809" s="1">
        <v>0</v>
      </c>
      <c r="Y809" s="1">
        <v>0</v>
      </c>
      <c r="Z809" s="1">
        <v>0</v>
      </c>
      <c r="AA809" s="1">
        <v>0</v>
      </c>
      <c r="AB809" s="1">
        <v>0</v>
      </c>
      <c r="AC809" s="1">
        <v>0</v>
      </c>
      <c r="AD809" s="1">
        <v>0</v>
      </c>
      <c r="AE809" s="1">
        <v>0</v>
      </c>
      <c r="AF809" s="1">
        <v>0</v>
      </c>
      <c r="AG809" s="1">
        <v>0</v>
      </c>
      <c r="AH809" s="1">
        <v>0</v>
      </c>
      <c r="AI809" t="s">
        <v>87</v>
      </c>
      <c r="AL809" s="1">
        <v>0</v>
      </c>
      <c r="AM809" s="1">
        <v>0</v>
      </c>
      <c r="AN809" s="1">
        <v>0</v>
      </c>
    </row>
    <row r="810" spans="1:40" x14ac:dyDescent="0.25">
      <c r="A810">
        <v>808</v>
      </c>
      <c r="B810" t="s">
        <v>200</v>
      </c>
      <c r="C810">
        <v>24</v>
      </c>
      <c r="D810">
        <v>7439921</v>
      </c>
      <c r="E810" t="s">
        <v>7</v>
      </c>
      <c r="F810">
        <v>0</v>
      </c>
      <c r="G810" t="s">
        <v>117</v>
      </c>
      <c r="H810" s="1">
        <v>0</v>
      </c>
      <c r="I810" s="1">
        <v>0</v>
      </c>
      <c r="J810" s="1">
        <v>0</v>
      </c>
      <c r="K810" s="1">
        <v>0</v>
      </c>
      <c r="L810" s="1">
        <v>0</v>
      </c>
      <c r="M810" s="1">
        <v>0</v>
      </c>
      <c r="N810" s="1">
        <v>0</v>
      </c>
      <c r="O810" s="1">
        <v>0</v>
      </c>
      <c r="P810" s="1">
        <v>0</v>
      </c>
      <c r="Q810" s="1">
        <v>0</v>
      </c>
      <c r="R810" s="1">
        <v>0</v>
      </c>
      <c r="S810" s="1">
        <v>0</v>
      </c>
      <c r="T810" s="1">
        <v>0</v>
      </c>
      <c r="U810" s="1">
        <v>0</v>
      </c>
      <c r="V810" t="s">
        <v>86</v>
      </c>
      <c r="W810" s="1">
        <v>0</v>
      </c>
      <c r="X810" s="1">
        <v>0</v>
      </c>
      <c r="Y810" s="1">
        <v>0</v>
      </c>
      <c r="Z810" s="1">
        <v>0</v>
      </c>
      <c r="AA810" s="1">
        <v>0</v>
      </c>
      <c r="AB810" s="1">
        <v>0</v>
      </c>
      <c r="AC810" s="1">
        <v>0</v>
      </c>
      <c r="AD810" s="1">
        <v>0</v>
      </c>
      <c r="AE810" s="1">
        <v>0</v>
      </c>
      <c r="AF810" s="1">
        <v>0</v>
      </c>
      <c r="AG810" s="1">
        <v>0</v>
      </c>
      <c r="AH810" s="1">
        <v>0</v>
      </c>
      <c r="AI810" t="s">
        <v>87</v>
      </c>
      <c r="AL810" s="1">
        <v>0</v>
      </c>
      <c r="AM810" s="1">
        <v>0</v>
      </c>
      <c r="AN810" s="1">
        <v>0</v>
      </c>
    </row>
    <row r="811" spans="1:40" x14ac:dyDescent="0.25">
      <c r="A811">
        <v>809</v>
      </c>
      <c r="B811" t="s">
        <v>200</v>
      </c>
      <c r="C811">
        <v>24</v>
      </c>
      <c r="D811">
        <v>7440622</v>
      </c>
      <c r="E811" t="s">
        <v>296</v>
      </c>
      <c r="F811">
        <v>0</v>
      </c>
      <c r="G811" t="s">
        <v>117</v>
      </c>
      <c r="H811" s="1">
        <v>0</v>
      </c>
      <c r="I811" s="1">
        <v>0</v>
      </c>
      <c r="J811" s="1">
        <v>0</v>
      </c>
      <c r="K811" s="1">
        <v>0</v>
      </c>
      <c r="L811" s="1">
        <v>0</v>
      </c>
      <c r="M811" s="1">
        <v>0</v>
      </c>
      <c r="N811" s="1">
        <v>0</v>
      </c>
      <c r="O811" s="1">
        <v>0</v>
      </c>
      <c r="P811" s="1">
        <v>0</v>
      </c>
      <c r="Q811" s="1">
        <v>0</v>
      </c>
      <c r="R811" s="1">
        <v>0</v>
      </c>
      <c r="S811" s="1">
        <v>0</v>
      </c>
      <c r="T811" s="1">
        <v>0</v>
      </c>
      <c r="U811" s="1">
        <v>0</v>
      </c>
      <c r="V811" t="s">
        <v>86</v>
      </c>
      <c r="W811" s="1">
        <v>0</v>
      </c>
      <c r="X811" s="1">
        <v>0</v>
      </c>
      <c r="Y811" s="1">
        <v>0</v>
      </c>
      <c r="Z811" s="1">
        <v>0</v>
      </c>
      <c r="AA811" s="1">
        <v>0</v>
      </c>
      <c r="AB811" s="1">
        <v>0</v>
      </c>
      <c r="AC811" s="1">
        <v>0</v>
      </c>
      <c r="AD811" s="1">
        <v>0</v>
      </c>
      <c r="AE811" s="1">
        <v>0</v>
      </c>
      <c r="AF811" s="1">
        <v>0</v>
      </c>
      <c r="AG811" s="1">
        <v>0</v>
      </c>
      <c r="AH811" s="1">
        <v>0</v>
      </c>
      <c r="AI811" t="s">
        <v>87</v>
      </c>
      <c r="AL811" s="1">
        <v>0</v>
      </c>
      <c r="AM811" s="1">
        <v>0</v>
      </c>
      <c r="AN811" s="1">
        <v>0</v>
      </c>
    </row>
    <row r="812" spans="1:40" x14ac:dyDescent="0.25">
      <c r="A812">
        <v>810</v>
      </c>
      <c r="B812" t="s">
        <v>200</v>
      </c>
      <c r="C812">
        <v>24</v>
      </c>
      <c r="D812">
        <v>7440666</v>
      </c>
      <c r="E812" t="s">
        <v>297</v>
      </c>
      <c r="F812">
        <v>0</v>
      </c>
      <c r="G812" t="s">
        <v>117</v>
      </c>
      <c r="H812" s="1">
        <v>0</v>
      </c>
      <c r="I812" s="1">
        <v>0</v>
      </c>
      <c r="J812" s="1">
        <v>0</v>
      </c>
      <c r="K812" s="1">
        <v>0</v>
      </c>
      <c r="L812" s="1">
        <v>0</v>
      </c>
      <c r="M812" s="1">
        <v>0</v>
      </c>
      <c r="N812" s="1">
        <v>0</v>
      </c>
      <c r="O812" s="1">
        <v>0</v>
      </c>
      <c r="P812" s="1">
        <v>0</v>
      </c>
      <c r="Q812" s="1">
        <v>0</v>
      </c>
      <c r="R812" s="1">
        <v>0</v>
      </c>
      <c r="S812" s="1">
        <v>0</v>
      </c>
      <c r="T812" s="1">
        <v>0</v>
      </c>
      <c r="U812" s="1">
        <v>0</v>
      </c>
      <c r="V812" t="s">
        <v>86</v>
      </c>
      <c r="W812" s="1">
        <v>0</v>
      </c>
      <c r="X812" s="1">
        <v>0</v>
      </c>
      <c r="Y812" s="1">
        <v>0</v>
      </c>
      <c r="Z812" s="1">
        <v>0</v>
      </c>
      <c r="AA812" s="1">
        <v>0</v>
      </c>
      <c r="AB812" s="1">
        <v>0</v>
      </c>
      <c r="AC812" s="1">
        <v>0</v>
      </c>
      <c r="AD812" s="1">
        <v>0</v>
      </c>
      <c r="AE812" s="1">
        <v>0</v>
      </c>
      <c r="AF812" s="1">
        <v>0</v>
      </c>
      <c r="AG812" s="1">
        <v>0</v>
      </c>
      <c r="AH812" s="1">
        <v>0</v>
      </c>
      <c r="AI812" t="s">
        <v>87</v>
      </c>
      <c r="AL812" s="1">
        <v>0</v>
      </c>
      <c r="AM812" s="1">
        <v>0</v>
      </c>
      <c r="AN812" s="1">
        <v>0</v>
      </c>
    </row>
    <row r="813" spans="1:40" x14ac:dyDescent="0.25">
      <c r="A813">
        <v>811</v>
      </c>
      <c r="B813" t="s">
        <v>201</v>
      </c>
      <c r="C813">
        <v>24</v>
      </c>
      <c r="D813">
        <v>7429905</v>
      </c>
      <c r="E813" t="s">
        <v>290</v>
      </c>
      <c r="F813">
        <v>0</v>
      </c>
      <c r="G813" t="s">
        <v>117</v>
      </c>
      <c r="H813" s="1">
        <v>0</v>
      </c>
      <c r="I813" s="1">
        <v>0</v>
      </c>
      <c r="J813" s="1">
        <v>0</v>
      </c>
      <c r="K813" s="1">
        <v>0</v>
      </c>
      <c r="L813" s="1">
        <v>0</v>
      </c>
      <c r="M813" s="1">
        <v>0</v>
      </c>
      <c r="N813" s="1">
        <v>0</v>
      </c>
      <c r="O813" s="1">
        <v>0</v>
      </c>
      <c r="P813" s="1">
        <v>0</v>
      </c>
      <c r="Q813" s="1">
        <v>0</v>
      </c>
      <c r="R813" s="1">
        <v>0</v>
      </c>
      <c r="S813" s="1">
        <v>0</v>
      </c>
      <c r="T813" s="1">
        <v>0</v>
      </c>
      <c r="U813" s="1">
        <v>0</v>
      </c>
      <c r="V813" t="s">
        <v>86</v>
      </c>
      <c r="W813" s="1">
        <v>0</v>
      </c>
      <c r="X813" s="1">
        <v>0</v>
      </c>
      <c r="Y813" s="1">
        <v>0</v>
      </c>
      <c r="Z813" s="1">
        <v>0</v>
      </c>
      <c r="AA813" s="1">
        <v>0</v>
      </c>
      <c r="AB813" s="1">
        <v>0</v>
      </c>
      <c r="AC813" s="1">
        <v>0</v>
      </c>
      <c r="AD813" s="1">
        <v>0</v>
      </c>
      <c r="AE813" s="1">
        <v>0</v>
      </c>
      <c r="AF813" s="1">
        <v>0</v>
      </c>
      <c r="AG813" s="1">
        <v>0</v>
      </c>
      <c r="AH813" s="1">
        <v>0</v>
      </c>
      <c r="AI813" t="s">
        <v>87</v>
      </c>
      <c r="AL813" s="1">
        <v>0</v>
      </c>
      <c r="AM813" s="1">
        <v>0</v>
      </c>
      <c r="AN813" s="1">
        <v>0</v>
      </c>
    </row>
    <row r="814" spans="1:40" x14ac:dyDescent="0.25">
      <c r="A814">
        <v>812</v>
      </c>
      <c r="B814" t="s">
        <v>201</v>
      </c>
      <c r="C814">
        <v>24</v>
      </c>
      <c r="D814">
        <v>1344281</v>
      </c>
      <c r="E814" t="s">
        <v>291</v>
      </c>
      <c r="F814">
        <v>0</v>
      </c>
      <c r="G814" t="s">
        <v>117</v>
      </c>
      <c r="H814" s="1">
        <v>0</v>
      </c>
      <c r="I814" s="1">
        <v>0</v>
      </c>
      <c r="J814" s="1">
        <v>0</v>
      </c>
      <c r="K814" s="1">
        <v>0</v>
      </c>
      <c r="L814" s="1">
        <v>0</v>
      </c>
      <c r="M814" s="1">
        <v>0</v>
      </c>
      <c r="N814" s="1">
        <v>0</v>
      </c>
      <c r="O814" s="1">
        <v>0</v>
      </c>
      <c r="P814" s="1">
        <v>0</v>
      </c>
      <c r="Q814" s="1">
        <v>0</v>
      </c>
      <c r="R814" s="1">
        <v>0</v>
      </c>
      <c r="S814" s="1">
        <v>0</v>
      </c>
      <c r="T814" s="1">
        <v>0</v>
      </c>
      <c r="U814" s="1">
        <v>0</v>
      </c>
      <c r="V814" t="s">
        <v>86</v>
      </c>
      <c r="W814" s="1">
        <v>0</v>
      </c>
      <c r="X814" s="1">
        <v>0</v>
      </c>
      <c r="Y814" s="1">
        <v>0</v>
      </c>
      <c r="Z814" s="1">
        <v>0</v>
      </c>
      <c r="AA814" s="1">
        <v>0</v>
      </c>
      <c r="AB814" s="1">
        <v>0</v>
      </c>
      <c r="AC814" s="1">
        <v>0</v>
      </c>
      <c r="AD814" s="1">
        <v>0</v>
      </c>
      <c r="AE814" s="1">
        <v>0</v>
      </c>
      <c r="AF814" s="1">
        <v>0</v>
      </c>
      <c r="AG814" s="1">
        <v>0</v>
      </c>
      <c r="AH814" s="1">
        <v>0</v>
      </c>
      <c r="AI814" t="s">
        <v>87</v>
      </c>
      <c r="AL814" s="1">
        <v>0</v>
      </c>
      <c r="AM814" s="1">
        <v>0</v>
      </c>
      <c r="AN814" s="1">
        <v>0</v>
      </c>
    </row>
    <row r="815" spans="1:40" x14ac:dyDescent="0.25">
      <c r="A815">
        <v>813</v>
      </c>
      <c r="B815" t="s">
        <v>201</v>
      </c>
      <c r="C815">
        <v>24</v>
      </c>
      <c r="D815">
        <v>7440417</v>
      </c>
      <c r="E815" t="s">
        <v>292</v>
      </c>
      <c r="F815">
        <v>0</v>
      </c>
      <c r="G815" t="s">
        <v>117</v>
      </c>
      <c r="H815" s="1">
        <v>0</v>
      </c>
      <c r="I815" s="1">
        <v>0</v>
      </c>
      <c r="J815" s="1">
        <v>0</v>
      </c>
      <c r="K815" s="1">
        <v>0</v>
      </c>
      <c r="L815" s="1">
        <v>0</v>
      </c>
      <c r="M815" s="1">
        <v>0</v>
      </c>
      <c r="N815" s="1">
        <v>0</v>
      </c>
      <c r="O815" s="1">
        <v>0</v>
      </c>
      <c r="P815" s="1">
        <v>0</v>
      </c>
      <c r="Q815" s="1">
        <v>0</v>
      </c>
      <c r="R815" s="1">
        <v>0</v>
      </c>
      <c r="S815" s="1">
        <v>0</v>
      </c>
      <c r="T815" s="1">
        <v>0</v>
      </c>
      <c r="U815" s="1">
        <v>0</v>
      </c>
      <c r="V815" t="s">
        <v>86</v>
      </c>
      <c r="W815" s="1">
        <v>0</v>
      </c>
      <c r="X815" s="1">
        <v>0</v>
      </c>
      <c r="Y815" s="1">
        <v>0</v>
      </c>
      <c r="Z815" s="1">
        <v>0</v>
      </c>
      <c r="AA815" s="1">
        <v>0</v>
      </c>
      <c r="AB815" s="1">
        <v>0</v>
      </c>
      <c r="AC815" s="1">
        <v>0</v>
      </c>
      <c r="AD815" s="1">
        <v>0</v>
      </c>
      <c r="AE815" s="1">
        <v>0</v>
      </c>
      <c r="AF815" s="1">
        <v>0</v>
      </c>
      <c r="AG815" s="1">
        <v>0</v>
      </c>
      <c r="AH815" s="1">
        <v>0</v>
      </c>
      <c r="AI815" t="s">
        <v>87</v>
      </c>
      <c r="AL815" s="1">
        <v>0</v>
      </c>
      <c r="AM815" s="1">
        <v>0</v>
      </c>
      <c r="AN815" s="1">
        <v>0</v>
      </c>
    </row>
    <row r="816" spans="1:40" x14ac:dyDescent="0.25">
      <c r="A816">
        <v>814</v>
      </c>
      <c r="B816" t="s">
        <v>201</v>
      </c>
      <c r="C816">
        <v>24</v>
      </c>
      <c r="D816">
        <v>7440439</v>
      </c>
      <c r="E816" t="s">
        <v>293</v>
      </c>
      <c r="F816">
        <v>0</v>
      </c>
      <c r="G816" t="s">
        <v>117</v>
      </c>
      <c r="H816" s="1">
        <v>0</v>
      </c>
      <c r="I816" s="1">
        <v>0</v>
      </c>
      <c r="J816" s="1">
        <v>0</v>
      </c>
      <c r="K816" s="1">
        <v>0</v>
      </c>
      <c r="L816" s="1">
        <v>0</v>
      </c>
      <c r="M816" s="1">
        <v>0</v>
      </c>
      <c r="N816" s="1">
        <v>0</v>
      </c>
      <c r="O816" s="1">
        <v>0</v>
      </c>
      <c r="P816" s="1">
        <v>0</v>
      </c>
      <c r="Q816" s="1">
        <v>0</v>
      </c>
      <c r="R816" s="1">
        <v>0</v>
      </c>
      <c r="S816" s="1">
        <v>0</v>
      </c>
      <c r="T816" s="1">
        <v>0</v>
      </c>
      <c r="U816" s="1">
        <v>0</v>
      </c>
      <c r="V816" t="s">
        <v>86</v>
      </c>
      <c r="W816" s="1">
        <v>0</v>
      </c>
      <c r="X816" s="1">
        <v>0</v>
      </c>
      <c r="Y816" s="1">
        <v>0</v>
      </c>
      <c r="Z816" s="1">
        <v>0</v>
      </c>
      <c r="AA816" s="1">
        <v>0</v>
      </c>
      <c r="AB816" s="1">
        <v>0</v>
      </c>
      <c r="AC816" s="1">
        <v>0</v>
      </c>
      <c r="AD816" s="1">
        <v>0</v>
      </c>
      <c r="AE816" s="1">
        <v>0</v>
      </c>
      <c r="AF816" s="1">
        <v>0</v>
      </c>
      <c r="AG816" s="1">
        <v>0</v>
      </c>
      <c r="AH816" s="1">
        <v>0</v>
      </c>
      <c r="AI816" t="s">
        <v>87</v>
      </c>
      <c r="AL816" s="1">
        <v>0</v>
      </c>
      <c r="AM816" s="1">
        <v>0</v>
      </c>
      <c r="AN816" s="1">
        <v>0</v>
      </c>
    </row>
    <row r="817" spans="1:40" x14ac:dyDescent="0.25">
      <c r="A817">
        <v>815</v>
      </c>
      <c r="B817" t="s">
        <v>201</v>
      </c>
      <c r="C817">
        <v>24</v>
      </c>
      <c r="D817">
        <v>7440484</v>
      </c>
      <c r="E817" t="s">
        <v>8</v>
      </c>
      <c r="F817">
        <v>0</v>
      </c>
      <c r="G817" t="s">
        <v>117</v>
      </c>
      <c r="H817" s="1">
        <v>0</v>
      </c>
      <c r="I817" s="1">
        <v>0</v>
      </c>
      <c r="J817" s="1">
        <v>0</v>
      </c>
      <c r="K817" s="1">
        <v>0</v>
      </c>
      <c r="L817" s="1">
        <v>0</v>
      </c>
      <c r="M817" s="1">
        <v>0</v>
      </c>
      <c r="N817" s="1">
        <v>0</v>
      </c>
      <c r="O817" s="1">
        <v>0</v>
      </c>
      <c r="P817" s="1">
        <v>0</v>
      </c>
      <c r="Q817" s="1">
        <v>0</v>
      </c>
      <c r="R817" s="1">
        <v>0</v>
      </c>
      <c r="S817" s="1">
        <v>0</v>
      </c>
      <c r="T817" s="1">
        <v>0</v>
      </c>
      <c r="U817" s="1">
        <v>0</v>
      </c>
      <c r="V817" t="s">
        <v>86</v>
      </c>
      <c r="W817" s="1">
        <v>0</v>
      </c>
      <c r="X817" s="1">
        <v>0</v>
      </c>
      <c r="Y817" s="1">
        <v>0</v>
      </c>
      <c r="Z817" s="1">
        <v>0</v>
      </c>
      <c r="AA817" s="1">
        <v>0</v>
      </c>
      <c r="AB817" s="1">
        <v>0</v>
      </c>
      <c r="AC817" s="1">
        <v>0</v>
      </c>
      <c r="AD817" s="1">
        <v>0</v>
      </c>
      <c r="AE817" s="1">
        <v>0</v>
      </c>
      <c r="AF817" s="1">
        <v>0</v>
      </c>
      <c r="AG817" s="1">
        <v>0</v>
      </c>
      <c r="AH817" s="1">
        <v>0</v>
      </c>
      <c r="AI817" t="s">
        <v>87</v>
      </c>
      <c r="AL817" s="1">
        <v>0</v>
      </c>
      <c r="AM817" s="1">
        <v>0</v>
      </c>
      <c r="AN817" s="1">
        <v>0</v>
      </c>
    </row>
    <row r="818" spans="1:40" x14ac:dyDescent="0.25">
      <c r="A818">
        <v>816</v>
      </c>
      <c r="B818" t="s">
        <v>201</v>
      </c>
      <c r="C818">
        <v>24</v>
      </c>
      <c r="D818">
        <v>7440473</v>
      </c>
      <c r="E818" t="s">
        <v>89</v>
      </c>
      <c r="F818">
        <v>0</v>
      </c>
      <c r="G818" t="s">
        <v>117</v>
      </c>
      <c r="H818" s="1">
        <v>0</v>
      </c>
      <c r="I818" s="1">
        <v>0</v>
      </c>
      <c r="J818" s="1">
        <v>0</v>
      </c>
      <c r="K818" s="1">
        <v>0</v>
      </c>
      <c r="L818" s="1">
        <v>0</v>
      </c>
      <c r="M818" s="1">
        <v>0</v>
      </c>
      <c r="N818" s="1">
        <v>0</v>
      </c>
      <c r="O818" s="1">
        <v>0</v>
      </c>
      <c r="P818" s="1">
        <v>0</v>
      </c>
      <c r="Q818" s="1">
        <v>0</v>
      </c>
      <c r="R818" s="1">
        <v>0</v>
      </c>
      <c r="S818" s="1">
        <v>0</v>
      </c>
      <c r="T818" s="1">
        <v>0</v>
      </c>
      <c r="U818" s="1">
        <v>0</v>
      </c>
      <c r="V818" t="s">
        <v>86</v>
      </c>
      <c r="W818" s="1">
        <v>0</v>
      </c>
      <c r="X818" s="1">
        <v>0</v>
      </c>
      <c r="Y818" s="1">
        <v>0</v>
      </c>
      <c r="Z818" s="1">
        <v>0</v>
      </c>
      <c r="AA818" s="1">
        <v>0</v>
      </c>
      <c r="AB818" s="1">
        <v>0</v>
      </c>
      <c r="AC818" s="1">
        <v>0</v>
      </c>
      <c r="AD818" s="1">
        <v>0</v>
      </c>
      <c r="AE818" s="1">
        <v>0</v>
      </c>
      <c r="AF818" s="1">
        <v>0</v>
      </c>
      <c r="AG818" s="1">
        <v>0</v>
      </c>
      <c r="AH818" s="1">
        <v>0</v>
      </c>
      <c r="AI818" t="s">
        <v>87</v>
      </c>
      <c r="AL818" s="1">
        <v>0</v>
      </c>
      <c r="AM818" s="1">
        <v>0</v>
      </c>
      <c r="AN818" s="1">
        <v>0</v>
      </c>
    </row>
    <row r="819" spans="1:40" x14ac:dyDescent="0.25">
      <c r="A819">
        <v>817</v>
      </c>
      <c r="B819" t="s">
        <v>201</v>
      </c>
      <c r="C819">
        <v>24</v>
      </c>
      <c r="D819">
        <v>18540299</v>
      </c>
      <c r="E819" t="s">
        <v>13</v>
      </c>
      <c r="F819">
        <v>0</v>
      </c>
      <c r="G819" t="s">
        <v>117</v>
      </c>
      <c r="H819" s="1">
        <v>0</v>
      </c>
      <c r="I819" s="1">
        <v>0</v>
      </c>
      <c r="J819" s="1">
        <v>0</v>
      </c>
      <c r="K819" s="1">
        <v>0</v>
      </c>
      <c r="L819" s="1">
        <v>0</v>
      </c>
      <c r="M819" s="1">
        <v>0</v>
      </c>
      <c r="N819" s="1">
        <v>0</v>
      </c>
      <c r="O819" s="1">
        <v>0</v>
      </c>
      <c r="P819" s="1">
        <v>0</v>
      </c>
      <c r="Q819" s="1">
        <v>0</v>
      </c>
      <c r="R819" s="1">
        <v>0</v>
      </c>
      <c r="S819" s="1">
        <v>0</v>
      </c>
      <c r="T819" s="1">
        <v>0</v>
      </c>
      <c r="U819" s="1">
        <v>0</v>
      </c>
      <c r="V819" t="s">
        <v>86</v>
      </c>
      <c r="W819" s="1">
        <v>0</v>
      </c>
      <c r="X819" s="1">
        <v>0</v>
      </c>
      <c r="Y819" s="1">
        <v>0</v>
      </c>
      <c r="Z819" s="1">
        <v>0</v>
      </c>
      <c r="AA819" s="1">
        <v>0</v>
      </c>
      <c r="AB819" s="1">
        <v>0</v>
      </c>
      <c r="AC819" s="1">
        <v>0</v>
      </c>
      <c r="AD819" s="1">
        <v>0</v>
      </c>
      <c r="AE819" s="1">
        <v>0</v>
      </c>
      <c r="AF819" s="1">
        <v>0</v>
      </c>
      <c r="AG819" s="1">
        <v>0</v>
      </c>
      <c r="AH819" s="1">
        <v>0</v>
      </c>
      <c r="AI819" t="s">
        <v>87</v>
      </c>
      <c r="AL819" s="1">
        <v>0</v>
      </c>
      <c r="AM819" s="1">
        <v>0</v>
      </c>
      <c r="AN819" s="1">
        <v>0</v>
      </c>
    </row>
    <row r="820" spans="1:40" x14ac:dyDescent="0.25">
      <c r="A820">
        <v>818</v>
      </c>
      <c r="B820" t="s">
        <v>201</v>
      </c>
      <c r="C820">
        <v>24</v>
      </c>
      <c r="D820">
        <v>1175</v>
      </c>
      <c r="E820" t="s">
        <v>294</v>
      </c>
      <c r="F820">
        <v>0</v>
      </c>
      <c r="G820" t="s">
        <v>117</v>
      </c>
      <c r="H820" s="1">
        <v>0</v>
      </c>
      <c r="I820" s="1">
        <v>0</v>
      </c>
      <c r="J820" s="1">
        <v>0</v>
      </c>
      <c r="K820" s="1">
        <v>0</v>
      </c>
      <c r="L820" s="1">
        <v>0</v>
      </c>
      <c r="M820" s="1">
        <v>0</v>
      </c>
      <c r="N820" s="1">
        <v>0</v>
      </c>
      <c r="O820" s="1">
        <v>0</v>
      </c>
      <c r="P820" s="1">
        <v>0</v>
      </c>
      <c r="Q820" s="1">
        <v>0</v>
      </c>
      <c r="R820" s="1">
        <v>0</v>
      </c>
      <c r="S820" s="1">
        <v>0</v>
      </c>
      <c r="T820" s="1">
        <v>0</v>
      </c>
      <c r="U820" s="1">
        <v>0</v>
      </c>
      <c r="V820" t="s">
        <v>86</v>
      </c>
      <c r="W820" s="1">
        <v>0</v>
      </c>
      <c r="X820" s="1">
        <v>0</v>
      </c>
      <c r="Y820" s="1">
        <v>0</v>
      </c>
      <c r="Z820" s="1">
        <v>0</v>
      </c>
      <c r="AA820" s="1">
        <v>0</v>
      </c>
      <c r="AB820" s="1">
        <v>0</v>
      </c>
      <c r="AC820" s="1">
        <v>0</v>
      </c>
      <c r="AD820" s="1">
        <v>0</v>
      </c>
      <c r="AE820" s="1">
        <v>0</v>
      </c>
      <c r="AF820" s="1">
        <v>0</v>
      </c>
      <c r="AG820" s="1">
        <v>0</v>
      </c>
      <c r="AH820" s="1">
        <v>0</v>
      </c>
      <c r="AI820" t="s">
        <v>87</v>
      </c>
      <c r="AL820" s="1">
        <v>0</v>
      </c>
      <c r="AM820" s="1">
        <v>0</v>
      </c>
      <c r="AN820" s="1">
        <v>0</v>
      </c>
    </row>
    <row r="821" spans="1:40" x14ac:dyDescent="0.25">
      <c r="A821">
        <v>819</v>
      </c>
      <c r="B821" t="s">
        <v>201</v>
      </c>
      <c r="C821">
        <v>24</v>
      </c>
      <c r="D821">
        <v>7440508</v>
      </c>
      <c r="E821" t="s">
        <v>10</v>
      </c>
      <c r="F821" s="1">
        <v>9.569999999999999E-7</v>
      </c>
      <c r="G821" t="s">
        <v>117</v>
      </c>
      <c r="H821" s="1">
        <v>0</v>
      </c>
      <c r="I821" s="1">
        <v>0</v>
      </c>
      <c r="J821" s="1">
        <v>0</v>
      </c>
      <c r="K821" s="1">
        <v>0</v>
      </c>
      <c r="L821" s="1">
        <v>0</v>
      </c>
      <c r="M821" s="1">
        <v>0</v>
      </c>
      <c r="N821" s="1">
        <v>0</v>
      </c>
      <c r="O821" s="1">
        <v>0</v>
      </c>
      <c r="P821" s="1">
        <v>0</v>
      </c>
      <c r="Q821" s="1">
        <v>0</v>
      </c>
      <c r="R821" s="1">
        <v>0</v>
      </c>
      <c r="S821" s="1">
        <v>0</v>
      </c>
      <c r="T821" s="1">
        <v>0</v>
      </c>
      <c r="U821" s="1">
        <v>0</v>
      </c>
      <c r="V821" t="s">
        <v>86</v>
      </c>
      <c r="W821" s="1">
        <v>9.569999999999999E-7</v>
      </c>
      <c r="X821" s="1">
        <v>0</v>
      </c>
      <c r="Y821" s="1">
        <v>0</v>
      </c>
      <c r="Z821" s="1">
        <v>0</v>
      </c>
      <c r="AA821" s="1">
        <v>0</v>
      </c>
      <c r="AB821" s="1">
        <v>0</v>
      </c>
      <c r="AC821" s="1">
        <v>0</v>
      </c>
      <c r="AD821" s="1">
        <v>0</v>
      </c>
      <c r="AE821" s="1">
        <v>0</v>
      </c>
      <c r="AF821" s="1">
        <v>0</v>
      </c>
      <c r="AG821" s="1">
        <v>0</v>
      </c>
      <c r="AH821" s="1">
        <v>0</v>
      </c>
      <c r="AI821" t="s">
        <v>87</v>
      </c>
      <c r="AL821" s="1">
        <v>0</v>
      </c>
      <c r="AM821" s="1">
        <v>0</v>
      </c>
      <c r="AN821" s="1">
        <v>0</v>
      </c>
    </row>
    <row r="822" spans="1:40" x14ac:dyDescent="0.25">
      <c r="A822">
        <v>820</v>
      </c>
      <c r="B822" t="s">
        <v>201</v>
      </c>
      <c r="C822">
        <v>24</v>
      </c>
      <c r="D822">
        <v>7439965</v>
      </c>
      <c r="E822" t="s">
        <v>5</v>
      </c>
      <c r="F822" s="1">
        <v>1.8700000000000001E-5</v>
      </c>
      <c r="G822" t="s">
        <v>117</v>
      </c>
      <c r="H822" s="1">
        <v>0</v>
      </c>
      <c r="I822" s="1">
        <v>2.0777999999999999E-4</v>
      </c>
      <c r="J822" s="1">
        <v>0</v>
      </c>
      <c r="K822" s="1">
        <v>0</v>
      </c>
      <c r="L822" s="1">
        <v>0</v>
      </c>
      <c r="M822" s="1">
        <v>0</v>
      </c>
      <c r="N822" s="1">
        <v>0</v>
      </c>
      <c r="O822" s="1">
        <v>0</v>
      </c>
      <c r="P822" s="1">
        <v>0</v>
      </c>
      <c r="Q822" s="1">
        <v>0</v>
      </c>
      <c r="R822" s="1">
        <v>0</v>
      </c>
      <c r="S822" s="1">
        <v>0</v>
      </c>
      <c r="T822" s="1">
        <v>0</v>
      </c>
      <c r="U822" s="1">
        <v>0</v>
      </c>
      <c r="V822" t="s">
        <v>86</v>
      </c>
      <c r="W822" s="1">
        <v>1.8700000000000001E-5</v>
      </c>
      <c r="X822" s="1">
        <v>0</v>
      </c>
      <c r="Y822" s="1">
        <v>0</v>
      </c>
      <c r="Z822" s="1">
        <v>0</v>
      </c>
      <c r="AA822" s="1">
        <v>0</v>
      </c>
      <c r="AB822" s="1">
        <v>0</v>
      </c>
      <c r="AC822" s="1">
        <v>0</v>
      </c>
      <c r="AD822" s="1">
        <v>0</v>
      </c>
      <c r="AE822" s="1">
        <v>0</v>
      </c>
      <c r="AF822" s="1">
        <v>0</v>
      </c>
      <c r="AG822" s="1">
        <v>0</v>
      </c>
      <c r="AH822" s="1">
        <v>0</v>
      </c>
      <c r="AI822" t="s">
        <v>87</v>
      </c>
      <c r="AL822" s="1">
        <v>0</v>
      </c>
      <c r="AM822" s="1">
        <v>0</v>
      </c>
      <c r="AN822" s="1">
        <v>0</v>
      </c>
    </row>
    <row r="823" spans="1:40" x14ac:dyDescent="0.25">
      <c r="A823">
        <v>821</v>
      </c>
      <c r="B823" t="s">
        <v>201</v>
      </c>
      <c r="C823">
        <v>24</v>
      </c>
      <c r="D823">
        <v>7440020</v>
      </c>
      <c r="E823" t="s">
        <v>6</v>
      </c>
      <c r="F823" s="1">
        <v>1.91E-7</v>
      </c>
      <c r="G823" t="s">
        <v>117</v>
      </c>
      <c r="H823" s="1">
        <v>0</v>
      </c>
      <c r="I823" s="1">
        <v>0</v>
      </c>
      <c r="J823" s="1">
        <v>0</v>
      </c>
      <c r="K823" s="1">
        <v>0</v>
      </c>
      <c r="L823" s="1">
        <v>0</v>
      </c>
      <c r="M823" s="1">
        <v>1.6320000000000001E-7</v>
      </c>
      <c r="N823" s="1">
        <v>1.3643E-5</v>
      </c>
      <c r="O823" s="1">
        <v>0</v>
      </c>
      <c r="P823" s="1">
        <v>0</v>
      </c>
      <c r="Q823" s="1">
        <v>0</v>
      </c>
      <c r="R823" s="1">
        <v>0</v>
      </c>
      <c r="S823" s="1">
        <v>1.3643E-5</v>
      </c>
      <c r="T823" s="1">
        <v>0</v>
      </c>
      <c r="U823" s="1">
        <v>0</v>
      </c>
      <c r="V823" t="s">
        <v>86</v>
      </c>
      <c r="W823" s="1">
        <v>1.91E-7</v>
      </c>
      <c r="X823" s="1">
        <v>1.726E-9</v>
      </c>
      <c r="Y823" s="1">
        <v>6.9195999999999996E-11</v>
      </c>
      <c r="Z823" s="1">
        <v>0</v>
      </c>
      <c r="AA823" s="1">
        <v>0</v>
      </c>
      <c r="AB823" s="1">
        <v>0</v>
      </c>
      <c r="AC823" s="1">
        <v>0</v>
      </c>
      <c r="AD823" s="1">
        <v>0</v>
      </c>
      <c r="AE823" s="1">
        <v>0</v>
      </c>
      <c r="AF823" s="1">
        <v>0</v>
      </c>
      <c r="AG823" s="1">
        <v>0</v>
      </c>
      <c r="AH823" s="1">
        <v>0</v>
      </c>
      <c r="AI823" t="s">
        <v>87</v>
      </c>
      <c r="AJ823" t="s">
        <v>88</v>
      </c>
      <c r="AK823" t="s">
        <v>118</v>
      </c>
      <c r="AL823" s="1">
        <v>0</v>
      </c>
      <c r="AM823" s="1">
        <v>0</v>
      </c>
      <c r="AN823" s="1">
        <v>0</v>
      </c>
    </row>
    <row r="824" spans="1:40" x14ac:dyDescent="0.25">
      <c r="A824">
        <v>822</v>
      </c>
      <c r="B824" t="s">
        <v>201</v>
      </c>
      <c r="C824">
        <v>24</v>
      </c>
      <c r="D824">
        <v>7723140</v>
      </c>
      <c r="E824" t="s">
        <v>295</v>
      </c>
      <c r="F824" s="1">
        <v>1.15E-7</v>
      </c>
      <c r="G824" t="s">
        <v>117</v>
      </c>
      <c r="H824" s="1">
        <v>0</v>
      </c>
      <c r="I824" s="1">
        <v>0</v>
      </c>
      <c r="J824" s="1">
        <v>0</v>
      </c>
      <c r="K824" s="1">
        <v>0</v>
      </c>
      <c r="L824" s="1">
        <v>0</v>
      </c>
      <c r="M824" s="1">
        <v>0</v>
      </c>
      <c r="N824" s="1">
        <v>0</v>
      </c>
      <c r="O824" s="1">
        <v>0</v>
      </c>
      <c r="P824" s="1">
        <v>0</v>
      </c>
      <c r="Q824" s="1">
        <v>0</v>
      </c>
      <c r="R824" s="1">
        <v>0</v>
      </c>
      <c r="S824" s="1">
        <v>0</v>
      </c>
      <c r="T824" s="1">
        <v>0</v>
      </c>
      <c r="U824" s="1">
        <v>0</v>
      </c>
      <c r="V824" t="s">
        <v>86</v>
      </c>
      <c r="W824" s="1">
        <v>1.15E-7</v>
      </c>
      <c r="X824" s="1">
        <v>0</v>
      </c>
      <c r="Y824" s="1">
        <v>0</v>
      </c>
      <c r="Z824" s="1">
        <v>0</v>
      </c>
      <c r="AA824" s="1">
        <v>0</v>
      </c>
      <c r="AB824" s="1">
        <v>0</v>
      </c>
      <c r="AC824" s="1">
        <v>0</v>
      </c>
      <c r="AD824" s="1">
        <v>0</v>
      </c>
      <c r="AE824" s="1">
        <v>0</v>
      </c>
      <c r="AF824" s="1">
        <v>0</v>
      </c>
      <c r="AG824" s="1">
        <v>0</v>
      </c>
      <c r="AH824" s="1">
        <v>0</v>
      </c>
      <c r="AI824" t="s">
        <v>87</v>
      </c>
      <c r="AL824" s="1">
        <v>0</v>
      </c>
      <c r="AM824" s="1">
        <v>0</v>
      </c>
      <c r="AN824" s="1">
        <v>0</v>
      </c>
    </row>
    <row r="825" spans="1:40" x14ac:dyDescent="0.25">
      <c r="A825">
        <v>823</v>
      </c>
      <c r="B825" t="s">
        <v>201</v>
      </c>
      <c r="C825">
        <v>24</v>
      </c>
      <c r="D825">
        <v>7439921</v>
      </c>
      <c r="E825" t="s">
        <v>7</v>
      </c>
      <c r="F825">
        <v>0</v>
      </c>
      <c r="G825" t="s">
        <v>117</v>
      </c>
      <c r="H825" s="1">
        <v>0</v>
      </c>
      <c r="I825" s="1">
        <v>0</v>
      </c>
      <c r="J825" s="1">
        <v>0</v>
      </c>
      <c r="K825" s="1">
        <v>0</v>
      </c>
      <c r="L825" s="1">
        <v>0</v>
      </c>
      <c r="M825" s="1">
        <v>0</v>
      </c>
      <c r="N825" s="1">
        <v>0</v>
      </c>
      <c r="O825" s="1">
        <v>0</v>
      </c>
      <c r="P825" s="1">
        <v>0</v>
      </c>
      <c r="Q825" s="1">
        <v>0</v>
      </c>
      <c r="R825" s="1">
        <v>0</v>
      </c>
      <c r="S825" s="1">
        <v>0</v>
      </c>
      <c r="T825" s="1">
        <v>0</v>
      </c>
      <c r="U825" s="1">
        <v>0</v>
      </c>
      <c r="V825" t="s">
        <v>86</v>
      </c>
      <c r="W825" s="1">
        <v>0</v>
      </c>
      <c r="X825" s="1">
        <v>0</v>
      </c>
      <c r="Y825" s="1">
        <v>0</v>
      </c>
      <c r="Z825" s="1">
        <v>0</v>
      </c>
      <c r="AA825" s="1">
        <v>0</v>
      </c>
      <c r="AB825" s="1">
        <v>0</v>
      </c>
      <c r="AC825" s="1">
        <v>0</v>
      </c>
      <c r="AD825" s="1">
        <v>0</v>
      </c>
      <c r="AE825" s="1">
        <v>0</v>
      </c>
      <c r="AF825" s="1">
        <v>0</v>
      </c>
      <c r="AG825" s="1">
        <v>0</v>
      </c>
      <c r="AH825" s="1">
        <v>0</v>
      </c>
      <c r="AI825" t="s">
        <v>87</v>
      </c>
      <c r="AL825" s="1">
        <v>0</v>
      </c>
      <c r="AM825" s="1">
        <v>0</v>
      </c>
      <c r="AN825" s="1">
        <v>0</v>
      </c>
    </row>
    <row r="826" spans="1:40" x14ac:dyDescent="0.25">
      <c r="A826">
        <v>824</v>
      </c>
      <c r="B826" t="s">
        <v>201</v>
      </c>
      <c r="C826">
        <v>24</v>
      </c>
      <c r="D826">
        <v>7440622</v>
      </c>
      <c r="E826" t="s">
        <v>296</v>
      </c>
      <c r="F826">
        <v>0</v>
      </c>
      <c r="G826" t="s">
        <v>117</v>
      </c>
      <c r="H826" s="1">
        <v>0</v>
      </c>
      <c r="I826" s="1">
        <v>0</v>
      </c>
      <c r="J826" s="1">
        <v>0</v>
      </c>
      <c r="K826" s="1">
        <v>0</v>
      </c>
      <c r="L826" s="1">
        <v>0</v>
      </c>
      <c r="M826" s="1">
        <v>0</v>
      </c>
      <c r="N826" s="1">
        <v>0</v>
      </c>
      <c r="O826" s="1">
        <v>0</v>
      </c>
      <c r="P826" s="1">
        <v>0</v>
      </c>
      <c r="Q826" s="1">
        <v>0</v>
      </c>
      <c r="R826" s="1">
        <v>0</v>
      </c>
      <c r="S826" s="1">
        <v>0</v>
      </c>
      <c r="T826" s="1">
        <v>0</v>
      </c>
      <c r="U826" s="1">
        <v>0</v>
      </c>
      <c r="V826" t="s">
        <v>86</v>
      </c>
      <c r="W826" s="1">
        <v>0</v>
      </c>
      <c r="X826" s="1">
        <v>0</v>
      </c>
      <c r="Y826" s="1">
        <v>0</v>
      </c>
      <c r="Z826" s="1">
        <v>0</v>
      </c>
      <c r="AA826" s="1">
        <v>0</v>
      </c>
      <c r="AB826" s="1">
        <v>0</v>
      </c>
      <c r="AC826" s="1">
        <v>0</v>
      </c>
      <c r="AD826" s="1">
        <v>0</v>
      </c>
      <c r="AE826" s="1">
        <v>0</v>
      </c>
      <c r="AF826" s="1">
        <v>0</v>
      </c>
      <c r="AG826" s="1">
        <v>0</v>
      </c>
      <c r="AH826" s="1">
        <v>0</v>
      </c>
      <c r="AI826" t="s">
        <v>87</v>
      </c>
      <c r="AL826" s="1">
        <v>0</v>
      </c>
      <c r="AM826" s="1">
        <v>0</v>
      </c>
      <c r="AN826" s="1">
        <v>0</v>
      </c>
    </row>
    <row r="827" spans="1:40" x14ac:dyDescent="0.25">
      <c r="A827">
        <v>825</v>
      </c>
      <c r="B827" t="s">
        <v>201</v>
      </c>
      <c r="C827">
        <v>24</v>
      </c>
      <c r="D827">
        <v>7440666</v>
      </c>
      <c r="E827" t="s">
        <v>297</v>
      </c>
      <c r="F827">
        <v>0</v>
      </c>
      <c r="G827" t="s">
        <v>117</v>
      </c>
      <c r="H827" s="1">
        <v>0</v>
      </c>
      <c r="I827" s="1">
        <v>0</v>
      </c>
      <c r="J827" s="1">
        <v>0</v>
      </c>
      <c r="K827" s="1">
        <v>0</v>
      </c>
      <c r="L827" s="1">
        <v>0</v>
      </c>
      <c r="M827" s="1">
        <v>0</v>
      </c>
      <c r="N827" s="1">
        <v>0</v>
      </c>
      <c r="O827" s="1">
        <v>0</v>
      </c>
      <c r="P827" s="1">
        <v>0</v>
      </c>
      <c r="Q827" s="1">
        <v>0</v>
      </c>
      <c r="R827" s="1">
        <v>0</v>
      </c>
      <c r="S827" s="1">
        <v>0</v>
      </c>
      <c r="T827" s="1">
        <v>0</v>
      </c>
      <c r="U827" s="1">
        <v>0</v>
      </c>
      <c r="V827" t="s">
        <v>86</v>
      </c>
      <c r="W827" s="1">
        <v>0</v>
      </c>
      <c r="X827" s="1">
        <v>0</v>
      </c>
      <c r="Y827" s="1">
        <v>0</v>
      </c>
      <c r="Z827" s="1">
        <v>0</v>
      </c>
      <c r="AA827" s="1">
        <v>0</v>
      </c>
      <c r="AB827" s="1">
        <v>0</v>
      </c>
      <c r="AC827" s="1">
        <v>0</v>
      </c>
      <c r="AD827" s="1">
        <v>0</v>
      </c>
      <c r="AE827" s="1">
        <v>0</v>
      </c>
      <c r="AF827" s="1">
        <v>0</v>
      </c>
      <c r="AG827" s="1">
        <v>0</v>
      </c>
      <c r="AH827" s="1">
        <v>0</v>
      </c>
      <c r="AI827" t="s">
        <v>87</v>
      </c>
      <c r="AL827" s="1">
        <v>0</v>
      </c>
      <c r="AM827" s="1">
        <v>0</v>
      </c>
      <c r="AN827" s="1">
        <v>0</v>
      </c>
    </row>
    <row r="828" spans="1:40" x14ac:dyDescent="0.25">
      <c r="A828">
        <v>826</v>
      </c>
      <c r="B828" t="s">
        <v>202</v>
      </c>
      <c r="C828">
        <v>24</v>
      </c>
      <c r="D828">
        <v>7429905</v>
      </c>
      <c r="E828" t="s">
        <v>290</v>
      </c>
      <c r="F828">
        <v>0</v>
      </c>
      <c r="G828" t="s">
        <v>117</v>
      </c>
      <c r="H828" s="1">
        <v>0</v>
      </c>
      <c r="I828" s="1">
        <v>0</v>
      </c>
      <c r="J828" s="1">
        <v>0</v>
      </c>
      <c r="K828" s="1">
        <v>0</v>
      </c>
      <c r="L828" s="1">
        <v>0</v>
      </c>
      <c r="M828" s="1">
        <v>0</v>
      </c>
      <c r="N828" s="1">
        <v>0</v>
      </c>
      <c r="O828" s="1">
        <v>0</v>
      </c>
      <c r="P828" s="1">
        <v>0</v>
      </c>
      <c r="Q828" s="1">
        <v>0</v>
      </c>
      <c r="R828" s="1">
        <v>0</v>
      </c>
      <c r="S828" s="1">
        <v>0</v>
      </c>
      <c r="T828" s="1">
        <v>0</v>
      </c>
      <c r="U828" s="1">
        <v>0</v>
      </c>
      <c r="V828" t="s">
        <v>86</v>
      </c>
      <c r="W828" s="1">
        <v>0</v>
      </c>
      <c r="X828" s="1">
        <v>0</v>
      </c>
      <c r="Y828" s="1">
        <v>0</v>
      </c>
      <c r="Z828" s="1">
        <v>0</v>
      </c>
      <c r="AA828" s="1">
        <v>0</v>
      </c>
      <c r="AB828" s="1">
        <v>0</v>
      </c>
      <c r="AC828" s="1">
        <v>0</v>
      </c>
      <c r="AD828" s="1">
        <v>0</v>
      </c>
      <c r="AE828" s="1">
        <v>0</v>
      </c>
      <c r="AF828" s="1">
        <v>0</v>
      </c>
      <c r="AG828" s="1">
        <v>0</v>
      </c>
      <c r="AH828" s="1">
        <v>0</v>
      </c>
      <c r="AI828" t="s">
        <v>87</v>
      </c>
      <c r="AL828" s="1">
        <v>0</v>
      </c>
      <c r="AM828" s="1">
        <v>0</v>
      </c>
      <c r="AN828" s="1">
        <v>0</v>
      </c>
    </row>
    <row r="829" spans="1:40" x14ac:dyDescent="0.25">
      <c r="A829">
        <v>827</v>
      </c>
      <c r="B829" t="s">
        <v>202</v>
      </c>
      <c r="C829">
        <v>24</v>
      </c>
      <c r="D829">
        <v>1344281</v>
      </c>
      <c r="E829" t="s">
        <v>291</v>
      </c>
      <c r="F829">
        <v>0</v>
      </c>
      <c r="G829" t="s">
        <v>117</v>
      </c>
      <c r="H829" s="1">
        <v>0</v>
      </c>
      <c r="I829" s="1">
        <v>0</v>
      </c>
      <c r="J829" s="1">
        <v>0</v>
      </c>
      <c r="K829" s="1">
        <v>0</v>
      </c>
      <c r="L829" s="1">
        <v>0</v>
      </c>
      <c r="M829" s="1">
        <v>0</v>
      </c>
      <c r="N829" s="1">
        <v>0</v>
      </c>
      <c r="O829" s="1">
        <v>0</v>
      </c>
      <c r="P829" s="1">
        <v>0</v>
      </c>
      <c r="Q829" s="1">
        <v>0</v>
      </c>
      <c r="R829" s="1">
        <v>0</v>
      </c>
      <c r="S829" s="1">
        <v>0</v>
      </c>
      <c r="T829" s="1">
        <v>0</v>
      </c>
      <c r="U829" s="1">
        <v>0</v>
      </c>
      <c r="V829" t="s">
        <v>86</v>
      </c>
      <c r="W829" s="1">
        <v>0</v>
      </c>
      <c r="X829" s="1">
        <v>0</v>
      </c>
      <c r="Y829" s="1">
        <v>0</v>
      </c>
      <c r="Z829" s="1">
        <v>0</v>
      </c>
      <c r="AA829" s="1">
        <v>0</v>
      </c>
      <c r="AB829" s="1">
        <v>0</v>
      </c>
      <c r="AC829" s="1">
        <v>0</v>
      </c>
      <c r="AD829" s="1">
        <v>0</v>
      </c>
      <c r="AE829" s="1">
        <v>0</v>
      </c>
      <c r="AF829" s="1">
        <v>0</v>
      </c>
      <c r="AG829" s="1">
        <v>0</v>
      </c>
      <c r="AH829" s="1">
        <v>0</v>
      </c>
      <c r="AI829" t="s">
        <v>87</v>
      </c>
      <c r="AL829" s="1">
        <v>0</v>
      </c>
      <c r="AM829" s="1">
        <v>0</v>
      </c>
      <c r="AN829" s="1">
        <v>0</v>
      </c>
    </row>
    <row r="830" spans="1:40" x14ac:dyDescent="0.25">
      <c r="A830">
        <v>828</v>
      </c>
      <c r="B830" t="s">
        <v>202</v>
      </c>
      <c r="C830">
        <v>24</v>
      </c>
      <c r="D830">
        <v>7440417</v>
      </c>
      <c r="E830" t="s">
        <v>292</v>
      </c>
      <c r="F830">
        <v>0</v>
      </c>
      <c r="G830" t="s">
        <v>117</v>
      </c>
      <c r="H830" s="1">
        <v>0</v>
      </c>
      <c r="I830" s="1">
        <v>0</v>
      </c>
      <c r="J830" s="1">
        <v>0</v>
      </c>
      <c r="K830" s="1">
        <v>0</v>
      </c>
      <c r="L830" s="1">
        <v>0</v>
      </c>
      <c r="M830" s="1">
        <v>0</v>
      </c>
      <c r="N830" s="1">
        <v>0</v>
      </c>
      <c r="O830" s="1">
        <v>0</v>
      </c>
      <c r="P830" s="1">
        <v>0</v>
      </c>
      <c r="Q830" s="1">
        <v>0</v>
      </c>
      <c r="R830" s="1">
        <v>0</v>
      </c>
      <c r="S830" s="1">
        <v>0</v>
      </c>
      <c r="T830" s="1">
        <v>0</v>
      </c>
      <c r="U830" s="1">
        <v>0</v>
      </c>
      <c r="V830" t="s">
        <v>86</v>
      </c>
      <c r="W830" s="1">
        <v>0</v>
      </c>
      <c r="X830" s="1">
        <v>0</v>
      </c>
      <c r="Y830" s="1">
        <v>0</v>
      </c>
      <c r="Z830" s="1">
        <v>0</v>
      </c>
      <c r="AA830" s="1">
        <v>0</v>
      </c>
      <c r="AB830" s="1">
        <v>0</v>
      </c>
      <c r="AC830" s="1">
        <v>0</v>
      </c>
      <c r="AD830" s="1">
        <v>0</v>
      </c>
      <c r="AE830" s="1">
        <v>0</v>
      </c>
      <c r="AF830" s="1">
        <v>0</v>
      </c>
      <c r="AG830" s="1">
        <v>0</v>
      </c>
      <c r="AH830" s="1">
        <v>0</v>
      </c>
      <c r="AI830" t="s">
        <v>87</v>
      </c>
      <c r="AL830" s="1">
        <v>0</v>
      </c>
      <c r="AM830" s="1">
        <v>0</v>
      </c>
      <c r="AN830" s="1">
        <v>0</v>
      </c>
    </row>
    <row r="831" spans="1:40" x14ac:dyDescent="0.25">
      <c r="A831">
        <v>829</v>
      </c>
      <c r="B831" t="s">
        <v>202</v>
      </c>
      <c r="C831">
        <v>24</v>
      </c>
      <c r="D831">
        <v>7440439</v>
      </c>
      <c r="E831" t="s">
        <v>293</v>
      </c>
      <c r="F831">
        <v>0</v>
      </c>
      <c r="G831" t="s">
        <v>117</v>
      </c>
      <c r="H831" s="1">
        <v>0</v>
      </c>
      <c r="I831" s="1">
        <v>0</v>
      </c>
      <c r="J831" s="1">
        <v>0</v>
      </c>
      <c r="K831" s="1">
        <v>0</v>
      </c>
      <c r="L831" s="1">
        <v>0</v>
      </c>
      <c r="M831" s="1">
        <v>0</v>
      </c>
      <c r="N831" s="1">
        <v>0</v>
      </c>
      <c r="O831" s="1">
        <v>0</v>
      </c>
      <c r="P831" s="1">
        <v>0</v>
      </c>
      <c r="Q831" s="1">
        <v>0</v>
      </c>
      <c r="R831" s="1">
        <v>0</v>
      </c>
      <c r="S831" s="1">
        <v>0</v>
      </c>
      <c r="T831" s="1">
        <v>0</v>
      </c>
      <c r="U831" s="1">
        <v>0</v>
      </c>
      <c r="V831" t="s">
        <v>86</v>
      </c>
      <c r="W831" s="1">
        <v>0</v>
      </c>
      <c r="X831" s="1">
        <v>0</v>
      </c>
      <c r="Y831" s="1">
        <v>0</v>
      </c>
      <c r="Z831" s="1">
        <v>0</v>
      </c>
      <c r="AA831" s="1">
        <v>0</v>
      </c>
      <c r="AB831" s="1">
        <v>0</v>
      </c>
      <c r="AC831" s="1">
        <v>0</v>
      </c>
      <c r="AD831" s="1">
        <v>0</v>
      </c>
      <c r="AE831" s="1">
        <v>0</v>
      </c>
      <c r="AF831" s="1">
        <v>0</v>
      </c>
      <c r="AG831" s="1">
        <v>0</v>
      </c>
      <c r="AH831" s="1">
        <v>0</v>
      </c>
      <c r="AI831" t="s">
        <v>87</v>
      </c>
      <c r="AL831" s="1">
        <v>0</v>
      </c>
      <c r="AM831" s="1">
        <v>0</v>
      </c>
      <c r="AN831" s="1">
        <v>0</v>
      </c>
    </row>
    <row r="832" spans="1:40" x14ac:dyDescent="0.25">
      <c r="A832">
        <v>830</v>
      </c>
      <c r="B832" t="s">
        <v>202</v>
      </c>
      <c r="C832">
        <v>24</v>
      </c>
      <c r="D832">
        <v>7440484</v>
      </c>
      <c r="E832" t="s">
        <v>8</v>
      </c>
      <c r="F832">
        <v>0</v>
      </c>
      <c r="G832" t="s">
        <v>117</v>
      </c>
      <c r="H832" s="1">
        <v>0</v>
      </c>
      <c r="I832" s="1">
        <v>0</v>
      </c>
      <c r="J832" s="1">
        <v>0</v>
      </c>
      <c r="K832" s="1">
        <v>0</v>
      </c>
      <c r="L832" s="1">
        <v>0</v>
      </c>
      <c r="M832" s="1">
        <v>0</v>
      </c>
      <c r="N832" s="1">
        <v>0</v>
      </c>
      <c r="O832" s="1">
        <v>0</v>
      </c>
      <c r="P832" s="1">
        <v>0</v>
      </c>
      <c r="Q832" s="1">
        <v>0</v>
      </c>
      <c r="R832" s="1">
        <v>0</v>
      </c>
      <c r="S832" s="1">
        <v>0</v>
      </c>
      <c r="T832" s="1">
        <v>0</v>
      </c>
      <c r="U832" s="1">
        <v>0</v>
      </c>
      <c r="V832" t="s">
        <v>86</v>
      </c>
      <c r="W832" s="1">
        <v>0</v>
      </c>
      <c r="X832" s="1">
        <v>0</v>
      </c>
      <c r="Y832" s="1">
        <v>0</v>
      </c>
      <c r="Z832" s="1">
        <v>0</v>
      </c>
      <c r="AA832" s="1">
        <v>0</v>
      </c>
      <c r="AB832" s="1">
        <v>0</v>
      </c>
      <c r="AC832" s="1">
        <v>0</v>
      </c>
      <c r="AD832" s="1">
        <v>0</v>
      </c>
      <c r="AE832" s="1">
        <v>0</v>
      </c>
      <c r="AF832" s="1">
        <v>0</v>
      </c>
      <c r="AG832" s="1">
        <v>0</v>
      </c>
      <c r="AH832" s="1">
        <v>0</v>
      </c>
      <c r="AI832" t="s">
        <v>87</v>
      </c>
      <c r="AL832" s="1">
        <v>0</v>
      </c>
      <c r="AM832" s="1">
        <v>0</v>
      </c>
      <c r="AN832" s="1">
        <v>0</v>
      </c>
    </row>
    <row r="833" spans="1:40" x14ac:dyDescent="0.25">
      <c r="A833">
        <v>831</v>
      </c>
      <c r="B833" t="s">
        <v>202</v>
      </c>
      <c r="C833">
        <v>24</v>
      </c>
      <c r="D833">
        <v>7440473</v>
      </c>
      <c r="E833" t="s">
        <v>89</v>
      </c>
      <c r="F833" s="1">
        <v>2.3E-5</v>
      </c>
      <c r="G833" t="s">
        <v>117</v>
      </c>
      <c r="H833" s="1">
        <v>0</v>
      </c>
      <c r="I833" s="1">
        <v>0</v>
      </c>
      <c r="J833" s="1">
        <v>0</v>
      </c>
      <c r="K833" s="1">
        <v>0</v>
      </c>
      <c r="L833" s="1">
        <v>0</v>
      </c>
      <c r="M833" s="1">
        <v>0</v>
      </c>
      <c r="N833" s="1">
        <v>0</v>
      </c>
      <c r="O833" s="1">
        <v>0</v>
      </c>
      <c r="P833" s="1">
        <v>0</v>
      </c>
      <c r="Q833" s="1">
        <v>0</v>
      </c>
      <c r="R833" s="1">
        <v>0</v>
      </c>
      <c r="S833" s="1">
        <v>0</v>
      </c>
      <c r="T833" s="1">
        <v>0</v>
      </c>
      <c r="U833" s="1">
        <v>0</v>
      </c>
      <c r="V833" t="s">
        <v>86</v>
      </c>
      <c r="W833" s="1">
        <v>2.3E-5</v>
      </c>
      <c r="X833" s="1">
        <v>0</v>
      </c>
      <c r="Y833" s="1">
        <v>0</v>
      </c>
      <c r="Z833" s="1">
        <v>0</v>
      </c>
      <c r="AA833" s="1">
        <v>0</v>
      </c>
      <c r="AB833" s="1">
        <v>0</v>
      </c>
      <c r="AC833" s="1">
        <v>0</v>
      </c>
      <c r="AD833" s="1">
        <v>0</v>
      </c>
      <c r="AE833" s="1">
        <v>0</v>
      </c>
      <c r="AF833" s="1">
        <v>0</v>
      </c>
      <c r="AG833" s="1">
        <v>0</v>
      </c>
      <c r="AH833" s="1">
        <v>0</v>
      </c>
      <c r="AI833" t="s">
        <v>87</v>
      </c>
      <c r="AL833" s="1">
        <v>0</v>
      </c>
      <c r="AM833" s="1">
        <v>0</v>
      </c>
      <c r="AN833" s="1">
        <v>0</v>
      </c>
    </row>
    <row r="834" spans="1:40" x14ac:dyDescent="0.25">
      <c r="A834">
        <v>832</v>
      </c>
      <c r="B834" t="s">
        <v>202</v>
      </c>
      <c r="C834">
        <v>24</v>
      </c>
      <c r="D834">
        <v>18540299</v>
      </c>
      <c r="E834" t="s">
        <v>13</v>
      </c>
      <c r="F834" s="1">
        <v>1.15E-6</v>
      </c>
      <c r="G834" t="s">
        <v>117</v>
      </c>
      <c r="H834" s="1">
        <v>0</v>
      </c>
      <c r="I834" s="1">
        <v>0</v>
      </c>
      <c r="J834" s="1">
        <v>0</v>
      </c>
      <c r="K834" s="1">
        <v>0</v>
      </c>
      <c r="L834" s="1">
        <v>0</v>
      </c>
      <c r="M834" s="1">
        <v>0</v>
      </c>
      <c r="N834" s="1">
        <v>5.75E-6</v>
      </c>
      <c r="O834" s="1">
        <v>0</v>
      </c>
      <c r="P834" s="1">
        <v>0</v>
      </c>
      <c r="Q834" s="1">
        <v>0</v>
      </c>
      <c r="R834" s="1">
        <v>0</v>
      </c>
      <c r="S834" s="1">
        <v>5.4045000000000005E-7</v>
      </c>
      <c r="T834" s="1">
        <v>0</v>
      </c>
      <c r="U834" s="1">
        <v>0</v>
      </c>
      <c r="V834" t="s">
        <v>86</v>
      </c>
      <c r="W834" s="1">
        <v>1.15E-6</v>
      </c>
      <c r="X834" s="1">
        <v>1.0392E-8</v>
      </c>
      <c r="Y834" s="1">
        <v>4.1662999999999999E-10</v>
      </c>
      <c r="Z834" s="1">
        <v>0</v>
      </c>
      <c r="AA834" s="1">
        <v>0</v>
      </c>
      <c r="AB834" s="1">
        <v>0</v>
      </c>
      <c r="AC834" s="1">
        <v>0</v>
      </c>
      <c r="AD834" s="1">
        <v>0</v>
      </c>
      <c r="AE834" s="1">
        <v>0</v>
      </c>
      <c r="AF834" s="1">
        <v>0</v>
      </c>
      <c r="AG834" s="1">
        <v>0</v>
      </c>
      <c r="AH834" s="1">
        <v>0</v>
      </c>
      <c r="AI834" t="s">
        <v>87</v>
      </c>
      <c r="AJ834" t="s">
        <v>88</v>
      </c>
      <c r="AK834" t="s">
        <v>118</v>
      </c>
      <c r="AL834" s="1">
        <v>0</v>
      </c>
      <c r="AM834" s="1">
        <v>0</v>
      </c>
      <c r="AN834" s="1">
        <v>0</v>
      </c>
    </row>
    <row r="835" spans="1:40" x14ac:dyDescent="0.25">
      <c r="A835">
        <v>833</v>
      </c>
      <c r="B835" t="s">
        <v>202</v>
      </c>
      <c r="C835">
        <v>24</v>
      </c>
      <c r="D835">
        <v>1175</v>
      </c>
      <c r="E835" t="s">
        <v>294</v>
      </c>
      <c r="F835">
        <v>0</v>
      </c>
      <c r="G835" t="s">
        <v>117</v>
      </c>
      <c r="H835" s="1">
        <v>0</v>
      </c>
      <c r="I835" s="1">
        <v>0</v>
      </c>
      <c r="J835" s="1">
        <v>0</v>
      </c>
      <c r="K835" s="1">
        <v>0</v>
      </c>
      <c r="L835" s="1">
        <v>0</v>
      </c>
      <c r="M835" s="1">
        <v>0</v>
      </c>
      <c r="N835" s="1">
        <v>0</v>
      </c>
      <c r="O835" s="1">
        <v>0</v>
      </c>
      <c r="P835" s="1">
        <v>0</v>
      </c>
      <c r="Q835" s="1">
        <v>0</v>
      </c>
      <c r="R835" s="1">
        <v>0</v>
      </c>
      <c r="S835" s="1">
        <v>0</v>
      </c>
      <c r="T835" s="1">
        <v>0</v>
      </c>
      <c r="U835" s="1">
        <v>0</v>
      </c>
      <c r="V835" t="s">
        <v>86</v>
      </c>
      <c r="W835" s="1">
        <v>0</v>
      </c>
      <c r="X835" s="1">
        <v>0</v>
      </c>
      <c r="Y835" s="1">
        <v>0</v>
      </c>
      <c r="Z835" s="1">
        <v>0</v>
      </c>
      <c r="AA835" s="1">
        <v>0</v>
      </c>
      <c r="AB835" s="1">
        <v>0</v>
      </c>
      <c r="AC835" s="1">
        <v>0</v>
      </c>
      <c r="AD835" s="1">
        <v>0</v>
      </c>
      <c r="AE835" s="1">
        <v>0</v>
      </c>
      <c r="AF835" s="1">
        <v>0</v>
      </c>
      <c r="AG835" s="1">
        <v>0</v>
      </c>
      <c r="AH835" s="1">
        <v>0</v>
      </c>
      <c r="AI835" t="s">
        <v>87</v>
      </c>
      <c r="AL835" s="1">
        <v>0</v>
      </c>
      <c r="AM835" s="1">
        <v>0</v>
      </c>
      <c r="AN835" s="1">
        <v>0</v>
      </c>
    </row>
    <row r="836" spans="1:40" x14ac:dyDescent="0.25">
      <c r="A836">
        <v>834</v>
      </c>
      <c r="B836" t="s">
        <v>202</v>
      </c>
      <c r="C836">
        <v>24</v>
      </c>
      <c r="D836">
        <v>7440508</v>
      </c>
      <c r="E836" t="s">
        <v>10</v>
      </c>
      <c r="F836" s="1">
        <v>7.6499999999999998E-7</v>
      </c>
      <c r="G836" t="s">
        <v>117</v>
      </c>
      <c r="H836" s="1">
        <v>0</v>
      </c>
      <c r="I836" s="1">
        <v>0</v>
      </c>
      <c r="J836" s="1">
        <v>0</v>
      </c>
      <c r="K836" s="1">
        <v>0</v>
      </c>
      <c r="L836" s="1">
        <v>0</v>
      </c>
      <c r="M836" s="1">
        <v>0</v>
      </c>
      <c r="N836" s="1">
        <v>0</v>
      </c>
      <c r="O836" s="1">
        <v>0</v>
      </c>
      <c r="P836" s="1">
        <v>0</v>
      </c>
      <c r="Q836" s="1">
        <v>0</v>
      </c>
      <c r="R836" s="1">
        <v>0</v>
      </c>
      <c r="S836" s="1">
        <v>0</v>
      </c>
      <c r="T836" s="1">
        <v>0</v>
      </c>
      <c r="U836" s="1">
        <v>0</v>
      </c>
      <c r="V836" t="s">
        <v>86</v>
      </c>
      <c r="W836" s="1">
        <v>7.6499999999999998E-7</v>
      </c>
      <c r="X836" s="1">
        <v>0</v>
      </c>
      <c r="Y836" s="1">
        <v>0</v>
      </c>
      <c r="Z836" s="1">
        <v>0</v>
      </c>
      <c r="AA836" s="1">
        <v>0</v>
      </c>
      <c r="AB836" s="1">
        <v>0</v>
      </c>
      <c r="AC836" s="1">
        <v>0</v>
      </c>
      <c r="AD836" s="1">
        <v>0</v>
      </c>
      <c r="AE836" s="1">
        <v>0</v>
      </c>
      <c r="AF836" s="1">
        <v>0</v>
      </c>
      <c r="AG836" s="1">
        <v>0</v>
      </c>
      <c r="AH836" s="1">
        <v>0</v>
      </c>
      <c r="AI836" t="s">
        <v>87</v>
      </c>
      <c r="AL836" s="1">
        <v>0</v>
      </c>
      <c r="AM836" s="1">
        <v>0</v>
      </c>
      <c r="AN836" s="1">
        <v>0</v>
      </c>
    </row>
    <row r="837" spans="1:40" x14ac:dyDescent="0.25">
      <c r="A837">
        <v>835</v>
      </c>
      <c r="B837" t="s">
        <v>202</v>
      </c>
      <c r="C837">
        <v>24</v>
      </c>
      <c r="D837">
        <v>7439965</v>
      </c>
      <c r="E837" t="s">
        <v>5</v>
      </c>
      <c r="F837" s="1">
        <v>5.5500000000000002E-6</v>
      </c>
      <c r="G837" t="s">
        <v>117</v>
      </c>
      <c r="H837" s="1">
        <v>0</v>
      </c>
      <c r="I837" s="1">
        <v>6.1667000000000004E-5</v>
      </c>
      <c r="J837" s="1">
        <v>0</v>
      </c>
      <c r="K837" s="1">
        <v>0</v>
      </c>
      <c r="L837" s="1">
        <v>0</v>
      </c>
      <c r="M837" s="1">
        <v>0</v>
      </c>
      <c r="N837" s="1">
        <v>0</v>
      </c>
      <c r="O837" s="1">
        <v>0</v>
      </c>
      <c r="P837" s="1">
        <v>0</v>
      </c>
      <c r="Q837" s="1">
        <v>0</v>
      </c>
      <c r="R837" s="1">
        <v>0</v>
      </c>
      <c r="S837" s="1">
        <v>0</v>
      </c>
      <c r="T837" s="1">
        <v>0</v>
      </c>
      <c r="U837" s="1">
        <v>0</v>
      </c>
      <c r="V837" t="s">
        <v>86</v>
      </c>
      <c r="W837" s="1">
        <v>5.5500000000000002E-6</v>
      </c>
      <c r="X837" s="1">
        <v>0</v>
      </c>
      <c r="Y837" s="1">
        <v>0</v>
      </c>
      <c r="Z837" s="1">
        <v>0</v>
      </c>
      <c r="AA837" s="1">
        <v>0</v>
      </c>
      <c r="AB837" s="1">
        <v>0</v>
      </c>
      <c r="AC837" s="1">
        <v>0</v>
      </c>
      <c r="AD837" s="1">
        <v>0</v>
      </c>
      <c r="AE837" s="1">
        <v>0</v>
      </c>
      <c r="AF837" s="1">
        <v>0</v>
      </c>
      <c r="AG837" s="1">
        <v>0</v>
      </c>
      <c r="AH837" s="1">
        <v>0</v>
      </c>
      <c r="AI837" t="s">
        <v>87</v>
      </c>
      <c r="AL837" s="1">
        <v>0</v>
      </c>
      <c r="AM837" s="1">
        <v>0</v>
      </c>
      <c r="AN837" s="1">
        <v>0</v>
      </c>
    </row>
    <row r="838" spans="1:40" x14ac:dyDescent="0.25">
      <c r="A838">
        <v>836</v>
      </c>
      <c r="B838" t="s">
        <v>202</v>
      </c>
      <c r="C838">
        <v>24</v>
      </c>
      <c r="D838">
        <v>7440020</v>
      </c>
      <c r="E838" t="s">
        <v>6</v>
      </c>
      <c r="F838" s="1">
        <v>3.8299999999999998E-7</v>
      </c>
      <c r="G838" t="s">
        <v>117</v>
      </c>
      <c r="H838" s="1">
        <v>0</v>
      </c>
      <c r="I838" s="1">
        <v>0</v>
      </c>
      <c r="J838" s="1">
        <v>0</v>
      </c>
      <c r="K838" s="1">
        <v>0</v>
      </c>
      <c r="L838" s="1">
        <v>0</v>
      </c>
      <c r="M838" s="1">
        <v>3.2725999999999998E-7</v>
      </c>
      <c r="N838" s="1">
        <v>2.7356999999999999E-5</v>
      </c>
      <c r="O838" s="1">
        <v>0</v>
      </c>
      <c r="P838" s="1">
        <v>0</v>
      </c>
      <c r="Q838" s="1">
        <v>0</v>
      </c>
      <c r="R838" s="1">
        <v>0</v>
      </c>
      <c r="S838" s="1">
        <v>2.7356999999999999E-5</v>
      </c>
      <c r="T838" s="1">
        <v>0</v>
      </c>
      <c r="U838" s="1">
        <v>0</v>
      </c>
      <c r="V838" t="s">
        <v>86</v>
      </c>
      <c r="W838" s="1">
        <v>3.8299999999999998E-7</v>
      </c>
      <c r="X838" s="1">
        <v>3.4611E-9</v>
      </c>
      <c r="Y838" s="1">
        <v>1.3875000000000001E-10</v>
      </c>
      <c r="Z838" s="1">
        <v>0</v>
      </c>
      <c r="AA838" s="1">
        <v>0</v>
      </c>
      <c r="AB838" s="1">
        <v>0</v>
      </c>
      <c r="AC838" s="1">
        <v>0</v>
      </c>
      <c r="AD838" s="1">
        <v>0</v>
      </c>
      <c r="AE838" s="1">
        <v>0</v>
      </c>
      <c r="AF838" s="1">
        <v>0</v>
      </c>
      <c r="AG838" s="1">
        <v>0</v>
      </c>
      <c r="AH838" s="1">
        <v>0</v>
      </c>
      <c r="AI838" t="s">
        <v>87</v>
      </c>
      <c r="AJ838" t="s">
        <v>88</v>
      </c>
      <c r="AK838" t="s">
        <v>118</v>
      </c>
      <c r="AL838" s="1">
        <v>0</v>
      </c>
      <c r="AM838" s="1">
        <v>0</v>
      </c>
      <c r="AN838" s="1">
        <v>0</v>
      </c>
    </row>
    <row r="839" spans="1:40" x14ac:dyDescent="0.25">
      <c r="A839">
        <v>837</v>
      </c>
      <c r="B839" t="s">
        <v>202</v>
      </c>
      <c r="C839">
        <v>24</v>
      </c>
      <c r="D839">
        <v>7723140</v>
      </c>
      <c r="E839" t="s">
        <v>295</v>
      </c>
      <c r="F839" s="1">
        <v>4.7799999999999998E-8</v>
      </c>
      <c r="G839" t="s">
        <v>117</v>
      </c>
      <c r="H839" s="1">
        <v>0</v>
      </c>
      <c r="I839" s="1">
        <v>0</v>
      </c>
      <c r="J839" s="1">
        <v>0</v>
      </c>
      <c r="K839" s="1">
        <v>0</v>
      </c>
      <c r="L839" s="1">
        <v>0</v>
      </c>
      <c r="M839" s="1">
        <v>0</v>
      </c>
      <c r="N839" s="1">
        <v>0</v>
      </c>
      <c r="O839" s="1">
        <v>0</v>
      </c>
      <c r="P839" s="1">
        <v>0</v>
      </c>
      <c r="Q839" s="1">
        <v>0</v>
      </c>
      <c r="R839" s="1">
        <v>0</v>
      </c>
      <c r="S839" s="1">
        <v>0</v>
      </c>
      <c r="T839" s="1">
        <v>0</v>
      </c>
      <c r="U839" s="1">
        <v>0</v>
      </c>
      <c r="V839" t="s">
        <v>86</v>
      </c>
      <c r="W839" s="1">
        <v>4.7799999999999998E-8</v>
      </c>
      <c r="X839" s="1">
        <v>0</v>
      </c>
      <c r="Y839" s="1">
        <v>0</v>
      </c>
      <c r="Z839" s="1">
        <v>0</v>
      </c>
      <c r="AA839" s="1">
        <v>0</v>
      </c>
      <c r="AB839" s="1">
        <v>0</v>
      </c>
      <c r="AC839" s="1">
        <v>0</v>
      </c>
      <c r="AD839" s="1">
        <v>0</v>
      </c>
      <c r="AE839" s="1">
        <v>0</v>
      </c>
      <c r="AF839" s="1">
        <v>0</v>
      </c>
      <c r="AG839" s="1">
        <v>0</v>
      </c>
      <c r="AH839" s="1">
        <v>0</v>
      </c>
      <c r="AI839" t="s">
        <v>87</v>
      </c>
      <c r="AL839" s="1">
        <v>0</v>
      </c>
      <c r="AM839" s="1">
        <v>0</v>
      </c>
      <c r="AN839" s="1">
        <v>0</v>
      </c>
    </row>
    <row r="840" spans="1:40" x14ac:dyDescent="0.25">
      <c r="A840">
        <v>838</v>
      </c>
      <c r="B840" t="s">
        <v>202</v>
      </c>
      <c r="C840">
        <v>24</v>
      </c>
      <c r="D840">
        <v>7439921</v>
      </c>
      <c r="E840" t="s">
        <v>7</v>
      </c>
      <c r="F840">
        <v>0</v>
      </c>
      <c r="G840" t="s">
        <v>117</v>
      </c>
      <c r="H840" s="1">
        <v>0</v>
      </c>
      <c r="I840" s="1">
        <v>0</v>
      </c>
      <c r="J840" s="1">
        <v>0</v>
      </c>
      <c r="K840" s="1">
        <v>0</v>
      </c>
      <c r="L840" s="1">
        <v>0</v>
      </c>
      <c r="M840" s="1">
        <v>0</v>
      </c>
      <c r="N840" s="1">
        <v>0</v>
      </c>
      <c r="O840" s="1">
        <v>0</v>
      </c>
      <c r="P840" s="1">
        <v>0</v>
      </c>
      <c r="Q840" s="1">
        <v>0</v>
      </c>
      <c r="R840" s="1">
        <v>0</v>
      </c>
      <c r="S840" s="1">
        <v>0</v>
      </c>
      <c r="T840" s="1">
        <v>0</v>
      </c>
      <c r="U840" s="1">
        <v>0</v>
      </c>
      <c r="V840" t="s">
        <v>86</v>
      </c>
      <c r="W840" s="1">
        <v>0</v>
      </c>
      <c r="X840" s="1">
        <v>0</v>
      </c>
      <c r="Y840" s="1">
        <v>0</v>
      </c>
      <c r="Z840" s="1">
        <v>0</v>
      </c>
      <c r="AA840" s="1">
        <v>0</v>
      </c>
      <c r="AB840" s="1">
        <v>0</v>
      </c>
      <c r="AC840" s="1">
        <v>0</v>
      </c>
      <c r="AD840" s="1">
        <v>0</v>
      </c>
      <c r="AE840" s="1">
        <v>0</v>
      </c>
      <c r="AF840" s="1">
        <v>0</v>
      </c>
      <c r="AG840" s="1">
        <v>0</v>
      </c>
      <c r="AH840" s="1">
        <v>0</v>
      </c>
      <c r="AI840" t="s">
        <v>87</v>
      </c>
      <c r="AL840" s="1">
        <v>0</v>
      </c>
      <c r="AM840" s="1">
        <v>0</v>
      </c>
      <c r="AN840" s="1">
        <v>0</v>
      </c>
    </row>
    <row r="841" spans="1:40" x14ac:dyDescent="0.25">
      <c r="A841">
        <v>839</v>
      </c>
      <c r="B841" t="s">
        <v>202</v>
      </c>
      <c r="C841">
        <v>24</v>
      </c>
      <c r="D841">
        <v>7440622</v>
      </c>
      <c r="E841" t="s">
        <v>296</v>
      </c>
      <c r="F841">
        <v>0</v>
      </c>
      <c r="G841" t="s">
        <v>117</v>
      </c>
      <c r="H841" s="1">
        <v>0</v>
      </c>
      <c r="I841" s="1">
        <v>0</v>
      </c>
      <c r="J841" s="1">
        <v>0</v>
      </c>
      <c r="K841" s="1">
        <v>0</v>
      </c>
      <c r="L841" s="1">
        <v>0</v>
      </c>
      <c r="M841" s="1">
        <v>0</v>
      </c>
      <c r="N841" s="1">
        <v>0</v>
      </c>
      <c r="O841" s="1">
        <v>0</v>
      </c>
      <c r="P841" s="1">
        <v>0</v>
      </c>
      <c r="Q841" s="1">
        <v>0</v>
      </c>
      <c r="R841" s="1">
        <v>0</v>
      </c>
      <c r="S841" s="1">
        <v>0</v>
      </c>
      <c r="T841" s="1">
        <v>0</v>
      </c>
      <c r="U841" s="1">
        <v>0</v>
      </c>
      <c r="V841" t="s">
        <v>86</v>
      </c>
      <c r="W841" s="1">
        <v>0</v>
      </c>
      <c r="X841" s="1">
        <v>0</v>
      </c>
      <c r="Y841" s="1">
        <v>0</v>
      </c>
      <c r="Z841" s="1">
        <v>0</v>
      </c>
      <c r="AA841" s="1">
        <v>0</v>
      </c>
      <c r="AB841" s="1">
        <v>0</v>
      </c>
      <c r="AC841" s="1">
        <v>0</v>
      </c>
      <c r="AD841" s="1">
        <v>0</v>
      </c>
      <c r="AE841" s="1">
        <v>0</v>
      </c>
      <c r="AF841" s="1">
        <v>0</v>
      </c>
      <c r="AG841" s="1">
        <v>0</v>
      </c>
      <c r="AH841" s="1">
        <v>0</v>
      </c>
      <c r="AI841" t="s">
        <v>87</v>
      </c>
      <c r="AL841" s="1">
        <v>0</v>
      </c>
      <c r="AM841" s="1">
        <v>0</v>
      </c>
      <c r="AN841" s="1">
        <v>0</v>
      </c>
    </row>
    <row r="842" spans="1:40" x14ac:dyDescent="0.25">
      <c r="A842">
        <v>840</v>
      </c>
      <c r="B842" t="s">
        <v>202</v>
      </c>
      <c r="C842">
        <v>24</v>
      </c>
      <c r="D842">
        <v>7440666</v>
      </c>
      <c r="E842" t="s">
        <v>297</v>
      </c>
      <c r="F842">
        <v>0</v>
      </c>
      <c r="G842" t="s">
        <v>117</v>
      </c>
      <c r="H842" s="1">
        <v>0</v>
      </c>
      <c r="I842" s="1">
        <v>0</v>
      </c>
      <c r="J842" s="1">
        <v>0</v>
      </c>
      <c r="K842" s="1">
        <v>0</v>
      </c>
      <c r="L842" s="1">
        <v>0</v>
      </c>
      <c r="M842" s="1">
        <v>0</v>
      </c>
      <c r="N842" s="1">
        <v>0</v>
      </c>
      <c r="O842" s="1">
        <v>0</v>
      </c>
      <c r="P842" s="1">
        <v>0</v>
      </c>
      <c r="Q842" s="1">
        <v>0</v>
      </c>
      <c r="R842" s="1">
        <v>0</v>
      </c>
      <c r="S842" s="1">
        <v>0</v>
      </c>
      <c r="T842" s="1">
        <v>0</v>
      </c>
      <c r="U842" s="1">
        <v>0</v>
      </c>
      <c r="V842" t="s">
        <v>86</v>
      </c>
      <c r="W842" s="1">
        <v>0</v>
      </c>
      <c r="X842" s="1">
        <v>0</v>
      </c>
      <c r="Y842" s="1">
        <v>0</v>
      </c>
      <c r="Z842" s="1">
        <v>0</v>
      </c>
      <c r="AA842" s="1">
        <v>0</v>
      </c>
      <c r="AB842" s="1">
        <v>0</v>
      </c>
      <c r="AC842" s="1">
        <v>0</v>
      </c>
      <c r="AD842" s="1">
        <v>0</v>
      </c>
      <c r="AE842" s="1">
        <v>0</v>
      </c>
      <c r="AF842" s="1">
        <v>0</v>
      </c>
      <c r="AG842" s="1">
        <v>0</v>
      </c>
      <c r="AH842" s="1">
        <v>0</v>
      </c>
      <c r="AI842" t="s">
        <v>87</v>
      </c>
      <c r="AL842" s="1">
        <v>0</v>
      </c>
      <c r="AM842" s="1">
        <v>0</v>
      </c>
      <c r="AN842" s="1">
        <v>0</v>
      </c>
    </row>
    <row r="843" spans="1:40" x14ac:dyDescent="0.25">
      <c r="A843">
        <v>841</v>
      </c>
      <c r="B843" t="s">
        <v>203</v>
      </c>
      <c r="C843">
        <v>24</v>
      </c>
      <c r="D843">
        <v>7429905</v>
      </c>
      <c r="E843" t="s">
        <v>290</v>
      </c>
      <c r="F843">
        <v>0</v>
      </c>
      <c r="G843" t="s">
        <v>117</v>
      </c>
      <c r="H843" s="1">
        <v>0</v>
      </c>
      <c r="I843" s="1">
        <v>0</v>
      </c>
      <c r="J843" s="1">
        <v>0</v>
      </c>
      <c r="K843" s="1">
        <v>0</v>
      </c>
      <c r="L843" s="1">
        <v>0</v>
      </c>
      <c r="M843" s="1">
        <v>0</v>
      </c>
      <c r="N843" s="1">
        <v>0</v>
      </c>
      <c r="O843" s="1">
        <v>0</v>
      </c>
      <c r="P843" s="1">
        <v>0</v>
      </c>
      <c r="Q843" s="1">
        <v>0</v>
      </c>
      <c r="R843" s="1">
        <v>0</v>
      </c>
      <c r="S843" s="1">
        <v>0</v>
      </c>
      <c r="T843" s="1">
        <v>0</v>
      </c>
      <c r="U843" s="1">
        <v>0</v>
      </c>
      <c r="V843" t="s">
        <v>86</v>
      </c>
      <c r="W843" s="1">
        <v>0</v>
      </c>
      <c r="X843" s="1">
        <v>0</v>
      </c>
      <c r="Y843" s="1">
        <v>0</v>
      </c>
      <c r="Z843" s="1">
        <v>0</v>
      </c>
      <c r="AA843" s="1">
        <v>0</v>
      </c>
      <c r="AB843" s="1">
        <v>0</v>
      </c>
      <c r="AC843" s="1">
        <v>0</v>
      </c>
      <c r="AD843" s="1">
        <v>0</v>
      </c>
      <c r="AE843" s="1">
        <v>0</v>
      </c>
      <c r="AF843" s="1">
        <v>0</v>
      </c>
      <c r="AG843" s="1">
        <v>0</v>
      </c>
      <c r="AH843" s="1">
        <v>0</v>
      </c>
      <c r="AI843" t="s">
        <v>87</v>
      </c>
      <c r="AL843" s="1">
        <v>0</v>
      </c>
      <c r="AM843" s="1">
        <v>0</v>
      </c>
      <c r="AN843" s="1">
        <v>0</v>
      </c>
    </row>
    <row r="844" spans="1:40" x14ac:dyDescent="0.25">
      <c r="A844">
        <v>842</v>
      </c>
      <c r="B844" t="s">
        <v>203</v>
      </c>
      <c r="C844">
        <v>24</v>
      </c>
      <c r="D844">
        <v>1344281</v>
      </c>
      <c r="E844" t="s">
        <v>291</v>
      </c>
      <c r="F844">
        <v>0</v>
      </c>
      <c r="G844" t="s">
        <v>117</v>
      </c>
      <c r="H844" s="1">
        <v>0</v>
      </c>
      <c r="I844" s="1">
        <v>0</v>
      </c>
      <c r="J844" s="1">
        <v>0</v>
      </c>
      <c r="K844" s="1">
        <v>0</v>
      </c>
      <c r="L844" s="1">
        <v>0</v>
      </c>
      <c r="M844" s="1">
        <v>0</v>
      </c>
      <c r="N844" s="1">
        <v>0</v>
      </c>
      <c r="O844" s="1">
        <v>0</v>
      </c>
      <c r="P844" s="1">
        <v>0</v>
      </c>
      <c r="Q844" s="1">
        <v>0</v>
      </c>
      <c r="R844" s="1">
        <v>0</v>
      </c>
      <c r="S844" s="1">
        <v>0</v>
      </c>
      <c r="T844" s="1">
        <v>0</v>
      </c>
      <c r="U844" s="1">
        <v>0</v>
      </c>
      <c r="V844" t="s">
        <v>86</v>
      </c>
      <c r="W844" s="1">
        <v>0</v>
      </c>
      <c r="X844" s="1">
        <v>0</v>
      </c>
      <c r="Y844" s="1">
        <v>0</v>
      </c>
      <c r="Z844" s="1">
        <v>0</v>
      </c>
      <c r="AA844" s="1">
        <v>0</v>
      </c>
      <c r="AB844" s="1">
        <v>0</v>
      </c>
      <c r="AC844" s="1">
        <v>0</v>
      </c>
      <c r="AD844" s="1">
        <v>0</v>
      </c>
      <c r="AE844" s="1">
        <v>0</v>
      </c>
      <c r="AF844" s="1">
        <v>0</v>
      </c>
      <c r="AG844" s="1">
        <v>0</v>
      </c>
      <c r="AH844" s="1">
        <v>0</v>
      </c>
      <c r="AI844" t="s">
        <v>87</v>
      </c>
      <c r="AL844" s="1">
        <v>0</v>
      </c>
      <c r="AM844" s="1">
        <v>0</v>
      </c>
      <c r="AN844" s="1">
        <v>0</v>
      </c>
    </row>
    <row r="845" spans="1:40" x14ac:dyDescent="0.25">
      <c r="A845">
        <v>843</v>
      </c>
      <c r="B845" t="s">
        <v>203</v>
      </c>
      <c r="C845">
        <v>24</v>
      </c>
      <c r="D845">
        <v>7440417</v>
      </c>
      <c r="E845" t="s">
        <v>292</v>
      </c>
      <c r="F845">
        <v>0</v>
      </c>
      <c r="G845" t="s">
        <v>117</v>
      </c>
      <c r="H845" s="1">
        <v>0</v>
      </c>
      <c r="I845" s="1">
        <v>0</v>
      </c>
      <c r="J845" s="1">
        <v>0</v>
      </c>
      <c r="K845" s="1">
        <v>0</v>
      </c>
      <c r="L845" s="1">
        <v>0</v>
      </c>
      <c r="M845" s="1">
        <v>0</v>
      </c>
      <c r="N845" s="1">
        <v>0</v>
      </c>
      <c r="O845" s="1">
        <v>0</v>
      </c>
      <c r="P845" s="1">
        <v>0</v>
      </c>
      <c r="Q845" s="1">
        <v>0</v>
      </c>
      <c r="R845" s="1">
        <v>0</v>
      </c>
      <c r="S845" s="1">
        <v>0</v>
      </c>
      <c r="T845" s="1">
        <v>0</v>
      </c>
      <c r="U845" s="1">
        <v>0</v>
      </c>
      <c r="V845" t="s">
        <v>86</v>
      </c>
      <c r="W845" s="1">
        <v>0</v>
      </c>
      <c r="X845" s="1">
        <v>0</v>
      </c>
      <c r="Y845" s="1">
        <v>0</v>
      </c>
      <c r="Z845" s="1">
        <v>0</v>
      </c>
      <c r="AA845" s="1">
        <v>0</v>
      </c>
      <c r="AB845" s="1">
        <v>0</v>
      </c>
      <c r="AC845" s="1">
        <v>0</v>
      </c>
      <c r="AD845" s="1">
        <v>0</v>
      </c>
      <c r="AE845" s="1">
        <v>0</v>
      </c>
      <c r="AF845" s="1">
        <v>0</v>
      </c>
      <c r="AG845" s="1">
        <v>0</v>
      </c>
      <c r="AH845" s="1">
        <v>0</v>
      </c>
      <c r="AI845" t="s">
        <v>87</v>
      </c>
      <c r="AL845" s="1">
        <v>0</v>
      </c>
      <c r="AM845" s="1">
        <v>0</v>
      </c>
      <c r="AN845" s="1">
        <v>0</v>
      </c>
    </row>
    <row r="846" spans="1:40" x14ac:dyDescent="0.25">
      <c r="A846">
        <v>844</v>
      </c>
      <c r="B846" t="s">
        <v>203</v>
      </c>
      <c r="C846">
        <v>24</v>
      </c>
      <c r="D846">
        <v>7440439</v>
      </c>
      <c r="E846" t="s">
        <v>293</v>
      </c>
      <c r="F846">
        <v>0</v>
      </c>
      <c r="G846" t="s">
        <v>117</v>
      </c>
      <c r="H846" s="1">
        <v>0</v>
      </c>
      <c r="I846" s="1">
        <v>0</v>
      </c>
      <c r="J846" s="1">
        <v>0</v>
      </c>
      <c r="K846" s="1">
        <v>0</v>
      </c>
      <c r="L846" s="1">
        <v>0</v>
      </c>
      <c r="M846" s="1">
        <v>0</v>
      </c>
      <c r="N846" s="1">
        <v>0</v>
      </c>
      <c r="O846" s="1">
        <v>0</v>
      </c>
      <c r="P846" s="1">
        <v>0</v>
      </c>
      <c r="Q846" s="1">
        <v>0</v>
      </c>
      <c r="R846" s="1">
        <v>0</v>
      </c>
      <c r="S846" s="1">
        <v>0</v>
      </c>
      <c r="T846" s="1">
        <v>0</v>
      </c>
      <c r="U846" s="1">
        <v>0</v>
      </c>
      <c r="V846" t="s">
        <v>86</v>
      </c>
      <c r="W846" s="1">
        <v>0</v>
      </c>
      <c r="X846" s="1">
        <v>0</v>
      </c>
      <c r="Y846" s="1">
        <v>0</v>
      </c>
      <c r="Z846" s="1">
        <v>0</v>
      </c>
      <c r="AA846" s="1">
        <v>0</v>
      </c>
      <c r="AB846" s="1">
        <v>0</v>
      </c>
      <c r="AC846" s="1">
        <v>0</v>
      </c>
      <c r="AD846" s="1">
        <v>0</v>
      </c>
      <c r="AE846" s="1">
        <v>0</v>
      </c>
      <c r="AF846" s="1">
        <v>0</v>
      </c>
      <c r="AG846" s="1">
        <v>0</v>
      </c>
      <c r="AH846" s="1">
        <v>0</v>
      </c>
      <c r="AI846" t="s">
        <v>87</v>
      </c>
      <c r="AL846" s="1">
        <v>0</v>
      </c>
      <c r="AM846" s="1">
        <v>0</v>
      </c>
      <c r="AN846" s="1">
        <v>0</v>
      </c>
    </row>
    <row r="847" spans="1:40" x14ac:dyDescent="0.25">
      <c r="A847">
        <v>845</v>
      </c>
      <c r="B847" t="s">
        <v>203</v>
      </c>
      <c r="C847">
        <v>24</v>
      </c>
      <c r="D847">
        <v>7440484</v>
      </c>
      <c r="E847" t="s">
        <v>8</v>
      </c>
      <c r="F847" s="1">
        <v>2.3900000000000002E-5</v>
      </c>
      <c r="G847" t="s">
        <v>117</v>
      </c>
      <c r="H847" s="1">
        <v>0</v>
      </c>
      <c r="I847" s="1">
        <v>0</v>
      </c>
      <c r="J847" s="1">
        <v>0</v>
      </c>
      <c r="K847" s="1">
        <v>0</v>
      </c>
      <c r="L847" s="1">
        <v>0</v>
      </c>
      <c r="M847" s="1">
        <v>0</v>
      </c>
      <c r="N847" s="1">
        <v>0</v>
      </c>
      <c r="O847" s="1">
        <v>0</v>
      </c>
      <c r="P847" s="1">
        <v>0</v>
      </c>
      <c r="Q847" s="1">
        <v>0</v>
      </c>
      <c r="R847" s="1">
        <v>0</v>
      </c>
      <c r="S847" s="1">
        <v>0</v>
      </c>
      <c r="T847" s="1">
        <v>0</v>
      </c>
      <c r="U847" s="1">
        <v>0</v>
      </c>
      <c r="V847" t="s">
        <v>86</v>
      </c>
      <c r="W847" s="1">
        <v>2.3900000000000002E-5</v>
      </c>
      <c r="X847" s="1">
        <v>0</v>
      </c>
      <c r="Y847" s="1">
        <v>0</v>
      </c>
      <c r="Z847" s="1">
        <v>0</v>
      </c>
      <c r="AA847" s="1">
        <v>0</v>
      </c>
      <c r="AB847" s="1">
        <v>0</v>
      </c>
      <c r="AC847" s="1">
        <v>0</v>
      </c>
      <c r="AD847" s="1">
        <v>0</v>
      </c>
      <c r="AE847" s="1">
        <v>0</v>
      </c>
      <c r="AF847" s="1">
        <v>0</v>
      </c>
      <c r="AG847" s="1">
        <v>0</v>
      </c>
      <c r="AH847" s="1">
        <v>0</v>
      </c>
      <c r="AI847" t="s">
        <v>87</v>
      </c>
      <c r="AL847" s="1">
        <v>0</v>
      </c>
      <c r="AM847" s="1">
        <v>0</v>
      </c>
      <c r="AN847" s="1">
        <v>0</v>
      </c>
    </row>
    <row r="848" spans="1:40" x14ac:dyDescent="0.25">
      <c r="A848">
        <v>846</v>
      </c>
      <c r="B848" t="s">
        <v>203</v>
      </c>
      <c r="C848">
        <v>24</v>
      </c>
      <c r="D848">
        <v>7440473</v>
      </c>
      <c r="E848" t="s">
        <v>89</v>
      </c>
      <c r="F848" s="1">
        <v>4.7800000000000003E-5</v>
      </c>
      <c r="G848" t="s">
        <v>117</v>
      </c>
      <c r="H848" s="1">
        <v>0</v>
      </c>
      <c r="I848" s="1">
        <v>0</v>
      </c>
      <c r="J848" s="1">
        <v>0</v>
      </c>
      <c r="K848" s="1">
        <v>0</v>
      </c>
      <c r="L848" s="1">
        <v>0</v>
      </c>
      <c r="M848" s="1">
        <v>0</v>
      </c>
      <c r="N848" s="1">
        <v>0</v>
      </c>
      <c r="O848" s="1">
        <v>0</v>
      </c>
      <c r="P848" s="1">
        <v>0</v>
      </c>
      <c r="Q848" s="1">
        <v>0</v>
      </c>
      <c r="R848" s="1">
        <v>0</v>
      </c>
      <c r="S848" s="1">
        <v>0</v>
      </c>
      <c r="T848" s="1">
        <v>0</v>
      </c>
      <c r="U848" s="1">
        <v>0</v>
      </c>
      <c r="V848" t="s">
        <v>86</v>
      </c>
      <c r="W848" s="1">
        <v>4.7800000000000003E-5</v>
      </c>
      <c r="X848" s="1">
        <v>0</v>
      </c>
      <c r="Y848" s="1">
        <v>0</v>
      </c>
      <c r="Z848" s="1">
        <v>0</v>
      </c>
      <c r="AA848" s="1">
        <v>0</v>
      </c>
      <c r="AB848" s="1">
        <v>0</v>
      </c>
      <c r="AC848" s="1">
        <v>0</v>
      </c>
      <c r="AD848" s="1">
        <v>0</v>
      </c>
      <c r="AE848" s="1">
        <v>0</v>
      </c>
      <c r="AF848" s="1">
        <v>0</v>
      </c>
      <c r="AG848" s="1">
        <v>0</v>
      </c>
      <c r="AH848" s="1">
        <v>0</v>
      </c>
      <c r="AI848" t="s">
        <v>87</v>
      </c>
      <c r="AL848" s="1">
        <v>0</v>
      </c>
      <c r="AM848" s="1">
        <v>0</v>
      </c>
      <c r="AN848" s="1">
        <v>0</v>
      </c>
    </row>
    <row r="849" spans="1:40" x14ac:dyDescent="0.25">
      <c r="A849">
        <v>847</v>
      </c>
      <c r="B849" t="s">
        <v>203</v>
      </c>
      <c r="C849">
        <v>24</v>
      </c>
      <c r="D849">
        <v>18540299</v>
      </c>
      <c r="E849" t="s">
        <v>13</v>
      </c>
      <c r="F849" s="1">
        <v>2.39E-6</v>
      </c>
      <c r="G849" t="s">
        <v>117</v>
      </c>
      <c r="H849" s="1">
        <v>0</v>
      </c>
      <c r="I849" s="1">
        <v>0</v>
      </c>
      <c r="J849" s="1">
        <v>0</v>
      </c>
      <c r="K849" s="1">
        <v>0</v>
      </c>
      <c r="L849" s="1">
        <v>0</v>
      </c>
      <c r="M849" s="1">
        <v>0</v>
      </c>
      <c r="N849" s="1">
        <v>1.1950000000000001E-5</v>
      </c>
      <c r="O849" s="1">
        <v>0</v>
      </c>
      <c r="P849" s="1">
        <v>0</v>
      </c>
      <c r="Q849" s="1">
        <v>0</v>
      </c>
      <c r="R849" s="1">
        <v>0</v>
      </c>
      <c r="S849" s="1">
        <v>1.1232000000000001E-6</v>
      </c>
      <c r="T849" s="1">
        <v>0</v>
      </c>
      <c r="U849" s="1">
        <v>0</v>
      </c>
      <c r="V849" t="s">
        <v>86</v>
      </c>
      <c r="W849" s="1">
        <v>2.39E-6</v>
      </c>
      <c r="X849" s="1">
        <v>2.1597999999999999E-8</v>
      </c>
      <c r="Y849" s="1">
        <v>8.6586000000000005E-10</v>
      </c>
      <c r="Z849" s="1">
        <v>0</v>
      </c>
      <c r="AA849" s="1">
        <v>0</v>
      </c>
      <c r="AB849" s="1">
        <v>0</v>
      </c>
      <c r="AC849" s="1">
        <v>0</v>
      </c>
      <c r="AD849" s="1">
        <v>0</v>
      </c>
      <c r="AE849" s="1">
        <v>0</v>
      </c>
      <c r="AF849" s="1">
        <v>0</v>
      </c>
      <c r="AG849" s="1">
        <v>0</v>
      </c>
      <c r="AH849" s="1">
        <v>0</v>
      </c>
      <c r="AI849" t="s">
        <v>87</v>
      </c>
      <c r="AJ849" t="s">
        <v>88</v>
      </c>
      <c r="AK849" t="s">
        <v>118</v>
      </c>
      <c r="AL849" s="1">
        <v>0</v>
      </c>
      <c r="AM849" s="1">
        <v>0</v>
      </c>
      <c r="AN849" s="1">
        <v>0</v>
      </c>
    </row>
    <row r="850" spans="1:40" x14ac:dyDescent="0.25">
      <c r="A850">
        <v>848</v>
      </c>
      <c r="B850" t="s">
        <v>203</v>
      </c>
      <c r="C850">
        <v>24</v>
      </c>
      <c r="D850">
        <v>1175</v>
      </c>
      <c r="E850" t="s">
        <v>294</v>
      </c>
      <c r="F850">
        <v>0</v>
      </c>
      <c r="G850" t="s">
        <v>117</v>
      </c>
      <c r="H850" s="1">
        <v>0</v>
      </c>
      <c r="I850" s="1">
        <v>0</v>
      </c>
      <c r="J850" s="1">
        <v>0</v>
      </c>
      <c r="K850" s="1">
        <v>0</v>
      </c>
      <c r="L850" s="1">
        <v>0</v>
      </c>
      <c r="M850" s="1">
        <v>0</v>
      </c>
      <c r="N850" s="1">
        <v>0</v>
      </c>
      <c r="O850" s="1">
        <v>0</v>
      </c>
      <c r="P850" s="1">
        <v>0</v>
      </c>
      <c r="Q850" s="1">
        <v>0</v>
      </c>
      <c r="R850" s="1">
        <v>0</v>
      </c>
      <c r="S850" s="1">
        <v>0</v>
      </c>
      <c r="T850" s="1">
        <v>0</v>
      </c>
      <c r="U850" s="1">
        <v>0</v>
      </c>
      <c r="V850" t="s">
        <v>86</v>
      </c>
      <c r="W850" s="1">
        <v>0</v>
      </c>
      <c r="X850" s="1">
        <v>0</v>
      </c>
      <c r="Y850" s="1">
        <v>0</v>
      </c>
      <c r="Z850" s="1">
        <v>0</v>
      </c>
      <c r="AA850" s="1">
        <v>0</v>
      </c>
      <c r="AB850" s="1">
        <v>0</v>
      </c>
      <c r="AC850" s="1">
        <v>0</v>
      </c>
      <c r="AD850" s="1">
        <v>0</v>
      </c>
      <c r="AE850" s="1">
        <v>0</v>
      </c>
      <c r="AF850" s="1">
        <v>0</v>
      </c>
      <c r="AG850" s="1">
        <v>0</v>
      </c>
      <c r="AH850" s="1">
        <v>0</v>
      </c>
      <c r="AI850" t="s">
        <v>87</v>
      </c>
      <c r="AL850" s="1">
        <v>0</v>
      </c>
      <c r="AM850" s="1">
        <v>0</v>
      </c>
      <c r="AN850" s="1">
        <v>0</v>
      </c>
    </row>
    <row r="851" spans="1:40" x14ac:dyDescent="0.25">
      <c r="A851">
        <v>849</v>
      </c>
      <c r="B851" t="s">
        <v>203</v>
      </c>
      <c r="C851">
        <v>24</v>
      </c>
      <c r="D851">
        <v>7440508</v>
      </c>
      <c r="E851" t="s">
        <v>10</v>
      </c>
      <c r="F851">
        <v>0</v>
      </c>
      <c r="G851" t="s">
        <v>117</v>
      </c>
      <c r="H851" s="1">
        <v>0</v>
      </c>
      <c r="I851" s="1">
        <v>0</v>
      </c>
      <c r="J851" s="1">
        <v>0</v>
      </c>
      <c r="K851" s="1">
        <v>0</v>
      </c>
      <c r="L851" s="1">
        <v>0</v>
      </c>
      <c r="M851" s="1">
        <v>0</v>
      </c>
      <c r="N851" s="1">
        <v>0</v>
      </c>
      <c r="O851" s="1">
        <v>0</v>
      </c>
      <c r="P851" s="1">
        <v>0</v>
      </c>
      <c r="Q851" s="1">
        <v>0</v>
      </c>
      <c r="R851" s="1">
        <v>0</v>
      </c>
      <c r="S851" s="1">
        <v>0</v>
      </c>
      <c r="T851" s="1">
        <v>0</v>
      </c>
      <c r="U851" s="1">
        <v>0</v>
      </c>
      <c r="V851" t="s">
        <v>86</v>
      </c>
      <c r="W851" s="1">
        <v>0</v>
      </c>
      <c r="X851" s="1">
        <v>0</v>
      </c>
      <c r="Y851" s="1">
        <v>0</v>
      </c>
      <c r="Z851" s="1">
        <v>0</v>
      </c>
      <c r="AA851" s="1">
        <v>0</v>
      </c>
      <c r="AB851" s="1">
        <v>0</v>
      </c>
      <c r="AC851" s="1">
        <v>0</v>
      </c>
      <c r="AD851" s="1">
        <v>0</v>
      </c>
      <c r="AE851" s="1">
        <v>0</v>
      </c>
      <c r="AF851" s="1">
        <v>0</v>
      </c>
      <c r="AG851" s="1">
        <v>0</v>
      </c>
      <c r="AH851" s="1">
        <v>0</v>
      </c>
      <c r="AI851" t="s">
        <v>87</v>
      </c>
      <c r="AL851" s="1">
        <v>0</v>
      </c>
      <c r="AM851" s="1">
        <v>0</v>
      </c>
      <c r="AN851" s="1">
        <v>0</v>
      </c>
    </row>
    <row r="852" spans="1:40" x14ac:dyDescent="0.25">
      <c r="A852">
        <v>850</v>
      </c>
      <c r="B852" t="s">
        <v>203</v>
      </c>
      <c r="C852">
        <v>24</v>
      </c>
      <c r="D852">
        <v>7439965</v>
      </c>
      <c r="E852" t="s">
        <v>5</v>
      </c>
      <c r="F852" s="1">
        <v>9.5699999999999999E-6</v>
      </c>
      <c r="G852" t="s">
        <v>117</v>
      </c>
      <c r="H852" s="1">
        <v>0</v>
      </c>
      <c r="I852" s="1">
        <v>1.0632999999999999E-4</v>
      </c>
      <c r="J852" s="1">
        <v>0</v>
      </c>
      <c r="K852" s="1">
        <v>0</v>
      </c>
      <c r="L852" s="1">
        <v>0</v>
      </c>
      <c r="M852" s="1">
        <v>0</v>
      </c>
      <c r="N852" s="1">
        <v>0</v>
      </c>
      <c r="O852" s="1">
        <v>0</v>
      </c>
      <c r="P852" s="1">
        <v>0</v>
      </c>
      <c r="Q852" s="1">
        <v>0</v>
      </c>
      <c r="R852" s="1">
        <v>0</v>
      </c>
      <c r="S852" s="1">
        <v>0</v>
      </c>
      <c r="T852" s="1">
        <v>0</v>
      </c>
      <c r="U852" s="1">
        <v>0</v>
      </c>
      <c r="V852" t="s">
        <v>86</v>
      </c>
      <c r="W852" s="1">
        <v>9.5699999999999999E-6</v>
      </c>
      <c r="X852" s="1">
        <v>0</v>
      </c>
      <c r="Y852" s="1">
        <v>0</v>
      </c>
      <c r="Z852" s="1">
        <v>0</v>
      </c>
      <c r="AA852" s="1">
        <v>0</v>
      </c>
      <c r="AB852" s="1">
        <v>0</v>
      </c>
      <c r="AC852" s="1">
        <v>0</v>
      </c>
      <c r="AD852" s="1">
        <v>0</v>
      </c>
      <c r="AE852" s="1">
        <v>0</v>
      </c>
      <c r="AF852" s="1">
        <v>0</v>
      </c>
      <c r="AG852" s="1">
        <v>0</v>
      </c>
      <c r="AH852" s="1">
        <v>0</v>
      </c>
      <c r="AI852" t="s">
        <v>87</v>
      </c>
      <c r="AL852" s="1">
        <v>0</v>
      </c>
      <c r="AM852" s="1">
        <v>0</v>
      </c>
      <c r="AN852" s="1">
        <v>0</v>
      </c>
    </row>
    <row r="853" spans="1:40" x14ac:dyDescent="0.25">
      <c r="A853">
        <v>851</v>
      </c>
      <c r="B853" t="s">
        <v>203</v>
      </c>
      <c r="C853">
        <v>24</v>
      </c>
      <c r="D853">
        <v>7440020</v>
      </c>
      <c r="E853" t="s">
        <v>6</v>
      </c>
      <c r="F853">
        <v>6.0300000000000002E-4</v>
      </c>
      <c r="G853" t="s">
        <v>117</v>
      </c>
      <c r="H853" s="1">
        <v>0</v>
      </c>
      <c r="I853" s="1">
        <v>0</v>
      </c>
      <c r="J853" s="1">
        <v>0</v>
      </c>
      <c r="K853" s="1">
        <v>0</v>
      </c>
      <c r="L853" s="1">
        <v>0</v>
      </c>
      <c r="M853" s="1">
        <v>5.1524000000000003E-4</v>
      </c>
      <c r="N853" s="1">
        <v>4.3070999999999998E-2</v>
      </c>
      <c r="O853" s="1">
        <v>0</v>
      </c>
      <c r="P853" s="1">
        <v>0</v>
      </c>
      <c r="Q853" s="1">
        <v>0</v>
      </c>
      <c r="R853" s="1">
        <v>0</v>
      </c>
      <c r="S853" s="1">
        <v>4.3070999999999998E-2</v>
      </c>
      <c r="T853" s="1">
        <v>0</v>
      </c>
      <c r="U853" s="1">
        <v>0</v>
      </c>
      <c r="V853" t="s">
        <v>86</v>
      </c>
      <c r="W853" s="1">
        <v>6.0300000000000002E-4</v>
      </c>
      <c r="X853" s="1">
        <v>5.4492000000000003E-6</v>
      </c>
      <c r="Y853" s="1">
        <v>2.1846000000000001E-7</v>
      </c>
      <c r="Z853" s="1">
        <v>0</v>
      </c>
      <c r="AA853" s="1">
        <v>0</v>
      </c>
      <c r="AB853" s="1">
        <v>0</v>
      </c>
      <c r="AC853" s="1">
        <v>0</v>
      </c>
      <c r="AD853" s="1">
        <v>0</v>
      </c>
      <c r="AE853" s="1">
        <v>0</v>
      </c>
      <c r="AF853" s="1">
        <v>0</v>
      </c>
      <c r="AG853" s="1">
        <v>0</v>
      </c>
      <c r="AH853" s="1">
        <v>0</v>
      </c>
      <c r="AI853" t="s">
        <v>87</v>
      </c>
      <c r="AJ853" t="s">
        <v>88</v>
      </c>
      <c r="AK853" t="s">
        <v>118</v>
      </c>
      <c r="AL853" s="1">
        <v>0</v>
      </c>
      <c r="AM853" s="1">
        <v>0</v>
      </c>
      <c r="AN853" s="1">
        <v>0</v>
      </c>
    </row>
    <row r="854" spans="1:40" x14ac:dyDescent="0.25">
      <c r="A854">
        <v>852</v>
      </c>
      <c r="B854" t="s">
        <v>203</v>
      </c>
      <c r="C854">
        <v>24</v>
      </c>
      <c r="D854">
        <v>7723140</v>
      </c>
      <c r="E854" t="s">
        <v>295</v>
      </c>
      <c r="F854">
        <v>0</v>
      </c>
      <c r="G854" t="s">
        <v>117</v>
      </c>
      <c r="H854" s="1">
        <v>0</v>
      </c>
      <c r="I854" s="1">
        <v>0</v>
      </c>
      <c r="J854" s="1">
        <v>0</v>
      </c>
      <c r="K854" s="1">
        <v>0</v>
      </c>
      <c r="L854" s="1">
        <v>0</v>
      </c>
      <c r="M854" s="1">
        <v>0</v>
      </c>
      <c r="N854" s="1">
        <v>0</v>
      </c>
      <c r="O854" s="1">
        <v>0</v>
      </c>
      <c r="P854" s="1">
        <v>0</v>
      </c>
      <c r="Q854" s="1">
        <v>0</v>
      </c>
      <c r="R854" s="1">
        <v>0</v>
      </c>
      <c r="S854" s="1">
        <v>0</v>
      </c>
      <c r="T854" s="1">
        <v>0</v>
      </c>
      <c r="U854" s="1">
        <v>0</v>
      </c>
      <c r="V854" t="s">
        <v>86</v>
      </c>
      <c r="W854" s="1">
        <v>0</v>
      </c>
      <c r="X854" s="1">
        <v>0</v>
      </c>
      <c r="Y854" s="1">
        <v>0</v>
      </c>
      <c r="Z854" s="1">
        <v>0</v>
      </c>
      <c r="AA854" s="1">
        <v>0</v>
      </c>
      <c r="AB854" s="1">
        <v>0</v>
      </c>
      <c r="AC854" s="1">
        <v>0</v>
      </c>
      <c r="AD854" s="1">
        <v>0</v>
      </c>
      <c r="AE854" s="1">
        <v>0</v>
      </c>
      <c r="AF854" s="1">
        <v>0</v>
      </c>
      <c r="AG854" s="1">
        <v>0</v>
      </c>
      <c r="AH854" s="1">
        <v>0</v>
      </c>
      <c r="AI854" t="s">
        <v>87</v>
      </c>
      <c r="AL854" s="1">
        <v>0</v>
      </c>
      <c r="AM854" s="1">
        <v>0</v>
      </c>
      <c r="AN854" s="1">
        <v>0</v>
      </c>
    </row>
    <row r="855" spans="1:40" x14ac:dyDescent="0.25">
      <c r="A855">
        <v>853</v>
      </c>
      <c r="B855" t="s">
        <v>203</v>
      </c>
      <c r="C855">
        <v>24</v>
      </c>
      <c r="D855">
        <v>7439921</v>
      </c>
      <c r="E855" t="s">
        <v>7</v>
      </c>
      <c r="F855">
        <v>0</v>
      </c>
      <c r="G855" t="s">
        <v>117</v>
      </c>
      <c r="H855" s="1">
        <v>0</v>
      </c>
      <c r="I855" s="1">
        <v>0</v>
      </c>
      <c r="J855" s="1">
        <v>0</v>
      </c>
      <c r="K855" s="1">
        <v>0</v>
      </c>
      <c r="L855" s="1">
        <v>0</v>
      </c>
      <c r="M855" s="1">
        <v>0</v>
      </c>
      <c r="N855" s="1">
        <v>0</v>
      </c>
      <c r="O855" s="1">
        <v>0</v>
      </c>
      <c r="P855" s="1">
        <v>0</v>
      </c>
      <c r="Q855" s="1">
        <v>0</v>
      </c>
      <c r="R855" s="1">
        <v>0</v>
      </c>
      <c r="S855" s="1">
        <v>0</v>
      </c>
      <c r="T855" s="1">
        <v>0</v>
      </c>
      <c r="U855" s="1">
        <v>0</v>
      </c>
      <c r="V855" t="s">
        <v>86</v>
      </c>
      <c r="W855" s="1">
        <v>0</v>
      </c>
      <c r="X855" s="1">
        <v>0</v>
      </c>
      <c r="Y855" s="1">
        <v>0</v>
      </c>
      <c r="Z855" s="1">
        <v>0</v>
      </c>
      <c r="AA855" s="1">
        <v>0</v>
      </c>
      <c r="AB855" s="1">
        <v>0</v>
      </c>
      <c r="AC855" s="1">
        <v>0</v>
      </c>
      <c r="AD855" s="1">
        <v>0</v>
      </c>
      <c r="AE855" s="1">
        <v>0</v>
      </c>
      <c r="AF855" s="1">
        <v>0</v>
      </c>
      <c r="AG855" s="1">
        <v>0</v>
      </c>
      <c r="AH855" s="1">
        <v>0</v>
      </c>
      <c r="AI855" t="s">
        <v>87</v>
      </c>
      <c r="AL855" s="1">
        <v>0</v>
      </c>
      <c r="AM855" s="1">
        <v>0</v>
      </c>
      <c r="AN855" s="1">
        <v>0</v>
      </c>
    </row>
    <row r="856" spans="1:40" x14ac:dyDescent="0.25">
      <c r="A856">
        <v>854</v>
      </c>
      <c r="B856" t="s">
        <v>203</v>
      </c>
      <c r="C856">
        <v>24</v>
      </c>
      <c r="D856">
        <v>7440622</v>
      </c>
      <c r="E856" t="s">
        <v>296</v>
      </c>
      <c r="F856" s="1">
        <v>5.7400000000000001E-6</v>
      </c>
      <c r="G856" t="s">
        <v>117</v>
      </c>
      <c r="H856" s="1">
        <v>0</v>
      </c>
      <c r="I856" s="1">
        <v>0</v>
      </c>
      <c r="J856" s="1">
        <v>0</v>
      </c>
      <c r="K856" s="1">
        <v>0</v>
      </c>
      <c r="L856" s="1">
        <v>0</v>
      </c>
      <c r="M856" s="1">
        <v>0</v>
      </c>
      <c r="N856" s="1">
        <v>0</v>
      </c>
      <c r="O856" s="1">
        <v>0</v>
      </c>
      <c r="P856" s="1">
        <v>0</v>
      </c>
      <c r="Q856" s="1">
        <v>0</v>
      </c>
      <c r="R856" s="1">
        <v>0</v>
      </c>
      <c r="S856" s="1">
        <v>0</v>
      </c>
      <c r="T856" s="1">
        <v>0</v>
      </c>
      <c r="U856" s="1">
        <v>0</v>
      </c>
      <c r="V856" t="s">
        <v>86</v>
      </c>
      <c r="W856" s="1">
        <v>5.7400000000000001E-6</v>
      </c>
      <c r="X856" s="1">
        <v>0</v>
      </c>
      <c r="Y856" s="1">
        <v>0</v>
      </c>
      <c r="Z856" s="1">
        <v>0</v>
      </c>
      <c r="AA856" s="1">
        <v>0</v>
      </c>
      <c r="AB856" s="1">
        <v>0</v>
      </c>
      <c r="AC856" s="1">
        <v>0</v>
      </c>
      <c r="AD856" s="1">
        <v>0</v>
      </c>
      <c r="AE856" s="1">
        <v>0</v>
      </c>
      <c r="AF856" s="1">
        <v>0</v>
      </c>
      <c r="AG856" s="1">
        <v>0</v>
      </c>
      <c r="AH856" s="1">
        <v>0</v>
      </c>
      <c r="AI856" t="s">
        <v>87</v>
      </c>
      <c r="AL856" s="1">
        <v>0</v>
      </c>
      <c r="AM856" s="1">
        <v>0</v>
      </c>
      <c r="AN856" s="1">
        <v>0</v>
      </c>
    </row>
    <row r="857" spans="1:40" x14ac:dyDescent="0.25">
      <c r="A857">
        <v>855</v>
      </c>
      <c r="B857" t="s">
        <v>203</v>
      </c>
      <c r="C857">
        <v>24</v>
      </c>
      <c r="D857">
        <v>7440666</v>
      </c>
      <c r="E857" t="s">
        <v>297</v>
      </c>
      <c r="F857">
        <v>0</v>
      </c>
      <c r="G857" t="s">
        <v>117</v>
      </c>
      <c r="H857" s="1">
        <v>0</v>
      </c>
      <c r="I857" s="1">
        <v>0</v>
      </c>
      <c r="J857" s="1">
        <v>0</v>
      </c>
      <c r="K857" s="1">
        <v>0</v>
      </c>
      <c r="L857" s="1">
        <v>0</v>
      </c>
      <c r="M857" s="1">
        <v>0</v>
      </c>
      <c r="N857" s="1">
        <v>0</v>
      </c>
      <c r="O857" s="1">
        <v>0</v>
      </c>
      <c r="P857" s="1">
        <v>0</v>
      </c>
      <c r="Q857" s="1">
        <v>0</v>
      </c>
      <c r="R857" s="1">
        <v>0</v>
      </c>
      <c r="S857" s="1">
        <v>0</v>
      </c>
      <c r="T857" s="1">
        <v>0</v>
      </c>
      <c r="U857" s="1">
        <v>0</v>
      </c>
      <c r="V857" t="s">
        <v>86</v>
      </c>
      <c r="W857" s="1">
        <v>0</v>
      </c>
      <c r="X857" s="1">
        <v>0</v>
      </c>
      <c r="Y857" s="1">
        <v>0</v>
      </c>
      <c r="Z857" s="1">
        <v>0</v>
      </c>
      <c r="AA857" s="1">
        <v>0</v>
      </c>
      <c r="AB857" s="1">
        <v>0</v>
      </c>
      <c r="AC857" s="1">
        <v>0</v>
      </c>
      <c r="AD857" s="1">
        <v>0</v>
      </c>
      <c r="AE857" s="1">
        <v>0</v>
      </c>
      <c r="AF857" s="1">
        <v>0</v>
      </c>
      <c r="AG857" s="1">
        <v>0</v>
      </c>
      <c r="AH857" s="1">
        <v>0</v>
      </c>
      <c r="AI857" t="s">
        <v>87</v>
      </c>
      <c r="AL857" s="1">
        <v>0</v>
      </c>
      <c r="AM857" s="1">
        <v>0</v>
      </c>
      <c r="AN857" s="1">
        <v>0</v>
      </c>
    </row>
    <row r="858" spans="1:40" x14ac:dyDescent="0.25">
      <c r="A858">
        <v>856</v>
      </c>
      <c r="B858" t="s">
        <v>48</v>
      </c>
      <c r="C858">
        <v>24</v>
      </c>
      <c r="D858">
        <v>7429905</v>
      </c>
      <c r="E858" t="s">
        <v>290</v>
      </c>
      <c r="F858">
        <v>0</v>
      </c>
      <c r="G858" t="s">
        <v>117</v>
      </c>
      <c r="H858" s="1">
        <v>0</v>
      </c>
      <c r="I858" s="1">
        <v>0</v>
      </c>
      <c r="J858" s="1">
        <v>0</v>
      </c>
      <c r="K858" s="1">
        <v>0</v>
      </c>
      <c r="L858" s="1">
        <v>0</v>
      </c>
      <c r="M858" s="1">
        <v>0</v>
      </c>
      <c r="N858" s="1">
        <v>0</v>
      </c>
      <c r="O858" s="1">
        <v>0</v>
      </c>
      <c r="P858" s="1">
        <v>0</v>
      </c>
      <c r="Q858" s="1">
        <v>0</v>
      </c>
      <c r="R858" s="1">
        <v>0</v>
      </c>
      <c r="S858" s="1">
        <v>0</v>
      </c>
      <c r="T858" s="1">
        <v>0</v>
      </c>
      <c r="U858" s="1">
        <v>0</v>
      </c>
      <c r="V858" t="s">
        <v>86</v>
      </c>
      <c r="W858" s="1">
        <v>0</v>
      </c>
      <c r="X858" s="1">
        <v>0</v>
      </c>
      <c r="Y858" s="1">
        <v>0</v>
      </c>
      <c r="Z858" s="1">
        <v>0</v>
      </c>
      <c r="AA858" s="1">
        <v>0</v>
      </c>
      <c r="AB858" s="1">
        <v>0</v>
      </c>
      <c r="AC858" s="1">
        <v>0</v>
      </c>
      <c r="AD858" s="1">
        <v>0</v>
      </c>
      <c r="AE858" s="1">
        <v>0</v>
      </c>
      <c r="AF858" s="1">
        <v>0</v>
      </c>
      <c r="AG858" s="1">
        <v>0</v>
      </c>
      <c r="AH858" s="1">
        <v>0</v>
      </c>
      <c r="AI858" t="s">
        <v>87</v>
      </c>
      <c r="AL858" s="1">
        <v>0</v>
      </c>
      <c r="AM858" s="1">
        <v>0</v>
      </c>
      <c r="AN858" s="1">
        <v>0</v>
      </c>
    </row>
    <row r="859" spans="1:40" x14ac:dyDescent="0.25">
      <c r="A859">
        <v>857</v>
      </c>
      <c r="B859" t="s">
        <v>48</v>
      </c>
      <c r="C859">
        <v>24</v>
      </c>
      <c r="D859">
        <v>1344281</v>
      </c>
      <c r="E859" t="s">
        <v>291</v>
      </c>
      <c r="F859">
        <v>0</v>
      </c>
      <c r="G859" t="s">
        <v>117</v>
      </c>
      <c r="H859" s="1">
        <v>0</v>
      </c>
      <c r="I859" s="1">
        <v>0</v>
      </c>
      <c r="J859" s="1">
        <v>0</v>
      </c>
      <c r="K859" s="1">
        <v>0</v>
      </c>
      <c r="L859" s="1">
        <v>0</v>
      </c>
      <c r="M859" s="1">
        <v>0</v>
      </c>
      <c r="N859" s="1">
        <v>0</v>
      </c>
      <c r="O859" s="1">
        <v>0</v>
      </c>
      <c r="P859" s="1">
        <v>0</v>
      </c>
      <c r="Q859" s="1">
        <v>0</v>
      </c>
      <c r="R859" s="1">
        <v>0</v>
      </c>
      <c r="S859" s="1">
        <v>0</v>
      </c>
      <c r="T859" s="1">
        <v>0</v>
      </c>
      <c r="U859" s="1">
        <v>0</v>
      </c>
      <c r="V859" t="s">
        <v>86</v>
      </c>
      <c r="W859" s="1">
        <v>0</v>
      </c>
      <c r="X859" s="1">
        <v>0</v>
      </c>
      <c r="Y859" s="1">
        <v>0</v>
      </c>
      <c r="Z859" s="1">
        <v>0</v>
      </c>
      <c r="AA859" s="1">
        <v>0</v>
      </c>
      <c r="AB859" s="1">
        <v>0</v>
      </c>
      <c r="AC859" s="1">
        <v>0</v>
      </c>
      <c r="AD859" s="1">
        <v>0</v>
      </c>
      <c r="AE859" s="1">
        <v>0</v>
      </c>
      <c r="AF859" s="1">
        <v>0</v>
      </c>
      <c r="AG859" s="1">
        <v>0</v>
      </c>
      <c r="AH859" s="1">
        <v>0</v>
      </c>
      <c r="AI859" t="s">
        <v>87</v>
      </c>
      <c r="AL859" s="1">
        <v>0</v>
      </c>
      <c r="AM859" s="1">
        <v>0</v>
      </c>
      <c r="AN859" s="1">
        <v>0</v>
      </c>
    </row>
    <row r="860" spans="1:40" x14ac:dyDescent="0.25">
      <c r="A860">
        <v>858</v>
      </c>
      <c r="B860" t="s">
        <v>48</v>
      </c>
      <c r="C860">
        <v>24</v>
      </c>
      <c r="D860">
        <v>7440417</v>
      </c>
      <c r="E860" t="s">
        <v>292</v>
      </c>
      <c r="F860" s="1">
        <v>7.6500000000000007E-9</v>
      </c>
      <c r="G860" t="s">
        <v>117</v>
      </c>
      <c r="H860" s="1">
        <v>0</v>
      </c>
      <c r="I860" s="1">
        <v>0</v>
      </c>
      <c r="J860" s="1">
        <v>1.0928999999999999E-6</v>
      </c>
      <c r="K860" s="1">
        <v>0</v>
      </c>
      <c r="L860" s="1">
        <v>3.6644E-8</v>
      </c>
      <c r="M860" s="1">
        <v>0</v>
      </c>
      <c r="N860" s="1">
        <v>1.0928999999999999E-6</v>
      </c>
      <c r="O860" s="1">
        <v>0</v>
      </c>
      <c r="P860" s="1">
        <v>0</v>
      </c>
      <c r="Q860" s="1">
        <v>0</v>
      </c>
      <c r="R860" s="1">
        <v>0</v>
      </c>
      <c r="S860" s="1">
        <v>0</v>
      </c>
      <c r="T860" s="1">
        <v>0</v>
      </c>
      <c r="U860" s="1">
        <v>0</v>
      </c>
      <c r="V860" t="s">
        <v>86</v>
      </c>
      <c r="W860" s="1">
        <v>7.6500000000000007E-9</v>
      </c>
      <c r="X860" s="1">
        <v>6.9130999999999994E-11</v>
      </c>
      <c r="Y860" s="1">
        <v>4.1572000000000001E-12</v>
      </c>
      <c r="Z860" s="1">
        <v>0</v>
      </c>
      <c r="AA860" s="1">
        <v>0</v>
      </c>
      <c r="AB860" s="1">
        <v>0</v>
      </c>
      <c r="AC860" s="1">
        <v>0</v>
      </c>
      <c r="AD860" s="1">
        <v>0</v>
      </c>
      <c r="AE860" s="1">
        <v>0</v>
      </c>
      <c r="AF860" s="1">
        <v>0</v>
      </c>
      <c r="AG860" s="1">
        <v>0</v>
      </c>
      <c r="AH860" s="1">
        <v>0</v>
      </c>
      <c r="AI860" t="s">
        <v>87</v>
      </c>
      <c r="AJ860" t="s">
        <v>88</v>
      </c>
      <c r="AK860" t="s">
        <v>118</v>
      </c>
      <c r="AL860" s="1">
        <v>0</v>
      </c>
      <c r="AM860" s="1">
        <v>0</v>
      </c>
      <c r="AN860" s="1">
        <v>0</v>
      </c>
    </row>
    <row r="861" spans="1:40" x14ac:dyDescent="0.25">
      <c r="A861">
        <v>859</v>
      </c>
      <c r="B861" t="s">
        <v>48</v>
      </c>
      <c r="C861">
        <v>24</v>
      </c>
      <c r="D861">
        <v>7440439</v>
      </c>
      <c r="E861" t="s">
        <v>293</v>
      </c>
      <c r="F861">
        <v>0</v>
      </c>
      <c r="G861" t="s">
        <v>117</v>
      </c>
      <c r="H861" s="1">
        <v>0</v>
      </c>
      <c r="I861" s="1">
        <v>0</v>
      </c>
      <c r="J861" s="1">
        <v>0</v>
      </c>
      <c r="K861" s="1">
        <v>0</v>
      </c>
      <c r="L861" s="1">
        <v>0</v>
      </c>
      <c r="M861" s="1">
        <v>0</v>
      </c>
      <c r="N861" s="1">
        <v>0</v>
      </c>
      <c r="O861" s="1">
        <v>0</v>
      </c>
      <c r="P861" s="1">
        <v>0</v>
      </c>
      <c r="Q861" s="1">
        <v>0</v>
      </c>
      <c r="R861" s="1">
        <v>0</v>
      </c>
      <c r="S861" s="1">
        <v>0</v>
      </c>
      <c r="T861" s="1">
        <v>0</v>
      </c>
      <c r="U861" s="1">
        <v>0</v>
      </c>
      <c r="V861" t="s">
        <v>86</v>
      </c>
      <c r="W861" s="1">
        <v>0</v>
      </c>
      <c r="X861" s="1">
        <v>0</v>
      </c>
      <c r="Y861" s="1">
        <v>0</v>
      </c>
      <c r="Z861" s="1">
        <v>0</v>
      </c>
      <c r="AA861" s="1">
        <v>0</v>
      </c>
      <c r="AB861" s="1">
        <v>0</v>
      </c>
      <c r="AC861" s="1">
        <v>0</v>
      </c>
      <c r="AD861" s="1">
        <v>0</v>
      </c>
      <c r="AE861" s="1">
        <v>0</v>
      </c>
      <c r="AF861" s="1">
        <v>0</v>
      </c>
      <c r="AG861" s="1">
        <v>0</v>
      </c>
      <c r="AH861" s="1">
        <v>0</v>
      </c>
      <c r="AI861" t="s">
        <v>87</v>
      </c>
      <c r="AL861" s="1">
        <v>0</v>
      </c>
      <c r="AM861" s="1">
        <v>0</v>
      </c>
      <c r="AN861" s="1">
        <v>0</v>
      </c>
    </row>
    <row r="862" spans="1:40" x14ac:dyDescent="0.25">
      <c r="A862">
        <v>860</v>
      </c>
      <c r="B862" t="s">
        <v>48</v>
      </c>
      <c r="C862">
        <v>24</v>
      </c>
      <c r="D862">
        <v>7440484</v>
      </c>
      <c r="E862" t="s">
        <v>8</v>
      </c>
      <c r="F862">
        <v>0</v>
      </c>
      <c r="G862" t="s">
        <v>117</v>
      </c>
      <c r="H862" s="1">
        <v>0</v>
      </c>
      <c r="I862" s="1">
        <v>0</v>
      </c>
      <c r="J862" s="1">
        <v>0</v>
      </c>
      <c r="K862" s="1">
        <v>0</v>
      </c>
      <c r="L862" s="1">
        <v>0</v>
      </c>
      <c r="M862" s="1">
        <v>0</v>
      </c>
      <c r="N862" s="1">
        <v>0</v>
      </c>
      <c r="O862" s="1">
        <v>0</v>
      </c>
      <c r="P862" s="1">
        <v>0</v>
      </c>
      <c r="Q862" s="1">
        <v>0</v>
      </c>
      <c r="R862" s="1">
        <v>0</v>
      </c>
      <c r="S862" s="1">
        <v>0</v>
      </c>
      <c r="T862" s="1">
        <v>0</v>
      </c>
      <c r="U862" s="1">
        <v>0</v>
      </c>
      <c r="V862" t="s">
        <v>86</v>
      </c>
      <c r="W862" s="1">
        <v>0</v>
      </c>
      <c r="X862" s="1">
        <v>0</v>
      </c>
      <c r="Y862" s="1">
        <v>0</v>
      </c>
      <c r="Z862" s="1">
        <v>0</v>
      </c>
      <c r="AA862" s="1">
        <v>0</v>
      </c>
      <c r="AB862" s="1">
        <v>0</v>
      </c>
      <c r="AC862" s="1">
        <v>0</v>
      </c>
      <c r="AD862" s="1">
        <v>0</v>
      </c>
      <c r="AE862" s="1">
        <v>0</v>
      </c>
      <c r="AF862" s="1">
        <v>0</v>
      </c>
      <c r="AG862" s="1">
        <v>0</v>
      </c>
      <c r="AH862" s="1">
        <v>0</v>
      </c>
      <c r="AI862" t="s">
        <v>87</v>
      </c>
      <c r="AL862" s="1">
        <v>0</v>
      </c>
      <c r="AM862" s="1">
        <v>0</v>
      </c>
      <c r="AN862" s="1">
        <v>0</v>
      </c>
    </row>
    <row r="863" spans="1:40" x14ac:dyDescent="0.25">
      <c r="A863">
        <v>861</v>
      </c>
      <c r="B863" t="s">
        <v>48</v>
      </c>
      <c r="C863">
        <v>24</v>
      </c>
      <c r="D863">
        <v>7440473</v>
      </c>
      <c r="E863" t="s">
        <v>89</v>
      </c>
      <c r="F863">
        <v>0</v>
      </c>
      <c r="G863" t="s">
        <v>117</v>
      </c>
      <c r="H863" s="1">
        <v>0</v>
      </c>
      <c r="I863" s="1">
        <v>0</v>
      </c>
      <c r="J863" s="1">
        <v>0</v>
      </c>
      <c r="K863" s="1">
        <v>0</v>
      </c>
      <c r="L863" s="1">
        <v>0</v>
      </c>
      <c r="M863" s="1">
        <v>0</v>
      </c>
      <c r="N863" s="1">
        <v>0</v>
      </c>
      <c r="O863" s="1">
        <v>0</v>
      </c>
      <c r="P863" s="1">
        <v>0</v>
      </c>
      <c r="Q863" s="1">
        <v>0</v>
      </c>
      <c r="R863" s="1">
        <v>0</v>
      </c>
      <c r="S863" s="1">
        <v>0</v>
      </c>
      <c r="T863" s="1">
        <v>0</v>
      </c>
      <c r="U863" s="1">
        <v>0</v>
      </c>
      <c r="V863" t="s">
        <v>86</v>
      </c>
      <c r="W863" s="1">
        <v>0</v>
      </c>
      <c r="X863" s="1">
        <v>0</v>
      </c>
      <c r="Y863" s="1">
        <v>0</v>
      </c>
      <c r="Z863" s="1">
        <v>0</v>
      </c>
      <c r="AA863" s="1">
        <v>0</v>
      </c>
      <c r="AB863" s="1">
        <v>0</v>
      </c>
      <c r="AC863" s="1">
        <v>0</v>
      </c>
      <c r="AD863" s="1">
        <v>0</v>
      </c>
      <c r="AE863" s="1">
        <v>0</v>
      </c>
      <c r="AF863" s="1">
        <v>0</v>
      </c>
      <c r="AG863" s="1">
        <v>0</v>
      </c>
      <c r="AH863" s="1">
        <v>0</v>
      </c>
      <c r="AI863" t="s">
        <v>87</v>
      </c>
      <c r="AL863" s="1">
        <v>0</v>
      </c>
      <c r="AM863" s="1">
        <v>0</v>
      </c>
      <c r="AN863" s="1">
        <v>0</v>
      </c>
    </row>
    <row r="864" spans="1:40" x14ac:dyDescent="0.25">
      <c r="A864">
        <v>862</v>
      </c>
      <c r="B864" t="s">
        <v>48</v>
      </c>
      <c r="C864">
        <v>24</v>
      </c>
      <c r="D864">
        <v>18540299</v>
      </c>
      <c r="E864" t="s">
        <v>13</v>
      </c>
      <c r="F864">
        <v>0</v>
      </c>
      <c r="G864" t="s">
        <v>117</v>
      </c>
      <c r="H864" s="1">
        <v>0</v>
      </c>
      <c r="I864" s="1">
        <v>0</v>
      </c>
      <c r="J864" s="1">
        <v>0</v>
      </c>
      <c r="K864" s="1">
        <v>0</v>
      </c>
      <c r="L864" s="1">
        <v>0</v>
      </c>
      <c r="M864" s="1">
        <v>0</v>
      </c>
      <c r="N864" s="1">
        <v>0</v>
      </c>
      <c r="O864" s="1">
        <v>0</v>
      </c>
      <c r="P864" s="1">
        <v>0</v>
      </c>
      <c r="Q864" s="1">
        <v>0</v>
      </c>
      <c r="R864" s="1">
        <v>0</v>
      </c>
      <c r="S864" s="1">
        <v>0</v>
      </c>
      <c r="T864" s="1">
        <v>0</v>
      </c>
      <c r="U864" s="1">
        <v>0</v>
      </c>
      <c r="V864" t="s">
        <v>86</v>
      </c>
      <c r="W864" s="1">
        <v>0</v>
      </c>
      <c r="X864" s="1">
        <v>0</v>
      </c>
      <c r="Y864" s="1">
        <v>0</v>
      </c>
      <c r="Z864" s="1">
        <v>0</v>
      </c>
      <c r="AA864" s="1">
        <v>0</v>
      </c>
      <c r="AB864" s="1">
        <v>0</v>
      </c>
      <c r="AC864" s="1">
        <v>0</v>
      </c>
      <c r="AD864" s="1">
        <v>0</v>
      </c>
      <c r="AE864" s="1">
        <v>0</v>
      </c>
      <c r="AF864" s="1">
        <v>0</v>
      </c>
      <c r="AG864" s="1">
        <v>0</v>
      </c>
      <c r="AH864" s="1">
        <v>0</v>
      </c>
      <c r="AI864" t="s">
        <v>87</v>
      </c>
      <c r="AL864" s="1">
        <v>0</v>
      </c>
      <c r="AM864" s="1">
        <v>0</v>
      </c>
      <c r="AN864" s="1">
        <v>0</v>
      </c>
    </row>
    <row r="865" spans="1:40" x14ac:dyDescent="0.25">
      <c r="A865">
        <v>863</v>
      </c>
      <c r="B865" t="s">
        <v>48</v>
      </c>
      <c r="C865">
        <v>24</v>
      </c>
      <c r="D865">
        <v>1175</v>
      </c>
      <c r="E865" t="s">
        <v>294</v>
      </c>
      <c r="F865">
        <v>0</v>
      </c>
      <c r="G865" t="s">
        <v>117</v>
      </c>
      <c r="H865" s="1">
        <v>0</v>
      </c>
      <c r="I865" s="1">
        <v>0</v>
      </c>
      <c r="J865" s="1">
        <v>0</v>
      </c>
      <c r="K865" s="1">
        <v>0</v>
      </c>
      <c r="L865" s="1">
        <v>0</v>
      </c>
      <c r="M865" s="1">
        <v>0</v>
      </c>
      <c r="N865" s="1">
        <v>0</v>
      </c>
      <c r="O865" s="1">
        <v>0</v>
      </c>
      <c r="P865" s="1">
        <v>0</v>
      </c>
      <c r="Q865" s="1">
        <v>0</v>
      </c>
      <c r="R865" s="1">
        <v>0</v>
      </c>
      <c r="S865" s="1">
        <v>0</v>
      </c>
      <c r="T865" s="1">
        <v>0</v>
      </c>
      <c r="U865" s="1">
        <v>0</v>
      </c>
      <c r="V865" t="s">
        <v>86</v>
      </c>
      <c r="W865" s="1">
        <v>0</v>
      </c>
      <c r="X865" s="1">
        <v>0</v>
      </c>
      <c r="Y865" s="1">
        <v>0</v>
      </c>
      <c r="Z865" s="1">
        <v>0</v>
      </c>
      <c r="AA865" s="1">
        <v>0</v>
      </c>
      <c r="AB865" s="1">
        <v>0</v>
      </c>
      <c r="AC865" s="1">
        <v>0</v>
      </c>
      <c r="AD865" s="1">
        <v>0</v>
      </c>
      <c r="AE865" s="1">
        <v>0</v>
      </c>
      <c r="AF865" s="1">
        <v>0</v>
      </c>
      <c r="AG865" s="1">
        <v>0</v>
      </c>
      <c r="AH865" s="1">
        <v>0</v>
      </c>
      <c r="AI865" t="s">
        <v>87</v>
      </c>
      <c r="AL865" s="1">
        <v>0</v>
      </c>
      <c r="AM865" s="1">
        <v>0</v>
      </c>
      <c r="AN865" s="1">
        <v>0</v>
      </c>
    </row>
    <row r="866" spans="1:40" x14ac:dyDescent="0.25">
      <c r="A866">
        <v>864</v>
      </c>
      <c r="B866" t="s">
        <v>48</v>
      </c>
      <c r="C866">
        <v>24</v>
      </c>
      <c r="D866">
        <v>7440508</v>
      </c>
      <c r="E866" t="s">
        <v>10</v>
      </c>
      <c r="F866" s="1">
        <v>9.569999999999999E-7</v>
      </c>
      <c r="G866" t="s">
        <v>117</v>
      </c>
      <c r="H866" s="1">
        <v>0</v>
      </c>
      <c r="I866" s="1">
        <v>0</v>
      </c>
      <c r="J866" s="1">
        <v>0</v>
      </c>
      <c r="K866" s="1">
        <v>0</v>
      </c>
      <c r="L866" s="1">
        <v>0</v>
      </c>
      <c r="M866" s="1">
        <v>0</v>
      </c>
      <c r="N866" s="1">
        <v>0</v>
      </c>
      <c r="O866" s="1">
        <v>0</v>
      </c>
      <c r="P866" s="1">
        <v>0</v>
      </c>
      <c r="Q866" s="1">
        <v>0</v>
      </c>
      <c r="R866" s="1">
        <v>0</v>
      </c>
      <c r="S866" s="1">
        <v>0</v>
      </c>
      <c r="T866" s="1">
        <v>0</v>
      </c>
      <c r="U866" s="1">
        <v>0</v>
      </c>
      <c r="V866" t="s">
        <v>86</v>
      </c>
      <c r="W866" s="1">
        <v>9.569999999999999E-7</v>
      </c>
      <c r="X866" s="1">
        <v>0</v>
      </c>
      <c r="Y866" s="1">
        <v>0</v>
      </c>
      <c r="Z866" s="1">
        <v>0</v>
      </c>
      <c r="AA866" s="1">
        <v>0</v>
      </c>
      <c r="AB866" s="1">
        <v>0</v>
      </c>
      <c r="AC866" s="1">
        <v>0</v>
      </c>
      <c r="AD866" s="1">
        <v>0</v>
      </c>
      <c r="AE866" s="1">
        <v>0</v>
      </c>
      <c r="AF866" s="1">
        <v>0</v>
      </c>
      <c r="AG866" s="1">
        <v>0</v>
      </c>
      <c r="AH866" s="1">
        <v>0</v>
      </c>
      <c r="AI866" t="s">
        <v>87</v>
      </c>
      <c r="AL866" s="1">
        <v>0</v>
      </c>
      <c r="AM866" s="1">
        <v>0</v>
      </c>
      <c r="AN866" s="1">
        <v>0</v>
      </c>
    </row>
    <row r="867" spans="1:40" x14ac:dyDescent="0.25">
      <c r="A867">
        <v>865</v>
      </c>
      <c r="B867" t="s">
        <v>48</v>
      </c>
      <c r="C867">
        <v>24</v>
      </c>
      <c r="D867">
        <v>7439965</v>
      </c>
      <c r="E867" t="s">
        <v>5</v>
      </c>
      <c r="F867" s="1">
        <v>4.7800000000000002E-7</v>
      </c>
      <c r="G867" t="s">
        <v>117</v>
      </c>
      <c r="H867" s="1">
        <v>0</v>
      </c>
      <c r="I867" s="1">
        <v>5.3110999999999999E-6</v>
      </c>
      <c r="J867" s="1">
        <v>0</v>
      </c>
      <c r="K867" s="1">
        <v>0</v>
      </c>
      <c r="L867" s="1">
        <v>0</v>
      </c>
      <c r="M867" s="1">
        <v>0</v>
      </c>
      <c r="N867" s="1">
        <v>0</v>
      </c>
      <c r="O867" s="1">
        <v>0</v>
      </c>
      <c r="P867" s="1">
        <v>0</v>
      </c>
      <c r="Q867" s="1">
        <v>0</v>
      </c>
      <c r="R867" s="1">
        <v>0</v>
      </c>
      <c r="S867" s="1">
        <v>0</v>
      </c>
      <c r="T867" s="1">
        <v>0</v>
      </c>
      <c r="U867" s="1">
        <v>0</v>
      </c>
      <c r="V867" t="s">
        <v>86</v>
      </c>
      <c r="W867" s="1">
        <v>4.7800000000000002E-7</v>
      </c>
      <c r="X867" s="1">
        <v>0</v>
      </c>
      <c r="Y867" s="1">
        <v>0</v>
      </c>
      <c r="Z867" s="1">
        <v>0</v>
      </c>
      <c r="AA867" s="1">
        <v>0</v>
      </c>
      <c r="AB867" s="1">
        <v>0</v>
      </c>
      <c r="AC867" s="1">
        <v>0</v>
      </c>
      <c r="AD867" s="1">
        <v>0</v>
      </c>
      <c r="AE867" s="1">
        <v>0</v>
      </c>
      <c r="AF867" s="1">
        <v>0</v>
      </c>
      <c r="AG867" s="1">
        <v>0</v>
      </c>
      <c r="AH867" s="1">
        <v>0</v>
      </c>
      <c r="AI867" t="s">
        <v>87</v>
      </c>
      <c r="AL867" s="1">
        <v>0</v>
      </c>
      <c r="AM867" s="1">
        <v>0</v>
      </c>
      <c r="AN867" s="1">
        <v>0</v>
      </c>
    </row>
    <row r="868" spans="1:40" x14ac:dyDescent="0.25">
      <c r="A868">
        <v>866</v>
      </c>
      <c r="B868" t="s">
        <v>48</v>
      </c>
      <c r="C868">
        <v>24</v>
      </c>
      <c r="D868">
        <v>7440020</v>
      </c>
      <c r="E868" t="s">
        <v>6</v>
      </c>
      <c r="F868">
        <v>0</v>
      </c>
      <c r="G868" t="s">
        <v>117</v>
      </c>
      <c r="H868" s="1">
        <v>0</v>
      </c>
      <c r="I868" s="1">
        <v>0</v>
      </c>
      <c r="J868" s="1">
        <v>0</v>
      </c>
      <c r="K868" s="1">
        <v>0</v>
      </c>
      <c r="L868" s="1">
        <v>0</v>
      </c>
      <c r="M868" s="1">
        <v>0</v>
      </c>
      <c r="N868" s="1">
        <v>0</v>
      </c>
      <c r="O868" s="1">
        <v>0</v>
      </c>
      <c r="P868" s="1">
        <v>0</v>
      </c>
      <c r="Q868" s="1">
        <v>0</v>
      </c>
      <c r="R868" s="1">
        <v>0</v>
      </c>
      <c r="S868" s="1">
        <v>0</v>
      </c>
      <c r="T868" s="1">
        <v>0</v>
      </c>
      <c r="U868" s="1">
        <v>0</v>
      </c>
      <c r="V868" t="s">
        <v>86</v>
      </c>
      <c r="W868" s="1">
        <v>0</v>
      </c>
      <c r="X868" s="1">
        <v>0</v>
      </c>
      <c r="Y868" s="1">
        <v>0</v>
      </c>
      <c r="Z868" s="1">
        <v>0</v>
      </c>
      <c r="AA868" s="1">
        <v>0</v>
      </c>
      <c r="AB868" s="1">
        <v>0</v>
      </c>
      <c r="AC868" s="1">
        <v>0</v>
      </c>
      <c r="AD868" s="1">
        <v>0</v>
      </c>
      <c r="AE868" s="1">
        <v>0</v>
      </c>
      <c r="AF868" s="1">
        <v>0</v>
      </c>
      <c r="AG868" s="1">
        <v>0</v>
      </c>
      <c r="AH868" s="1">
        <v>0</v>
      </c>
      <c r="AI868" t="s">
        <v>87</v>
      </c>
      <c r="AL868" s="1">
        <v>0</v>
      </c>
      <c r="AM868" s="1">
        <v>0</v>
      </c>
      <c r="AN868" s="1">
        <v>0</v>
      </c>
    </row>
    <row r="869" spans="1:40" x14ac:dyDescent="0.25">
      <c r="A869">
        <v>867</v>
      </c>
      <c r="B869" t="s">
        <v>48</v>
      </c>
      <c r="C869">
        <v>24</v>
      </c>
      <c r="D869">
        <v>7723140</v>
      </c>
      <c r="E869" t="s">
        <v>295</v>
      </c>
      <c r="F869">
        <v>0</v>
      </c>
      <c r="G869" t="s">
        <v>117</v>
      </c>
      <c r="H869" s="1">
        <v>0</v>
      </c>
      <c r="I869" s="1">
        <v>0</v>
      </c>
      <c r="J869" s="1">
        <v>0</v>
      </c>
      <c r="K869" s="1">
        <v>0</v>
      </c>
      <c r="L869" s="1">
        <v>0</v>
      </c>
      <c r="M869" s="1">
        <v>0</v>
      </c>
      <c r="N869" s="1">
        <v>0</v>
      </c>
      <c r="O869" s="1">
        <v>0</v>
      </c>
      <c r="P869" s="1">
        <v>0</v>
      </c>
      <c r="Q869" s="1">
        <v>0</v>
      </c>
      <c r="R869" s="1">
        <v>0</v>
      </c>
      <c r="S869" s="1">
        <v>0</v>
      </c>
      <c r="T869" s="1">
        <v>0</v>
      </c>
      <c r="U869" s="1">
        <v>0</v>
      </c>
      <c r="V869" t="s">
        <v>86</v>
      </c>
      <c r="W869" s="1">
        <v>0</v>
      </c>
      <c r="X869" s="1">
        <v>0</v>
      </c>
      <c r="Y869" s="1">
        <v>0</v>
      </c>
      <c r="Z869" s="1">
        <v>0</v>
      </c>
      <c r="AA869" s="1">
        <v>0</v>
      </c>
      <c r="AB869" s="1">
        <v>0</v>
      </c>
      <c r="AC869" s="1">
        <v>0</v>
      </c>
      <c r="AD869" s="1">
        <v>0</v>
      </c>
      <c r="AE869" s="1">
        <v>0</v>
      </c>
      <c r="AF869" s="1">
        <v>0</v>
      </c>
      <c r="AG869" s="1">
        <v>0</v>
      </c>
      <c r="AH869" s="1">
        <v>0</v>
      </c>
      <c r="AI869" t="s">
        <v>87</v>
      </c>
      <c r="AL869" s="1">
        <v>0</v>
      </c>
      <c r="AM869" s="1">
        <v>0</v>
      </c>
      <c r="AN869" s="1">
        <v>0</v>
      </c>
    </row>
    <row r="870" spans="1:40" x14ac:dyDescent="0.25">
      <c r="A870">
        <v>868</v>
      </c>
      <c r="B870" t="s">
        <v>48</v>
      </c>
      <c r="C870">
        <v>24</v>
      </c>
      <c r="D870">
        <v>7439921</v>
      </c>
      <c r="E870" t="s">
        <v>7</v>
      </c>
      <c r="F870">
        <v>0</v>
      </c>
      <c r="G870" t="s">
        <v>117</v>
      </c>
      <c r="H870" s="1">
        <v>0</v>
      </c>
      <c r="I870" s="1">
        <v>0</v>
      </c>
      <c r="J870" s="1">
        <v>0</v>
      </c>
      <c r="K870" s="1">
        <v>0</v>
      </c>
      <c r="L870" s="1">
        <v>0</v>
      </c>
      <c r="M870" s="1">
        <v>0</v>
      </c>
      <c r="N870" s="1">
        <v>0</v>
      </c>
      <c r="O870" s="1">
        <v>0</v>
      </c>
      <c r="P870" s="1">
        <v>0</v>
      </c>
      <c r="Q870" s="1">
        <v>0</v>
      </c>
      <c r="R870" s="1">
        <v>0</v>
      </c>
      <c r="S870" s="1">
        <v>0</v>
      </c>
      <c r="T870" s="1">
        <v>0</v>
      </c>
      <c r="U870" s="1">
        <v>0</v>
      </c>
      <c r="V870" t="s">
        <v>86</v>
      </c>
      <c r="W870" s="1">
        <v>0</v>
      </c>
      <c r="X870" s="1">
        <v>0</v>
      </c>
      <c r="Y870" s="1">
        <v>0</v>
      </c>
      <c r="Z870" s="1">
        <v>0</v>
      </c>
      <c r="AA870" s="1">
        <v>0</v>
      </c>
      <c r="AB870" s="1">
        <v>0</v>
      </c>
      <c r="AC870" s="1">
        <v>0</v>
      </c>
      <c r="AD870" s="1">
        <v>0</v>
      </c>
      <c r="AE870" s="1">
        <v>0</v>
      </c>
      <c r="AF870" s="1">
        <v>0</v>
      </c>
      <c r="AG870" s="1">
        <v>0</v>
      </c>
      <c r="AH870" s="1">
        <v>0</v>
      </c>
      <c r="AI870" t="s">
        <v>87</v>
      </c>
      <c r="AL870" s="1">
        <v>0</v>
      </c>
      <c r="AM870" s="1">
        <v>0</v>
      </c>
      <c r="AN870" s="1">
        <v>0</v>
      </c>
    </row>
    <row r="871" spans="1:40" x14ac:dyDescent="0.25">
      <c r="A871">
        <v>869</v>
      </c>
      <c r="B871" t="s">
        <v>48</v>
      </c>
      <c r="C871">
        <v>24</v>
      </c>
      <c r="D871">
        <v>7440622</v>
      </c>
      <c r="E871" t="s">
        <v>296</v>
      </c>
      <c r="F871">
        <v>0</v>
      </c>
      <c r="G871" t="s">
        <v>117</v>
      </c>
      <c r="H871" s="1">
        <v>0</v>
      </c>
      <c r="I871" s="1">
        <v>0</v>
      </c>
      <c r="J871" s="1">
        <v>0</v>
      </c>
      <c r="K871" s="1">
        <v>0</v>
      </c>
      <c r="L871" s="1">
        <v>0</v>
      </c>
      <c r="M871" s="1">
        <v>0</v>
      </c>
      <c r="N871" s="1">
        <v>0</v>
      </c>
      <c r="O871" s="1">
        <v>0</v>
      </c>
      <c r="P871" s="1">
        <v>0</v>
      </c>
      <c r="Q871" s="1">
        <v>0</v>
      </c>
      <c r="R871" s="1">
        <v>0</v>
      </c>
      <c r="S871" s="1">
        <v>0</v>
      </c>
      <c r="T871" s="1">
        <v>0</v>
      </c>
      <c r="U871" s="1">
        <v>0</v>
      </c>
      <c r="V871" t="s">
        <v>86</v>
      </c>
      <c r="W871" s="1">
        <v>0</v>
      </c>
      <c r="X871" s="1">
        <v>0</v>
      </c>
      <c r="Y871" s="1">
        <v>0</v>
      </c>
      <c r="Z871" s="1">
        <v>0</v>
      </c>
      <c r="AA871" s="1">
        <v>0</v>
      </c>
      <c r="AB871" s="1">
        <v>0</v>
      </c>
      <c r="AC871" s="1">
        <v>0</v>
      </c>
      <c r="AD871" s="1">
        <v>0</v>
      </c>
      <c r="AE871" s="1">
        <v>0</v>
      </c>
      <c r="AF871" s="1">
        <v>0</v>
      </c>
      <c r="AG871" s="1">
        <v>0</v>
      </c>
      <c r="AH871" s="1">
        <v>0</v>
      </c>
      <c r="AI871" t="s">
        <v>87</v>
      </c>
      <c r="AL871" s="1">
        <v>0</v>
      </c>
      <c r="AM871" s="1">
        <v>0</v>
      </c>
      <c r="AN871" s="1">
        <v>0</v>
      </c>
    </row>
    <row r="872" spans="1:40" x14ac:dyDescent="0.25">
      <c r="A872">
        <v>870</v>
      </c>
      <c r="B872" t="s">
        <v>48</v>
      </c>
      <c r="C872">
        <v>24</v>
      </c>
      <c r="D872">
        <v>7440666</v>
      </c>
      <c r="E872" t="s">
        <v>297</v>
      </c>
      <c r="F872" s="1">
        <v>9.569999999999999E-7</v>
      </c>
      <c r="G872" t="s">
        <v>117</v>
      </c>
      <c r="H872" s="1">
        <v>0</v>
      </c>
      <c r="I872" s="1">
        <v>0</v>
      </c>
      <c r="J872" s="1">
        <v>0</v>
      </c>
      <c r="K872" s="1">
        <v>0</v>
      </c>
      <c r="L872" s="1">
        <v>0</v>
      </c>
      <c r="M872" s="1">
        <v>0</v>
      </c>
      <c r="N872" s="1">
        <v>0</v>
      </c>
      <c r="O872" s="1">
        <v>0</v>
      </c>
      <c r="P872" s="1">
        <v>0</v>
      </c>
      <c r="Q872" s="1">
        <v>0</v>
      </c>
      <c r="R872" s="1">
        <v>0</v>
      </c>
      <c r="S872" s="1">
        <v>0</v>
      </c>
      <c r="T872" s="1">
        <v>0</v>
      </c>
      <c r="U872" s="1">
        <v>0</v>
      </c>
      <c r="V872" t="s">
        <v>86</v>
      </c>
      <c r="W872" s="1">
        <v>9.569999999999999E-7</v>
      </c>
      <c r="X872" s="1">
        <v>0</v>
      </c>
      <c r="Y872" s="1">
        <v>0</v>
      </c>
      <c r="Z872" s="1">
        <v>0</v>
      </c>
      <c r="AA872" s="1">
        <v>0</v>
      </c>
      <c r="AB872" s="1">
        <v>0</v>
      </c>
      <c r="AC872" s="1">
        <v>0</v>
      </c>
      <c r="AD872" s="1">
        <v>0</v>
      </c>
      <c r="AE872" s="1">
        <v>0</v>
      </c>
      <c r="AF872" s="1">
        <v>0</v>
      </c>
      <c r="AG872" s="1">
        <v>0</v>
      </c>
      <c r="AH872" s="1">
        <v>0</v>
      </c>
      <c r="AI872" t="s">
        <v>87</v>
      </c>
      <c r="AL872" s="1">
        <v>0</v>
      </c>
      <c r="AM872" s="1">
        <v>0</v>
      </c>
      <c r="AN872" s="1">
        <v>0</v>
      </c>
    </row>
    <row r="873" spans="1:40" x14ac:dyDescent="0.25">
      <c r="A873">
        <v>871</v>
      </c>
      <c r="B873" t="s">
        <v>204</v>
      </c>
      <c r="C873">
        <v>24</v>
      </c>
      <c r="D873">
        <v>7429905</v>
      </c>
      <c r="E873" t="s">
        <v>290</v>
      </c>
      <c r="F873">
        <v>0</v>
      </c>
      <c r="G873" t="s">
        <v>117</v>
      </c>
      <c r="H873" s="1">
        <v>0</v>
      </c>
      <c r="I873" s="1">
        <v>0</v>
      </c>
      <c r="J873" s="1">
        <v>0</v>
      </c>
      <c r="K873" s="1">
        <v>0</v>
      </c>
      <c r="L873" s="1">
        <v>0</v>
      </c>
      <c r="M873" s="1">
        <v>0</v>
      </c>
      <c r="N873" s="1">
        <v>0</v>
      </c>
      <c r="O873" s="1">
        <v>0</v>
      </c>
      <c r="P873" s="1">
        <v>0</v>
      </c>
      <c r="Q873" s="1">
        <v>0</v>
      </c>
      <c r="R873" s="1">
        <v>0</v>
      </c>
      <c r="S873" s="1">
        <v>0</v>
      </c>
      <c r="T873" s="1">
        <v>0</v>
      </c>
      <c r="U873" s="1">
        <v>0</v>
      </c>
      <c r="V873" t="s">
        <v>86</v>
      </c>
      <c r="W873" s="1">
        <v>0</v>
      </c>
      <c r="X873" s="1">
        <v>0</v>
      </c>
      <c r="Y873" s="1">
        <v>0</v>
      </c>
      <c r="Z873" s="1">
        <v>0</v>
      </c>
      <c r="AA873" s="1">
        <v>0</v>
      </c>
      <c r="AB873" s="1">
        <v>0</v>
      </c>
      <c r="AC873" s="1">
        <v>0</v>
      </c>
      <c r="AD873" s="1">
        <v>0</v>
      </c>
      <c r="AE873" s="1">
        <v>0</v>
      </c>
      <c r="AF873" s="1">
        <v>0</v>
      </c>
      <c r="AG873" s="1">
        <v>0</v>
      </c>
      <c r="AH873" s="1">
        <v>0</v>
      </c>
      <c r="AI873" t="s">
        <v>87</v>
      </c>
      <c r="AL873" s="1">
        <v>0</v>
      </c>
      <c r="AM873" s="1">
        <v>0</v>
      </c>
      <c r="AN873" s="1">
        <v>0</v>
      </c>
    </row>
    <row r="874" spans="1:40" x14ac:dyDescent="0.25">
      <c r="A874">
        <v>872</v>
      </c>
      <c r="B874" t="s">
        <v>204</v>
      </c>
      <c r="C874">
        <v>24</v>
      </c>
      <c r="D874">
        <v>1344281</v>
      </c>
      <c r="E874" t="s">
        <v>291</v>
      </c>
      <c r="F874">
        <v>0</v>
      </c>
      <c r="G874" t="s">
        <v>117</v>
      </c>
      <c r="H874" s="1">
        <v>0</v>
      </c>
      <c r="I874" s="1">
        <v>0</v>
      </c>
      <c r="J874" s="1">
        <v>0</v>
      </c>
      <c r="K874" s="1">
        <v>0</v>
      </c>
      <c r="L874" s="1">
        <v>0</v>
      </c>
      <c r="M874" s="1">
        <v>0</v>
      </c>
      <c r="N874" s="1">
        <v>0</v>
      </c>
      <c r="O874" s="1">
        <v>0</v>
      </c>
      <c r="P874" s="1">
        <v>0</v>
      </c>
      <c r="Q874" s="1">
        <v>0</v>
      </c>
      <c r="R874" s="1">
        <v>0</v>
      </c>
      <c r="S874" s="1">
        <v>0</v>
      </c>
      <c r="T874" s="1">
        <v>0</v>
      </c>
      <c r="U874" s="1">
        <v>0</v>
      </c>
      <c r="V874" t="s">
        <v>86</v>
      </c>
      <c r="W874" s="1">
        <v>0</v>
      </c>
      <c r="X874" s="1">
        <v>0</v>
      </c>
      <c r="Y874" s="1">
        <v>0</v>
      </c>
      <c r="Z874" s="1">
        <v>0</v>
      </c>
      <c r="AA874" s="1">
        <v>0</v>
      </c>
      <c r="AB874" s="1">
        <v>0</v>
      </c>
      <c r="AC874" s="1">
        <v>0</v>
      </c>
      <c r="AD874" s="1">
        <v>0</v>
      </c>
      <c r="AE874" s="1">
        <v>0</v>
      </c>
      <c r="AF874" s="1">
        <v>0</v>
      </c>
      <c r="AG874" s="1">
        <v>0</v>
      </c>
      <c r="AH874" s="1">
        <v>0</v>
      </c>
      <c r="AI874" t="s">
        <v>87</v>
      </c>
      <c r="AL874" s="1">
        <v>0</v>
      </c>
      <c r="AM874" s="1">
        <v>0</v>
      </c>
      <c r="AN874" s="1">
        <v>0</v>
      </c>
    </row>
    <row r="875" spans="1:40" x14ac:dyDescent="0.25">
      <c r="A875">
        <v>873</v>
      </c>
      <c r="B875" t="s">
        <v>204</v>
      </c>
      <c r="C875">
        <v>24</v>
      </c>
      <c r="D875">
        <v>7440417</v>
      </c>
      <c r="E875" t="s">
        <v>292</v>
      </c>
      <c r="F875">
        <v>0</v>
      </c>
      <c r="G875" t="s">
        <v>117</v>
      </c>
      <c r="H875" s="1">
        <v>0</v>
      </c>
      <c r="I875" s="1">
        <v>0</v>
      </c>
      <c r="J875" s="1">
        <v>0</v>
      </c>
      <c r="K875" s="1">
        <v>0</v>
      </c>
      <c r="L875" s="1">
        <v>0</v>
      </c>
      <c r="M875" s="1">
        <v>0</v>
      </c>
      <c r="N875" s="1">
        <v>0</v>
      </c>
      <c r="O875" s="1">
        <v>0</v>
      </c>
      <c r="P875" s="1">
        <v>0</v>
      </c>
      <c r="Q875" s="1">
        <v>0</v>
      </c>
      <c r="R875" s="1">
        <v>0</v>
      </c>
      <c r="S875" s="1">
        <v>0</v>
      </c>
      <c r="T875" s="1">
        <v>0</v>
      </c>
      <c r="U875" s="1">
        <v>0</v>
      </c>
      <c r="V875" t="s">
        <v>86</v>
      </c>
      <c r="W875" s="1">
        <v>0</v>
      </c>
      <c r="X875" s="1">
        <v>0</v>
      </c>
      <c r="Y875" s="1">
        <v>0</v>
      </c>
      <c r="Z875" s="1">
        <v>0</v>
      </c>
      <c r="AA875" s="1">
        <v>0</v>
      </c>
      <c r="AB875" s="1">
        <v>0</v>
      </c>
      <c r="AC875" s="1">
        <v>0</v>
      </c>
      <c r="AD875" s="1">
        <v>0</v>
      </c>
      <c r="AE875" s="1">
        <v>0</v>
      </c>
      <c r="AF875" s="1">
        <v>0</v>
      </c>
      <c r="AG875" s="1">
        <v>0</v>
      </c>
      <c r="AH875" s="1">
        <v>0</v>
      </c>
      <c r="AI875" t="s">
        <v>87</v>
      </c>
      <c r="AL875" s="1">
        <v>0</v>
      </c>
      <c r="AM875" s="1">
        <v>0</v>
      </c>
      <c r="AN875" s="1">
        <v>0</v>
      </c>
    </row>
    <row r="876" spans="1:40" x14ac:dyDescent="0.25">
      <c r="A876">
        <v>874</v>
      </c>
      <c r="B876" t="s">
        <v>204</v>
      </c>
      <c r="C876">
        <v>24</v>
      </c>
      <c r="D876">
        <v>7440439</v>
      </c>
      <c r="E876" t="s">
        <v>293</v>
      </c>
      <c r="F876">
        <v>0</v>
      </c>
      <c r="G876" t="s">
        <v>117</v>
      </c>
      <c r="H876" s="1">
        <v>0</v>
      </c>
      <c r="I876" s="1">
        <v>0</v>
      </c>
      <c r="J876" s="1">
        <v>0</v>
      </c>
      <c r="K876" s="1">
        <v>0</v>
      </c>
      <c r="L876" s="1">
        <v>0</v>
      </c>
      <c r="M876" s="1">
        <v>0</v>
      </c>
      <c r="N876" s="1">
        <v>0</v>
      </c>
      <c r="O876" s="1">
        <v>0</v>
      </c>
      <c r="P876" s="1">
        <v>0</v>
      </c>
      <c r="Q876" s="1">
        <v>0</v>
      </c>
      <c r="R876" s="1">
        <v>0</v>
      </c>
      <c r="S876" s="1">
        <v>0</v>
      </c>
      <c r="T876" s="1">
        <v>0</v>
      </c>
      <c r="U876" s="1">
        <v>0</v>
      </c>
      <c r="V876" t="s">
        <v>86</v>
      </c>
      <c r="W876" s="1">
        <v>0</v>
      </c>
      <c r="X876" s="1">
        <v>0</v>
      </c>
      <c r="Y876" s="1">
        <v>0</v>
      </c>
      <c r="Z876" s="1">
        <v>0</v>
      </c>
      <c r="AA876" s="1">
        <v>0</v>
      </c>
      <c r="AB876" s="1">
        <v>0</v>
      </c>
      <c r="AC876" s="1">
        <v>0</v>
      </c>
      <c r="AD876" s="1">
        <v>0</v>
      </c>
      <c r="AE876" s="1">
        <v>0</v>
      </c>
      <c r="AF876" s="1">
        <v>0</v>
      </c>
      <c r="AG876" s="1">
        <v>0</v>
      </c>
      <c r="AH876" s="1">
        <v>0</v>
      </c>
      <c r="AI876" t="s">
        <v>87</v>
      </c>
      <c r="AL876" s="1">
        <v>0</v>
      </c>
      <c r="AM876" s="1">
        <v>0</v>
      </c>
      <c r="AN876" s="1">
        <v>0</v>
      </c>
    </row>
    <row r="877" spans="1:40" x14ac:dyDescent="0.25">
      <c r="A877">
        <v>875</v>
      </c>
      <c r="B877" t="s">
        <v>204</v>
      </c>
      <c r="C877">
        <v>24</v>
      </c>
      <c r="D877">
        <v>7440484</v>
      </c>
      <c r="E877" t="s">
        <v>8</v>
      </c>
      <c r="F877">
        <v>0</v>
      </c>
      <c r="G877" t="s">
        <v>117</v>
      </c>
      <c r="H877" s="1">
        <v>0</v>
      </c>
      <c r="I877" s="1">
        <v>0</v>
      </c>
      <c r="J877" s="1">
        <v>0</v>
      </c>
      <c r="K877" s="1">
        <v>0</v>
      </c>
      <c r="L877" s="1">
        <v>0</v>
      </c>
      <c r="M877" s="1">
        <v>0</v>
      </c>
      <c r="N877" s="1">
        <v>0</v>
      </c>
      <c r="O877" s="1">
        <v>0</v>
      </c>
      <c r="P877" s="1">
        <v>0</v>
      </c>
      <c r="Q877" s="1">
        <v>0</v>
      </c>
      <c r="R877" s="1">
        <v>0</v>
      </c>
      <c r="S877" s="1">
        <v>0</v>
      </c>
      <c r="T877" s="1">
        <v>0</v>
      </c>
      <c r="U877" s="1">
        <v>0</v>
      </c>
      <c r="V877" t="s">
        <v>86</v>
      </c>
      <c r="W877" s="1">
        <v>0</v>
      </c>
      <c r="X877" s="1">
        <v>0</v>
      </c>
      <c r="Y877" s="1">
        <v>0</v>
      </c>
      <c r="Z877" s="1">
        <v>0</v>
      </c>
      <c r="AA877" s="1">
        <v>0</v>
      </c>
      <c r="AB877" s="1">
        <v>0</v>
      </c>
      <c r="AC877" s="1">
        <v>0</v>
      </c>
      <c r="AD877" s="1">
        <v>0</v>
      </c>
      <c r="AE877" s="1">
        <v>0</v>
      </c>
      <c r="AF877" s="1">
        <v>0</v>
      </c>
      <c r="AG877" s="1">
        <v>0</v>
      </c>
      <c r="AH877" s="1">
        <v>0</v>
      </c>
      <c r="AI877" t="s">
        <v>87</v>
      </c>
      <c r="AL877" s="1">
        <v>0</v>
      </c>
      <c r="AM877" s="1">
        <v>0</v>
      </c>
      <c r="AN877" s="1">
        <v>0</v>
      </c>
    </row>
    <row r="878" spans="1:40" x14ac:dyDescent="0.25">
      <c r="A878">
        <v>876</v>
      </c>
      <c r="B878" t="s">
        <v>204</v>
      </c>
      <c r="C878">
        <v>24</v>
      </c>
      <c r="D878">
        <v>7440473</v>
      </c>
      <c r="E878" t="s">
        <v>89</v>
      </c>
      <c r="F878" s="1">
        <v>9.5699999999999995E-5</v>
      </c>
      <c r="G878" t="s">
        <v>117</v>
      </c>
      <c r="H878" s="1">
        <v>0</v>
      </c>
      <c r="I878" s="1">
        <v>0</v>
      </c>
      <c r="J878" s="1">
        <v>0</v>
      </c>
      <c r="K878" s="1">
        <v>0</v>
      </c>
      <c r="L878" s="1">
        <v>0</v>
      </c>
      <c r="M878" s="1">
        <v>0</v>
      </c>
      <c r="N878" s="1">
        <v>0</v>
      </c>
      <c r="O878" s="1">
        <v>0</v>
      </c>
      <c r="P878" s="1">
        <v>0</v>
      </c>
      <c r="Q878" s="1">
        <v>0</v>
      </c>
      <c r="R878" s="1">
        <v>0</v>
      </c>
      <c r="S878" s="1">
        <v>0</v>
      </c>
      <c r="T878" s="1">
        <v>0</v>
      </c>
      <c r="U878" s="1">
        <v>0</v>
      </c>
      <c r="V878" t="s">
        <v>86</v>
      </c>
      <c r="W878" s="1">
        <v>9.5699999999999995E-5</v>
      </c>
      <c r="X878" s="1">
        <v>0</v>
      </c>
      <c r="Y878" s="1">
        <v>0</v>
      </c>
      <c r="Z878" s="1">
        <v>0</v>
      </c>
      <c r="AA878" s="1">
        <v>0</v>
      </c>
      <c r="AB878" s="1">
        <v>0</v>
      </c>
      <c r="AC878" s="1">
        <v>0</v>
      </c>
      <c r="AD878" s="1">
        <v>0</v>
      </c>
      <c r="AE878" s="1">
        <v>0</v>
      </c>
      <c r="AF878" s="1">
        <v>0</v>
      </c>
      <c r="AG878" s="1">
        <v>0</v>
      </c>
      <c r="AH878" s="1">
        <v>0</v>
      </c>
      <c r="AI878" t="s">
        <v>87</v>
      </c>
      <c r="AL878" s="1">
        <v>0</v>
      </c>
      <c r="AM878" s="1">
        <v>0</v>
      </c>
      <c r="AN878" s="1">
        <v>0</v>
      </c>
    </row>
    <row r="879" spans="1:40" x14ac:dyDescent="0.25">
      <c r="A879">
        <v>877</v>
      </c>
      <c r="B879" t="s">
        <v>204</v>
      </c>
      <c r="C879">
        <v>24</v>
      </c>
      <c r="D879">
        <v>18540299</v>
      </c>
      <c r="E879" t="s">
        <v>13</v>
      </c>
      <c r="F879" s="1">
        <v>4.78E-6</v>
      </c>
      <c r="G879" t="s">
        <v>117</v>
      </c>
      <c r="H879" s="1">
        <v>0</v>
      </c>
      <c r="I879" s="1">
        <v>0</v>
      </c>
      <c r="J879" s="1">
        <v>0</v>
      </c>
      <c r="K879" s="1">
        <v>0</v>
      </c>
      <c r="L879" s="1">
        <v>0</v>
      </c>
      <c r="M879" s="1">
        <v>0</v>
      </c>
      <c r="N879" s="1">
        <v>2.3900000000000002E-5</v>
      </c>
      <c r="O879" s="1">
        <v>0</v>
      </c>
      <c r="P879" s="1">
        <v>0</v>
      </c>
      <c r="Q879" s="1">
        <v>0</v>
      </c>
      <c r="R879" s="1">
        <v>0</v>
      </c>
      <c r="S879" s="1">
        <v>2.2464000000000002E-6</v>
      </c>
      <c r="T879" s="1">
        <v>0</v>
      </c>
      <c r="U879" s="1">
        <v>0</v>
      </c>
      <c r="V879" t="s">
        <v>86</v>
      </c>
      <c r="W879" s="1">
        <v>4.78E-6</v>
      </c>
      <c r="X879" s="1">
        <v>4.3195999999999998E-8</v>
      </c>
      <c r="Y879" s="1">
        <v>1.7316999999999999E-9</v>
      </c>
      <c r="Z879" s="1">
        <v>0</v>
      </c>
      <c r="AA879" s="1">
        <v>0</v>
      </c>
      <c r="AB879" s="1">
        <v>0</v>
      </c>
      <c r="AC879" s="1">
        <v>0</v>
      </c>
      <c r="AD879" s="1">
        <v>0</v>
      </c>
      <c r="AE879" s="1">
        <v>0</v>
      </c>
      <c r="AF879" s="1">
        <v>0</v>
      </c>
      <c r="AG879" s="1">
        <v>0</v>
      </c>
      <c r="AH879" s="1">
        <v>0</v>
      </c>
      <c r="AI879" t="s">
        <v>87</v>
      </c>
      <c r="AJ879" t="s">
        <v>88</v>
      </c>
      <c r="AK879" t="s">
        <v>118</v>
      </c>
      <c r="AL879" s="1">
        <v>0</v>
      </c>
      <c r="AM879" s="1">
        <v>0</v>
      </c>
      <c r="AN879" s="1">
        <v>0</v>
      </c>
    </row>
    <row r="880" spans="1:40" x14ac:dyDescent="0.25">
      <c r="A880">
        <v>878</v>
      </c>
      <c r="B880" t="s">
        <v>204</v>
      </c>
      <c r="C880">
        <v>24</v>
      </c>
      <c r="D880">
        <v>1175</v>
      </c>
      <c r="E880" t="s">
        <v>294</v>
      </c>
      <c r="F880" s="1">
        <v>9.5699999999999999E-6</v>
      </c>
      <c r="G880" t="s">
        <v>117</v>
      </c>
      <c r="H880" s="1">
        <v>0</v>
      </c>
      <c r="I880" s="1">
        <v>0</v>
      </c>
      <c r="J880" s="1">
        <v>0</v>
      </c>
      <c r="K880" s="1">
        <v>0</v>
      </c>
      <c r="L880" s="1">
        <v>0</v>
      </c>
      <c r="M880" s="1">
        <v>0</v>
      </c>
      <c r="N880" s="1">
        <v>3.19E-6</v>
      </c>
      <c r="O880" s="1">
        <v>0</v>
      </c>
      <c r="P880" s="1">
        <v>0</v>
      </c>
      <c r="Q880" s="1">
        <v>0</v>
      </c>
      <c r="R880" s="1">
        <v>0</v>
      </c>
      <c r="S880" s="1">
        <v>0</v>
      </c>
      <c r="T880" s="1">
        <v>0</v>
      </c>
      <c r="U880" s="1">
        <v>0</v>
      </c>
      <c r="V880" t="s">
        <v>86</v>
      </c>
      <c r="W880" s="1">
        <v>9.5699999999999999E-6</v>
      </c>
      <c r="X880" s="1">
        <v>0</v>
      </c>
      <c r="Y880" s="1">
        <v>0</v>
      </c>
      <c r="Z880" s="1">
        <v>0</v>
      </c>
      <c r="AA880" s="1">
        <v>0</v>
      </c>
      <c r="AB880" s="1">
        <v>0</v>
      </c>
      <c r="AC880" s="1">
        <v>0</v>
      </c>
      <c r="AD880" s="1">
        <v>0</v>
      </c>
      <c r="AE880" s="1">
        <v>0</v>
      </c>
      <c r="AF880" s="1">
        <v>0</v>
      </c>
      <c r="AG880" s="1">
        <v>0</v>
      </c>
      <c r="AH880" s="1">
        <v>0</v>
      </c>
      <c r="AI880" t="s">
        <v>87</v>
      </c>
      <c r="AL880" s="1">
        <v>0</v>
      </c>
      <c r="AM880" s="1">
        <v>0</v>
      </c>
      <c r="AN880" s="1">
        <v>0</v>
      </c>
    </row>
    <row r="881" spans="1:40" x14ac:dyDescent="0.25">
      <c r="A881">
        <v>879</v>
      </c>
      <c r="B881" t="s">
        <v>204</v>
      </c>
      <c r="C881">
        <v>24</v>
      </c>
      <c r="D881">
        <v>7440508</v>
      </c>
      <c r="E881" t="s">
        <v>10</v>
      </c>
      <c r="F881">
        <v>0</v>
      </c>
      <c r="G881" t="s">
        <v>117</v>
      </c>
      <c r="H881" s="1">
        <v>0</v>
      </c>
      <c r="I881" s="1">
        <v>0</v>
      </c>
      <c r="J881" s="1">
        <v>0</v>
      </c>
      <c r="K881" s="1">
        <v>0</v>
      </c>
      <c r="L881" s="1">
        <v>0</v>
      </c>
      <c r="M881" s="1">
        <v>0</v>
      </c>
      <c r="N881" s="1">
        <v>0</v>
      </c>
      <c r="O881" s="1">
        <v>0</v>
      </c>
      <c r="P881" s="1">
        <v>0</v>
      </c>
      <c r="Q881" s="1">
        <v>0</v>
      </c>
      <c r="R881" s="1">
        <v>0</v>
      </c>
      <c r="S881" s="1">
        <v>0</v>
      </c>
      <c r="T881" s="1">
        <v>0</v>
      </c>
      <c r="U881" s="1">
        <v>0</v>
      </c>
      <c r="V881" t="s">
        <v>86</v>
      </c>
      <c r="W881" s="1">
        <v>0</v>
      </c>
      <c r="X881" s="1">
        <v>0</v>
      </c>
      <c r="Y881" s="1">
        <v>0</v>
      </c>
      <c r="Z881" s="1">
        <v>0</v>
      </c>
      <c r="AA881" s="1">
        <v>0</v>
      </c>
      <c r="AB881" s="1">
        <v>0</v>
      </c>
      <c r="AC881" s="1">
        <v>0</v>
      </c>
      <c r="AD881" s="1">
        <v>0</v>
      </c>
      <c r="AE881" s="1">
        <v>0</v>
      </c>
      <c r="AF881" s="1">
        <v>0</v>
      </c>
      <c r="AG881" s="1">
        <v>0</v>
      </c>
      <c r="AH881" s="1">
        <v>0</v>
      </c>
      <c r="AI881" t="s">
        <v>87</v>
      </c>
      <c r="AL881" s="1">
        <v>0</v>
      </c>
      <c r="AM881" s="1">
        <v>0</v>
      </c>
      <c r="AN881" s="1">
        <v>0</v>
      </c>
    </row>
    <row r="882" spans="1:40" x14ac:dyDescent="0.25">
      <c r="A882">
        <v>880</v>
      </c>
      <c r="B882" t="s">
        <v>204</v>
      </c>
      <c r="C882">
        <v>24</v>
      </c>
      <c r="D882">
        <v>7439965</v>
      </c>
      <c r="E882" t="s">
        <v>5</v>
      </c>
      <c r="F882" s="1">
        <v>4.7800000000000003E-5</v>
      </c>
      <c r="G882" t="s">
        <v>117</v>
      </c>
      <c r="H882" s="1">
        <v>0</v>
      </c>
      <c r="I882" s="1">
        <v>5.3111E-4</v>
      </c>
      <c r="J882" s="1">
        <v>0</v>
      </c>
      <c r="K882" s="1">
        <v>0</v>
      </c>
      <c r="L882" s="1">
        <v>0</v>
      </c>
      <c r="M882" s="1">
        <v>0</v>
      </c>
      <c r="N882" s="1">
        <v>0</v>
      </c>
      <c r="O882" s="1">
        <v>0</v>
      </c>
      <c r="P882" s="1">
        <v>0</v>
      </c>
      <c r="Q882" s="1">
        <v>0</v>
      </c>
      <c r="R882" s="1">
        <v>0</v>
      </c>
      <c r="S882" s="1">
        <v>0</v>
      </c>
      <c r="T882" s="1">
        <v>0</v>
      </c>
      <c r="U882" s="1">
        <v>0</v>
      </c>
      <c r="V882" t="s">
        <v>86</v>
      </c>
      <c r="W882" s="1">
        <v>4.7800000000000003E-5</v>
      </c>
      <c r="X882" s="1">
        <v>0</v>
      </c>
      <c r="Y882" s="1">
        <v>0</v>
      </c>
      <c r="Z882" s="1">
        <v>0</v>
      </c>
      <c r="AA882" s="1">
        <v>0</v>
      </c>
      <c r="AB882" s="1">
        <v>0</v>
      </c>
      <c r="AC882" s="1">
        <v>0</v>
      </c>
      <c r="AD882" s="1">
        <v>0</v>
      </c>
      <c r="AE882" s="1">
        <v>0</v>
      </c>
      <c r="AF882" s="1">
        <v>0</v>
      </c>
      <c r="AG882" s="1">
        <v>0</v>
      </c>
      <c r="AH882" s="1">
        <v>0</v>
      </c>
      <c r="AI882" t="s">
        <v>87</v>
      </c>
      <c r="AL882" s="1">
        <v>0</v>
      </c>
      <c r="AM882" s="1">
        <v>0</v>
      </c>
      <c r="AN882" s="1">
        <v>0</v>
      </c>
    </row>
    <row r="883" spans="1:40" x14ac:dyDescent="0.25">
      <c r="A883">
        <v>881</v>
      </c>
      <c r="B883" t="s">
        <v>204</v>
      </c>
      <c r="C883">
        <v>24</v>
      </c>
      <c r="D883">
        <v>7440020</v>
      </c>
      <c r="E883" t="s">
        <v>6</v>
      </c>
      <c r="F883" s="1">
        <v>9.5699999999999999E-6</v>
      </c>
      <c r="G883" t="s">
        <v>117</v>
      </c>
      <c r="H883" s="1">
        <v>0</v>
      </c>
      <c r="I883" s="1">
        <v>0</v>
      </c>
      <c r="J883" s="1">
        <v>0</v>
      </c>
      <c r="K883" s="1">
        <v>0</v>
      </c>
      <c r="L883" s="1">
        <v>0</v>
      </c>
      <c r="M883" s="1">
        <v>8.1772000000000002E-6</v>
      </c>
      <c r="N883" s="1">
        <v>6.8356999999999999E-4</v>
      </c>
      <c r="O883" s="1">
        <v>0</v>
      </c>
      <c r="P883" s="1">
        <v>0</v>
      </c>
      <c r="Q883" s="1">
        <v>0</v>
      </c>
      <c r="R883" s="1">
        <v>0</v>
      </c>
      <c r="S883" s="1">
        <v>6.8356999999999999E-4</v>
      </c>
      <c r="T883" s="1">
        <v>0</v>
      </c>
      <c r="U883" s="1">
        <v>0</v>
      </c>
      <c r="V883" t="s">
        <v>86</v>
      </c>
      <c r="W883" s="1">
        <v>9.5699999999999999E-6</v>
      </c>
      <c r="X883" s="1">
        <v>8.6482000000000006E-8</v>
      </c>
      <c r="Y883" s="1">
        <v>3.4670000000000001E-9</v>
      </c>
      <c r="Z883" s="1">
        <v>0</v>
      </c>
      <c r="AA883" s="1">
        <v>0</v>
      </c>
      <c r="AB883" s="1">
        <v>0</v>
      </c>
      <c r="AC883" s="1">
        <v>0</v>
      </c>
      <c r="AD883" s="1">
        <v>0</v>
      </c>
      <c r="AE883" s="1">
        <v>0</v>
      </c>
      <c r="AF883" s="1">
        <v>0</v>
      </c>
      <c r="AG883" s="1">
        <v>0</v>
      </c>
      <c r="AH883" s="1">
        <v>0</v>
      </c>
      <c r="AI883" t="s">
        <v>87</v>
      </c>
      <c r="AJ883" t="s">
        <v>88</v>
      </c>
      <c r="AK883" t="s">
        <v>118</v>
      </c>
      <c r="AL883" s="1">
        <v>0</v>
      </c>
      <c r="AM883" s="1">
        <v>0</v>
      </c>
      <c r="AN883" s="1">
        <v>0</v>
      </c>
    </row>
    <row r="884" spans="1:40" x14ac:dyDescent="0.25">
      <c r="A884">
        <v>882</v>
      </c>
      <c r="B884" t="s">
        <v>204</v>
      </c>
      <c r="C884">
        <v>24</v>
      </c>
      <c r="D884">
        <v>7723140</v>
      </c>
      <c r="E884" t="s">
        <v>295</v>
      </c>
      <c r="F884">
        <v>0</v>
      </c>
      <c r="G884" t="s">
        <v>117</v>
      </c>
      <c r="H884" s="1">
        <v>0</v>
      </c>
      <c r="I884" s="1">
        <v>0</v>
      </c>
      <c r="J884" s="1">
        <v>0</v>
      </c>
      <c r="K884" s="1">
        <v>0</v>
      </c>
      <c r="L884" s="1">
        <v>0</v>
      </c>
      <c r="M884" s="1">
        <v>0</v>
      </c>
      <c r="N884" s="1">
        <v>0</v>
      </c>
      <c r="O884" s="1">
        <v>0</v>
      </c>
      <c r="P884" s="1">
        <v>0</v>
      </c>
      <c r="Q884" s="1">
        <v>0</v>
      </c>
      <c r="R884" s="1">
        <v>0</v>
      </c>
      <c r="S884" s="1">
        <v>0</v>
      </c>
      <c r="T884" s="1">
        <v>0</v>
      </c>
      <c r="U884" s="1">
        <v>0</v>
      </c>
      <c r="V884" t="s">
        <v>86</v>
      </c>
      <c r="W884" s="1">
        <v>0</v>
      </c>
      <c r="X884" s="1">
        <v>0</v>
      </c>
      <c r="Y884" s="1">
        <v>0</v>
      </c>
      <c r="Z884" s="1">
        <v>0</v>
      </c>
      <c r="AA884" s="1">
        <v>0</v>
      </c>
      <c r="AB884" s="1">
        <v>0</v>
      </c>
      <c r="AC884" s="1">
        <v>0</v>
      </c>
      <c r="AD884" s="1">
        <v>0</v>
      </c>
      <c r="AE884" s="1">
        <v>0</v>
      </c>
      <c r="AF884" s="1">
        <v>0</v>
      </c>
      <c r="AG884" s="1">
        <v>0</v>
      </c>
      <c r="AH884" s="1">
        <v>0</v>
      </c>
      <c r="AI884" t="s">
        <v>87</v>
      </c>
      <c r="AL884" s="1">
        <v>0</v>
      </c>
      <c r="AM884" s="1">
        <v>0</v>
      </c>
      <c r="AN884" s="1">
        <v>0</v>
      </c>
    </row>
    <row r="885" spans="1:40" x14ac:dyDescent="0.25">
      <c r="A885">
        <v>883</v>
      </c>
      <c r="B885" t="s">
        <v>204</v>
      </c>
      <c r="C885">
        <v>24</v>
      </c>
      <c r="D885">
        <v>7439921</v>
      </c>
      <c r="E885" t="s">
        <v>7</v>
      </c>
      <c r="F885">
        <v>0</v>
      </c>
      <c r="G885" t="s">
        <v>117</v>
      </c>
      <c r="H885" s="1">
        <v>0</v>
      </c>
      <c r="I885" s="1">
        <v>0</v>
      </c>
      <c r="J885" s="1">
        <v>0</v>
      </c>
      <c r="K885" s="1">
        <v>0</v>
      </c>
      <c r="L885" s="1">
        <v>0</v>
      </c>
      <c r="M885" s="1">
        <v>0</v>
      </c>
      <c r="N885" s="1">
        <v>0</v>
      </c>
      <c r="O885" s="1">
        <v>0</v>
      </c>
      <c r="P885" s="1">
        <v>0</v>
      </c>
      <c r="Q885" s="1">
        <v>0</v>
      </c>
      <c r="R885" s="1">
        <v>0</v>
      </c>
      <c r="S885" s="1">
        <v>0</v>
      </c>
      <c r="T885" s="1">
        <v>0</v>
      </c>
      <c r="U885" s="1">
        <v>0</v>
      </c>
      <c r="V885" t="s">
        <v>86</v>
      </c>
      <c r="W885" s="1">
        <v>0</v>
      </c>
      <c r="X885" s="1">
        <v>0</v>
      </c>
      <c r="Y885" s="1">
        <v>0</v>
      </c>
      <c r="Z885" s="1">
        <v>0</v>
      </c>
      <c r="AA885" s="1">
        <v>0</v>
      </c>
      <c r="AB885" s="1">
        <v>0</v>
      </c>
      <c r="AC885" s="1">
        <v>0</v>
      </c>
      <c r="AD885" s="1">
        <v>0</v>
      </c>
      <c r="AE885" s="1">
        <v>0</v>
      </c>
      <c r="AF885" s="1">
        <v>0</v>
      </c>
      <c r="AG885" s="1">
        <v>0</v>
      </c>
      <c r="AH885" s="1">
        <v>0</v>
      </c>
      <c r="AI885" t="s">
        <v>87</v>
      </c>
      <c r="AL885" s="1">
        <v>0</v>
      </c>
      <c r="AM885" s="1">
        <v>0</v>
      </c>
      <c r="AN885" s="1">
        <v>0</v>
      </c>
    </row>
    <row r="886" spans="1:40" x14ac:dyDescent="0.25">
      <c r="A886">
        <v>884</v>
      </c>
      <c r="B886" t="s">
        <v>204</v>
      </c>
      <c r="C886">
        <v>24</v>
      </c>
      <c r="D886">
        <v>7440622</v>
      </c>
      <c r="E886" t="s">
        <v>296</v>
      </c>
      <c r="F886">
        <v>0</v>
      </c>
      <c r="G886" t="s">
        <v>117</v>
      </c>
      <c r="H886" s="1">
        <v>0</v>
      </c>
      <c r="I886" s="1">
        <v>0</v>
      </c>
      <c r="J886" s="1">
        <v>0</v>
      </c>
      <c r="K886" s="1">
        <v>0</v>
      </c>
      <c r="L886" s="1">
        <v>0</v>
      </c>
      <c r="M886" s="1">
        <v>0</v>
      </c>
      <c r="N886" s="1">
        <v>0</v>
      </c>
      <c r="O886" s="1">
        <v>0</v>
      </c>
      <c r="P886" s="1">
        <v>0</v>
      </c>
      <c r="Q886" s="1">
        <v>0</v>
      </c>
      <c r="R886" s="1">
        <v>0</v>
      </c>
      <c r="S886" s="1">
        <v>0</v>
      </c>
      <c r="T886" s="1">
        <v>0</v>
      </c>
      <c r="U886" s="1">
        <v>0</v>
      </c>
      <c r="V886" t="s">
        <v>86</v>
      </c>
      <c r="W886" s="1">
        <v>0</v>
      </c>
      <c r="X886" s="1">
        <v>0</v>
      </c>
      <c r="Y886" s="1">
        <v>0</v>
      </c>
      <c r="Z886" s="1">
        <v>0</v>
      </c>
      <c r="AA886" s="1">
        <v>0</v>
      </c>
      <c r="AB886" s="1">
        <v>0</v>
      </c>
      <c r="AC886" s="1">
        <v>0</v>
      </c>
      <c r="AD886" s="1">
        <v>0</v>
      </c>
      <c r="AE886" s="1">
        <v>0</v>
      </c>
      <c r="AF886" s="1">
        <v>0</v>
      </c>
      <c r="AG886" s="1">
        <v>0</v>
      </c>
      <c r="AH886" s="1">
        <v>0</v>
      </c>
      <c r="AI886" t="s">
        <v>87</v>
      </c>
      <c r="AL886" s="1">
        <v>0</v>
      </c>
      <c r="AM886" s="1">
        <v>0</v>
      </c>
      <c r="AN886" s="1">
        <v>0</v>
      </c>
    </row>
    <row r="887" spans="1:40" x14ac:dyDescent="0.25">
      <c r="A887">
        <v>885</v>
      </c>
      <c r="B887" t="s">
        <v>204</v>
      </c>
      <c r="C887">
        <v>24</v>
      </c>
      <c r="D887">
        <v>7440666</v>
      </c>
      <c r="E887" t="s">
        <v>297</v>
      </c>
      <c r="F887">
        <v>0</v>
      </c>
      <c r="G887" t="s">
        <v>117</v>
      </c>
      <c r="H887" s="1">
        <v>0</v>
      </c>
      <c r="I887" s="1">
        <v>0</v>
      </c>
      <c r="J887" s="1">
        <v>0</v>
      </c>
      <c r="K887" s="1">
        <v>0</v>
      </c>
      <c r="L887" s="1">
        <v>0</v>
      </c>
      <c r="M887" s="1">
        <v>0</v>
      </c>
      <c r="N887" s="1">
        <v>0</v>
      </c>
      <c r="O887" s="1">
        <v>0</v>
      </c>
      <c r="P887" s="1">
        <v>0</v>
      </c>
      <c r="Q887" s="1">
        <v>0</v>
      </c>
      <c r="R887" s="1">
        <v>0</v>
      </c>
      <c r="S887" s="1">
        <v>0</v>
      </c>
      <c r="T887" s="1">
        <v>0</v>
      </c>
      <c r="U887" s="1">
        <v>0</v>
      </c>
      <c r="V887" t="s">
        <v>86</v>
      </c>
      <c r="W887" s="1">
        <v>0</v>
      </c>
      <c r="X887" s="1">
        <v>0</v>
      </c>
      <c r="Y887" s="1">
        <v>0</v>
      </c>
      <c r="Z887" s="1">
        <v>0</v>
      </c>
      <c r="AA887" s="1">
        <v>0</v>
      </c>
      <c r="AB887" s="1">
        <v>0</v>
      </c>
      <c r="AC887" s="1">
        <v>0</v>
      </c>
      <c r="AD887" s="1">
        <v>0</v>
      </c>
      <c r="AE887" s="1">
        <v>0</v>
      </c>
      <c r="AF887" s="1">
        <v>0</v>
      </c>
      <c r="AG887" s="1">
        <v>0</v>
      </c>
      <c r="AH887" s="1">
        <v>0</v>
      </c>
      <c r="AI887" t="s">
        <v>87</v>
      </c>
      <c r="AL887" s="1">
        <v>0</v>
      </c>
      <c r="AM887" s="1">
        <v>0</v>
      </c>
      <c r="AN887" s="1">
        <v>0</v>
      </c>
    </row>
    <row r="888" spans="1:40" x14ac:dyDescent="0.25">
      <c r="A888">
        <v>886</v>
      </c>
      <c r="B888" t="s">
        <v>337</v>
      </c>
      <c r="C888">
        <v>24</v>
      </c>
      <c r="D888">
        <v>7429905</v>
      </c>
      <c r="E888" t="s">
        <v>290</v>
      </c>
      <c r="F888">
        <v>0</v>
      </c>
      <c r="G888" t="s">
        <v>117</v>
      </c>
      <c r="H888" s="1">
        <v>0</v>
      </c>
      <c r="I888" s="1">
        <v>0</v>
      </c>
      <c r="J888" s="1">
        <v>0</v>
      </c>
      <c r="K888" s="1">
        <v>0</v>
      </c>
      <c r="L888" s="1">
        <v>0</v>
      </c>
      <c r="M888" s="1">
        <v>0</v>
      </c>
      <c r="N888" s="1">
        <v>0</v>
      </c>
      <c r="O888" s="1">
        <v>0</v>
      </c>
      <c r="P888" s="1">
        <v>0</v>
      </c>
      <c r="Q888" s="1">
        <v>0</v>
      </c>
      <c r="R888" s="1">
        <v>0</v>
      </c>
      <c r="S888" s="1">
        <v>0</v>
      </c>
      <c r="T888" s="1">
        <v>0</v>
      </c>
      <c r="U888" s="1">
        <v>0</v>
      </c>
      <c r="V888" t="s">
        <v>86</v>
      </c>
      <c r="W888" s="1">
        <v>0</v>
      </c>
      <c r="X888" s="1">
        <v>0</v>
      </c>
      <c r="Y888" s="1">
        <v>0</v>
      </c>
      <c r="Z888" s="1">
        <v>0</v>
      </c>
      <c r="AA888" s="1">
        <v>0</v>
      </c>
      <c r="AB888" s="1">
        <v>0</v>
      </c>
      <c r="AC888" s="1">
        <v>0</v>
      </c>
      <c r="AD888" s="1">
        <v>0</v>
      </c>
      <c r="AE888" s="1">
        <v>0</v>
      </c>
      <c r="AF888" s="1">
        <v>0</v>
      </c>
      <c r="AG888" s="1">
        <v>0</v>
      </c>
      <c r="AH888" s="1">
        <v>0</v>
      </c>
      <c r="AI888" t="s">
        <v>87</v>
      </c>
      <c r="AL888" s="1">
        <v>0</v>
      </c>
      <c r="AM888" s="1">
        <v>0</v>
      </c>
      <c r="AN888" s="1">
        <v>0</v>
      </c>
    </row>
    <row r="889" spans="1:40" x14ac:dyDescent="0.25">
      <c r="A889">
        <v>887</v>
      </c>
      <c r="B889" t="s">
        <v>337</v>
      </c>
      <c r="C889">
        <v>24</v>
      </c>
      <c r="D889">
        <v>1344281</v>
      </c>
      <c r="E889" t="s">
        <v>291</v>
      </c>
      <c r="F889">
        <v>0</v>
      </c>
      <c r="G889" t="s">
        <v>117</v>
      </c>
      <c r="H889" s="1">
        <v>0</v>
      </c>
      <c r="I889" s="1">
        <v>0</v>
      </c>
      <c r="J889" s="1">
        <v>0</v>
      </c>
      <c r="K889" s="1">
        <v>0</v>
      </c>
      <c r="L889" s="1">
        <v>0</v>
      </c>
      <c r="M889" s="1">
        <v>0</v>
      </c>
      <c r="N889" s="1">
        <v>0</v>
      </c>
      <c r="O889" s="1">
        <v>0</v>
      </c>
      <c r="P889" s="1">
        <v>0</v>
      </c>
      <c r="Q889" s="1">
        <v>0</v>
      </c>
      <c r="R889" s="1">
        <v>0</v>
      </c>
      <c r="S889" s="1">
        <v>0</v>
      </c>
      <c r="T889" s="1">
        <v>0</v>
      </c>
      <c r="U889" s="1">
        <v>0</v>
      </c>
      <c r="V889" t="s">
        <v>86</v>
      </c>
      <c r="W889" s="1">
        <v>0</v>
      </c>
      <c r="X889" s="1">
        <v>0</v>
      </c>
      <c r="Y889" s="1">
        <v>0</v>
      </c>
      <c r="Z889" s="1">
        <v>0</v>
      </c>
      <c r="AA889" s="1">
        <v>0</v>
      </c>
      <c r="AB889" s="1">
        <v>0</v>
      </c>
      <c r="AC889" s="1">
        <v>0</v>
      </c>
      <c r="AD889" s="1">
        <v>0</v>
      </c>
      <c r="AE889" s="1">
        <v>0</v>
      </c>
      <c r="AF889" s="1">
        <v>0</v>
      </c>
      <c r="AG889" s="1">
        <v>0</v>
      </c>
      <c r="AH889" s="1">
        <v>0</v>
      </c>
      <c r="AI889" t="s">
        <v>87</v>
      </c>
      <c r="AL889" s="1">
        <v>0</v>
      </c>
      <c r="AM889" s="1">
        <v>0</v>
      </c>
      <c r="AN889" s="1">
        <v>0</v>
      </c>
    </row>
    <row r="890" spans="1:40" x14ac:dyDescent="0.25">
      <c r="A890">
        <v>888</v>
      </c>
      <c r="B890" t="s">
        <v>337</v>
      </c>
      <c r="C890">
        <v>24</v>
      </c>
      <c r="D890">
        <v>7440417</v>
      </c>
      <c r="E890" t="s">
        <v>292</v>
      </c>
      <c r="F890">
        <v>0</v>
      </c>
      <c r="G890" t="s">
        <v>117</v>
      </c>
      <c r="H890" s="1">
        <v>0</v>
      </c>
      <c r="I890" s="1">
        <v>0</v>
      </c>
      <c r="J890" s="1">
        <v>0</v>
      </c>
      <c r="K890" s="1">
        <v>0</v>
      </c>
      <c r="L890" s="1">
        <v>0</v>
      </c>
      <c r="M890" s="1">
        <v>0</v>
      </c>
      <c r="N890" s="1">
        <v>0</v>
      </c>
      <c r="O890" s="1">
        <v>0</v>
      </c>
      <c r="P890" s="1">
        <v>0</v>
      </c>
      <c r="Q890" s="1">
        <v>0</v>
      </c>
      <c r="R890" s="1">
        <v>0</v>
      </c>
      <c r="S890" s="1">
        <v>0</v>
      </c>
      <c r="T890" s="1">
        <v>0</v>
      </c>
      <c r="U890" s="1">
        <v>0</v>
      </c>
      <c r="V890" t="s">
        <v>86</v>
      </c>
      <c r="W890" s="1">
        <v>0</v>
      </c>
      <c r="X890" s="1">
        <v>0</v>
      </c>
      <c r="Y890" s="1">
        <v>0</v>
      </c>
      <c r="Z890" s="1">
        <v>0</v>
      </c>
      <c r="AA890" s="1">
        <v>0</v>
      </c>
      <c r="AB890" s="1">
        <v>0</v>
      </c>
      <c r="AC890" s="1">
        <v>0</v>
      </c>
      <c r="AD890" s="1">
        <v>0</v>
      </c>
      <c r="AE890" s="1">
        <v>0</v>
      </c>
      <c r="AF890" s="1">
        <v>0</v>
      </c>
      <c r="AG890" s="1">
        <v>0</v>
      </c>
      <c r="AH890" s="1">
        <v>0</v>
      </c>
      <c r="AI890" t="s">
        <v>87</v>
      </c>
      <c r="AL890" s="1">
        <v>0</v>
      </c>
      <c r="AM890" s="1">
        <v>0</v>
      </c>
      <c r="AN890" s="1">
        <v>0</v>
      </c>
    </row>
    <row r="891" spans="1:40" x14ac:dyDescent="0.25">
      <c r="A891">
        <v>889</v>
      </c>
      <c r="B891" t="s">
        <v>337</v>
      </c>
      <c r="C891">
        <v>24</v>
      </c>
      <c r="D891">
        <v>7440439</v>
      </c>
      <c r="E891" t="s">
        <v>293</v>
      </c>
      <c r="F891">
        <v>0</v>
      </c>
      <c r="G891" t="s">
        <v>117</v>
      </c>
      <c r="H891" s="1">
        <v>0</v>
      </c>
      <c r="I891" s="1">
        <v>0</v>
      </c>
      <c r="J891" s="1">
        <v>0</v>
      </c>
      <c r="K891" s="1">
        <v>0</v>
      </c>
      <c r="L891" s="1">
        <v>0</v>
      </c>
      <c r="M891" s="1">
        <v>0</v>
      </c>
      <c r="N891" s="1">
        <v>0</v>
      </c>
      <c r="O891" s="1">
        <v>0</v>
      </c>
      <c r="P891" s="1">
        <v>0</v>
      </c>
      <c r="Q891" s="1">
        <v>0</v>
      </c>
      <c r="R891" s="1">
        <v>0</v>
      </c>
      <c r="S891" s="1">
        <v>0</v>
      </c>
      <c r="T891" s="1">
        <v>0</v>
      </c>
      <c r="U891" s="1">
        <v>0</v>
      </c>
      <c r="V891" t="s">
        <v>86</v>
      </c>
      <c r="W891" s="1">
        <v>0</v>
      </c>
      <c r="X891" s="1">
        <v>0</v>
      </c>
      <c r="Y891" s="1">
        <v>0</v>
      </c>
      <c r="Z891" s="1">
        <v>0</v>
      </c>
      <c r="AA891" s="1">
        <v>0</v>
      </c>
      <c r="AB891" s="1">
        <v>0</v>
      </c>
      <c r="AC891" s="1">
        <v>0</v>
      </c>
      <c r="AD891" s="1">
        <v>0</v>
      </c>
      <c r="AE891" s="1">
        <v>0</v>
      </c>
      <c r="AF891" s="1">
        <v>0</v>
      </c>
      <c r="AG891" s="1">
        <v>0</v>
      </c>
      <c r="AH891" s="1">
        <v>0</v>
      </c>
      <c r="AI891" t="s">
        <v>87</v>
      </c>
      <c r="AL891" s="1">
        <v>0</v>
      </c>
      <c r="AM891" s="1">
        <v>0</v>
      </c>
      <c r="AN891" s="1">
        <v>0</v>
      </c>
    </row>
    <row r="892" spans="1:40" x14ac:dyDescent="0.25">
      <c r="A892">
        <v>890</v>
      </c>
      <c r="B892" t="s">
        <v>337</v>
      </c>
      <c r="C892">
        <v>24</v>
      </c>
      <c r="D892">
        <v>7440484</v>
      </c>
      <c r="E892" t="s">
        <v>8</v>
      </c>
      <c r="F892">
        <v>0</v>
      </c>
      <c r="G892" t="s">
        <v>117</v>
      </c>
      <c r="H892" s="1">
        <v>0</v>
      </c>
      <c r="I892" s="1">
        <v>0</v>
      </c>
      <c r="J892" s="1">
        <v>0</v>
      </c>
      <c r="K892" s="1">
        <v>0</v>
      </c>
      <c r="L892" s="1">
        <v>0</v>
      </c>
      <c r="M892" s="1">
        <v>0</v>
      </c>
      <c r="N892" s="1">
        <v>0</v>
      </c>
      <c r="O892" s="1">
        <v>0</v>
      </c>
      <c r="P892" s="1">
        <v>0</v>
      </c>
      <c r="Q892" s="1">
        <v>0</v>
      </c>
      <c r="R892" s="1">
        <v>0</v>
      </c>
      <c r="S892" s="1">
        <v>0</v>
      </c>
      <c r="T892" s="1">
        <v>0</v>
      </c>
      <c r="U892" s="1">
        <v>0</v>
      </c>
      <c r="V892" t="s">
        <v>86</v>
      </c>
      <c r="W892" s="1">
        <v>0</v>
      </c>
      <c r="X892" s="1">
        <v>0</v>
      </c>
      <c r="Y892" s="1">
        <v>0</v>
      </c>
      <c r="Z892" s="1">
        <v>0</v>
      </c>
      <c r="AA892" s="1">
        <v>0</v>
      </c>
      <c r="AB892" s="1">
        <v>0</v>
      </c>
      <c r="AC892" s="1">
        <v>0</v>
      </c>
      <c r="AD892" s="1">
        <v>0</v>
      </c>
      <c r="AE892" s="1">
        <v>0</v>
      </c>
      <c r="AF892" s="1">
        <v>0</v>
      </c>
      <c r="AG892" s="1">
        <v>0</v>
      </c>
      <c r="AH892" s="1">
        <v>0</v>
      </c>
      <c r="AI892" t="s">
        <v>87</v>
      </c>
      <c r="AL892" s="1">
        <v>0</v>
      </c>
      <c r="AM892" s="1">
        <v>0</v>
      </c>
      <c r="AN892" s="1">
        <v>0</v>
      </c>
    </row>
    <row r="893" spans="1:40" x14ac:dyDescent="0.25">
      <c r="A893">
        <v>891</v>
      </c>
      <c r="B893" t="s">
        <v>337</v>
      </c>
      <c r="C893">
        <v>24</v>
      </c>
      <c r="D893">
        <v>7440473</v>
      </c>
      <c r="E893" t="s">
        <v>89</v>
      </c>
      <c r="F893">
        <v>0</v>
      </c>
      <c r="G893" t="s">
        <v>117</v>
      </c>
      <c r="H893" s="1">
        <v>0</v>
      </c>
      <c r="I893" s="1">
        <v>0</v>
      </c>
      <c r="J893" s="1">
        <v>0</v>
      </c>
      <c r="K893" s="1">
        <v>0</v>
      </c>
      <c r="L893" s="1">
        <v>0</v>
      </c>
      <c r="M893" s="1">
        <v>0</v>
      </c>
      <c r="N893" s="1">
        <v>0</v>
      </c>
      <c r="O893" s="1">
        <v>0</v>
      </c>
      <c r="P893" s="1">
        <v>0</v>
      </c>
      <c r="Q893" s="1">
        <v>0</v>
      </c>
      <c r="R893" s="1">
        <v>0</v>
      </c>
      <c r="S893" s="1">
        <v>0</v>
      </c>
      <c r="T893" s="1">
        <v>0</v>
      </c>
      <c r="U893" s="1">
        <v>0</v>
      </c>
      <c r="V893" t="s">
        <v>86</v>
      </c>
      <c r="W893" s="1">
        <v>0</v>
      </c>
      <c r="X893" s="1">
        <v>0</v>
      </c>
      <c r="Y893" s="1">
        <v>0</v>
      </c>
      <c r="Z893" s="1">
        <v>0</v>
      </c>
      <c r="AA893" s="1">
        <v>0</v>
      </c>
      <c r="AB893" s="1">
        <v>0</v>
      </c>
      <c r="AC893" s="1">
        <v>0</v>
      </c>
      <c r="AD893" s="1">
        <v>0</v>
      </c>
      <c r="AE893" s="1">
        <v>0</v>
      </c>
      <c r="AF893" s="1">
        <v>0</v>
      </c>
      <c r="AG893" s="1">
        <v>0</v>
      </c>
      <c r="AH893" s="1">
        <v>0</v>
      </c>
      <c r="AI893" t="s">
        <v>87</v>
      </c>
      <c r="AL893" s="1">
        <v>0</v>
      </c>
      <c r="AM893" s="1">
        <v>0</v>
      </c>
      <c r="AN893" s="1">
        <v>0</v>
      </c>
    </row>
    <row r="894" spans="1:40" x14ac:dyDescent="0.25">
      <c r="A894">
        <v>892</v>
      </c>
      <c r="B894" t="s">
        <v>337</v>
      </c>
      <c r="C894">
        <v>24</v>
      </c>
      <c r="D894">
        <v>18540299</v>
      </c>
      <c r="E894" t="s">
        <v>13</v>
      </c>
      <c r="F894">
        <v>0</v>
      </c>
      <c r="G894" t="s">
        <v>117</v>
      </c>
      <c r="H894" s="1">
        <v>0</v>
      </c>
      <c r="I894" s="1">
        <v>0</v>
      </c>
      <c r="J894" s="1">
        <v>0</v>
      </c>
      <c r="K894" s="1">
        <v>0</v>
      </c>
      <c r="L894" s="1">
        <v>0</v>
      </c>
      <c r="M894" s="1">
        <v>0</v>
      </c>
      <c r="N894" s="1">
        <v>0</v>
      </c>
      <c r="O894" s="1">
        <v>0</v>
      </c>
      <c r="P894" s="1">
        <v>0</v>
      </c>
      <c r="Q894" s="1">
        <v>0</v>
      </c>
      <c r="R894" s="1">
        <v>0</v>
      </c>
      <c r="S894" s="1">
        <v>0</v>
      </c>
      <c r="T894" s="1">
        <v>0</v>
      </c>
      <c r="U894" s="1">
        <v>0</v>
      </c>
      <c r="V894" t="s">
        <v>86</v>
      </c>
      <c r="W894" s="1">
        <v>0</v>
      </c>
      <c r="X894" s="1">
        <v>0</v>
      </c>
      <c r="Y894" s="1">
        <v>0</v>
      </c>
      <c r="Z894" s="1">
        <v>0</v>
      </c>
      <c r="AA894" s="1">
        <v>0</v>
      </c>
      <c r="AB894" s="1">
        <v>0</v>
      </c>
      <c r="AC894" s="1">
        <v>0</v>
      </c>
      <c r="AD894" s="1">
        <v>0</v>
      </c>
      <c r="AE894" s="1">
        <v>0</v>
      </c>
      <c r="AF894" s="1">
        <v>0</v>
      </c>
      <c r="AG894" s="1">
        <v>0</v>
      </c>
      <c r="AH894" s="1">
        <v>0</v>
      </c>
      <c r="AI894" t="s">
        <v>87</v>
      </c>
      <c r="AL894" s="1">
        <v>0</v>
      </c>
      <c r="AM894" s="1">
        <v>0</v>
      </c>
      <c r="AN894" s="1">
        <v>0</v>
      </c>
    </row>
    <row r="895" spans="1:40" x14ac:dyDescent="0.25">
      <c r="A895">
        <v>893</v>
      </c>
      <c r="B895" t="s">
        <v>337</v>
      </c>
      <c r="C895">
        <v>24</v>
      </c>
      <c r="D895">
        <v>1175</v>
      </c>
      <c r="E895" t="s">
        <v>294</v>
      </c>
      <c r="F895">
        <v>0</v>
      </c>
      <c r="G895" t="s">
        <v>117</v>
      </c>
      <c r="H895" s="1">
        <v>0</v>
      </c>
      <c r="I895" s="1">
        <v>0</v>
      </c>
      <c r="J895" s="1">
        <v>0</v>
      </c>
      <c r="K895" s="1">
        <v>0</v>
      </c>
      <c r="L895" s="1">
        <v>0</v>
      </c>
      <c r="M895" s="1">
        <v>0</v>
      </c>
      <c r="N895" s="1">
        <v>0</v>
      </c>
      <c r="O895" s="1">
        <v>0</v>
      </c>
      <c r="P895" s="1">
        <v>0</v>
      </c>
      <c r="Q895" s="1">
        <v>0</v>
      </c>
      <c r="R895" s="1">
        <v>0</v>
      </c>
      <c r="S895" s="1">
        <v>0</v>
      </c>
      <c r="T895" s="1">
        <v>0</v>
      </c>
      <c r="U895" s="1">
        <v>0</v>
      </c>
      <c r="V895" t="s">
        <v>86</v>
      </c>
      <c r="W895" s="1">
        <v>0</v>
      </c>
      <c r="X895" s="1">
        <v>0</v>
      </c>
      <c r="Y895" s="1">
        <v>0</v>
      </c>
      <c r="Z895" s="1">
        <v>0</v>
      </c>
      <c r="AA895" s="1">
        <v>0</v>
      </c>
      <c r="AB895" s="1">
        <v>0</v>
      </c>
      <c r="AC895" s="1">
        <v>0</v>
      </c>
      <c r="AD895" s="1">
        <v>0</v>
      </c>
      <c r="AE895" s="1">
        <v>0</v>
      </c>
      <c r="AF895" s="1">
        <v>0</v>
      </c>
      <c r="AG895" s="1">
        <v>0</v>
      </c>
      <c r="AH895" s="1">
        <v>0</v>
      </c>
      <c r="AI895" t="s">
        <v>87</v>
      </c>
      <c r="AL895" s="1">
        <v>0</v>
      </c>
      <c r="AM895" s="1">
        <v>0</v>
      </c>
      <c r="AN895" s="1">
        <v>0</v>
      </c>
    </row>
    <row r="896" spans="1:40" x14ac:dyDescent="0.25">
      <c r="A896">
        <v>894</v>
      </c>
      <c r="B896" t="s">
        <v>337</v>
      </c>
      <c r="C896">
        <v>24</v>
      </c>
      <c r="D896">
        <v>7440508</v>
      </c>
      <c r="E896" t="s">
        <v>10</v>
      </c>
      <c r="F896">
        <v>0</v>
      </c>
      <c r="G896" t="s">
        <v>117</v>
      </c>
      <c r="H896" s="1">
        <v>0</v>
      </c>
      <c r="I896" s="1">
        <v>0</v>
      </c>
      <c r="J896" s="1">
        <v>0</v>
      </c>
      <c r="K896" s="1">
        <v>0</v>
      </c>
      <c r="L896" s="1">
        <v>0</v>
      </c>
      <c r="M896" s="1">
        <v>0</v>
      </c>
      <c r="N896" s="1">
        <v>0</v>
      </c>
      <c r="O896" s="1">
        <v>0</v>
      </c>
      <c r="P896" s="1">
        <v>0</v>
      </c>
      <c r="Q896" s="1">
        <v>0</v>
      </c>
      <c r="R896" s="1">
        <v>0</v>
      </c>
      <c r="S896" s="1">
        <v>0</v>
      </c>
      <c r="T896" s="1">
        <v>0</v>
      </c>
      <c r="U896" s="1">
        <v>0</v>
      </c>
      <c r="V896" t="s">
        <v>86</v>
      </c>
      <c r="W896" s="1">
        <v>0</v>
      </c>
      <c r="X896" s="1">
        <v>0</v>
      </c>
      <c r="Y896" s="1">
        <v>0</v>
      </c>
      <c r="Z896" s="1">
        <v>0</v>
      </c>
      <c r="AA896" s="1">
        <v>0</v>
      </c>
      <c r="AB896" s="1">
        <v>0</v>
      </c>
      <c r="AC896" s="1">
        <v>0</v>
      </c>
      <c r="AD896" s="1">
        <v>0</v>
      </c>
      <c r="AE896" s="1">
        <v>0</v>
      </c>
      <c r="AF896" s="1">
        <v>0</v>
      </c>
      <c r="AG896" s="1">
        <v>0</v>
      </c>
      <c r="AH896" s="1">
        <v>0</v>
      </c>
      <c r="AI896" t="s">
        <v>87</v>
      </c>
      <c r="AL896" s="1">
        <v>0</v>
      </c>
      <c r="AM896" s="1">
        <v>0</v>
      </c>
      <c r="AN896" s="1">
        <v>0</v>
      </c>
    </row>
    <row r="897" spans="1:40" x14ac:dyDescent="0.25">
      <c r="A897">
        <v>895</v>
      </c>
      <c r="B897" t="s">
        <v>337</v>
      </c>
      <c r="C897">
        <v>24</v>
      </c>
      <c r="D897">
        <v>7439965</v>
      </c>
      <c r="E897" t="s">
        <v>5</v>
      </c>
      <c r="F897">
        <v>0</v>
      </c>
      <c r="G897" t="s">
        <v>117</v>
      </c>
      <c r="H897" s="1">
        <v>0</v>
      </c>
      <c r="I897" s="1">
        <v>0</v>
      </c>
      <c r="J897" s="1">
        <v>0</v>
      </c>
      <c r="K897" s="1">
        <v>0</v>
      </c>
      <c r="L897" s="1">
        <v>0</v>
      </c>
      <c r="M897" s="1">
        <v>0</v>
      </c>
      <c r="N897" s="1">
        <v>0</v>
      </c>
      <c r="O897" s="1">
        <v>0</v>
      </c>
      <c r="P897" s="1">
        <v>0</v>
      </c>
      <c r="Q897" s="1">
        <v>0</v>
      </c>
      <c r="R897" s="1">
        <v>0</v>
      </c>
      <c r="S897" s="1">
        <v>0</v>
      </c>
      <c r="T897" s="1">
        <v>0</v>
      </c>
      <c r="U897" s="1">
        <v>0</v>
      </c>
      <c r="V897" t="s">
        <v>86</v>
      </c>
      <c r="W897" s="1">
        <v>0</v>
      </c>
      <c r="X897" s="1">
        <v>0</v>
      </c>
      <c r="Y897" s="1">
        <v>0</v>
      </c>
      <c r="Z897" s="1">
        <v>0</v>
      </c>
      <c r="AA897" s="1">
        <v>0</v>
      </c>
      <c r="AB897" s="1">
        <v>0</v>
      </c>
      <c r="AC897" s="1">
        <v>0</v>
      </c>
      <c r="AD897" s="1">
        <v>0</v>
      </c>
      <c r="AE897" s="1">
        <v>0</v>
      </c>
      <c r="AF897" s="1">
        <v>0</v>
      </c>
      <c r="AG897" s="1">
        <v>0</v>
      </c>
      <c r="AH897" s="1">
        <v>0</v>
      </c>
      <c r="AI897" t="s">
        <v>87</v>
      </c>
      <c r="AL897" s="1">
        <v>0</v>
      </c>
      <c r="AM897" s="1">
        <v>0</v>
      </c>
      <c r="AN897" s="1">
        <v>0</v>
      </c>
    </row>
    <row r="898" spans="1:40" x14ac:dyDescent="0.25">
      <c r="A898">
        <v>896</v>
      </c>
      <c r="B898" t="s">
        <v>337</v>
      </c>
      <c r="C898">
        <v>24</v>
      </c>
      <c r="D898">
        <v>7440020</v>
      </c>
      <c r="E898" t="s">
        <v>6</v>
      </c>
      <c r="F898">
        <v>0</v>
      </c>
      <c r="G898" t="s">
        <v>117</v>
      </c>
      <c r="H898" s="1">
        <v>0</v>
      </c>
      <c r="I898" s="1">
        <v>0</v>
      </c>
      <c r="J898" s="1">
        <v>0</v>
      </c>
      <c r="K898" s="1">
        <v>0</v>
      </c>
      <c r="L898" s="1">
        <v>0</v>
      </c>
      <c r="M898" s="1">
        <v>0</v>
      </c>
      <c r="N898" s="1">
        <v>0</v>
      </c>
      <c r="O898" s="1">
        <v>0</v>
      </c>
      <c r="P898" s="1">
        <v>0</v>
      </c>
      <c r="Q898" s="1">
        <v>0</v>
      </c>
      <c r="R898" s="1">
        <v>0</v>
      </c>
      <c r="S898" s="1">
        <v>0</v>
      </c>
      <c r="T898" s="1">
        <v>0</v>
      </c>
      <c r="U898" s="1">
        <v>0</v>
      </c>
      <c r="V898" t="s">
        <v>86</v>
      </c>
      <c r="W898" s="1">
        <v>0</v>
      </c>
      <c r="X898" s="1">
        <v>0</v>
      </c>
      <c r="Y898" s="1">
        <v>0</v>
      </c>
      <c r="Z898" s="1">
        <v>0</v>
      </c>
      <c r="AA898" s="1">
        <v>0</v>
      </c>
      <c r="AB898" s="1">
        <v>0</v>
      </c>
      <c r="AC898" s="1">
        <v>0</v>
      </c>
      <c r="AD898" s="1">
        <v>0</v>
      </c>
      <c r="AE898" s="1">
        <v>0</v>
      </c>
      <c r="AF898" s="1">
        <v>0</v>
      </c>
      <c r="AG898" s="1">
        <v>0</v>
      </c>
      <c r="AH898" s="1">
        <v>0</v>
      </c>
      <c r="AI898" t="s">
        <v>87</v>
      </c>
      <c r="AL898" s="1">
        <v>0</v>
      </c>
      <c r="AM898" s="1">
        <v>0</v>
      </c>
      <c r="AN898" s="1">
        <v>0</v>
      </c>
    </row>
    <row r="899" spans="1:40" x14ac:dyDescent="0.25">
      <c r="A899">
        <v>897</v>
      </c>
      <c r="B899" t="s">
        <v>337</v>
      </c>
      <c r="C899">
        <v>24</v>
      </c>
      <c r="D899">
        <v>7723140</v>
      </c>
      <c r="E899" t="s">
        <v>295</v>
      </c>
      <c r="F899">
        <v>0</v>
      </c>
      <c r="G899" t="s">
        <v>117</v>
      </c>
      <c r="H899" s="1">
        <v>0</v>
      </c>
      <c r="I899" s="1">
        <v>0</v>
      </c>
      <c r="J899" s="1">
        <v>0</v>
      </c>
      <c r="K899" s="1">
        <v>0</v>
      </c>
      <c r="L899" s="1">
        <v>0</v>
      </c>
      <c r="M899" s="1">
        <v>0</v>
      </c>
      <c r="N899" s="1">
        <v>0</v>
      </c>
      <c r="O899" s="1">
        <v>0</v>
      </c>
      <c r="P899" s="1">
        <v>0</v>
      </c>
      <c r="Q899" s="1">
        <v>0</v>
      </c>
      <c r="R899" s="1">
        <v>0</v>
      </c>
      <c r="S899" s="1">
        <v>0</v>
      </c>
      <c r="T899" s="1">
        <v>0</v>
      </c>
      <c r="U899" s="1">
        <v>0</v>
      </c>
      <c r="V899" t="s">
        <v>86</v>
      </c>
      <c r="W899" s="1">
        <v>0</v>
      </c>
      <c r="X899" s="1">
        <v>0</v>
      </c>
      <c r="Y899" s="1">
        <v>0</v>
      </c>
      <c r="Z899" s="1">
        <v>0</v>
      </c>
      <c r="AA899" s="1">
        <v>0</v>
      </c>
      <c r="AB899" s="1">
        <v>0</v>
      </c>
      <c r="AC899" s="1">
        <v>0</v>
      </c>
      <c r="AD899" s="1">
        <v>0</v>
      </c>
      <c r="AE899" s="1">
        <v>0</v>
      </c>
      <c r="AF899" s="1">
        <v>0</v>
      </c>
      <c r="AG899" s="1">
        <v>0</v>
      </c>
      <c r="AH899" s="1">
        <v>0</v>
      </c>
      <c r="AI899" t="s">
        <v>87</v>
      </c>
      <c r="AL899" s="1">
        <v>0</v>
      </c>
      <c r="AM899" s="1">
        <v>0</v>
      </c>
      <c r="AN899" s="1">
        <v>0</v>
      </c>
    </row>
    <row r="900" spans="1:40" x14ac:dyDescent="0.25">
      <c r="A900">
        <v>898</v>
      </c>
      <c r="B900" t="s">
        <v>337</v>
      </c>
      <c r="C900">
        <v>24</v>
      </c>
      <c r="D900">
        <v>7439921</v>
      </c>
      <c r="E900" t="s">
        <v>7</v>
      </c>
      <c r="F900">
        <v>0</v>
      </c>
      <c r="G900" t="s">
        <v>117</v>
      </c>
      <c r="H900" s="1">
        <v>0</v>
      </c>
      <c r="I900" s="1">
        <v>0</v>
      </c>
      <c r="J900" s="1">
        <v>0</v>
      </c>
      <c r="K900" s="1">
        <v>0</v>
      </c>
      <c r="L900" s="1">
        <v>0</v>
      </c>
      <c r="M900" s="1">
        <v>0</v>
      </c>
      <c r="N900" s="1">
        <v>0</v>
      </c>
      <c r="O900" s="1">
        <v>0</v>
      </c>
      <c r="P900" s="1">
        <v>0</v>
      </c>
      <c r="Q900" s="1">
        <v>0</v>
      </c>
      <c r="R900" s="1">
        <v>0</v>
      </c>
      <c r="S900" s="1">
        <v>0</v>
      </c>
      <c r="T900" s="1">
        <v>0</v>
      </c>
      <c r="U900" s="1">
        <v>0</v>
      </c>
      <c r="V900" t="s">
        <v>86</v>
      </c>
      <c r="W900" s="1">
        <v>0</v>
      </c>
      <c r="X900" s="1">
        <v>0</v>
      </c>
      <c r="Y900" s="1">
        <v>0</v>
      </c>
      <c r="Z900" s="1">
        <v>0</v>
      </c>
      <c r="AA900" s="1">
        <v>0</v>
      </c>
      <c r="AB900" s="1">
        <v>0</v>
      </c>
      <c r="AC900" s="1">
        <v>0</v>
      </c>
      <c r="AD900" s="1">
        <v>0</v>
      </c>
      <c r="AE900" s="1">
        <v>0</v>
      </c>
      <c r="AF900" s="1">
        <v>0</v>
      </c>
      <c r="AG900" s="1">
        <v>0</v>
      </c>
      <c r="AH900" s="1">
        <v>0</v>
      </c>
      <c r="AI900" t="s">
        <v>87</v>
      </c>
      <c r="AL900" s="1">
        <v>0</v>
      </c>
      <c r="AM900" s="1">
        <v>0</v>
      </c>
      <c r="AN900" s="1">
        <v>0</v>
      </c>
    </row>
    <row r="901" spans="1:40" x14ac:dyDescent="0.25">
      <c r="A901">
        <v>899</v>
      </c>
      <c r="B901" t="s">
        <v>337</v>
      </c>
      <c r="C901">
        <v>24</v>
      </c>
      <c r="D901">
        <v>7440622</v>
      </c>
      <c r="E901" t="s">
        <v>296</v>
      </c>
      <c r="F901">
        <v>0</v>
      </c>
      <c r="G901" t="s">
        <v>117</v>
      </c>
      <c r="H901" s="1">
        <v>0</v>
      </c>
      <c r="I901" s="1">
        <v>0</v>
      </c>
      <c r="J901" s="1">
        <v>0</v>
      </c>
      <c r="K901" s="1">
        <v>0</v>
      </c>
      <c r="L901" s="1">
        <v>0</v>
      </c>
      <c r="M901" s="1">
        <v>0</v>
      </c>
      <c r="N901" s="1">
        <v>0</v>
      </c>
      <c r="O901" s="1">
        <v>0</v>
      </c>
      <c r="P901" s="1">
        <v>0</v>
      </c>
      <c r="Q901" s="1">
        <v>0</v>
      </c>
      <c r="R901" s="1">
        <v>0</v>
      </c>
      <c r="S901" s="1">
        <v>0</v>
      </c>
      <c r="T901" s="1">
        <v>0</v>
      </c>
      <c r="U901" s="1">
        <v>0</v>
      </c>
      <c r="V901" t="s">
        <v>86</v>
      </c>
      <c r="W901" s="1">
        <v>0</v>
      </c>
      <c r="X901" s="1">
        <v>0</v>
      </c>
      <c r="Y901" s="1">
        <v>0</v>
      </c>
      <c r="Z901" s="1">
        <v>0</v>
      </c>
      <c r="AA901" s="1">
        <v>0</v>
      </c>
      <c r="AB901" s="1">
        <v>0</v>
      </c>
      <c r="AC901" s="1">
        <v>0</v>
      </c>
      <c r="AD901" s="1">
        <v>0</v>
      </c>
      <c r="AE901" s="1">
        <v>0</v>
      </c>
      <c r="AF901" s="1">
        <v>0</v>
      </c>
      <c r="AG901" s="1">
        <v>0</v>
      </c>
      <c r="AH901" s="1">
        <v>0</v>
      </c>
      <c r="AI901" t="s">
        <v>87</v>
      </c>
      <c r="AL901" s="1">
        <v>0</v>
      </c>
      <c r="AM901" s="1">
        <v>0</v>
      </c>
      <c r="AN901" s="1">
        <v>0</v>
      </c>
    </row>
    <row r="902" spans="1:40" x14ac:dyDescent="0.25">
      <c r="A902">
        <v>900</v>
      </c>
      <c r="B902" t="s">
        <v>337</v>
      </c>
      <c r="C902">
        <v>24</v>
      </c>
      <c r="D902">
        <v>7440666</v>
      </c>
      <c r="E902" t="s">
        <v>297</v>
      </c>
      <c r="F902">
        <v>0</v>
      </c>
      <c r="G902" t="s">
        <v>117</v>
      </c>
      <c r="H902" s="1">
        <v>0</v>
      </c>
      <c r="I902" s="1">
        <v>0</v>
      </c>
      <c r="J902" s="1">
        <v>0</v>
      </c>
      <c r="K902" s="1">
        <v>0</v>
      </c>
      <c r="L902" s="1">
        <v>0</v>
      </c>
      <c r="M902" s="1">
        <v>0</v>
      </c>
      <c r="N902" s="1">
        <v>0</v>
      </c>
      <c r="O902" s="1">
        <v>0</v>
      </c>
      <c r="P902" s="1">
        <v>0</v>
      </c>
      <c r="Q902" s="1">
        <v>0</v>
      </c>
      <c r="R902" s="1">
        <v>0</v>
      </c>
      <c r="S902" s="1">
        <v>0</v>
      </c>
      <c r="T902" s="1">
        <v>0</v>
      </c>
      <c r="U902" s="1">
        <v>0</v>
      </c>
      <c r="V902" t="s">
        <v>86</v>
      </c>
      <c r="W902" s="1">
        <v>0</v>
      </c>
      <c r="X902" s="1">
        <v>0</v>
      </c>
      <c r="Y902" s="1">
        <v>0</v>
      </c>
      <c r="Z902" s="1">
        <v>0</v>
      </c>
      <c r="AA902" s="1">
        <v>0</v>
      </c>
      <c r="AB902" s="1">
        <v>0</v>
      </c>
      <c r="AC902" s="1">
        <v>0</v>
      </c>
      <c r="AD902" s="1">
        <v>0</v>
      </c>
      <c r="AE902" s="1">
        <v>0</v>
      </c>
      <c r="AF902" s="1">
        <v>0</v>
      </c>
      <c r="AG902" s="1">
        <v>0</v>
      </c>
      <c r="AH902" s="1">
        <v>0</v>
      </c>
      <c r="AI902" t="s">
        <v>87</v>
      </c>
      <c r="AL902" s="1">
        <v>0</v>
      </c>
      <c r="AM902" s="1">
        <v>0</v>
      </c>
      <c r="AN902" s="1">
        <v>0</v>
      </c>
    </row>
    <row r="903" spans="1:40" x14ac:dyDescent="0.25">
      <c r="A903">
        <v>901</v>
      </c>
      <c r="B903" t="s">
        <v>205</v>
      </c>
      <c r="C903">
        <v>24</v>
      </c>
      <c r="D903">
        <v>7429905</v>
      </c>
      <c r="E903" t="s">
        <v>290</v>
      </c>
      <c r="F903">
        <v>0</v>
      </c>
      <c r="G903" t="s">
        <v>117</v>
      </c>
      <c r="H903" s="1">
        <v>0</v>
      </c>
      <c r="I903" s="1">
        <v>0</v>
      </c>
      <c r="J903" s="1">
        <v>0</v>
      </c>
      <c r="K903" s="1">
        <v>0</v>
      </c>
      <c r="L903" s="1">
        <v>0</v>
      </c>
      <c r="M903" s="1">
        <v>0</v>
      </c>
      <c r="N903" s="1">
        <v>0</v>
      </c>
      <c r="O903" s="1">
        <v>0</v>
      </c>
      <c r="P903" s="1">
        <v>0</v>
      </c>
      <c r="Q903" s="1">
        <v>0</v>
      </c>
      <c r="R903" s="1">
        <v>0</v>
      </c>
      <c r="S903" s="1">
        <v>0</v>
      </c>
      <c r="T903" s="1">
        <v>0</v>
      </c>
      <c r="U903" s="1">
        <v>0</v>
      </c>
      <c r="V903" t="s">
        <v>86</v>
      </c>
      <c r="W903" s="1">
        <v>0</v>
      </c>
      <c r="X903" s="1">
        <v>0</v>
      </c>
      <c r="Y903" s="1">
        <v>0</v>
      </c>
      <c r="Z903" s="1">
        <v>0</v>
      </c>
      <c r="AA903" s="1">
        <v>0</v>
      </c>
      <c r="AB903" s="1">
        <v>0</v>
      </c>
      <c r="AC903" s="1">
        <v>0</v>
      </c>
      <c r="AD903" s="1">
        <v>0</v>
      </c>
      <c r="AE903" s="1">
        <v>0</v>
      </c>
      <c r="AF903" s="1">
        <v>0</v>
      </c>
      <c r="AG903" s="1">
        <v>0</v>
      </c>
      <c r="AH903" s="1">
        <v>0</v>
      </c>
      <c r="AI903" t="s">
        <v>87</v>
      </c>
      <c r="AL903" s="1">
        <v>0</v>
      </c>
      <c r="AM903" s="1">
        <v>0</v>
      </c>
      <c r="AN903" s="1">
        <v>0</v>
      </c>
    </row>
    <row r="904" spans="1:40" x14ac:dyDescent="0.25">
      <c r="A904">
        <v>902</v>
      </c>
      <c r="B904" t="s">
        <v>205</v>
      </c>
      <c r="C904">
        <v>24</v>
      </c>
      <c r="D904">
        <v>1344281</v>
      </c>
      <c r="E904" t="s">
        <v>291</v>
      </c>
      <c r="F904">
        <v>0</v>
      </c>
      <c r="G904" t="s">
        <v>117</v>
      </c>
      <c r="H904" s="1">
        <v>0</v>
      </c>
      <c r="I904" s="1">
        <v>0</v>
      </c>
      <c r="J904" s="1">
        <v>0</v>
      </c>
      <c r="K904" s="1">
        <v>0</v>
      </c>
      <c r="L904" s="1">
        <v>0</v>
      </c>
      <c r="M904" s="1">
        <v>0</v>
      </c>
      <c r="N904" s="1">
        <v>0</v>
      </c>
      <c r="O904" s="1">
        <v>0</v>
      </c>
      <c r="P904" s="1">
        <v>0</v>
      </c>
      <c r="Q904" s="1">
        <v>0</v>
      </c>
      <c r="R904" s="1">
        <v>0</v>
      </c>
      <c r="S904" s="1">
        <v>0</v>
      </c>
      <c r="T904" s="1">
        <v>0</v>
      </c>
      <c r="U904" s="1">
        <v>0</v>
      </c>
      <c r="V904" t="s">
        <v>86</v>
      </c>
      <c r="W904" s="1">
        <v>0</v>
      </c>
      <c r="X904" s="1">
        <v>0</v>
      </c>
      <c r="Y904" s="1">
        <v>0</v>
      </c>
      <c r="Z904" s="1">
        <v>0</v>
      </c>
      <c r="AA904" s="1">
        <v>0</v>
      </c>
      <c r="AB904" s="1">
        <v>0</v>
      </c>
      <c r="AC904" s="1">
        <v>0</v>
      </c>
      <c r="AD904" s="1">
        <v>0</v>
      </c>
      <c r="AE904" s="1">
        <v>0</v>
      </c>
      <c r="AF904" s="1">
        <v>0</v>
      </c>
      <c r="AG904" s="1">
        <v>0</v>
      </c>
      <c r="AH904" s="1">
        <v>0</v>
      </c>
      <c r="AI904" t="s">
        <v>87</v>
      </c>
      <c r="AL904" s="1">
        <v>0</v>
      </c>
      <c r="AM904" s="1">
        <v>0</v>
      </c>
      <c r="AN904" s="1">
        <v>0</v>
      </c>
    </row>
    <row r="905" spans="1:40" x14ac:dyDescent="0.25">
      <c r="A905">
        <v>903</v>
      </c>
      <c r="B905" t="s">
        <v>338</v>
      </c>
      <c r="C905">
        <v>24</v>
      </c>
      <c r="D905">
        <v>7440417</v>
      </c>
      <c r="E905" t="s">
        <v>292</v>
      </c>
      <c r="F905">
        <v>0</v>
      </c>
      <c r="G905" t="s">
        <v>117</v>
      </c>
      <c r="H905" s="1">
        <v>0</v>
      </c>
      <c r="I905" s="1">
        <v>0</v>
      </c>
      <c r="J905" s="1">
        <v>0</v>
      </c>
      <c r="K905" s="1">
        <v>0</v>
      </c>
      <c r="L905" s="1">
        <v>0</v>
      </c>
      <c r="M905" s="1">
        <v>0</v>
      </c>
      <c r="N905" s="1">
        <v>0</v>
      </c>
      <c r="O905" s="1">
        <v>0</v>
      </c>
      <c r="P905" s="1">
        <v>0</v>
      </c>
      <c r="Q905" s="1">
        <v>0</v>
      </c>
      <c r="R905" s="1">
        <v>0</v>
      </c>
      <c r="S905" s="1">
        <v>0</v>
      </c>
      <c r="T905" s="1">
        <v>0</v>
      </c>
      <c r="U905" s="1">
        <v>0</v>
      </c>
      <c r="V905" t="s">
        <v>86</v>
      </c>
      <c r="W905" s="1">
        <v>0</v>
      </c>
      <c r="X905" s="1">
        <v>0</v>
      </c>
      <c r="Y905" s="1">
        <v>0</v>
      </c>
      <c r="Z905" s="1">
        <v>0</v>
      </c>
      <c r="AA905" s="1">
        <v>0</v>
      </c>
      <c r="AB905" s="1">
        <v>0</v>
      </c>
      <c r="AC905" s="1">
        <v>0</v>
      </c>
      <c r="AD905" s="1">
        <v>0</v>
      </c>
      <c r="AE905" s="1">
        <v>0</v>
      </c>
      <c r="AF905" s="1">
        <v>0</v>
      </c>
      <c r="AG905" s="1">
        <v>0</v>
      </c>
      <c r="AH905" s="1">
        <v>0</v>
      </c>
      <c r="AI905" t="s">
        <v>87</v>
      </c>
      <c r="AL905" s="1">
        <v>0</v>
      </c>
      <c r="AM905" s="1">
        <v>0</v>
      </c>
      <c r="AN905" s="1">
        <v>0</v>
      </c>
    </row>
    <row r="906" spans="1:40" x14ac:dyDescent="0.25">
      <c r="A906">
        <v>904</v>
      </c>
      <c r="B906" t="s">
        <v>339</v>
      </c>
      <c r="C906">
        <v>24</v>
      </c>
      <c r="D906">
        <v>7440439</v>
      </c>
      <c r="E906" t="s">
        <v>293</v>
      </c>
      <c r="F906">
        <v>0</v>
      </c>
      <c r="G906" t="s">
        <v>117</v>
      </c>
      <c r="H906" s="1">
        <v>0</v>
      </c>
      <c r="I906" s="1">
        <v>0</v>
      </c>
      <c r="J906" s="1">
        <v>0</v>
      </c>
      <c r="K906" s="1">
        <v>0</v>
      </c>
      <c r="L906" s="1">
        <v>0</v>
      </c>
      <c r="M906" s="1">
        <v>0</v>
      </c>
      <c r="N906" s="1">
        <v>0</v>
      </c>
      <c r="O906" s="1">
        <v>0</v>
      </c>
      <c r="P906" s="1">
        <v>0</v>
      </c>
      <c r="Q906" s="1">
        <v>0</v>
      </c>
      <c r="R906" s="1">
        <v>0</v>
      </c>
      <c r="S906" s="1">
        <v>0</v>
      </c>
      <c r="T906" s="1">
        <v>0</v>
      </c>
      <c r="U906" s="1">
        <v>0</v>
      </c>
      <c r="V906" t="s">
        <v>86</v>
      </c>
      <c r="W906" s="1">
        <v>0</v>
      </c>
      <c r="X906" s="1">
        <v>0</v>
      </c>
      <c r="Y906" s="1">
        <v>0</v>
      </c>
      <c r="Z906" s="1">
        <v>0</v>
      </c>
      <c r="AA906" s="1">
        <v>0</v>
      </c>
      <c r="AB906" s="1">
        <v>0</v>
      </c>
      <c r="AC906" s="1">
        <v>0</v>
      </c>
      <c r="AD906" s="1">
        <v>0</v>
      </c>
      <c r="AE906" s="1">
        <v>0</v>
      </c>
      <c r="AF906" s="1">
        <v>0</v>
      </c>
      <c r="AG906" s="1">
        <v>0</v>
      </c>
      <c r="AH906" s="1">
        <v>0</v>
      </c>
      <c r="AI906" t="s">
        <v>87</v>
      </c>
      <c r="AL906" s="1">
        <v>0</v>
      </c>
      <c r="AM906" s="1">
        <v>0</v>
      </c>
      <c r="AN906" s="1">
        <v>0</v>
      </c>
    </row>
    <row r="907" spans="1:40" x14ac:dyDescent="0.25">
      <c r="A907">
        <v>905</v>
      </c>
      <c r="B907" t="s">
        <v>340</v>
      </c>
      <c r="C907">
        <v>24</v>
      </c>
      <c r="D907">
        <v>7440484</v>
      </c>
      <c r="E907" t="s">
        <v>8</v>
      </c>
      <c r="F907">
        <v>0</v>
      </c>
      <c r="G907" t="s">
        <v>117</v>
      </c>
      <c r="H907" s="1">
        <v>0</v>
      </c>
      <c r="I907" s="1">
        <v>0</v>
      </c>
      <c r="J907" s="1">
        <v>0</v>
      </c>
      <c r="K907" s="1">
        <v>0</v>
      </c>
      <c r="L907" s="1">
        <v>0</v>
      </c>
      <c r="M907" s="1">
        <v>0</v>
      </c>
      <c r="N907" s="1">
        <v>0</v>
      </c>
      <c r="O907" s="1">
        <v>0</v>
      </c>
      <c r="P907" s="1">
        <v>0</v>
      </c>
      <c r="Q907" s="1">
        <v>0</v>
      </c>
      <c r="R907" s="1">
        <v>0</v>
      </c>
      <c r="S907" s="1">
        <v>0</v>
      </c>
      <c r="T907" s="1">
        <v>0</v>
      </c>
      <c r="U907" s="1">
        <v>0</v>
      </c>
      <c r="V907" t="s">
        <v>86</v>
      </c>
      <c r="W907" s="1">
        <v>0</v>
      </c>
      <c r="X907" s="1">
        <v>0</v>
      </c>
      <c r="Y907" s="1">
        <v>0</v>
      </c>
      <c r="Z907" s="1">
        <v>0</v>
      </c>
      <c r="AA907" s="1">
        <v>0</v>
      </c>
      <c r="AB907" s="1">
        <v>0</v>
      </c>
      <c r="AC907" s="1">
        <v>0</v>
      </c>
      <c r="AD907" s="1">
        <v>0</v>
      </c>
      <c r="AE907" s="1">
        <v>0</v>
      </c>
      <c r="AF907" s="1">
        <v>0</v>
      </c>
      <c r="AG907" s="1">
        <v>0</v>
      </c>
      <c r="AH907" s="1">
        <v>0</v>
      </c>
      <c r="AI907" t="s">
        <v>87</v>
      </c>
      <c r="AL907" s="1">
        <v>0</v>
      </c>
      <c r="AM907" s="1">
        <v>0</v>
      </c>
      <c r="AN907" s="1">
        <v>0</v>
      </c>
    </row>
    <row r="908" spans="1:40" x14ac:dyDescent="0.25">
      <c r="A908">
        <v>906</v>
      </c>
      <c r="B908" t="s">
        <v>341</v>
      </c>
      <c r="C908">
        <v>24</v>
      </c>
      <c r="D908">
        <v>7440473</v>
      </c>
      <c r="E908" t="s">
        <v>89</v>
      </c>
      <c r="F908">
        <v>1.63E-4</v>
      </c>
      <c r="G908" t="s">
        <v>117</v>
      </c>
      <c r="H908" s="1">
        <v>0</v>
      </c>
      <c r="I908" s="1">
        <v>0</v>
      </c>
      <c r="J908" s="1">
        <v>0</v>
      </c>
      <c r="K908" s="1">
        <v>0</v>
      </c>
      <c r="L908" s="1">
        <v>0</v>
      </c>
      <c r="M908" s="1">
        <v>0</v>
      </c>
      <c r="N908" s="1">
        <v>0</v>
      </c>
      <c r="O908" s="1">
        <v>0</v>
      </c>
      <c r="P908" s="1">
        <v>0</v>
      </c>
      <c r="Q908" s="1">
        <v>0</v>
      </c>
      <c r="R908" s="1">
        <v>0</v>
      </c>
      <c r="S908" s="1">
        <v>0</v>
      </c>
      <c r="T908" s="1">
        <v>0</v>
      </c>
      <c r="U908" s="1">
        <v>0</v>
      </c>
      <c r="V908" t="s">
        <v>86</v>
      </c>
      <c r="W908" s="1">
        <v>1.63E-4</v>
      </c>
      <c r="X908" s="1">
        <v>0</v>
      </c>
      <c r="Y908" s="1">
        <v>0</v>
      </c>
      <c r="Z908" s="1">
        <v>0</v>
      </c>
      <c r="AA908" s="1">
        <v>0</v>
      </c>
      <c r="AB908" s="1">
        <v>0</v>
      </c>
      <c r="AC908" s="1">
        <v>0</v>
      </c>
      <c r="AD908" s="1">
        <v>0</v>
      </c>
      <c r="AE908" s="1">
        <v>0</v>
      </c>
      <c r="AF908" s="1">
        <v>0</v>
      </c>
      <c r="AG908" s="1">
        <v>0</v>
      </c>
      <c r="AH908" s="1">
        <v>0</v>
      </c>
      <c r="AI908" t="s">
        <v>87</v>
      </c>
      <c r="AL908" s="1">
        <v>0</v>
      </c>
      <c r="AM908" s="1">
        <v>0</v>
      </c>
      <c r="AN908" s="1">
        <v>0</v>
      </c>
    </row>
    <row r="909" spans="1:40" x14ac:dyDescent="0.25">
      <c r="A909">
        <v>907</v>
      </c>
      <c r="B909" t="s">
        <v>342</v>
      </c>
      <c r="C909">
        <v>24</v>
      </c>
      <c r="D909">
        <v>18540299</v>
      </c>
      <c r="E909" t="s">
        <v>13</v>
      </c>
      <c r="F909" s="1">
        <v>8.1300000000000001E-6</v>
      </c>
      <c r="G909" t="s">
        <v>117</v>
      </c>
      <c r="H909" s="1">
        <v>0</v>
      </c>
      <c r="I909" s="1">
        <v>0</v>
      </c>
      <c r="J909" s="1">
        <v>0</v>
      </c>
      <c r="K909" s="1">
        <v>0</v>
      </c>
      <c r="L909" s="1">
        <v>0</v>
      </c>
      <c r="M909" s="1">
        <v>0</v>
      </c>
      <c r="N909" s="1">
        <v>4.0649999999999999E-5</v>
      </c>
      <c r="O909" s="1">
        <v>0</v>
      </c>
      <c r="P909" s="1">
        <v>0</v>
      </c>
      <c r="Q909" s="1">
        <v>0</v>
      </c>
      <c r="R909" s="1">
        <v>0</v>
      </c>
      <c r="S909" s="1">
        <v>3.8206999999999997E-6</v>
      </c>
      <c r="T909" s="1">
        <v>0</v>
      </c>
      <c r="U909" s="1">
        <v>0</v>
      </c>
      <c r="V909" t="s">
        <v>86</v>
      </c>
      <c r="W909" s="1">
        <v>8.1300000000000001E-6</v>
      </c>
      <c r="X909" s="1">
        <v>7.3468999999999994E-8</v>
      </c>
      <c r="Y909" s="1">
        <v>2.9454000000000002E-9</v>
      </c>
      <c r="Z909" s="1">
        <v>0</v>
      </c>
      <c r="AA909" s="1">
        <v>0</v>
      </c>
      <c r="AB909" s="1">
        <v>0</v>
      </c>
      <c r="AC909" s="1">
        <v>0</v>
      </c>
      <c r="AD909" s="1">
        <v>0</v>
      </c>
      <c r="AE909" s="1">
        <v>0</v>
      </c>
      <c r="AF909" s="1">
        <v>0</v>
      </c>
      <c r="AG909" s="1">
        <v>0</v>
      </c>
      <c r="AH909" s="1">
        <v>0</v>
      </c>
      <c r="AI909" t="s">
        <v>87</v>
      </c>
      <c r="AJ909" t="s">
        <v>88</v>
      </c>
      <c r="AK909" t="s">
        <v>118</v>
      </c>
      <c r="AL909" s="1">
        <v>0</v>
      </c>
      <c r="AM909" s="1">
        <v>0</v>
      </c>
      <c r="AN909" s="1">
        <v>0</v>
      </c>
    </row>
    <row r="910" spans="1:40" x14ac:dyDescent="0.25">
      <c r="A910">
        <v>908</v>
      </c>
      <c r="B910" t="s">
        <v>343</v>
      </c>
      <c r="C910">
        <v>24</v>
      </c>
      <c r="D910">
        <v>1175</v>
      </c>
      <c r="E910" t="s">
        <v>294</v>
      </c>
      <c r="F910">
        <v>0</v>
      </c>
      <c r="G910" t="s">
        <v>117</v>
      </c>
      <c r="H910" s="1">
        <v>0</v>
      </c>
      <c r="I910" s="1">
        <v>0</v>
      </c>
      <c r="J910" s="1">
        <v>0</v>
      </c>
      <c r="K910" s="1">
        <v>0</v>
      </c>
      <c r="L910" s="1">
        <v>0</v>
      </c>
      <c r="M910" s="1">
        <v>0</v>
      </c>
      <c r="N910" s="1">
        <v>0</v>
      </c>
      <c r="O910" s="1">
        <v>0</v>
      </c>
      <c r="P910" s="1">
        <v>0</v>
      </c>
      <c r="Q910" s="1">
        <v>0</v>
      </c>
      <c r="R910" s="1">
        <v>0</v>
      </c>
      <c r="S910" s="1">
        <v>0</v>
      </c>
      <c r="T910" s="1">
        <v>0</v>
      </c>
      <c r="U910" s="1">
        <v>0</v>
      </c>
      <c r="V910" t="s">
        <v>86</v>
      </c>
      <c r="W910" s="1">
        <v>0</v>
      </c>
      <c r="X910" s="1">
        <v>0</v>
      </c>
      <c r="Y910" s="1">
        <v>0</v>
      </c>
      <c r="Z910" s="1">
        <v>0</v>
      </c>
      <c r="AA910" s="1">
        <v>0</v>
      </c>
      <c r="AB910" s="1">
        <v>0</v>
      </c>
      <c r="AC910" s="1">
        <v>0</v>
      </c>
      <c r="AD910" s="1">
        <v>0</v>
      </c>
      <c r="AE910" s="1">
        <v>0</v>
      </c>
      <c r="AF910" s="1">
        <v>0</v>
      </c>
      <c r="AG910" s="1">
        <v>0</v>
      </c>
      <c r="AH910" s="1">
        <v>0</v>
      </c>
      <c r="AI910" t="s">
        <v>87</v>
      </c>
      <c r="AL910" s="1">
        <v>0</v>
      </c>
      <c r="AM910" s="1">
        <v>0</v>
      </c>
      <c r="AN910" s="1">
        <v>0</v>
      </c>
    </row>
    <row r="911" spans="1:40" x14ac:dyDescent="0.25">
      <c r="A911">
        <v>909</v>
      </c>
      <c r="B911" t="s">
        <v>344</v>
      </c>
      <c r="C911">
        <v>24</v>
      </c>
      <c r="D911">
        <v>7440508</v>
      </c>
      <c r="E911" t="s">
        <v>10</v>
      </c>
      <c r="F911" s="1">
        <v>4.78E-6</v>
      </c>
      <c r="G911" t="s">
        <v>117</v>
      </c>
      <c r="H911" s="1">
        <v>0</v>
      </c>
      <c r="I911" s="1">
        <v>0</v>
      </c>
      <c r="J911" s="1">
        <v>0</v>
      </c>
      <c r="K911" s="1">
        <v>0</v>
      </c>
      <c r="L911" s="1">
        <v>0</v>
      </c>
      <c r="M911" s="1">
        <v>0</v>
      </c>
      <c r="N911" s="1">
        <v>0</v>
      </c>
      <c r="O911" s="1">
        <v>0</v>
      </c>
      <c r="P911" s="1">
        <v>0</v>
      </c>
      <c r="Q911" s="1">
        <v>0</v>
      </c>
      <c r="R911" s="1">
        <v>0</v>
      </c>
      <c r="S911" s="1">
        <v>0</v>
      </c>
      <c r="T911" s="1">
        <v>0</v>
      </c>
      <c r="U911" s="1">
        <v>0</v>
      </c>
      <c r="V911" t="s">
        <v>86</v>
      </c>
      <c r="W911" s="1">
        <v>4.78E-6</v>
      </c>
      <c r="X911" s="1">
        <v>0</v>
      </c>
      <c r="Y911" s="1">
        <v>0</v>
      </c>
      <c r="Z911" s="1">
        <v>0</v>
      </c>
      <c r="AA911" s="1">
        <v>0</v>
      </c>
      <c r="AB911" s="1">
        <v>0</v>
      </c>
      <c r="AC911" s="1">
        <v>0</v>
      </c>
      <c r="AD911" s="1">
        <v>0</v>
      </c>
      <c r="AE911" s="1">
        <v>0</v>
      </c>
      <c r="AF911" s="1">
        <v>0</v>
      </c>
      <c r="AG911" s="1">
        <v>0</v>
      </c>
      <c r="AH911" s="1">
        <v>0</v>
      </c>
      <c r="AI911" t="s">
        <v>87</v>
      </c>
      <c r="AL911" s="1">
        <v>0</v>
      </c>
      <c r="AM911" s="1">
        <v>0</v>
      </c>
      <c r="AN911" s="1">
        <v>0</v>
      </c>
    </row>
    <row r="912" spans="1:40" x14ac:dyDescent="0.25">
      <c r="A912">
        <v>910</v>
      </c>
      <c r="B912" t="s">
        <v>345</v>
      </c>
      <c r="C912">
        <v>24</v>
      </c>
      <c r="D912">
        <v>7439965</v>
      </c>
      <c r="E912" t="s">
        <v>5</v>
      </c>
      <c r="F912" s="1">
        <v>9.5699999999999999E-6</v>
      </c>
      <c r="G912" t="s">
        <v>117</v>
      </c>
      <c r="H912" s="1">
        <v>0</v>
      </c>
      <c r="I912" s="1">
        <v>1.0632999999999999E-4</v>
      </c>
      <c r="J912" s="1">
        <v>0</v>
      </c>
      <c r="K912" s="1">
        <v>0</v>
      </c>
      <c r="L912" s="1">
        <v>0</v>
      </c>
      <c r="M912" s="1">
        <v>0</v>
      </c>
      <c r="N912" s="1">
        <v>0</v>
      </c>
      <c r="O912" s="1">
        <v>0</v>
      </c>
      <c r="P912" s="1">
        <v>0</v>
      </c>
      <c r="Q912" s="1">
        <v>0</v>
      </c>
      <c r="R912" s="1">
        <v>0</v>
      </c>
      <c r="S912" s="1">
        <v>0</v>
      </c>
      <c r="T912" s="1">
        <v>0</v>
      </c>
      <c r="U912" s="1">
        <v>0</v>
      </c>
      <c r="V912" t="s">
        <v>86</v>
      </c>
      <c r="W912" s="1">
        <v>9.5699999999999999E-6</v>
      </c>
      <c r="X912" s="1">
        <v>0</v>
      </c>
      <c r="Y912" s="1">
        <v>0</v>
      </c>
      <c r="Z912" s="1">
        <v>0</v>
      </c>
      <c r="AA912" s="1">
        <v>0</v>
      </c>
      <c r="AB912" s="1">
        <v>0</v>
      </c>
      <c r="AC912" s="1">
        <v>0</v>
      </c>
      <c r="AD912" s="1">
        <v>0</v>
      </c>
      <c r="AE912" s="1">
        <v>0</v>
      </c>
      <c r="AF912" s="1">
        <v>0</v>
      </c>
      <c r="AG912" s="1">
        <v>0</v>
      </c>
      <c r="AH912" s="1">
        <v>0</v>
      </c>
      <c r="AI912" t="s">
        <v>87</v>
      </c>
      <c r="AL912" s="1">
        <v>0</v>
      </c>
      <c r="AM912" s="1">
        <v>0</v>
      </c>
      <c r="AN912" s="1">
        <v>0</v>
      </c>
    </row>
    <row r="913" spans="1:40" x14ac:dyDescent="0.25">
      <c r="A913">
        <v>911</v>
      </c>
      <c r="B913" t="s">
        <v>346</v>
      </c>
      <c r="C913">
        <v>24</v>
      </c>
      <c r="D913">
        <v>7440020</v>
      </c>
      <c r="E913" t="s">
        <v>6</v>
      </c>
      <c r="F913">
        <v>6.7000000000000002E-4</v>
      </c>
      <c r="G913" t="s">
        <v>117</v>
      </c>
      <c r="H913" s="1">
        <v>0</v>
      </c>
      <c r="I913" s="1">
        <v>0</v>
      </c>
      <c r="J913" s="1">
        <v>0</v>
      </c>
      <c r="K913" s="1">
        <v>0</v>
      </c>
      <c r="L913" s="1">
        <v>0</v>
      </c>
      <c r="M913" s="1">
        <v>5.7249000000000004E-4</v>
      </c>
      <c r="N913" s="1">
        <v>4.7856999999999997E-2</v>
      </c>
      <c r="O913" s="1">
        <v>0</v>
      </c>
      <c r="P913" s="1">
        <v>0</v>
      </c>
      <c r="Q913" s="1">
        <v>0</v>
      </c>
      <c r="R913" s="1">
        <v>0</v>
      </c>
      <c r="S913" s="1">
        <v>4.7856999999999997E-2</v>
      </c>
      <c r="T913" s="1">
        <v>0</v>
      </c>
      <c r="U913" s="1">
        <v>0</v>
      </c>
      <c r="V913" t="s">
        <v>86</v>
      </c>
      <c r="W913" s="1">
        <v>6.7000000000000002E-4</v>
      </c>
      <c r="X913" s="1">
        <v>6.0545999999999996E-6</v>
      </c>
      <c r="Y913" s="1">
        <v>2.4273E-7</v>
      </c>
      <c r="Z913" s="1">
        <v>0</v>
      </c>
      <c r="AA913" s="1">
        <v>0</v>
      </c>
      <c r="AB913" s="1">
        <v>0</v>
      </c>
      <c r="AC913" s="1">
        <v>0</v>
      </c>
      <c r="AD913" s="1">
        <v>0</v>
      </c>
      <c r="AE913" s="1">
        <v>0</v>
      </c>
      <c r="AF913" s="1">
        <v>0</v>
      </c>
      <c r="AG913" s="1">
        <v>0</v>
      </c>
      <c r="AH913" s="1">
        <v>0</v>
      </c>
      <c r="AI913" t="s">
        <v>87</v>
      </c>
      <c r="AJ913" t="s">
        <v>88</v>
      </c>
      <c r="AK913" t="s">
        <v>118</v>
      </c>
      <c r="AL913" s="1">
        <v>0</v>
      </c>
      <c r="AM913" s="1">
        <v>0</v>
      </c>
      <c r="AN913" s="1">
        <v>0</v>
      </c>
    </row>
    <row r="914" spans="1:40" x14ac:dyDescent="0.25">
      <c r="A914">
        <v>912</v>
      </c>
      <c r="B914" t="s">
        <v>347</v>
      </c>
      <c r="C914">
        <v>24</v>
      </c>
      <c r="D914">
        <v>7723140</v>
      </c>
      <c r="E914" t="s">
        <v>295</v>
      </c>
      <c r="F914" s="1">
        <v>2.8700000000000002E-7</v>
      </c>
      <c r="G914" t="s">
        <v>117</v>
      </c>
      <c r="H914" s="1">
        <v>0</v>
      </c>
      <c r="I914" s="1">
        <v>0</v>
      </c>
      <c r="J914" s="1">
        <v>0</v>
      </c>
      <c r="K914" s="1">
        <v>0</v>
      </c>
      <c r="L914" s="1">
        <v>0</v>
      </c>
      <c r="M914" s="1">
        <v>0</v>
      </c>
      <c r="N914" s="1">
        <v>0</v>
      </c>
      <c r="O914" s="1">
        <v>0</v>
      </c>
      <c r="P914" s="1">
        <v>0</v>
      </c>
      <c r="Q914" s="1">
        <v>0</v>
      </c>
      <c r="R914" s="1">
        <v>0</v>
      </c>
      <c r="S914" s="1">
        <v>0</v>
      </c>
      <c r="T914" s="1">
        <v>0</v>
      </c>
      <c r="U914" s="1">
        <v>0</v>
      </c>
      <c r="V914" t="s">
        <v>86</v>
      </c>
      <c r="W914" s="1">
        <v>2.8700000000000002E-7</v>
      </c>
      <c r="X914" s="1">
        <v>0</v>
      </c>
      <c r="Y914" s="1">
        <v>0</v>
      </c>
      <c r="Z914" s="1">
        <v>0</v>
      </c>
      <c r="AA914" s="1">
        <v>0</v>
      </c>
      <c r="AB914" s="1">
        <v>0</v>
      </c>
      <c r="AC914" s="1">
        <v>0</v>
      </c>
      <c r="AD914" s="1">
        <v>0</v>
      </c>
      <c r="AE914" s="1">
        <v>0</v>
      </c>
      <c r="AF914" s="1">
        <v>0</v>
      </c>
      <c r="AG914" s="1">
        <v>0</v>
      </c>
      <c r="AH914" s="1">
        <v>0</v>
      </c>
      <c r="AI914" t="s">
        <v>87</v>
      </c>
      <c r="AL914" s="1">
        <v>0</v>
      </c>
      <c r="AM914" s="1">
        <v>0</v>
      </c>
      <c r="AN914" s="1">
        <v>0</v>
      </c>
    </row>
    <row r="915" spans="1:40" x14ac:dyDescent="0.25">
      <c r="A915">
        <v>913</v>
      </c>
      <c r="B915" t="s">
        <v>348</v>
      </c>
      <c r="C915">
        <v>24</v>
      </c>
      <c r="D915">
        <v>7439921</v>
      </c>
      <c r="E915" t="s">
        <v>7</v>
      </c>
      <c r="F915">
        <v>0</v>
      </c>
      <c r="G915" t="s">
        <v>117</v>
      </c>
      <c r="H915" s="1">
        <v>0</v>
      </c>
      <c r="I915" s="1">
        <v>0</v>
      </c>
      <c r="J915" s="1">
        <v>0</v>
      </c>
      <c r="K915" s="1">
        <v>0</v>
      </c>
      <c r="L915" s="1">
        <v>0</v>
      </c>
      <c r="M915" s="1">
        <v>0</v>
      </c>
      <c r="N915" s="1">
        <v>0</v>
      </c>
      <c r="O915" s="1">
        <v>0</v>
      </c>
      <c r="P915" s="1">
        <v>0</v>
      </c>
      <c r="Q915" s="1">
        <v>0</v>
      </c>
      <c r="R915" s="1">
        <v>0</v>
      </c>
      <c r="S915" s="1">
        <v>0</v>
      </c>
      <c r="T915" s="1">
        <v>0</v>
      </c>
      <c r="U915" s="1">
        <v>0</v>
      </c>
      <c r="V915" t="s">
        <v>86</v>
      </c>
      <c r="W915" s="1">
        <v>0</v>
      </c>
      <c r="X915" s="1">
        <v>0</v>
      </c>
      <c r="Y915" s="1">
        <v>0</v>
      </c>
      <c r="Z915" s="1">
        <v>0</v>
      </c>
      <c r="AA915" s="1">
        <v>0</v>
      </c>
      <c r="AB915" s="1">
        <v>0</v>
      </c>
      <c r="AC915" s="1">
        <v>0</v>
      </c>
      <c r="AD915" s="1">
        <v>0</v>
      </c>
      <c r="AE915" s="1">
        <v>0</v>
      </c>
      <c r="AF915" s="1">
        <v>0</v>
      </c>
      <c r="AG915" s="1">
        <v>0</v>
      </c>
      <c r="AH915" s="1">
        <v>0</v>
      </c>
      <c r="AI915" t="s">
        <v>87</v>
      </c>
      <c r="AL915" s="1">
        <v>0</v>
      </c>
      <c r="AM915" s="1">
        <v>0</v>
      </c>
      <c r="AN915" s="1">
        <v>0</v>
      </c>
    </row>
    <row r="916" spans="1:40" x14ac:dyDescent="0.25">
      <c r="A916">
        <v>914</v>
      </c>
      <c r="B916" t="s">
        <v>349</v>
      </c>
      <c r="C916">
        <v>24</v>
      </c>
      <c r="D916">
        <v>7440622</v>
      </c>
      <c r="E916" t="s">
        <v>296</v>
      </c>
      <c r="F916">
        <v>0</v>
      </c>
      <c r="G916" t="s">
        <v>117</v>
      </c>
      <c r="H916" s="1">
        <v>0</v>
      </c>
      <c r="I916" s="1">
        <v>0</v>
      </c>
      <c r="J916" s="1">
        <v>0</v>
      </c>
      <c r="K916" s="1">
        <v>0</v>
      </c>
      <c r="L916" s="1">
        <v>0</v>
      </c>
      <c r="M916" s="1">
        <v>0</v>
      </c>
      <c r="N916" s="1">
        <v>0</v>
      </c>
      <c r="O916" s="1">
        <v>0</v>
      </c>
      <c r="P916" s="1">
        <v>0</v>
      </c>
      <c r="Q916" s="1">
        <v>0</v>
      </c>
      <c r="R916" s="1">
        <v>0</v>
      </c>
      <c r="S916" s="1">
        <v>0</v>
      </c>
      <c r="T916" s="1">
        <v>0</v>
      </c>
      <c r="U916" s="1">
        <v>0</v>
      </c>
      <c r="V916" t="s">
        <v>86</v>
      </c>
      <c r="W916" s="1">
        <v>0</v>
      </c>
      <c r="X916" s="1">
        <v>0</v>
      </c>
      <c r="Y916" s="1">
        <v>0</v>
      </c>
      <c r="Z916" s="1">
        <v>0</v>
      </c>
      <c r="AA916" s="1">
        <v>0</v>
      </c>
      <c r="AB916" s="1">
        <v>0</v>
      </c>
      <c r="AC916" s="1">
        <v>0</v>
      </c>
      <c r="AD916" s="1">
        <v>0</v>
      </c>
      <c r="AE916" s="1">
        <v>0</v>
      </c>
      <c r="AF916" s="1">
        <v>0</v>
      </c>
      <c r="AG916" s="1">
        <v>0</v>
      </c>
      <c r="AH916" s="1">
        <v>0</v>
      </c>
      <c r="AI916" t="s">
        <v>87</v>
      </c>
      <c r="AL916" s="1">
        <v>0</v>
      </c>
      <c r="AM916" s="1">
        <v>0</v>
      </c>
      <c r="AN916" s="1">
        <v>0</v>
      </c>
    </row>
    <row r="917" spans="1:40" x14ac:dyDescent="0.25">
      <c r="A917">
        <v>915</v>
      </c>
      <c r="B917" t="s">
        <v>350</v>
      </c>
      <c r="C917">
        <v>24</v>
      </c>
      <c r="D917">
        <v>7440666</v>
      </c>
      <c r="E917" t="s">
        <v>297</v>
      </c>
      <c r="F917">
        <v>0</v>
      </c>
      <c r="G917" t="s">
        <v>117</v>
      </c>
      <c r="H917" s="1">
        <v>0</v>
      </c>
      <c r="I917" s="1">
        <v>0</v>
      </c>
      <c r="J917" s="1">
        <v>0</v>
      </c>
      <c r="K917" s="1">
        <v>0</v>
      </c>
      <c r="L917" s="1">
        <v>0</v>
      </c>
      <c r="M917" s="1">
        <v>0</v>
      </c>
      <c r="N917" s="1">
        <v>0</v>
      </c>
      <c r="O917" s="1">
        <v>0</v>
      </c>
      <c r="P917" s="1">
        <v>0</v>
      </c>
      <c r="Q917" s="1">
        <v>0</v>
      </c>
      <c r="R917" s="1">
        <v>0</v>
      </c>
      <c r="S917" s="1">
        <v>0</v>
      </c>
      <c r="T917" s="1">
        <v>0</v>
      </c>
      <c r="U917" s="1">
        <v>0</v>
      </c>
      <c r="V917" t="s">
        <v>86</v>
      </c>
      <c r="W917" s="1">
        <v>0</v>
      </c>
      <c r="X917" s="1">
        <v>0</v>
      </c>
      <c r="Y917" s="1">
        <v>0</v>
      </c>
      <c r="Z917" s="1">
        <v>0</v>
      </c>
      <c r="AA917" s="1">
        <v>0</v>
      </c>
      <c r="AB917" s="1">
        <v>0</v>
      </c>
      <c r="AC917" s="1">
        <v>0</v>
      </c>
      <c r="AD917" s="1">
        <v>0</v>
      </c>
      <c r="AE917" s="1">
        <v>0</v>
      </c>
      <c r="AF917" s="1">
        <v>0</v>
      </c>
      <c r="AG917" s="1">
        <v>0</v>
      </c>
      <c r="AH917" s="1">
        <v>0</v>
      </c>
      <c r="AI917" t="s">
        <v>87</v>
      </c>
      <c r="AL917" s="1">
        <v>0</v>
      </c>
      <c r="AM917" s="1">
        <v>0</v>
      </c>
      <c r="AN917" s="1">
        <v>0</v>
      </c>
    </row>
    <row r="918" spans="1:40" x14ac:dyDescent="0.25">
      <c r="A918">
        <v>916</v>
      </c>
      <c r="B918" t="s">
        <v>206</v>
      </c>
      <c r="C918">
        <v>24</v>
      </c>
      <c r="D918">
        <v>7429905</v>
      </c>
      <c r="E918" t="s">
        <v>290</v>
      </c>
      <c r="F918">
        <v>0</v>
      </c>
      <c r="G918" t="s">
        <v>117</v>
      </c>
      <c r="H918" s="1">
        <v>0</v>
      </c>
      <c r="I918" s="1">
        <v>0</v>
      </c>
      <c r="J918" s="1">
        <v>0</v>
      </c>
      <c r="K918" s="1">
        <v>0</v>
      </c>
      <c r="L918" s="1">
        <v>0</v>
      </c>
      <c r="M918" s="1">
        <v>0</v>
      </c>
      <c r="N918" s="1">
        <v>0</v>
      </c>
      <c r="O918" s="1">
        <v>0</v>
      </c>
      <c r="P918" s="1">
        <v>0</v>
      </c>
      <c r="Q918" s="1">
        <v>0</v>
      </c>
      <c r="R918" s="1">
        <v>0</v>
      </c>
      <c r="S918" s="1">
        <v>0</v>
      </c>
      <c r="T918" s="1">
        <v>0</v>
      </c>
      <c r="U918" s="1">
        <v>0</v>
      </c>
      <c r="V918" t="s">
        <v>86</v>
      </c>
      <c r="W918" s="1">
        <v>0</v>
      </c>
      <c r="X918" s="1">
        <v>0</v>
      </c>
      <c r="Y918" s="1">
        <v>0</v>
      </c>
      <c r="Z918" s="1">
        <v>0</v>
      </c>
      <c r="AA918" s="1">
        <v>0</v>
      </c>
      <c r="AB918" s="1">
        <v>0</v>
      </c>
      <c r="AC918" s="1">
        <v>0</v>
      </c>
      <c r="AD918" s="1">
        <v>0</v>
      </c>
      <c r="AE918" s="1">
        <v>0</v>
      </c>
      <c r="AF918" s="1">
        <v>0</v>
      </c>
      <c r="AG918" s="1">
        <v>0</v>
      </c>
      <c r="AH918" s="1">
        <v>0</v>
      </c>
      <c r="AI918" t="s">
        <v>87</v>
      </c>
      <c r="AL918" s="1">
        <v>0</v>
      </c>
      <c r="AM918" s="1">
        <v>0</v>
      </c>
      <c r="AN918" s="1">
        <v>0</v>
      </c>
    </row>
    <row r="919" spans="1:40" x14ac:dyDescent="0.25">
      <c r="A919">
        <v>917</v>
      </c>
      <c r="B919" t="s">
        <v>206</v>
      </c>
      <c r="C919">
        <v>24</v>
      </c>
      <c r="D919">
        <v>1344281</v>
      </c>
      <c r="E919" t="s">
        <v>291</v>
      </c>
      <c r="F919">
        <v>0</v>
      </c>
      <c r="G919" t="s">
        <v>117</v>
      </c>
      <c r="H919" s="1">
        <v>0</v>
      </c>
      <c r="I919" s="1">
        <v>0</v>
      </c>
      <c r="J919" s="1">
        <v>0</v>
      </c>
      <c r="K919" s="1">
        <v>0</v>
      </c>
      <c r="L919" s="1">
        <v>0</v>
      </c>
      <c r="M919" s="1">
        <v>0</v>
      </c>
      <c r="N919" s="1">
        <v>0</v>
      </c>
      <c r="O919" s="1">
        <v>0</v>
      </c>
      <c r="P919" s="1">
        <v>0</v>
      </c>
      <c r="Q919" s="1">
        <v>0</v>
      </c>
      <c r="R919" s="1">
        <v>0</v>
      </c>
      <c r="S919" s="1">
        <v>0</v>
      </c>
      <c r="T919" s="1">
        <v>0</v>
      </c>
      <c r="U919" s="1">
        <v>0</v>
      </c>
      <c r="V919" t="s">
        <v>86</v>
      </c>
      <c r="W919" s="1">
        <v>0</v>
      </c>
      <c r="X919" s="1">
        <v>0</v>
      </c>
      <c r="Y919" s="1">
        <v>0</v>
      </c>
      <c r="Z919" s="1">
        <v>0</v>
      </c>
      <c r="AA919" s="1">
        <v>0</v>
      </c>
      <c r="AB919" s="1">
        <v>0</v>
      </c>
      <c r="AC919" s="1">
        <v>0</v>
      </c>
      <c r="AD919" s="1">
        <v>0</v>
      </c>
      <c r="AE919" s="1">
        <v>0</v>
      </c>
      <c r="AF919" s="1">
        <v>0</v>
      </c>
      <c r="AG919" s="1">
        <v>0</v>
      </c>
      <c r="AH919" s="1">
        <v>0</v>
      </c>
      <c r="AI919" t="s">
        <v>87</v>
      </c>
      <c r="AL919" s="1">
        <v>0</v>
      </c>
      <c r="AM919" s="1">
        <v>0</v>
      </c>
      <c r="AN919" s="1">
        <v>0</v>
      </c>
    </row>
    <row r="920" spans="1:40" x14ac:dyDescent="0.25">
      <c r="A920">
        <v>918</v>
      </c>
      <c r="B920" t="s">
        <v>206</v>
      </c>
      <c r="C920">
        <v>24</v>
      </c>
      <c r="D920">
        <v>7440417</v>
      </c>
      <c r="E920" t="s">
        <v>292</v>
      </c>
      <c r="F920">
        <v>0</v>
      </c>
      <c r="G920" t="s">
        <v>117</v>
      </c>
      <c r="H920" s="1">
        <v>0</v>
      </c>
      <c r="I920" s="1">
        <v>0</v>
      </c>
      <c r="J920" s="1">
        <v>0</v>
      </c>
      <c r="K920" s="1">
        <v>0</v>
      </c>
      <c r="L920" s="1">
        <v>0</v>
      </c>
      <c r="M920" s="1">
        <v>0</v>
      </c>
      <c r="N920" s="1">
        <v>0</v>
      </c>
      <c r="O920" s="1">
        <v>0</v>
      </c>
      <c r="P920" s="1">
        <v>0</v>
      </c>
      <c r="Q920" s="1">
        <v>0</v>
      </c>
      <c r="R920" s="1">
        <v>0</v>
      </c>
      <c r="S920" s="1">
        <v>0</v>
      </c>
      <c r="T920" s="1">
        <v>0</v>
      </c>
      <c r="U920" s="1">
        <v>0</v>
      </c>
      <c r="V920" t="s">
        <v>86</v>
      </c>
      <c r="W920" s="1">
        <v>0</v>
      </c>
      <c r="X920" s="1">
        <v>0</v>
      </c>
      <c r="Y920" s="1">
        <v>0</v>
      </c>
      <c r="Z920" s="1">
        <v>0</v>
      </c>
      <c r="AA920" s="1">
        <v>0</v>
      </c>
      <c r="AB920" s="1">
        <v>0</v>
      </c>
      <c r="AC920" s="1">
        <v>0</v>
      </c>
      <c r="AD920" s="1">
        <v>0</v>
      </c>
      <c r="AE920" s="1">
        <v>0</v>
      </c>
      <c r="AF920" s="1">
        <v>0</v>
      </c>
      <c r="AG920" s="1">
        <v>0</v>
      </c>
      <c r="AH920" s="1">
        <v>0</v>
      </c>
      <c r="AI920" t="s">
        <v>87</v>
      </c>
      <c r="AL920" s="1">
        <v>0</v>
      </c>
      <c r="AM920" s="1">
        <v>0</v>
      </c>
      <c r="AN920" s="1">
        <v>0</v>
      </c>
    </row>
    <row r="921" spans="1:40" x14ac:dyDescent="0.25">
      <c r="A921">
        <v>919</v>
      </c>
      <c r="B921" t="s">
        <v>206</v>
      </c>
      <c r="C921">
        <v>24</v>
      </c>
      <c r="D921">
        <v>7440439</v>
      </c>
      <c r="E921" t="s">
        <v>293</v>
      </c>
      <c r="F921">
        <v>0</v>
      </c>
      <c r="G921" t="s">
        <v>117</v>
      </c>
      <c r="H921" s="1">
        <v>0</v>
      </c>
      <c r="I921" s="1">
        <v>0</v>
      </c>
      <c r="J921" s="1">
        <v>0</v>
      </c>
      <c r="K921" s="1">
        <v>0</v>
      </c>
      <c r="L921" s="1">
        <v>0</v>
      </c>
      <c r="M921" s="1">
        <v>0</v>
      </c>
      <c r="N921" s="1">
        <v>0</v>
      </c>
      <c r="O921" s="1">
        <v>0</v>
      </c>
      <c r="P921" s="1">
        <v>0</v>
      </c>
      <c r="Q921" s="1">
        <v>0</v>
      </c>
      <c r="R921" s="1">
        <v>0</v>
      </c>
      <c r="S921" s="1">
        <v>0</v>
      </c>
      <c r="T921" s="1">
        <v>0</v>
      </c>
      <c r="U921" s="1">
        <v>0</v>
      </c>
      <c r="V921" t="s">
        <v>86</v>
      </c>
      <c r="W921" s="1">
        <v>0</v>
      </c>
      <c r="X921" s="1">
        <v>0</v>
      </c>
      <c r="Y921" s="1">
        <v>0</v>
      </c>
      <c r="Z921" s="1">
        <v>0</v>
      </c>
      <c r="AA921" s="1">
        <v>0</v>
      </c>
      <c r="AB921" s="1">
        <v>0</v>
      </c>
      <c r="AC921" s="1">
        <v>0</v>
      </c>
      <c r="AD921" s="1">
        <v>0</v>
      </c>
      <c r="AE921" s="1">
        <v>0</v>
      </c>
      <c r="AF921" s="1">
        <v>0</v>
      </c>
      <c r="AG921" s="1">
        <v>0</v>
      </c>
      <c r="AH921" s="1">
        <v>0</v>
      </c>
      <c r="AI921" t="s">
        <v>87</v>
      </c>
      <c r="AL921" s="1">
        <v>0</v>
      </c>
      <c r="AM921" s="1">
        <v>0</v>
      </c>
      <c r="AN921" s="1">
        <v>0</v>
      </c>
    </row>
    <row r="922" spans="1:40" x14ac:dyDescent="0.25">
      <c r="A922">
        <v>920</v>
      </c>
      <c r="B922" t="s">
        <v>206</v>
      </c>
      <c r="C922">
        <v>24</v>
      </c>
      <c r="D922">
        <v>7440484</v>
      </c>
      <c r="E922" t="s">
        <v>8</v>
      </c>
      <c r="F922">
        <v>0</v>
      </c>
      <c r="G922" t="s">
        <v>117</v>
      </c>
      <c r="H922" s="1">
        <v>0</v>
      </c>
      <c r="I922" s="1">
        <v>0</v>
      </c>
      <c r="J922" s="1">
        <v>0</v>
      </c>
      <c r="K922" s="1">
        <v>0</v>
      </c>
      <c r="L922" s="1">
        <v>0</v>
      </c>
      <c r="M922" s="1">
        <v>0</v>
      </c>
      <c r="N922" s="1">
        <v>0</v>
      </c>
      <c r="O922" s="1">
        <v>0</v>
      </c>
      <c r="P922" s="1">
        <v>0</v>
      </c>
      <c r="Q922" s="1">
        <v>0</v>
      </c>
      <c r="R922" s="1">
        <v>0</v>
      </c>
      <c r="S922" s="1">
        <v>0</v>
      </c>
      <c r="T922" s="1">
        <v>0</v>
      </c>
      <c r="U922" s="1">
        <v>0</v>
      </c>
      <c r="V922" t="s">
        <v>86</v>
      </c>
      <c r="W922" s="1">
        <v>0</v>
      </c>
      <c r="X922" s="1">
        <v>0</v>
      </c>
      <c r="Y922" s="1">
        <v>0</v>
      </c>
      <c r="Z922" s="1">
        <v>0</v>
      </c>
      <c r="AA922" s="1">
        <v>0</v>
      </c>
      <c r="AB922" s="1">
        <v>0</v>
      </c>
      <c r="AC922" s="1">
        <v>0</v>
      </c>
      <c r="AD922" s="1">
        <v>0</v>
      </c>
      <c r="AE922" s="1">
        <v>0</v>
      </c>
      <c r="AF922" s="1">
        <v>0</v>
      </c>
      <c r="AG922" s="1">
        <v>0</v>
      </c>
      <c r="AH922" s="1">
        <v>0</v>
      </c>
      <c r="AI922" t="s">
        <v>87</v>
      </c>
      <c r="AL922" s="1">
        <v>0</v>
      </c>
      <c r="AM922" s="1">
        <v>0</v>
      </c>
      <c r="AN922" s="1">
        <v>0</v>
      </c>
    </row>
    <row r="923" spans="1:40" x14ac:dyDescent="0.25">
      <c r="A923">
        <v>921</v>
      </c>
      <c r="B923" t="s">
        <v>206</v>
      </c>
      <c r="C923">
        <v>24</v>
      </c>
      <c r="D923">
        <v>7440473</v>
      </c>
      <c r="E923" t="s">
        <v>89</v>
      </c>
      <c r="F923">
        <v>0</v>
      </c>
      <c r="G923" t="s">
        <v>117</v>
      </c>
      <c r="H923" s="1">
        <v>0</v>
      </c>
      <c r="I923" s="1">
        <v>0</v>
      </c>
      <c r="J923" s="1">
        <v>0</v>
      </c>
      <c r="K923" s="1">
        <v>0</v>
      </c>
      <c r="L923" s="1">
        <v>0</v>
      </c>
      <c r="M923" s="1">
        <v>0</v>
      </c>
      <c r="N923" s="1">
        <v>0</v>
      </c>
      <c r="O923" s="1">
        <v>0</v>
      </c>
      <c r="P923" s="1">
        <v>0</v>
      </c>
      <c r="Q923" s="1">
        <v>0</v>
      </c>
      <c r="R923" s="1">
        <v>0</v>
      </c>
      <c r="S923" s="1">
        <v>0</v>
      </c>
      <c r="T923" s="1">
        <v>0</v>
      </c>
      <c r="U923" s="1">
        <v>0</v>
      </c>
      <c r="V923" t="s">
        <v>86</v>
      </c>
      <c r="W923" s="1">
        <v>0</v>
      </c>
      <c r="X923" s="1">
        <v>0</v>
      </c>
      <c r="Y923" s="1">
        <v>0</v>
      </c>
      <c r="Z923" s="1">
        <v>0</v>
      </c>
      <c r="AA923" s="1">
        <v>0</v>
      </c>
      <c r="AB923" s="1">
        <v>0</v>
      </c>
      <c r="AC923" s="1">
        <v>0</v>
      </c>
      <c r="AD923" s="1">
        <v>0</v>
      </c>
      <c r="AE923" s="1">
        <v>0</v>
      </c>
      <c r="AF923" s="1">
        <v>0</v>
      </c>
      <c r="AG923" s="1">
        <v>0</v>
      </c>
      <c r="AH923" s="1">
        <v>0</v>
      </c>
      <c r="AI923" t="s">
        <v>87</v>
      </c>
      <c r="AL923" s="1">
        <v>0</v>
      </c>
      <c r="AM923" s="1">
        <v>0</v>
      </c>
      <c r="AN923" s="1">
        <v>0</v>
      </c>
    </row>
    <row r="924" spans="1:40" x14ac:dyDescent="0.25">
      <c r="A924">
        <v>922</v>
      </c>
      <c r="B924" t="s">
        <v>206</v>
      </c>
      <c r="C924">
        <v>24</v>
      </c>
      <c r="D924">
        <v>18540299</v>
      </c>
      <c r="E924" t="s">
        <v>13</v>
      </c>
      <c r="F924">
        <v>0</v>
      </c>
      <c r="G924" t="s">
        <v>117</v>
      </c>
      <c r="H924" s="1">
        <v>0</v>
      </c>
      <c r="I924" s="1">
        <v>0</v>
      </c>
      <c r="J924" s="1">
        <v>0</v>
      </c>
      <c r="K924" s="1">
        <v>0</v>
      </c>
      <c r="L924" s="1">
        <v>0</v>
      </c>
      <c r="M924" s="1">
        <v>0</v>
      </c>
      <c r="N924" s="1">
        <v>0</v>
      </c>
      <c r="O924" s="1">
        <v>0</v>
      </c>
      <c r="P924" s="1">
        <v>0</v>
      </c>
      <c r="Q924" s="1">
        <v>0</v>
      </c>
      <c r="R924" s="1">
        <v>0</v>
      </c>
      <c r="S924" s="1">
        <v>0</v>
      </c>
      <c r="T924" s="1">
        <v>0</v>
      </c>
      <c r="U924" s="1">
        <v>0</v>
      </c>
      <c r="V924" t="s">
        <v>86</v>
      </c>
      <c r="W924" s="1">
        <v>0</v>
      </c>
      <c r="X924" s="1">
        <v>0</v>
      </c>
      <c r="Y924" s="1">
        <v>0</v>
      </c>
      <c r="Z924" s="1">
        <v>0</v>
      </c>
      <c r="AA924" s="1">
        <v>0</v>
      </c>
      <c r="AB924" s="1">
        <v>0</v>
      </c>
      <c r="AC924" s="1">
        <v>0</v>
      </c>
      <c r="AD924" s="1">
        <v>0</v>
      </c>
      <c r="AE924" s="1">
        <v>0</v>
      </c>
      <c r="AF924" s="1">
        <v>0</v>
      </c>
      <c r="AG924" s="1">
        <v>0</v>
      </c>
      <c r="AH924" s="1">
        <v>0</v>
      </c>
      <c r="AI924" t="s">
        <v>87</v>
      </c>
      <c r="AL924" s="1">
        <v>0</v>
      </c>
      <c r="AM924" s="1">
        <v>0</v>
      </c>
      <c r="AN924" s="1">
        <v>0</v>
      </c>
    </row>
    <row r="925" spans="1:40" x14ac:dyDescent="0.25">
      <c r="A925">
        <v>923</v>
      </c>
      <c r="B925" t="s">
        <v>206</v>
      </c>
      <c r="C925">
        <v>24</v>
      </c>
      <c r="D925">
        <v>1175</v>
      </c>
      <c r="E925" t="s">
        <v>294</v>
      </c>
      <c r="F925">
        <v>0</v>
      </c>
      <c r="G925" t="s">
        <v>117</v>
      </c>
      <c r="H925" s="1">
        <v>0</v>
      </c>
      <c r="I925" s="1">
        <v>0</v>
      </c>
      <c r="J925" s="1">
        <v>0</v>
      </c>
      <c r="K925" s="1">
        <v>0</v>
      </c>
      <c r="L925" s="1">
        <v>0</v>
      </c>
      <c r="M925" s="1">
        <v>0</v>
      </c>
      <c r="N925" s="1">
        <v>0</v>
      </c>
      <c r="O925" s="1">
        <v>0</v>
      </c>
      <c r="P925" s="1">
        <v>0</v>
      </c>
      <c r="Q925" s="1">
        <v>0</v>
      </c>
      <c r="R925" s="1">
        <v>0</v>
      </c>
      <c r="S925" s="1">
        <v>0</v>
      </c>
      <c r="T925" s="1">
        <v>0</v>
      </c>
      <c r="U925" s="1">
        <v>0</v>
      </c>
      <c r="V925" t="s">
        <v>86</v>
      </c>
      <c r="W925" s="1">
        <v>0</v>
      </c>
      <c r="X925" s="1">
        <v>0</v>
      </c>
      <c r="Y925" s="1">
        <v>0</v>
      </c>
      <c r="Z925" s="1">
        <v>0</v>
      </c>
      <c r="AA925" s="1">
        <v>0</v>
      </c>
      <c r="AB925" s="1">
        <v>0</v>
      </c>
      <c r="AC925" s="1">
        <v>0</v>
      </c>
      <c r="AD925" s="1">
        <v>0</v>
      </c>
      <c r="AE925" s="1">
        <v>0</v>
      </c>
      <c r="AF925" s="1">
        <v>0</v>
      </c>
      <c r="AG925" s="1">
        <v>0</v>
      </c>
      <c r="AH925" s="1">
        <v>0</v>
      </c>
      <c r="AI925" t="s">
        <v>87</v>
      </c>
      <c r="AL925" s="1">
        <v>0</v>
      </c>
      <c r="AM925" s="1">
        <v>0</v>
      </c>
      <c r="AN925" s="1">
        <v>0</v>
      </c>
    </row>
    <row r="926" spans="1:40" x14ac:dyDescent="0.25">
      <c r="A926">
        <v>924</v>
      </c>
      <c r="B926" t="s">
        <v>206</v>
      </c>
      <c r="C926">
        <v>24</v>
      </c>
      <c r="D926">
        <v>7440508</v>
      </c>
      <c r="E926" t="s">
        <v>10</v>
      </c>
      <c r="F926">
        <v>0</v>
      </c>
      <c r="G926" t="s">
        <v>117</v>
      </c>
      <c r="H926" s="1">
        <v>0</v>
      </c>
      <c r="I926" s="1">
        <v>0</v>
      </c>
      <c r="J926" s="1">
        <v>0</v>
      </c>
      <c r="K926" s="1">
        <v>0</v>
      </c>
      <c r="L926" s="1">
        <v>0</v>
      </c>
      <c r="M926" s="1">
        <v>0</v>
      </c>
      <c r="N926" s="1">
        <v>0</v>
      </c>
      <c r="O926" s="1">
        <v>0</v>
      </c>
      <c r="P926" s="1">
        <v>0</v>
      </c>
      <c r="Q926" s="1">
        <v>0</v>
      </c>
      <c r="R926" s="1">
        <v>0</v>
      </c>
      <c r="S926" s="1">
        <v>0</v>
      </c>
      <c r="T926" s="1">
        <v>0</v>
      </c>
      <c r="U926" s="1">
        <v>0</v>
      </c>
      <c r="V926" t="s">
        <v>86</v>
      </c>
      <c r="W926" s="1">
        <v>0</v>
      </c>
      <c r="X926" s="1">
        <v>0</v>
      </c>
      <c r="Y926" s="1">
        <v>0</v>
      </c>
      <c r="Z926" s="1">
        <v>0</v>
      </c>
      <c r="AA926" s="1">
        <v>0</v>
      </c>
      <c r="AB926" s="1">
        <v>0</v>
      </c>
      <c r="AC926" s="1">
        <v>0</v>
      </c>
      <c r="AD926" s="1">
        <v>0</v>
      </c>
      <c r="AE926" s="1">
        <v>0</v>
      </c>
      <c r="AF926" s="1">
        <v>0</v>
      </c>
      <c r="AG926" s="1">
        <v>0</v>
      </c>
      <c r="AH926" s="1">
        <v>0</v>
      </c>
      <c r="AI926" t="s">
        <v>87</v>
      </c>
      <c r="AL926" s="1">
        <v>0</v>
      </c>
      <c r="AM926" s="1">
        <v>0</v>
      </c>
      <c r="AN926" s="1">
        <v>0</v>
      </c>
    </row>
    <row r="927" spans="1:40" x14ac:dyDescent="0.25">
      <c r="A927">
        <v>925</v>
      </c>
      <c r="B927" t="s">
        <v>206</v>
      </c>
      <c r="C927">
        <v>24</v>
      </c>
      <c r="D927">
        <v>7439965</v>
      </c>
      <c r="E927" t="s">
        <v>5</v>
      </c>
      <c r="F927" s="1">
        <v>4.7800000000000003E-5</v>
      </c>
      <c r="G927" t="s">
        <v>117</v>
      </c>
      <c r="H927" s="1">
        <v>0</v>
      </c>
      <c r="I927" s="1">
        <v>5.3111E-4</v>
      </c>
      <c r="J927" s="1">
        <v>0</v>
      </c>
      <c r="K927" s="1">
        <v>0</v>
      </c>
      <c r="L927" s="1">
        <v>0</v>
      </c>
      <c r="M927" s="1">
        <v>0</v>
      </c>
      <c r="N927" s="1">
        <v>0</v>
      </c>
      <c r="O927" s="1">
        <v>0</v>
      </c>
      <c r="P927" s="1">
        <v>0</v>
      </c>
      <c r="Q927" s="1">
        <v>0</v>
      </c>
      <c r="R927" s="1">
        <v>0</v>
      </c>
      <c r="S927" s="1">
        <v>0</v>
      </c>
      <c r="T927" s="1">
        <v>0</v>
      </c>
      <c r="U927" s="1">
        <v>0</v>
      </c>
      <c r="V927" t="s">
        <v>86</v>
      </c>
      <c r="W927" s="1">
        <v>4.7800000000000003E-5</v>
      </c>
      <c r="X927" s="1">
        <v>0</v>
      </c>
      <c r="Y927" s="1">
        <v>0</v>
      </c>
      <c r="Z927" s="1">
        <v>0</v>
      </c>
      <c r="AA927" s="1">
        <v>0</v>
      </c>
      <c r="AB927" s="1">
        <v>0</v>
      </c>
      <c r="AC927" s="1">
        <v>0</v>
      </c>
      <c r="AD927" s="1">
        <v>0</v>
      </c>
      <c r="AE927" s="1">
        <v>0</v>
      </c>
      <c r="AF927" s="1">
        <v>0</v>
      </c>
      <c r="AG927" s="1">
        <v>0</v>
      </c>
      <c r="AH927" s="1">
        <v>0</v>
      </c>
      <c r="AI927" t="s">
        <v>87</v>
      </c>
      <c r="AL927" s="1">
        <v>0</v>
      </c>
      <c r="AM927" s="1">
        <v>0</v>
      </c>
      <c r="AN927" s="1">
        <v>0</v>
      </c>
    </row>
    <row r="928" spans="1:40" x14ac:dyDescent="0.25">
      <c r="A928">
        <v>926</v>
      </c>
      <c r="B928" t="s">
        <v>206</v>
      </c>
      <c r="C928">
        <v>24</v>
      </c>
      <c r="D928">
        <v>7440020</v>
      </c>
      <c r="E928" t="s">
        <v>6</v>
      </c>
      <c r="F928">
        <v>0</v>
      </c>
      <c r="G928" t="s">
        <v>117</v>
      </c>
      <c r="H928" s="1">
        <v>0</v>
      </c>
      <c r="I928" s="1">
        <v>0</v>
      </c>
      <c r="J928" s="1">
        <v>0</v>
      </c>
      <c r="K928" s="1">
        <v>0</v>
      </c>
      <c r="L928" s="1">
        <v>0</v>
      </c>
      <c r="M928" s="1">
        <v>0</v>
      </c>
      <c r="N928" s="1">
        <v>0</v>
      </c>
      <c r="O928" s="1">
        <v>0</v>
      </c>
      <c r="P928" s="1">
        <v>0</v>
      </c>
      <c r="Q928" s="1">
        <v>0</v>
      </c>
      <c r="R928" s="1">
        <v>0</v>
      </c>
      <c r="S928" s="1">
        <v>0</v>
      </c>
      <c r="T928" s="1">
        <v>0</v>
      </c>
      <c r="U928" s="1">
        <v>0</v>
      </c>
      <c r="V928" t="s">
        <v>86</v>
      </c>
      <c r="W928" s="1">
        <v>0</v>
      </c>
      <c r="X928" s="1">
        <v>0</v>
      </c>
      <c r="Y928" s="1">
        <v>0</v>
      </c>
      <c r="Z928" s="1">
        <v>0</v>
      </c>
      <c r="AA928" s="1">
        <v>0</v>
      </c>
      <c r="AB928" s="1">
        <v>0</v>
      </c>
      <c r="AC928" s="1">
        <v>0</v>
      </c>
      <c r="AD928" s="1">
        <v>0</v>
      </c>
      <c r="AE928" s="1">
        <v>0</v>
      </c>
      <c r="AF928" s="1">
        <v>0</v>
      </c>
      <c r="AG928" s="1">
        <v>0</v>
      </c>
      <c r="AH928" s="1">
        <v>0</v>
      </c>
      <c r="AI928" t="s">
        <v>87</v>
      </c>
      <c r="AL928" s="1">
        <v>0</v>
      </c>
      <c r="AM928" s="1">
        <v>0</v>
      </c>
      <c r="AN928" s="1">
        <v>0</v>
      </c>
    </row>
    <row r="929" spans="1:40" x14ac:dyDescent="0.25">
      <c r="A929">
        <v>927</v>
      </c>
      <c r="B929" t="s">
        <v>206</v>
      </c>
      <c r="C929">
        <v>24</v>
      </c>
      <c r="D929">
        <v>7723140</v>
      </c>
      <c r="E929" t="s">
        <v>295</v>
      </c>
      <c r="F929">
        <v>0</v>
      </c>
      <c r="G929" t="s">
        <v>117</v>
      </c>
      <c r="H929" s="1">
        <v>0</v>
      </c>
      <c r="I929" s="1">
        <v>0</v>
      </c>
      <c r="J929" s="1">
        <v>0</v>
      </c>
      <c r="K929" s="1">
        <v>0</v>
      </c>
      <c r="L929" s="1">
        <v>0</v>
      </c>
      <c r="M929" s="1">
        <v>0</v>
      </c>
      <c r="N929" s="1">
        <v>0</v>
      </c>
      <c r="O929" s="1">
        <v>0</v>
      </c>
      <c r="P929" s="1">
        <v>0</v>
      </c>
      <c r="Q929" s="1">
        <v>0</v>
      </c>
      <c r="R929" s="1">
        <v>0</v>
      </c>
      <c r="S929" s="1">
        <v>0</v>
      </c>
      <c r="T929" s="1">
        <v>0</v>
      </c>
      <c r="U929" s="1">
        <v>0</v>
      </c>
      <c r="V929" t="s">
        <v>86</v>
      </c>
      <c r="W929" s="1">
        <v>0</v>
      </c>
      <c r="X929" s="1">
        <v>0</v>
      </c>
      <c r="Y929" s="1">
        <v>0</v>
      </c>
      <c r="Z929" s="1">
        <v>0</v>
      </c>
      <c r="AA929" s="1">
        <v>0</v>
      </c>
      <c r="AB929" s="1">
        <v>0</v>
      </c>
      <c r="AC929" s="1">
        <v>0</v>
      </c>
      <c r="AD929" s="1">
        <v>0</v>
      </c>
      <c r="AE929" s="1">
        <v>0</v>
      </c>
      <c r="AF929" s="1">
        <v>0</v>
      </c>
      <c r="AG929" s="1">
        <v>0</v>
      </c>
      <c r="AH929" s="1">
        <v>0</v>
      </c>
      <c r="AI929" t="s">
        <v>87</v>
      </c>
      <c r="AL929" s="1">
        <v>0</v>
      </c>
      <c r="AM929" s="1">
        <v>0</v>
      </c>
      <c r="AN929" s="1">
        <v>0</v>
      </c>
    </row>
    <row r="930" spans="1:40" x14ac:dyDescent="0.25">
      <c r="A930">
        <v>928</v>
      </c>
      <c r="B930" t="s">
        <v>206</v>
      </c>
      <c r="C930">
        <v>24</v>
      </c>
      <c r="D930">
        <v>7439921</v>
      </c>
      <c r="E930" t="s">
        <v>7</v>
      </c>
      <c r="F930">
        <v>0</v>
      </c>
      <c r="G930" t="s">
        <v>117</v>
      </c>
      <c r="H930" s="1">
        <v>0</v>
      </c>
      <c r="I930" s="1">
        <v>0</v>
      </c>
      <c r="J930" s="1">
        <v>0</v>
      </c>
      <c r="K930" s="1">
        <v>0</v>
      </c>
      <c r="L930" s="1">
        <v>0</v>
      </c>
      <c r="M930" s="1">
        <v>0</v>
      </c>
      <c r="N930" s="1">
        <v>0</v>
      </c>
      <c r="O930" s="1">
        <v>0</v>
      </c>
      <c r="P930" s="1">
        <v>0</v>
      </c>
      <c r="Q930" s="1">
        <v>0</v>
      </c>
      <c r="R930" s="1">
        <v>0</v>
      </c>
      <c r="S930" s="1">
        <v>0</v>
      </c>
      <c r="T930" s="1">
        <v>0</v>
      </c>
      <c r="U930" s="1">
        <v>0</v>
      </c>
      <c r="V930" t="s">
        <v>86</v>
      </c>
      <c r="W930" s="1">
        <v>0</v>
      </c>
      <c r="X930" s="1">
        <v>0</v>
      </c>
      <c r="Y930" s="1">
        <v>0</v>
      </c>
      <c r="Z930" s="1">
        <v>0</v>
      </c>
      <c r="AA930" s="1">
        <v>0</v>
      </c>
      <c r="AB930" s="1">
        <v>0</v>
      </c>
      <c r="AC930" s="1">
        <v>0</v>
      </c>
      <c r="AD930" s="1">
        <v>0</v>
      </c>
      <c r="AE930" s="1">
        <v>0</v>
      </c>
      <c r="AF930" s="1">
        <v>0</v>
      </c>
      <c r="AG930" s="1">
        <v>0</v>
      </c>
      <c r="AH930" s="1">
        <v>0</v>
      </c>
      <c r="AI930" t="s">
        <v>87</v>
      </c>
      <c r="AL930" s="1">
        <v>0</v>
      </c>
      <c r="AM930" s="1">
        <v>0</v>
      </c>
      <c r="AN930" s="1">
        <v>0</v>
      </c>
    </row>
    <row r="931" spans="1:40" x14ac:dyDescent="0.25">
      <c r="A931">
        <v>929</v>
      </c>
      <c r="B931" t="s">
        <v>206</v>
      </c>
      <c r="C931">
        <v>24</v>
      </c>
      <c r="D931">
        <v>7440622</v>
      </c>
      <c r="E931" t="s">
        <v>296</v>
      </c>
      <c r="F931">
        <v>0</v>
      </c>
      <c r="G931" t="s">
        <v>117</v>
      </c>
      <c r="H931" s="1">
        <v>0</v>
      </c>
      <c r="I931" s="1">
        <v>0</v>
      </c>
      <c r="J931" s="1">
        <v>0</v>
      </c>
      <c r="K931" s="1">
        <v>0</v>
      </c>
      <c r="L931" s="1">
        <v>0</v>
      </c>
      <c r="M931" s="1">
        <v>0</v>
      </c>
      <c r="N931" s="1">
        <v>0</v>
      </c>
      <c r="O931" s="1">
        <v>0</v>
      </c>
      <c r="P931" s="1">
        <v>0</v>
      </c>
      <c r="Q931" s="1">
        <v>0</v>
      </c>
      <c r="R931" s="1">
        <v>0</v>
      </c>
      <c r="S931" s="1">
        <v>0</v>
      </c>
      <c r="T931" s="1">
        <v>0</v>
      </c>
      <c r="U931" s="1">
        <v>0</v>
      </c>
      <c r="V931" t="s">
        <v>86</v>
      </c>
      <c r="W931" s="1">
        <v>0</v>
      </c>
      <c r="X931" s="1">
        <v>0</v>
      </c>
      <c r="Y931" s="1">
        <v>0</v>
      </c>
      <c r="Z931" s="1">
        <v>0</v>
      </c>
      <c r="AA931" s="1">
        <v>0</v>
      </c>
      <c r="AB931" s="1">
        <v>0</v>
      </c>
      <c r="AC931" s="1">
        <v>0</v>
      </c>
      <c r="AD931" s="1">
        <v>0</v>
      </c>
      <c r="AE931" s="1">
        <v>0</v>
      </c>
      <c r="AF931" s="1">
        <v>0</v>
      </c>
      <c r="AG931" s="1">
        <v>0</v>
      </c>
      <c r="AH931" s="1">
        <v>0</v>
      </c>
      <c r="AI931" t="s">
        <v>87</v>
      </c>
      <c r="AL931" s="1">
        <v>0</v>
      </c>
      <c r="AM931" s="1">
        <v>0</v>
      </c>
      <c r="AN931" s="1">
        <v>0</v>
      </c>
    </row>
    <row r="932" spans="1:40" x14ac:dyDescent="0.25">
      <c r="A932">
        <v>930</v>
      </c>
      <c r="B932" t="s">
        <v>206</v>
      </c>
      <c r="C932">
        <v>24</v>
      </c>
      <c r="D932">
        <v>7440666</v>
      </c>
      <c r="E932" t="s">
        <v>297</v>
      </c>
      <c r="F932">
        <v>0</v>
      </c>
      <c r="G932" t="s">
        <v>117</v>
      </c>
      <c r="H932" s="1">
        <v>0</v>
      </c>
      <c r="I932" s="1">
        <v>0</v>
      </c>
      <c r="J932" s="1">
        <v>0</v>
      </c>
      <c r="K932" s="1">
        <v>0</v>
      </c>
      <c r="L932" s="1">
        <v>0</v>
      </c>
      <c r="M932" s="1">
        <v>0</v>
      </c>
      <c r="N932" s="1">
        <v>0</v>
      </c>
      <c r="O932" s="1">
        <v>0</v>
      </c>
      <c r="P932" s="1">
        <v>0</v>
      </c>
      <c r="Q932" s="1">
        <v>0</v>
      </c>
      <c r="R932" s="1">
        <v>0</v>
      </c>
      <c r="S932" s="1">
        <v>0</v>
      </c>
      <c r="T932" s="1">
        <v>0</v>
      </c>
      <c r="U932" s="1">
        <v>0</v>
      </c>
      <c r="V932" t="s">
        <v>86</v>
      </c>
      <c r="W932" s="1">
        <v>0</v>
      </c>
      <c r="X932" s="1">
        <v>0</v>
      </c>
      <c r="Y932" s="1">
        <v>0</v>
      </c>
      <c r="Z932" s="1">
        <v>0</v>
      </c>
      <c r="AA932" s="1">
        <v>0</v>
      </c>
      <c r="AB932" s="1">
        <v>0</v>
      </c>
      <c r="AC932" s="1">
        <v>0</v>
      </c>
      <c r="AD932" s="1">
        <v>0</v>
      </c>
      <c r="AE932" s="1">
        <v>0</v>
      </c>
      <c r="AF932" s="1">
        <v>0</v>
      </c>
      <c r="AG932" s="1">
        <v>0</v>
      </c>
      <c r="AH932" s="1">
        <v>0</v>
      </c>
      <c r="AI932" t="s">
        <v>87</v>
      </c>
      <c r="AL932" s="1">
        <v>0</v>
      </c>
      <c r="AM932" s="1">
        <v>0</v>
      </c>
      <c r="AN932" s="1">
        <v>0</v>
      </c>
    </row>
    <row r="933" spans="1:40" x14ac:dyDescent="0.25">
      <c r="A933">
        <v>931</v>
      </c>
      <c r="B933" t="s">
        <v>351</v>
      </c>
      <c r="C933">
        <v>24</v>
      </c>
      <c r="D933">
        <v>7429905</v>
      </c>
      <c r="E933" t="s">
        <v>290</v>
      </c>
      <c r="F933">
        <v>0</v>
      </c>
      <c r="G933" t="s">
        <v>117</v>
      </c>
      <c r="H933" s="1">
        <v>0</v>
      </c>
      <c r="I933" s="1">
        <v>0</v>
      </c>
      <c r="J933" s="1">
        <v>0</v>
      </c>
      <c r="K933" s="1">
        <v>0</v>
      </c>
      <c r="L933" s="1">
        <v>0</v>
      </c>
      <c r="M933" s="1">
        <v>0</v>
      </c>
      <c r="N933" s="1">
        <v>0</v>
      </c>
      <c r="O933" s="1">
        <v>0</v>
      </c>
      <c r="P933" s="1">
        <v>0</v>
      </c>
      <c r="Q933" s="1">
        <v>0</v>
      </c>
      <c r="R933" s="1">
        <v>0</v>
      </c>
      <c r="S933" s="1">
        <v>0</v>
      </c>
      <c r="T933" s="1">
        <v>0</v>
      </c>
      <c r="U933" s="1">
        <v>0</v>
      </c>
      <c r="V933" t="s">
        <v>86</v>
      </c>
      <c r="W933" s="1">
        <v>0</v>
      </c>
      <c r="X933" s="1">
        <v>0</v>
      </c>
      <c r="Y933" s="1">
        <v>0</v>
      </c>
      <c r="Z933" s="1">
        <v>0</v>
      </c>
      <c r="AA933" s="1">
        <v>0</v>
      </c>
      <c r="AB933" s="1">
        <v>0</v>
      </c>
      <c r="AC933" s="1">
        <v>0</v>
      </c>
      <c r="AD933" s="1">
        <v>0</v>
      </c>
      <c r="AE933" s="1">
        <v>0</v>
      </c>
      <c r="AF933" s="1">
        <v>0</v>
      </c>
      <c r="AG933" s="1">
        <v>0</v>
      </c>
      <c r="AH933" s="1">
        <v>0</v>
      </c>
      <c r="AI933" t="s">
        <v>87</v>
      </c>
      <c r="AL933" s="1">
        <v>0</v>
      </c>
      <c r="AM933" s="1">
        <v>0</v>
      </c>
      <c r="AN933" s="1">
        <v>0</v>
      </c>
    </row>
    <row r="934" spans="1:40" x14ac:dyDescent="0.25">
      <c r="A934">
        <v>932</v>
      </c>
      <c r="B934" t="s">
        <v>351</v>
      </c>
      <c r="C934">
        <v>24</v>
      </c>
      <c r="D934">
        <v>1344281</v>
      </c>
      <c r="E934" t="s">
        <v>291</v>
      </c>
      <c r="F934">
        <v>0</v>
      </c>
      <c r="G934" t="s">
        <v>117</v>
      </c>
      <c r="H934" s="1">
        <v>0</v>
      </c>
      <c r="I934" s="1">
        <v>0</v>
      </c>
      <c r="J934" s="1">
        <v>0</v>
      </c>
      <c r="K934" s="1">
        <v>0</v>
      </c>
      <c r="L934" s="1">
        <v>0</v>
      </c>
      <c r="M934" s="1">
        <v>0</v>
      </c>
      <c r="N934" s="1">
        <v>0</v>
      </c>
      <c r="O934" s="1">
        <v>0</v>
      </c>
      <c r="P934" s="1">
        <v>0</v>
      </c>
      <c r="Q934" s="1">
        <v>0</v>
      </c>
      <c r="R934" s="1">
        <v>0</v>
      </c>
      <c r="S934" s="1">
        <v>0</v>
      </c>
      <c r="T934" s="1">
        <v>0</v>
      </c>
      <c r="U934" s="1">
        <v>0</v>
      </c>
      <c r="V934" t="s">
        <v>86</v>
      </c>
      <c r="W934" s="1">
        <v>0</v>
      </c>
      <c r="X934" s="1">
        <v>0</v>
      </c>
      <c r="Y934" s="1">
        <v>0</v>
      </c>
      <c r="Z934" s="1">
        <v>0</v>
      </c>
      <c r="AA934" s="1">
        <v>0</v>
      </c>
      <c r="AB934" s="1">
        <v>0</v>
      </c>
      <c r="AC934" s="1">
        <v>0</v>
      </c>
      <c r="AD934" s="1">
        <v>0</v>
      </c>
      <c r="AE934" s="1">
        <v>0</v>
      </c>
      <c r="AF934" s="1">
        <v>0</v>
      </c>
      <c r="AG934" s="1">
        <v>0</v>
      </c>
      <c r="AH934" s="1">
        <v>0</v>
      </c>
      <c r="AI934" t="s">
        <v>87</v>
      </c>
      <c r="AL934" s="1">
        <v>0</v>
      </c>
      <c r="AM934" s="1">
        <v>0</v>
      </c>
      <c r="AN934" s="1">
        <v>0</v>
      </c>
    </row>
    <row r="935" spans="1:40" x14ac:dyDescent="0.25">
      <c r="A935">
        <v>933</v>
      </c>
      <c r="B935" t="s">
        <v>351</v>
      </c>
      <c r="C935">
        <v>24</v>
      </c>
      <c r="D935">
        <v>7440417</v>
      </c>
      <c r="E935" t="s">
        <v>292</v>
      </c>
      <c r="F935">
        <v>0</v>
      </c>
      <c r="G935" t="s">
        <v>117</v>
      </c>
      <c r="H935" s="1">
        <v>0</v>
      </c>
      <c r="I935" s="1">
        <v>0</v>
      </c>
      <c r="J935" s="1">
        <v>0</v>
      </c>
      <c r="K935" s="1">
        <v>0</v>
      </c>
      <c r="L935" s="1">
        <v>0</v>
      </c>
      <c r="M935" s="1">
        <v>0</v>
      </c>
      <c r="N935" s="1">
        <v>0</v>
      </c>
      <c r="O935" s="1">
        <v>0</v>
      </c>
      <c r="P935" s="1">
        <v>0</v>
      </c>
      <c r="Q935" s="1">
        <v>0</v>
      </c>
      <c r="R935" s="1">
        <v>0</v>
      </c>
      <c r="S935" s="1">
        <v>0</v>
      </c>
      <c r="T935" s="1">
        <v>0</v>
      </c>
      <c r="U935" s="1">
        <v>0</v>
      </c>
      <c r="V935" t="s">
        <v>86</v>
      </c>
      <c r="W935" s="1">
        <v>0</v>
      </c>
      <c r="X935" s="1">
        <v>0</v>
      </c>
      <c r="Y935" s="1">
        <v>0</v>
      </c>
      <c r="Z935" s="1">
        <v>0</v>
      </c>
      <c r="AA935" s="1">
        <v>0</v>
      </c>
      <c r="AB935" s="1">
        <v>0</v>
      </c>
      <c r="AC935" s="1">
        <v>0</v>
      </c>
      <c r="AD935" s="1">
        <v>0</v>
      </c>
      <c r="AE935" s="1">
        <v>0</v>
      </c>
      <c r="AF935" s="1">
        <v>0</v>
      </c>
      <c r="AG935" s="1">
        <v>0</v>
      </c>
      <c r="AH935" s="1">
        <v>0</v>
      </c>
      <c r="AI935" t="s">
        <v>87</v>
      </c>
      <c r="AL935" s="1">
        <v>0</v>
      </c>
      <c r="AM935" s="1">
        <v>0</v>
      </c>
      <c r="AN935" s="1">
        <v>0</v>
      </c>
    </row>
    <row r="936" spans="1:40" x14ac:dyDescent="0.25">
      <c r="A936">
        <v>934</v>
      </c>
      <c r="B936" t="s">
        <v>351</v>
      </c>
      <c r="C936">
        <v>24</v>
      </c>
      <c r="D936">
        <v>7440439</v>
      </c>
      <c r="E936" t="s">
        <v>293</v>
      </c>
      <c r="F936">
        <v>0</v>
      </c>
      <c r="G936" t="s">
        <v>117</v>
      </c>
      <c r="H936" s="1">
        <v>0</v>
      </c>
      <c r="I936" s="1">
        <v>0</v>
      </c>
      <c r="J936" s="1">
        <v>0</v>
      </c>
      <c r="K936" s="1">
        <v>0</v>
      </c>
      <c r="L936" s="1">
        <v>0</v>
      </c>
      <c r="M936" s="1">
        <v>0</v>
      </c>
      <c r="N936" s="1">
        <v>0</v>
      </c>
      <c r="O936" s="1">
        <v>0</v>
      </c>
      <c r="P936" s="1">
        <v>0</v>
      </c>
      <c r="Q936" s="1">
        <v>0</v>
      </c>
      <c r="R936" s="1">
        <v>0</v>
      </c>
      <c r="S936" s="1">
        <v>0</v>
      </c>
      <c r="T936" s="1">
        <v>0</v>
      </c>
      <c r="U936" s="1">
        <v>0</v>
      </c>
      <c r="V936" t="s">
        <v>86</v>
      </c>
      <c r="W936" s="1">
        <v>0</v>
      </c>
      <c r="X936" s="1">
        <v>0</v>
      </c>
      <c r="Y936" s="1">
        <v>0</v>
      </c>
      <c r="Z936" s="1">
        <v>0</v>
      </c>
      <c r="AA936" s="1">
        <v>0</v>
      </c>
      <c r="AB936" s="1">
        <v>0</v>
      </c>
      <c r="AC936" s="1">
        <v>0</v>
      </c>
      <c r="AD936" s="1">
        <v>0</v>
      </c>
      <c r="AE936" s="1">
        <v>0</v>
      </c>
      <c r="AF936" s="1">
        <v>0</v>
      </c>
      <c r="AG936" s="1">
        <v>0</v>
      </c>
      <c r="AH936" s="1">
        <v>0</v>
      </c>
      <c r="AI936" t="s">
        <v>87</v>
      </c>
      <c r="AL936" s="1">
        <v>0</v>
      </c>
      <c r="AM936" s="1">
        <v>0</v>
      </c>
      <c r="AN936" s="1">
        <v>0</v>
      </c>
    </row>
    <row r="937" spans="1:40" x14ac:dyDescent="0.25">
      <c r="A937">
        <v>935</v>
      </c>
      <c r="B937" t="s">
        <v>351</v>
      </c>
      <c r="C937">
        <v>24</v>
      </c>
      <c r="D937">
        <v>7440484</v>
      </c>
      <c r="E937" t="s">
        <v>8</v>
      </c>
      <c r="F937">
        <v>0</v>
      </c>
      <c r="G937" t="s">
        <v>117</v>
      </c>
      <c r="H937" s="1">
        <v>0</v>
      </c>
      <c r="I937" s="1">
        <v>0</v>
      </c>
      <c r="J937" s="1">
        <v>0</v>
      </c>
      <c r="K937" s="1">
        <v>0</v>
      </c>
      <c r="L937" s="1">
        <v>0</v>
      </c>
      <c r="M937" s="1">
        <v>0</v>
      </c>
      <c r="N937" s="1">
        <v>0</v>
      </c>
      <c r="O937" s="1">
        <v>0</v>
      </c>
      <c r="P937" s="1">
        <v>0</v>
      </c>
      <c r="Q937" s="1">
        <v>0</v>
      </c>
      <c r="R937" s="1">
        <v>0</v>
      </c>
      <c r="S937" s="1">
        <v>0</v>
      </c>
      <c r="T937" s="1">
        <v>0</v>
      </c>
      <c r="U937" s="1">
        <v>0</v>
      </c>
      <c r="V937" t="s">
        <v>86</v>
      </c>
      <c r="W937" s="1">
        <v>0</v>
      </c>
      <c r="X937" s="1">
        <v>0</v>
      </c>
      <c r="Y937" s="1">
        <v>0</v>
      </c>
      <c r="Z937" s="1">
        <v>0</v>
      </c>
      <c r="AA937" s="1">
        <v>0</v>
      </c>
      <c r="AB937" s="1">
        <v>0</v>
      </c>
      <c r="AC937" s="1">
        <v>0</v>
      </c>
      <c r="AD937" s="1">
        <v>0</v>
      </c>
      <c r="AE937" s="1">
        <v>0</v>
      </c>
      <c r="AF937" s="1">
        <v>0</v>
      </c>
      <c r="AG937" s="1">
        <v>0</v>
      </c>
      <c r="AH937" s="1">
        <v>0</v>
      </c>
      <c r="AI937" t="s">
        <v>87</v>
      </c>
      <c r="AL937" s="1">
        <v>0</v>
      </c>
      <c r="AM937" s="1">
        <v>0</v>
      </c>
      <c r="AN937" s="1">
        <v>0</v>
      </c>
    </row>
    <row r="938" spans="1:40" x14ac:dyDescent="0.25">
      <c r="A938">
        <v>936</v>
      </c>
      <c r="B938" t="s">
        <v>351</v>
      </c>
      <c r="C938">
        <v>24</v>
      </c>
      <c r="D938">
        <v>7440473</v>
      </c>
      <c r="E938" t="s">
        <v>89</v>
      </c>
      <c r="F938" s="1">
        <v>3.4999999999999998E-7</v>
      </c>
      <c r="G938" t="s">
        <v>117</v>
      </c>
      <c r="H938" s="1">
        <v>0</v>
      </c>
      <c r="I938" s="1">
        <v>0</v>
      </c>
      <c r="J938" s="1">
        <v>0</v>
      </c>
      <c r="K938" s="1">
        <v>0</v>
      </c>
      <c r="L938" s="1">
        <v>0</v>
      </c>
      <c r="M938" s="1">
        <v>0</v>
      </c>
      <c r="N938" s="1">
        <v>0</v>
      </c>
      <c r="O938" s="1">
        <v>0</v>
      </c>
      <c r="P938" s="1">
        <v>0</v>
      </c>
      <c r="Q938" s="1">
        <v>0</v>
      </c>
      <c r="R938" s="1">
        <v>0</v>
      </c>
      <c r="S938" s="1">
        <v>0</v>
      </c>
      <c r="T938" s="1">
        <v>0</v>
      </c>
      <c r="U938" s="1">
        <v>0</v>
      </c>
      <c r="V938" t="s">
        <v>86</v>
      </c>
      <c r="W938" s="1">
        <v>3.4999999999999998E-7</v>
      </c>
      <c r="X938" s="1">
        <v>0</v>
      </c>
      <c r="Y938" s="1">
        <v>0</v>
      </c>
      <c r="Z938" s="1">
        <v>0</v>
      </c>
      <c r="AA938" s="1">
        <v>0</v>
      </c>
      <c r="AB938" s="1">
        <v>0</v>
      </c>
      <c r="AC938" s="1">
        <v>0</v>
      </c>
      <c r="AD938" s="1">
        <v>0</v>
      </c>
      <c r="AE938" s="1">
        <v>0</v>
      </c>
      <c r="AF938" s="1">
        <v>0</v>
      </c>
      <c r="AG938" s="1">
        <v>0</v>
      </c>
      <c r="AH938" s="1">
        <v>0</v>
      </c>
      <c r="AI938" t="s">
        <v>87</v>
      </c>
      <c r="AL938" s="1">
        <v>0</v>
      </c>
      <c r="AM938" s="1">
        <v>0</v>
      </c>
      <c r="AN938" s="1">
        <v>0</v>
      </c>
    </row>
    <row r="939" spans="1:40" x14ac:dyDescent="0.25">
      <c r="A939">
        <v>937</v>
      </c>
      <c r="B939" t="s">
        <v>351</v>
      </c>
      <c r="C939">
        <v>24</v>
      </c>
      <c r="D939">
        <v>18540299</v>
      </c>
      <c r="E939" t="s">
        <v>13</v>
      </c>
      <c r="F939" s="1">
        <v>3.5000000000000002E-8</v>
      </c>
      <c r="G939" t="s">
        <v>117</v>
      </c>
      <c r="H939" s="1">
        <v>0</v>
      </c>
      <c r="I939" s="1">
        <v>0</v>
      </c>
      <c r="J939" s="1">
        <v>0</v>
      </c>
      <c r="K939" s="1">
        <v>0</v>
      </c>
      <c r="L939" s="1">
        <v>0</v>
      </c>
      <c r="M939" s="1">
        <v>0</v>
      </c>
      <c r="N939" s="1">
        <v>1.7499999999999999E-7</v>
      </c>
      <c r="O939" s="1">
        <v>0</v>
      </c>
      <c r="P939" s="1">
        <v>0</v>
      </c>
      <c r="Q939" s="1">
        <v>0</v>
      </c>
      <c r="R939" s="1">
        <v>0</v>
      </c>
      <c r="S939" s="1">
        <v>1.6447999999999999E-8</v>
      </c>
      <c r="T939" s="1">
        <v>0</v>
      </c>
      <c r="U939" s="1">
        <v>0</v>
      </c>
      <c r="V939" t="s">
        <v>86</v>
      </c>
      <c r="W939" s="1">
        <v>3.5000000000000002E-8</v>
      </c>
      <c r="X939" s="1">
        <v>3.1629E-10</v>
      </c>
      <c r="Y939" s="1">
        <v>1.268E-11</v>
      </c>
      <c r="Z939" s="1">
        <v>0</v>
      </c>
      <c r="AA939" s="1">
        <v>0</v>
      </c>
      <c r="AB939" s="1">
        <v>0</v>
      </c>
      <c r="AC939" s="1">
        <v>0</v>
      </c>
      <c r="AD939" s="1">
        <v>0</v>
      </c>
      <c r="AE939" s="1">
        <v>0</v>
      </c>
      <c r="AF939" s="1">
        <v>0</v>
      </c>
      <c r="AG939" s="1">
        <v>0</v>
      </c>
      <c r="AH939" s="1">
        <v>0</v>
      </c>
      <c r="AI939" t="s">
        <v>87</v>
      </c>
      <c r="AJ939" t="s">
        <v>88</v>
      </c>
      <c r="AK939" t="s">
        <v>118</v>
      </c>
      <c r="AL939" s="1">
        <v>0</v>
      </c>
      <c r="AM939" s="1">
        <v>0</v>
      </c>
      <c r="AN939" s="1">
        <v>0</v>
      </c>
    </row>
    <row r="940" spans="1:40" x14ac:dyDescent="0.25">
      <c r="A940">
        <v>938</v>
      </c>
      <c r="B940" t="s">
        <v>351</v>
      </c>
      <c r="C940">
        <v>24</v>
      </c>
      <c r="D940">
        <v>1175</v>
      </c>
      <c r="E940" t="s">
        <v>294</v>
      </c>
      <c r="F940">
        <v>0</v>
      </c>
      <c r="G940" t="s">
        <v>117</v>
      </c>
      <c r="H940" s="1">
        <v>0</v>
      </c>
      <c r="I940" s="1">
        <v>0</v>
      </c>
      <c r="J940" s="1">
        <v>0</v>
      </c>
      <c r="K940" s="1">
        <v>0</v>
      </c>
      <c r="L940" s="1">
        <v>0</v>
      </c>
      <c r="M940" s="1">
        <v>0</v>
      </c>
      <c r="N940" s="1">
        <v>0</v>
      </c>
      <c r="O940" s="1">
        <v>0</v>
      </c>
      <c r="P940" s="1">
        <v>0</v>
      </c>
      <c r="Q940" s="1">
        <v>0</v>
      </c>
      <c r="R940" s="1">
        <v>0</v>
      </c>
      <c r="S940" s="1">
        <v>0</v>
      </c>
      <c r="T940" s="1">
        <v>0</v>
      </c>
      <c r="U940" s="1">
        <v>0</v>
      </c>
      <c r="V940" t="s">
        <v>86</v>
      </c>
      <c r="W940" s="1">
        <v>0</v>
      </c>
      <c r="X940" s="1">
        <v>0</v>
      </c>
      <c r="Y940" s="1">
        <v>0</v>
      </c>
      <c r="Z940" s="1">
        <v>0</v>
      </c>
      <c r="AA940" s="1">
        <v>0</v>
      </c>
      <c r="AB940" s="1">
        <v>0</v>
      </c>
      <c r="AC940" s="1">
        <v>0</v>
      </c>
      <c r="AD940" s="1">
        <v>0</v>
      </c>
      <c r="AE940" s="1">
        <v>0</v>
      </c>
      <c r="AF940" s="1">
        <v>0</v>
      </c>
      <c r="AG940" s="1">
        <v>0</v>
      </c>
      <c r="AH940" s="1">
        <v>0</v>
      </c>
      <c r="AI940" t="s">
        <v>87</v>
      </c>
      <c r="AL940" s="1">
        <v>0</v>
      </c>
      <c r="AM940" s="1">
        <v>0</v>
      </c>
      <c r="AN940" s="1">
        <v>0</v>
      </c>
    </row>
    <row r="941" spans="1:40" x14ac:dyDescent="0.25">
      <c r="A941">
        <v>939</v>
      </c>
      <c r="B941" t="s">
        <v>351</v>
      </c>
      <c r="C941">
        <v>24</v>
      </c>
      <c r="D941">
        <v>7440508</v>
      </c>
      <c r="E941" t="s">
        <v>10</v>
      </c>
      <c r="F941">
        <v>0</v>
      </c>
      <c r="G941" t="s">
        <v>117</v>
      </c>
      <c r="H941" s="1">
        <v>0</v>
      </c>
      <c r="I941" s="1">
        <v>0</v>
      </c>
      <c r="J941" s="1">
        <v>0</v>
      </c>
      <c r="K941" s="1">
        <v>0</v>
      </c>
      <c r="L941" s="1">
        <v>0</v>
      </c>
      <c r="M941" s="1">
        <v>0</v>
      </c>
      <c r="N941" s="1">
        <v>0</v>
      </c>
      <c r="O941" s="1">
        <v>0</v>
      </c>
      <c r="P941" s="1">
        <v>0</v>
      </c>
      <c r="Q941" s="1">
        <v>0</v>
      </c>
      <c r="R941" s="1">
        <v>0</v>
      </c>
      <c r="S941" s="1">
        <v>0</v>
      </c>
      <c r="T941" s="1">
        <v>0</v>
      </c>
      <c r="U941" s="1">
        <v>0</v>
      </c>
      <c r="V941" t="s">
        <v>86</v>
      </c>
      <c r="W941" s="1">
        <v>0</v>
      </c>
      <c r="X941" s="1">
        <v>0</v>
      </c>
      <c r="Y941" s="1">
        <v>0</v>
      </c>
      <c r="Z941" s="1">
        <v>0</v>
      </c>
      <c r="AA941" s="1">
        <v>0</v>
      </c>
      <c r="AB941" s="1">
        <v>0</v>
      </c>
      <c r="AC941" s="1">
        <v>0</v>
      </c>
      <c r="AD941" s="1">
        <v>0</v>
      </c>
      <c r="AE941" s="1">
        <v>0</v>
      </c>
      <c r="AF941" s="1">
        <v>0</v>
      </c>
      <c r="AG941" s="1">
        <v>0</v>
      </c>
      <c r="AH941" s="1">
        <v>0</v>
      </c>
      <c r="AI941" t="s">
        <v>87</v>
      </c>
      <c r="AL941" s="1">
        <v>0</v>
      </c>
      <c r="AM941" s="1">
        <v>0</v>
      </c>
      <c r="AN941" s="1">
        <v>0</v>
      </c>
    </row>
    <row r="942" spans="1:40" x14ac:dyDescent="0.25">
      <c r="A942">
        <v>940</v>
      </c>
      <c r="B942" t="s">
        <v>351</v>
      </c>
      <c r="C942">
        <v>24</v>
      </c>
      <c r="D942">
        <v>7439965</v>
      </c>
      <c r="E942" t="s">
        <v>5</v>
      </c>
      <c r="F942">
        <v>3.5399999999999999E-4</v>
      </c>
      <c r="G942" t="s">
        <v>117</v>
      </c>
      <c r="H942" s="1">
        <v>0</v>
      </c>
      <c r="I942" s="1">
        <v>3.9332999999999998E-3</v>
      </c>
      <c r="J942" s="1">
        <v>0</v>
      </c>
      <c r="K942" s="1">
        <v>0</v>
      </c>
      <c r="L942" s="1">
        <v>0</v>
      </c>
      <c r="M942" s="1">
        <v>0</v>
      </c>
      <c r="N942" s="1">
        <v>0</v>
      </c>
      <c r="O942" s="1">
        <v>0</v>
      </c>
      <c r="P942" s="1">
        <v>0</v>
      </c>
      <c r="Q942" s="1">
        <v>0</v>
      </c>
      <c r="R942" s="1">
        <v>0</v>
      </c>
      <c r="S942" s="1">
        <v>0</v>
      </c>
      <c r="T942" s="1">
        <v>0</v>
      </c>
      <c r="U942" s="1">
        <v>0</v>
      </c>
      <c r="V942" t="s">
        <v>86</v>
      </c>
      <c r="W942" s="1">
        <v>3.5399999999999999E-4</v>
      </c>
      <c r="X942" s="1">
        <v>0</v>
      </c>
      <c r="Y942" s="1">
        <v>0</v>
      </c>
      <c r="Z942" s="1">
        <v>0</v>
      </c>
      <c r="AA942" s="1">
        <v>0</v>
      </c>
      <c r="AB942" s="1">
        <v>0</v>
      </c>
      <c r="AC942" s="1">
        <v>0</v>
      </c>
      <c r="AD942" s="1">
        <v>0</v>
      </c>
      <c r="AE942" s="1">
        <v>0</v>
      </c>
      <c r="AF942" s="1">
        <v>0</v>
      </c>
      <c r="AG942" s="1">
        <v>0</v>
      </c>
      <c r="AH942" s="1">
        <v>0</v>
      </c>
      <c r="AI942" t="s">
        <v>87</v>
      </c>
      <c r="AL942" s="1">
        <v>0</v>
      </c>
      <c r="AM942" s="1">
        <v>0</v>
      </c>
      <c r="AN942" s="1">
        <v>0</v>
      </c>
    </row>
    <row r="943" spans="1:40" x14ac:dyDescent="0.25">
      <c r="A943">
        <v>941</v>
      </c>
      <c r="B943" t="s">
        <v>351</v>
      </c>
      <c r="C943">
        <v>24</v>
      </c>
      <c r="D943">
        <v>7440020</v>
      </c>
      <c r="E943" t="s">
        <v>6</v>
      </c>
      <c r="F943" s="1">
        <v>1.9599999999999999E-5</v>
      </c>
      <c r="G943" t="s">
        <v>117</v>
      </c>
      <c r="H943" s="1">
        <v>0</v>
      </c>
      <c r="I943" s="1">
        <v>0</v>
      </c>
      <c r="J943" s="1">
        <v>0</v>
      </c>
      <c r="K943" s="1">
        <v>0</v>
      </c>
      <c r="L943" s="1">
        <v>0</v>
      </c>
      <c r="M943" s="1">
        <v>1.6747000000000001E-5</v>
      </c>
      <c r="N943" s="1">
        <v>1.4E-3</v>
      </c>
      <c r="O943" s="1">
        <v>0</v>
      </c>
      <c r="P943" s="1">
        <v>0</v>
      </c>
      <c r="Q943" s="1">
        <v>0</v>
      </c>
      <c r="R943" s="1">
        <v>0</v>
      </c>
      <c r="S943" s="1">
        <v>1.4E-3</v>
      </c>
      <c r="T943" s="1">
        <v>0</v>
      </c>
      <c r="U943" s="1">
        <v>0</v>
      </c>
      <c r="V943" t="s">
        <v>86</v>
      </c>
      <c r="W943" s="1">
        <v>1.9599999999999999E-5</v>
      </c>
      <c r="X943" s="1">
        <v>1.7711999999999999E-7</v>
      </c>
      <c r="Y943" s="1">
        <v>7.1006999999999997E-9</v>
      </c>
      <c r="Z943" s="1">
        <v>0</v>
      </c>
      <c r="AA943" s="1">
        <v>0</v>
      </c>
      <c r="AB943" s="1">
        <v>0</v>
      </c>
      <c r="AC943" s="1">
        <v>0</v>
      </c>
      <c r="AD943" s="1">
        <v>0</v>
      </c>
      <c r="AE943" s="1">
        <v>0</v>
      </c>
      <c r="AF943" s="1">
        <v>0</v>
      </c>
      <c r="AG943" s="1">
        <v>0</v>
      </c>
      <c r="AH943" s="1">
        <v>0</v>
      </c>
      <c r="AI943" t="s">
        <v>87</v>
      </c>
      <c r="AJ943" t="s">
        <v>88</v>
      </c>
      <c r="AK943" t="s">
        <v>118</v>
      </c>
      <c r="AL943" s="1">
        <v>0</v>
      </c>
      <c r="AM943" s="1">
        <v>0</v>
      </c>
      <c r="AN943" s="1">
        <v>0</v>
      </c>
    </row>
    <row r="944" spans="1:40" x14ac:dyDescent="0.25">
      <c r="A944">
        <v>942</v>
      </c>
      <c r="B944" t="s">
        <v>351</v>
      </c>
      <c r="C944">
        <v>24</v>
      </c>
      <c r="D944">
        <v>7723140</v>
      </c>
      <c r="E944" t="s">
        <v>295</v>
      </c>
      <c r="F944">
        <v>0</v>
      </c>
      <c r="G944" t="s">
        <v>117</v>
      </c>
      <c r="H944" s="1">
        <v>0</v>
      </c>
      <c r="I944" s="1">
        <v>0</v>
      </c>
      <c r="J944" s="1">
        <v>0</v>
      </c>
      <c r="K944" s="1">
        <v>0</v>
      </c>
      <c r="L944" s="1">
        <v>0</v>
      </c>
      <c r="M944" s="1">
        <v>0</v>
      </c>
      <c r="N944" s="1">
        <v>0</v>
      </c>
      <c r="O944" s="1">
        <v>0</v>
      </c>
      <c r="P944" s="1">
        <v>0</v>
      </c>
      <c r="Q944" s="1">
        <v>0</v>
      </c>
      <c r="R944" s="1">
        <v>0</v>
      </c>
      <c r="S944" s="1">
        <v>0</v>
      </c>
      <c r="T944" s="1">
        <v>0</v>
      </c>
      <c r="U944" s="1">
        <v>0</v>
      </c>
      <c r="V944" t="s">
        <v>86</v>
      </c>
      <c r="W944" s="1">
        <v>0</v>
      </c>
      <c r="X944" s="1">
        <v>0</v>
      </c>
      <c r="Y944" s="1">
        <v>0</v>
      </c>
      <c r="Z944" s="1">
        <v>0</v>
      </c>
      <c r="AA944" s="1">
        <v>0</v>
      </c>
      <c r="AB944" s="1">
        <v>0</v>
      </c>
      <c r="AC944" s="1">
        <v>0</v>
      </c>
      <c r="AD944" s="1">
        <v>0</v>
      </c>
      <c r="AE944" s="1">
        <v>0</v>
      </c>
      <c r="AF944" s="1">
        <v>0</v>
      </c>
      <c r="AG944" s="1">
        <v>0</v>
      </c>
      <c r="AH944" s="1">
        <v>0</v>
      </c>
      <c r="AI944" t="s">
        <v>87</v>
      </c>
      <c r="AL944" s="1">
        <v>0</v>
      </c>
      <c r="AM944" s="1">
        <v>0</v>
      </c>
      <c r="AN944" s="1">
        <v>0</v>
      </c>
    </row>
    <row r="945" spans="1:40" x14ac:dyDescent="0.25">
      <c r="A945">
        <v>943</v>
      </c>
      <c r="B945" t="s">
        <v>351</v>
      </c>
      <c r="C945">
        <v>24</v>
      </c>
      <c r="D945">
        <v>7439921</v>
      </c>
      <c r="E945" t="s">
        <v>7</v>
      </c>
      <c r="F945">
        <v>0</v>
      </c>
      <c r="G945" t="s">
        <v>117</v>
      </c>
      <c r="H945" s="1">
        <v>0</v>
      </c>
      <c r="I945" s="1">
        <v>0</v>
      </c>
      <c r="J945" s="1">
        <v>0</v>
      </c>
      <c r="K945" s="1">
        <v>0</v>
      </c>
      <c r="L945" s="1">
        <v>0</v>
      </c>
      <c r="M945" s="1">
        <v>0</v>
      </c>
      <c r="N945" s="1">
        <v>0</v>
      </c>
      <c r="O945" s="1">
        <v>0</v>
      </c>
      <c r="P945" s="1">
        <v>0</v>
      </c>
      <c r="Q945" s="1">
        <v>0</v>
      </c>
      <c r="R945" s="1">
        <v>0</v>
      </c>
      <c r="S945" s="1">
        <v>0</v>
      </c>
      <c r="T945" s="1">
        <v>0</v>
      </c>
      <c r="U945" s="1">
        <v>0</v>
      </c>
      <c r="V945" t="s">
        <v>86</v>
      </c>
      <c r="W945" s="1">
        <v>0</v>
      </c>
      <c r="X945" s="1">
        <v>0</v>
      </c>
      <c r="Y945" s="1">
        <v>0</v>
      </c>
      <c r="Z945" s="1">
        <v>0</v>
      </c>
      <c r="AA945" s="1">
        <v>0</v>
      </c>
      <c r="AB945" s="1">
        <v>0</v>
      </c>
      <c r="AC945" s="1">
        <v>0</v>
      </c>
      <c r="AD945" s="1">
        <v>0</v>
      </c>
      <c r="AE945" s="1">
        <v>0</v>
      </c>
      <c r="AF945" s="1">
        <v>0</v>
      </c>
      <c r="AG945" s="1">
        <v>0</v>
      </c>
      <c r="AH945" s="1">
        <v>0</v>
      </c>
      <c r="AI945" t="s">
        <v>87</v>
      </c>
      <c r="AL945" s="1">
        <v>0</v>
      </c>
      <c r="AM945" s="1">
        <v>0</v>
      </c>
      <c r="AN945" s="1">
        <v>0</v>
      </c>
    </row>
    <row r="946" spans="1:40" x14ac:dyDescent="0.25">
      <c r="A946">
        <v>944</v>
      </c>
      <c r="B946" t="s">
        <v>351</v>
      </c>
      <c r="C946">
        <v>24</v>
      </c>
      <c r="D946">
        <v>7440622</v>
      </c>
      <c r="E946" t="s">
        <v>296</v>
      </c>
      <c r="F946">
        <v>0</v>
      </c>
      <c r="G946" t="s">
        <v>117</v>
      </c>
      <c r="H946" s="1">
        <v>0</v>
      </c>
      <c r="I946" s="1">
        <v>0</v>
      </c>
      <c r="J946" s="1">
        <v>0</v>
      </c>
      <c r="K946" s="1">
        <v>0</v>
      </c>
      <c r="L946" s="1">
        <v>0</v>
      </c>
      <c r="M946" s="1">
        <v>0</v>
      </c>
      <c r="N946" s="1">
        <v>0</v>
      </c>
      <c r="O946" s="1">
        <v>0</v>
      </c>
      <c r="P946" s="1">
        <v>0</v>
      </c>
      <c r="Q946" s="1">
        <v>0</v>
      </c>
      <c r="R946" s="1">
        <v>0</v>
      </c>
      <c r="S946" s="1">
        <v>0</v>
      </c>
      <c r="T946" s="1">
        <v>0</v>
      </c>
      <c r="U946" s="1">
        <v>0</v>
      </c>
      <c r="V946" t="s">
        <v>86</v>
      </c>
      <c r="W946" s="1">
        <v>0</v>
      </c>
      <c r="X946" s="1">
        <v>0</v>
      </c>
      <c r="Y946" s="1">
        <v>0</v>
      </c>
      <c r="Z946" s="1">
        <v>0</v>
      </c>
      <c r="AA946" s="1">
        <v>0</v>
      </c>
      <c r="AB946" s="1">
        <v>0</v>
      </c>
      <c r="AC946" s="1">
        <v>0</v>
      </c>
      <c r="AD946" s="1">
        <v>0</v>
      </c>
      <c r="AE946" s="1">
        <v>0</v>
      </c>
      <c r="AF946" s="1">
        <v>0</v>
      </c>
      <c r="AG946" s="1">
        <v>0</v>
      </c>
      <c r="AH946" s="1">
        <v>0</v>
      </c>
      <c r="AI946" t="s">
        <v>87</v>
      </c>
      <c r="AL946" s="1">
        <v>0</v>
      </c>
      <c r="AM946" s="1">
        <v>0</v>
      </c>
      <c r="AN946" s="1">
        <v>0</v>
      </c>
    </row>
    <row r="947" spans="1:40" x14ac:dyDescent="0.25">
      <c r="A947">
        <v>945</v>
      </c>
      <c r="B947" t="s">
        <v>351</v>
      </c>
      <c r="C947">
        <v>24</v>
      </c>
      <c r="D947">
        <v>7440666</v>
      </c>
      <c r="E947" t="s">
        <v>297</v>
      </c>
      <c r="F947">
        <v>0</v>
      </c>
      <c r="G947" t="s">
        <v>117</v>
      </c>
      <c r="H947" s="1">
        <v>0</v>
      </c>
      <c r="I947" s="1">
        <v>0</v>
      </c>
      <c r="J947" s="1">
        <v>0</v>
      </c>
      <c r="K947" s="1">
        <v>0</v>
      </c>
      <c r="L947" s="1">
        <v>0</v>
      </c>
      <c r="M947" s="1">
        <v>0</v>
      </c>
      <c r="N947" s="1">
        <v>0</v>
      </c>
      <c r="O947" s="1">
        <v>0</v>
      </c>
      <c r="P947" s="1">
        <v>0</v>
      </c>
      <c r="Q947" s="1">
        <v>0</v>
      </c>
      <c r="R947" s="1">
        <v>0</v>
      </c>
      <c r="S947" s="1">
        <v>0</v>
      </c>
      <c r="T947" s="1">
        <v>0</v>
      </c>
      <c r="U947" s="1">
        <v>0</v>
      </c>
      <c r="V947" t="s">
        <v>86</v>
      </c>
      <c r="W947" s="1">
        <v>0</v>
      </c>
      <c r="X947" s="1">
        <v>0</v>
      </c>
      <c r="Y947" s="1">
        <v>0</v>
      </c>
      <c r="Z947" s="1">
        <v>0</v>
      </c>
      <c r="AA947" s="1">
        <v>0</v>
      </c>
      <c r="AB947" s="1">
        <v>0</v>
      </c>
      <c r="AC947" s="1">
        <v>0</v>
      </c>
      <c r="AD947" s="1">
        <v>0</v>
      </c>
      <c r="AE947" s="1">
        <v>0</v>
      </c>
      <c r="AF947" s="1">
        <v>0</v>
      </c>
      <c r="AG947" s="1">
        <v>0</v>
      </c>
      <c r="AH947" s="1">
        <v>0</v>
      </c>
      <c r="AI947" t="s">
        <v>87</v>
      </c>
      <c r="AL947" s="1">
        <v>0</v>
      </c>
      <c r="AM947" s="1">
        <v>0</v>
      </c>
      <c r="AN947" s="1">
        <v>0</v>
      </c>
    </row>
    <row r="948" spans="1:40" x14ac:dyDescent="0.25">
      <c r="A948">
        <v>946</v>
      </c>
      <c r="B948" t="s">
        <v>352</v>
      </c>
      <c r="C948">
        <v>24</v>
      </c>
      <c r="D948">
        <v>7429905</v>
      </c>
      <c r="E948" t="s">
        <v>290</v>
      </c>
      <c r="F948">
        <v>0</v>
      </c>
      <c r="G948" t="s">
        <v>117</v>
      </c>
      <c r="H948" s="1">
        <v>0</v>
      </c>
      <c r="I948" s="1">
        <v>0</v>
      </c>
      <c r="J948" s="1">
        <v>0</v>
      </c>
      <c r="K948" s="1">
        <v>0</v>
      </c>
      <c r="L948" s="1">
        <v>0</v>
      </c>
      <c r="M948" s="1">
        <v>0</v>
      </c>
      <c r="N948" s="1">
        <v>0</v>
      </c>
      <c r="O948" s="1">
        <v>0</v>
      </c>
      <c r="P948" s="1">
        <v>0</v>
      </c>
      <c r="Q948" s="1">
        <v>0</v>
      </c>
      <c r="R948" s="1">
        <v>0</v>
      </c>
      <c r="S948" s="1">
        <v>0</v>
      </c>
      <c r="T948" s="1">
        <v>0</v>
      </c>
      <c r="U948" s="1">
        <v>0</v>
      </c>
      <c r="V948" t="s">
        <v>86</v>
      </c>
      <c r="W948" s="1">
        <v>0</v>
      </c>
      <c r="X948" s="1">
        <v>0</v>
      </c>
      <c r="Y948" s="1">
        <v>0</v>
      </c>
      <c r="Z948" s="1">
        <v>0</v>
      </c>
      <c r="AA948" s="1">
        <v>0</v>
      </c>
      <c r="AB948" s="1">
        <v>0</v>
      </c>
      <c r="AC948" s="1">
        <v>0</v>
      </c>
      <c r="AD948" s="1">
        <v>0</v>
      </c>
      <c r="AE948" s="1">
        <v>0</v>
      </c>
      <c r="AF948" s="1">
        <v>0</v>
      </c>
      <c r="AG948" s="1">
        <v>0</v>
      </c>
      <c r="AH948" s="1">
        <v>0</v>
      </c>
      <c r="AI948" t="s">
        <v>87</v>
      </c>
      <c r="AL948" s="1">
        <v>0</v>
      </c>
      <c r="AM948" s="1">
        <v>0</v>
      </c>
      <c r="AN948" s="1">
        <v>0</v>
      </c>
    </row>
    <row r="949" spans="1:40" x14ac:dyDescent="0.25">
      <c r="A949">
        <v>947</v>
      </c>
      <c r="B949" t="s">
        <v>352</v>
      </c>
      <c r="C949">
        <v>24</v>
      </c>
      <c r="D949">
        <v>1344281</v>
      </c>
      <c r="E949" t="s">
        <v>291</v>
      </c>
      <c r="F949">
        <v>0</v>
      </c>
      <c r="G949" t="s">
        <v>117</v>
      </c>
      <c r="H949" s="1">
        <v>0</v>
      </c>
      <c r="I949" s="1">
        <v>0</v>
      </c>
      <c r="J949" s="1">
        <v>0</v>
      </c>
      <c r="K949" s="1">
        <v>0</v>
      </c>
      <c r="L949" s="1">
        <v>0</v>
      </c>
      <c r="M949" s="1">
        <v>0</v>
      </c>
      <c r="N949" s="1">
        <v>0</v>
      </c>
      <c r="O949" s="1">
        <v>0</v>
      </c>
      <c r="P949" s="1">
        <v>0</v>
      </c>
      <c r="Q949" s="1">
        <v>0</v>
      </c>
      <c r="R949" s="1">
        <v>0</v>
      </c>
      <c r="S949" s="1">
        <v>0</v>
      </c>
      <c r="T949" s="1">
        <v>0</v>
      </c>
      <c r="U949" s="1">
        <v>0</v>
      </c>
      <c r="V949" t="s">
        <v>86</v>
      </c>
      <c r="W949" s="1">
        <v>0</v>
      </c>
      <c r="X949" s="1">
        <v>0</v>
      </c>
      <c r="Y949" s="1">
        <v>0</v>
      </c>
      <c r="Z949" s="1">
        <v>0</v>
      </c>
      <c r="AA949" s="1">
        <v>0</v>
      </c>
      <c r="AB949" s="1">
        <v>0</v>
      </c>
      <c r="AC949" s="1">
        <v>0</v>
      </c>
      <c r="AD949" s="1">
        <v>0</v>
      </c>
      <c r="AE949" s="1">
        <v>0</v>
      </c>
      <c r="AF949" s="1">
        <v>0</v>
      </c>
      <c r="AG949" s="1">
        <v>0</v>
      </c>
      <c r="AH949" s="1">
        <v>0</v>
      </c>
      <c r="AI949" t="s">
        <v>87</v>
      </c>
      <c r="AL949" s="1">
        <v>0</v>
      </c>
      <c r="AM949" s="1">
        <v>0</v>
      </c>
      <c r="AN949" s="1">
        <v>0</v>
      </c>
    </row>
    <row r="950" spans="1:40" x14ac:dyDescent="0.25">
      <c r="A950">
        <v>948</v>
      </c>
      <c r="B950" t="s">
        <v>352</v>
      </c>
      <c r="C950">
        <v>24</v>
      </c>
      <c r="D950">
        <v>7440417</v>
      </c>
      <c r="E950" t="s">
        <v>292</v>
      </c>
      <c r="F950">
        <v>0</v>
      </c>
      <c r="G950" t="s">
        <v>117</v>
      </c>
      <c r="H950" s="1">
        <v>0</v>
      </c>
      <c r="I950" s="1">
        <v>0</v>
      </c>
      <c r="J950" s="1">
        <v>0</v>
      </c>
      <c r="K950" s="1">
        <v>0</v>
      </c>
      <c r="L950" s="1">
        <v>0</v>
      </c>
      <c r="M950" s="1">
        <v>0</v>
      </c>
      <c r="N950" s="1">
        <v>0</v>
      </c>
      <c r="O950" s="1">
        <v>0</v>
      </c>
      <c r="P950" s="1">
        <v>0</v>
      </c>
      <c r="Q950" s="1">
        <v>0</v>
      </c>
      <c r="R950" s="1">
        <v>0</v>
      </c>
      <c r="S950" s="1">
        <v>0</v>
      </c>
      <c r="T950" s="1">
        <v>0</v>
      </c>
      <c r="U950" s="1">
        <v>0</v>
      </c>
      <c r="V950" t="s">
        <v>86</v>
      </c>
      <c r="W950" s="1">
        <v>0</v>
      </c>
      <c r="X950" s="1">
        <v>0</v>
      </c>
      <c r="Y950" s="1">
        <v>0</v>
      </c>
      <c r="Z950" s="1">
        <v>0</v>
      </c>
      <c r="AA950" s="1">
        <v>0</v>
      </c>
      <c r="AB950" s="1">
        <v>0</v>
      </c>
      <c r="AC950" s="1">
        <v>0</v>
      </c>
      <c r="AD950" s="1">
        <v>0</v>
      </c>
      <c r="AE950" s="1">
        <v>0</v>
      </c>
      <c r="AF950" s="1">
        <v>0</v>
      </c>
      <c r="AG950" s="1">
        <v>0</v>
      </c>
      <c r="AH950" s="1">
        <v>0</v>
      </c>
      <c r="AI950" t="s">
        <v>87</v>
      </c>
      <c r="AL950" s="1">
        <v>0</v>
      </c>
      <c r="AM950" s="1">
        <v>0</v>
      </c>
      <c r="AN950" s="1">
        <v>0</v>
      </c>
    </row>
    <row r="951" spans="1:40" x14ac:dyDescent="0.25">
      <c r="A951">
        <v>949</v>
      </c>
      <c r="B951" t="s">
        <v>352</v>
      </c>
      <c r="C951">
        <v>24</v>
      </c>
      <c r="D951">
        <v>7440439</v>
      </c>
      <c r="E951" t="s">
        <v>293</v>
      </c>
      <c r="F951">
        <v>0</v>
      </c>
      <c r="G951" t="s">
        <v>117</v>
      </c>
      <c r="H951" s="1">
        <v>0</v>
      </c>
      <c r="I951" s="1">
        <v>0</v>
      </c>
      <c r="J951" s="1">
        <v>0</v>
      </c>
      <c r="K951" s="1">
        <v>0</v>
      </c>
      <c r="L951" s="1">
        <v>0</v>
      </c>
      <c r="M951" s="1">
        <v>0</v>
      </c>
      <c r="N951" s="1">
        <v>0</v>
      </c>
      <c r="O951" s="1">
        <v>0</v>
      </c>
      <c r="P951" s="1">
        <v>0</v>
      </c>
      <c r="Q951" s="1">
        <v>0</v>
      </c>
      <c r="R951" s="1">
        <v>0</v>
      </c>
      <c r="S951" s="1">
        <v>0</v>
      </c>
      <c r="T951" s="1">
        <v>0</v>
      </c>
      <c r="U951" s="1">
        <v>0</v>
      </c>
      <c r="V951" t="s">
        <v>86</v>
      </c>
      <c r="W951" s="1">
        <v>0</v>
      </c>
      <c r="X951" s="1">
        <v>0</v>
      </c>
      <c r="Y951" s="1">
        <v>0</v>
      </c>
      <c r="Z951" s="1">
        <v>0</v>
      </c>
      <c r="AA951" s="1">
        <v>0</v>
      </c>
      <c r="AB951" s="1">
        <v>0</v>
      </c>
      <c r="AC951" s="1">
        <v>0</v>
      </c>
      <c r="AD951" s="1">
        <v>0</v>
      </c>
      <c r="AE951" s="1">
        <v>0</v>
      </c>
      <c r="AF951" s="1">
        <v>0</v>
      </c>
      <c r="AG951" s="1">
        <v>0</v>
      </c>
      <c r="AH951" s="1">
        <v>0</v>
      </c>
      <c r="AI951" t="s">
        <v>87</v>
      </c>
      <c r="AL951" s="1">
        <v>0</v>
      </c>
      <c r="AM951" s="1">
        <v>0</v>
      </c>
      <c r="AN951" s="1">
        <v>0</v>
      </c>
    </row>
    <row r="952" spans="1:40" x14ac:dyDescent="0.25">
      <c r="A952">
        <v>950</v>
      </c>
      <c r="B952" t="s">
        <v>352</v>
      </c>
      <c r="C952">
        <v>24</v>
      </c>
      <c r="D952">
        <v>7440484</v>
      </c>
      <c r="E952" t="s">
        <v>8</v>
      </c>
      <c r="F952">
        <v>0</v>
      </c>
      <c r="G952" t="s">
        <v>117</v>
      </c>
      <c r="H952" s="1">
        <v>0</v>
      </c>
      <c r="I952" s="1">
        <v>0</v>
      </c>
      <c r="J952" s="1">
        <v>0</v>
      </c>
      <c r="K952" s="1">
        <v>0</v>
      </c>
      <c r="L952" s="1">
        <v>0</v>
      </c>
      <c r="M952" s="1">
        <v>0</v>
      </c>
      <c r="N952" s="1">
        <v>0</v>
      </c>
      <c r="O952" s="1">
        <v>0</v>
      </c>
      <c r="P952" s="1">
        <v>0</v>
      </c>
      <c r="Q952" s="1">
        <v>0</v>
      </c>
      <c r="R952" s="1">
        <v>0</v>
      </c>
      <c r="S952" s="1">
        <v>0</v>
      </c>
      <c r="T952" s="1">
        <v>0</v>
      </c>
      <c r="U952" s="1">
        <v>0</v>
      </c>
      <c r="V952" t="s">
        <v>86</v>
      </c>
      <c r="W952" s="1">
        <v>0</v>
      </c>
      <c r="X952" s="1">
        <v>0</v>
      </c>
      <c r="Y952" s="1">
        <v>0</v>
      </c>
      <c r="Z952" s="1">
        <v>0</v>
      </c>
      <c r="AA952" s="1">
        <v>0</v>
      </c>
      <c r="AB952" s="1">
        <v>0</v>
      </c>
      <c r="AC952" s="1">
        <v>0</v>
      </c>
      <c r="AD952" s="1">
        <v>0</v>
      </c>
      <c r="AE952" s="1">
        <v>0</v>
      </c>
      <c r="AF952" s="1">
        <v>0</v>
      </c>
      <c r="AG952" s="1">
        <v>0</v>
      </c>
      <c r="AH952" s="1">
        <v>0</v>
      </c>
      <c r="AI952" t="s">
        <v>87</v>
      </c>
      <c r="AL952" s="1">
        <v>0</v>
      </c>
      <c r="AM952" s="1">
        <v>0</v>
      </c>
      <c r="AN952" s="1">
        <v>0</v>
      </c>
    </row>
    <row r="953" spans="1:40" x14ac:dyDescent="0.25">
      <c r="A953">
        <v>951</v>
      </c>
      <c r="B953" t="s">
        <v>352</v>
      </c>
      <c r="C953">
        <v>24</v>
      </c>
      <c r="D953">
        <v>7440473</v>
      </c>
      <c r="E953" t="s">
        <v>89</v>
      </c>
      <c r="F953">
        <v>1.7000000000000001E-4</v>
      </c>
      <c r="G953" t="s">
        <v>117</v>
      </c>
      <c r="H953" s="1">
        <v>0</v>
      </c>
      <c r="I953" s="1">
        <v>0</v>
      </c>
      <c r="J953" s="1">
        <v>0</v>
      </c>
      <c r="K953" s="1">
        <v>0</v>
      </c>
      <c r="L953" s="1">
        <v>0</v>
      </c>
      <c r="M953" s="1">
        <v>0</v>
      </c>
      <c r="N953" s="1">
        <v>0</v>
      </c>
      <c r="O953" s="1">
        <v>0</v>
      </c>
      <c r="P953" s="1">
        <v>0</v>
      </c>
      <c r="Q953" s="1">
        <v>0</v>
      </c>
      <c r="R953" s="1">
        <v>0</v>
      </c>
      <c r="S953" s="1">
        <v>0</v>
      </c>
      <c r="T953" s="1">
        <v>0</v>
      </c>
      <c r="U953" s="1">
        <v>0</v>
      </c>
      <c r="V953" t="s">
        <v>86</v>
      </c>
      <c r="W953" s="1">
        <v>1.7000000000000001E-4</v>
      </c>
      <c r="X953" s="1">
        <v>0</v>
      </c>
      <c r="Y953" s="1">
        <v>0</v>
      </c>
      <c r="Z953" s="1">
        <v>0</v>
      </c>
      <c r="AA953" s="1">
        <v>0</v>
      </c>
      <c r="AB953" s="1">
        <v>0</v>
      </c>
      <c r="AC953" s="1">
        <v>0</v>
      </c>
      <c r="AD953" s="1">
        <v>0</v>
      </c>
      <c r="AE953" s="1">
        <v>0</v>
      </c>
      <c r="AF953" s="1">
        <v>0</v>
      </c>
      <c r="AG953" s="1">
        <v>0</v>
      </c>
      <c r="AH953" s="1">
        <v>0</v>
      </c>
      <c r="AI953" t="s">
        <v>87</v>
      </c>
      <c r="AL953" s="1">
        <v>0</v>
      </c>
      <c r="AM953" s="1">
        <v>0</v>
      </c>
      <c r="AN953" s="1">
        <v>0</v>
      </c>
    </row>
    <row r="954" spans="1:40" x14ac:dyDescent="0.25">
      <c r="A954">
        <v>952</v>
      </c>
      <c r="B954" t="s">
        <v>352</v>
      </c>
      <c r="C954">
        <v>24</v>
      </c>
      <c r="D954">
        <v>18540299</v>
      </c>
      <c r="E954" t="s">
        <v>13</v>
      </c>
      <c r="F954" s="1">
        <v>1.7E-5</v>
      </c>
      <c r="G954" t="s">
        <v>117</v>
      </c>
      <c r="H954" s="1">
        <v>0</v>
      </c>
      <c r="I954" s="1">
        <v>0</v>
      </c>
      <c r="J954" s="1">
        <v>0</v>
      </c>
      <c r="K954" s="1">
        <v>0</v>
      </c>
      <c r="L954" s="1">
        <v>0</v>
      </c>
      <c r="M954" s="1">
        <v>0</v>
      </c>
      <c r="N954" s="1">
        <v>8.5000000000000006E-5</v>
      </c>
      <c r="O954" s="1">
        <v>0</v>
      </c>
      <c r="P954" s="1">
        <v>0</v>
      </c>
      <c r="Q954" s="1">
        <v>0</v>
      </c>
      <c r="R954" s="1">
        <v>0</v>
      </c>
      <c r="S954" s="1">
        <v>7.9891999999999997E-6</v>
      </c>
      <c r="T954" s="1">
        <v>0</v>
      </c>
      <c r="U954" s="1">
        <v>0</v>
      </c>
      <c r="V954" t="s">
        <v>86</v>
      </c>
      <c r="W954" s="1">
        <v>1.7E-5</v>
      </c>
      <c r="X954" s="1">
        <v>1.5363000000000001E-7</v>
      </c>
      <c r="Y954" s="1">
        <v>6.1587999999999999E-9</v>
      </c>
      <c r="Z954" s="1">
        <v>0</v>
      </c>
      <c r="AA954" s="1">
        <v>0</v>
      </c>
      <c r="AB954" s="1">
        <v>0</v>
      </c>
      <c r="AC954" s="1">
        <v>0</v>
      </c>
      <c r="AD954" s="1">
        <v>0</v>
      </c>
      <c r="AE954" s="1">
        <v>0</v>
      </c>
      <c r="AF954" s="1">
        <v>0</v>
      </c>
      <c r="AG954" s="1">
        <v>0</v>
      </c>
      <c r="AH954" s="1">
        <v>0</v>
      </c>
      <c r="AI954" t="s">
        <v>87</v>
      </c>
      <c r="AJ954" t="s">
        <v>88</v>
      </c>
      <c r="AK954" t="s">
        <v>118</v>
      </c>
      <c r="AL954" s="1">
        <v>0</v>
      </c>
      <c r="AM954" s="1">
        <v>0</v>
      </c>
      <c r="AN954" s="1">
        <v>0</v>
      </c>
    </row>
    <row r="955" spans="1:40" x14ac:dyDescent="0.25">
      <c r="A955">
        <v>953</v>
      </c>
      <c r="B955" t="s">
        <v>352</v>
      </c>
      <c r="C955">
        <v>24</v>
      </c>
      <c r="D955">
        <v>1175</v>
      </c>
      <c r="E955" t="s">
        <v>294</v>
      </c>
      <c r="F955">
        <v>0</v>
      </c>
      <c r="G955" t="s">
        <v>117</v>
      </c>
      <c r="H955" s="1">
        <v>0</v>
      </c>
      <c r="I955" s="1">
        <v>0</v>
      </c>
      <c r="J955" s="1">
        <v>0</v>
      </c>
      <c r="K955" s="1">
        <v>0</v>
      </c>
      <c r="L955" s="1">
        <v>0</v>
      </c>
      <c r="M955" s="1">
        <v>0</v>
      </c>
      <c r="N955" s="1">
        <v>0</v>
      </c>
      <c r="O955" s="1">
        <v>0</v>
      </c>
      <c r="P955" s="1">
        <v>0</v>
      </c>
      <c r="Q955" s="1">
        <v>0</v>
      </c>
      <c r="R955" s="1">
        <v>0</v>
      </c>
      <c r="S955" s="1">
        <v>0</v>
      </c>
      <c r="T955" s="1">
        <v>0</v>
      </c>
      <c r="U955" s="1">
        <v>0</v>
      </c>
      <c r="V955" t="s">
        <v>86</v>
      </c>
      <c r="W955" s="1">
        <v>0</v>
      </c>
      <c r="X955" s="1">
        <v>0</v>
      </c>
      <c r="Y955" s="1">
        <v>0</v>
      </c>
      <c r="Z955" s="1">
        <v>0</v>
      </c>
      <c r="AA955" s="1">
        <v>0</v>
      </c>
      <c r="AB955" s="1">
        <v>0</v>
      </c>
      <c r="AC955" s="1">
        <v>0</v>
      </c>
      <c r="AD955" s="1">
        <v>0</v>
      </c>
      <c r="AE955" s="1">
        <v>0</v>
      </c>
      <c r="AF955" s="1">
        <v>0</v>
      </c>
      <c r="AG955" s="1">
        <v>0</v>
      </c>
      <c r="AH955" s="1">
        <v>0</v>
      </c>
      <c r="AI955" t="s">
        <v>87</v>
      </c>
      <c r="AL955" s="1">
        <v>0</v>
      </c>
      <c r="AM955" s="1">
        <v>0</v>
      </c>
      <c r="AN955" s="1">
        <v>0</v>
      </c>
    </row>
    <row r="956" spans="1:40" x14ac:dyDescent="0.25">
      <c r="A956">
        <v>954</v>
      </c>
      <c r="B956" t="s">
        <v>352</v>
      </c>
      <c r="C956">
        <v>24</v>
      </c>
      <c r="D956">
        <v>7440508</v>
      </c>
      <c r="E956" t="s">
        <v>10</v>
      </c>
      <c r="F956">
        <v>0</v>
      </c>
      <c r="G956" t="s">
        <v>117</v>
      </c>
      <c r="H956" s="1">
        <v>0</v>
      </c>
      <c r="I956" s="1">
        <v>0</v>
      </c>
      <c r="J956" s="1">
        <v>0</v>
      </c>
      <c r="K956" s="1">
        <v>0</v>
      </c>
      <c r="L956" s="1">
        <v>0</v>
      </c>
      <c r="M956" s="1">
        <v>0</v>
      </c>
      <c r="N956" s="1">
        <v>0</v>
      </c>
      <c r="O956" s="1">
        <v>0</v>
      </c>
      <c r="P956" s="1">
        <v>0</v>
      </c>
      <c r="Q956" s="1">
        <v>0</v>
      </c>
      <c r="R956" s="1">
        <v>0</v>
      </c>
      <c r="S956" s="1">
        <v>0</v>
      </c>
      <c r="T956" s="1">
        <v>0</v>
      </c>
      <c r="U956" s="1">
        <v>0</v>
      </c>
      <c r="V956" t="s">
        <v>86</v>
      </c>
      <c r="W956" s="1">
        <v>0</v>
      </c>
      <c r="X956" s="1">
        <v>0</v>
      </c>
      <c r="Y956" s="1">
        <v>0</v>
      </c>
      <c r="Z956" s="1">
        <v>0</v>
      </c>
      <c r="AA956" s="1">
        <v>0</v>
      </c>
      <c r="AB956" s="1">
        <v>0</v>
      </c>
      <c r="AC956" s="1">
        <v>0</v>
      </c>
      <c r="AD956" s="1">
        <v>0</v>
      </c>
      <c r="AE956" s="1">
        <v>0</v>
      </c>
      <c r="AF956" s="1">
        <v>0</v>
      </c>
      <c r="AG956" s="1">
        <v>0</v>
      </c>
      <c r="AH956" s="1">
        <v>0</v>
      </c>
      <c r="AI956" t="s">
        <v>87</v>
      </c>
      <c r="AL956" s="1">
        <v>0</v>
      </c>
      <c r="AM956" s="1">
        <v>0</v>
      </c>
      <c r="AN956" s="1">
        <v>0</v>
      </c>
    </row>
    <row r="957" spans="1:40" x14ac:dyDescent="0.25">
      <c r="A957">
        <v>955</v>
      </c>
      <c r="B957" t="s">
        <v>352</v>
      </c>
      <c r="C957">
        <v>24</v>
      </c>
      <c r="D957">
        <v>7439965</v>
      </c>
      <c r="E957" t="s">
        <v>5</v>
      </c>
      <c r="F957">
        <v>1.2300000000000001E-4</v>
      </c>
      <c r="G957" t="s">
        <v>117</v>
      </c>
      <c r="H957" s="1">
        <v>0</v>
      </c>
      <c r="I957" s="1">
        <v>1.3667E-3</v>
      </c>
      <c r="J957" s="1">
        <v>0</v>
      </c>
      <c r="K957" s="1">
        <v>0</v>
      </c>
      <c r="L957" s="1">
        <v>0</v>
      </c>
      <c r="M957" s="1">
        <v>0</v>
      </c>
      <c r="N957" s="1">
        <v>0</v>
      </c>
      <c r="O957" s="1">
        <v>0</v>
      </c>
      <c r="P957" s="1">
        <v>0</v>
      </c>
      <c r="Q957" s="1">
        <v>0</v>
      </c>
      <c r="R957" s="1">
        <v>0</v>
      </c>
      <c r="S957" s="1">
        <v>0</v>
      </c>
      <c r="T957" s="1">
        <v>0</v>
      </c>
      <c r="U957" s="1">
        <v>0</v>
      </c>
      <c r="V957" t="s">
        <v>86</v>
      </c>
      <c r="W957" s="1">
        <v>1.2300000000000001E-4</v>
      </c>
      <c r="X957" s="1">
        <v>0</v>
      </c>
      <c r="Y957" s="1">
        <v>0</v>
      </c>
      <c r="Z957" s="1">
        <v>0</v>
      </c>
      <c r="AA957" s="1">
        <v>0</v>
      </c>
      <c r="AB957" s="1">
        <v>0</v>
      </c>
      <c r="AC957" s="1">
        <v>0</v>
      </c>
      <c r="AD957" s="1">
        <v>0</v>
      </c>
      <c r="AE957" s="1">
        <v>0</v>
      </c>
      <c r="AF957" s="1">
        <v>0</v>
      </c>
      <c r="AG957" s="1">
        <v>0</v>
      </c>
      <c r="AH957" s="1">
        <v>0</v>
      </c>
      <c r="AI957" t="s">
        <v>87</v>
      </c>
      <c r="AL957" s="1">
        <v>0</v>
      </c>
      <c r="AM957" s="1">
        <v>0</v>
      </c>
      <c r="AN957" s="1">
        <v>0</v>
      </c>
    </row>
    <row r="958" spans="1:40" x14ac:dyDescent="0.25">
      <c r="A958">
        <v>956</v>
      </c>
      <c r="B958" t="s">
        <v>352</v>
      </c>
      <c r="C958">
        <v>24</v>
      </c>
      <c r="D958">
        <v>7440020</v>
      </c>
      <c r="E958" t="s">
        <v>6</v>
      </c>
      <c r="F958" s="1">
        <v>1.7900000000000001E-5</v>
      </c>
      <c r="G958" t="s">
        <v>117</v>
      </c>
      <c r="H958" s="1">
        <v>0</v>
      </c>
      <c r="I958" s="1">
        <v>0</v>
      </c>
      <c r="J958" s="1">
        <v>0</v>
      </c>
      <c r="K958" s="1">
        <v>0</v>
      </c>
      <c r="L958" s="1">
        <v>0</v>
      </c>
      <c r="M958" s="1">
        <v>1.5294999999999998E-5</v>
      </c>
      <c r="N958" s="1">
        <v>1.2786E-3</v>
      </c>
      <c r="O958" s="1">
        <v>0</v>
      </c>
      <c r="P958" s="1">
        <v>0</v>
      </c>
      <c r="Q958" s="1">
        <v>0</v>
      </c>
      <c r="R958" s="1">
        <v>0</v>
      </c>
      <c r="S958" s="1">
        <v>1.2786E-3</v>
      </c>
      <c r="T958" s="1">
        <v>0</v>
      </c>
      <c r="U958" s="1">
        <v>0</v>
      </c>
      <c r="V958" t="s">
        <v>86</v>
      </c>
      <c r="W958" s="1">
        <v>1.7900000000000001E-5</v>
      </c>
      <c r="X958" s="1">
        <v>1.6175999999999999E-7</v>
      </c>
      <c r="Y958" s="1">
        <v>6.4849000000000002E-9</v>
      </c>
      <c r="Z958" s="1">
        <v>0</v>
      </c>
      <c r="AA958" s="1">
        <v>0</v>
      </c>
      <c r="AB958" s="1">
        <v>0</v>
      </c>
      <c r="AC958" s="1">
        <v>0</v>
      </c>
      <c r="AD958" s="1">
        <v>0</v>
      </c>
      <c r="AE958" s="1">
        <v>0</v>
      </c>
      <c r="AF958" s="1">
        <v>0</v>
      </c>
      <c r="AG958" s="1">
        <v>0</v>
      </c>
      <c r="AH958" s="1">
        <v>0</v>
      </c>
      <c r="AI958" t="s">
        <v>87</v>
      </c>
      <c r="AJ958" t="s">
        <v>88</v>
      </c>
      <c r="AK958" t="s">
        <v>118</v>
      </c>
      <c r="AL958" s="1">
        <v>0</v>
      </c>
      <c r="AM958" s="1">
        <v>0</v>
      </c>
      <c r="AN958" s="1">
        <v>0</v>
      </c>
    </row>
    <row r="959" spans="1:40" x14ac:dyDescent="0.25">
      <c r="A959">
        <v>957</v>
      </c>
      <c r="B959" t="s">
        <v>352</v>
      </c>
      <c r="C959">
        <v>24</v>
      </c>
      <c r="D959">
        <v>7723140</v>
      </c>
      <c r="E959" t="s">
        <v>295</v>
      </c>
      <c r="F959">
        <v>0</v>
      </c>
      <c r="G959" t="s">
        <v>117</v>
      </c>
      <c r="H959" s="1">
        <v>0</v>
      </c>
      <c r="I959" s="1">
        <v>0</v>
      </c>
      <c r="J959" s="1">
        <v>0</v>
      </c>
      <c r="K959" s="1">
        <v>0</v>
      </c>
      <c r="L959" s="1">
        <v>0</v>
      </c>
      <c r="M959" s="1">
        <v>0</v>
      </c>
      <c r="N959" s="1">
        <v>0</v>
      </c>
      <c r="O959" s="1">
        <v>0</v>
      </c>
      <c r="P959" s="1">
        <v>0</v>
      </c>
      <c r="Q959" s="1">
        <v>0</v>
      </c>
      <c r="R959" s="1">
        <v>0</v>
      </c>
      <c r="S959" s="1">
        <v>0</v>
      </c>
      <c r="T959" s="1">
        <v>0</v>
      </c>
      <c r="U959" s="1">
        <v>0</v>
      </c>
      <c r="V959" t="s">
        <v>86</v>
      </c>
      <c r="W959" s="1">
        <v>0</v>
      </c>
      <c r="X959" s="1">
        <v>0</v>
      </c>
      <c r="Y959" s="1">
        <v>0</v>
      </c>
      <c r="Z959" s="1">
        <v>0</v>
      </c>
      <c r="AA959" s="1">
        <v>0</v>
      </c>
      <c r="AB959" s="1">
        <v>0</v>
      </c>
      <c r="AC959" s="1">
        <v>0</v>
      </c>
      <c r="AD959" s="1">
        <v>0</v>
      </c>
      <c r="AE959" s="1">
        <v>0</v>
      </c>
      <c r="AF959" s="1">
        <v>0</v>
      </c>
      <c r="AG959" s="1">
        <v>0</v>
      </c>
      <c r="AH959" s="1">
        <v>0</v>
      </c>
      <c r="AI959" t="s">
        <v>87</v>
      </c>
      <c r="AL959" s="1">
        <v>0</v>
      </c>
      <c r="AM959" s="1">
        <v>0</v>
      </c>
      <c r="AN959" s="1">
        <v>0</v>
      </c>
    </row>
    <row r="960" spans="1:40" x14ac:dyDescent="0.25">
      <c r="A960">
        <v>958</v>
      </c>
      <c r="B960" t="s">
        <v>352</v>
      </c>
      <c r="C960">
        <v>24</v>
      </c>
      <c r="D960">
        <v>7439921</v>
      </c>
      <c r="E960" t="s">
        <v>7</v>
      </c>
      <c r="F960">
        <v>0</v>
      </c>
      <c r="G960" t="s">
        <v>117</v>
      </c>
      <c r="H960" s="1">
        <v>0</v>
      </c>
      <c r="I960" s="1">
        <v>0</v>
      </c>
      <c r="J960" s="1">
        <v>0</v>
      </c>
      <c r="K960" s="1">
        <v>0</v>
      </c>
      <c r="L960" s="1">
        <v>0</v>
      </c>
      <c r="M960" s="1">
        <v>0</v>
      </c>
      <c r="N960" s="1">
        <v>0</v>
      </c>
      <c r="O960" s="1">
        <v>0</v>
      </c>
      <c r="P960" s="1">
        <v>0</v>
      </c>
      <c r="Q960" s="1">
        <v>0</v>
      </c>
      <c r="R960" s="1">
        <v>0</v>
      </c>
      <c r="S960" s="1">
        <v>0</v>
      </c>
      <c r="T960" s="1">
        <v>0</v>
      </c>
      <c r="U960" s="1">
        <v>0</v>
      </c>
      <c r="V960" t="s">
        <v>86</v>
      </c>
      <c r="W960" s="1">
        <v>0</v>
      </c>
      <c r="X960" s="1">
        <v>0</v>
      </c>
      <c r="Y960" s="1">
        <v>0</v>
      </c>
      <c r="Z960" s="1">
        <v>0</v>
      </c>
      <c r="AA960" s="1">
        <v>0</v>
      </c>
      <c r="AB960" s="1">
        <v>0</v>
      </c>
      <c r="AC960" s="1">
        <v>0</v>
      </c>
      <c r="AD960" s="1">
        <v>0</v>
      </c>
      <c r="AE960" s="1">
        <v>0</v>
      </c>
      <c r="AF960" s="1">
        <v>0</v>
      </c>
      <c r="AG960" s="1">
        <v>0</v>
      </c>
      <c r="AH960" s="1">
        <v>0</v>
      </c>
      <c r="AI960" t="s">
        <v>87</v>
      </c>
      <c r="AL960" s="1">
        <v>0</v>
      </c>
      <c r="AM960" s="1">
        <v>0</v>
      </c>
      <c r="AN960" s="1">
        <v>0</v>
      </c>
    </row>
    <row r="961" spans="1:40" x14ac:dyDescent="0.25">
      <c r="A961">
        <v>959</v>
      </c>
      <c r="B961" t="s">
        <v>352</v>
      </c>
      <c r="C961">
        <v>24</v>
      </c>
      <c r="D961">
        <v>7440622</v>
      </c>
      <c r="E961" t="s">
        <v>296</v>
      </c>
      <c r="F961">
        <v>0</v>
      </c>
      <c r="G961" t="s">
        <v>117</v>
      </c>
      <c r="H961" s="1">
        <v>0</v>
      </c>
      <c r="I961" s="1">
        <v>0</v>
      </c>
      <c r="J961" s="1">
        <v>0</v>
      </c>
      <c r="K961" s="1">
        <v>0</v>
      </c>
      <c r="L961" s="1">
        <v>0</v>
      </c>
      <c r="M961" s="1">
        <v>0</v>
      </c>
      <c r="N961" s="1">
        <v>0</v>
      </c>
      <c r="O961" s="1">
        <v>0</v>
      </c>
      <c r="P961" s="1">
        <v>0</v>
      </c>
      <c r="Q961" s="1">
        <v>0</v>
      </c>
      <c r="R961" s="1">
        <v>0</v>
      </c>
      <c r="S961" s="1">
        <v>0</v>
      </c>
      <c r="T961" s="1">
        <v>0</v>
      </c>
      <c r="U961" s="1">
        <v>0</v>
      </c>
      <c r="V961" t="s">
        <v>86</v>
      </c>
      <c r="W961" s="1">
        <v>0</v>
      </c>
      <c r="X961" s="1">
        <v>0</v>
      </c>
      <c r="Y961" s="1">
        <v>0</v>
      </c>
      <c r="Z961" s="1">
        <v>0</v>
      </c>
      <c r="AA961" s="1">
        <v>0</v>
      </c>
      <c r="AB961" s="1">
        <v>0</v>
      </c>
      <c r="AC961" s="1">
        <v>0</v>
      </c>
      <c r="AD961" s="1">
        <v>0</v>
      </c>
      <c r="AE961" s="1">
        <v>0</v>
      </c>
      <c r="AF961" s="1">
        <v>0</v>
      </c>
      <c r="AG961" s="1">
        <v>0</v>
      </c>
      <c r="AH961" s="1">
        <v>0</v>
      </c>
      <c r="AI961" t="s">
        <v>87</v>
      </c>
      <c r="AL961" s="1">
        <v>0</v>
      </c>
      <c r="AM961" s="1">
        <v>0</v>
      </c>
      <c r="AN961" s="1">
        <v>0</v>
      </c>
    </row>
    <row r="962" spans="1:40" x14ac:dyDescent="0.25">
      <c r="A962">
        <v>960</v>
      </c>
      <c r="B962" t="s">
        <v>352</v>
      </c>
      <c r="C962">
        <v>24</v>
      </c>
      <c r="D962">
        <v>7440666</v>
      </c>
      <c r="E962" t="s">
        <v>297</v>
      </c>
      <c r="F962">
        <v>0</v>
      </c>
      <c r="G962" t="s">
        <v>117</v>
      </c>
      <c r="H962" s="1">
        <v>0</v>
      </c>
      <c r="I962" s="1">
        <v>0</v>
      </c>
      <c r="J962" s="1">
        <v>0</v>
      </c>
      <c r="K962" s="1">
        <v>0</v>
      </c>
      <c r="L962" s="1">
        <v>0</v>
      </c>
      <c r="M962" s="1">
        <v>0</v>
      </c>
      <c r="N962" s="1">
        <v>0</v>
      </c>
      <c r="O962" s="1">
        <v>0</v>
      </c>
      <c r="P962" s="1">
        <v>0</v>
      </c>
      <c r="Q962" s="1">
        <v>0</v>
      </c>
      <c r="R962" s="1">
        <v>0</v>
      </c>
      <c r="S962" s="1">
        <v>0</v>
      </c>
      <c r="T962" s="1">
        <v>0</v>
      </c>
      <c r="U962" s="1">
        <v>0</v>
      </c>
      <c r="V962" t="s">
        <v>86</v>
      </c>
      <c r="W962" s="1">
        <v>0</v>
      </c>
      <c r="X962" s="1">
        <v>0</v>
      </c>
      <c r="Y962" s="1">
        <v>0</v>
      </c>
      <c r="Z962" s="1">
        <v>0</v>
      </c>
      <c r="AA962" s="1">
        <v>0</v>
      </c>
      <c r="AB962" s="1">
        <v>0</v>
      </c>
      <c r="AC962" s="1">
        <v>0</v>
      </c>
      <c r="AD962" s="1">
        <v>0</v>
      </c>
      <c r="AE962" s="1">
        <v>0</v>
      </c>
      <c r="AF962" s="1">
        <v>0</v>
      </c>
      <c r="AG962" s="1">
        <v>0</v>
      </c>
      <c r="AH962" s="1">
        <v>0</v>
      </c>
      <c r="AI962" t="s">
        <v>87</v>
      </c>
      <c r="AL962" s="1">
        <v>0</v>
      </c>
      <c r="AM962" s="1">
        <v>0</v>
      </c>
      <c r="AN962" s="1">
        <v>0</v>
      </c>
    </row>
    <row r="963" spans="1:40" x14ac:dyDescent="0.25">
      <c r="A963">
        <v>961</v>
      </c>
      <c r="B963" t="s">
        <v>353</v>
      </c>
      <c r="C963">
        <v>24</v>
      </c>
      <c r="D963">
        <v>7429905</v>
      </c>
      <c r="E963" t="s">
        <v>290</v>
      </c>
      <c r="F963">
        <v>0</v>
      </c>
      <c r="G963" t="s">
        <v>117</v>
      </c>
      <c r="H963" s="1">
        <v>0</v>
      </c>
      <c r="I963" s="1">
        <v>0</v>
      </c>
      <c r="J963" s="1">
        <v>0</v>
      </c>
      <c r="K963" s="1">
        <v>0</v>
      </c>
      <c r="L963" s="1">
        <v>0</v>
      </c>
      <c r="M963" s="1">
        <v>0</v>
      </c>
      <c r="N963" s="1">
        <v>0</v>
      </c>
      <c r="O963" s="1">
        <v>0</v>
      </c>
      <c r="P963" s="1">
        <v>0</v>
      </c>
      <c r="Q963" s="1">
        <v>0</v>
      </c>
      <c r="R963" s="1">
        <v>0</v>
      </c>
      <c r="S963" s="1">
        <v>0</v>
      </c>
      <c r="T963" s="1">
        <v>0</v>
      </c>
      <c r="U963" s="1">
        <v>0</v>
      </c>
      <c r="V963" t="s">
        <v>86</v>
      </c>
      <c r="W963" s="1">
        <v>0</v>
      </c>
      <c r="X963" s="1">
        <v>0</v>
      </c>
      <c r="Y963" s="1">
        <v>0</v>
      </c>
      <c r="Z963" s="1">
        <v>0</v>
      </c>
      <c r="AA963" s="1">
        <v>0</v>
      </c>
      <c r="AB963" s="1">
        <v>0</v>
      </c>
      <c r="AC963" s="1">
        <v>0</v>
      </c>
      <c r="AD963" s="1">
        <v>0</v>
      </c>
      <c r="AE963" s="1">
        <v>0</v>
      </c>
      <c r="AF963" s="1">
        <v>0</v>
      </c>
      <c r="AG963" s="1">
        <v>0</v>
      </c>
      <c r="AH963" s="1">
        <v>0</v>
      </c>
      <c r="AI963" t="s">
        <v>87</v>
      </c>
      <c r="AL963" s="1">
        <v>0</v>
      </c>
      <c r="AM963" s="1">
        <v>0</v>
      </c>
      <c r="AN963" s="1">
        <v>0</v>
      </c>
    </row>
    <row r="964" spans="1:40" x14ac:dyDescent="0.25">
      <c r="A964">
        <v>962</v>
      </c>
      <c r="B964" t="s">
        <v>353</v>
      </c>
      <c r="C964">
        <v>24</v>
      </c>
      <c r="D964">
        <v>1344281</v>
      </c>
      <c r="E964" t="s">
        <v>291</v>
      </c>
      <c r="F964" s="1">
        <v>1.3699999999999999E-5</v>
      </c>
      <c r="G964" t="s">
        <v>117</v>
      </c>
      <c r="H964" s="1">
        <v>0</v>
      </c>
      <c r="I964" s="1">
        <v>0</v>
      </c>
      <c r="J964" s="1">
        <v>0</v>
      </c>
      <c r="K964" s="1">
        <v>0</v>
      </c>
      <c r="L964" s="1">
        <v>0</v>
      </c>
      <c r="M964" s="1">
        <v>0</v>
      </c>
      <c r="N964" s="1">
        <v>0</v>
      </c>
      <c r="O964" s="1">
        <v>0</v>
      </c>
      <c r="P964" s="1">
        <v>0</v>
      </c>
      <c r="Q964" s="1">
        <v>0</v>
      </c>
      <c r="R964" s="1">
        <v>0</v>
      </c>
      <c r="S964" s="1">
        <v>0</v>
      </c>
      <c r="T964" s="1">
        <v>0</v>
      </c>
      <c r="U964" s="1">
        <v>0</v>
      </c>
      <c r="V964" t="s">
        <v>86</v>
      </c>
      <c r="W964" s="1">
        <v>1.3699999999999999E-5</v>
      </c>
      <c r="X964" s="1">
        <v>0</v>
      </c>
      <c r="Y964" s="1">
        <v>0</v>
      </c>
      <c r="Z964" s="1">
        <v>0</v>
      </c>
      <c r="AA964" s="1">
        <v>0</v>
      </c>
      <c r="AB964" s="1">
        <v>0</v>
      </c>
      <c r="AC964" s="1">
        <v>0</v>
      </c>
      <c r="AD964" s="1">
        <v>0</v>
      </c>
      <c r="AE964" s="1">
        <v>0</v>
      </c>
      <c r="AF964" s="1">
        <v>0</v>
      </c>
      <c r="AG964" s="1">
        <v>0</v>
      </c>
      <c r="AH964" s="1">
        <v>0</v>
      </c>
      <c r="AI964" t="s">
        <v>87</v>
      </c>
      <c r="AL964" s="1">
        <v>0</v>
      </c>
      <c r="AM964" s="1">
        <v>0</v>
      </c>
      <c r="AN964" s="1">
        <v>0</v>
      </c>
    </row>
    <row r="965" spans="1:40" x14ac:dyDescent="0.25">
      <c r="A965">
        <v>963</v>
      </c>
      <c r="B965" t="s">
        <v>353</v>
      </c>
      <c r="C965">
        <v>24</v>
      </c>
      <c r="D965">
        <v>7440417</v>
      </c>
      <c r="E965" t="s">
        <v>292</v>
      </c>
      <c r="F965">
        <v>0</v>
      </c>
      <c r="G965" t="s">
        <v>117</v>
      </c>
      <c r="H965" s="1">
        <v>0</v>
      </c>
      <c r="I965" s="1">
        <v>0</v>
      </c>
      <c r="J965" s="1">
        <v>0</v>
      </c>
      <c r="K965" s="1">
        <v>0</v>
      </c>
      <c r="L965" s="1">
        <v>0</v>
      </c>
      <c r="M965" s="1">
        <v>0</v>
      </c>
      <c r="N965" s="1">
        <v>0</v>
      </c>
      <c r="O965" s="1">
        <v>0</v>
      </c>
      <c r="P965" s="1">
        <v>0</v>
      </c>
      <c r="Q965" s="1">
        <v>0</v>
      </c>
      <c r="R965" s="1">
        <v>0</v>
      </c>
      <c r="S965" s="1">
        <v>0</v>
      </c>
      <c r="T965" s="1">
        <v>0</v>
      </c>
      <c r="U965" s="1">
        <v>0</v>
      </c>
      <c r="V965" t="s">
        <v>86</v>
      </c>
      <c r="W965" s="1">
        <v>0</v>
      </c>
      <c r="X965" s="1">
        <v>0</v>
      </c>
      <c r="Y965" s="1">
        <v>0</v>
      </c>
      <c r="Z965" s="1">
        <v>0</v>
      </c>
      <c r="AA965" s="1">
        <v>0</v>
      </c>
      <c r="AB965" s="1">
        <v>0</v>
      </c>
      <c r="AC965" s="1">
        <v>0</v>
      </c>
      <c r="AD965" s="1">
        <v>0</v>
      </c>
      <c r="AE965" s="1">
        <v>0</v>
      </c>
      <c r="AF965" s="1">
        <v>0</v>
      </c>
      <c r="AG965" s="1">
        <v>0</v>
      </c>
      <c r="AH965" s="1">
        <v>0</v>
      </c>
      <c r="AI965" t="s">
        <v>87</v>
      </c>
      <c r="AL965" s="1">
        <v>0</v>
      </c>
      <c r="AM965" s="1">
        <v>0</v>
      </c>
      <c r="AN965" s="1">
        <v>0</v>
      </c>
    </row>
    <row r="966" spans="1:40" x14ac:dyDescent="0.25">
      <c r="A966">
        <v>964</v>
      </c>
      <c r="B966" t="s">
        <v>353</v>
      </c>
      <c r="C966">
        <v>24</v>
      </c>
      <c r="D966">
        <v>7440439</v>
      </c>
      <c r="E966" t="s">
        <v>293</v>
      </c>
      <c r="F966">
        <v>0</v>
      </c>
      <c r="G966" t="s">
        <v>117</v>
      </c>
      <c r="H966" s="1">
        <v>0</v>
      </c>
      <c r="I966" s="1">
        <v>0</v>
      </c>
      <c r="J966" s="1">
        <v>0</v>
      </c>
      <c r="K966" s="1">
        <v>0</v>
      </c>
      <c r="L966" s="1">
        <v>0</v>
      </c>
      <c r="M966" s="1">
        <v>0</v>
      </c>
      <c r="N966" s="1">
        <v>0</v>
      </c>
      <c r="O966" s="1">
        <v>0</v>
      </c>
      <c r="P966" s="1">
        <v>0</v>
      </c>
      <c r="Q966" s="1">
        <v>0</v>
      </c>
      <c r="R966" s="1">
        <v>0</v>
      </c>
      <c r="S966" s="1">
        <v>0</v>
      </c>
      <c r="T966" s="1">
        <v>0</v>
      </c>
      <c r="U966" s="1">
        <v>0</v>
      </c>
      <c r="V966" t="s">
        <v>86</v>
      </c>
      <c r="W966" s="1">
        <v>0</v>
      </c>
      <c r="X966" s="1">
        <v>0</v>
      </c>
      <c r="Y966" s="1">
        <v>0</v>
      </c>
      <c r="Z966" s="1">
        <v>0</v>
      </c>
      <c r="AA966" s="1">
        <v>0</v>
      </c>
      <c r="AB966" s="1">
        <v>0</v>
      </c>
      <c r="AC966" s="1">
        <v>0</v>
      </c>
      <c r="AD966" s="1">
        <v>0</v>
      </c>
      <c r="AE966" s="1">
        <v>0</v>
      </c>
      <c r="AF966" s="1">
        <v>0</v>
      </c>
      <c r="AG966" s="1">
        <v>0</v>
      </c>
      <c r="AH966" s="1">
        <v>0</v>
      </c>
      <c r="AI966" t="s">
        <v>87</v>
      </c>
      <c r="AL966" s="1">
        <v>0</v>
      </c>
      <c r="AM966" s="1">
        <v>0</v>
      </c>
      <c r="AN966" s="1">
        <v>0</v>
      </c>
    </row>
    <row r="967" spans="1:40" x14ac:dyDescent="0.25">
      <c r="A967">
        <v>965</v>
      </c>
      <c r="B967" t="s">
        <v>353</v>
      </c>
      <c r="C967">
        <v>24</v>
      </c>
      <c r="D967">
        <v>7440484</v>
      </c>
      <c r="E967" t="s">
        <v>8</v>
      </c>
      <c r="F967">
        <v>0</v>
      </c>
      <c r="G967" t="s">
        <v>117</v>
      </c>
      <c r="H967" s="1">
        <v>0</v>
      </c>
      <c r="I967" s="1">
        <v>0</v>
      </c>
      <c r="J967" s="1">
        <v>0</v>
      </c>
      <c r="K967" s="1">
        <v>0</v>
      </c>
      <c r="L967" s="1">
        <v>0</v>
      </c>
      <c r="M967" s="1">
        <v>0</v>
      </c>
      <c r="N967" s="1">
        <v>0</v>
      </c>
      <c r="O967" s="1">
        <v>0</v>
      </c>
      <c r="P967" s="1">
        <v>0</v>
      </c>
      <c r="Q967" s="1">
        <v>0</v>
      </c>
      <c r="R967" s="1">
        <v>0</v>
      </c>
      <c r="S967" s="1">
        <v>0</v>
      </c>
      <c r="T967" s="1">
        <v>0</v>
      </c>
      <c r="U967" s="1">
        <v>0</v>
      </c>
      <c r="V967" t="s">
        <v>86</v>
      </c>
      <c r="W967" s="1">
        <v>0</v>
      </c>
      <c r="X967" s="1">
        <v>0</v>
      </c>
      <c r="Y967" s="1">
        <v>0</v>
      </c>
      <c r="Z967" s="1">
        <v>0</v>
      </c>
      <c r="AA967" s="1">
        <v>0</v>
      </c>
      <c r="AB967" s="1">
        <v>0</v>
      </c>
      <c r="AC967" s="1">
        <v>0</v>
      </c>
      <c r="AD967" s="1">
        <v>0</v>
      </c>
      <c r="AE967" s="1">
        <v>0</v>
      </c>
      <c r="AF967" s="1">
        <v>0</v>
      </c>
      <c r="AG967" s="1">
        <v>0</v>
      </c>
      <c r="AH967" s="1">
        <v>0</v>
      </c>
      <c r="AI967" t="s">
        <v>87</v>
      </c>
      <c r="AL967" s="1">
        <v>0</v>
      </c>
      <c r="AM967" s="1">
        <v>0</v>
      </c>
      <c r="AN967" s="1">
        <v>0</v>
      </c>
    </row>
    <row r="968" spans="1:40" x14ac:dyDescent="0.25">
      <c r="A968">
        <v>966</v>
      </c>
      <c r="B968" t="s">
        <v>353</v>
      </c>
      <c r="C968">
        <v>24</v>
      </c>
      <c r="D968">
        <v>7440473</v>
      </c>
      <c r="E968" t="s">
        <v>89</v>
      </c>
      <c r="F968">
        <v>1.37E-4</v>
      </c>
      <c r="G968" t="s">
        <v>117</v>
      </c>
      <c r="H968" s="1">
        <v>0</v>
      </c>
      <c r="I968" s="1">
        <v>0</v>
      </c>
      <c r="J968" s="1">
        <v>0</v>
      </c>
      <c r="K968" s="1">
        <v>0</v>
      </c>
      <c r="L968" s="1">
        <v>0</v>
      </c>
      <c r="M968" s="1">
        <v>0</v>
      </c>
      <c r="N968" s="1">
        <v>0</v>
      </c>
      <c r="O968" s="1">
        <v>0</v>
      </c>
      <c r="P968" s="1">
        <v>0</v>
      </c>
      <c r="Q968" s="1">
        <v>0</v>
      </c>
      <c r="R968" s="1">
        <v>0</v>
      </c>
      <c r="S968" s="1">
        <v>0</v>
      </c>
      <c r="T968" s="1">
        <v>0</v>
      </c>
      <c r="U968" s="1">
        <v>0</v>
      </c>
      <c r="V968" t="s">
        <v>86</v>
      </c>
      <c r="W968" s="1">
        <v>1.37E-4</v>
      </c>
      <c r="X968" s="1">
        <v>0</v>
      </c>
      <c r="Y968" s="1">
        <v>0</v>
      </c>
      <c r="Z968" s="1">
        <v>0</v>
      </c>
      <c r="AA968" s="1">
        <v>0</v>
      </c>
      <c r="AB968" s="1">
        <v>0</v>
      </c>
      <c r="AC968" s="1">
        <v>0</v>
      </c>
      <c r="AD968" s="1">
        <v>0</v>
      </c>
      <c r="AE968" s="1">
        <v>0</v>
      </c>
      <c r="AF968" s="1">
        <v>0</v>
      </c>
      <c r="AG968" s="1">
        <v>0</v>
      </c>
      <c r="AH968" s="1">
        <v>0</v>
      </c>
      <c r="AI968" t="s">
        <v>87</v>
      </c>
      <c r="AL968" s="1">
        <v>0</v>
      </c>
      <c r="AM968" s="1">
        <v>0</v>
      </c>
      <c r="AN968" s="1">
        <v>0</v>
      </c>
    </row>
    <row r="969" spans="1:40" x14ac:dyDescent="0.25">
      <c r="A969">
        <v>967</v>
      </c>
      <c r="B969" t="s">
        <v>353</v>
      </c>
      <c r="C969">
        <v>24</v>
      </c>
      <c r="D969">
        <v>18540299</v>
      </c>
      <c r="E969" t="s">
        <v>13</v>
      </c>
      <c r="F969" s="1">
        <v>1.3699999999999999E-5</v>
      </c>
      <c r="G969" t="s">
        <v>117</v>
      </c>
      <c r="H969" s="1">
        <v>0</v>
      </c>
      <c r="I969" s="1">
        <v>0</v>
      </c>
      <c r="J969" s="1">
        <v>0</v>
      </c>
      <c r="K969" s="1">
        <v>0</v>
      </c>
      <c r="L969" s="1">
        <v>0</v>
      </c>
      <c r="M969" s="1">
        <v>0</v>
      </c>
      <c r="N969" s="1">
        <v>6.8499999999999998E-5</v>
      </c>
      <c r="O969" s="1">
        <v>0</v>
      </c>
      <c r="P969" s="1">
        <v>0</v>
      </c>
      <c r="Q969" s="1">
        <v>0</v>
      </c>
      <c r="R969" s="1">
        <v>0</v>
      </c>
      <c r="S969" s="1">
        <v>6.4384000000000001E-6</v>
      </c>
      <c r="T969" s="1">
        <v>0</v>
      </c>
      <c r="U969" s="1">
        <v>0</v>
      </c>
      <c r="V969" t="s">
        <v>86</v>
      </c>
      <c r="W969" s="1">
        <v>1.3699999999999999E-5</v>
      </c>
      <c r="X969" s="1">
        <v>1.2380000000000001E-7</v>
      </c>
      <c r="Y969" s="1">
        <v>4.9633E-9</v>
      </c>
      <c r="Z969" s="1">
        <v>0</v>
      </c>
      <c r="AA969" s="1">
        <v>0</v>
      </c>
      <c r="AB969" s="1">
        <v>0</v>
      </c>
      <c r="AC969" s="1">
        <v>0</v>
      </c>
      <c r="AD969" s="1">
        <v>0</v>
      </c>
      <c r="AE969" s="1">
        <v>0</v>
      </c>
      <c r="AF969" s="1">
        <v>0</v>
      </c>
      <c r="AG969" s="1">
        <v>0</v>
      </c>
      <c r="AH969" s="1">
        <v>0</v>
      </c>
      <c r="AI969" t="s">
        <v>87</v>
      </c>
      <c r="AJ969" t="s">
        <v>88</v>
      </c>
      <c r="AK969" t="s">
        <v>118</v>
      </c>
      <c r="AL969" s="1">
        <v>0</v>
      </c>
      <c r="AM969" s="1">
        <v>0</v>
      </c>
      <c r="AN969" s="1">
        <v>0</v>
      </c>
    </row>
    <row r="970" spans="1:40" x14ac:dyDescent="0.25">
      <c r="A970">
        <v>968</v>
      </c>
      <c r="B970" t="s">
        <v>353</v>
      </c>
      <c r="C970">
        <v>24</v>
      </c>
      <c r="D970">
        <v>1175</v>
      </c>
      <c r="E970" t="s">
        <v>294</v>
      </c>
      <c r="F970">
        <v>0</v>
      </c>
      <c r="G970" t="s">
        <v>117</v>
      </c>
      <c r="H970" s="1">
        <v>0</v>
      </c>
      <c r="I970" s="1">
        <v>0</v>
      </c>
      <c r="J970" s="1">
        <v>0</v>
      </c>
      <c r="K970" s="1">
        <v>0</v>
      </c>
      <c r="L970" s="1">
        <v>0</v>
      </c>
      <c r="M970" s="1">
        <v>0</v>
      </c>
      <c r="N970" s="1">
        <v>0</v>
      </c>
      <c r="O970" s="1">
        <v>0</v>
      </c>
      <c r="P970" s="1">
        <v>0</v>
      </c>
      <c r="Q970" s="1">
        <v>0</v>
      </c>
      <c r="R970" s="1">
        <v>0</v>
      </c>
      <c r="S970" s="1">
        <v>0</v>
      </c>
      <c r="T970" s="1">
        <v>0</v>
      </c>
      <c r="U970" s="1">
        <v>0</v>
      </c>
      <c r="V970" t="s">
        <v>86</v>
      </c>
      <c r="W970" s="1">
        <v>0</v>
      </c>
      <c r="X970" s="1">
        <v>0</v>
      </c>
      <c r="Y970" s="1">
        <v>0</v>
      </c>
      <c r="Z970" s="1">
        <v>0</v>
      </c>
      <c r="AA970" s="1">
        <v>0</v>
      </c>
      <c r="AB970" s="1">
        <v>0</v>
      </c>
      <c r="AC970" s="1">
        <v>0</v>
      </c>
      <c r="AD970" s="1">
        <v>0</v>
      </c>
      <c r="AE970" s="1">
        <v>0</v>
      </c>
      <c r="AF970" s="1">
        <v>0</v>
      </c>
      <c r="AG970" s="1">
        <v>0</v>
      </c>
      <c r="AH970" s="1">
        <v>0</v>
      </c>
      <c r="AI970" t="s">
        <v>87</v>
      </c>
      <c r="AL970" s="1">
        <v>0</v>
      </c>
      <c r="AM970" s="1">
        <v>0</v>
      </c>
      <c r="AN970" s="1">
        <v>0</v>
      </c>
    </row>
    <row r="971" spans="1:40" x14ac:dyDescent="0.25">
      <c r="A971">
        <v>969</v>
      </c>
      <c r="B971" t="s">
        <v>353</v>
      </c>
      <c r="C971">
        <v>24</v>
      </c>
      <c r="D971">
        <v>7440508</v>
      </c>
      <c r="E971" t="s">
        <v>10</v>
      </c>
      <c r="F971">
        <v>0</v>
      </c>
      <c r="G971" t="s">
        <v>117</v>
      </c>
      <c r="H971" s="1">
        <v>0</v>
      </c>
      <c r="I971" s="1">
        <v>0</v>
      </c>
      <c r="J971" s="1">
        <v>0</v>
      </c>
      <c r="K971" s="1">
        <v>0</v>
      </c>
      <c r="L971" s="1">
        <v>0</v>
      </c>
      <c r="M971" s="1">
        <v>0</v>
      </c>
      <c r="N971" s="1">
        <v>0</v>
      </c>
      <c r="O971" s="1">
        <v>0</v>
      </c>
      <c r="P971" s="1">
        <v>0</v>
      </c>
      <c r="Q971" s="1">
        <v>0</v>
      </c>
      <c r="R971" s="1">
        <v>0</v>
      </c>
      <c r="S971" s="1">
        <v>0</v>
      </c>
      <c r="T971" s="1">
        <v>0</v>
      </c>
      <c r="U971" s="1">
        <v>0</v>
      </c>
      <c r="V971" t="s">
        <v>86</v>
      </c>
      <c r="W971" s="1">
        <v>0</v>
      </c>
      <c r="X971" s="1">
        <v>0</v>
      </c>
      <c r="Y971" s="1">
        <v>0</v>
      </c>
      <c r="Z971" s="1">
        <v>0</v>
      </c>
      <c r="AA971" s="1">
        <v>0</v>
      </c>
      <c r="AB971" s="1">
        <v>0</v>
      </c>
      <c r="AC971" s="1">
        <v>0</v>
      </c>
      <c r="AD971" s="1">
        <v>0</v>
      </c>
      <c r="AE971" s="1">
        <v>0</v>
      </c>
      <c r="AF971" s="1">
        <v>0</v>
      </c>
      <c r="AG971" s="1">
        <v>0</v>
      </c>
      <c r="AH971" s="1">
        <v>0</v>
      </c>
      <c r="AI971" t="s">
        <v>87</v>
      </c>
      <c r="AL971" s="1">
        <v>0</v>
      </c>
      <c r="AM971" s="1">
        <v>0</v>
      </c>
      <c r="AN971" s="1">
        <v>0</v>
      </c>
    </row>
    <row r="972" spans="1:40" x14ac:dyDescent="0.25">
      <c r="A972">
        <v>970</v>
      </c>
      <c r="B972" t="s">
        <v>353</v>
      </c>
      <c r="C972">
        <v>24</v>
      </c>
      <c r="D972">
        <v>7439965</v>
      </c>
      <c r="E972" t="s">
        <v>5</v>
      </c>
      <c r="F972" s="1">
        <v>1.8300000000000001E-5</v>
      </c>
      <c r="G972" t="s">
        <v>117</v>
      </c>
      <c r="H972" s="1">
        <v>0</v>
      </c>
      <c r="I972" s="1">
        <v>2.0332999999999999E-4</v>
      </c>
      <c r="J972" s="1">
        <v>0</v>
      </c>
      <c r="K972" s="1">
        <v>0</v>
      </c>
      <c r="L972" s="1">
        <v>0</v>
      </c>
      <c r="M972" s="1">
        <v>0</v>
      </c>
      <c r="N972" s="1">
        <v>0</v>
      </c>
      <c r="O972" s="1">
        <v>0</v>
      </c>
      <c r="P972" s="1">
        <v>0</v>
      </c>
      <c r="Q972" s="1">
        <v>0</v>
      </c>
      <c r="R972" s="1">
        <v>0</v>
      </c>
      <c r="S972" s="1">
        <v>0</v>
      </c>
      <c r="T972" s="1">
        <v>0</v>
      </c>
      <c r="U972" s="1">
        <v>0</v>
      </c>
      <c r="V972" t="s">
        <v>86</v>
      </c>
      <c r="W972" s="1">
        <v>1.8300000000000001E-5</v>
      </c>
      <c r="X972" s="1">
        <v>0</v>
      </c>
      <c r="Y972" s="1">
        <v>0</v>
      </c>
      <c r="Z972" s="1">
        <v>0</v>
      </c>
      <c r="AA972" s="1">
        <v>0</v>
      </c>
      <c r="AB972" s="1">
        <v>0</v>
      </c>
      <c r="AC972" s="1">
        <v>0</v>
      </c>
      <c r="AD972" s="1">
        <v>0</v>
      </c>
      <c r="AE972" s="1">
        <v>0</v>
      </c>
      <c r="AF972" s="1">
        <v>0</v>
      </c>
      <c r="AG972" s="1">
        <v>0</v>
      </c>
      <c r="AH972" s="1">
        <v>0</v>
      </c>
      <c r="AI972" t="s">
        <v>87</v>
      </c>
      <c r="AL972" s="1">
        <v>0</v>
      </c>
      <c r="AM972" s="1">
        <v>0</v>
      </c>
      <c r="AN972" s="1">
        <v>0</v>
      </c>
    </row>
    <row r="973" spans="1:40" x14ac:dyDescent="0.25">
      <c r="A973">
        <v>971</v>
      </c>
      <c r="B973" t="s">
        <v>353</v>
      </c>
      <c r="C973">
        <v>24</v>
      </c>
      <c r="D973">
        <v>7440020</v>
      </c>
      <c r="E973" t="s">
        <v>6</v>
      </c>
      <c r="F973" s="1">
        <v>6.8499999999999998E-5</v>
      </c>
      <c r="G973" t="s">
        <v>117</v>
      </c>
      <c r="H973" s="1">
        <v>0</v>
      </c>
      <c r="I973" s="1">
        <v>0</v>
      </c>
      <c r="J973" s="1">
        <v>0</v>
      </c>
      <c r="K973" s="1">
        <v>0</v>
      </c>
      <c r="L973" s="1">
        <v>0</v>
      </c>
      <c r="M973" s="1">
        <v>5.8530999999999999E-5</v>
      </c>
      <c r="N973" s="1">
        <v>4.8929000000000004E-3</v>
      </c>
      <c r="O973" s="1">
        <v>0</v>
      </c>
      <c r="P973" s="1">
        <v>0</v>
      </c>
      <c r="Q973" s="1">
        <v>0</v>
      </c>
      <c r="R973" s="1">
        <v>0</v>
      </c>
      <c r="S973" s="1">
        <v>4.8929000000000004E-3</v>
      </c>
      <c r="T973" s="1">
        <v>0</v>
      </c>
      <c r="U973" s="1">
        <v>0</v>
      </c>
      <c r="V973" t="s">
        <v>86</v>
      </c>
      <c r="W973" s="1">
        <v>6.8499999999999998E-5</v>
      </c>
      <c r="X973" s="1">
        <v>6.1902000000000005E-7</v>
      </c>
      <c r="Y973" s="1">
        <v>2.4815999999999999E-8</v>
      </c>
      <c r="Z973" s="1">
        <v>0</v>
      </c>
      <c r="AA973" s="1">
        <v>0</v>
      </c>
      <c r="AB973" s="1">
        <v>0</v>
      </c>
      <c r="AC973" s="1">
        <v>0</v>
      </c>
      <c r="AD973" s="1">
        <v>0</v>
      </c>
      <c r="AE973" s="1">
        <v>0</v>
      </c>
      <c r="AF973" s="1">
        <v>0</v>
      </c>
      <c r="AG973" s="1">
        <v>0</v>
      </c>
      <c r="AH973" s="1">
        <v>0</v>
      </c>
      <c r="AI973" t="s">
        <v>87</v>
      </c>
      <c r="AJ973" t="s">
        <v>88</v>
      </c>
      <c r="AK973" t="s">
        <v>118</v>
      </c>
      <c r="AL973" s="1">
        <v>0</v>
      </c>
      <c r="AM973" s="1">
        <v>0</v>
      </c>
      <c r="AN973" s="1">
        <v>0</v>
      </c>
    </row>
    <row r="974" spans="1:40" x14ac:dyDescent="0.25">
      <c r="A974">
        <v>972</v>
      </c>
      <c r="B974" t="s">
        <v>353</v>
      </c>
      <c r="C974">
        <v>24</v>
      </c>
      <c r="D974">
        <v>7723140</v>
      </c>
      <c r="E974" t="s">
        <v>295</v>
      </c>
      <c r="F974">
        <v>0</v>
      </c>
      <c r="G974" t="s">
        <v>117</v>
      </c>
      <c r="H974" s="1">
        <v>0</v>
      </c>
      <c r="I974" s="1">
        <v>0</v>
      </c>
      <c r="J974" s="1">
        <v>0</v>
      </c>
      <c r="K974" s="1">
        <v>0</v>
      </c>
      <c r="L974" s="1">
        <v>0</v>
      </c>
      <c r="M974" s="1">
        <v>0</v>
      </c>
      <c r="N974" s="1">
        <v>0</v>
      </c>
      <c r="O974" s="1">
        <v>0</v>
      </c>
      <c r="P974" s="1">
        <v>0</v>
      </c>
      <c r="Q974" s="1">
        <v>0</v>
      </c>
      <c r="R974" s="1">
        <v>0</v>
      </c>
      <c r="S974" s="1">
        <v>0</v>
      </c>
      <c r="T974" s="1">
        <v>0</v>
      </c>
      <c r="U974" s="1">
        <v>0</v>
      </c>
      <c r="V974" t="s">
        <v>86</v>
      </c>
      <c r="W974" s="1">
        <v>0</v>
      </c>
      <c r="X974" s="1">
        <v>0</v>
      </c>
      <c r="Y974" s="1">
        <v>0</v>
      </c>
      <c r="Z974" s="1">
        <v>0</v>
      </c>
      <c r="AA974" s="1">
        <v>0</v>
      </c>
      <c r="AB974" s="1">
        <v>0</v>
      </c>
      <c r="AC974" s="1">
        <v>0</v>
      </c>
      <c r="AD974" s="1">
        <v>0</v>
      </c>
      <c r="AE974" s="1">
        <v>0</v>
      </c>
      <c r="AF974" s="1">
        <v>0</v>
      </c>
      <c r="AG974" s="1">
        <v>0</v>
      </c>
      <c r="AH974" s="1">
        <v>0</v>
      </c>
      <c r="AI974" t="s">
        <v>87</v>
      </c>
      <c r="AL974" s="1">
        <v>0</v>
      </c>
      <c r="AM974" s="1">
        <v>0</v>
      </c>
      <c r="AN974" s="1">
        <v>0</v>
      </c>
    </row>
    <row r="975" spans="1:40" x14ac:dyDescent="0.25">
      <c r="A975">
        <v>973</v>
      </c>
      <c r="B975" t="s">
        <v>353</v>
      </c>
      <c r="C975">
        <v>24</v>
      </c>
      <c r="D975">
        <v>7439921</v>
      </c>
      <c r="E975" t="s">
        <v>7</v>
      </c>
      <c r="F975">
        <v>0</v>
      </c>
      <c r="G975" t="s">
        <v>117</v>
      </c>
      <c r="H975" s="1">
        <v>0</v>
      </c>
      <c r="I975" s="1">
        <v>0</v>
      </c>
      <c r="J975" s="1">
        <v>0</v>
      </c>
      <c r="K975" s="1">
        <v>0</v>
      </c>
      <c r="L975" s="1">
        <v>0</v>
      </c>
      <c r="M975" s="1">
        <v>0</v>
      </c>
      <c r="N975" s="1">
        <v>0</v>
      </c>
      <c r="O975" s="1">
        <v>0</v>
      </c>
      <c r="P975" s="1">
        <v>0</v>
      </c>
      <c r="Q975" s="1">
        <v>0</v>
      </c>
      <c r="R975" s="1">
        <v>0</v>
      </c>
      <c r="S975" s="1">
        <v>0</v>
      </c>
      <c r="T975" s="1">
        <v>0</v>
      </c>
      <c r="U975" s="1">
        <v>0</v>
      </c>
      <c r="V975" t="s">
        <v>86</v>
      </c>
      <c r="W975" s="1">
        <v>0</v>
      </c>
      <c r="X975" s="1">
        <v>0</v>
      </c>
      <c r="Y975" s="1">
        <v>0</v>
      </c>
      <c r="Z975" s="1">
        <v>0</v>
      </c>
      <c r="AA975" s="1">
        <v>0</v>
      </c>
      <c r="AB975" s="1">
        <v>0</v>
      </c>
      <c r="AC975" s="1">
        <v>0</v>
      </c>
      <c r="AD975" s="1">
        <v>0</v>
      </c>
      <c r="AE975" s="1">
        <v>0</v>
      </c>
      <c r="AF975" s="1">
        <v>0</v>
      </c>
      <c r="AG975" s="1">
        <v>0</v>
      </c>
      <c r="AH975" s="1">
        <v>0</v>
      </c>
      <c r="AI975" t="s">
        <v>87</v>
      </c>
      <c r="AL975" s="1">
        <v>0</v>
      </c>
      <c r="AM975" s="1">
        <v>0</v>
      </c>
      <c r="AN975" s="1">
        <v>0</v>
      </c>
    </row>
    <row r="976" spans="1:40" x14ac:dyDescent="0.25">
      <c r="A976">
        <v>974</v>
      </c>
      <c r="B976" t="s">
        <v>353</v>
      </c>
      <c r="C976">
        <v>24</v>
      </c>
      <c r="D976">
        <v>7440622</v>
      </c>
      <c r="E976" t="s">
        <v>296</v>
      </c>
      <c r="F976">
        <v>0</v>
      </c>
      <c r="G976" t="s">
        <v>117</v>
      </c>
      <c r="H976" s="1">
        <v>0</v>
      </c>
      <c r="I976" s="1">
        <v>0</v>
      </c>
      <c r="J976" s="1">
        <v>0</v>
      </c>
      <c r="K976" s="1">
        <v>0</v>
      </c>
      <c r="L976" s="1">
        <v>0</v>
      </c>
      <c r="M976" s="1">
        <v>0</v>
      </c>
      <c r="N976" s="1">
        <v>0</v>
      </c>
      <c r="O976" s="1">
        <v>0</v>
      </c>
      <c r="P976" s="1">
        <v>0</v>
      </c>
      <c r="Q976" s="1">
        <v>0</v>
      </c>
      <c r="R976" s="1">
        <v>0</v>
      </c>
      <c r="S976" s="1">
        <v>0</v>
      </c>
      <c r="T976" s="1">
        <v>0</v>
      </c>
      <c r="U976" s="1">
        <v>0</v>
      </c>
      <c r="V976" t="s">
        <v>86</v>
      </c>
      <c r="W976" s="1">
        <v>0</v>
      </c>
      <c r="X976" s="1">
        <v>0</v>
      </c>
      <c r="Y976" s="1">
        <v>0</v>
      </c>
      <c r="Z976" s="1">
        <v>0</v>
      </c>
      <c r="AA976" s="1">
        <v>0</v>
      </c>
      <c r="AB976" s="1">
        <v>0</v>
      </c>
      <c r="AC976" s="1">
        <v>0</v>
      </c>
      <c r="AD976" s="1">
        <v>0</v>
      </c>
      <c r="AE976" s="1">
        <v>0</v>
      </c>
      <c r="AF976" s="1">
        <v>0</v>
      </c>
      <c r="AG976" s="1">
        <v>0</v>
      </c>
      <c r="AH976" s="1">
        <v>0</v>
      </c>
      <c r="AI976" t="s">
        <v>87</v>
      </c>
      <c r="AL976" s="1">
        <v>0</v>
      </c>
      <c r="AM976" s="1">
        <v>0</v>
      </c>
      <c r="AN976" s="1">
        <v>0</v>
      </c>
    </row>
    <row r="977" spans="1:40" x14ac:dyDescent="0.25">
      <c r="A977">
        <v>975</v>
      </c>
      <c r="B977" t="s">
        <v>353</v>
      </c>
      <c r="C977">
        <v>24</v>
      </c>
      <c r="D977">
        <v>7440666</v>
      </c>
      <c r="E977" t="s">
        <v>297</v>
      </c>
      <c r="F977">
        <v>0</v>
      </c>
      <c r="G977" t="s">
        <v>117</v>
      </c>
      <c r="H977" s="1">
        <v>0</v>
      </c>
      <c r="I977" s="1">
        <v>0</v>
      </c>
      <c r="J977" s="1">
        <v>0</v>
      </c>
      <c r="K977" s="1">
        <v>0</v>
      </c>
      <c r="L977" s="1">
        <v>0</v>
      </c>
      <c r="M977" s="1">
        <v>0</v>
      </c>
      <c r="N977" s="1">
        <v>0</v>
      </c>
      <c r="O977" s="1">
        <v>0</v>
      </c>
      <c r="P977" s="1">
        <v>0</v>
      </c>
      <c r="Q977" s="1">
        <v>0</v>
      </c>
      <c r="R977" s="1">
        <v>0</v>
      </c>
      <c r="S977" s="1">
        <v>0</v>
      </c>
      <c r="T977" s="1">
        <v>0</v>
      </c>
      <c r="U977" s="1">
        <v>0</v>
      </c>
      <c r="V977" t="s">
        <v>86</v>
      </c>
      <c r="W977" s="1">
        <v>0</v>
      </c>
      <c r="X977" s="1">
        <v>0</v>
      </c>
      <c r="Y977" s="1">
        <v>0</v>
      </c>
      <c r="Z977" s="1">
        <v>0</v>
      </c>
      <c r="AA977" s="1">
        <v>0</v>
      </c>
      <c r="AB977" s="1">
        <v>0</v>
      </c>
      <c r="AC977" s="1">
        <v>0</v>
      </c>
      <c r="AD977" s="1">
        <v>0</v>
      </c>
      <c r="AE977" s="1">
        <v>0</v>
      </c>
      <c r="AF977" s="1">
        <v>0</v>
      </c>
      <c r="AG977" s="1">
        <v>0</v>
      </c>
      <c r="AH977" s="1">
        <v>0</v>
      </c>
      <c r="AI977" t="s">
        <v>87</v>
      </c>
      <c r="AL977" s="1">
        <v>0</v>
      </c>
      <c r="AM977" s="1">
        <v>0</v>
      </c>
      <c r="AN977" s="1">
        <v>0</v>
      </c>
    </row>
    <row r="978" spans="1:40" x14ac:dyDescent="0.25">
      <c r="A978">
        <v>976</v>
      </c>
      <c r="B978" t="s">
        <v>354</v>
      </c>
      <c r="C978">
        <v>24</v>
      </c>
      <c r="D978">
        <v>7429905</v>
      </c>
      <c r="E978" t="s">
        <v>290</v>
      </c>
      <c r="F978">
        <v>0</v>
      </c>
      <c r="G978" t="s">
        <v>117</v>
      </c>
      <c r="H978" s="1">
        <v>0</v>
      </c>
      <c r="I978" s="1">
        <v>0</v>
      </c>
      <c r="J978" s="1">
        <v>0</v>
      </c>
      <c r="K978" s="1">
        <v>0</v>
      </c>
      <c r="L978" s="1">
        <v>0</v>
      </c>
      <c r="M978" s="1">
        <v>0</v>
      </c>
      <c r="N978" s="1">
        <v>0</v>
      </c>
      <c r="O978" s="1">
        <v>0</v>
      </c>
      <c r="P978" s="1">
        <v>0</v>
      </c>
      <c r="Q978" s="1">
        <v>0</v>
      </c>
      <c r="R978" s="1">
        <v>0</v>
      </c>
      <c r="S978" s="1">
        <v>0</v>
      </c>
      <c r="T978" s="1">
        <v>0</v>
      </c>
      <c r="U978" s="1">
        <v>0</v>
      </c>
      <c r="V978" t="s">
        <v>86</v>
      </c>
      <c r="W978" s="1">
        <v>0</v>
      </c>
      <c r="X978" s="1">
        <v>0</v>
      </c>
      <c r="Y978" s="1">
        <v>0</v>
      </c>
      <c r="Z978" s="1">
        <v>0</v>
      </c>
      <c r="AA978" s="1">
        <v>0</v>
      </c>
      <c r="AB978" s="1">
        <v>0</v>
      </c>
      <c r="AC978" s="1">
        <v>0</v>
      </c>
      <c r="AD978" s="1">
        <v>0</v>
      </c>
      <c r="AE978" s="1">
        <v>0</v>
      </c>
      <c r="AF978" s="1">
        <v>0</v>
      </c>
      <c r="AG978" s="1">
        <v>0</v>
      </c>
      <c r="AH978" s="1">
        <v>0</v>
      </c>
      <c r="AI978" t="s">
        <v>87</v>
      </c>
      <c r="AL978" s="1">
        <v>0</v>
      </c>
      <c r="AM978" s="1">
        <v>0</v>
      </c>
      <c r="AN978" s="1">
        <v>0</v>
      </c>
    </row>
    <row r="979" spans="1:40" x14ac:dyDescent="0.25">
      <c r="A979">
        <v>977</v>
      </c>
      <c r="B979" t="s">
        <v>354</v>
      </c>
      <c r="C979">
        <v>24</v>
      </c>
      <c r="D979">
        <v>1344281</v>
      </c>
      <c r="E979" t="s">
        <v>291</v>
      </c>
      <c r="F979">
        <v>0</v>
      </c>
      <c r="G979" t="s">
        <v>117</v>
      </c>
      <c r="H979" s="1">
        <v>0</v>
      </c>
      <c r="I979" s="1">
        <v>0</v>
      </c>
      <c r="J979" s="1">
        <v>0</v>
      </c>
      <c r="K979" s="1">
        <v>0</v>
      </c>
      <c r="L979" s="1">
        <v>0</v>
      </c>
      <c r="M979" s="1">
        <v>0</v>
      </c>
      <c r="N979" s="1">
        <v>0</v>
      </c>
      <c r="O979" s="1">
        <v>0</v>
      </c>
      <c r="P979" s="1">
        <v>0</v>
      </c>
      <c r="Q979" s="1">
        <v>0</v>
      </c>
      <c r="R979" s="1">
        <v>0</v>
      </c>
      <c r="S979" s="1">
        <v>0</v>
      </c>
      <c r="T979" s="1">
        <v>0</v>
      </c>
      <c r="U979" s="1">
        <v>0</v>
      </c>
      <c r="V979" t="s">
        <v>86</v>
      </c>
      <c r="W979" s="1">
        <v>0</v>
      </c>
      <c r="X979" s="1">
        <v>0</v>
      </c>
      <c r="Y979" s="1">
        <v>0</v>
      </c>
      <c r="Z979" s="1">
        <v>0</v>
      </c>
      <c r="AA979" s="1">
        <v>0</v>
      </c>
      <c r="AB979" s="1">
        <v>0</v>
      </c>
      <c r="AC979" s="1">
        <v>0</v>
      </c>
      <c r="AD979" s="1">
        <v>0</v>
      </c>
      <c r="AE979" s="1">
        <v>0</v>
      </c>
      <c r="AF979" s="1">
        <v>0</v>
      </c>
      <c r="AG979" s="1">
        <v>0</v>
      </c>
      <c r="AH979" s="1">
        <v>0</v>
      </c>
      <c r="AI979" t="s">
        <v>87</v>
      </c>
      <c r="AL979" s="1">
        <v>0</v>
      </c>
      <c r="AM979" s="1">
        <v>0</v>
      </c>
      <c r="AN979" s="1">
        <v>0</v>
      </c>
    </row>
    <row r="980" spans="1:40" x14ac:dyDescent="0.25">
      <c r="A980">
        <v>978</v>
      </c>
      <c r="B980" t="s">
        <v>354</v>
      </c>
      <c r="C980">
        <v>24</v>
      </c>
      <c r="D980">
        <v>7440417</v>
      </c>
      <c r="E980" t="s">
        <v>292</v>
      </c>
      <c r="F980">
        <v>0</v>
      </c>
      <c r="G980" t="s">
        <v>117</v>
      </c>
      <c r="H980" s="1">
        <v>0</v>
      </c>
      <c r="I980" s="1">
        <v>0</v>
      </c>
      <c r="J980" s="1">
        <v>0</v>
      </c>
      <c r="K980" s="1">
        <v>0</v>
      </c>
      <c r="L980" s="1">
        <v>0</v>
      </c>
      <c r="M980" s="1">
        <v>0</v>
      </c>
      <c r="N980" s="1">
        <v>0</v>
      </c>
      <c r="O980" s="1">
        <v>0</v>
      </c>
      <c r="P980" s="1">
        <v>0</v>
      </c>
      <c r="Q980" s="1">
        <v>0</v>
      </c>
      <c r="R980" s="1">
        <v>0</v>
      </c>
      <c r="S980" s="1">
        <v>0</v>
      </c>
      <c r="T980" s="1">
        <v>0</v>
      </c>
      <c r="U980" s="1">
        <v>0</v>
      </c>
      <c r="V980" t="s">
        <v>86</v>
      </c>
      <c r="W980" s="1">
        <v>0</v>
      </c>
      <c r="X980" s="1">
        <v>0</v>
      </c>
      <c r="Y980" s="1">
        <v>0</v>
      </c>
      <c r="Z980" s="1">
        <v>0</v>
      </c>
      <c r="AA980" s="1">
        <v>0</v>
      </c>
      <c r="AB980" s="1">
        <v>0</v>
      </c>
      <c r="AC980" s="1">
        <v>0</v>
      </c>
      <c r="AD980" s="1">
        <v>0</v>
      </c>
      <c r="AE980" s="1">
        <v>0</v>
      </c>
      <c r="AF980" s="1">
        <v>0</v>
      </c>
      <c r="AG980" s="1">
        <v>0</v>
      </c>
      <c r="AH980" s="1">
        <v>0</v>
      </c>
      <c r="AI980" t="s">
        <v>87</v>
      </c>
      <c r="AL980" s="1">
        <v>0</v>
      </c>
      <c r="AM980" s="1">
        <v>0</v>
      </c>
      <c r="AN980" s="1">
        <v>0</v>
      </c>
    </row>
    <row r="981" spans="1:40" x14ac:dyDescent="0.25">
      <c r="A981">
        <v>979</v>
      </c>
      <c r="B981" t="s">
        <v>354</v>
      </c>
      <c r="C981">
        <v>24</v>
      </c>
      <c r="D981">
        <v>7440439</v>
      </c>
      <c r="E981" t="s">
        <v>293</v>
      </c>
      <c r="F981">
        <v>0</v>
      </c>
      <c r="G981" t="s">
        <v>117</v>
      </c>
      <c r="H981" s="1">
        <v>0</v>
      </c>
      <c r="I981" s="1">
        <v>0</v>
      </c>
      <c r="J981" s="1">
        <v>0</v>
      </c>
      <c r="K981" s="1">
        <v>0</v>
      </c>
      <c r="L981" s="1">
        <v>0</v>
      </c>
      <c r="M981" s="1">
        <v>0</v>
      </c>
      <c r="N981" s="1">
        <v>0</v>
      </c>
      <c r="O981" s="1">
        <v>0</v>
      </c>
      <c r="P981" s="1">
        <v>0</v>
      </c>
      <c r="Q981" s="1">
        <v>0</v>
      </c>
      <c r="R981" s="1">
        <v>0</v>
      </c>
      <c r="S981" s="1">
        <v>0</v>
      </c>
      <c r="T981" s="1">
        <v>0</v>
      </c>
      <c r="U981" s="1">
        <v>0</v>
      </c>
      <c r="V981" t="s">
        <v>86</v>
      </c>
      <c r="W981" s="1">
        <v>0</v>
      </c>
      <c r="X981" s="1">
        <v>0</v>
      </c>
      <c r="Y981" s="1">
        <v>0</v>
      </c>
      <c r="Z981" s="1">
        <v>0</v>
      </c>
      <c r="AA981" s="1">
        <v>0</v>
      </c>
      <c r="AB981" s="1">
        <v>0</v>
      </c>
      <c r="AC981" s="1">
        <v>0</v>
      </c>
      <c r="AD981" s="1">
        <v>0</v>
      </c>
      <c r="AE981" s="1">
        <v>0</v>
      </c>
      <c r="AF981" s="1">
        <v>0</v>
      </c>
      <c r="AG981" s="1">
        <v>0</v>
      </c>
      <c r="AH981" s="1">
        <v>0</v>
      </c>
      <c r="AI981" t="s">
        <v>87</v>
      </c>
      <c r="AL981" s="1">
        <v>0</v>
      </c>
      <c r="AM981" s="1">
        <v>0</v>
      </c>
      <c r="AN981" s="1">
        <v>0</v>
      </c>
    </row>
    <row r="982" spans="1:40" x14ac:dyDescent="0.25">
      <c r="A982">
        <v>980</v>
      </c>
      <c r="B982" t="s">
        <v>354</v>
      </c>
      <c r="C982">
        <v>24</v>
      </c>
      <c r="D982">
        <v>7440484</v>
      </c>
      <c r="E982" t="s">
        <v>8</v>
      </c>
      <c r="F982">
        <v>0</v>
      </c>
      <c r="G982" t="s">
        <v>117</v>
      </c>
      <c r="H982" s="1">
        <v>0</v>
      </c>
      <c r="I982" s="1">
        <v>0</v>
      </c>
      <c r="J982" s="1">
        <v>0</v>
      </c>
      <c r="K982" s="1">
        <v>0</v>
      </c>
      <c r="L982" s="1">
        <v>0</v>
      </c>
      <c r="M982" s="1">
        <v>0</v>
      </c>
      <c r="N982" s="1">
        <v>0</v>
      </c>
      <c r="O982" s="1">
        <v>0</v>
      </c>
      <c r="P982" s="1">
        <v>0</v>
      </c>
      <c r="Q982" s="1">
        <v>0</v>
      </c>
      <c r="R982" s="1">
        <v>0</v>
      </c>
      <c r="S982" s="1">
        <v>0</v>
      </c>
      <c r="T982" s="1">
        <v>0</v>
      </c>
      <c r="U982" s="1">
        <v>0</v>
      </c>
      <c r="V982" t="s">
        <v>86</v>
      </c>
      <c r="W982" s="1">
        <v>0</v>
      </c>
      <c r="X982" s="1">
        <v>0</v>
      </c>
      <c r="Y982" s="1">
        <v>0</v>
      </c>
      <c r="Z982" s="1">
        <v>0</v>
      </c>
      <c r="AA982" s="1">
        <v>0</v>
      </c>
      <c r="AB982" s="1">
        <v>0</v>
      </c>
      <c r="AC982" s="1">
        <v>0</v>
      </c>
      <c r="AD982" s="1">
        <v>0</v>
      </c>
      <c r="AE982" s="1">
        <v>0</v>
      </c>
      <c r="AF982" s="1">
        <v>0</v>
      </c>
      <c r="AG982" s="1">
        <v>0</v>
      </c>
      <c r="AH982" s="1">
        <v>0</v>
      </c>
      <c r="AI982" t="s">
        <v>87</v>
      </c>
      <c r="AL982" s="1">
        <v>0</v>
      </c>
      <c r="AM982" s="1">
        <v>0</v>
      </c>
      <c r="AN982" s="1">
        <v>0</v>
      </c>
    </row>
    <row r="983" spans="1:40" x14ac:dyDescent="0.25">
      <c r="A983">
        <v>981</v>
      </c>
      <c r="B983" t="s">
        <v>354</v>
      </c>
      <c r="C983">
        <v>24</v>
      </c>
      <c r="D983">
        <v>7440473</v>
      </c>
      <c r="E983" t="s">
        <v>89</v>
      </c>
      <c r="F983">
        <v>4.2900000000000002E-4</v>
      </c>
      <c r="G983" t="s">
        <v>117</v>
      </c>
      <c r="H983" s="1">
        <v>0</v>
      </c>
      <c r="I983" s="1">
        <v>0</v>
      </c>
      <c r="J983" s="1">
        <v>0</v>
      </c>
      <c r="K983" s="1">
        <v>0</v>
      </c>
      <c r="L983" s="1">
        <v>0</v>
      </c>
      <c r="M983" s="1">
        <v>0</v>
      </c>
      <c r="N983" s="1">
        <v>0</v>
      </c>
      <c r="O983" s="1">
        <v>0</v>
      </c>
      <c r="P983" s="1">
        <v>0</v>
      </c>
      <c r="Q983" s="1">
        <v>0</v>
      </c>
      <c r="R983" s="1">
        <v>0</v>
      </c>
      <c r="S983" s="1">
        <v>0</v>
      </c>
      <c r="T983" s="1">
        <v>0</v>
      </c>
      <c r="U983" s="1">
        <v>0</v>
      </c>
      <c r="V983" t="s">
        <v>86</v>
      </c>
      <c r="W983" s="1">
        <v>4.2900000000000002E-4</v>
      </c>
      <c r="X983" s="1">
        <v>0</v>
      </c>
      <c r="Y983" s="1">
        <v>0</v>
      </c>
      <c r="Z983" s="1">
        <v>0</v>
      </c>
      <c r="AA983" s="1">
        <v>0</v>
      </c>
      <c r="AB983" s="1">
        <v>0</v>
      </c>
      <c r="AC983" s="1">
        <v>0</v>
      </c>
      <c r="AD983" s="1">
        <v>0</v>
      </c>
      <c r="AE983" s="1">
        <v>0</v>
      </c>
      <c r="AF983" s="1">
        <v>0</v>
      </c>
      <c r="AG983" s="1">
        <v>0</v>
      </c>
      <c r="AH983" s="1">
        <v>0</v>
      </c>
      <c r="AI983" t="s">
        <v>87</v>
      </c>
      <c r="AL983" s="1">
        <v>0</v>
      </c>
      <c r="AM983" s="1">
        <v>0</v>
      </c>
      <c r="AN983" s="1">
        <v>0</v>
      </c>
    </row>
    <row r="984" spans="1:40" x14ac:dyDescent="0.25">
      <c r="A984">
        <v>982</v>
      </c>
      <c r="B984" t="s">
        <v>354</v>
      </c>
      <c r="C984">
        <v>24</v>
      </c>
      <c r="D984">
        <v>18540299</v>
      </c>
      <c r="E984" t="s">
        <v>13</v>
      </c>
      <c r="F984" s="1">
        <v>9.7799999999999995E-6</v>
      </c>
      <c r="G984" t="s">
        <v>117</v>
      </c>
      <c r="H984" s="1">
        <v>0</v>
      </c>
      <c r="I984" s="1">
        <v>0</v>
      </c>
      <c r="J984" s="1">
        <v>0</v>
      </c>
      <c r="K984" s="1">
        <v>0</v>
      </c>
      <c r="L984" s="1">
        <v>0</v>
      </c>
      <c r="M984" s="1">
        <v>0</v>
      </c>
      <c r="N984" s="1">
        <v>4.8900000000000003E-5</v>
      </c>
      <c r="O984" s="1">
        <v>0</v>
      </c>
      <c r="P984" s="1">
        <v>0</v>
      </c>
      <c r="Q984" s="1">
        <v>0</v>
      </c>
      <c r="R984" s="1">
        <v>0</v>
      </c>
      <c r="S984" s="1">
        <v>4.5960999999999999E-6</v>
      </c>
      <c r="T984" s="1">
        <v>0</v>
      </c>
      <c r="U984" s="1">
        <v>0</v>
      </c>
      <c r="V984" t="s">
        <v>86</v>
      </c>
      <c r="W984" s="1">
        <v>9.7799999999999995E-6</v>
      </c>
      <c r="X984" s="1">
        <v>8.8380000000000001E-8</v>
      </c>
      <c r="Y984" s="1">
        <v>3.5430999999999999E-9</v>
      </c>
      <c r="Z984" s="1">
        <v>0</v>
      </c>
      <c r="AA984" s="1">
        <v>0</v>
      </c>
      <c r="AB984" s="1">
        <v>0</v>
      </c>
      <c r="AC984" s="1">
        <v>0</v>
      </c>
      <c r="AD984" s="1">
        <v>0</v>
      </c>
      <c r="AE984" s="1">
        <v>0</v>
      </c>
      <c r="AF984" s="1">
        <v>0</v>
      </c>
      <c r="AG984" s="1">
        <v>0</v>
      </c>
      <c r="AH984" s="1">
        <v>0</v>
      </c>
      <c r="AI984" t="s">
        <v>87</v>
      </c>
      <c r="AJ984" t="s">
        <v>88</v>
      </c>
      <c r="AK984" t="s">
        <v>118</v>
      </c>
      <c r="AL984" s="1">
        <v>0</v>
      </c>
      <c r="AM984" s="1">
        <v>0</v>
      </c>
      <c r="AN984" s="1">
        <v>0</v>
      </c>
    </row>
    <row r="985" spans="1:40" x14ac:dyDescent="0.25">
      <c r="A985">
        <v>983</v>
      </c>
      <c r="B985" t="s">
        <v>354</v>
      </c>
      <c r="C985">
        <v>24</v>
      </c>
      <c r="D985">
        <v>1175</v>
      </c>
      <c r="E985" t="s">
        <v>294</v>
      </c>
      <c r="F985">
        <v>0</v>
      </c>
      <c r="G985" t="s">
        <v>117</v>
      </c>
      <c r="H985" s="1">
        <v>0</v>
      </c>
      <c r="I985" s="1">
        <v>0</v>
      </c>
      <c r="J985" s="1">
        <v>0</v>
      </c>
      <c r="K985" s="1">
        <v>0</v>
      </c>
      <c r="L985" s="1">
        <v>0</v>
      </c>
      <c r="M985" s="1">
        <v>0</v>
      </c>
      <c r="N985" s="1">
        <v>0</v>
      </c>
      <c r="O985" s="1">
        <v>0</v>
      </c>
      <c r="P985" s="1">
        <v>0</v>
      </c>
      <c r="Q985" s="1">
        <v>0</v>
      </c>
      <c r="R985" s="1">
        <v>0</v>
      </c>
      <c r="S985" s="1">
        <v>0</v>
      </c>
      <c r="T985" s="1">
        <v>0</v>
      </c>
      <c r="U985" s="1">
        <v>0</v>
      </c>
      <c r="V985" t="s">
        <v>86</v>
      </c>
      <c r="W985" s="1">
        <v>0</v>
      </c>
      <c r="X985" s="1">
        <v>0</v>
      </c>
      <c r="Y985" s="1">
        <v>0</v>
      </c>
      <c r="Z985" s="1">
        <v>0</v>
      </c>
      <c r="AA985" s="1">
        <v>0</v>
      </c>
      <c r="AB985" s="1">
        <v>0</v>
      </c>
      <c r="AC985" s="1">
        <v>0</v>
      </c>
      <c r="AD985" s="1">
        <v>0</v>
      </c>
      <c r="AE985" s="1">
        <v>0</v>
      </c>
      <c r="AF985" s="1">
        <v>0</v>
      </c>
      <c r="AG985" s="1">
        <v>0</v>
      </c>
      <c r="AH985" s="1">
        <v>0</v>
      </c>
      <c r="AI985" t="s">
        <v>87</v>
      </c>
      <c r="AL985" s="1">
        <v>0</v>
      </c>
      <c r="AM985" s="1">
        <v>0</v>
      </c>
      <c r="AN985" s="1">
        <v>0</v>
      </c>
    </row>
    <row r="986" spans="1:40" x14ac:dyDescent="0.25">
      <c r="A986">
        <v>984</v>
      </c>
      <c r="B986" t="s">
        <v>354</v>
      </c>
      <c r="C986">
        <v>24</v>
      </c>
      <c r="D986">
        <v>7440508</v>
      </c>
      <c r="E986" t="s">
        <v>10</v>
      </c>
      <c r="F986">
        <v>0</v>
      </c>
      <c r="G986" t="s">
        <v>117</v>
      </c>
      <c r="H986" s="1">
        <v>0</v>
      </c>
      <c r="I986" s="1">
        <v>0</v>
      </c>
      <c r="J986" s="1">
        <v>0</v>
      </c>
      <c r="K986" s="1">
        <v>0</v>
      </c>
      <c r="L986" s="1">
        <v>0</v>
      </c>
      <c r="M986" s="1">
        <v>0</v>
      </c>
      <c r="N986" s="1">
        <v>0</v>
      </c>
      <c r="O986" s="1">
        <v>0</v>
      </c>
      <c r="P986" s="1">
        <v>0</v>
      </c>
      <c r="Q986" s="1">
        <v>0</v>
      </c>
      <c r="R986" s="1">
        <v>0</v>
      </c>
      <c r="S986" s="1">
        <v>0</v>
      </c>
      <c r="T986" s="1">
        <v>0</v>
      </c>
      <c r="U986" s="1">
        <v>0</v>
      </c>
      <c r="V986" t="s">
        <v>86</v>
      </c>
      <c r="W986" s="1">
        <v>0</v>
      </c>
      <c r="X986" s="1">
        <v>0</v>
      </c>
      <c r="Y986" s="1">
        <v>0</v>
      </c>
      <c r="Z986" s="1">
        <v>0</v>
      </c>
      <c r="AA986" s="1">
        <v>0</v>
      </c>
      <c r="AB986" s="1">
        <v>0</v>
      </c>
      <c r="AC986" s="1">
        <v>0</v>
      </c>
      <c r="AD986" s="1">
        <v>0</v>
      </c>
      <c r="AE986" s="1">
        <v>0</v>
      </c>
      <c r="AF986" s="1">
        <v>0</v>
      </c>
      <c r="AG986" s="1">
        <v>0</v>
      </c>
      <c r="AH986" s="1">
        <v>0</v>
      </c>
      <c r="AI986" t="s">
        <v>87</v>
      </c>
      <c r="AL986" s="1">
        <v>0</v>
      </c>
      <c r="AM986" s="1">
        <v>0</v>
      </c>
      <c r="AN986" s="1">
        <v>0</v>
      </c>
    </row>
    <row r="987" spans="1:40" x14ac:dyDescent="0.25">
      <c r="A987">
        <v>985</v>
      </c>
      <c r="B987" t="s">
        <v>354</v>
      </c>
      <c r="C987">
        <v>24</v>
      </c>
      <c r="D987">
        <v>7439965</v>
      </c>
      <c r="E987" t="s">
        <v>5</v>
      </c>
      <c r="F987">
        <v>2.96E-3</v>
      </c>
      <c r="G987" t="s">
        <v>117</v>
      </c>
      <c r="H987" s="1">
        <v>0</v>
      </c>
      <c r="I987" s="1">
        <v>3.2889000000000002E-2</v>
      </c>
      <c r="J987" s="1">
        <v>0</v>
      </c>
      <c r="K987" s="1">
        <v>0</v>
      </c>
      <c r="L987" s="1">
        <v>0</v>
      </c>
      <c r="M987" s="1">
        <v>0</v>
      </c>
      <c r="N987" s="1">
        <v>0</v>
      </c>
      <c r="O987" s="1">
        <v>0</v>
      </c>
      <c r="P987" s="1">
        <v>0</v>
      </c>
      <c r="Q987" s="1">
        <v>0</v>
      </c>
      <c r="R987" s="1">
        <v>0</v>
      </c>
      <c r="S987" s="1">
        <v>0</v>
      </c>
      <c r="T987" s="1">
        <v>0</v>
      </c>
      <c r="U987" s="1">
        <v>0</v>
      </c>
      <c r="V987" t="s">
        <v>86</v>
      </c>
      <c r="W987" s="1">
        <v>2.96E-3</v>
      </c>
      <c r="X987" s="1">
        <v>0</v>
      </c>
      <c r="Y987" s="1">
        <v>0</v>
      </c>
      <c r="Z987" s="1">
        <v>0</v>
      </c>
      <c r="AA987" s="1">
        <v>0</v>
      </c>
      <c r="AB987" s="1">
        <v>0</v>
      </c>
      <c r="AC987" s="1">
        <v>0</v>
      </c>
      <c r="AD987" s="1">
        <v>0</v>
      </c>
      <c r="AE987" s="1">
        <v>0</v>
      </c>
      <c r="AF987" s="1">
        <v>0</v>
      </c>
      <c r="AG987" s="1">
        <v>0</v>
      </c>
      <c r="AH987" s="1">
        <v>0</v>
      </c>
      <c r="AI987" t="s">
        <v>87</v>
      </c>
      <c r="AL987" s="1">
        <v>0</v>
      </c>
      <c r="AM987" s="1">
        <v>0</v>
      </c>
      <c r="AN987" s="1">
        <v>0</v>
      </c>
    </row>
    <row r="988" spans="1:40" x14ac:dyDescent="0.25">
      <c r="A988">
        <v>986</v>
      </c>
      <c r="B988" t="s">
        <v>354</v>
      </c>
      <c r="C988">
        <v>24</v>
      </c>
      <c r="D988">
        <v>7440020</v>
      </c>
      <c r="E988" t="s">
        <v>6</v>
      </c>
      <c r="F988">
        <v>3.3399999999999999E-2</v>
      </c>
      <c r="G988" t="s">
        <v>117</v>
      </c>
      <c r="H988" s="1">
        <v>0</v>
      </c>
      <c r="I988" s="1">
        <v>0</v>
      </c>
      <c r="J988" s="1">
        <v>0</v>
      </c>
      <c r="K988" s="1">
        <v>0</v>
      </c>
      <c r="L988" s="1">
        <v>0</v>
      </c>
      <c r="M988" s="1">
        <v>2.8538999999999998E-2</v>
      </c>
      <c r="N988" s="1">
        <v>2.3856999999999999</v>
      </c>
      <c r="O988" s="1">
        <v>0</v>
      </c>
      <c r="P988" s="1">
        <v>0</v>
      </c>
      <c r="Q988" s="1">
        <v>0</v>
      </c>
      <c r="R988" s="1">
        <v>0</v>
      </c>
      <c r="S988" s="1">
        <v>2.3856999999999999</v>
      </c>
      <c r="T988" s="1">
        <v>0</v>
      </c>
      <c r="U988" s="1">
        <v>0</v>
      </c>
      <c r="V988" t="s">
        <v>86</v>
      </c>
      <c r="W988" s="1">
        <v>3.3399999999999999E-2</v>
      </c>
      <c r="X988" s="1">
        <v>3.0183E-4</v>
      </c>
      <c r="Y988" s="1">
        <v>1.2099999999999999E-5</v>
      </c>
      <c r="Z988" s="1">
        <v>0</v>
      </c>
      <c r="AA988" s="1">
        <v>0</v>
      </c>
      <c r="AB988" s="1">
        <v>0</v>
      </c>
      <c r="AC988" s="1">
        <v>0</v>
      </c>
      <c r="AD988" s="1">
        <v>0</v>
      </c>
      <c r="AE988" s="1">
        <v>0</v>
      </c>
      <c r="AF988" s="1">
        <v>0</v>
      </c>
      <c r="AG988" s="1">
        <v>0</v>
      </c>
      <c r="AH988" s="1">
        <v>0</v>
      </c>
      <c r="AI988" t="s">
        <v>87</v>
      </c>
      <c r="AJ988" t="s">
        <v>88</v>
      </c>
      <c r="AK988" t="s">
        <v>118</v>
      </c>
      <c r="AL988" s="1">
        <v>0</v>
      </c>
      <c r="AM988" s="1">
        <v>0</v>
      </c>
      <c r="AN988" s="1">
        <v>0</v>
      </c>
    </row>
    <row r="989" spans="1:40" x14ac:dyDescent="0.25">
      <c r="A989">
        <v>987</v>
      </c>
      <c r="B989" t="s">
        <v>354</v>
      </c>
      <c r="C989">
        <v>24</v>
      </c>
      <c r="D989">
        <v>7723140</v>
      </c>
      <c r="E989" t="s">
        <v>295</v>
      </c>
      <c r="F989">
        <v>0</v>
      </c>
      <c r="G989" t="s">
        <v>117</v>
      </c>
      <c r="H989" s="1">
        <v>0</v>
      </c>
      <c r="I989" s="1">
        <v>0</v>
      </c>
      <c r="J989" s="1">
        <v>0</v>
      </c>
      <c r="K989" s="1">
        <v>0</v>
      </c>
      <c r="L989" s="1">
        <v>0</v>
      </c>
      <c r="M989" s="1">
        <v>0</v>
      </c>
      <c r="N989" s="1">
        <v>0</v>
      </c>
      <c r="O989" s="1">
        <v>0</v>
      </c>
      <c r="P989" s="1">
        <v>0</v>
      </c>
      <c r="Q989" s="1">
        <v>0</v>
      </c>
      <c r="R989" s="1">
        <v>0</v>
      </c>
      <c r="S989" s="1">
        <v>0</v>
      </c>
      <c r="T989" s="1">
        <v>0</v>
      </c>
      <c r="U989" s="1">
        <v>0</v>
      </c>
      <c r="V989" t="s">
        <v>86</v>
      </c>
      <c r="W989" s="1">
        <v>0</v>
      </c>
      <c r="X989" s="1">
        <v>0</v>
      </c>
      <c r="Y989" s="1">
        <v>0</v>
      </c>
      <c r="Z989" s="1">
        <v>0</v>
      </c>
      <c r="AA989" s="1">
        <v>0</v>
      </c>
      <c r="AB989" s="1">
        <v>0</v>
      </c>
      <c r="AC989" s="1">
        <v>0</v>
      </c>
      <c r="AD989" s="1">
        <v>0</v>
      </c>
      <c r="AE989" s="1">
        <v>0</v>
      </c>
      <c r="AF989" s="1">
        <v>0</v>
      </c>
      <c r="AG989" s="1">
        <v>0</v>
      </c>
      <c r="AH989" s="1">
        <v>0</v>
      </c>
      <c r="AI989" t="s">
        <v>87</v>
      </c>
      <c r="AL989" s="1">
        <v>0</v>
      </c>
      <c r="AM989" s="1">
        <v>0</v>
      </c>
      <c r="AN989" s="1">
        <v>0</v>
      </c>
    </row>
    <row r="990" spans="1:40" x14ac:dyDescent="0.25">
      <c r="A990">
        <v>988</v>
      </c>
      <c r="B990" t="s">
        <v>354</v>
      </c>
      <c r="C990">
        <v>24</v>
      </c>
      <c r="D990">
        <v>7439921</v>
      </c>
      <c r="E990" t="s">
        <v>7</v>
      </c>
      <c r="F990">
        <v>0</v>
      </c>
      <c r="G990" t="s">
        <v>117</v>
      </c>
      <c r="H990" s="1">
        <v>0</v>
      </c>
      <c r="I990" s="1">
        <v>0</v>
      </c>
      <c r="J990" s="1">
        <v>0</v>
      </c>
      <c r="K990" s="1">
        <v>0</v>
      </c>
      <c r="L990" s="1">
        <v>0</v>
      </c>
      <c r="M990" s="1">
        <v>0</v>
      </c>
      <c r="N990" s="1">
        <v>0</v>
      </c>
      <c r="O990" s="1">
        <v>0</v>
      </c>
      <c r="P990" s="1">
        <v>0</v>
      </c>
      <c r="Q990" s="1">
        <v>0</v>
      </c>
      <c r="R990" s="1">
        <v>0</v>
      </c>
      <c r="S990" s="1">
        <v>0</v>
      </c>
      <c r="T990" s="1">
        <v>0</v>
      </c>
      <c r="U990" s="1">
        <v>0</v>
      </c>
      <c r="V990" t="s">
        <v>86</v>
      </c>
      <c r="W990" s="1">
        <v>0</v>
      </c>
      <c r="X990" s="1">
        <v>0</v>
      </c>
      <c r="Y990" s="1">
        <v>0</v>
      </c>
      <c r="Z990" s="1">
        <v>0</v>
      </c>
      <c r="AA990" s="1">
        <v>0</v>
      </c>
      <c r="AB990" s="1">
        <v>0</v>
      </c>
      <c r="AC990" s="1">
        <v>0</v>
      </c>
      <c r="AD990" s="1">
        <v>0</v>
      </c>
      <c r="AE990" s="1">
        <v>0</v>
      </c>
      <c r="AF990" s="1">
        <v>0</v>
      </c>
      <c r="AG990" s="1">
        <v>0</v>
      </c>
      <c r="AH990" s="1">
        <v>0</v>
      </c>
      <c r="AI990" t="s">
        <v>87</v>
      </c>
      <c r="AL990" s="1">
        <v>0</v>
      </c>
      <c r="AM990" s="1">
        <v>0</v>
      </c>
      <c r="AN990" s="1">
        <v>0</v>
      </c>
    </row>
    <row r="991" spans="1:40" x14ac:dyDescent="0.25">
      <c r="A991">
        <v>989</v>
      </c>
      <c r="B991" t="s">
        <v>354</v>
      </c>
      <c r="C991">
        <v>24</v>
      </c>
      <c r="D991">
        <v>7440622</v>
      </c>
      <c r="E991" t="s">
        <v>296</v>
      </c>
      <c r="F991">
        <v>0</v>
      </c>
      <c r="G991" t="s">
        <v>117</v>
      </c>
      <c r="H991" s="1">
        <v>0</v>
      </c>
      <c r="I991" s="1">
        <v>0</v>
      </c>
      <c r="J991" s="1">
        <v>0</v>
      </c>
      <c r="K991" s="1">
        <v>0</v>
      </c>
      <c r="L991" s="1">
        <v>0</v>
      </c>
      <c r="M991" s="1">
        <v>0</v>
      </c>
      <c r="N991" s="1">
        <v>0</v>
      </c>
      <c r="O991" s="1">
        <v>0</v>
      </c>
      <c r="P991" s="1">
        <v>0</v>
      </c>
      <c r="Q991" s="1">
        <v>0</v>
      </c>
      <c r="R991" s="1">
        <v>0</v>
      </c>
      <c r="S991" s="1">
        <v>0</v>
      </c>
      <c r="T991" s="1">
        <v>0</v>
      </c>
      <c r="U991" s="1">
        <v>0</v>
      </c>
      <c r="V991" t="s">
        <v>86</v>
      </c>
      <c r="W991" s="1">
        <v>0</v>
      </c>
      <c r="X991" s="1">
        <v>0</v>
      </c>
      <c r="Y991" s="1">
        <v>0</v>
      </c>
      <c r="Z991" s="1">
        <v>0</v>
      </c>
      <c r="AA991" s="1">
        <v>0</v>
      </c>
      <c r="AB991" s="1">
        <v>0</v>
      </c>
      <c r="AC991" s="1">
        <v>0</v>
      </c>
      <c r="AD991" s="1">
        <v>0</v>
      </c>
      <c r="AE991" s="1">
        <v>0</v>
      </c>
      <c r="AF991" s="1">
        <v>0</v>
      </c>
      <c r="AG991" s="1">
        <v>0</v>
      </c>
      <c r="AH991" s="1">
        <v>0</v>
      </c>
      <c r="AI991" t="s">
        <v>87</v>
      </c>
      <c r="AL991" s="1">
        <v>0</v>
      </c>
      <c r="AM991" s="1">
        <v>0</v>
      </c>
      <c r="AN991" s="1">
        <v>0</v>
      </c>
    </row>
    <row r="992" spans="1:40" x14ac:dyDescent="0.25">
      <c r="A992">
        <v>990</v>
      </c>
      <c r="B992" t="s">
        <v>354</v>
      </c>
      <c r="C992">
        <v>24</v>
      </c>
      <c r="D992">
        <v>7440666</v>
      </c>
      <c r="E992" t="s">
        <v>297</v>
      </c>
      <c r="F992">
        <v>0</v>
      </c>
      <c r="G992" t="s">
        <v>117</v>
      </c>
      <c r="H992" s="1">
        <v>0</v>
      </c>
      <c r="I992" s="1">
        <v>0</v>
      </c>
      <c r="J992" s="1">
        <v>0</v>
      </c>
      <c r="K992" s="1">
        <v>0</v>
      </c>
      <c r="L992" s="1">
        <v>0</v>
      </c>
      <c r="M992" s="1">
        <v>0</v>
      </c>
      <c r="N992" s="1">
        <v>0</v>
      </c>
      <c r="O992" s="1">
        <v>0</v>
      </c>
      <c r="P992" s="1">
        <v>0</v>
      </c>
      <c r="Q992" s="1">
        <v>0</v>
      </c>
      <c r="R992" s="1">
        <v>0</v>
      </c>
      <c r="S992" s="1">
        <v>0</v>
      </c>
      <c r="T992" s="1">
        <v>0</v>
      </c>
      <c r="U992" s="1">
        <v>0</v>
      </c>
      <c r="V992" t="s">
        <v>86</v>
      </c>
      <c r="W992" s="1">
        <v>0</v>
      </c>
      <c r="X992" s="1">
        <v>0</v>
      </c>
      <c r="Y992" s="1">
        <v>0</v>
      </c>
      <c r="Z992" s="1">
        <v>0</v>
      </c>
      <c r="AA992" s="1">
        <v>0</v>
      </c>
      <c r="AB992" s="1">
        <v>0</v>
      </c>
      <c r="AC992" s="1">
        <v>0</v>
      </c>
      <c r="AD992" s="1">
        <v>0</v>
      </c>
      <c r="AE992" s="1">
        <v>0</v>
      </c>
      <c r="AF992" s="1">
        <v>0</v>
      </c>
      <c r="AG992" s="1">
        <v>0</v>
      </c>
      <c r="AH992" s="1">
        <v>0</v>
      </c>
      <c r="AI992" t="s">
        <v>87</v>
      </c>
      <c r="AL992" s="1">
        <v>0</v>
      </c>
      <c r="AM992" s="1">
        <v>0</v>
      </c>
      <c r="AN992" s="1">
        <v>0</v>
      </c>
    </row>
    <row r="993" spans="1:40" x14ac:dyDescent="0.25">
      <c r="A993">
        <v>991</v>
      </c>
      <c r="B993" t="s">
        <v>355</v>
      </c>
      <c r="C993">
        <v>24</v>
      </c>
      <c r="D993">
        <v>7429905</v>
      </c>
      <c r="E993" t="s">
        <v>290</v>
      </c>
      <c r="F993">
        <v>0</v>
      </c>
      <c r="G993" t="s">
        <v>117</v>
      </c>
      <c r="H993" s="1">
        <v>0</v>
      </c>
      <c r="I993" s="1">
        <v>0</v>
      </c>
      <c r="J993" s="1">
        <v>0</v>
      </c>
      <c r="K993" s="1">
        <v>0</v>
      </c>
      <c r="L993" s="1">
        <v>0</v>
      </c>
      <c r="M993" s="1">
        <v>0</v>
      </c>
      <c r="N993" s="1">
        <v>0</v>
      </c>
      <c r="O993" s="1">
        <v>0</v>
      </c>
      <c r="P993" s="1">
        <v>0</v>
      </c>
      <c r="Q993" s="1">
        <v>0</v>
      </c>
      <c r="R993" s="1">
        <v>0</v>
      </c>
      <c r="S993" s="1">
        <v>0</v>
      </c>
      <c r="T993" s="1">
        <v>0</v>
      </c>
      <c r="U993" s="1">
        <v>0</v>
      </c>
      <c r="V993" t="s">
        <v>86</v>
      </c>
      <c r="W993" s="1">
        <v>0</v>
      </c>
      <c r="X993" s="1">
        <v>0</v>
      </c>
      <c r="Y993" s="1">
        <v>0</v>
      </c>
      <c r="Z993" s="1">
        <v>0</v>
      </c>
      <c r="AA993" s="1">
        <v>0</v>
      </c>
      <c r="AB993" s="1">
        <v>0</v>
      </c>
      <c r="AC993" s="1">
        <v>0</v>
      </c>
      <c r="AD993" s="1">
        <v>0</v>
      </c>
      <c r="AE993" s="1">
        <v>0</v>
      </c>
      <c r="AF993" s="1">
        <v>0</v>
      </c>
      <c r="AG993" s="1">
        <v>0</v>
      </c>
      <c r="AH993" s="1">
        <v>0</v>
      </c>
      <c r="AI993" t="s">
        <v>87</v>
      </c>
      <c r="AL993" s="1">
        <v>0</v>
      </c>
      <c r="AM993" s="1">
        <v>0</v>
      </c>
      <c r="AN993" s="1">
        <v>0</v>
      </c>
    </row>
    <row r="994" spans="1:40" x14ac:dyDescent="0.25">
      <c r="A994">
        <v>992</v>
      </c>
      <c r="B994" t="s">
        <v>355</v>
      </c>
      <c r="C994">
        <v>24</v>
      </c>
      <c r="D994">
        <v>1344281</v>
      </c>
      <c r="E994" t="s">
        <v>291</v>
      </c>
      <c r="F994">
        <v>0</v>
      </c>
      <c r="G994" t="s">
        <v>117</v>
      </c>
      <c r="H994" s="1">
        <v>0</v>
      </c>
      <c r="I994" s="1">
        <v>0</v>
      </c>
      <c r="J994" s="1">
        <v>0</v>
      </c>
      <c r="K994" s="1">
        <v>0</v>
      </c>
      <c r="L994" s="1">
        <v>0</v>
      </c>
      <c r="M994" s="1">
        <v>0</v>
      </c>
      <c r="N994" s="1">
        <v>0</v>
      </c>
      <c r="O994" s="1">
        <v>0</v>
      </c>
      <c r="P994" s="1">
        <v>0</v>
      </c>
      <c r="Q994" s="1">
        <v>0</v>
      </c>
      <c r="R994" s="1">
        <v>0</v>
      </c>
      <c r="S994" s="1">
        <v>0</v>
      </c>
      <c r="T994" s="1">
        <v>0</v>
      </c>
      <c r="U994" s="1">
        <v>0</v>
      </c>
      <c r="V994" t="s">
        <v>86</v>
      </c>
      <c r="W994" s="1">
        <v>0</v>
      </c>
      <c r="X994" s="1">
        <v>0</v>
      </c>
      <c r="Y994" s="1">
        <v>0</v>
      </c>
      <c r="Z994" s="1">
        <v>0</v>
      </c>
      <c r="AA994" s="1">
        <v>0</v>
      </c>
      <c r="AB994" s="1">
        <v>0</v>
      </c>
      <c r="AC994" s="1">
        <v>0</v>
      </c>
      <c r="AD994" s="1">
        <v>0</v>
      </c>
      <c r="AE994" s="1">
        <v>0</v>
      </c>
      <c r="AF994" s="1">
        <v>0</v>
      </c>
      <c r="AG994" s="1">
        <v>0</v>
      </c>
      <c r="AH994" s="1">
        <v>0</v>
      </c>
      <c r="AI994" t="s">
        <v>87</v>
      </c>
      <c r="AL994" s="1">
        <v>0</v>
      </c>
      <c r="AM994" s="1">
        <v>0</v>
      </c>
      <c r="AN994" s="1">
        <v>0</v>
      </c>
    </row>
    <row r="995" spans="1:40" x14ac:dyDescent="0.25">
      <c r="A995">
        <v>993</v>
      </c>
      <c r="B995" t="s">
        <v>355</v>
      </c>
      <c r="C995">
        <v>24</v>
      </c>
      <c r="D995">
        <v>7440417</v>
      </c>
      <c r="E995" t="s">
        <v>292</v>
      </c>
      <c r="F995">
        <v>0</v>
      </c>
      <c r="G995" t="s">
        <v>117</v>
      </c>
      <c r="H995" s="1">
        <v>0</v>
      </c>
      <c r="I995" s="1">
        <v>0</v>
      </c>
      <c r="J995" s="1">
        <v>0</v>
      </c>
      <c r="K995" s="1">
        <v>0</v>
      </c>
      <c r="L995" s="1">
        <v>0</v>
      </c>
      <c r="M995" s="1">
        <v>0</v>
      </c>
      <c r="N995" s="1">
        <v>0</v>
      </c>
      <c r="O995" s="1">
        <v>0</v>
      </c>
      <c r="P995" s="1">
        <v>0</v>
      </c>
      <c r="Q995" s="1">
        <v>0</v>
      </c>
      <c r="R995" s="1">
        <v>0</v>
      </c>
      <c r="S995" s="1">
        <v>0</v>
      </c>
      <c r="T995" s="1">
        <v>0</v>
      </c>
      <c r="U995" s="1">
        <v>0</v>
      </c>
      <c r="V995" t="s">
        <v>86</v>
      </c>
      <c r="W995" s="1">
        <v>0</v>
      </c>
      <c r="X995" s="1">
        <v>0</v>
      </c>
      <c r="Y995" s="1">
        <v>0</v>
      </c>
      <c r="Z995" s="1">
        <v>0</v>
      </c>
      <c r="AA995" s="1">
        <v>0</v>
      </c>
      <c r="AB995" s="1">
        <v>0</v>
      </c>
      <c r="AC995" s="1">
        <v>0</v>
      </c>
      <c r="AD995" s="1">
        <v>0</v>
      </c>
      <c r="AE995" s="1">
        <v>0</v>
      </c>
      <c r="AF995" s="1">
        <v>0</v>
      </c>
      <c r="AG995" s="1">
        <v>0</v>
      </c>
      <c r="AH995" s="1">
        <v>0</v>
      </c>
      <c r="AI995" t="s">
        <v>87</v>
      </c>
      <c r="AL995" s="1">
        <v>0</v>
      </c>
      <c r="AM995" s="1">
        <v>0</v>
      </c>
      <c r="AN995" s="1">
        <v>0</v>
      </c>
    </row>
    <row r="996" spans="1:40" x14ac:dyDescent="0.25">
      <c r="A996">
        <v>994</v>
      </c>
      <c r="B996" t="s">
        <v>355</v>
      </c>
      <c r="C996">
        <v>24</v>
      </c>
      <c r="D996">
        <v>7440439</v>
      </c>
      <c r="E996" t="s">
        <v>293</v>
      </c>
      <c r="F996" s="1">
        <v>1.0499999999999999E-6</v>
      </c>
      <c r="G996" t="s">
        <v>117</v>
      </c>
      <c r="H996" s="1">
        <v>0</v>
      </c>
      <c r="I996" s="1">
        <v>0</v>
      </c>
      <c r="J996" s="1">
        <v>0</v>
      </c>
      <c r="K996" s="1">
        <v>7.1552999999999997E-5</v>
      </c>
      <c r="L996" s="1">
        <v>0</v>
      </c>
      <c r="M996" s="1">
        <v>0</v>
      </c>
      <c r="N996" s="1">
        <v>5.2500000000000002E-5</v>
      </c>
      <c r="O996" s="1">
        <v>0</v>
      </c>
      <c r="P996" s="1">
        <v>0</v>
      </c>
      <c r="Q996" s="1">
        <v>0</v>
      </c>
      <c r="R996" s="1">
        <v>0</v>
      </c>
      <c r="S996" s="1">
        <v>0</v>
      </c>
      <c r="T996" s="1">
        <v>0</v>
      </c>
      <c r="U996" s="1">
        <v>0</v>
      </c>
      <c r="V996" t="s">
        <v>86</v>
      </c>
      <c r="W996" s="1">
        <v>1.0499999999999999E-6</v>
      </c>
      <c r="X996" s="1">
        <v>9.4885999999999997E-9</v>
      </c>
      <c r="Y996" s="1">
        <v>3.8039999999999999E-11</v>
      </c>
      <c r="Z996" s="1">
        <v>0</v>
      </c>
      <c r="AA996" s="1">
        <v>0</v>
      </c>
      <c r="AB996" s="1">
        <v>0</v>
      </c>
      <c r="AC996" s="1">
        <v>0</v>
      </c>
      <c r="AD996" s="1">
        <v>0</v>
      </c>
      <c r="AE996" s="1">
        <v>0</v>
      </c>
      <c r="AF996" s="1">
        <v>0</v>
      </c>
      <c r="AG996" s="1">
        <v>0</v>
      </c>
      <c r="AH996" s="1">
        <v>0</v>
      </c>
      <c r="AI996" t="s">
        <v>87</v>
      </c>
      <c r="AJ996" t="s">
        <v>88</v>
      </c>
      <c r="AK996" t="s">
        <v>118</v>
      </c>
      <c r="AL996" s="1">
        <v>0</v>
      </c>
      <c r="AM996" s="1">
        <v>0</v>
      </c>
      <c r="AN996" s="1">
        <v>0</v>
      </c>
    </row>
    <row r="997" spans="1:40" x14ac:dyDescent="0.25">
      <c r="A997">
        <v>995</v>
      </c>
      <c r="B997" t="s">
        <v>355</v>
      </c>
      <c r="C997">
        <v>24</v>
      </c>
      <c r="D997">
        <v>7440484</v>
      </c>
      <c r="E997" t="s">
        <v>8</v>
      </c>
      <c r="F997">
        <v>0</v>
      </c>
      <c r="G997" t="s">
        <v>117</v>
      </c>
      <c r="H997" s="1">
        <v>0</v>
      </c>
      <c r="I997" s="1">
        <v>0</v>
      </c>
      <c r="J997" s="1">
        <v>0</v>
      </c>
      <c r="K997" s="1">
        <v>0</v>
      </c>
      <c r="L997" s="1">
        <v>0</v>
      </c>
      <c r="M997" s="1">
        <v>0</v>
      </c>
      <c r="N997" s="1">
        <v>0</v>
      </c>
      <c r="O997" s="1">
        <v>0</v>
      </c>
      <c r="P997" s="1">
        <v>0</v>
      </c>
      <c r="Q997" s="1">
        <v>0</v>
      </c>
      <c r="R997" s="1">
        <v>0</v>
      </c>
      <c r="S997" s="1">
        <v>0</v>
      </c>
      <c r="T997" s="1">
        <v>0</v>
      </c>
      <c r="U997" s="1">
        <v>0</v>
      </c>
      <c r="V997" t="s">
        <v>86</v>
      </c>
      <c r="W997" s="1">
        <v>0</v>
      </c>
      <c r="X997" s="1">
        <v>0</v>
      </c>
      <c r="Y997" s="1">
        <v>0</v>
      </c>
      <c r="Z997" s="1">
        <v>0</v>
      </c>
      <c r="AA997" s="1">
        <v>0</v>
      </c>
      <c r="AB997" s="1">
        <v>0</v>
      </c>
      <c r="AC997" s="1">
        <v>0</v>
      </c>
      <c r="AD997" s="1">
        <v>0</v>
      </c>
      <c r="AE997" s="1">
        <v>0</v>
      </c>
      <c r="AF997" s="1">
        <v>0</v>
      </c>
      <c r="AG997" s="1">
        <v>0</v>
      </c>
      <c r="AH997" s="1">
        <v>0</v>
      </c>
      <c r="AI997" t="s">
        <v>87</v>
      </c>
      <c r="AL997" s="1">
        <v>0</v>
      </c>
      <c r="AM997" s="1">
        <v>0</v>
      </c>
      <c r="AN997" s="1">
        <v>0</v>
      </c>
    </row>
    <row r="998" spans="1:40" x14ac:dyDescent="0.25">
      <c r="A998">
        <v>996</v>
      </c>
      <c r="B998" t="s">
        <v>355</v>
      </c>
      <c r="C998">
        <v>24</v>
      </c>
      <c r="D998">
        <v>7440473</v>
      </c>
      <c r="E998" t="s">
        <v>89</v>
      </c>
      <c r="F998">
        <v>9.3800000000000003E-4</v>
      </c>
      <c r="G998" t="s">
        <v>117</v>
      </c>
      <c r="H998" s="1">
        <v>0</v>
      </c>
      <c r="I998" s="1">
        <v>0</v>
      </c>
      <c r="J998" s="1">
        <v>0</v>
      </c>
      <c r="K998" s="1">
        <v>0</v>
      </c>
      <c r="L998" s="1">
        <v>0</v>
      </c>
      <c r="M998" s="1">
        <v>0</v>
      </c>
      <c r="N998" s="1">
        <v>0</v>
      </c>
      <c r="O998" s="1">
        <v>0</v>
      </c>
      <c r="P998" s="1">
        <v>0</v>
      </c>
      <c r="Q998" s="1">
        <v>0</v>
      </c>
      <c r="R998" s="1">
        <v>0</v>
      </c>
      <c r="S998" s="1">
        <v>0</v>
      </c>
      <c r="T998" s="1">
        <v>0</v>
      </c>
      <c r="U998" s="1">
        <v>0</v>
      </c>
      <c r="V998" t="s">
        <v>86</v>
      </c>
      <c r="W998" s="1">
        <v>9.3800000000000003E-4</v>
      </c>
      <c r="X998" s="1">
        <v>0</v>
      </c>
      <c r="Y998" s="1">
        <v>0</v>
      </c>
      <c r="Z998" s="1">
        <v>0</v>
      </c>
      <c r="AA998" s="1">
        <v>0</v>
      </c>
      <c r="AB998" s="1">
        <v>0</v>
      </c>
      <c r="AC998" s="1">
        <v>0</v>
      </c>
      <c r="AD998" s="1">
        <v>0</v>
      </c>
      <c r="AE998" s="1">
        <v>0</v>
      </c>
      <c r="AF998" s="1">
        <v>0</v>
      </c>
      <c r="AG998" s="1">
        <v>0</v>
      </c>
      <c r="AH998" s="1">
        <v>0</v>
      </c>
      <c r="AI998" t="s">
        <v>87</v>
      </c>
      <c r="AL998" s="1">
        <v>0</v>
      </c>
      <c r="AM998" s="1">
        <v>0</v>
      </c>
      <c r="AN998" s="1">
        <v>0</v>
      </c>
    </row>
    <row r="999" spans="1:40" x14ac:dyDescent="0.25">
      <c r="A999">
        <v>997</v>
      </c>
      <c r="B999" t="s">
        <v>355</v>
      </c>
      <c r="C999">
        <v>24</v>
      </c>
      <c r="D999">
        <v>18540299</v>
      </c>
      <c r="E999" t="s">
        <v>13</v>
      </c>
      <c r="F999" s="1">
        <v>4.0299999999999997E-5</v>
      </c>
      <c r="G999" t="s">
        <v>117</v>
      </c>
      <c r="H999" s="1">
        <v>0</v>
      </c>
      <c r="I999" s="1">
        <v>0</v>
      </c>
      <c r="J999" s="1">
        <v>0</v>
      </c>
      <c r="K999" s="1">
        <v>0</v>
      </c>
      <c r="L999" s="1">
        <v>0</v>
      </c>
      <c r="M999" s="1">
        <v>0</v>
      </c>
      <c r="N999" s="1">
        <v>2.0149999999999999E-4</v>
      </c>
      <c r="O999" s="1">
        <v>0</v>
      </c>
      <c r="P999" s="1">
        <v>0</v>
      </c>
      <c r="Q999" s="1">
        <v>0</v>
      </c>
      <c r="R999" s="1">
        <v>0</v>
      </c>
      <c r="S999" s="1">
        <v>1.8938999999999999E-5</v>
      </c>
      <c r="T999" s="1">
        <v>0</v>
      </c>
      <c r="U999" s="1">
        <v>0</v>
      </c>
      <c r="V999" t="s">
        <v>86</v>
      </c>
      <c r="W999" s="1">
        <v>4.0299999999999997E-5</v>
      </c>
      <c r="X999" s="1">
        <v>3.6418000000000002E-7</v>
      </c>
      <c r="Y999" s="1">
        <v>1.46E-8</v>
      </c>
      <c r="Z999" s="1">
        <v>0</v>
      </c>
      <c r="AA999" s="1">
        <v>0</v>
      </c>
      <c r="AB999" s="1">
        <v>0</v>
      </c>
      <c r="AC999" s="1">
        <v>0</v>
      </c>
      <c r="AD999" s="1">
        <v>0</v>
      </c>
      <c r="AE999" s="1">
        <v>0</v>
      </c>
      <c r="AF999" s="1">
        <v>0</v>
      </c>
      <c r="AG999" s="1">
        <v>0</v>
      </c>
      <c r="AH999" s="1">
        <v>0</v>
      </c>
      <c r="AI999" t="s">
        <v>87</v>
      </c>
      <c r="AJ999" t="s">
        <v>88</v>
      </c>
      <c r="AK999" t="s">
        <v>118</v>
      </c>
      <c r="AL999" s="1">
        <v>0</v>
      </c>
      <c r="AM999" s="1">
        <v>0</v>
      </c>
      <c r="AN999" s="1">
        <v>0</v>
      </c>
    </row>
    <row r="1000" spans="1:40" x14ac:dyDescent="0.25">
      <c r="A1000">
        <v>998</v>
      </c>
      <c r="B1000" t="s">
        <v>355</v>
      </c>
      <c r="C1000">
        <v>24</v>
      </c>
      <c r="D1000">
        <v>1175</v>
      </c>
      <c r="E1000" t="s">
        <v>294</v>
      </c>
      <c r="F1000">
        <v>0</v>
      </c>
      <c r="G1000" t="s">
        <v>117</v>
      </c>
      <c r="H1000" s="1">
        <v>0</v>
      </c>
      <c r="I1000" s="1">
        <v>0</v>
      </c>
      <c r="J1000" s="1">
        <v>0</v>
      </c>
      <c r="K1000" s="1">
        <v>0</v>
      </c>
      <c r="L1000" s="1">
        <v>0</v>
      </c>
      <c r="M1000" s="1">
        <v>0</v>
      </c>
      <c r="N1000" s="1">
        <v>0</v>
      </c>
      <c r="O1000" s="1">
        <v>0</v>
      </c>
      <c r="P1000" s="1">
        <v>0</v>
      </c>
      <c r="Q1000" s="1">
        <v>0</v>
      </c>
      <c r="R1000" s="1">
        <v>0</v>
      </c>
      <c r="S1000" s="1">
        <v>0</v>
      </c>
      <c r="T1000" s="1">
        <v>0</v>
      </c>
      <c r="U1000" s="1">
        <v>0</v>
      </c>
      <c r="V1000" t="s">
        <v>86</v>
      </c>
      <c r="W1000" s="1">
        <v>0</v>
      </c>
      <c r="X1000" s="1">
        <v>0</v>
      </c>
      <c r="Y1000" s="1">
        <v>0</v>
      </c>
      <c r="Z1000" s="1">
        <v>0</v>
      </c>
      <c r="AA1000" s="1">
        <v>0</v>
      </c>
      <c r="AB1000" s="1">
        <v>0</v>
      </c>
      <c r="AC1000" s="1">
        <v>0</v>
      </c>
      <c r="AD1000" s="1">
        <v>0</v>
      </c>
      <c r="AE1000" s="1">
        <v>0</v>
      </c>
      <c r="AF1000" s="1">
        <v>0</v>
      </c>
      <c r="AG1000" s="1">
        <v>0</v>
      </c>
      <c r="AH1000" s="1">
        <v>0</v>
      </c>
      <c r="AI1000" t="s">
        <v>87</v>
      </c>
      <c r="AL1000" s="1">
        <v>0</v>
      </c>
      <c r="AM1000" s="1">
        <v>0</v>
      </c>
      <c r="AN1000" s="1">
        <v>0</v>
      </c>
    </row>
    <row r="1001" spans="1:40" x14ac:dyDescent="0.25">
      <c r="A1001">
        <v>999</v>
      </c>
      <c r="B1001" t="s">
        <v>355</v>
      </c>
      <c r="C1001">
        <v>24</v>
      </c>
      <c r="D1001">
        <v>7440508</v>
      </c>
      <c r="E1001" t="s">
        <v>10</v>
      </c>
      <c r="F1001">
        <v>0</v>
      </c>
      <c r="G1001" t="s">
        <v>117</v>
      </c>
      <c r="H1001" s="1">
        <v>0</v>
      </c>
      <c r="I1001" s="1">
        <v>0</v>
      </c>
      <c r="J1001" s="1">
        <v>0</v>
      </c>
      <c r="K1001" s="1">
        <v>0</v>
      </c>
      <c r="L1001" s="1">
        <v>0</v>
      </c>
      <c r="M1001" s="1">
        <v>0</v>
      </c>
      <c r="N1001" s="1">
        <v>0</v>
      </c>
      <c r="O1001" s="1">
        <v>0</v>
      </c>
      <c r="P1001" s="1">
        <v>0</v>
      </c>
      <c r="Q1001" s="1">
        <v>0</v>
      </c>
      <c r="R1001" s="1">
        <v>0</v>
      </c>
      <c r="S1001" s="1">
        <v>0</v>
      </c>
      <c r="T1001" s="1">
        <v>0</v>
      </c>
      <c r="U1001" s="1">
        <v>0</v>
      </c>
      <c r="V1001" t="s">
        <v>86</v>
      </c>
      <c r="W1001" s="1">
        <v>0</v>
      </c>
      <c r="X1001" s="1">
        <v>0</v>
      </c>
      <c r="Y1001" s="1">
        <v>0</v>
      </c>
      <c r="Z1001" s="1">
        <v>0</v>
      </c>
      <c r="AA1001" s="1">
        <v>0</v>
      </c>
      <c r="AB1001" s="1">
        <v>0</v>
      </c>
      <c r="AC1001" s="1">
        <v>0</v>
      </c>
      <c r="AD1001" s="1">
        <v>0</v>
      </c>
      <c r="AE1001" s="1">
        <v>0</v>
      </c>
      <c r="AF1001" s="1">
        <v>0</v>
      </c>
      <c r="AG1001" s="1">
        <v>0</v>
      </c>
      <c r="AH1001" s="1">
        <v>0</v>
      </c>
      <c r="AI1001" t="s">
        <v>87</v>
      </c>
      <c r="AL1001" s="1">
        <v>0</v>
      </c>
      <c r="AM1001" s="1">
        <v>0</v>
      </c>
      <c r="AN1001" s="1">
        <v>0</v>
      </c>
    </row>
    <row r="1002" spans="1:40" x14ac:dyDescent="0.25">
      <c r="A1002">
        <v>1000</v>
      </c>
      <c r="B1002" t="s">
        <v>355</v>
      </c>
      <c r="C1002">
        <v>24</v>
      </c>
      <c r="D1002">
        <v>7439965</v>
      </c>
      <c r="E1002" t="s">
        <v>5</v>
      </c>
      <c r="F1002">
        <v>1.6999999999999999E-3</v>
      </c>
      <c r="G1002" t="s">
        <v>117</v>
      </c>
      <c r="H1002" s="1">
        <v>0</v>
      </c>
      <c r="I1002" s="1">
        <v>1.8889E-2</v>
      </c>
      <c r="J1002" s="1">
        <v>0</v>
      </c>
      <c r="K1002" s="1">
        <v>0</v>
      </c>
      <c r="L1002" s="1">
        <v>0</v>
      </c>
      <c r="M1002" s="1">
        <v>0</v>
      </c>
      <c r="N1002" s="1">
        <v>0</v>
      </c>
      <c r="O1002" s="1">
        <v>0</v>
      </c>
      <c r="P1002" s="1">
        <v>0</v>
      </c>
      <c r="Q1002" s="1">
        <v>0</v>
      </c>
      <c r="R1002" s="1">
        <v>0</v>
      </c>
      <c r="S1002" s="1">
        <v>0</v>
      </c>
      <c r="T1002" s="1">
        <v>0</v>
      </c>
      <c r="U1002" s="1">
        <v>0</v>
      </c>
      <c r="V1002" t="s">
        <v>86</v>
      </c>
      <c r="W1002" s="1">
        <v>1.6999999999999999E-3</v>
      </c>
      <c r="X1002" s="1">
        <v>0</v>
      </c>
      <c r="Y1002" s="1">
        <v>0</v>
      </c>
      <c r="Z1002" s="1">
        <v>0</v>
      </c>
      <c r="AA1002" s="1">
        <v>0</v>
      </c>
      <c r="AB1002" s="1">
        <v>0</v>
      </c>
      <c r="AC1002" s="1">
        <v>0</v>
      </c>
      <c r="AD1002" s="1">
        <v>0</v>
      </c>
      <c r="AE1002" s="1">
        <v>0</v>
      </c>
      <c r="AF1002" s="1">
        <v>0</v>
      </c>
      <c r="AG1002" s="1">
        <v>0</v>
      </c>
      <c r="AH1002" s="1">
        <v>0</v>
      </c>
      <c r="AI1002" t="s">
        <v>87</v>
      </c>
      <c r="AL1002" s="1">
        <v>0</v>
      </c>
      <c r="AM1002" s="1">
        <v>0</v>
      </c>
      <c r="AN1002" s="1">
        <v>0</v>
      </c>
    </row>
    <row r="1003" spans="1:40" x14ac:dyDescent="0.25">
      <c r="A1003">
        <v>1001</v>
      </c>
      <c r="B1003" t="s">
        <v>355</v>
      </c>
      <c r="C1003">
        <v>24</v>
      </c>
      <c r="D1003">
        <v>7440020</v>
      </c>
      <c r="E1003" t="s">
        <v>6</v>
      </c>
      <c r="F1003">
        <v>4.0300000000000002E-2</v>
      </c>
      <c r="G1003" t="s">
        <v>117</v>
      </c>
      <c r="H1003" s="1">
        <v>0</v>
      </c>
      <c r="I1003" s="1">
        <v>0</v>
      </c>
      <c r="J1003" s="1">
        <v>0</v>
      </c>
      <c r="K1003" s="1">
        <v>0</v>
      </c>
      <c r="L1003" s="1">
        <v>0</v>
      </c>
      <c r="M1003" s="1">
        <v>3.4435E-2</v>
      </c>
      <c r="N1003" s="1">
        <v>2.8786</v>
      </c>
      <c r="O1003" s="1">
        <v>0</v>
      </c>
      <c r="P1003" s="1">
        <v>0</v>
      </c>
      <c r="Q1003" s="1">
        <v>0</v>
      </c>
      <c r="R1003" s="1">
        <v>0</v>
      </c>
      <c r="S1003" s="1">
        <v>2.8786</v>
      </c>
      <c r="T1003" s="1">
        <v>0</v>
      </c>
      <c r="U1003" s="1">
        <v>0</v>
      </c>
      <c r="V1003" t="s">
        <v>86</v>
      </c>
      <c r="W1003" s="1">
        <v>4.0300000000000002E-2</v>
      </c>
      <c r="X1003" s="1">
        <v>3.6418000000000003E-4</v>
      </c>
      <c r="Y1003" s="1">
        <v>1.4600000000000001E-5</v>
      </c>
      <c r="Z1003" s="1">
        <v>0</v>
      </c>
      <c r="AA1003" s="1">
        <v>0</v>
      </c>
      <c r="AB1003" s="1">
        <v>0</v>
      </c>
      <c r="AC1003" s="1">
        <v>0</v>
      </c>
      <c r="AD1003" s="1">
        <v>0</v>
      </c>
      <c r="AE1003" s="1">
        <v>0</v>
      </c>
      <c r="AF1003" s="1">
        <v>0</v>
      </c>
      <c r="AG1003" s="1">
        <v>0</v>
      </c>
      <c r="AH1003" s="1">
        <v>0</v>
      </c>
      <c r="AI1003" t="s">
        <v>87</v>
      </c>
      <c r="AJ1003" t="s">
        <v>88</v>
      </c>
      <c r="AK1003" t="s">
        <v>118</v>
      </c>
      <c r="AL1003" s="1">
        <v>0</v>
      </c>
      <c r="AM1003" s="1">
        <v>0</v>
      </c>
      <c r="AN1003" s="1">
        <v>0</v>
      </c>
    </row>
    <row r="1004" spans="1:40" x14ac:dyDescent="0.25">
      <c r="A1004">
        <v>1002</v>
      </c>
      <c r="B1004" t="s">
        <v>355</v>
      </c>
      <c r="C1004">
        <v>24</v>
      </c>
      <c r="D1004">
        <v>7723140</v>
      </c>
      <c r="E1004" t="s">
        <v>295</v>
      </c>
      <c r="F1004">
        <v>0</v>
      </c>
      <c r="G1004" t="s">
        <v>117</v>
      </c>
      <c r="H1004" s="1">
        <v>0</v>
      </c>
      <c r="I1004" s="1">
        <v>0</v>
      </c>
      <c r="J1004" s="1">
        <v>0</v>
      </c>
      <c r="K1004" s="1">
        <v>0</v>
      </c>
      <c r="L1004" s="1">
        <v>0</v>
      </c>
      <c r="M1004" s="1">
        <v>0</v>
      </c>
      <c r="N1004" s="1">
        <v>0</v>
      </c>
      <c r="O1004" s="1">
        <v>0</v>
      </c>
      <c r="P1004" s="1">
        <v>0</v>
      </c>
      <c r="Q1004" s="1">
        <v>0</v>
      </c>
      <c r="R1004" s="1">
        <v>0</v>
      </c>
      <c r="S1004" s="1">
        <v>0</v>
      </c>
      <c r="T1004" s="1">
        <v>0</v>
      </c>
      <c r="U1004" s="1">
        <v>0</v>
      </c>
      <c r="V1004" t="s">
        <v>86</v>
      </c>
      <c r="W1004" s="1">
        <v>0</v>
      </c>
      <c r="X1004" s="1">
        <v>0</v>
      </c>
      <c r="Y1004" s="1">
        <v>0</v>
      </c>
      <c r="Z1004" s="1">
        <v>0</v>
      </c>
      <c r="AA1004" s="1">
        <v>0</v>
      </c>
      <c r="AB1004" s="1">
        <v>0</v>
      </c>
      <c r="AC1004" s="1">
        <v>0</v>
      </c>
      <c r="AD1004" s="1">
        <v>0</v>
      </c>
      <c r="AE1004" s="1">
        <v>0</v>
      </c>
      <c r="AF1004" s="1">
        <v>0</v>
      </c>
      <c r="AG1004" s="1">
        <v>0</v>
      </c>
      <c r="AH1004" s="1">
        <v>0</v>
      </c>
      <c r="AI1004" t="s">
        <v>87</v>
      </c>
      <c r="AL1004" s="1">
        <v>0</v>
      </c>
      <c r="AM1004" s="1">
        <v>0</v>
      </c>
      <c r="AN1004" s="1">
        <v>0</v>
      </c>
    </row>
    <row r="1005" spans="1:40" x14ac:dyDescent="0.25">
      <c r="A1005">
        <v>1003</v>
      </c>
      <c r="B1005" t="s">
        <v>355</v>
      </c>
      <c r="C1005">
        <v>24</v>
      </c>
      <c r="D1005">
        <v>7439921</v>
      </c>
      <c r="E1005" t="s">
        <v>7</v>
      </c>
      <c r="F1005" s="1">
        <v>5.1499999999999998E-6</v>
      </c>
      <c r="G1005" t="s">
        <v>117</v>
      </c>
      <c r="H1005" s="1">
        <v>0</v>
      </c>
      <c r="I1005" s="1">
        <v>0</v>
      </c>
      <c r="J1005" s="1">
        <v>0</v>
      </c>
      <c r="K1005" s="1">
        <v>0</v>
      </c>
      <c r="L1005" s="1">
        <v>0</v>
      </c>
      <c r="M1005" s="1">
        <v>0</v>
      </c>
      <c r="N1005" s="1">
        <v>0</v>
      </c>
      <c r="O1005" s="1">
        <v>0</v>
      </c>
      <c r="P1005" s="1">
        <v>0</v>
      </c>
      <c r="Q1005" s="1">
        <v>0</v>
      </c>
      <c r="R1005" s="1">
        <v>0</v>
      </c>
      <c r="S1005" s="1">
        <v>0</v>
      </c>
      <c r="T1005" s="1">
        <v>0</v>
      </c>
      <c r="U1005" s="1">
        <v>0</v>
      </c>
      <c r="V1005" t="s">
        <v>86</v>
      </c>
      <c r="W1005" s="1">
        <v>5.1499999999999998E-6</v>
      </c>
      <c r="X1005" s="1">
        <v>4.6538999999999997E-8</v>
      </c>
      <c r="Y1005" s="1">
        <v>1.6875E-9</v>
      </c>
      <c r="Z1005" s="1">
        <v>1.8132E-8</v>
      </c>
      <c r="AA1005" s="1">
        <v>0</v>
      </c>
      <c r="AB1005" s="1">
        <v>0</v>
      </c>
      <c r="AC1005" s="1">
        <v>0</v>
      </c>
      <c r="AD1005" s="1">
        <v>0</v>
      </c>
      <c r="AE1005" s="1">
        <v>0</v>
      </c>
      <c r="AF1005" s="1">
        <v>0</v>
      </c>
      <c r="AG1005" s="1">
        <v>0</v>
      </c>
      <c r="AH1005" s="1">
        <v>0</v>
      </c>
      <c r="AI1005" t="s">
        <v>87</v>
      </c>
      <c r="AJ1005" t="s">
        <v>88</v>
      </c>
      <c r="AK1005" t="s">
        <v>119</v>
      </c>
      <c r="AL1005" s="1">
        <v>0</v>
      </c>
      <c r="AM1005" s="1">
        <v>0</v>
      </c>
      <c r="AN1005" s="1">
        <v>0</v>
      </c>
    </row>
    <row r="1006" spans="1:40" x14ac:dyDescent="0.25">
      <c r="A1006">
        <v>1004</v>
      </c>
      <c r="B1006" t="s">
        <v>355</v>
      </c>
      <c r="C1006">
        <v>24</v>
      </c>
      <c r="D1006">
        <v>7440622</v>
      </c>
      <c r="E1006" t="s">
        <v>296</v>
      </c>
      <c r="F1006">
        <v>0</v>
      </c>
      <c r="G1006" t="s">
        <v>117</v>
      </c>
      <c r="H1006" s="1">
        <v>0</v>
      </c>
      <c r="I1006" s="1">
        <v>0</v>
      </c>
      <c r="J1006" s="1">
        <v>0</v>
      </c>
      <c r="K1006" s="1">
        <v>0</v>
      </c>
      <c r="L1006" s="1">
        <v>0</v>
      </c>
      <c r="M1006" s="1">
        <v>0</v>
      </c>
      <c r="N1006" s="1">
        <v>0</v>
      </c>
      <c r="O1006" s="1">
        <v>0</v>
      </c>
      <c r="P1006" s="1">
        <v>0</v>
      </c>
      <c r="Q1006" s="1">
        <v>0</v>
      </c>
      <c r="R1006" s="1">
        <v>0</v>
      </c>
      <c r="S1006" s="1">
        <v>0</v>
      </c>
      <c r="T1006" s="1">
        <v>0</v>
      </c>
      <c r="U1006" s="1">
        <v>0</v>
      </c>
      <c r="V1006" t="s">
        <v>86</v>
      </c>
      <c r="W1006" s="1">
        <v>0</v>
      </c>
      <c r="X1006" s="1">
        <v>0</v>
      </c>
      <c r="Y1006" s="1">
        <v>0</v>
      </c>
      <c r="Z1006" s="1">
        <v>0</v>
      </c>
      <c r="AA1006" s="1">
        <v>0</v>
      </c>
      <c r="AB1006" s="1">
        <v>0</v>
      </c>
      <c r="AC1006" s="1">
        <v>0</v>
      </c>
      <c r="AD1006" s="1">
        <v>0</v>
      </c>
      <c r="AE1006" s="1">
        <v>0</v>
      </c>
      <c r="AF1006" s="1">
        <v>0</v>
      </c>
      <c r="AG1006" s="1">
        <v>0</v>
      </c>
      <c r="AH1006" s="1">
        <v>0</v>
      </c>
      <c r="AI1006" t="s">
        <v>87</v>
      </c>
      <c r="AL1006" s="1">
        <v>0</v>
      </c>
      <c r="AM1006" s="1">
        <v>0</v>
      </c>
      <c r="AN1006" s="1">
        <v>0</v>
      </c>
    </row>
    <row r="1007" spans="1:40" x14ac:dyDescent="0.25">
      <c r="A1007">
        <v>1005</v>
      </c>
      <c r="B1007" t="s">
        <v>355</v>
      </c>
      <c r="C1007">
        <v>24</v>
      </c>
      <c r="D1007">
        <v>7440666</v>
      </c>
      <c r="E1007" t="s">
        <v>297</v>
      </c>
      <c r="F1007">
        <v>0</v>
      </c>
      <c r="G1007" t="s">
        <v>117</v>
      </c>
      <c r="H1007" s="1">
        <v>0</v>
      </c>
      <c r="I1007" s="1">
        <v>0</v>
      </c>
      <c r="J1007" s="1">
        <v>0</v>
      </c>
      <c r="K1007" s="1">
        <v>0</v>
      </c>
      <c r="L1007" s="1">
        <v>0</v>
      </c>
      <c r="M1007" s="1">
        <v>0</v>
      </c>
      <c r="N1007" s="1">
        <v>0</v>
      </c>
      <c r="O1007" s="1">
        <v>0</v>
      </c>
      <c r="P1007" s="1">
        <v>0</v>
      </c>
      <c r="Q1007" s="1">
        <v>0</v>
      </c>
      <c r="R1007" s="1">
        <v>0</v>
      </c>
      <c r="S1007" s="1">
        <v>0</v>
      </c>
      <c r="T1007" s="1">
        <v>0</v>
      </c>
      <c r="U1007" s="1">
        <v>0</v>
      </c>
      <c r="V1007" t="s">
        <v>86</v>
      </c>
      <c r="W1007" s="1">
        <v>0</v>
      </c>
      <c r="X1007" s="1">
        <v>0</v>
      </c>
      <c r="Y1007" s="1">
        <v>0</v>
      </c>
      <c r="Z1007" s="1">
        <v>0</v>
      </c>
      <c r="AA1007" s="1">
        <v>0</v>
      </c>
      <c r="AB1007" s="1">
        <v>0</v>
      </c>
      <c r="AC1007" s="1">
        <v>0</v>
      </c>
      <c r="AD1007" s="1">
        <v>0</v>
      </c>
      <c r="AE1007" s="1">
        <v>0</v>
      </c>
      <c r="AF1007" s="1">
        <v>0</v>
      </c>
      <c r="AG1007" s="1">
        <v>0</v>
      </c>
      <c r="AH1007" s="1">
        <v>0</v>
      </c>
      <c r="AI1007" t="s">
        <v>87</v>
      </c>
      <c r="AL1007" s="1">
        <v>0</v>
      </c>
      <c r="AM1007" s="1">
        <v>0</v>
      </c>
      <c r="AN1007" s="1">
        <v>0</v>
      </c>
    </row>
    <row r="1008" spans="1:40" x14ac:dyDescent="0.25">
      <c r="A1008">
        <v>1006</v>
      </c>
      <c r="B1008" t="s">
        <v>356</v>
      </c>
      <c r="C1008">
        <v>24</v>
      </c>
      <c r="D1008">
        <v>7429905</v>
      </c>
      <c r="E1008" t="s">
        <v>290</v>
      </c>
      <c r="F1008">
        <v>0</v>
      </c>
      <c r="G1008" t="s">
        <v>117</v>
      </c>
      <c r="H1008" s="1">
        <v>0</v>
      </c>
      <c r="I1008" s="1">
        <v>0</v>
      </c>
      <c r="J1008" s="1">
        <v>0</v>
      </c>
      <c r="K1008" s="1">
        <v>0</v>
      </c>
      <c r="L1008" s="1">
        <v>0</v>
      </c>
      <c r="M1008" s="1">
        <v>0</v>
      </c>
      <c r="N1008" s="1">
        <v>0</v>
      </c>
      <c r="O1008" s="1">
        <v>0</v>
      </c>
      <c r="P1008" s="1">
        <v>0</v>
      </c>
      <c r="Q1008" s="1">
        <v>0</v>
      </c>
      <c r="R1008" s="1">
        <v>0</v>
      </c>
      <c r="S1008" s="1">
        <v>0</v>
      </c>
      <c r="T1008" s="1">
        <v>0</v>
      </c>
      <c r="U1008" s="1">
        <v>0</v>
      </c>
      <c r="V1008" t="s">
        <v>86</v>
      </c>
      <c r="W1008" s="1">
        <v>0</v>
      </c>
      <c r="X1008" s="1">
        <v>0</v>
      </c>
      <c r="Y1008" s="1">
        <v>0</v>
      </c>
      <c r="Z1008" s="1">
        <v>0</v>
      </c>
      <c r="AA1008" s="1">
        <v>0</v>
      </c>
      <c r="AB1008" s="1">
        <v>0</v>
      </c>
      <c r="AC1008" s="1">
        <v>0</v>
      </c>
      <c r="AD1008" s="1">
        <v>0</v>
      </c>
      <c r="AE1008" s="1">
        <v>0</v>
      </c>
      <c r="AF1008" s="1">
        <v>0</v>
      </c>
      <c r="AG1008" s="1">
        <v>0</v>
      </c>
      <c r="AH1008" s="1">
        <v>0</v>
      </c>
      <c r="AI1008" t="s">
        <v>87</v>
      </c>
      <c r="AL1008" s="1">
        <v>0</v>
      </c>
      <c r="AM1008" s="1">
        <v>0</v>
      </c>
      <c r="AN1008" s="1">
        <v>0</v>
      </c>
    </row>
    <row r="1009" spans="1:40" x14ac:dyDescent="0.25">
      <c r="A1009">
        <v>1007</v>
      </c>
      <c r="B1009" t="s">
        <v>356</v>
      </c>
      <c r="C1009">
        <v>24</v>
      </c>
      <c r="D1009">
        <v>1344281</v>
      </c>
      <c r="E1009" t="s">
        <v>291</v>
      </c>
      <c r="F1009">
        <v>0</v>
      </c>
      <c r="G1009" t="s">
        <v>117</v>
      </c>
      <c r="H1009" s="1">
        <v>0</v>
      </c>
      <c r="I1009" s="1">
        <v>0</v>
      </c>
      <c r="J1009" s="1">
        <v>0</v>
      </c>
      <c r="K1009" s="1">
        <v>0</v>
      </c>
      <c r="L1009" s="1">
        <v>0</v>
      </c>
      <c r="M1009" s="1">
        <v>0</v>
      </c>
      <c r="N1009" s="1">
        <v>0</v>
      </c>
      <c r="O1009" s="1">
        <v>0</v>
      </c>
      <c r="P1009" s="1">
        <v>0</v>
      </c>
      <c r="Q1009" s="1">
        <v>0</v>
      </c>
      <c r="R1009" s="1">
        <v>0</v>
      </c>
      <c r="S1009" s="1">
        <v>0</v>
      </c>
      <c r="T1009" s="1">
        <v>0</v>
      </c>
      <c r="U1009" s="1">
        <v>0</v>
      </c>
      <c r="V1009" t="s">
        <v>86</v>
      </c>
      <c r="W1009" s="1">
        <v>0</v>
      </c>
      <c r="X1009" s="1">
        <v>0</v>
      </c>
      <c r="Y1009" s="1">
        <v>0</v>
      </c>
      <c r="Z1009" s="1">
        <v>0</v>
      </c>
      <c r="AA1009" s="1">
        <v>0</v>
      </c>
      <c r="AB1009" s="1">
        <v>0</v>
      </c>
      <c r="AC1009" s="1">
        <v>0</v>
      </c>
      <c r="AD1009" s="1">
        <v>0</v>
      </c>
      <c r="AE1009" s="1">
        <v>0</v>
      </c>
      <c r="AF1009" s="1">
        <v>0</v>
      </c>
      <c r="AG1009" s="1">
        <v>0</v>
      </c>
      <c r="AH1009" s="1">
        <v>0</v>
      </c>
      <c r="AI1009" t="s">
        <v>87</v>
      </c>
      <c r="AL1009" s="1">
        <v>0</v>
      </c>
      <c r="AM1009" s="1">
        <v>0</v>
      </c>
      <c r="AN1009" s="1">
        <v>0</v>
      </c>
    </row>
    <row r="1010" spans="1:40" x14ac:dyDescent="0.25">
      <c r="A1010">
        <v>1008</v>
      </c>
      <c r="B1010" t="s">
        <v>356</v>
      </c>
      <c r="C1010">
        <v>24</v>
      </c>
      <c r="D1010">
        <v>7440417</v>
      </c>
      <c r="E1010" t="s">
        <v>292</v>
      </c>
      <c r="F1010">
        <v>0</v>
      </c>
      <c r="G1010" t="s">
        <v>117</v>
      </c>
      <c r="H1010" s="1">
        <v>0</v>
      </c>
      <c r="I1010" s="1">
        <v>0</v>
      </c>
      <c r="J1010" s="1">
        <v>0</v>
      </c>
      <c r="K1010" s="1">
        <v>0</v>
      </c>
      <c r="L1010" s="1">
        <v>0</v>
      </c>
      <c r="M1010" s="1">
        <v>0</v>
      </c>
      <c r="N1010" s="1">
        <v>0</v>
      </c>
      <c r="O1010" s="1">
        <v>0</v>
      </c>
      <c r="P1010" s="1">
        <v>0</v>
      </c>
      <c r="Q1010" s="1">
        <v>0</v>
      </c>
      <c r="R1010" s="1">
        <v>0</v>
      </c>
      <c r="S1010" s="1">
        <v>0</v>
      </c>
      <c r="T1010" s="1">
        <v>0</v>
      </c>
      <c r="U1010" s="1">
        <v>0</v>
      </c>
      <c r="V1010" t="s">
        <v>86</v>
      </c>
      <c r="W1010" s="1">
        <v>0</v>
      </c>
      <c r="X1010" s="1">
        <v>0</v>
      </c>
      <c r="Y1010" s="1">
        <v>0</v>
      </c>
      <c r="Z1010" s="1">
        <v>0</v>
      </c>
      <c r="AA1010" s="1">
        <v>0</v>
      </c>
      <c r="AB1010" s="1">
        <v>0</v>
      </c>
      <c r="AC1010" s="1">
        <v>0</v>
      </c>
      <c r="AD1010" s="1">
        <v>0</v>
      </c>
      <c r="AE1010" s="1">
        <v>0</v>
      </c>
      <c r="AF1010" s="1">
        <v>0</v>
      </c>
      <c r="AG1010" s="1">
        <v>0</v>
      </c>
      <c r="AH1010" s="1">
        <v>0</v>
      </c>
      <c r="AI1010" t="s">
        <v>87</v>
      </c>
      <c r="AL1010" s="1">
        <v>0</v>
      </c>
      <c r="AM1010" s="1">
        <v>0</v>
      </c>
      <c r="AN1010" s="1">
        <v>0</v>
      </c>
    </row>
    <row r="1011" spans="1:40" x14ac:dyDescent="0.25">
      <c r="A1011">
        <v>1009</v>
      </c>
      <c r="B1011" t="s">
        <v>356</v>
      </c>
      <c r="C1011">
        <v>24</v>
      </c>
      <c r="D1011">
        <v>7440439</v>
      </c>
      <c r="E1011" t="s">
        <v>293</v>
      </c>
      <c r="F1011">
        <v>0</v>
      </c>
      <c r="G1011" t="s">
        <v>117</v>
      </c>
      <c r="H1011" s="1">
        <v>0</v>
      </c>
      <c r="I1011" s="1">
        <v>0</v>
      </c>
      <c r="J1011" s="1">
        <v>0</v>
      </c>
      <c r="K1011" s="1">
        <v>0</v>
      </c>
      <c r="L1011" s="1">
        <v>0</v>
      </c>
      <c r="M1011" s="1">
        <v>0</v>
      </c>
      <c r="N1011" s="1">
        <v>0</v>
      </c>
      <c r="O1011" s="1">
        <v>0</v>
      </c>
      <c r="P1011" s="1">
        <v>0</v>
      </c>
      <c r="Q1011" s="1">
        <v>0</v>
      </c>
      <c r="R1011" s="1">
        <v>0</v>
      </c>
      <c r="S1011" s="1">
        <v>0</v>
      </c>
      <c r="T1011" s="1">
        <v>0</v>
      </c>
      <c r="U1011" s="1">
        <v>0</v>
      </c>
      <c r="V1011" t="s">
        <v>86</v>
      </c>
      <c r="W1011" s="1">
        <v>0</v>
      </c>
      <c r="X1011" s="1">
        <v>0</v>
      </c>
      <c r="Y1011" s="1">
        <v>0</v>
      </c>
      <c r="Z1011" s="1">
        <v>0</v>
      </c>
      <c r="AA1011" s="1">
        <v>0</v>
      </c>
      <c r="AB1011" s="1">
        <v>0</v>
      </c>
      <c r="AC1011" s="1">
        <v>0</v>
      </c>
      <c r="AD1011" s="1">
        <v>0</v>
      </c>
      <c r="AE1011" s="1">
        <v>0</v>
      </c>
      <c r="AF1011" s="1">
        <v>0</v>
      </c>
      <c r="AG1011" s="1">
        <v>0</v>
      </c>
      <c r="AH1011" s="1">
        <v>0</v>
      </c>
      <c r="AI1011" t="s">
        <v>87</v>
      </c>
      <c r="AL1011" s="1">
        <v>0</v>
      </c>
      <c r="AM1011" s="1">
        <v>0</v>
      </c>
      <c r="AN1011" s="1">
        <v>0</v>
      </c>
    </row>
    <row r="1012" spans="1:40" x14ac:dyDescent="0.25">
      <c r="A1012">
        <v>1010</v>
      </c>
      <c r="B1012" t="s">
        <v>356</v>
      </c>
      <c r="C1012">
        <v>24</v>
      </c>
      <c r="D1012">
        <v>7440484</v>
      </c>
      <c r="E1012" t="s">
        <v>8</v>
      </c>
      <c r="F1012">
        <v>0</v>
      </c>
      <c r="G1012" t="s">
        <v>117</v>
      </c>
      <c r="H1012" s="1">
        <v>0</v>
      </c>
      <c r="I1012" s="1">
        <v>0</v>
      </c>
      <c r="J1012" s="1">
        <v>0</v>
      </c>
      <c r="K1012" s="1">
        <v>0</v>
      </c>
      <c r="L1012" s="1">
        <v>0</v>
      </c>
      <c r="M1012" s="1">
        <v>0</v>
      </c>
      <c r="N1012" s="1">
        <v>0</v>
      </c>
      <c r="O1012" s="1">
        <v>0</v>
      </c>
      <c r="P1012" s="1">
        <v>0</v>
      </c>
      <c r="Q1012" s="1">
        <v>0</v>
      </c>
      <c r="R1012" s="1">
        <v>0</v>
      </c>
      <c r="S1012" s="1">
        <v>0</v>
      </c>
      <c r="T1012" s="1">
        <v>0</v>
      </c>
      <c r="U1012" s="1">
        <v>0</v>
      </c>
      <c r="V1012" t="s">
        <v>86</v>
      </c>
      <c r="W1012" s="1">
        <v>0</v>
      </c>
      <c r="X1012" s="1">
        <v>0</v>
      </c>
      <c r="Y1012" s="1">
        <v>0</v>
      </c>
      <c r="Z1012" s="1">
        <v>0</v>
      </c>
      <c r="AA1012" s="1">
        <v>0</v>
      </c>
      <c r="AB1012" s="1">
        <v>0</v>
      </c>
      <c r="AC1012" s="1">
        <v>0</v>
      </c>
      <c r="AD1012" s="1">
        <v>0</v>
      </c>
      <c r="AE1012" s="1">
        <v>0</v>
      </c>
      <c r="AF1012" s="1">
        <v>0</v>
      </c>
      <c r="AG1012" s="1">
        <v>0</v>
      </c>
      <c r="AH1012" s="1">
        <v>0</v>
      </c>
      <c r="AI1012" t="s">
        <v>87</v>
      </c>
      <c r="AL1012" s="1">
        <v>0</v>
      </c>
      <c r="AM1012" s="1">
        <v>0</v>
      </c>
      <c r="AN1012" s="1">
        <v>0</v>
      </c>
    </row>
    <row r="1013" spans="1:40" x14ac:dyDescent="0.25">
      <c r="A1013">
        <v>1011</v>
      </c>
      <c r="B1013" t="s">
        <v>356</v>
      </c>
      <c r="C1013">
        <v>24</v>
      </c>
      <c r="D1013">
        <v>7440473</v>
      </c>
      <c r="E1013" t="s">
        <v>89</v>
      </c>
      <c r="F1013" s="1">
        <v>4.0699999999999998E-7</v>
      </c>
      <c r="G1013" t="s">
        <v>117</v>
      </c>
      <c r="H1013" s="1">
        <v>0</v>
      </c>
      <c r="I1013" s="1">
        <v>0</v>
      </c>
      <c r="J1013" s="1">
        <v>0</v>
      </c>
      <c r="K1013" s="1">
        <v>0</v>
      </c>
      <c r="L1013" s="1">
        <v>0</v>
      </c>
      <c r="M1013" s="1">
        <v>0</v>
      </c>
      <c r="N1013" s="1">
        <v>0</v>
      </c>
      <c r="O1013" s="1">
        <v>0</v>
      </c>
      <c r="P1013" s="1">
        <v>0</v>
      </c>
      <c r="Q1013" s="1">
        <v>0</v>
      </c>
      <c r="R1013" s="1">
        <v>0</v>
      </c>
      <c r="S1013" s="1">
        <v>0</v>
      </c>
      <c r="T1013" s="1">
        <v>0</v>
      </c>
      <c r="U1013" s="1">
        <v>0</v>
      </c>
      <c r="V1013" t="s">
        <v>86</v>
      </c>
      <c r="W1013" s="1">
        <v>4.0699999999999998E-7</v>
      </c>
      <c r="X1013" s="1">
        <v>0</v>
      </c>
      <c r="Y1013" s="1">
        <v>0</v>
      </c>
      <c r="Z1013" s="1">
        <v>0</v>
      </c>
      <c r="AA1013" s="1">
        <v>0</v>
      </c>
      <c r="AB1013" s="1">
        <v>0</v>
      </c>
      <c r="AC1013" s="1">
        <v>0</v>
      </c>
      <c r="AD1013" s="1">
        <v>0</v>
      </c>
      <c r="AE1013" s="1">
        <v>0</v>
      </c>
      <c r="AF1013" s="1">
        <v>0</v>
      </c>
      <c r="AG1013" s="1">
        <v>0</v>
      </c>
      <c r="AH1013" s="1">
        <v>0</v>
      </c>
      <c r="AI1013" t="s">
        <v>87</v>
      </c>
      <c r="AL1013" s="1">
        <v>0</v>
      </c>
      <c r="AM1013" s="1">
        <v>0</v>
      </c>
      <c r="AN1013" s="1">
        <v>0</v>
      </c>
    </row>
    <row r="1014" spans="1:40" x14ac:dyDescent="0.25">
      <c r="A1014">
        <v>1012</v>
      </c>
      <c r="B1014" t="s">
        <v>356</v>
      </c>
      <c r="C1014">
        <v>24</v>
      </c>
      <c r="D1014">
        <v>18540299</v>
      </c>
      <c r="E1014" t="s">
        <v>13</v>
      </c>
      <c r="F1014" s="1">
        <v>4.07E-8</v>
      </c>
      <c r="G1014" t="s">
        <v>117</v>
      </c>
      <c r="H1014" s="1">
        <v>0</v>
      </c>
      <c r="I1014" s="1">
        <v>0</v>
      </c>
      <c r="J1014" s="1">
        <v>0</v>
      </c>
      <c r="K1014" s="1">
        <v>0</v>
      </c>
      <c r="L1014" s="1">
        <v>0</v>
      </c>
      <c r="M1014" s="1">
        <v>0</v>
      </c>
      <c r="N1014" s="1">
        <v>2.0349999999999999E-7</v>
      </c>
      <c r="O1014" s="1">
        <v>0</v>
      </c>
      <c r="P1014" s="1">
        <v>0</v>
      </c>
      <c r="Q1014" s="1">
        <v>0</v>
      </c>
      <c r="R1014" s="1">
        <v>0</v>
      </c>
      <c r="S1014" s="1">
        <v>1.9127E-8</v>
      </c>
      <c r="T1014" s="1">
        <v>0</v>
      </c>
      <c r="U1014" s="1">
        <v>0</v>
      </c>
      <c r="V1014" t="s">
        <v>86</v>
      </c>
      <c r="W1014" s="1">
        <v>4.07E-8</v>
      </c>
      <c r="X1014" s="1">
        <v>3.6780000000000001E-10</v>
      </c>
      <c r="Y1014" s="1">
        <v>1.4745E-11</v>
      </c>
      <c r="Z1014" s="1">
        <v>0</v>
      </c>
      <c r="AA1014" s="1">
        <v>0</v>
      </c>
      <c r="AB1014" s="1">
        <v>0</v>
      </c>
      <c r="AC1014" s="1">
        <v>0</v>
      </c>
      <c r="AD1014" s="1">
        <v>0</v>
      </c>
      <c r="AE1014" s="1">
        <v>0</v>
      </c>
      <c r="AF1014" s="1">
        <v>0</v>
      </c>
      <c r="AG1014" s="1">
        <v>0</v>
      </c>
      <c r="AH1014" s="1">
        <v>0</v>
      </c>
      <c r="AI1014" t="s">
        <v>87</v>
      </c>
      <c r="AJ1014" t="s">
        <v>88</v>
      </c>
      <c r="AK1014" t="s">
        <v>118</v>
      </c>
      <c r="AL1014" s="1">
        <v>0</v>
      </c>
      <c r="AM1014" s="1">
        <v>0</v>
      </c>
      <c r="AN1014" s="1">
        <v>0</v>
      </c>
    </row>
    <row r="1015" spans="1:40" x14ac:dyDescent="0.25">
      <c r="A1015">
        <v>1013</v>
      </c>
      <c r="B1015" t="s">
        <v>356</v>
      </c>
      <c r="C1015">
        <v>24</v>
      </c>
      <c r="D1015">
        <v>1175</v>
      </c>
      <c r="E1015" t="s">
        <v>294</v>
      </c>
      <c r="F1015">
        <v>0</v>
      </c>
      <c r="G1015" t="s">
        <v>117</v>
      </c>
      <c r="H1015" s="1">
        <v>0</v>
      </c>
      <c r="I1015" s="1">
        <v>0</v>
      </c>
      <c r="J1015" s="1">
        <v>0</v>
      </c>
      <c r="K1015" s="1">
        <v>0</v>
      </c>
      <c r="L1015" s="1">
        <v>0</v>
      </c>
      <c r="M1015" s="1">
        <v>0</v>
      </c>
      <c r="N1015" s="1">
        <v>0</v>
      </c>
      <c r="O1015" s="1">
        <v>0</v>
      </c>
      <c r="P1015" s="1">
        <v>0</v>
      </c>
      <c r="Q1015" s="1">
        <v>0</v>
      </c>
      <c r="R1015" s="1">
        <v>0</v>
      </c>
      <c r="S1015" s="1">
        <v>0</v>
      </c>
      <c r="T1015" s="1">
        <v>0</v>
      </c>
      <c r="U1015" s="1">
        <v>0</v>
      </c>
      <c r="V1015" t="s">
        <v>86</v>
      </c>
      <c r="W1015" s="1">
        <v>0</v>
      </c>
      <c r="X1015" s="1">
        <v>0</v>
      </c>
      <c r="Y1015" s="1">
        <v>0</v>
      </c>
      <c r="Z1015" s="1">
        <v>0</v>
      </c>
      <c r="AA1015" s="1">
        <v>0</v>
      </c>
      <c r="AB1015" s="1">
        <v>0</v>
      </c>
      <c r="AC1015" s="1">
        <v>0</v>
      </c>
      <c r="AD1015" s="1">
        <v>0</v>
      </c>
      <c r="AE1015" s="1">
        <v>0</v>
      </c>
      <c r="AF1015" s="1">
        <v>0</v>
      </c>
      <c r="AG1015" s="1">
        <v>0</v>
      </c>
      <c r="AH1015" s="1">
        <v>0</v>
      </c>
      <c r="AI1015" t="s">
        <v>87</v>
      </c>
      <c r="AL1015" s="1">
        <v>0</v>
      </c>
      <c r="AM1015" s="1">
        <v>0</v>
      </c>
      <c r="AN1015" s="1">
        <v>0</v>
      </c>
    </row>
    <row r="1016" spans="1:40" x14ac:dyDescent="0.25">
      <c r="A1016">
        <v>1014</v>
      </c>
      <c r="B1016" t="s">
        <v>356</v>
      </c>
      <c r="C1016">
        <v>24</v>
      </c>
      <c r="D1016">
        <v>7440508</v>
      </c>
      <c r="E1016" t="s">
        <v>10</v>
      </c>
      <c r="F1016">
        <v>0</v>
      </c>
      <c r="G1016" t="s">
        <v>117</v>
      </c>
      <c r="H1016" s="1">
        <v>0</v>
      </c>
      <c r="I1016" s="1">
        <v>0</v>
      </c>
      <c r="J1016" s="1">
        <v>0</v>
      </c>
      <c r="K1016" s="1">
        <v>0</v>
      </c>
      <c r="L1016" s="1">
        <v>0</v>
      </c>
      <c r="M1016" s="1">
        <v>0</v>
      </c>
      <c r="N1016" s="1">
        <v>0</v>
      </c>
      <c r="O1016" s="1">
        <v>0</v>
      </c>
      <c r="P1016" s="1">
        <v>0</v>
      </c>
      <c r="Q1016" s="1">
        <v>0</v>
      </c>
      <c r="R1016" s="1">
        <v>0</v>
      </c>
      <c r="S1016" s="1">
        <v>0</v>
      </c>
      <c r="T1016" s="1">
        <v>0</v>
      </c>
      <c r="U1016" s="1">
        <v>0</v>
      </c>
      <c r="V1016" t="s">
        <v>86</v>
      </c>
      <c r="W1016" s="1">
        <v>0</v>
      </c>
      <c r="X1016" s="1">
        <v>0</v>
      </c>
      <c r="Y1016" s="1">
        <v>0</v>
      </c>
      <c r="Z1016" s="1">
        <v>0</v>
      </c>
      <c r="AA1016" s="1">
        <v>0</v>
      </c>
      <c r="AB1016" s="1">
        <v>0</v>
      </c>
      <c r="AC1016" s="1">
        <v>0</v>
      </c>
      <c r="AD1016" s="1">
        <v>0</v>
      </c>
      <c r="AE1016" s="1">
        <v>0</v>
      </c>
      <c r="AF1016" s="1">
        <v>0</v>
      </c>
      <c r="AG1016" s="1">
        <v>0</v>
      </c>
      <c r="AH1016" s="1">
        <v>0</v>
      </c>
      <c r="AI1016" t="s">
        <v>87</v>
      </c>
      <c r="AL1016" s="1">
        <v>0</v>
      </c>
      <c r="AM1016" s="1">
        <v>0</v>
      </c>
      <c r="AN1016" s="1">
        <v>0</v>
      </c>
    </row>
    <row r="1017" spans="1:40" x14ac:dyDescent="0.25">
      <c r="A1017">
        <v>1015</v>
      </c>
      <c r="B1017" t="s">
        <v>356</v>
      </c>
      <c r="C1017">
        <v>24</v>
      </c>
      <c r="D1017">
        <v>7439965</v>
      </c>
      <c r="E1017" t="s">
        <v>5</v>
      </c>
      <c r="F1017">
        <v>1.9799999999999999E-4</v>
      </c>
      <c r="G1017" t="s">
        <v>117</v>
      </c>
      <c r="H1017" s="1">
        <v>0</v>
      </c>
      <c r="I1017" s="1">
        <v>2.2000000000000001E-3</v>
      </c>
      <c r="J1017" s="1">
        <v>0</v>
      </c>
      <c r="K1017" s="1">
        <v>0</v>
      </c>
      <c r="L1017" s="1">
        <v>0</v>
      </c>
      <c r="M1017" s="1">
        <v>0</v>
      </c>
      <c r="N1017" s="1">
        <v>0</v>
      </c>
      <c r="O1017" s="1">
        <v>0</v>
      </c>
      <c r="P1017" s="1">
        <v>0</v>
      </c>
      <c r="Q1017" s="1">
        <v>0</v>
      </c>
      <c r="R1017" s="1">
        <v>0</v>
      </c>
      <c r="S1017" s="1">
        <v>0</v>
      </c>
      <c r="T1017" s="1">
        <v>0</v>
      </c>
      <c r="U1017" s="1">
        <v>0</v>
      </c>
      <c r="V1017" t="s">
        <v>86</v>
      </c>
      <c r="W1017" s="1">
        <v>1.9799999999999999E-4</v>
      </c>
      <c r="X1017" s="1">
        <v>0</v>
      </c>
      <c r="Y1017" s="1">
        <v>0</v>
      </c>
      <c r="Z1017" s="1">
        <v>0</v>
      </c>
      <c r="AA1017" s="1">
        <v>0</v>
      </c>
      <c r="AB1017" s="1">
        <v>0</v>
      </c>
      <c r="AC1017" s="1">
        <v>0</v>
      </c>
      <c r="AD1017" s="1">
        <v>0</v>
      </c>
      <c r="AE1017" s="1">
        <v>0</v>
      </c>
      <c r="AF1017" s="1">
        <v>0</v>
      </c>
      <c r="AG1017" s="1">
        <v>0</v>
      </c>
      <c r="AH1017" s="1">
        <v>0</v>
      </c>
      <c r="AI1017" t="s">
        <v>87</v>
      </c>
      <c r="AL1017" s="1">
        <v>0</v>
      </c>
      <c r="AM1017" s="1">
        <v>0</v>
      </c>
      <c r="AN1017" s="1">
        <v>0</v>
      </c>
    </row>
    <row r="1018" spans="1:40" x14ac:dyDescent="0.25">
      <c r="A1018">
        <v>1016</v>
      </c>
      <c r="B1018" t="s">
        <v>356</v>
      </c>
      <c r="C1018">
        <v>24</v>
      </c>
      <c r="D1018">
        <v>7440020</v>
      </c>
      <c r="E1018" t="s">
        <v>6</v>
      </c>
      <c r="F1018" s="1">
        <v>1.9199999999999998E-6</v>
      </c>
      <c r="G1018" t="s">
        <v>117</v>
      </c>
      <c r="H1018" s="1">
        <v>0</v>
      </c>
      <c r="I1018" s="1">
        <v>0</v>
      </c>
      <c r="J1018" s="1">
        <v>0</v>
      </c>
      <c r="K1018" s="1">
        <v>0</v>
      </c>
      <c r="L1018" s="1">
        <v>0</v>
      </c>
      <c r="M1018" s="1">
        <v>1.6406E-6</v>
      </c>
      <c r="N1018" s="1">
        <v>1.3714E-4</v>
      </c>
      <c r="O1018" s="1">
        <v>0</v>
      </c>
      <c r="P1018" s="1">
        <v>0</v>
      </c>
      <c r="Q1018" s="1">
        <v>0</v>
      </c>
      <c r="R1018" s="1">
        <v>0</v>
      </c>
      <c r="S1018" s="1">
        <v>1.3714E-4</v>
      </c>
      <c r="T1018" s="1">
        <v>0</v>
      </c>
      <c r="U1018" s="1">
        <v>0</v>
      </c>
      <c r="V1018" t="s">
        <v>86</v>
      </c>
      <c r="W1018" s="1">
        <v>1.9199999999999998E-6</v>
      </c>
      <c r="X1018" s="1">
        <v>1.7351000000000001E-8</v>
      </c>
      <c r="Y1018" s="1">
        <v>6.9557999999999999E-10</v>
      </c>
      <c r="Z1018" s="1">
        <v>0</v>
      </c>
      <c r="AA1018" s="1">
        <v>0</v>
      </c>
      <c r="AB1018" s="1">
        <v>0</v>
      </c>
      <c r="AC1018" s="1">
        <v>0</v>
      </c>
      <c r="AD1018" s="1">
        <v>0</v>
      </c>
      <c r="AE1018" s="1">
        <v>0</v>
      </c>
      <c r="AF1018" s="1">
        <v>0</v>
      </c>
      <c r="AG1018" s="1">
        <v>0</v>
      </c>
      <c r="AH1018" s="1">
        <v>0</v>
      </c>
      <c r="AI1018" t="s">
        <v>87</v>
      </c>
      <c r="AJ1018" t="s">
        <v>88</v>
      </c>
      <c r="AK1018" t="s">
        <v>118</v>
      </c>
      <c r="AL1018" s="1">
        <v>0</v>
      </c>
      <c r="AM1018" s="1">
        <v>0</v>
      </c>
      <c r="AN1018" s="1">
        <v>0</v>
      </c>
    </row>
    <row r="1019" spans="1:40" x14ac:dyDescent="0.25">
      <c r="A1019">
        <v>1017</v>
      </c>
      <c r="B1019" t="s">
        <v>356</v>
      </c>
      <c r="C1019">
        <v>24</v>
      </c>
      <c r="D1019">
        <v>7723140</v>
      </c>
      <c r="E1019" t="s">
        <v>295</v>
      </c>
      <c r="F1019">
        <v>0</v>
      </c>
      <c r="G1019" t="s">
        <v>117</v>
      </c>
      <c r="H1019" s="1">
        <v>0</v>
      </c>
      <c r="I1019" s="1">
        <v>0</v>
      </c>
      <c r="J1019" s="1">
        <v>0</v>
      </c>
      <c r="K1019" s="1">
        <v>0</v>
      </c>
      <c r="L1019" s="1">
        <v>0</v>
      </c>
      <c r="M1019" s="1">
        <v>0</v>
      </c>
      <c r="N1019" s="1">
        <v>0</v>
      </c>
      <c r="O1019" s="1">
        <v>0</v>
      </c>
      <c r="P1019" s="1">
        <v>0</v>
      </c>
      <c r="Q1019" s="1">
        <v>0</v>
      </c>
      <c r="R1019" s="1">
        <v>0</v>
      </c>
      <c r="S1019" s="1">
        <v>0</v>
      </c>
      <c r="T1019" s="1">
        <v>0</v>
      </c>
      <c r="U1019" s="1">
        <v>0</v>
      </c>
      <c r="V1019" t="s">
        <v>86</v>
      </c>
      <c r="W1019" s="1">
        <v>0</v>
      </c>
      <c r="X1019" s="1">
        <v>0</v>
      </c>
      <c r="Y1019" s="1">
        <v>0</v>
      </c>
      <c r="Z1019" s="1">
        <v>0</v>
      </c>
      <c r="AA1019" s="1">
        <v>0</v>
      </c>
      <c r="AB1019" s="1">
        <v>0</v>
      </c>
      <c r="AC1019" s="1">
        <v>0</v>
      </c>
      <c r="AD1019" s="1">
        <v>0</v>
      </c>
      <c r="AE1019" s="1">
        <v>0</v>
      </c>
      <c r="AF1019" s="1">
        <v>0</v>
      </c>
      <c r="AG1019" s="1">
        <v>0</v>
      </c>
      <c r="AH1019" s="1">
        <v>0</v>
      </c>
      <c r="AI1019" t="s">
        <v>87</v>
      </c>
      <c r="AL1019" s="1">
        <v>0</v>
      </c>
      <c r="AM1019" s="1">
        <v>0</v>
      </c>
      <c r="AN1019" s="1">
        <v>0</v>
      </c>
    </row>
    <row r="1020" spans="1:40" x14ac:dyDescent="0.25">
      <c r="A1020">
        <v>1018</v>
      </c>
      <c r="B1020" t="s">
        <v>356</v>
      </c>
      <c r="C1020">
        <v>24</v>
      </c>
      <c r="D1020">
        <v>7439921</v>
      </c>
      <c r="E1020" t="s">
        <v>7</v>
      </c>
      <c r="F1020">
        <v>0</v>
      </c>
      <c r="G1020" t="s">
        <v>117</v>
      </c>
      <c r="H1020" s="1">
        <v>0</v>
      </c>
      <c r="I1020" s="1">
        <v>0</v>
      </c>
      <c r="J1020" s="1">
        <v>0</v>
      </c>
      <c r="K1020" s="1">
        <v>0</v>
      </c>
      <c r="L1020" s="1">
        <v>0</v>
      </c>
      <c r="M1020" s="1">
        <v>0</v>
      </c>
      <c r="N1020" s="1">
        <v>0</v>
      </c>
      <c r="O1020" s="1">
        <v>0</v>
      </c>
      <c r="P1020" s="1">
        <v>0</v>
      </c>
      <c r="Q1020" s="1">
        <v>0</v>
      </c>
      <c r="R1020" s="1">
        <v>0</v>
      </c>
      <c r="S1020" s="1">
        <v>0</v>
      </c>
      <c r="T1020" s="1">
        <v>0</v>
      </c>
      <c r="U1020" s="1">
        <v>0</v>
      </c>
      <c r="V1020" t="s">
        <v>86</v>
      </c>
      <c r="W1020" s="1">
        <v>0</v>
      </c>
      <c r="X1020" s="1">
        <v>0</v>
      </c>
      <c r="Y1020" s="1">
        <v>0</v>
      </c>
      <c r="Z1020" s="1">
        <v>0</v>
      </c>
      <c r="AA1020" s="1">
        <v>0</v>
      </c>
      <c r="AB1020" s="1">
        <v>0</v>
      </c>
      <c r="AC1020" s="1">
        <v>0</v>
      </c>
      <c r="AD1020" s="1">
        <v>0</v>
      </c>
      <c r="AE1020" s="1">
        <v>0</v>
      </c>
      <c r="AF1020" s="1">
        <v>0</v>
      </c>
      <c r="AG1020" s="1">
        <v>0</v>
      </c>
      <c r="AH1020" s="1">
        <v>0</v>
      </c>
      <c r="AI1020" t="s">
        <v>87</v>
      </c>
      <c r="AL1020" s="1">
        <v>0</v>
      </c>
      <c r="AM1020" s="1">
        <v>0</v>
      </c>
      <c r="AN1020" s="1">
        <v>0</v>
      </c>
    </row>
    <row r="1021" spans="1:40" x14ac:dyDescent="0.25">
      <c r="A1021">
        <v>1019</v>
      </c>
      <c r="B1021" t="s">
        <v>356</v>
      </c>
      <c r="C1021">
        <v>24</v>
      </c>
      <c r="D1021">
        <v>7440622</v>
      </c>
      <c r="E1021" t="s">
        <v>296</v>
      </c>
      <c r="F1021">
        <v>0</v>
      </c>
      <c r="G1021" t="s">
        <v>117</v>
      </c>
      <c r="H1021" s="1">
        <v>0</v>
      </c>
      <c r="I1021" s="1">
        <v>0</v>
      </c>
      <c r="J1021" s="1">
        <v>0</v>
      </c>
      <c r="K1021" s="1">
        <v>0</v>
      </c>
      <c r="L1021" s="1">
        <v>0</v>
      </c>
      <c r="M1021" s="1">
        <v>0</v>
      </c>
      <c r="N1021" s="1">
        <v>0</v>
      </c>
      <c r="O1021" s="1">
        <v>0</v>
      </c>
      <c r="P1021" s="1">
        <v>0</v>
      </c>
      <c r="Q1021" s="1">
        <v>0</v>
      </c>
      <c r="R1021" s="1">
        <v>0</v>
      </c>
      <c r="S1021" s="1">
        <v>0</v>
      </c>
      <c r="T1021" s="1">
        <v>0</v>
      </c>
      <c r="U1021" s="1">
        <v>0</v>
      </c>
      <c r="V1021" t="s">
        <v>86</v>
      </c>
      <c r="W1021" s="1">
        <v>0</v>
      </c>
      <c r="X1021" s="1">
        <v>0</v>
      </c>
      <c r="Y1021" s="1">
        <v>0</v>
      </c>
      <c r="Z1021" s="1">
        <v>0</v>
      </c>
      <c r="AA1021" s="1">
        <v>0</v>
      </c>
      <c r="AB1021" s="1">
        <v>0</v>
      </c>
      <c r="AC1021" s="1">
        <v>0</v>
      </c>
      <c r="AD1021" s="1">
        <v>0</v>
      </c>
      <c r="AE1021" s="1">
        <v>0</v>
      </c>
      <c r="AF1021" s="1">
        <v>0</v>
      </c>
      <c r="AG1021" s="1">
        <v>0</v>
      </c>
      <c r="AH1021" s="1">
        <v>0</v>
      </c>
      <c r="AI1021" t="s">
        <v>87</v>
      </c>
      <c r="AL1021" s="1">
        <v>0</v>
      </c>
      <c r="AM1021" s="1">
        <v>0</v>
      </c>
      <c r="AN1021" s="1">
        <v>0</v>
      </c>
    </row>
    <row r="1022" spans="1:40" x14ac:dyDescent="0.25">
      <c r="A1022">
        <v>1020</v>
      </c>
      <c r="B1022" t="s">
        <v>356</v>
      </c>
      <c r="C1022">
        <v>24</v>
      </c>
      <c r="D1022">
        <v>7440666</v>
      </c>
      <c r="E1022" t="s">
        <v>297</v>
      </c>
      <c r="F1022">
        <v>0</v>
      </c>
      <c r="G1022" t="s">
        <v>117</v>
      </c>
      <c r="H1022" s="1">
        <v>0</v>
      </c>
      <c r="I1022" s="1">
        <v>0</v>
      </c>
      <c r="J1022" s="1">
        <v>0</v>
      </c>
      <c r="K1022" s="1">
        <v>0</v>
      </c>
      <c r="L1022" s="1">
        <v>0</v>
      </c>
      <c r="M1022" s="1">
        <v>0</v>
      </c>
      <c r="N1022" s="1">
        <v>0</v>
      </c>
      <c r="O1022" s="1">
        <v>0</v>
      </c>
      <c r="P1022" s="1">
        <v>0</v>
      </c>
      <c r="Q1022" s="1">
        <v>0</v>
      </c>
      <c r="R1022" s="1">
        <v>0</v>
      </c>
      <c r="S1022" s="1">
        <v>0</v>
      </c>
      <c r="T1022" s="1">
        <v>0</v>
      </c>
      <c r="U1022" s="1">
        <v>0</v>
      </c>
      <c r="V1022" t="s">
        <v>86</v>
      </c>
      <c r="W1022" s="1">
        <v>0</v>
      </c>
      <c r="X1022" s="1">
        <v>0</v>
      </c>
      <c r="Y1022" s="1">
        <v>0</v>
      </c>
      <c r="Z1022" s="1">
        <v>0</v>
      </c>
      <c r="AA1022" s="1">
        <v>0</v>
      </c>
      <c r="AB1022" s="1">
        <v>0</v>
      </c>
      <c r="AC1022" s="1">
        <v>0</v>
      </c>
      <c r="AD1022" s="1">
        <v>0</v>
      </c>
      <c r="AE1022" s="1">
        <v>0</v>
      </c>
      <c r="AF1022" s="1">
        <v>0</v>
      </c>
      <c r="AG1022" s="1">
        <v>0</v>
      </c>
      <c r="AH1022" s="1">
        <v>0</v>
      </c>
      <c r="AI1022" t="s">
        <v>87</v>
      </c>
      <c r="AL1022" s="1">
        <v>0</v>
      </c>
      <c r="AM1022" s="1">
        <v>0</v>
      </c>
      <c r="AN1022" s="1">
        <v>0</v>
      </c>
    </row>
    <row r="1023" spans="1:40" x14ac:dyDescent="0.25">
      <c r="A1023">
        <v>1021</v>
      </c>
      <c r="B1023" t="s">
        <v>357</v>
      </c>
      <c r="C1023">
        <v>24</v>
      </c>
      <c r="D1023">
        <v>7429905</v>
      </c>
      <c r="E1023" t="s">
        <v>290</v>
      </c>
      <c r="F1023">
        <v>0</v>
      </c>
      <c r="G1023" t="s">
        <v>117</v>
      </c>
      <c r="H1023" s="1">
        <v>0</v>
      </c>
      <c r="I1023" s="1">
        <v>0</v>
      </c>
      <c r="J1023" s="1">
        <v>0</v>
      </c>
      <c r="K1023" s="1">
        <v>0</v>
      </c>
      <c r="L1023" s="1">
        <v>0</v>
      </c>
      <c r="M1023" s="1">
        <v>0</v>
      </c>
      <c r="N1023" s="1">
        <v>0</v>
      </c>
      <c r="O1023" s="1">
        <v>0</v>
      </c>
      <c r="P1023" s="1">
        <v>0</v>
      </c>
      <c r="Q1023" s="1">
        <v>0</v>
      </c>
      <c r="R1023" s="1">
        <v>0</v>
      </c>
      <c r="S1023" s="1">
        <v>0</v>
      </c>
      <c r="T1023" s="1">
        <v>0</v>
      </c>
      <c r="U1023" s="1">
        <v>0</v>
      </c>
      <c r="V1023" t="s">
        <v>86</v>
      </c>
      <c r="W1023" s="1">
        <v>0</v>
      </c>
      <c r="X1023" s="1">
        <v>0</v>
      </c>
      <c r="Y1023" s="1">
        <v>0</v>
      </c>
      <c r="Z1023" s="1">
        <v>0</v>
      </c>
      <c r="AA1023" s="1">
        <v>0</v>
      </c>
      <c r="AB1023" s="1">
        <v>0</v>
      </c>
      <c r="AC1023" s="1">
        <v>0</v>
      </c>
      <c r="AD1023" s="1">
        <v>0</v>
      </c>
      <c r="AE1023" s="1">
        <v>0</v>
      </c>
      <c r="AF1023" s="1">
        <v>0</v>
      </c>
      <c r="AG1023" s="1">
        <v>0</v>
      </c>
      <c r="AH1023" s="1">
        <v>0</v>
      </c>
      <c r="AI1023" t="s">
        <v>87</v>
      </c>
      <c r="AL1023" s="1">
        <v>0</v>
      </c>
      <c r="AM1023" s="1">
        <v>0</v>
      </c>
      <c r="AN1023" s="1">
        <v>0</v>
      </c>
    </row>
    <row r="1024" spans="1:40" x14ac:dyDescent="0.25">
      <c r="A1024">
        <v>1022</v>
      </c>
      <c r="B1024" t="s">
        <v>357</v>
      </c>
      <c r="C1024">
        <v>24</v>
      </c>
      <c r="D1024">
        <v>1344281</v>
      </c>
      <c r="E1024" t="s">
        <v>291</v>
      </c>
      <c r="F1024">
        <v>0</v>
      </c>
      <c r="G1024" t="s">
        <v>117</v>
      </c>
      <c r="H1024" s="1">
        <v>0</v>
      </c>
      <c r="I1024" s="1">
        <v>0</v>
      </c>
      <c r="J1024" s="1">
        <v>0</v>
      </c>
      <c r="K1024" s="1">
        <v>0</v>
      </c>
      <c r="L1024" s="1">
        <v>0</v>
      </c>
      <c r="M1024" s="1">
        <v>0</v>
      </c>
      <c r="N1024" s="1">
        <v>0</v>
      </c>
      <c r="O1024" s="1">
        <v>0</v>
      </c>
      <c r="P1024" s="1">
        <v>0</v>
      </c>
      <c r="Q1024" s="1">
        <v>0</v>
      </c>
      <c r="R1024" s="1">
        <v>0</v>
      </c>
      <c r="S1024" s="1">
        <v>0</v>
      </c>
      <c r="T1024" s="1">
        <v>0</v>
      </c>
      <c r="U1024" s="1">
        <v>0</v>
      </c>
      <c r="V1024" t="s">
        <v>86</v>
      </c>
      <c r="W1024" s="1">
        <v>0</v>
      </c>
      <c r="X1024" s="1">
        <v>0</v>
      </c>
      <c r="Y1024" s="1">
        <v>0</v>
      </c>
      <c r="Z1024" s="1">
        <v>0</v>
      </c>
      <c r="AA1024" s="1">
        <v>0</v>
      </c>
      <c r="AB1024" s="1">
        <v>0</v>
      </c>
      <c r="AC1024" s="1">
        <v>0</v>
      </c>
      <c r="AD1024" s="1">
        <v>0</v>
      </c>
      <c r="AE1024" s="1">
        <v>0</v>
      </c>
      <c r="AF1024" s="1">
        <v>0</v>
      </c>
      <c r="AG1024" s="1">
        <v>0</v>
      </c>
      <c r="AH1024" s="1">
        <v>0</v>
      </c>
      <c r="AI1024" t="s">
        <v>87</v>
      </c>
      <c r="AL1024" s="1">
        <v>0</v>
      </c>
      <c r="AM1024" s="1">
        <v>0</v>
      </c>
      <c r="AN1024" s="1">
        <v>0</v>
      </c>
    </row>
    <row r="1025" spans="1:40" x14ac:dyDescent="0.25">
      <c r="A1025">
        <v>1023</v>
      </c>
      <c r="B1025" t="s">
        <v>357</v>
      </c>
      <c r="C1025">
        <v>24</v>
      </c>
      <c r="D1025">
        <v>7440417</v>
      </c>
      <c r="E1025" t="s">
        <v>292</v>
      </c>
      <c r="F1025">
        <v>0</v>
      </c>
      <c r="G1025" t="s">
        <v>117</v>
      </c>
      <c r="H1025" s="1">
        <v>0</v>
      </c>
      <c r="I1025" s="1">
        <v>0</v>
      </c>
      <c r="J1025" s="1">
        <v>0</v>
      </c>
      <c r="K1025" s="1">
        <v>0</v>
      </c>
      <c r="L1025" s="1">
        <v>0</v>
      </c>
      <c r="M1025" s="1">
        <v>0</v>
      </c>
      <c r="N1025" s="1">
        <v>0</v>
      </c>
      <c r="O1025" s="1">
        <v>0</v>
      </c>
      <c r="P1025" s="1">
        <v>0</v>
      </c>
      <c r="Q1025" s="1">
        <v>0</v>
      </c>
      <c r="R1025" s="1">
        <v>0</v>
      </c>
      <c r="S1025" s="1">
        <v>0</v>
      </c>
      <c r="T1025" s="1">
        <v>0</v>
      </c>
      <c r="U1025" s="1">
        <v>0</v>
      </c>
      <c r="V1025" t="s">
        <v>86</v>
      </c>
      <c r="W1025" s="1">
        <v>0</v>
      </c>
      <c r="X1025" s="1">
        <v>0</v>
      </c>
      <c r="Y1025" s="1">
        <v>0</v>
      </c>
      <c r="Z1025" s="1">
        <v>0</v>
      </c>
      <c r="AA1025" s="1">
        <v>0</v>
      </c>
      <c r="AB1025" s="1">
        <v>0</v>
      </c>
      <c r="AC1025" s="1">
        <v>0</v>
      </c>
      <c r="AD1025" s="1">
        <v>0</v>
      </c>
      <c r="AE1025" s="1">
        <v>0</v>
      </c>
      <c r="AF1025" s="1">
        <v>0</v>
      </c>
      <c r="AG1025" s="1">
        <v>0</v>
      </c>
      <c r="AH1025" s="1">
        <v>0</v>
      </c>
      <c r="AI1025" t="s">
        <v>87</v>
      </c>
      <c r="AL1025" s="1">
        <v>0</v>
      </c>
      <c r="AM1025" s="1">
        <v>0</v>
      </c>
      <c r="AN1025" s="1">
        <v>0</v>
      </c>
    </row>
    <row r="1026" spans="1:40" x14ac:dyDescent="0.25">
      <c r="A1026">
        <v>1024</v>
      </c>
      <c r="B1026" t="s">
        <v>357</v>
      </c>
      <c r="C1026">
        <v>24</v>
      </c>
      <c r="D1026">
        <v>7440439</v>
      </c>
      <c r="E1026" t="s">
        <v>293</v>
      </c>
      <c r="F1026" s="1">
        <v>1.1200000000000001E-6</v>
      </c>
      <c r="G1026" t="s">
        <v>117</v>
      </c>
      <c r="H1026" s="1">
        <v>0</v>
      </c>
      <c r="I1026" s="1">
        <v>0</v>
      </c>
      <c r="J1026" s="1">
        <v>0</v>
      </c>
      <c r="K1026" s="1">
        <v>7.6323999999999996E-5</v>
      </c>
      <c r="L1026" s="1">
        <v>0</v>
      </c>
      <c r="M1026" s="1">
        <v>0</v>
      </c>
      <c r="N1026" s="1">
        <v>5.5999999999999999E-5</v>
      </c>
      <c r="O1026" s="1">
        <v>0</v>
      </c>
      <c r="P1026" s="1">
        <v>0</v>
      </c>
      <c r="Q1026" s="1">
        <v>0</v>
      </c>
      <c r="R1026" s="1">
        <v>0</v>
      </c>
      <c r="S1026" s="1">
        <v>0</v>
      </c>
      <c r="T1026" s="1">
        <v>0</v>
      </c>
      <c r="U1026" s="1">
        <v>0</v>
      </c>
      <c r="V1026" t="s">
        <v>86</v>
      </c>
      <c r="W1026" s="1">
        <v>1.1200000000000001E-6</v>
      </c>
      <c r="X1026" s="1">
        <v>1.0121E-8</v>
      </c>
      <c r="Y1026" s="1">
        <v>4.0576000000000002E-11</v>
      </c>
      <c r="Z1026" s="1">
        <v>0</v>
      </c>
      <c r="AA1026" s="1">
        <v>0</v>
      </c>
      <c r="AB1026" s="1">
        <v>0</v>
      </c>
      <c r="AC1026" s="1">
        <v>0</v>
      </c>
      <c r="AD1026" s="1">
        <v>0</v>
      </c>
      <c r="AE1026" s="1">
        <v>0</v>
      </c>
      <c r="AF1026" s="1">
        <v>0</v>
      </c>
      <c r="AG1026" s="1">
        <v>0</v>
      </c>
      <c r="AH1026" s="1">
        <v>0</v>
      </c>
      <c r="AI1026" t="s">
        <v>87</v>
      </c>
      <c r="AJ1026" t="s">
        <v>88</v>
      </c>
      <c r="AK1026" t="s">
        <v>118</v>
      </c>
      <c r="AL1026" s="1">
        <v>0</v>
      </c>
      <c r="AM1026" s="1">
        <v>0</v>
      </c>
      <c r="AN1026" s="1">
        <v>0</v>
      </c>
    </row>
    <row r="1027" spans="1:40" x14ac:dyDescent="0.25">
      <c r="A1027">
        <v>1025</v>
      </c>
      <c r="B1027" t="s">
        <v>357</v>
      </c>
      <c r="C1027">
        <v>24</v>
      </c>
      <c r="D1027">
        <v>7440484</v>
      </c>
      <c r="E1027" t="s">
        <v>8</v>
      </c>
      <c r="F1027">
        <v>0</v>
      </c>
      <c r="G1027" t="s">
        <v>117</v>
      </c>
      <c r="H1027" s="1">
        <v>0</v>
      </c>
      <c r="I1027" s="1">
        <v>0</v>
      </c>
      <c r="J1027" s="1">
        <v>0</v>
      </c>
      <c r="K1027" s="1">
        <v>0</v>
      </c>
      <c r="L1027" s="1">
        <v>0</v>
      </c>
      <c r="M1027" s="1">
        <v>0</v>
      </c>
      <c r="N1027" s="1">
        <v>0</v>
      </c>
      <c r="O1027" s="1">
        <v>0</v>
      </c>
      <c r="P1027" s="1">
        <v>0</v>
      </c>
      <c r="Q1027" s="1">
        <v>0</v>
      </c>
      <c r="R1027" s="1">
        <v>0</v>
      </c>
      <c r="S1027" s="1">
        <v>0</v>
      </c>
      <c r="T1027" s="1">
        <v>0</v>
      </c>
      <c r="U1027" s="1">
        <v>0</v>
      </c>
      <c r="V1027" t="s">
        <v>86</v>
      </c>
      <c r="W1027" s="1">
        <v>0</v>
      </c>
      <c r="X1027" s="1">
        <v>0</v>
      </c>
      <c r="Y1027" s="1">
        <v>0</v>
      </c>
      <c r="Z1027" s="1">
        <v>0</v>
      </c>
      <c r="AA1027" s="1">
        <v>0</v>
      </c>
      <c r="AB1027" s="1">
        <v>0</v>
      </c>
      <c r="AC1027" s="1">
        <v>0</v>
      </c>
      <c r="AD1027" s="1">
        <v>0</v>
      </c>
      <c r="AE1027" s="1">
        <v>0</v>
      </c>
      <c r="AF1027" s="1">
        <v>0</v>
      </c>
      <c r="AG1027" s="1">
        <v>0</v>
      </c>
      <c r="AH1027" s="1">
        <v>0</v>
      </c>
      <c r="AI1027" t="s">
        <v>87</v>
      </c>
      <c r="AL1027" s="1">
        <v>0</v>
      </c>
      <c r="AM1027" s="1">
        <v>0</v>
      </c>
      <c r="AN1027" s="1">
        <v>0</v>
      </c>
    </row>
    <row r="1028" spans="1:40" x14ac:dyDescent="0.25">
      <c r="A1028">
        <v>1026</v>
      </c>
      <c r="B1028" t="s">
        <v>357</v>
      </c>
      <c r="C1028">
        <v>24</v>
      </c>
      <c r="D1028">
        <v>7440473</v>
      </c>
      <c r="E1028" t="s">
        <v>89</v>
      </c>
      <c r="F1028" s="1">
        <v>4.6600000000000003E-6</v>
      </c>
      <c r="G1028" t="s">
        <v>117</v>
      </c>
      <c r="H1028" s="1">
        <v>0</v>
      </c>
      <c r="I1028" s="1">
        <v>0</v>
      </c>
      <c r="J1028" s="1">
        <v>0</v>
      </c>
      <c r="K1028" s="1">
        <v>0</v>
      </c>
      <c r="L1028" s="1">
        <v>0</v>
      </c>
      <c r="M1028" s="1">
        <v>0</v>
      </c>
      <c r="N1028" s="1">
        <v>0</v>
      </c>
      <c r="O1028" s="1">
        <v>0</v>
      </c>
      <c r="P1028" s="1">
        <v>0</v>
      </c>
      <c r="Q1028" s="1">
        <v>0</v>
      </c>
      <c r="R1028" s="1">
        <v>0</v>
      </c>
      <c r="S1028" s="1">
        <v>0</v>
      </c>
      <c r="T1028" s="1">
        <v>0</v>
      </c>
      <c r="U1028" s="1">
        <v>0</v>
      </c>
      <c r="V1028" t="s">
        <v>86</v>
      </c>
      <c r="W1028" s="1">
        <v>4.6600000000000003E-6</v>
      </c>
      <c r="X1028" s="1">
        <v>0</v>
      </c>
      <c r="Y1028" s="1">
        <v>0</v>
      </c>
      <c r="Z1028" s="1">
        <v>0</v>
      </c>
      <c r="AA1028" s="1">
        <v>0</v>
      </c>
      <c r="AB1028" s="1">
        <v>0</v>
      </c>
      <c r="AC1028" s="1">
        <v>0</v>
      </c>
      <c r="AD1028" s="1">
        <v>0</v>
      </c>
      <c r="AE1028" s="1">
        <v>0</v>
      </c>
      <c r="AF1028" s="1">
        <v>0</v>
      </c>
      <c r="AG1028" s="1">
        <v>0</v>
      </c>
      <c r="AH1028" s="1">
        <v>0</v>
      </c>
      <c r="AI1028" t="s">
        <v>87</v>
      </c>
      <c r="AL1028" s="1">
        <v>0</v>
      </c>
      <c r="AM1028" s="1">
        <v>0</v>
      </c>
      <c r="AN1028" s="1">
        <v>0</v>
      </c>
    </row>
    <row r="1029" spans="1:40" x14ac:dyDescent="0.25">
      <c r="A1029">
        <v>1027</v>
      </c>
      <c r="B1029" t="s">
        <v>357</v>
      </c>
      <c r="C1029">
        <v>24</v>
      </c>
      <c r="D1029">
        <v>18540299</v>
      </c>
      <c r="E1029" t="s">
        <v>13</v>
      </c>
      <c r="F1029" s="1">
        <v>1.5799999999999999E-6</v>
      </c>
      <c r="G1029" t="s">
        <v>117</v>
      </c>
      <c r="H1029" s="1">
        <v>0</v>
      </c>
      <c r="I1029" s="1">
        <v>0</v>
      </c>
      <c r="J1029" s="1">
        <v>0</v>
      </c>
      <c r="K1029" s="1">
        <v>0</v>
      </c>
      <c r="L1029" s="1">
        <v>0</v>
      </c>
      <c r="M1029" s="1">
        <v>0</v>
      </c>
      <c r="N1029" s="1">
        <v>7.9000000000000006E-6</v>
      </c>
      <c r="O1029" s="1">
        <v>0</v>
      </c>
      <c r="P1029" s="1">
        <v>0</v>
      </c>
      <c r="Q1029" s="1">
        <v>0</v>
      </c>
      <c r="R1029" s="1">
        <v>0</v>
      </c>
      <c r="S1029" s="1">
        <v>7.4252999999999997E-7</v>
      </c>
      <c r="T1029" s="1">
        <v>0</v>
      </c>
      <c r="U1029" s="1">
        <v>0</v>
      </c>
      <c r="V1029" t="s">
        <v>86</v>
      </c>
      <c r="W1029" s="1">
        <v>1.5799999999999999E-6</v>
      </c>
      <c r="X1029" s="1">
        <v>1.4278000000000001E-8</v>
      </c>
      <c r="Y1029" s="1">
        <v>5.7240999999999999E-10</v>
      </c>
      <c r="Z1029" s="1">
        <v>0</v>
      </c>
      <c r="AA1029" s="1">
        <v>0</v>
      </c>
      <c r="AB1029" s="1">
        <v>0</v>
      </c>
      <c r="AC1029" s="1">
        <v>0</v>
      </c>
      <c r="AD1029" s="1">
        <v>0</v>
      </c>
      <c r="AE1029" s="1">
        <v>0</v>
      </c>
      <c r="AF1029" s="1">
        <v>0</v>
      </c>
      <c r="AG1029" s="1">
        <v>0</v>
      </c>
      <c r="AH1029" s="1">
        <v>0</v>
      </c>
      <c r="AI1029" t="s">
        <v>87</v>
      </c>
      <c r="AJ1029" t="s">
        <v>88</v>
      </c>
      <c r="AK1029" t="s">
        <v>118</v>
      </c>
      <c r="AL1029" s="1">
        <v>0</v>
      </c>
      <c r="AM1029" s="1">
        <v>0</v>
      </c>
      <c r="AN1029" s="1">
        <v>0</v>
      </c>
    </row>
    <row r="1030" spans="1:40" x14ac:dyDescent="0.25">
      <c r="A1030">
        <v>1028</v>
      </c>
      <c r="B1030" t="s">
        <v>357</v>
      </c>
      <c r="C1030">
        <v>24</v>
      </c>
      <c r="D1030">
        <v>1175</v>
      </c>
      <c r="E1030" t="s">
        <v>294</v>
      </c>
      <c r="F1030">
        <v>0</v>
      </c>
      <c r="G1030" t="s">
        <v>117</v>
      </c>
      <c r="H1030" s="1">
        <v>0</v>
      </c>
      <c r="I1030" s="1">
        <v>0</v>
      </c>
      <c r="J1030" s="1">
        <v>0</v>
      </c>
      <c r="K1030" s="1">
        <v>0</v>
      </c>
      <c r="L1030" s="1">
        <v>0</v>
      </c>
      <c r="M1030" s="1">
        <v>0</v>
      </c>
      <c r="N1030" s="1">
        <v>0</v>
      </c>
      <c r="O1030" s="1">
        <v>0</v>
      </c>
      <c r="P1030" s="1">
        <v>0</v>
      </c>
      <c r="Q1030" s="1">
        <v>0</v>
      </c>
      <c r="R1030" s="1">
        <v>0</v>
      </c>
      <c r="S1030" s="1">
        <v>0</v>
      </c>
      <c r="T1030" s="1">
        <v>0</v>
      </c>
      <c r="U1030" s="1">
        <v>0</v>
      </c>
      <c r="V1030" t="s">
        <v>86</v>
      </c>
      <c r="W1030" s="1">
        <v>0</v>
      </c>
      <c r="X1030" s="1">
        <v>0</v>
      </c>
      <c r="Y1030" s="1">
        <v>0</v>
      </c>
      <c r="Z1030" s="1">
        <v>0</v>
      </c>
      <c r="AA1030" s="1">
        <v>0</v>
      </c>
      <c r="AB1030" s="1">
        <v>0</v>
      </c>
      <c r="AC1030" s="1">
        <v>0</v>
      </c>
      <c r="AD1030" s="1">
        <v>0</v>
      </c>
      <c r="AE1030" s="1">
        <v>0</v>
      </c>
      <c r="AF1030" s="1">
        <v>0</v>
      </c>
      <c r="AG1030" s="1">
        <v>0</v>
      </c>
      <c r="AH1030" s="1">
        <v>0</v>
      </c>
      <c r="AI1030" t="s">
        <v>87</v>
      </c>
      <c r="AL1030" s="1">
        <v>0</v>
      </c>
      <c r="AM1030" s="1">
        <v>0</v>
      </c>
      <c r="AN1030" s="1">
        <v>0</v>
      </c>
    </row>
    <row r="1031" spans="1:40" x14ac:dyDescent="0.25">
      <c r="A1031">
        <v>1029</v>
      </c>
      <c r="B1031" t="s">
        <v>357</v>
      </c>
      <c r="C1031">
        <v>24</v>
      </c>
      <c r="D1031">
        <v>7440508</v>
      </c>
      <c r="E1031" t="s">
        <v>10</v>
      </c>
      <c r="F1031">
        <v>0</v>
      </c>
      <c r="G1031" t="s">
        <v>117</v>
      </c>
      <c r="H1031" s="1">
        <v>0</v>
      </c>
      <c r="I1031" s="1">
        <v>0</v>
      </c>
      <c r="J1031" s="1">
        <v>0</v>
      </c>
      <c r="K1031" s="1">
        <v>0</v>
      </c>
      <c r="L1031" s="1">
        <v>0</v>
      </c>
      <c r="M1031" s="1">
        <v>0</v>
      </c>
      <c r="N1031" s="1">
        <v>0</v>
      </c>
      <c r="O1031" s="1">
        <v>0</v>
      </c>
      <c r="P1031" s="1">
        <v>0</v>
      </c>
      <c r="Q1031" s="1">
        <v>0</v>
      </c>
      <c r="R1031" s="1">
        <v>0</v>
      </c>
      <c r="S1031" s="1">
        <v>0</v>
      </c>
      <c r="T1031" s="1">
        <v>0</v>
      </c>
      <c r="U1031" s="1">
        <v>0</v>
      </c>
      <c r="V1031" t="s">
        <v>86</v>
      </c>
      <c r="W1031" s="1">
        <v>0</v>
      </c>
      <c r="X1031" s="1">
        <v>0</v>
      </c>
      <c r="Y1031" s="1">
        <v>0</v>
      </c>
      <c r="Z1031" s="1">
        <v>0</v>
      </c>
      <c r="AA1031" s="1">
        <v>0</v>
      </c>
      <c r="AB1031" s="1">
        <v>0</v>
      </c>
      <c r="AC1031" s="1">
        <v>0</v>
      </c>
      <c r="AD1031" s="1">
        <v>0</v>
      </c>
      <c r="AE1031" s="1">
        <v>0</v>
      </c>
      <c r="AF1031" s="1">
        <v>0</v>
      </c>
      <c r="AG1031" s="1">
        <v>0</v>
      </c>
      <c r="AH1031" s="1">
        <v>0</v>
      </c>
      <c r="AI1031" t="s">
        <v>87</v>
      </c>
      <c r="AL1031" s="1">
        <v>0</v>
      </c>
      <c r="AM1031" s="1">
        <v>0</v>
      </c>
      <c r="AN1031" s="1">
        <v>0</v>
      </c>
    </row>
    <row r="1032" spans="1:40" x14ac:dyDescent="0.25">
      <c r="A1032">
        <v>1030</v>
      </c>
      <c r="B1032" t="s">
        <v>357</v>
      </c>
      <c r="C1032">
        <v>24</v>
      </c>
      <c r="D1032">
        <v>7439965</v>
      </c>
      <c r="E1032" t="s">
        <v>5</v>
      </c>
      <c r="F1032">
        <v>3.7500000000000001E-4</v>
      </c>
      <c r="G1032" t="s">
        <v>117</v>
      </c>
      <c r="H1032" s="1">
        <v>0</v>
      </c>
      <c r="I1032" s="1">
        <v>4.1666999999999997E-3</v>
      </c>
      <c r="J1032" s="1">
        <v>0</v>
      </c>
      <c r="K1032" s="1">
        <v>0</v>
      </c>
      <c r="L1032" s="1">
        <v>0</v>
      </c>
      <c r="M1032" s="1">
        <v>0</v>
      </c>
      <c r="N1032" s="1">
        <v>0</v>
      </c>
      <c r="O1032" s="1">
        <v>0</v>
      </c>
      <c r="P1032" s="1">
        <v>0</v>
      </c>
      <c r="Q1032" s="1">
        <v>0</v>
      </c>
      <c r="R1032" s="1">
        <v>0</v>
      </c>
      <c r="S1032" s="1">
        <v>0</v>
      </c>
      <c r="T1032" s="1">
        <v>0</v>
      </c>
      <c r="U1032" s="1">
        <v>0</v>
      </c>
      <c r="V1032" t="s">
        <v>86</v>
      </c>
      <c r="W1032" s="1">
        <v>3.7500000000000001E-4</v>
      </c>
      <c r="X1032" s="1">
        <v>0</v>
      </c>
      <c r="Y1032" s="1">
        <v>0</v>
      </c>
      <c r="Z1032" s="1">
        <v>0</v>
      </c>
      <c r="AA1032" s="1">
        <v>0</v>
      </c>
      <c r="AB1032" s="1">
        <v>0</v>
      </c>
      <c r="AC1032" s="1">
        <v>0</v>
      </c>
      <c r="AD1032" s="1">
        <v>0</v>
      </c>
      <c r="AE1032" s="1">
        <v>0</v>
      </c>
      <c r="AF1032" s="1">
        <v>0</v>
      </c>
      <c r="AG1032" s="1">
        <v>0</v>
      </c>
      <c r="AH1032" s="1">
        <v>0</v>
      </c>
      <c r="AI1032" t="s">
        <v>87</v>
      </c>
      <c r="AL1032" s="1">
        <v>0</v>
      </c>
      <c r="AM1032" s="1">
        <v>0</v>
      </c>
      <c r="AN1032" s="1">
        <v>0</v>
      </c>
    </row>
    <row r="1033" spans="1:40" x14ac:dyDescent="0.25">
      <c r="A1033">
        <v>1031</v>
      </c>
      <c r="B1033" t="s">
        <v>357</v>
      </c>
      <c r="C1033">
        <v>24</v>
      </c>
      <c r="D1033">
        <v>7440020</v>
      </c>
      <c r="E1033" t="s">
        <v>6</v>
      </c>
      <c r="F1033">
        <v>3.0299999999999999E-4</v>
      </c>
      <c r="G1033" t="s">
        <v>117</v>
      </c>
      <c r="H1033" s="1">
        <v>0</v>
      </c>
      <c r="I1033" s="1">
        <v>0</v>
      </c>
      <c r="J1033" s="1">
        <v>0</v>
      </c>
      <c r="K1033" s="1">
        <v>0</v>
      </c>
      <c r="L1033" s="1">
        <v>0</v>
      </c>
      <c r="M1033" s="1">
        <v>2.589E-4</v>
      </c>
      <c r="N1033" s="1">
        <v>2.1642999999999999E-2</v>
      </c>
      <c r="O1033" s="1">
        <v>0</v>
      </c>
      <c r="P1033" s="1">
        <v>0</v>
      </c>
      <c r="Q1033" s="1">
        <v>0</v>
      </c>
      <c r="R1033" s="1">
        <v>0</v>
      </c>
      <c r="S1033" s="1">
        <v>2.1642999999999999E-2</v>
      </c>
      <c r="T1033" s="1">
        <v>0</v>
      </c>
      <c r="U1033" s="1">
        <v>0</v>
      </c>
      <c r="V1033" t="s">
        <v>86</v>
      </c>
      <c r="W1033" s="1">
        <v>3.0299999999999999E-4</v>
      </c>
      <c r="X1033" s="1">
        <v>2.7381000000000001E-6</v>
      </c>
      <c r="Y1033" s="1">
        <v>1.0977E-7</v>
      </c>
      <c r="Z1033" s="1">
        <v>0</v>
      </c>
      <c r="AA1033" s="1">
        <v>0</v>
      </c>
      <c r="AB1033" s="1">
        <v>0</v>
      </c>
      <c r="AC1033" s="1">
        <v>0</v>
      </c>
      <c r="AD1033" s="1">
        <v>0</v>
      </c>
      <c r="AE1033" s="1">
        <v>0</v>
      </c>
      <c r="AF1033" s="1">
        <v>0</v>
      </c>
      <c r="AG1033" s="1">
        <v>0</v>
      </c>
      <c r="AH1033" s="1">
        <v>0</v>
      </c>
      <c r="AI1033" t="s">
        <v>87</v>
      </c>
      <c r="AJ1033" t="s">
        <v>88</v>
      </c>
      <c r="AK1033" t="s">
        <v>118</v>
      </c>
      <c r="AL1033" s="1">
        <v>0</v>
      </c>
      <c r="AM1033" s="1">
        <v>0</v>
      </c>
      <c r="AN1033" s="1">
        <v>0</v>
      </c>
    </row>
    <row r="1034" spans="1:40" x14ac:dyDescent="0.25">
      <c r="A1034">
        <v>1032</v>
      </c>
      <c r="B1034" t="s">
        <v>357</v>
      </c>
      <c r="C1034">
        <v>24</v>
      </c>
      <c r="D1034">
        <v>7723140</v>
      </c>
      <c r="E1034" t="s">
        <v>295</v>
      </c>
      <c r="F1034">
        <v>0</v>
      </c>
      <c r="G1034" t="s">
        <v>117</v>
      </c>
      <c r="H1034" s="1">
        <v>0</v>
      </c>
      <c r="I1034" s="1">
        <v>0</v>
      </c>
      <c r="J1034" s="1">
        <v>0</v>
      </c>
      <c r="K1034" s="1">
        <v>0</v>
      </c>
      <c r="L1034" s="1">
        <v>0</v>
      </c>
      <c r="M1034" s="1">
        <v>0</v>
      </c>
      <c r="N1034" s="1">
        <v>0</v>
      </c>
      <c r="O1034" s="1">
        <v>0</v>
      </c>
      <c r="P1034" s="1">
        <v>0</v>
      </c>
      <c r="Q1034" s="1">
        <v>0</v>
      </c>
      <c r="R1034" s="1">
        <v>0</v>
      </c>
      <c r="S1034" s="1">
        <v>0</v>
      </c>
      <c r="T1034" s="1">
        <v>0</v>
      </c>
      <c r="U1034" s="1">
        <v>0</v>
      </c>
      <c r="V1034" t="s">
        <v>86</v>
      </c>
      <c r="W1034" s="1">
        <v>0</v>
      </c>
      <c r="X1034" s="1">
        <v>0</v>
      </c>
      <c r="Y1034" s="1">
        <v>0</v>
      </c>
      <c r="Z1034" s="1">
        <v>0</v>
      </c>
      <c r="AA1034" s="1">
        <v>0</v>
      </c>
      <c r="AB1034" s="1">
        <v>0</v>
      </c>
      <c r="AC1034" s="1">
        <v>0</v>
      </c>
      <c r="AD1034" s="1">
        <v>0</v>
      </c>
      <c r="AE1034" s="1">
        <v>0</v>
      </c>
      <c r="AF1034" s="1">
        <v>0</v>
      </c>
      <c r="AG1034" s="1">
        <v>0</v>
      </c>
      <c r="AH1034" s="1">
        <v>0</v>
      </c>
      <c r="AI1034" t="s">
        <v>87</v>
      </c>
      <c r="AL1034" s="1">
        <v>0</v>
      </c>
      <c r="AM1034" s="1">
        <v>0</v>
      </c>
      <c r="AN1034" s="1">
        <v>0</v>
      </c>
    </row>
    <row r="1035" spans="1:40" x14ac:dyDescent="0.25">
      <c r="A1035">
        <v>1033</v>
      </c>
      <c r="B1035" t="s">
        <v>357</v>
      </c>
      <c r="C1035">
        <v>24</v>
      </c>
      <c r="D1035">
        <v>7439921</v>
      </c>
      <c r="E1035" t="s">
        <v>7</v>
      </c>
      <c r="F1035" s="1">
        <v>8.7800000000000006E-6</v>
      </c>
      <c r="G1035" t="s">
        <v>117</v>
      </c>
      <c r="H1035" s="1">
        <v>0</v>
      </c>
      <c r="I1035" s="1">
        <v>0</v>
      </c>
      <c r="J1035" s="1">
        <v>0</v>
      </c>
      <c r="K1035" s="1">
        <v>0</v>
      </c>
      <c r="L1035" s="1">
        <v>0</v>
      </c>
      <c r="M1035" s="1">
        <v>0</v>
      </c>
      <c r="N1035" s="1">
        <v>0</v>
      </c>
      <c r="O1035" s="1">
        <v>0</v>
      </c>
      <c r="P1035" s="1">
        <v>0</v>
      </c>
      <c r="Q1035" s="1">
        <v>0</v>
      </c>
      <c r="R1035" s="1">
        <v>0</v>
      </c>
      <c r="S1035" s="1">
        <v>0</v>
      </c>
      <c r="T1035" s="1">
        <v>0</v>
      </c>
      <c r="U1035" s="1">
        <v>0</v>
      </c>
      <c r="V1035" t="s">
        <v>86</v>
      </c>
      <c r="W1035" s="1">
        <v>8.7800000000000006E-6</v>
      </c>
      <c r="X1035" s="1">
        <v>7.9342999999999998E-8</v>
      </c>
      <c r="Y1035" s="1">
        <v>2.8769999999999999E-9</v>
      </c>
      <c r="Z1035" s="1">
        <v>3.0913E-8</v>
      </c>
      <c r="AA1035" s="1">
        <v>0</v>
      </c>
      <c r="AB1035" s="1">
        <v>0</v>
      </c>
      <c r="AC1035" s="1">
        <v>0</v>
      </c>
      <c r="AD1035" s="1">
        <v>0</v>
      </c>
      <c r="AE1035" s="1">
        <v>0</v>
      </c>
      <c r="AF1035" s="1">
        <v>0</v>
      </c>
      <c r="AG1035" s="1">
        <v>0</v>
      </c>
      <c r="AH1035" s="1">
        <v>0</v>
      </c>
      <c r="AI1035" t="s">
        <v>87</v>
      </c>
      <c r="AJ1035" t="s">
        <v>88</v>
      </c>
      <c r="AK1035" t="s">
        <v>119</v>
      </c>
      <c r="AL1035" s="1">
        <v>0</v>
      </c>
      <c r="AM1035" s="1">
        <v>0</v>
      </c>
      <c r="AN1035" s="1">
        <v>0</v>
      </c>
    </row>
    <row r="1036" spans="1:40" x14ac:dyDescent="0.25">
      <c r="A1036">
        <v>1034</v>
      </c>
      <c r="B1036" t="s">
        <v>357</v>
      </c>
      <c r="C1036">
        <v>24</v>
      </c>
      <c r="D1036">
        <v>7440622</v>
      </c>
      <c r="E1036" t="s">
        <v>296</v>
      </c>
      <c r="F1036">
        <v>0</v>
      </c>
      <c r="G1036" t="s">
        <v>117</v>
      </c>
      <c r="H1036" s="1">
        <v>0</v>
      </c>
      <c r="I1036" s="1">
        <v>0</v>
      </c>
      <c r="J1036" s="1">
        <v>0</v>
      </c>
      <c r="K1036" s="1">
        <v>0</v>
      </c>
      <c r="L1036" s="1">
        <v>0</v>
      </c>
      <c r="M1036" s="1">
        <v>0</v>
      </c>
      <c r="N1036" s="1">
        <v>0</v>
      </c>
      <c r="O1036" s="1">
        <v>0</v>
      </c>
      <c r="P1036" s="1">
        <v>0</v>
      </c>
      <c r="Q1036" s="1">
        <v>0</v>
      </c>
      <c r="R1036" s="1">
        <v>0</v>
      </c>
      <c r="S1036" s="1">
        <v>0</v>
      </c>
      <c r="T1036" s="1">
        <v>0</v>
      </c>
      <c r="U1036" s="1">
        <v>0</v>
      </c>
      <c r="V1036" t="s">
        <v>86</v>
      </c>
      <c r="W1036" s="1">
        <v>0</v>
      </c>
      <c r="X1036" s="1">
        <v>0</v>
      </c>
      <c r="Y1036" s="1">
        <v>0</v>
      </c>
      <c r="Z1036" s="1">
        <v>0</v>
      </c>
      <c r="AA1036" s="1">
        <v>0</v>
      </c>
      <c r="AB1036" s="1">
        <v>0</v>
      </c>
      <c r="AC1036" s="1">
        <v>0</v>
      </c>
      <c r="AD1036" s="1">
        <v>0</v>
      </c>
      <c r="AE1036" s="1">
        <v>0</v>
      </c>
      <c r="AF1036" s="1">
        <v>0</v>
      </c>
      <c r="AG1036" s="1">
        <v>0</v>
      </c>
      <c r="AH1036" s="1">
        <v>0</v>
      </c>
      <c r="AI1036" t="s">
        <v>87</v>
      </c>
      <c r="AL1036" s="1">
        <v>0</v>
      </c>
      <c r="AM1036" s="1">
        <v>0</v>
      </c>
      <c r="AN1036" s="1">
        <v>0</v>
      </c>
    </row>
    <row r="1037" spans="1:40" x14ac:dyDescent="0.25">
      <c r="A1037">
        <v>1035</v>
      </c>
      <c r="B1037" t="s">
        <v>357</v>
      </c>
      <c r="C1037">
        <v>24</v>
      </c>
      <c r="D1037">
        <v>7440666</v>
      </c>
      <c r="E1037" t="s">
        <v>297</v>
      </c>
      <c r="F1037">
        <v>0</v>
      </c>
      <c r="G1037" t="s">
        <v>117</v>
      </c>
      <c r="H1037" s="1">
        <v>0</v>
      </c>
      <c r="I1037" s="1">
        <v>0</v>
      </c>
      <c r="J1037" s="1">
        <v>0</v>
      </c>
      <c r="K1037" s="1">
        <v>0</v>
      </c>
      <c r="L1037" s="1">
        <v>0</v>
      </c>
      <c r="M1037" s="1">
        <v>0</v>
      </c>
      <c r="N1037" s="1">
        <v>0</v>
      </c>
      <c r="O1037" s="1">
        <v>0</v>
      </c>
      <c r="P1037" s="1">
        <v>0</v>
      </c>
      <c r="Q1037" s="1">
        <v>0</v>
      </c>
      <c r="R1037" s="1">
        <v>0</v>
      </c>
      <c r="S1037" s="1">
        <v>0</v>
      </c>
      <c r="T1037" s="1">
        <v>0</v>
      </c>
      <c r="U1037" s="1">
        <v>0</v>
      </c>
      <c r="V1037" t="s">
        <v>86</v>
      </c>
      <c r="W1037" s="1">
        <v>0</v>
      </c>
      <c r="X1037" s="1">
        <v>0</v>
      </c>
      <c r="Y1037" s="1">
        <v>0</v>
      </c>
      <c r="Z1037" s="1">
        <v>0</v>
      </c>
      <c r="AA1037" s="1">
        <v>0</v>
      </c>
      <c r="AB1037" s="1">
        <v>0</v>
      </c>
      <c r="AC1037" s="1">
        <v>0</v>
      </c>
      <c r="AD1037" s="1">
        <v>0</v>
      </c>
      <c r="AE1037" s="1">
        <v>0</v>
      </c>
      <c r="AF1037" s="1">
        <v>0</v>
      </c>
      <c r="AG1037" s="1">
        <v>0</v>
      </c>
      <c r="AH1037" s="1">
        <v>0</v>
      </c>
      <c r="AI1037" t="s">
        <v>87</v>
      </c>
      <c r="AL1037" s="1">
        <v>0</v>
      </c>
      <c r="AM1037" s="1">
        <v>0</v>
      </c>
      <c r="AN1037" s="1">
        <v>0</v>
      </c>
    </row>
    <row r="1038" spans="1:40" x14ac:dyDescent="0.25">
      <c r="A1038">
        <v>1036</v>
      </c>
      <c r="B1038" t="s">
        <v>358</v>
      </c>
      <c r="C1038">
        <v>24</v>
      </c>
      <c r="D1038">
        <v>7429905</v>
      </c>
      <c r="E1038" t="s">
        <v>290</v>
      </c>
      <c r="F1038">
        <v>0</v>
      </c>
      <c r="G1038" t="s">
        <v>117</v>
      </c>
      <c r="H1038" s="1">
        <v>0</v>
      </c>
      <c r="I1038" s="1">
        <v>0</v>
      </c>
      <c r="J1038" s="1">
        <v>0</v>
      </c>
      <c r="K1038" s="1">
        <v>0</v>
      </c>
      <c r="L1038" s="1">
        <v>0</v>
      </c>
      <c r="M1038" s="1">
        <v>0</v>
      </c>
      <c r="N1038" s="1">
        <v>0</v>
      </c>
      <c r="O1038" s="1">
        <v>0</v>
      </c>
      <c r="P1038" s="1">
        <v>0</v>
      </c>
      <c r="Q1038" s="1">
        <v>0</v>
      </c>
      <c r="R1038" s="1">
        <v>0</v>
      </c>
      <c r="S1038" s="1">
        <v>0</v>
      </c>
      <c r="T1038" s="1">
        <v>0</v>
      </c>
      <c r="U1038" s="1">
        <v>0</v>
      </c>
      <c r="V1038" t="s">
        <v>86</v>
      </c>
      <c r="W1038" s="1">
        <v>0</v>
      </c>
      <c r="X1038" s="1">
        <v>0</v>
      </c>
      <c r="Y1038" s="1">
        <v>0</v>
      </c>
      <c r="Z1038" s="1">
        <v>0</v>
      </c>
      <c r="AA1038" s="1">
        <v>0</v>
      </c>
      <c r="AB1038" s="1">
        <v>0</v>
      </c>
      <c r="AC1038" s="1">
        <v>0</v>
      </c>
      <c r="AD1038" s="1">
        <v>0</v>
      </c>
      <c r="AE1038" s="1">
        <v>0</v>
      </c>
      <c r="AF1038" s="1">
        <v>0</v>
      </c>
      <c r="AG1038" s="1">
        <v>0</v>
      </c>
      <c r="AH1038" s="1">
        <v>0</v>
      </c>
      <c r="AI1038" t="s">
        <v>87</v>
      </c>
      <c r="AL1038" s="1">
        <v>0</v>
      </c>
      <c r="AM1038" s="1">
        <v>0</v>
      </c>
      <c r="AN1038" s="1">
        <v>0</v>
      </c>
    </row>
    <row r="1039" spans="1:40" x14ac:dyDescent="0.25">
      <c r="A1039">
        <v>1037</v>
      </c>
      <c r="B1039" t="s">
        <v>358</v>
      </c>
      <c r="C1039">
        <v>24</v>
      </c>
      <c r="D1039">
        <v>1344281</v>
      </c>
      <c r="E1039" t="s">
        <v>291</v>
      </c>
      <c r="F1039">
        <v>0</v>
      </c>
      <c r="G1039" t="s">
        <v>117</v>
      </c>
      <c r="H1039" s="1">
        <v>0</v>
      </c>
      <c r="I1039" s="1">
        <v>0</v>
      </c>
      <c r="J1039" s="1">
        <v>0</v>
      </c>
      <c r="K1039" s="1">
        <v>0</v>
      </c>
      <c r="L1039" s="1">
        <v>0</v>
      </c>
      <c r="M1039" s="1">
        <v>0</v>
      </c>
      <c r="N1039" s="1">
        <v>0</v>
      </c>
      <c r="O1039" s="1">
        <v>0</v>
      </c>
      <c r="P1039" s="1">
        <v>0</v>
      </c>
      <c r="Q1039" s="1">
        <v>0</v>
      </c>
      <c r="R1039" s="1">
        <v>0</v>
      </c>
      <c r="S1039" s="1">
        <v>0</v>
      </c>
      <c r="T1039" s="1">
        <v>0</v>
      </c>
      <c r="U1039" s="1">
        <v>0</v>
      </c>
      <c r="V1039" t="s">
        <v>86</v>
      </c>
      <c r="W1039" s="1">
        <v>0</v>
      </c>
      <c r="X1039" s="1">
        <v>0</v>
      </c>
      <c r="Y1039" s="1">
        <v>0</v>
      </c>
      <c r="Z1039" s="1">
        <v>0</v>
      </c>
      <c r="AA1039" s="1">
        <v>0</v>
      </c>
      <c r="AB1039" s="1">
        <v>0</v>
      </c>
      <c r="AC1039" s="1">
        <v>0</v>
      </c>
      <c r="AD1039" s="1">
        <v>0</v>
      </c>
      <c r="AE1039" s="1">
        <v>0</v>
      </c>
      <c r="AF1039" s="1">
        <v>0</v>
      </c>
      <c r="AG1039" s="1">
        <v>0</v>
      </c>
      <c r="AH1039" s="1">
        <v>0</v>
      </c>
      <c r="AI1039" t="s">
        <v>87</v>
      </c>
      <c r="AL1039" s="1">
        <v>0</v>
      </c>
      <c r="AM1039" s="1">
        <v>0</v>
      </c>
      <c r="AN1039" s="1">
        <v>0</v>
      </c>
    </row>
    <row r="1040" spans="1:40" x14ac:dyDescent="0.25">
      <c r="A1040">
        <v>1038</v>
      </c>
      <c r="B1040" t="s">
        <v>358</v>
      </c>
      <c r="C1040">
        <v>24</v>
      </c>
      <c r="D1040">
        <v>7440417</v>
      </c>
      <c r="E1040" t="s">
        <v>292</v>
      </c>
      <c r="F1040">
        <v>0</v>
      </c>
      <c r="G1040" t="s">
        <v>117</v>
      </c>
      <c r="H1040" s="1">
        <v>0</v>
      </c>
      <c r="I1040" s="1">
        <v>0</v>
      </c>
      <c r="J1040" s="1">
        <v>0</v>
      </c>
      <c r="K1040" s="1">
        <v>0</v>
      </c>
      <c r="L1040" s="1">
        <v>0</v>
      </c>
      <c r="M1040" s="1">
        <v>0</v>
      </c>
      <c r="N1040" s="1">
        <v>0</v>
      </c>
      <c r="O1040" s="1">
        <v>0</v>
      </c>
      <c r="P1040" s="1">
        <v>0</v>
      </c>
      <c r="Q1040" s="1">
        <v>0</v>
      </c>
      <c r="R1040" s="1">
        <v>0</v>
      </c>
      <c r="S1040" s="1">
        <v>0</v>
      </c>
      <c r="T1040" s="1">
        <v>0</v>
      </c>
      <c r="U1040" s="1">
        <v>0</v>
      </c>
      <c r="V1040" t="s">
        <v>86</v>
      </c>
      <c r="W1040" s="1">
        <v>0</v>
      </c>
      <c r="X1040" s="1">
        <v>0</v>
      </c>
      <c r="Y1040" s="1">
        <v>0</v>
      </c>
      <c r="Z1040" s="1">
        <v>0</v>
      </c>
      <c r="AA1040" s="1">
        <v>0</v>
      </c>
      <c r="AB1040" s="1">
        <v>0</v>
      </c>
      <c r="AC1040" s="1">
        <v>0</v>
      </c>
      <c r="AD1040" s="1">
        <v>0</v>
      </c>
      <c r="AE1040" s="1">
        <v>0</v>
      </c>
      <c r="AF1040" s="1">
        <v>0</v>
      </c>
      <c r="AG1040" s="1">
        <v>0</v>
      </c>
      <c r="AH1040" s="1">
        <v>0</v>
      </c>
      <c r="AI1040" t="s">
        <v>87</v>
      </c>
      <c r="AL1040" s="1">
        <v>0</v>
      </c>
      <c r="AM1040" s="1">
        <v>0</v>
      </c>
      <c r="AN1040" s="1">
        <v>0</v>
      </c>
    </row>
    <row r="1041" spans="1:40" x14ac:dyDescent="0.25">
      <c r="A1041">
        <v>1039</v>
      </c>
      <c r="B1041" t="s">
        <v>358</v>
      </c>
      <c r="C1041">
        <v>24</v>
      </c>
      <c r="D1041">
        <v>7440439</v>
      </c>
      <c r="E1041" t="s">
        <v>293</v>
      </c>
      <c r="F1041">
        <v>0</v>
      </c>
      <c r="G1041" t="s">
        <v>117</v>
      </c>
      <c r="H1041" s="1">
        <v>0</v>
      </c>
      <c r="I1041" s="1">
        <v>0</v>
      </c>
      <c r="J1041" s="1">
        <v>0</v>
      </c>
      <c r="K1041" s="1">
        <v>0</v>
      </c>
      <c r="L1041" s="1">
        <v>0</v>
      </c>
      <c r="M1041" s="1">
        <v>0</v>
      </c>
      <c r="N1041" s="1">
        <v>0</v>
      </c>
      <c r="O1041" s="1">
        <v>0</v>
      </c>
      <c r="P1041" s="1">
        <v>0</v>
      </c>
      <c r="Q1041" s="1">
        <v>0</v>
      </c>
      <c r="R1041" s="1">
        <v>0</v>
      </c>
      <c r="S1041" s="1">
        <v>0</v>
      </c>
      <c r="T1041" s="1">
        <v>0</v>
      </c>
      <c r="U1041" s="1">
        <v>0</v>
      </c>
      <c r="V1041" t="s">
        <v>86</v>
      </c>
      <c r="W1041" s="1">
        <v>0</v>
      </c>
      <c r="X1041" s="1">
        <v>0</v>
      </c>
      <c r="Y1041" s="1">
        <v>0</v>
      </c>
      <c r="Z1041" s="1">
        <v>0</v>
      </c>
      <c r="AA1041" s="1">
        <v>0</v>
      </c>
      <c r="AB1041" s="1">
        <v>0</v>
      </c>
      <c r="AC1041" s="1">
        <v>0</v>
      </c>
      <c r="AD1041" s="1">
        <v>0</v>
      </c>
      <c r="AE1041" s="1">
        <v>0</v>
      </c>
      <c r="AF1041" s="1">
        <v>0</v>
      </c>
      <c r="AG1041" s="1">
        <v>0</v>
      </c>
      <c r="AH1041" s="1">
        <v>0</v>
      </c>
      <c r="AI1041" t="s">
        <v>87</v>
      </c>
      <c r="AL1041" s="1">
        <v>0</v>
      </c>
      <c r="AM1041" s="1">
        <v>0</v>
      </c>
      <c r="AN1041" s="1">
        <v>0</v>
      </c>
    </row>
    <row r="1042" spans="1:40" x14ac:dyDescent="0.25">
      <c r="A1042">
        <v>1040</v>
      </c>
      <c r="B1042" t="s">
        <v>358</v>
      </c>
      <c r="C1042">
        <v>24</v>
      </c>
      <c r="D1042">
        <v>7440484</v>
      </c>
      <c r="E1042" t="s">
        <v>8</v>
      </c>
      <c r="F1042">
        <v>0</v>
      </c>
      <c r="G1042" t="s">
        <v>117</v>
      </c>
      <c r="H1042" s="1">
        <v>0</v>
      </c>
      <c r="I1042" s="1">
        <v>0</v>
      </c>
      <c r="J1042" s="1">
        <v>0</v>
      </c>
      <c r="K1042" s="1">
        <v>0</v>
      </c>
      <c r="L1042" s="1">
        <v>0</v>
      </c>
      <c r="M1042" s="1">
        <v>0</v>
      </c>
      <c r="N1042" s="1">
        <v>0</v>
      </c>
      <c r="O1042" s="1">
        <v>0</v>
      </c>
      <c r="P1042" s="1">
        <v>0</v>
      </c>
      <c r="Q1042" s="1">
        <v>0</v>
      </c>
      <c r="R1042" s="1">
        <v>0</v>
      </c>
      <c r="S1042" s="1">
        <v>0</v>
      </c>
      <c r="T1042" s="1">
        <v>0</v>
      </c>
      <c r="U1042" s="1">
        <v>0</v>
      </c>
      <c r="V1042" t="s">
        <v>86</v>
      </c>
      <c r="W1042" s="1">
        <v>0</v>
      </c>
      <c r="X1042" s="1">
        <v>0</v>
      </c>
      <c r="Y1042" s="1">
        <v>0</v>
      </c>
      <c r="Z1042" s="1">
        <v>0</v>
      </c>
      <c r="AA1042" s="1">
        <v>0</v>
      </c>
      <c r="AB1042" s="1">
        <v>0</v>
      </c>
      <c r="AC1042" s="1">
        <v>0</v>
      </c>
      <c r="AD1042" s="1">
        <v>0</v>
      </c>
      <c r="AE1042" s="1">
        <v>0</v>
      </c>
      <c r="AF1042" s="1">
        <v>0</v>
      </c>
      <c r="AG1042" s="1">
        <v>0</v>
      </c>
      <c r="AH1042" s="1">
        <v>0</v>
      </c>
      <c r="AI1042" t="s">
        <v>87</v>
      </c>
      <c r="AL1042" s="1">
        <v>0</v>
      </c>
      <c r="AM1042" s="1">
        <v>0</v>
      </c>
      <c r="AN1042" s="1">
        <v>0</v>
      </c>
    </row>
    <row r="1043" spans="1:40" x14ac:dyDescent="0.25">
      <c r="A1043">
        <v>1041</v>
      </c>
      <c r="B1043" t="s">
        <v>358</v>
      </c>
      <c r="C1043">
        <v>24</v>
      </c>
      <c r="D1043">
        <v>7440473</v>
      </c>
      <c r="E1043" t="s">
        <v>89</v>
      </c>
      <c r="F1043" s="1">
        <v>3.65E-7</v>
      </c>
      <c r="G1043" t="s">
        <v>117</v>
      </c>
      <c r="H1043" s="1">
        <v>0</v>
      </c>
      <c r="I1043" s="1">
        <v>0</v>
      </c>
      <c r="J1043" s="1">
        <v>0</v>
      </c>
      <c r="K1043" s="1">
        <v>0</v>
      </c>
      <c r="L1043" s="1">
        <v>0</v>
      </c>
      <c r="M1043" s="1">
        <v>0</v>
      </c>
      <c r="N1043" s="1">
        <v>0</v>
      </c>
      <c r="O1043" s="1">
        <v>0</v>
      </c>
      <c r="P1043" s="1">
        <v>0</v>
      </c>
      <c r="Q1043" s="1">
        <v>0</v>
      </c>
      <c r="R1043" s="1">
        <v>0</v>
      </c>
      <c r="S1043" s="1">
        <v>0</v>
      </c>
      <c r="T1043" s="1">
        <v>0</v>
      </c>
      <c r="U1043" s="1">
        <v>0</v>
      </c>
      <c r="V1043" t="s">
        <v>86</v>
      </c>
      <c r="W1043" s="1">
        <v>3.65E-7</v>
      </c>
      <c r="X1043" s="1">
        <v>0</v>
      </c>
      <c r="Y1043" s="1">
        <v>0</v>
      </c>
      <c r="Z1043" s="1">
        <v>0</v>
      </c>
      <c r="AA1043" s="1">
        <v>0</v>
      </c>
      <c r="AB1043" s="1">
        <v>0</v>
      </c>
      <c r="AC1043" s="1">
        <v>0</v>
      </c>
      <c r="AD1043" s="1">
        <v>0</v>
      </c>
      <c r="AE1043" s="1">
        <v>0</v>
      </c>
      <c r="AF1043" s="1">
        <v>0</v>
      </c>
      <c r="AG1043" s="1">
        <v>0</v>
      </c>
      <c r="AH1043" s="1">
        <v>0</v>
      </c>
      <c r="AI1043" t="s">
        <v>87</v>
      </c>
      <c r="AL1043" s="1">
        <v>0</v>
      </c>
      <c r="AM1043" s="1">
        <v>0</v>
      </c>
      <c r="AN1043" s="1">
        <v>0</v>
      </c>
    </row>
    <row r="1044" spans="1:40" x14ac:dyDescent="0.25">
      <c r="A1044">
        <v>1042</v>
      </c>
      <c r="B1044" t="s">
        <v>358</v>
      </c>
      <c r="C1044">
        <v>24</v>
      </c>
      <c r="D1044">
        <v>18540299</v>
      </c>
      <c r="E1044" t="s">
        <v>13</v>
      </c>
      <c r="F1044" s="1">
        <v>3.6500000000000003E-8</v>
      </c>
      <c r="G1044" t="s">
        <v>117</v>
      </c>
      <c r="H1044" s="1">
        <v>0</v>
      </c>
      <c r="I1044" s="1">
        <v>0</v>
      </c>
      <c r="J1044" s="1">
        <v>0</v>
      </c>
      <c r="K1044" s="1">
        <v>0</v>
      </c>
      <c r="L1044" s="1">
        <v>0</v>
      </c>
      <c r="M1044" s="1">
        <v>0</v>
      </c>
      <c r="N1044" s="1">
        <v>1.825E-7</v>
      </c>
      <c r="O1044" s="1">
        <v>0</v>
      </c>
      <c r="P1044" s="1">
        <v>0</v>
      </c>
      <c r="Q1044" s="1">
        <v>0</v>
      </c>
      <c r="R1044" s="1">
        <v>0</v>
      </c>
      <c r="S1044" s="1">
        <v>1.7153000000000001E-8</v>
      </c>
      <c r="T1044" s="1">
        <v>0</v>
      </c>
      <c r="U1044" s="1">
        <v>0</v>
      </c>
      <c r="V1044" t="s">
        <v>86</v>
      </c>
      <c r="W1044" s="1">
        <v>3.6500000000000003E-8</v>
      </c>
      <c r="X1044" s="1">
        <v>3.2984000000000002E-10</v>
      </c>
      <c r="Y1044" s="1">
        <v>1.3223000000000001E-11</v>
      </c>
      <c r="Z1044" s="1">
        <v>0</v>
      </c>
      <c r="AA1044" s="1">
        <v>0</v>
      </c>
      <c r="AB1044" s="1">
        <v>0</v>
      </c>
      <c r="AC1044" s="1">
        <v>0</v>
      </c>
      <c r="AD1044" s="1">
        <v>0</v>
      </c>
      <c r="AE1044" s="1">
        <v>0</v>
      </c>
      <c r="AF1044" s="1">
        <v>0</v>
      </c>
      <c r="AG1044" s="1">
        <v>0</v>
      </c>
      <c r="AH1044" s="1">
        <v>0</v>
      </c>
      <c r="AI1044" t="s">
        <v>87</v>
      </c>
      <c r="AJ1044" t="s">
        <v>88</v>
      </c>
      <c r="AK1044" t="s">
        <v>118</v>
      </c>
      <c r="AL1044" s="1">
        <v>0</v>
      </c>
      <c r="AM1044" s="1">
        <v>0</v>
      </c>
      <c r="AN1044" s="1">
        <v>0</v>
      </c>
    </row>
    <row r="1045" spans="1:40" x14ac:dyDescent="0.25">
      <c r="A1045">
        <v>1043</v>
      </c>
      <c r="B1045" t="s">
        <v>358</v>
      </c>
      <c r="C1045">
        <v>24</v>
      </c>
      <c r="D1045">
        <v>1175</v>
      </c>
      <c r="E1045" t="s">
        <v>294</v>
      </c>
      <c r="F1045">
        <v>0</v>
      </c>
      <c r="G1045" t="s">
        <v>117</v>
      </c>
      <c r="H1045" s="1">
        <v>0</v>
      </c>
      <c r="I1045" s="1">
        <v>0</v>
      </c>
      <c r="J1045" s="1">
        <v>0</v>
      </c>
      <c r="K1045" s="1">
        <v>0</v>
      </c>
      <c r="L1045" s="1">
        <v>0</v>
      </c>
      <c r="M1045" s="1">
        <v>0</v>
      </c>
      <c r="N1045" s="1">
        <v>0</v>
      </c>
      <c r="O1045" s="1">
        <v>0</v>
      </c>
      <c r="P1045" s="1">
        <v>0</v>
      </c>
      <c r="Q1045" s="1">
        <v>0</v>
      </c>
      <c r="R1045" s="1">
        <v>0</v>
      </c>
      <c r="S1045" s="1">
        <v>0</v>
      </c>
      <c r="T1045" s="1">
        <v>0</v>
      </c>
      <c r="U1045" s="1">
        <v>0</v>
      </c>
      <c r="V1045" t="s">
        <v>86</v>
      </c>
      <c r="W1045" s="1">
        <v>0</v>
      </c>
      <c r="X1045" s="1">
        <v>0</v>
      </c>
      <c r="Y1045" s="1">
        <v>0</v>
      </c>
      <c r="Z1045" s="1">
        <v>0</v>
      </c>
      <c r="AA1045" s="1">
        <v>0</v>
      </c>
      <c r="AB1045" s="1">
        <v>0</v>
      </c>
      <c r="AC1045" s="1">
        <v>0</v>
      </c>
      <c r="AD1045" s="1">
        <v>0</v>
      </c>
      <c r="AE1045" s="1">
        <v>0</v>
      </c>
      <c r="AF1045" s="1">
        <v>0</v>
      </c>
      <c r="AG1045" s="1">
        <v>0</v>
      </c>
      <c r="AH1045" s="1">
        <v>0</v>
      </c>
      <c r="AI1045" t="s">
        <v>87</v>
      </c>
      <c r="AL1045" s="1">
        <v>0</v>
      </c>
      <c r="AM1045" s="1">
        <v>0</v>
      </c>
      <c r="AN1045" s="1">
        <v>0</v>
      </c>
    </row>
    <row r="1046" spans="1:40" x14ac:dyDescent="0.25">
      <c r="A1046">
        <v>1044</v>
      </c>
      <c r="B1046" t="s">
        <v>358</v>
      </c>
      <c r="C1046">
        <v>24</v>
      </c>
      <c r="D1046">
        <v>7440508</v>
      </c>
      <c r="E1046" t="s">
        <v>10</v>
      </c>
      <c r="F1046">
        <v>0</v>
      </c>
      <c r="G1046" t="s">
        <v>117</v>
      </c>
      <c r="H1046" s="1">
        <v>0</v>
      </c>
      <c r="I1046" s="1">
        <v>0</v>
      </c>
      <c r="J1046" s="1">
        <v>0</v>
      </c>
      <c r="K1046" s="1">
        <v>0</v>
      </c>
      <c r="L1046" s="1">
        <v>0</v>
      </c>
      <c r="M1046" s="1">
        <v>0</v>
      </c>
      <c r="N1046" s="1">
        <v>0</v>
      </c>
      <c r="O1046" s="1">
        <v>0</v>
      </c>
      <c r="P1046" s="1">
        <v>0</v>
      </c>
      <c r="Q1046" s="1">
        <v>0</v>
      </c>
      <c r="R1046" s="1">
        <v>0</v>
      </c>
      <c r="S1046" s="1">
        <v>0</v>
      </c>
      <c r="T1046" s="1">
        <v>0</v>
      </c>
      <c r="U1046" s="1">
        <v>0</v>
      </c>
      <c r="V1046" t="s">
        <v>86</v>
      </c>
      <c r="W1046" s="1">
        <v>0</v>
      </c>
      <c r="X1046" s="1">
        <v>0</v>
      </c>
      <c r="Y1046" s="1">
        <v>0</v>
      </c>
      <c r="Z1046" s="1">
        <v>0</v>
      </c>
      <c r="AA1046" s="1">
        <v>0</v>
      </c>
      <c r="AB1046" s="1">
        <v>0</v>
      </c>
      <c r="AC1046" s="1">
        <v>0</v>
      </c>
      <c r="AD1046" s="1">
        <v>0</v>
      </c>
      <c r="AE1046" s="1">
        <v>0</v>
      </c>
      <c r="AF1046" s="1">
        <v>0</v>
      </c>
      <c r="AG1046" s="1">
        <v>0</v>
      </c>
      <c r="AH1046" s="1">
        <v>0</v>
      </c>
      <c r="AI1046" t="s">
        <v>87</v>
      </c>
      <c r="AL1046" s="1">
        <v>0</v>
      </c>
      <c r="AM1046" s="1">
        <v>0</v>
      </c>
      <c r="AN1046" s="1">
        <v>0</v>
      </c>
    </row>
    <row r="1047" spans="1:40" x14ac:dyDescent="0.25">
      <c r="A1047">
        <v>1045</v>
      </c>
      <c r="B1047" t="s">
        <v>358</v>
      </c>
      <c r="C1047">
        <v>24</v>
      </c>
      <c r="D1047">
        <v>7439965</v>
      </c>
      <c r="E1047" t="s">
        <v>5</v>
      </c>
      <c r="F1047">
        <v>1.8799999999999999E-4</v>
      </c>
      <c r="G1047" t="s">
        <v>117</v>
      </c>
      <c r="H1047" s="1">
        <v>0</v>
      </c>
      <c r="I1047" s="1">
        <v>2.0888999999999999E-3</v>
      </c>
      <c r="J1047" s="1">
        <v>0</v>
      </c>
      <c r="K1047" s="1">
        <v>0</v>
      </c>
      <c r="L1047" s="1">
        <v>0</v>
      </c>
      <c r="M1047" s="1">
        <v>0</v>
      </c>
      <c r="N1047" s="1">
        <v>0</v>
      </c>
      <c r="O1047" s="1">
        <v>0</v>
      </c>
      <c r="P1047" s="1">
        <v>0</v>
      </c>
      <c r="Q1047" s="1">
        <v>0</v>
      </c>
      <c r="R1047" s="1">
        <v>0</v>
      </c>
      <c r="S1047" s="1">
        <v>0</v>
      </c>
      <c r="T1047" s="1">
        <v>0</v>
      </c>
      <c r="U1047" s="1">
        <v>0</v>
      </c>
      <c r="V1047" t="s">
        <v>86</v>
      </c>
      <c r="W1047" s="1">
        <v>1.8799999999999999E-4</v>
      </c>
      <c r="X1047" s="1">
        <v>0</v>
      </c>
      <c r="Y1047" s="1">
        <v>0</v>
      </c>
      <c r="Z1047" s="1">
        <v>0</v>
      </c>
      <c r="AA1047" s="1">
        <v>0</v>
      </c>
      <c r="AB1047" s="1">
        <v>0</v>
      </c>
      <c r="AC1047" s="1">
        <v>0</v>
      </c>
      <c r="AD1047" s="1">
        <v>0</v>
      </c>
      <c r="AE1047" s="1">
        <v>0</v>
      </c>
      <c r="AF1047" s="1">
        <v>0</v>
      </c>
      <c r="AG1047" s="1">
        <v>0</v>
      </c>
      <c r="AH1047" s="1">
        <v>0</v>
      </c>
      <c r="AI1047" t="s">
        <v>87</v>
      </c>
      <c r="AL1047" s="1">
        <v>0</v>
      </c>
      <c r="AM1047" s="1">
        <v>0</v>
      </c>
      <c r="AN1047" s="1">
        <v>0</v>
      </c>
    </row>
    <row r="1048" spans="1:40" x14ac:dyDescent="0.25">
      <c r="A1048">
        <v>1046</v>
      </c>
      <c r="B1048" t="s">
        <v>358</v>
      </c>
      <c r="C1048">
        <v>24</v>
      </c>
      <c r="D1048">
        <v>7440020</v>
      </c>
      <c r="E1048" t="s">
        <v>6</v>
      </c>
      <c r="F1048" s="1">
        <v>6.5899999999999996E-7</v>
      </c>
      <c r="G1048" t="s">
        <v>117</v>
      </c>
      <c r="H1048" s="1">
        <v>0</v>
      </c>
      <c r="I1048" s="1">
        <v>0</v>
      </c>
      <c r="J1048" s="1">
        <v>0</v>
      </c>
      <c r="K1048" s="1">
        <v>0</v>
      </c>
      <c r="L1048" s="1">
        <v>0</v>
      </c>
      <c r="M1048" s="1">
        <v>5.6309E-7</v>
      </c>
      <c r="N1048" s="1">
        <v>4.7070999999999997E-5</v>
      </c>
      <c r="O1048" s="1">
        <v>0</v>
      </c>
      <c r="P1048" s="1">
        <v>0</v>
      </c>
      <c r="Q1048" s="1">
        <v>0</v>
      </c>
      <c r="R1048" s="1">
        <v>0</v>
      </c>
      <c r="S1048" s="1">
        <v>4.7070999999999997E-5</v>
      </c>
      <c r="T1048" s="1">
        <v>0</v>
      </c>
      <c r="U1048" s="1">
        <v>0</v>
      </c>
      <c r="V1048" t="s">
        <v>86</v>
      </c>
      <c r="W1048" s="1">
        <v>6.5899999999999996E-7</v>
      </c>
      <c r="X1048" s="1">
        <v>5.9552000000000003E-9</v>
      </c>
      <c r="Y1048" s="1">
        <v>2.3873999999999999E-10</v>
      </c>
      <c r="Z1048" s="1">
        <v>0</v>
      </c>
      <c r="AA1048" s="1">
        <v>0</v>
      </c>
      <c r="AB1048" s="1">
        <v>0</v>
      </c>
      <c r="AC1048" s="1">
        <v>0</v>
      </c>
      <c r="AD1048" s="1">
        <v>0</v>
      </c>
      <c r="AE1048" s="1">
        <v>0</v>
      </c>
      <c r="AF1048" s="1">
        <v>0</v>
      </c>
      <c r="AG1048" s="1">
        <v>0</v>
      </c>
      <c r="AH1048" s="1">
        <v>0</v>
      </c>
      <c r="AI1048" t="s">
        <v>87</v>
      </c>
      <c r="AJ1048" t="s">
        <v>88</v>
      </c>
      <c r="AK1048" t="s">
        <v>118</v>
      </c>
      <c r="AL1048" s="1">
        <v>0</v>
      </c>
      <c r="AM1048" s="1">
        <v>0</v>
      </c>
      <c r="AN1048" s="1">
        <v>0</v>
      </c>
    </row>
    <row r="1049" spans="1:40" x14ac:dyDescent="0.25">
      <c r="A1049">
        <v>1047</v>
      </c>
      <c r="B1049" t="s">
        <v>358</v>
      </c>
      <c r="C1049">
        <v>24</v>
      </c>
      <c r="D1049">
        <v>7723140</v>
      </c>
      <c r="E1049" t="s">
        <v>295</v>
      </c>
      <c r="F1049">
        <v>0</v>
      </c>
      <c r="G1049" t="s">
        <v>117</v>
      </c>
      <c r="H1049" s="1">
        <v>0</v>
      </c>
      <c r="I1049" s="1">
        <v>0</v>
      </c>
      <c r="J1049" s="1">
        <v>0</v>
      </c>
      <c r="K1049" s="1">
        <v>0</v>
      </c>
      <c r="L1049" s="1">
        <v>0</v>
      </c>
      <c r="M1049" s="1">
        <v>0</v>
      </c>
      <c r="N1049" s="1">
        <v>0</v>
      </c>
      <c r="O1049" s="1">
        <v>0</v>
      </c>
      <c r="P1049" s="1">
        <v>0</v>
      </c>
      <c r="Q1049" s="1">
        <v>0</v>
      </c>
      <c r="R1049" s="1">
        <v>0</v>
      </c>
      <c r="S1049" s="1">
        <v>0</v>
      </c>
      <c r="T1049" s="1">
        <v>0</v>
      </c>
      <c r="U1049" s="1">
        <v>0</v>
      </c>
      <c r="V1049" t="s">
        <v>86</v>
      </c>
      <c r="W1049" s="1">
        <v>0</v>
      </c>
      <c r="X1049" s="1">
        <v>0</v>
      </c>
      <c r="Y1049" s="1">
        <v>0</v>
      </c>
      <c r="Z1049" s="1">
        <v>0</v>
      </c>
      <c r="AA1049" s="1">
        <v>0</v>
      </c>
      <c r="AB1049" s="1">
        <v>0</v>
      </c>
      <c r="AC1049" s="1">
        <v>0</v>
      </c>
      <c r="AD1049" s="1">
        <v>0</v>
      </c>
      <c r="AE1049" s="1">
        <v>0</v>
      </c>
      <c r="AF1049" s="1">
        <v>0</v>
      </c>
      <c r="AG1049" s="1">
        <v>0</v>
      </c>
      <c r="AH1049" s="1">
        <v>0</v>
      </c>
      <c r="AI1049" t="s">
        <v>87</v>
      </c>
      <c r="AL1049" s="1">
        <v>0</v>
      </c>
      <c r="AM1049" s="1">
        <v>0</v>
      </c>
      <c r="AN1049" s="1">
        <v>0</v>
      </c>
    </row>
    <row r="1050" spans="1:40" x14ac:dyDescent="0.25">
      <c r="A1050">
        <v>1048</v>
      </c>
      <c r="B1050" t="s">
        <v>358</v>
      </c>
      <c r="C1050">
        <v>24</v>
      </c>
      <c r="D1050">
        <v>7439921</v>
      </c>
      <c r="E1050" t="s">
        <v>7</v>
      </c>
      <c r="F1050">
        <v>0</v>
      </c>
      <c r="G1050" t="s">
        <v>117</v>
      </c>
      <c r="H1050" s="1">
        <v>0</v>
      </c>
      <c r="I1050" s="1">
        <v>0</v>
      </c>
      <c r="J1050" s="1">
        <v>0</v>
      </c>
      <c r="K1050" s="1">
        <v>0</v>
      </c>
      <c r="L1050" s="1">
        <v>0</v>
      </c>
      <c r="M1050" s="1">
        <v>0</v>
      </c>
      <c r="N1050" s="1">
        <v>0</v>
      </c>
      <c r="O1050" s="1">
        <v>0</v>
      </c>
      <c r="P1050" s="1">
        <v>0</v>
      </c>
      <c r="Q1050" s="1">
        <v>0</v>
      </c>
      <c r="R1050" s="1">
        <v>0</v>
      </c>
      <c r="S1050" s="1">
        <v>0</v>
      </c>
      <c r="T1050" s="1">
        <v>0</v>
      </c>
      <c r="U1050" s="1">
        <v>0</v>
      </c>
      <c r="V1050" t="s">
        <v>86</v>
      </c>
      <c r="W1050" s="1">
        <v>0</v>
      </c>
      <c r="X1050" s="1">
        <v>0</v>
      </c>
      <c r="Y1050" s="1">
        <v>0</v>
      </c>
      <c r="Z1050" s="1">
        <v>0</v>
      </c>
      <c r="AA1050" s="1">
        <v>0</v>
      </c>
      <c r="AB1050" s="1">
        <v>0</v>
      </c>
      <c r="AC1050" s="1">
        <v>0</v>
      </c>
      <c r="AD1050" s="1">
        <v>0</v>
      </c>
      <c r="AE1050" s="1">
        <v>0</v>
      </c>
      <c r="AF1050" s="1">
        <v>0</v>
      </c>
      <c r="AG1050" s="1">
        <v>0</v>
      </c>
      <c r="AH1050" s="1">
        <v>0</v>
      </c>
      <c r="AI1050" t="s">
        <v>87</v>
      </c>
      <c r="AL1050" s="1">
        <v>0</v>
      </c>
      <c r="AM1050" s="1">
        <v>0</v>
      </c>
      <c r="AN1050" s="1">
        <v>0</v>
      </c>
    </row>
    <row r="1051" spans="1:40" x14ac:dyDescent="0.25">
      <c r="A1051">
        <v>1049</v>
      </c>
      <c r="B1051" t="s">
        <v>358</v>
      </c>
      <c r="C1051">
        <v>24</v>
      </c>
      <c r="D1051">
        <v>7440622</v>
      </c>
      <c r="E1051" t="s">
        <v>296</v>
      </c>
      <c r="F1051">
        <v>0</v>
      </c>
      <c r="G1051" t="s">
        <v>117</v>
      </c>
      <c r="H1051" s="1">
        <v>0</v>
      </c>
      <c r="I1051" s="1">
        <v>0</v>
      </c>
      <c r="J1051" s="1">
        <v>0</v>
      </c>
      <c r="K1051" s="1">
        <v>0</v>
      </c>
      <c r="L1051" s="1">
        <v>0</v>
      </c>
      <c r="M1051" s="1">
        <v>0</v>
      </c>
      <c r="N1051" s="1">
        <v>0</v>
      </c>
      <c r="O1051" s="1">
        <v>0</v>
      </c>
      <c r="P1051" s="1">
        <v>0</v>
      </c>
      <c r="Q1051" s="1">
        <v>0</v>
      </c>
      <c r="R1051" s="1">
        <v>0</v>
      </c>
      <c r="S1051" s="1">
        <v>0</v>
      </c>
      <c r="T1051" s="1">
        <v>0</v>
      </c>
      <c r="U1051" s="1">
        <v>0</v>
      </c>
      <c r="V1051" t="s">
        <v>86</v>
      </c>
      <c r="W1051" s="1">
        <v>0</v>
      </c>
      <c r="X1051" s="1">
        <v>0</v>
      </c>
      <c r="Y1051" s="1">
        <v>0</v>
      </c>
      <c r="Z1051" s="1">
        <v>0</v>
      </c>
      <c r="AA1051" s="1">
        <v>0</v>
      </c>
      <c r="AB1051" s="1">
        <v>0</v>
      </c>
      <c r="AC1051" s="1">
        <v>0</v>
      </c>
      <c r="AD1051" s="1">
        <v>0</v>
      </c>
      <c r="AE1051" s="1">
        <v>0</v>
      </c>
      <c r="AF1051" s="1">
        <v>0</v>
      </c>
      <c r="AG1051" s="1">
        <v>0</v>
      </c>
      <c r="AH1051" s="1">
        <v>0</v>
      </c>
      <c r="AI1051" t="s">
        <v>87</v>
      </c>
      <c r="AL1051" s="1">
        <v>0</v>
      </c>
      <c r="AM1051" s="1">
        <v>0</v>
      </c>
      <c r="AN1051" s="1">
        <v>0</v>
      </c>
    </row>
    <row r="1052" spans="1:40" x14ac:dyDescent="0.25">
      <c r="A1052">
        <v>1050</v>
      </c>
      <c r="B1052" t="s">
        <v>358</v>
      </c>
      <c r="C1052">
        <v>24</v>
      </c>
      <c r="D1052">
        <v>7440666</v>
      </c>
      <c r="E1052" t="s">
        <v>297</v>
      </c>
      <c r="F1052">
        <v>0</v>
      </c>
      <c r="G1052" t="s">
        <v>117</v>
      </c>
      <c r="H1052" s="1">
        <v>0</v>
      </c>
      <c r="I1052" s="1">
        <v>0</v>
      </c>
      <c r="J1052" s="1">
        <v>0</v>
      </c>
      <c r="K1052" s="1">
        <v>0</v>
      </c>
      <c r="L1052" s="1">
        <v>0</v>
      </c>
      <c r="M1052" s="1">
        <v>0</v>
      </c>
      <c r="N1052" s="1">
        <v>0</v>
      </c>
      <c r="O1052" s="1">
        <v>0</v>
      </c>
      <c r="P1052" s="1">
        <v>0</v>
      </c>
      <c r="Q1052" s="1">
        <v>0</v>
      </c>
      <c r="R1052" s="1">
        <v>0</v>
      </c>
      <c r="S1052" s="1">
        <v>0</v>
      </c>
      <c r="T1052" s="1">
        <v>0</v>
      </c>
      <c r="U1052" s="1">
        <v>0</v>
      </c>
      <c r="V1052" t="s">
        <v>86</v>
      </c>
      <c r="W1052" s="1">
        <v>0</v>
      </c>
      <c r="X1052" s="1">
        <v>0</v>
      </c>
      <c r="Y1052" s="1">
        <v>0</v>
      </c>
      <c r="Z1052" s="1">
        <v>0</v>
      </c>
      <c r="AA1052" s="1">
        <v>0</v>
      </c>
      <c r="AB1052" s="1">
        <v>0</v>
      </c>
      <c r="AC1052" s="1">
        <v>0</v>
      </c>
      <c r="AD1052" s="1">
        <v>0</v>
      </c>
      <c r="AE1052" s="1">
        <v>0</v>
      </c>
      <c r="AF1052" s="1">
        <v>0</v>
      </c>
      <c r="AG1052" s="1">
        <v>0</v>
      </c>
      <c r="AH1052" s="1">
        <v>0</v>
      </c>
      <c r="AI1052" t="s">
        <v>87</v>
      </c>
      <c r="AL1052" s="1">
        <v>0</v>
      </c>
      <c r="AM1052" s="1">
        <v>0</v>
      </c>
      <c r="AN1052" s="1">
        <v>0</v>
      </c>
    </row>
    <row r="1053" spans="1:40" x14ac:dyDescent="0.25">
      <c r="A1053">
        <v>1051</v>
      </c>
      <c r="B1053" t="s">
        <v>359</v>
      </c>
      <c r="C1053">
        <v>24</v>
      </c>
      <c r="D1053">
        <v>7429905</v>
      </c>
      <c r="E1053" t="s">
        <v>290</v>
      </c>
      <c r="F1053">
        <v>0</v>
      </c>
      <c r="G1053" t="s">
        <v>117</v>
      </c>
      <c r="H1053" s="1">
        <v>0</v>
      </c>
      <c r="I1053" s="1">
        <v>0</v>
      </c>
      <c r="J1053" s="1">
        <v>0</v>
      </c>
      <c r="K1053" s="1">
        <v>0</v>
      </c>
      <c r="L1053" s="1">
        <v>0</v>
      </c>
      <c r="M1053" s="1">
        <v>0</v>
      </c>
      <c r="N1053" s="1">
        <v>0</v>
      </c>
      <c r="O1053" s="1">
        <v>0</v>
      </c>
      <c r="P1053" s="1">
        <v>0</v>
      </c>
      <c r="Q1053" s="1">
        <v>0</v>
      </c>
      <c r="R1053" s="1">
        <v>0</v>
      </c>
      <c r="S1053" s="1">
        <v>0</v>
      </c>
      <c r="T1053" s="1">
        <v>0</v>
      </c>
      <c r="U1053" s="1">
        <v>0</v>
      </c>
      <c r="V1053" t="s">
        <v>86</v>
      </c>
      <c r="W1053" s="1">
        <v>0</v>
      </c>
      <c r="X1053" s="1">
        <v>0</v>
      </c>
      <c r="Y1053" s="1">
        <v>0</v>
      </c>
      <c r="Z1053" s="1">
        <v>0</v>
      </c>
      <c r="AA1053" s="1">
        <v>0</v>
      </c>
      <c r="AB1053" s="1">
        <v>0</v>
      </c>
      <c r="AC1053" s="1">
        <v>0</v>
      </c>
      <c r="AD1053" s="1">
        <v>0</v>
      </c>
      <c r="AE1053" s="1">
        <v>0</v>
      </c>
      <c r="AF1053" s="1">
        <v>0</v>
      </c>
      <c r="AG1053" s="1">
        <v>0</v>
      </c>
      <c r="AH1053" s="1">
        <v>0</v>
      </c>
      <c r="AI1053" t="s">
        <v>87</v>
      </c>
      <c r="AL1053" s="1">
        <v>0</v>
      </c>
      <c r="AM1053" s="1">
        <v>0</v>
      </c>
      <c r="AN1053" s="1">
        <v>0</v>
      </c>
    </row>
    <row r="1054" spans="1:40" x14ac:dyDescent="0.25">
      <c r="A1054">
        <v>1052</v>
      </c>
      <c r="B1054" t="s">
        <v>359</v>
      </c>
      <c r="C1054">
        <v>24</v>
      </c>
      <c r="D1054">
        <v>1344281</v>
      </c>
      <c r="E1054" t="s">
        <v>291</v>
      </c>
      <c r="F1054">
        <v>0</v>
      </c>
      <c r="G1054" t="s">
        <v>117</v>
      </c>
      <c r="H1054" s="1">
        <v>0</v>
      </c>
      <c r="I1054" s="1">
        <v>0</v>
      </c>
      <c r="J1054" s="1">
        <v>0</v>
      </c>
      <c r="K1054" s="1">
        <v>0</v>
      </c>
      <c r="L1054" s="1">
        <v>0</v>
      </c>
      <c r="M1054" s="1">
        <v>0</v>
      </c>
      <c r="N1054" s="1">
        <v>0</v>
      </c>
      <c r="O1054" s="1">
        <v>0</v>
      </c>
      <c r="P1054" s="1">
        <v>0</v>
      </c>
      <c r="Q1054" s="1">
        <v>0</v>
      </c>
      <c r="R1054" s="1">
        <v>0</v>
      </c>
      <c r="S1054" s="1">
        <v>0</v>
      </c>
      <c r="T1054" s="1">
        <v>0</v>
      </c>
      <c r="U1054" s="1">
        <v>0</v>
      </c>
      <c r="V1054" t="s">
        <v>86</v>
      </c>
      <c r="W1054" s="1">
        <v>0</v>
      </c>
      <c r="X1054" s="1">
        <v>0</v>
      </c>
      <c r="Y1054" s="1">
        <v>0</v>
      </c>
      <c r="Z1054" s="1">
        <v>0</v>
      </c>
      <c r="AA1054" s="1">
        <v>0</v>
      </c>
      <c r="AB1054" s="1">
        <v>0</v>
      </c>
      <c r="AC1054" s="1">
        <v>0</v>
      </c>
      <c r="AD1054" s="1">
        <v>0</v>
      </c>
      <c r="AE1054" s="1">
        <v>0</v>
      </c>
      <c r="AF1054" s="1">
        <v>0</v>
      </c>
      <c r="AG1054" s="1">
        <v>0</v>
      </c>
      <c r="AH1054" s="1">
        <v>0</v>
      </c>
      <c r="AI1054" t="s">
        <v>87</v>
      </c>
      <c r="AL1054" s="1">
        <v>0</v>
      </c>
      <c r="AM1054" s="1">
        <v>0</v>
      </c>
      <c r="AN1054" s="1">
        <v>0</v>
      </c>
    </row>
    <row r="1055" spans="1:40" x14ac:dyDescent="0.25">
      <c r="A1055">
        <v>1053</v>
      </c>
      <c r="B1055" t="s">
        <v>359</v>
      </c>
      <c r="C1055">
        <v>24</v>
      </c>
      <c r="D1055">
        <v>7440417</v>
      </c>
      <c r="E1055" t="s">
        <v>292</v>
      </c>
      <c r="F1055">
        <v>0</v>
      </c>
      <c r="G1055" t="s">
        <v>117</v>
      </c>
      <c r="H1055" s="1">
        <v>0</v>
      </c>
      <c r="I1055" s="1">
        <v>0</v>
      </c>
      <c r="J1055" s="1">
        <v>0</v>
      </c>
      <c r="K1055" s="1">
        <v>0</v>
      </c>
      <c r="L1055" s="1">
        <v>0</v>
      </c>
      <c r="M1055" s="1">
        <v>0</v>
      </c>
      <c r="N1055" s="1">
        <v>0</v>
      </c>
      <c r="O1055" s="1">
        <v>0</v>
      </c>
      <c r="P1055" s="1">
        <v>0</v>
      </c>
      <c r="Q1055" s="1">
        <v>0</v>
      </c>
      <c r="R1055" s="1">
        <v>0</v>
      </c>
      <c r="S1055" s="1">
        <v>0</v>
      </c>
      <c r="T1055" s="1">
        <v>0</v>
      </c>
      <c r="U1055" s="1">
        <v>0</v>
      </c>
      <c r="V1055" t="s">
        <v>86</v>
      </c>
      <c r="W1055" s="1">
        <v>0</v>
      </c>
      <c r="X1055" s="1">
        <v>0</v>
      </c>
      <c r="Y1055" s="1">
        <v>0</v>
      </c>
      <c r="Z1055" s="1">
        <v>0</v>
      </c>
      <c r="AA1055" s="1">
        <v>0</v>
      </c>
      <c r="AB1055" s="1">
        <v>0</v>
      </c>
      <c r="AC1055" s="1">
        <v>0</v>
      </c>
      <c r="AD1055" s="1">
        <v>0</v>
      </c>
      <c r="AE1055" s="1">
        <v>0</v>
      </c>
      <c r="AF1055" s="1">
        <v>0</v>
      </c>
      <c r="AG1055" s="1">
        <v>0</v>
      </c>
      <c r="AH1055" s="1">
        <v>0</v>
      </c>
      <c r="AI1055" t="s">
        <v>87</v>
      </c>
      <c r="AL1055" s="1">
        <v>0</v>
      </c>
      <c r="AM1055" s="1">
        <v>0</v>
      </c>
      <c r="AN1055" s="1">
        <v>0</v>
      </c>
    </row>
    <row r="1056" spans="1:40" x14ac:dyDescent="0.25">
      <c r="A1056">
        <v>1054</v>
      </c>
      <c r="B1056" t="s">
        <v>359</v>
      </c>
      <c r="C1056">
        <v>24</v>
      </c>
      <c r="D1056">
        <v>7440439</v>
      </c>
      <c r="E1056" t="s">
        <v>293</v>
      </c>
      <c r="F1056">
        <v>0</v>
      </c>
      <c r="G1056" t="s">
        <v>117</v>
      </c>
      <c r="H1056" s="1">
        <v>0</v>
      </c>
      <c r="I1056" s="1">
        <v>0</v>
      </c>
      <c r="J1056" s="1">
        <v>0</v>
      </c>
      <c r="K1056" s="1">
        <v>0</v>
      </c>
      <c r="L1056" s="1">
        <v>0</v>
      </c>
      <c r="M1056" s="1">
        <v>0</v>
      </c>
      <c r="N1056" s="1">
        <v>0</v>
      </c>
      <c r="O1056" s="1">
        <v>0</v>
      </c>
      <c r="P1056" s="1">
        <v>0</v>
      </c>
      <c r="Q1056" s="1">
        <v>0</v>
      </c>
      <c r="R1056" s="1">
        <v>0</v>
      </c>
      <c r="S1056" s="1">
        <v>0</v>
      </c>
      <c r="T1056" s="1">
        <v>0</v>
      </c>
      <c r="U1056" s="1">
        <v>0</v>
      </c>
      <c r="V1056" t="s">
        <v>86</v>
      </c>
      <c r="W1056" s="1">
        <v>0</v>
      </c>
      <c r="X1056" s="1">
        <v>0</v>
      </c>
      <c r="Y1056" s="1">
        <v>0</v>
      </c>
      <c r="Z1056" s="1">
        <v>0</v>
      </c>
      <c r="AA1056" s="1">
        <v>0</v>
      </c>
      <c r="AB1056" s="1">
        <v>0</v>
      </c>
      <c r="AC1056" s="1">
        <v>0</v>
      </c>
      <c r="AD1056" s="1">
        <v>0</v>
      </c>
      <c r="AE1056" s="1">
        <v>0</v>
      </c>
      <c r="AF1056" s="1">
        <v>0</v>
      </c>
      <c r="AG1056" s="1">
        <v>0</v>
      </c>
      <c r="AH1056" s="1">
        <v>0</v>
      </c>
      <c r="AI1056" t="s">
        <v>87</v>
      </c>
      <c r="AL1056" s="1">
        <v>0</v>
      </c>
      <c r="AM1056" s="1">
        <v>0</v>
      </c>
      <c r="AN1056" s="1">
        <v>0</v>
      </c>
    </row>
    <row r="1057" spans="1:40" x14ac:dyDescent="0.25">
      <c r="A1057">
        <v>1055</v>
      </c>
      <c r="B1057" t="s">
        <v>359</v>
      </c>
      <c r="C1057">
        <v>24</v>
      </c>
      <c r="D1057">
        <v>7440484</v>
      </c>
      <c r="E1057" t="s">
        <v>8</v>
      </c>
      <c r="F1057">
        <v>0</v>
      </c>
      <c r="G1057" t="s">
        <v>117</v>
      </c>
      <c r="H1057" s="1">
        <v>0</v>
      </c>
      <c r="I1057" s="1">
        <v>0</v>
      </c>
      <c r="J1057" s="1">
        <v>0</v>
      </c>
      <c r="K1057" s="1">
        <v>0</v>
      </c>
      <c r="L1057" s="1">
        <v>0</v>
      </c>
      <c r="M1057" s="1">
        <v>0</v>
      </c>
      <c r="N1057" s="1">
        <v>0</v>
      </c>
      <c r="O1057" s="1">
        <v>0</v>
      </c>
      <c r="P1057" s="1">
        <v>0</v>
      </c>
      <c r="Q1057" s="1">
        <v>0</v>
      </c>
      <c r="R1057" s="1">
        <v>0</v>
      </c>
      <c r="S1057" s="1">
        <v>0</v>
      </c>
      <c r="T1057" s="1">
        <v>0</v>
      </c>
      <c r="U1057" s="1">
        <v>0</v>
      </c>
      <c r="V1057" t="s">
        <v>86</v>
      </c>
      <c r="W1057" s="1">
        <v>0</v>
      </c>
      <c r="X1057" s="1">
        <v>0</v>
      </c>
      <c r="Y1057" s="1">
        <v>0</v>
      </c>
      <c r="Z1057" s="1">
        <v>0</v>
      </c>
      <c r="AA1057" s="1">
        <v>0</v>
      </c>
      <c r="AB1057" s="1">
        <v>0</v>
      </c>
      <c r="AC1057" s="1">
        <v>0</v>
      </c>
      <c r="AD1057" s="1">
        <v>0</v>
      </c>
      <c r="AE1057" s="1">
        <v>0</v>
      </c>
      <c r="AF1057" s="1">
        <v>0</v>
      </c>
      <c r="AG1057" s="1">
        <v>0</v>
      </c>
      <c r="AH1057" s="1">
        <v>0</v>
      </c>
      <c r="AI1057" t="s">
        <v>87</v>
      </c>
      <c r="AL1057" s="1">
        <v>0</v>
      </c>
      <c r="AM1057" s="1">
        <v>0</v>
      </c>
      <c r="AN1057" s="1">
        <v>0</v>
      </c>
    </row>
    <row r="1058" spans="1:40" x14ac:dyDescent="0.25">
      <c r="A1058">
        <v>1056</v>
      </c>
      <c r="B1058" t="s">
        <v>359</v>
      </c>
      <c r="C1058">
        <v>24</v>
      </c>
      <c r="D1058">
        <v>7440473</v>
      </c>
      <c r="E1058" t="s">
        <v>89</v>
      </c>
      <c r="F1058" s="1">
        <v>8.9900000000000003E-6</v>
      </c>
      <c r="G1058" t="s">
        <v>117</v>
      </c>
      <c r="H1058" s="1">
        <v>0</v>
      </c>
      <c r="I1058" s="1">
        <v>0</v>
      </c>
      <c r="J1058" s="1">
        <v>0</v>
      </c>
      <c r="K1058" s="1">
        <v>0</v>
      </c>
      <c r="L1058" s="1">
        <v>0</v>
      </c>
      <c r="M1058" s="1">
        <v>0</v>
      </c>
      <c r="N1058" s="1">
        <v>0</v>
      </c>
      <c r="O1058" s="1">
        <v>0</v>
      </c>
      <c r="P1058" s="1">
        <v>0</v>
      </c>
      <c r="Q1058" s="1">
        <v>0</v>
      </c>
      <c r="R1058" s="1">
        <v>0</v>
      </c>
      <c r="S1058" s="1">
        <v>0</v>
      </c>
      <c r="T1058" s="1">
        <v>0</v>
      </c>
      <c r="U1058" s="1">
        <v>0</v>
      </c>
      <c r="V1058" t="s">
        <v>86</v>
      </c>
      <c r="W1058" s="1">
        <v>8.9900000000000003E-6</v>
      </c>
      <c r="X1058" s="1">
        <v>0</v>
      </c>
      <c r="Y1058" s="1">
        <v>0</v>
      </c>
      <c r="Z1058" s="1">
        <v>0</v>
      </c>
      <c r="AA1058" s="1">
        <v>0</v>
      </c>
      <c r="AB1058" s="1">
        <v>0</v>
      </c>
      <c r="AC1058" s="1">
        <v>0</v>
      </c>
      <c r="AD1058" s="1">
        <v>0</v>
      </c>
      <c r="AE1058" s="1">
        <v>0</v>
      </c>
      <c r="AF1058" s="1">
        <v>0</v>
      </c>
      <c r="AG1058" s="1">
        <v>0</v>
      </c>
      <c r="AH1058" s="1">
        <v>0</v>
      </c>
      <c r="AI1058" t="s">
        <v>87</v>
      </c>
      <c r="AL1058" s="1">
        <v>0</v>
      </c>
      <c r="AM1058" s="1">
        <v>0</v>
      </c>
      <c r="AN1058" s="1">
        <v>0</v>
      </c>
    </row>
    <row r="1059" spans="1:40" x14ac:dyDescent="0.25">
      <c r="A1059">
        <v>1057</v>
      </c>
      <c r="B1059" t="s">
        <v>359</v>
      </c>
      <c r="C1059">
        <v>24</v>
      </c>
      <c r="D1059">
        <v>18540299</v>
      </c>
      <c r="E1059" t="s">
        <v>13</v>
      </c>
      <c r="F1059" s="1">
        <v>6.7800000000000003E-6</v>
      </c>
      <c r="G1059" t="s">
        <v>117</v>
      </c>
      <c r="H1059" s="1">
        <v>0</v>
      </c>
      <c r="I1059" s="1">
        <v>0</v>
      </c>
      <c r="J1059" s="1">
        <v>0</v>
      </c>
      <c r="K1059" s="1">
        <v>0</v>
      </c>
      <c r="L1059" s="1">
        <v>0</v>
      </c>
      <c r="M1059" s="1">
        <v>0</v>
      </c>
      <c r="N1059" s="1">
        <v>3.3899999999999997E-5</v>
      </c>
      <c r="O1059" s="1">
        <v>0</v>
      </c>
      <c r="P1059" s="1">
        <v>0</v>
      </c>
      <c r="Q1059" s="1">
        <v>0</v>
      </c>
      <c r="R1059" s="1">
        <v>0</v>
      </c>
      <c r="S1059" s="1">
        <v>3.1862999999999999E-6</v>
      </c>
      <c r="T1059" s="1">
        <v>0</v>
      </c>
      <c r="U1059" s="1">
        <v>0</v>
      </c>
      <c r="V1059" t="s">
        <v>86</v>
      </c>
      <c r="W1059" s="1">
        <v>6.7800000000000003E-6</v>
      </c>
      <c r="X1059" s="1">
        <v>6.1269000000000004E-8</v>
      </c>
      <c r="Y1059" s="1">
        <v>2.4562999999999999E-9</v>
      </c>
      <c r="Z1059" s="1">
        <v>0</v>
      </c>
      <c r="AA1059" s="1">
        <v>0</v>
      </c>
      <c r="AB1059" s="1">
        <v>0</v>
      </c>
      <c r="AC1059" s="1">
        <v>0</v>
      </c>
      <c r="AD1059" s="1">
        <v>0</v>
      </c>
      <c r="AE1059" s="1">
        <v>0</v>
      </c>
      <c r="AF1059" s="1">
        <v>0</v>
      </c>
      <c r="AG1059" s="1">
        <v>0</v>
      </c>
      <c r="AH1059" s="1">
        <v>0</v>
      </c>
      <c r="AI1059" t="s">
        <v>87</v>
      </c>
      <c r="AJ1059" t="s">
        <v>88</v>
      </c>
      <c r="AK1059" t="s">
        <v>118</v>
      </c>
      <c r="AL1059" s="1">
        <v>0</v>
      </c>
      <c r="AM1059" s="1">
        <v>0</v>
      </c>
      <c r="AN1059" s="1">
        <v>0</v>
      </c>
    </row>
    <row r="1060" spans="1:40" x14ac:dyDescent="0.25">
      <c r="A1060">
        <v>1058</v>
      </c>
      <c r="B1060" t="s">
        <v>359</v>
      </c>
      <c r="C1060">
        <v>24</v>
      </c>
      <c r="D1060">
        <v>1175</v>
      </c>
      <c r="E1060" t="s">
        <v>294</v>
      </c>
      <c r="F1060">
        <v>0</v>
      </c>
      <c r="G1060" t="s">
        <v>117</v>
      </c>
      <c r="H1060" s="1">
        <v>0</v>
      </c>
      <c r="I1060" s="1">
        <v>0</v>
      </c>
      <c r="J1060" s="1">
        <v>0</v>
      </c>
      <c r="K1060" s="1">
        <v>0</v>
      </c>
      <c r="L1060" s="1">
        <v>0</v>
      </c>
      <c r="M1060" s="1">
        <v>0</v>
      </c>
      <c r="N1060" s="1">
        <v>0</v>
      </c>
      <c r="O1060" s="1">
        <v>0</v>
      </c>
      <c r="P1060" s="1">
        <v>0</v>
      </c>
      <c r="Q1060" s="1">
        <v>0</v>
      </c>
      <c r="R1060" s="1">
        <v>0</v>
      </c>
      <c r="S1060" s="1">
        <v>0</v>
      </c>
      <c r="T1060" s="1">
        <v>0</v>
      </c>
      <c r="U1060" s="1">
        <v>0</v>
      </c>
      <c r="V1060" t="s">
        <v>86</v>
      </c>
      <c r="W1060" s="1">
        <v>0</v>
      </c>
      <c r="X1060" s="1">
        <v>0</v>
      </c>
      <c r="Y1060" s="1">
        <v>0</v>
      </c>
      <c r="Z1060" s="1">
        <v>0</v>
      </c>
      <c r="AA1060" s="1">
        <v>0</v>
      </c>
      <c r="AB1060" s="1">
        <v>0</v>
      </c>
      <c r="AC1060" s="1">
        <v>0</v>
      </c>
      <c r="AD1060" s="1">
        <v>0</v>
      </c>
      <c r="AE1060" s="1">
        <v>0</v>
      </c>
      <c r="AF1060" s="1">
        <v>0</v>
      </c>
      <c r="AG1060" s="1">
        <v>0</v>
      </c>
      <c r="AH1060" s="1">
        <v>0</v>
      </c>
      <c r="AI1060" t="s">
        <v>87</v>
      </c>
      <c r="AL1060" s="1">
        <v>0</v>
      </c>
      <c r="AM1060" s="1">
        <v>0</v>
      </c>
      <c r="AN1060" s="1">
        <v>0</v>
      </c>
    </row>
    <row r="1061" spans="1:40" x14ac:dyDescent="0.25">
      <c r="A1061">
        <v>1059</v>
      </c>
      <c r="B1061" t="s">
        <v>359</v>
      </c>
      <c r="C1061">
        <v>24</v>
      </c>
      <c r="D1061">
        <v>7440508</v>
      </c>
      <c r="E1061" t="s">
        <v>10</v>
      </c>
      <c r="F1061">
        <v>0</v>
      </c>
      <c r="G1061" t="s">
        <v>117</v>
      </c>
      <c r="H1061" s="1">
        <v>0</v>
      </c>
      <c r="I1061" s="1">
        <v>0</v>
      </c>
      <c r="J1061" s="1">
        <v>0</v>
      </c>
      <c r="K1061" s="1">
        <v>0</v>
      </c>
      <c r="L1061" s="1">
        <v>0</v>
      </c>
      <c r="M1061" s="1">
        <v>0</v>
      </c>
      <c r="N1061" s="1">
        <v>0</v>
      </c>
      <c r="O1061" s="1">
        <v>0</v>
      </c>
      <c r="P1061" s="1">
        <v>0</v>
      </c>
      <c r="Q1061" s="1">
        <v>0</v>
      </c>
      <c r="R1061" s="1">
        <v>0</v>
      </c>
      <c r="S1061" s="1">
        <v>0</v>
      </c>
      <c r="T1061" s="1">
        <v>0</v>
      </c>
      <c r="U1061" s="1">
        <v>0</v>
      </c>
      <c r="V1061" t="s">
        <v>86</v>
      </c>
      <c r="W1061" s="1">
        <v>0</v>
      </c>
      <c r="X1061" s="1">
        <v>0</v>
      </c>
      <c r="Y1061" s="1">
        <v>0</v>
      </c>
      <c r="Z1061" s="1">
        <v>0</v>
      </c>
      <c r="AA1061" s="1">
        <v>0</v>
      </c>
      <c r="AB1061" s="1">
        <v>0</v>
      </c>
      <c r="AC1061" s="1">
        <v>0</v>
      </c>
      <c r="AD1061" s="1">
        <v>0</v>
      </c>
      <c r="AE1061" s="1">
        <v>0</v>
      </c>
      <c r="AF1061" s="1">
        <v>0</v>
      </c>
      <c r="AG1061" s="1">
        <v>0</v>
      </c>
      <c r="AH1061" s="1">
        <v>0</v>
      </c>
      <c r="AI1061" t="s">
        <v>87</v>
      </c>
      <c r="AL1061" s="1">
        <v>0</v>
      </c>
      <c r="AM1061" s="1">
        <v>0</v>
      </c>
      <c r="AN1061" s="1">
        <v>0</v>
      </c>
    </row>
    <row r="1062" spans="1:40" x14ac:dyDescent="0.25">
      <c r="A1062">
        <v>1060</v>
      </c>
      <c r="B1062" t="s">
        <v>359</v>
      </c>
      <c r="C1062">
        <v>24</v>
      </c>
      <c r="D1062">
        <v>7439965</v>
      </c>
      <c r="E1062" t="s">
        <v>5</v>
      </c>
      <c r="F1062">
        <v>2.48E-3</v>
      </c>
      <c r="G1062" t="s">
        <v>117</v>
      </c>
      <c r="H1062" s="1">
        <v>0</v>
      </c>
      <c r="I1062" s="1">
        <v>2.7556000000000001E-2</v>
      </c>
      <c r="J1062" s="1">
        <v>0</v>
      </c>
      <c r="K1062" s="1">
        <v>0</v>
      </c>
      <c r="L1062" s="1">
        <v>0</v>
      </c>
      <c r="M1062" s="1">
        <v>0</v>
      </c>
      <c r="N1062" s="1">
        <v>0</v>
      </c>
      <c r="O1062" s="1">
        <v>0</v>
      </c>
      <c r="P1062" s="1">
        <v>0</v>
      </c>
      <c r="Q1062" s="1">
        <v>0</v>
      </c>
      <c r="R1062" s="1">
        <v>0</v>
      </c>
      <c r="S1062" s="1">
        <v>0</v>
      </c>
      <c r="T1062" s="1">
        <v>0</v>
      </c>
      <c r="U1062" s="1">
        <v>0</v>
      </c>
      <c r="V1062" t="s">
        <v>86</v>
      </c>
      <c r="W1062" s="1">
        <v>2.48E-3</v>
      </c>
      <c r="X1062" s="1">
        <v>0</v>
      </c>
      <c r="Y1062" s="1">
        <v>0</v>
      </c>
      <c r="Z1062" s="1">
        <v>0</v>
      </c>
      <c r="AA1062" s="1">
        <v>0</v>
      </c>
      <c r="AB1062" s="1">
        <v>0</v>
      </c>
      <c r="AC1062" s="1">
        <v>0</v>
      </c>
      <c r="AD1062" s="1">
        <v>0</v>
      </c>
      <c r="AE1062" s="1">
        <v>0</v>
      </c>
      <c r="AF1062" s="1">
        <v>0</v>
      </c>
      <c r="AG1062" s="1">
        <v>0</v>
      </c>
      <c r="AH1062" s="1">
        <v>0</v>
      </c>
      <c r="AI1062" t="s">
        <v>87</v>
      </c>
      <c r="AL1062" s="1">
        <v>0</v>
      </c>
      <c r="AM1062" s="1">
        <v>0</v>
      </c>
      <c r="AN1062" s="1">
        <v>0</v>
      </c>
    </row>
    <row r="1063" spans="1:40" x14ac:dyDescent="0.25">
      <c r="A1063">
        <v>1061</v>
      </c>
      <c r="B1063" t="s">
        <v>359</v>
      </c>
      <c r="C1063">
        <v>24</v>
      </c>
      <c r="D1063">
        <v>7440020</v>
      </c>
      <c r="E1063" t="s">
        <v>6</v>
      </c>
      <c r="F1063">
        <v>5.5199999999999997E-3</v>
      </c>
      <c r="G1063" t="s">
        <v>117</v>
      </c>
      <c r="H1063" s="1">
        <v>0</v>
      </c>
      <c r="I1063" s="1">
        <v>0</v>
      </c>
      <c r="J1063" s="1">
        <v>0</v>
      </c>
      <c r="K1063" s="1">
        <v>0</v>
      </c>
      <c r="L1063" s="1">
        <v>0</v>
      </c>
      <c r="M1063" s="1">
        <v>4.7165999999999996E-3</v>
      </c>
      <c r="N1063" s="1">
        <v>0.39428999999999997</v>
      </c>
      <c r="O1063" s="1">
        <v>0</v>
      </c>
      <c r="P1063" s="1">
        <v>0</v>
      </c>
      <c r="Q1063" s="1">
        <v>0</v>
      </c>
      <c r="R1063" s="1">
        <v>0</v>
      </c>
      <c r="S1063" s="1">
        <v>0.39428999999999997</v>
      </c>
      <c r="T1063" s="1">
        <v>0</v>
      </c>
      <c r="U1063" s="1">
        <v>0</v>
      </c>
      <c r="V1063" t="s">
        <v>86</v>
      </c>
      <c r="W1063" s="1">
        <v>5.5199999999999997E-3</v>
      </c>
      <c r="X1063" s="1">
        <v>4.9883000000000003E-5</v>
      </c>
      <c r="Y1063" s="1">
        <v>1.9997999999999999E-6</v>
      </c>
      <c r="Z1063" s="1">
        <v>0</v>
      </c>
      <c r="AA1063" s="1">
        <v>0</v>
      </c>
      <c r="AB1063" s="1">
        <v>0</v>
      </c>
      <c r="AC1063" s="1">
        <v>0</v>
      </c>
      <c r="AD1063" s="1">
        <v>0</v>
      </c>
      <c r="AE1063" s="1">
        <v>0</v>
      </c>
      <c r="AF1063" s="1">
        <v>0</v>
      </c>
      <c r="AG1063" s="1">
        <v>0</v>
      </c>
      <c r="AH1063" s="1">
        <v>0</v>
      </c>
      <c r="AI1063" t="s">
        <v>87</v>
      </c>
      <c r="AJ1063" t="s">
        <v>88</v>
      </c>
      <c r="AK1063" t="s">
        <v>118</v>
      </c>
      <c r="AL1063" s="1">
        <v>0</v>
      </c>
      <c r="AM1063" s="1">
        <v>0</v>
      </c>
      <c r="AN1063" s="1">
        <v>0</v>
      </c>
    </row>
    <row r="1064" spans="1:40" x14ac:dyDescent="0.25">
      <c r="A1064">
        <v>1062</v>
      </c>
      <c r="B1064" t="s">
        <v>359</v>
      </c>
      <c r="C1064">
        <v>24</v>
      </c>
      <c r="D1064">
        <v>7723140</v>
      </c>
      <c r="E1064" t="s">
        <v>295</v>
      </c>
      <c r="F1064">
        <v>0</v>
      </c>
      <c r="G1064" t="s">
        <v>117</v>
      </c>
      <c r="H1064" s="1">
        <v>0</v>
      </c>
      <c r="I1064" s="1">
        <v>0</v>
      </c>
      <c r="J1064" s="1">
        <v>0</v>
      </c>
      <c r="K1064" s="1">
        <v>0</v>
      </c>
      <c r="L1064" s="1">
        <v>0</v>
      </c>
      <c r="M1064" s="1">
        <v>0</v>
      </c>
      <c r="N1064" s="1">
        <v>0</v>
      </c>
      <c r="O1064" s="1">
        <v>0</v>
      </c>
      <c r="P1064" s="1">
        <v>0</v>
      </c>
      <c r="Q1064" s="1">
        <v>0</v>
      </c>
      <c r="R1064" s="1">
        <v>0</v>
      </c>
      <c r="S1064" s="1">
        <v>0</v>
      </c>
      <c r="T1064" s="1">
        <v>0</v>
      </c>
      <c r="U1064" s="1">
        <v>0</v>
      </c>
      <c r="V1064" t="s">
        <v>86</v>
      </c>
      <c r="W1064" s="1">
        <v>0</v>
      </c>
      <c r="X1064" s="1">
        <v>0</v>
      </c>
      <c r="Y1064" s="1">
        <v>0</v>
      </c>
      <c r="Z1064" s="1">
        <v>0</v>
      </c>
      <c r="AA1064" s="1">
        <v>0</v>
      </c>
      <c r="AB1064" s="1">
        <v>0</v>
      </c>
      <c r="AC1064" s="1">
        <v>0</v>
      </c>
      <c r="AD1064" s="1">
        <v>0</v>
      </c>
      <c r="AE1064" s="1">
        <v>0</v>
      </c>
      <c r="AF1064" s="1">
        <v>0</v>
      </c>
      <c r="AG1064" s="1">
        <v>0</v>
      </c>
      <c r="AH1064" s="1">
        <v>0</v>
      </c>
      <c r="AI1064" t="s">
        <v>87</v>
      </c>
      <c r="AL1064" s="1">
        <v>0</v>
      </c>
      <c r="AM1064" s="1">
        <v>0</v>
      </c>
      <c r="AN1064" s="1">
        <v>0</v>
      </c>
    </row>
    <row r="1065" spans="1:40" x14ac:dyDescent="0.25">
      <c r="A1065">
        <v>1063</v>
      </c>
      <c r="B1065" t="s">
        <v>359</v>
      </c>
      <c r="C1065">
        <v>24</v>
      </c>
      <c r="D1065">
        <v>7439921</v>
      </c>
      <c r="E1065" t="s">
        <v>7</v>
      </c>
      <c r="F1065" s="1">
        <v>5.0500000000000001E-5</v>
      </c>
      <c r="G1065" t="s">
        <v>117</v>
      </c>
      <c r="H1065" s="1">
        <v>0</v>
      </c>
      <c r="I1065" s="1">
        <v>0</v>
      </c>
      <c r="J1065" s="1">
        <v>0</v>
      </c>
      <c r="K1065" s="1">
        <v>0</v>
      </c>
      <c r="L1065" s="1">
        <v>0</v>
      </c>
      <c r="M1065" s="1">
        <v>0</v>
      </c>
      <c r="N1065" s="1">
        <v>0</v>
      </c>
      <c r="O1065" s="1">
        <v>0</v>
      </c>
      <c r="P1065" s="1">
        <v>0</v>
      </c>
      <c r="Q1065" s="1">
        <v>0</v>
      </c>
      <c r="R1065" s="1">
        <v>0</v>
      </c>
      <c r="S1065" s="1">
        <v>0</v>
      </c>
      <c r="T1065" s="1">
        <v>0</v>
      </c>
      <c r="U1065" s="1">
        <v>0</v>
      </c>
      <c r="V1065" t="s">
        <v>86</v>
      </c>
      <c r="W1065" s="1">
        <v>5.0500000000000001E-5</v>
      </c>
      <c r="X1065" s="1">
        <v>4.5635999999999999E-7</v>
      </c>
      <c r="Y1065" s="1">
        <v>1.6548E-8</v>
      </c>
      <c r="Z1065" s="1">
        <v>1.7779999999999999E-7</v>
      </c>
      <c r="AA1065" s="1">
        <v>0</v>
      </c>
      <c r="AB1065" s="1">
        <v>0</v>
      </c>
      <c r="AC1065" s="1">
        <v>0</v>
      </c>
      <c r="AD1065" s="1">
        <v>0</v>
      </c>
      <c r="AE1065" s="1">
        <v>0</v>
      </c>
      <c r="AF1065" s="1">
        <v>0</v>
      </c>
      <c r="AG1065" s="1">
        <v>0</v>
      </c>
      <c r="AH1065" s="1">
        <v>0</v>
      </c>
      <c r="AI1065" t="s">
        <v>87</v>
      </c>
      <c r="AJ1065" t="s">
        <v>88</v>
      </c>
      <c r="AK1065" t="s">
        <v>119</v>
      </c>
      <c r="AL1065" s="1">
        <v>0</v>
      </c>
      <c r="AM1065" s="1">
        <v>0</v>
      </c>
      <c r="AN1065" s="1">
        <v>0</v>
      </c>
    </row>
    <row r="1066" spans="1:40" x14ac:dyDescent="0.25">
      <c r="A1066">
        <v>1064</v>
      </c>
      <c r="B1066" t="s">
        <v>359</v>
      </c>
      <c r="C1066">
        <v>24</v>
      </c>
      <c r="D1066">
        <v>7440622</v>
      </c>
      <c r="E1066" t="s">
        <v>296</v>
      </c>
      <c r="F1066">
        <v>0</v>
      </c>
      <c r="G1066" t="s">
        <v>117</v>
      </c>
      <c r="H1066" s="1">
        <v>0</v>
      </c>
      <c r="I1066" s="1">
        <v>0</v>
      </c>
      <c r="J1066" s="1">
        <v>0</v>
      </c>
      <c r="K1066" s="1">
        <v>0</v>
      </c>
      <c r="L1066" s="1">
        <v>0</v>
      </c>
      <c r="M1066" s="1">
        <v>0</v>
      </c>
      <c r="N1066" s="1">
        <v>0</v>
      </c>
      <c r="O1066" s="1">
        <v>0</v>
      </c>
      <c r="P1066" s="1">
        <v>0</v>
      </c>
      <c r="Q1066" s="1">
        <v>0</v>
      </c>
      <c r="R1066" s="1">
        <v>0</v>
      </c>
      <c r="S1066" s="1">
        <v>0</v>
      </c>
      <c r="T1066" s="1">
        <v>0</v>
      </c>
      <c r="U1066" s="1">
        <v>0</v>
      </c>
      <c r="V1066" t="s">
        <v>86</v>
      </c>
      <c r="W1066" s="1">
        <v>0</v>
      </c>
      <c r="X1066" s="1">
        <v>0</v>
      </c>
      <c r="Y1066" s="1">
        <v>0</v>
      </c>
      <c r="Z1066" s="1">
        <v>0</v>
      </c>
      <c r="AA1066" s="1">
        <v>0</v>
      </c>
      <c r="AB1066" s="1">
        <v>0</v>
      </c>
      <c r="AC1066" s="1">
        <v>0</v>
      </c>
      <c r="AD1066" s="1">
        <v>0</v>
      </c>
      <c r="AE1066" s="1">
        <v>0</v>
      </c>
      <c r="AF1066" s="1">
        <v>0</v>
      </c>
      <c r="AG1066" s="1">
        <v>0</v>
      </c>
      <c r="AH1066" s="1">
        <v>0</v>
      </c>
      <c r="AI1066" t="s">
        <v>87</v>
      </c>
      <c r="AL1066" s="1">
        <v>0</v>
      </c>
      <c r="AM1066" s="1">
        <v>0</v>
      </c>
      <c r="AN1066" s="1">
        <v>0</v>
      </c>
    </row>
    <row r="1067" spans="1:40" x14ac:dyDescent="0.25">
      <c r="A1067">
        <v>1065</v>
      </c>
      <c r="B1067" t="s">
        <v>359</v>
      </c>
      <c r="C1067">
        <v>24</v>
      </c>
      <c r="D1067">
        <v>7440666</v>
      </c>
      <c r="E1067" t="s">
        <v>297</v>
      </c>
      <c r="F1067">
        <v>0</v>
      </c>
      <c r="G1067" t="s">
        <v>117</v>
      </c>
      <c r="H1067" s="1">
        <v>0</v>
      </c>
      <c r="I1067" s="1">
        <v>0</v>
      </c>
      <c r="J1067" s="1">
        <v>0</v>
      </c>
      <c r="K1067" s="1">
        <v>0</v>
      </c>
      <c r="L1067" s="1">
        <v>0</v>
      </c>
      <c r="M1067" s="1">
        <v>0</v>
      </c>
      <c r="N1067" s="1">
        <v>0</v>
      </c>
      <c r="O1067" s="1">
        <v>0</v>
      </c>
      <c r="P1067" s="1">
        <v>0</v>
      </c>
      <c r="Q1067" s="1">
        <v>0</v>
      </c>
      <c r="R1067" s="1">
        <v>0</v>
      </c>
      <c r="S1067" s="1">
        <v>0</v>
      </c>
      <c r="T1067" s="1">
        <v>0</v>
      </c>
      <c r="U1067" s="1">
        <v>0</v>
      </c>
      <c r="V1067" t="s">
        <v>86</v>
      </c>
      <c r="W1067" s="1">
        <v>0</v>
      </c>
      <c r="X1067" s="1">
        <v>0</v>
      </c>
      <c r="Y1067" s="1">
        <v>0</v>
      </c>
      <c r="Z1067" s="1">
        <v>0</v>
      </c>
      <c r="AA1067" s="1">
        <v>0</v>
      </c>
      <c r="AB1067" s="1">
        <v>0</v>
      </c>
      <c r="AC1067" s="1">
        <v>0</v>
      </c>
      <c r="AD1067" s="1">
        <v>0</v>
      </c>
      <c r="AE1067" s="1">
        <v>0</v>
      </c>
      <c r="AF1067" s="1">
        <v>0</v>
      </c>
      <c r="AG1067" s="1">
        <v>0</v>
      </c>
      <c r="AH1067" s="1">
        <v>0</v>
      </c>
      <c r="AI1067" t="s">
        <v>87</v>
      </c>
      <c r="AL1067" s="1">
        <v>0</v>
      </c>
      <c r="AM1067" s="1">
        <v>0</v>
      </c>
      <c r="AN1067" s="1">
        <v>0</v>
      </c>
    </row>
    <row r="1068" spans="1:40" x14ac:dyDescent="0.25">
      <c r="A1068">
        <v>1066</v>
      </c>
      <c r="B1068" t="s">
        <v>52</v>
      </c>
      <c r="C1068">
        <v>24</v>
      </c>
      <c r="D1068">
        <v>7429905</v>
      </c>
      <c r="E1068" t="s">
        <v>290</v>
      </c>
      <c r="F1068">
        <v>9.2699999999999998E-4</v>
      </c>
      <c r="G1068" t="s">
        <v>117</v>
      </c>
      <c r="H1068" s="1">
        <v>0</v>
      </c>
      <c r="I1068" s="1">
        <v>0</v>
      </c>
      <c r="J1068" s="1">
        <v>0</v>
      </c>
      <c r="K1068" s="1">
        <v>0</v>
      </c>
      <c r="L1068" s="1">
        <v>0</v>
      </c>
      <c r="M1068" s="1">
        <v>0</v>
      </c>
      <c r="N1068" s="1">
        <v>0</v>
      </c>
      <c r="O1068" s="1">
        <v>0</v>
      </c>
      <c r="P1068" s="1">
        <v>0</v>
      </c>
      <c r="Q1068" s="1">
        <v>0</v>
      </c>
      <c r="R1068" s="1">
        <v>0</v>
      </c>
      <c r="S1068" s="1">
        <v>0</v>
      </c>
      <c r="T1068" s="1">
        <v>0</v>
      </c>
      <c r="U1068" s="1">
        <v>0</v>
      </c>
      <c r="V1068" t="s">
        <v>86</v>
      </c>
      <c r="W1068" s="1">
        <v>9.2699999999999998E-4</v>
      </c>
      <c r="X1068" s="1">
        <v>0</v>
      </c>
      <c r="Y1068" s="1">
        <v>0</v>
      </c>
      <c r="Z1068" s="1">
        <v>0</v>
      </c>
      <c r="AA1068" s="1">
        <v>0</v>
      </c>
      <c r="AB1068" s="1">
        <v>0</v>
      </c>
      <c r="AC1068" s="1">
        <v>0</v>
      </c>
      <c r="AD1068" s="1">
        <v>0</v>
      </c>
      <c r="AE1068" s="1">
        <v>0</v>
      </c>
      <c r="AF1068" s="1">
        <v>0</v>
      </c>
      <c r="AG1068" s="1">
        <v>0</v>
      </c>
      <c r="AH1068" s="1">
        <v>0</v>
      </c>
      <c r="AI1068" t="s">
        <v>87</v>
      </c>
      <c r="AL1068" s="1">
        <v>0</v>
      </c>
      <c r="AM1068" s="1">
        <v>0</v>
      </c>
      <c r="AN1068" s="1">
        <v>0</v>
      </c>
    </row>
    <row r="1069" spans="1:40" x14ac:dyDescent="0.25">
      <c r="A1069">
        <v>1067</v>
      </c>
      <c r="B1069" t="s">
        <v>52</v>
      </c>
      <c r="C1069">
        <v>24</v>
      </c>
      <c r="D1069">
        <v>1344281</v>
      </c>
      <c r="E1069" t="s">
        <v>291</v>
      </c>
      <c r="F1069">
        <v>0</v>
      </c>
      <c r="G1069" t="s">
        <v>117</v>
      </c>
      <c r="H1069" s="1">
        <v>0</v>
      </c>
      <c r="I1069" s="1">
        <v>0</v>
      </c>
      <c r="J1069" s="1">
        <v>0</v>
      </c>
      <c r="K1069" s="1">
        <v>0</v>
      </c>
      <c r="L1069" s="1">
        <v>0</v>
      </c>
      <c r="M1069" s="1">
        <v>0</v>
      </c>
      <c r="N1069" s="1">
        <v>0</v>
      </c>
      <c r="O1069" s="1">
        <v>0</v>
      </c>
      <c r="P1069" s="1">
        <v>0</v>
      </c>
      <c r="Q1069" s="1">
        <v>0</v>
      </c>
      <c r="R1069" s="1">
        <v>0</v>
      </c>
      <c r="S1069" s="1">
        <v>0</v>
      </c>
      <c r="T1069" s="1">
        <v>0</v>
      </c>
      <c r="U1069" s="1">
        <v>0</v>
      </c>
      <c r="V1069" t="s">
        <v>86</v>
      </c>
      <c r="W1069" s="1">
        <v>0</v>
      </c>
      <c r="X1069" s="1">
        <v>0</v>
      </c>
      <c r="Y1069" s="1">
        <v>0</v>
      </c>
      <c r="Z1069" s="1">
        <v>0</v>
      </c>
      <c r="AA1069" s="1">
        <v>0</v>
      </c>
      <c r="AB1069" s="1">
        <v>0</v>
      </c>
      <c r="AC1069" s="1">
        <v>0</v>
      </c>
      <c r="AD1069" s="1">
        <v>0</v>
      </c>
      <c r="AE1069" s="1">
        <v>0</v>
      </c>
      <c r="AF1069" s="1">
        <v>0</v>
      </c>
      <c r="AG1069" s="1">
        <v>0</v>
      </c>
      <c r="AH1069" s="1">
        <v>0</v>
      </c>
      <c r="AI1069" t="s">
        <v>87</v>
      </c>
      <c r="AL1069" s="1">
        <v>0</v>
      </c>
      <c r="AM1069" s="1">
        <v>0</v>
      </c>
      <c r="AN1069" s="1">
        <v>0</v>
      </c>
    </row>
    <row r="1070" spans="1:40" x14ac:dyDescent="0.25">
      <c r="A1070">
        <v>1068</v>
      </c>
      <c r="B1070" t="s">
        <v>52</v>
      </c>
      <c r="C1070">
        <v>24</v>
      </c>
      <c r="D1070">
        <v>7440417</v>
      </c>
      <c r="E1070" t="s">
        <v>292</v>
      </c>
      <c r="F1070">
        <v>0</v>
      </c>
      <c r="G1070" t="s">
        <v>117</v>
      </c>
      <c r="H1070" s="1">
        <v>0</v>
      </c>
      <c r="I1070" s="1">
        <v>0</v>
      </c>
      <c r="J1070" s="1">
        <v>0</v>
      </c>
      <c r="K1070" s="1">
        <v>0</v>
      </c>
      <c r="L1070" s="1">
        <v>0</v>
      </c>
      <c r="M1070" s="1">
        <v>0</v>
      </c>
      <c r="N1070" s="1">
        <v>0</v>
      </c>
      <c r="O1070" s="1">
        <v>0</v>
      </c>
      <c r="P1070" s="1">
        <v>0</v>
      </c>
      <c r="Q1070" s="1">
        <v>0</v>
      </c>
      <c r="R1070" s="1">
        <v>0</v>
      </c>
      <c r="S1070" s="1">
        <v>0</v>
      </c>
      <c r="T1070" s="1">
        <v>0</v>
      </c>
      <c r="U1070" s="1">
        <v>0</v>
      </c>
      <c r="V1070" t="s">
        <v>86</v>
      </c>
      <c r="W1070" s="1">
        <v>0</v>
      </c>
      <c r="X1070" s="1">
        <v>0</v>
      </c>
      <c r="Y1070" s="1">
        <v>0</v>
      </c>
      <c r="Z1070" s="1">
        <v>0</v>
      </c>
      <c r="AA1070" s="1">
        <v>0</v>
      </c>
      <c r="AB1070" s="1">
        <v>0</v>
      </c>
      <c r="AC1070" s="1">
        <v>0</v>
      </c>
      <c r="AD1070" s="1">
        <v>0</v>
      </c>
      <c r="AE1070" s="1">
        <v>0</v>
      </c>
      <c r="AF1070" s="1">
        <v>0</v>
      </c>
      <c r="AG1070" s="1">
        <v>0</v>
      </c>
      <c r="AH1070" s="1">
        <v>0</v>
      </c>
      <c r="AI1070" t="s">
        <v>87</v>
      </c>
      <c r="AL1070" s="1">
        <v>0</v>
      </c>
      <c r="AM1070" s="1">
        <v>0</v>
      </c>
      <c r="AN1070" s="1">
        <v>0</v>
      </c>
    </row>
    <row r="1071" spans="1:40" x14ac:dyDescent="0.25">
      <c r="A1071">
        <v>1069</v>
      </c>
      <c r="B1071" t="s">
        <v>52</v>
      </c>
      <c r="C1071">
        <v>24</v>
      </c>
      <c r="D1071">
        <v>7440439</v>
      </c>
      <c r="E1071" t="s">
        <v>293</v>
      </c>
      <c r="F1071">
        <v>0</v>
      </c>
      <c r="G1071" t="s">
        <v>117</v>
      </c>
      <c r="H1071" s="1">
        <v>0</v>
      </c>
      <c r="I1071" s="1">
        <v>0</v>
      </c>
      <c r="J1071" s="1">
        <v>0</v>
      </c>
      <c r="K1071" s="1">
        <v>0</v>
      </c>
      <c r="L1071" s="1">
        <v>0</v>
      </c>
      <c r="M1071" s="1">
        <v>0</v>
      </c>
      <c r="N1071" s="1">
        <v>0</v>
      </c>
      <c r="O1071" s="1">
        <v>0</v>
      </c>
      <c r="P1071" s="1">
        <v>0</v>
      </c>
      <c r="Q1071" s="1">
        <v>0</v>
      </c>
      <c r="R1071" s="1">
        <v>0</v>
      </c>
      <c r="S1071" s="1">
        <v>0</v>
      </c>
      <c r="T1071" s="1">
        <v>0</v>
      </c>
      <c r="U1071" s="1">
        <v>0</v>
      </c>
      <c r="V1071" t="s">
        <v>86</v>
      </c>
      <c r="W1071" s="1">
        <v>0</v>
      </c>
      <c r="X1071" s="1">
        <v>0</v>
      </c>
      <c r="Y1071" s="1">
        <v>0</v>
      </c>
      <c r="Z1071" s="1">
        <v>0</v>
      </c>
      <c r="AA1071" s="1">
        <v>0</v>
      </c>
      <c r="AB1071" s="1">
        <v>0</v>
      </c>
      <c r="AC1071" s="1">
        <v>0</v>
      </c>
      <c r="AD1071" s="1">
        <v>0</v>
      </c>
      <c r="AE1071" s="1">
        <v>0</v>
      </c>
      <c r="AF1071" s="1">
        <v>0</v>
      </c>
      <c r="AG1071" s="1">
        <v>0</v>
      </c>
      <c r="AH1071" s="1">
        <v>0</v>
      </c>
      <c r="AI1071" t="s">
        <v>87</v>
      </c>
      <c r="AL1071" s="1">
        <v>0</v>
      </c>
      <c r="AM1071" s="1">
        <v>0</v>
      </c>
      <c r="AN1071" s="1">
        <v>0</v>
      </c>
    </row>
    <row r="1072" spans="1:40" x14ac:dyDescent="0.25">
      <c r="A1072">
        <v>1070</v>
      </c>
      <c r="B1072" t="s">
        <v>52</v>
      </c>
      <c r="C1072">
        <v>24</v>
      </c>
      <c r="D1072">
        <v>7440484</v>
      </c>
      <c r="E1072" t="s">
        <v>8</v>
      </c>
      <c r="F1072">
        <v>0</v>
      </c>
      <c r="G1072" t="s">
        <v>117</v>
      </c>
      <c r="H1072" s="1">
        <v>0</v>
      </c>
      <c r="I1072" s="1">
        <v>0</v>
      </c>
      <c r="J1072" s="1">
        <v>0</v>
      </c>
      <c r="K1072" s="1">
        <v>0</v>
      </c>
      <c r="L1072" s="1">
        <v>0</v>
      </c>
      <c r="M1072" s="1">
        <v>0</v>
      </c>
      <c r="N1072" s="1">
        <v>0</v>
      </c>
      <c r="O1072" s="1">
        <v>0</v>
      </c>
      <c r="P1072" s="1">
        <v>0</v>
      </c>
      <c r="Q1072" s="1">
        <v>0</v>
      </c>
      <c r="R1072" s="1">
        <v>0</v>
      </c>
      <c r="S1072" s="1">
        <v>0</v>
      </c>
      <c r="T1072" s="1">
        <v>0</v>
      </c>
      <c r="U1072" s="1">
        <v>0</v>
      </c>
      <c r="V1072" t="s">
        <v>86</v>
      </c>
      <c r="W1072" s="1">
        <v>0</v>
      </c>
      <c r="X1072" s="1">
        <v>0</v>
      </c>
      <c r="Y1072" s="1">
        <v>0</v>
      </c>
      <c r="Z1072" s="1">
        <v>0</v>
      </c>
      <c r="AA1072" s="1">
        <v>0</v>
      </c>
      <c r="AB1072" s="1">
        <v>0</v>
      </c>
      <c r="AC1072" s="1">
        <v>0</v>
      </c>
      <c r="AD1072" s="1">
        <v>0</v>
      </c>
      <c r="AE1072" s="1">
        <v>0</v>
      </c>
      <c r="AF1072" s="1">
        <v>0</v>
      </c>
      <c r="AG1072" s="1">
        <v>0</v>
      </c>
      <c r="AH1072" s="1">
        <v>0</v>
      </c>
      <c r="AI1072" t="s">
        <v>87</v>
      </c>
      <c r="AL1072" s="1">
        <v>0</v>
      </c>
      <c r="AM1072" s="1">
        <v>0</v>
      </c>
      <c r="AN1072" s="1">
        <v>0</v>
      </c>
    </row>
    <row r="1073" spans="1:40" x14ac:dyDescent="0.25">
      <c r="A1073">
        <v>1071</v>
      </c>
      <c r="B1073" t="s">
        <v>52</v>
      </c>
      <c r="C1073">
        <v>24</v>
      </c>
      <c r="D1073">
        <v>7440473</v>
      </c>
      <c r="E1073" t="s">
        <v>89</v>
      </c>
      <c r="F1073">
        <v>0</v>
      </c>
      <c r="G1073" t="s">
        <v>117</v>
      </c>
      <c r="H1073" s="1">
        <v>0</v>
      </c>
      <c r="I1073" s="1">
        <v>0</v>
      </c>
      <c r="J1073" s="1">
        <v>0</v>
      </c>
      <c r="K1073" s="1">
        <v>0</v>
      </c>
      <c r="L1073" s="1">
        <v>0</v>
      </c>
      <c r="M1073" s="1">
        <v>0</v>
      </c>
      <c r="N1073" s="1">
        <v>0</v>
      </c>
      <c r="O1073" s="1">
        <v>0</v>
      </c>
      <c r="P1073" s="1">
        <v>0</v>
      </c>
      <c r="Q1073" s="1">
        <v>0</v>
      </c>
      <c r="R1073" s="1">
        <v>0</v>
      </c>
      <c r="S1073" s="1">
        <v>0</v>
      </c>
      <c r="T1073" s="1">
        <v>0</v>
      </c>
      <c r="U1073" s="1">
        <v>0</v>
      </c>
      <c r="V1073" t="s">
        <v>86</v>
      </c>
      <c r="W1073" s="1">
        <v>0</v>
      </c>
      <c r="X1073" s="1">
        <v>0</v>
      </c>
      <c r="Y1073" s="1">
        <v>0</v>
      </c>
      <c r="Z1073" s="1">
        <v>0</v>
      </c>
      <c r="AA1073" s="1">
        <v>0</v>
      </c>
      <c r="AB1073" s="1">
        <v>0</v>
      </c>
      <c r="AC1073" s="1">
        <v>0</v>
      </c>
      <c r="AD1073" s="1">
        <v>0</v>
      </c>
      <c r="AE1073" s="1">
        <v>0</v>
      </c>
      <c r="AF1073" s="1">
        <v>0</v>
      </c>
      <c r="AG1073" s="1">
        <v>0</v>
      </c>
      <c r="AH1073" s="1">
        <v>0</v>
      </c>
      <c r="AI1073" t="s">
        <v>87</v>
      </c>
      <c r="AL1073" s="1">
        <v>0</v>
      </c>
      <c r="AM1073" s="1">
        <v>0</v>
      </c>
      <c r="AN1073" s="1">
        <v>0</v>
      </c>
    </row>
    <row r="1074" spans="1:40" x14ac:dyDescent="0.25">
      <c r="A1074">
        <v>1072</v>
      </c>
      <c r="B1074" t="s">
        <v>52</v>
      </c>
      <c r="C1074">
        <v>24</v>
      </c>
      <c r="D1074">
        <v>18540299</v>
      </c>
      <c r="E1074" t="s">
        <v>13</v>
      </c>
      <c r="F1074">
        <v>0</v>
      </c>
      <c r="G1074" t="s">
        <v>117</v>
      </c>
      <c r="H1074" s="1">
        <v>0</v>
      </c>
      <c r="I1074" s="1">
        <v>0</v>
      </c>
      <c r="J1074" s="1">
        <v>0</v>
      </c>
      <c r="K1074" s="1">
        <v>0</v>
      </c>
      <c r="L1074" s="1">
        <v>0</v>
      </c>
      <c r="M1074" s="1">
        <v>0</v>
      </c>
      <c r="N1074" s="1">
        <v>0</v>
      </c>
      <c r="O1074" s="1">
        <v>0</v>
      </c>
      <c r="P1074" s="1">
        <v>0</v>
      </c>
      <c r="Q1074" s="1">
        <v>0</v>
      </c>
      <c r="R1074" s="1">
        <v>0</v>
      </c>
      <c r="S1074" s="1">
        <v>0</v>
      </c>
      <c r="T1074" s="1">
        <v>0</v>
      </c>
      <c r="U1074" s="1">
        <v>0</v>
      </c>
      <c r="V1074" t="s">
        <v>86</v>
      </c>
      <c r="W1074" s="1">
        <v>0</v>
      </c>
      <c r="X1074" s="1">
        <v>0</v>
      </c>
      <c r="Y1074" s="1">
        <v>0</v>
      </c>
      <c r="Z1074" s="1">
        <v>0</v>
      </c>
      <c r="AA1074" s="1">
        <v>0</v>
      </c>
      <c r="AB1074" s="1">
        <v>0</v>
      </c>
      <c r="AC1074" s="1">
        <v>0</v>
      </c>
      <c r="AD1074" s="1">
        <v>0</v>
      </c>
      <c r="AE1074" s="1">
        <v>0</v>
      </c>
      <c r="AF1074" s="1">
        <v>0</v>
      </c>
      <c r="AG1074" s="1">
        <v>0</v>
      </c>
      <c r="AH1074" s="1">
        <v>0</v>
      </c>
      <c r="AI1074" t="s">
        <v>87</v>
      </c>
      <c r="AL1074" s="1">
        <v>0</v>
      </c>
      <c r="AM1074" s="1">
        <v>0</v>
      </c>
      <c r="AN1074" s="1">
        <v>0</v>
      </c>
    </row>
    <row r="1075" spans="1:40" x14ac:dyDescent="0.25">
      <c r="A1075">
        <v>1073</v>
      </c>
      <c r="B1075" t="s">
        <v>52</v>
      </c>
      <c r="C1075">
        <v>24</v>
      </c>
      <c r="D1075">
        <v>1175</v>
      </c>
      <c r="E1075" t="s">
        <v>294</v>
      </c>
      <c r="F1075">
        <v>0</v>
      </c>
      <c r="G1075" t="s">
        <v>117</v>
      </c>
      <c r="H1075" s="1">
        <v>0</v>
      </c>
      <c r="I1075" s="1">
        <v>0</v>
      </c>
      <c r="J1075" s="1">
        <v>0</v>
      </c>
      <c r="K1075" s="1">
        <v>0</v>
      </c>
      <c r="L1075" s="1">
        <v>0</v>
      </c>
      <c r="M1075" s="1">
        <v>0</v>
      </c>
      <c r="N1075" s="1">
        <v>0</v>
      </c>
      <c r="O1075" s="1">
        <v>0</v>
      </c>
      <c r="P1075" s="1">
        <v>0</v>
      </c>
      <c r="Q1075" s="1">
        <v>0</v>
      </c>
      <c r="R1075" s="1">
        <v>0</v>
      </c>
      <c r="S1075" s="1">
        <v>0</v>
      </c>
      <c r="T1075" s="1">
        <v>0</v>
      </c>
      <c r="U1075" s="1">
        <v>0</v>
      </c>
      <c r="V1075" t="s">
        <v>86</v>
      </c>
      <c r="W1075" s="1">
        <v>0</v>
      </c>
      <c r="X1075" s="1">
        <v>0</v>
      </c>
      <c r="Y1075" s="1">
        <v>0</v>
      </c>
      <c r="Z1075" s="1">
        <v>0</v>
      </c>
      <c r="AA1075" s="1">
        <v>0</v>
      </c>
      <c r="AB1075" s="1">
        <v>0</v>
      </c>
      <c r="AC1075" s="1">
        <v>0</v>
      </c>
      <c r="AD1075" s="1">
        <v>0</v>
      </c>
      <c r="AE1075" s="1">
        <v>0</v>
      </c>
      <c r="AF1075" s="1">
        <v>0</v>
      </c>
      <c r="AG1075" s="1">
        <v>0</v>
      </c>
      <c r="AH1075" s="1">
        <v>0</v>
      </c>
      <c r="AI1075" t="s">
        <v>87</v>
      </c>
      <c r="AL1075" s="1">
        <v>0</v>
      </c>
      <c r="AM1075" s="1">
        <v>0</v>
      </c>
      <c r="AN1075" s="1">
        <v>0</v>
      </c>
    </row>
    <row r="1076" spans="1:40" x14ac:dyDescent="0.25">
      <c r="A1076">
        <v>1074</v>
      </c>
      <c r="B1076" t="s">
        <v>52</v>
      </c>
      <c r="C1076">
        <v>24</v>
      </c>
      <c r="D1076">
        <v>7440508</v>
      </c>
      <c r="E1076" t="s">
        <v>10</v>
      </c>
      <c r="F1076" s="1">
        <v>3.01E-6</v>
      </c>
      <c r="G1076" t="s">
        <v>117</v>
      </c>
      <c r="H1076" s="1">
        <v>0</v>
      </c>
      <c r="I1076" s="1">
        <v>0</v>
      </c>
      <c r="J1076" s="1">
        <v>0</v>
      </c>
      <c r="K1076" s="1">
        <v>0</v>
      </c>
      <c r="L1076" s="1">
        <v>0</v>
      </c>
      <c r="M1076" s="1">
        <v>0</v>
      </c>
      <c r="N1076" s="1">
        <v>0</v>
      </c>
      <c r="O1076" s="1">
        <v>0</v>
      </c>
      <c r="P1076" s="1">
        <v>0</v>
      </c>
      <c r="Q1076" s="1">
        <v>0</v>
      </c>
      <c r="R1076" s="1">
        <v>0</v>
      </c>
      <c r="S1076" s="1">
        <v>0</v>
      </c>
      <c r="T1076" s="1">
        <v>0</v>
      </c>
      <c r="U1076" s="1">
        <v>0</v>
      </c>
      <c r="V1076" t="s">
        <v>86</v>
      </c>
      <c r="W1076" s="1">
        <v>3.01E-6</v>
      </c>
      <c r="X1076" s="1">
        <v>0</v>
      </c>
      <c r="Y1076" s="1">
        <v>0</v>
      </c>
      <c r="Z1076" s="1">
        <v>0</v>
      </c>
      <c r="AA1076" s="1">
        <v>0</v>
      </c>
      <c r="AB1076" s="1">
        <v>0</v>
      </c>
      <c r="AC1076" s="1">
        <v>0</v>
      </c>
      <c r="AD1076" s="1">
        <v>0</v>
      </c>
      <c r="AE1076" s="1">
        <v>0</v>
      </c>
      <c r="AF1076" s="1">
        <v>0</v>
      </c>
      <c r="AG1076" s="1">
        <v>0</v>
      </c>
      <c r="AH1076" s="1">
        <v>0</v>
      </c>
      <c r="AI1076" t="s">
        <v>87</v>
      </c>
      <c r="AL1076" s="1">
        <v>0</v>
      </c>
      <c r="AM1076" s="1">
        <v>0</v>
      </c>
      <c r="AN1076" s="1">
        <v>0</v>
      </c>
    </row>
    <row r="1077" spans="1:40" x14ac:dyDescent="0.25">
      <c r="A1077">
        <v>1075</v>
      </c>
      <c r="B1077" t="s">
        <v>52</v>
      </c>
      <c r="C1077">
        <v>24</v>
      </c>
      <c r="D1077">
        <v>7439965</v>
      </c>
      <c r="E1077" t="s">
        <v>5</v>
      </c>
      <c r="F1077" s="1">
        <v>5.0200000000000002E-7</v>
      </c>
      <c r="G1077" t="s">
        <v>117</v>
      </c>
      <c r="H1077" s="1">
        <v>0</v>
      </c>
      <c r="I1077" s="1">
        <v>5.5778000000000002E-6</v>
      </c>
      <c r="J1077" s="1">
        <v>0</v>
      </c>
      <c r="K1077" s="1">
        <v>0</v>
      </c>
      <c r="L1077" s="1">
        <v>0</v>
      </c>
      <c r="M1077" s="1">
        <v>0</v>
      </c>
      <c r="N1077" s="1">
        <v>0</v>
      </c>
      <c r="O1077" s="1">
        <v>0</v>
      </c>
      <c r="P1077" s="1">
        <v>0</v>
      </c>
      <c r="Q1077" s="1">
        <v>0</v>
      </c>
      <c r="R1077" s="1">
        <v>0</v>
      </c>
      <c r="S1077" s="1">
        <v>0</v>
      </c>
      <c r="T1077" s="1">
        <v>0</v>
      </c>
      <c r="U1077" s="1">
        <v>0</v>
      </c>
      <c r="V1077" t="s">
        <v>86</v>
      </c>
      <c r="W1077" s="1">
        <v>5.0200000000000002E-7</v>
      </c>
      <c r="X1077" s="1">
        <v>0</v>
      </c>
      <c r="Y1077" s="1">
        <v>0</v>
      </c>
      <c r="Z1077" s="1">
        <v>0</v>
      </c>
      <c r="AA1077" s="1">
        <v>0</v>
      </c>
      <c r="AB1077" s="1">
        <v>0</v>
      </c>
      <c r="AC1077" s="1">
        <v>0</v>
      </c>
      <c r="AD1077" s="1">
        <v>0</v>
      </c>
      <c r="AE1077" s="1">
        <v>0</v>
      </c>
      <c r="AF1077" s="1">
        <v>0</v>
      </c>
      <c r="AG1077" s="1">
        <v>0</v>
      </c>
      <c r="AH1077" s="1">
        <v>0</v>
      </c>
      <c r="AI1077" t="s">
        <v>87</v>
      </c>
      <c r="AL1077" s="1">
        <v>0</v>
      </c>
      <c r="AM1077" s="1">
        <v>0</v>
      </c>
      <c r="AN1077" s="1">
        <v>0</v>
      </c>
    </row>
    <row r="1078" spans="1:40" x14ac:dyDescent="0.25">
      <c r="A1078">
        <v>1076</v>
      </c>
      <c r="B1078" t="s">
        <v>52</v>
      </c>
      <c r="C1078">
        <v>24</v>
      </c>
      <c r="D1078">
        <v>7440020</v>
      </c>
      <c r="E1078" t="s">
        <v>6</v>
      </c>
      <c r="F1078">
        <v>0</v>
      </c>
      <c r="G1078" t="s">
        <v>117</v>
      </c>
      <c r="H1078" s="1">
        <v>0</v>
      </c>
      <c r="I1078" s="1">
        <v>0</v>
      </c>
      <c r="J1078" s="1">
        <v>0</v>
      </c>
      <c r="K1078" s="1">
        <v>0</v>
      </c>
      <c r="L1078" s="1">
        <v>0</v>
      </c>
      <c r="M1078" s="1">
        <v>0</v>
      </c>
      <c r="N1078" s="1">
        <v>0</v>
      </c>
      <c r="O1078" s="1">
        <v>0</v>
      </c>
      <c r="P1078" s="1">
        <v>0</v>
      </c>
      <c r="Q1078" s="1">
        <v>0</v>
      </c>
      <c r="R1078" s="1">
        <v>0</v>
      </c>
      <c r="S1078" s="1">
        <v>0</v>
      </c>
      <c r="T1078" s="1">
        <v>0</v>
      </c>
      <c r="U1078" s="1">
        <v>0</v>
      </c>
      <c r="V1078" t="s">
        <v>86</v>
      </c>
      <c r="W1078" s="1">
        <v>0</v>
      </c>
      <c r="X1078" s="1">
        <v>0</v>
      </c>
      <c r="Y1078" s="1">
        <v>0</v>
      </c>
      <c r="Z1078" s="1">
        <v>0</v>
      </c>
      <c r="AA1078" s="1">
        <v>0</v>
      </c>
      <c r="AB1078" s="1">
        <v>0</v>
      </c>
      <c r="AC1078" s="1">
        <v>0</v>
      </c>
      <c r="AD1078" s="1">
        <v>0</v>
      </c>
      <c r="AE1078" s="1">
        <v>0</v>
      </c>
      <c r="AF1078" s="1">
        <v>0</v>
      </c>
      <c r="AG1078" s="1">
        <v>0</v>
      </c>
      <c r="AH1078" s="1">
        <v>0</v>
      </c>
      <c r="AI1078" t="s">
        <v>87</v>
      </c>
      <c r="AL1078" s="1">
        <v>0</v>
      </c>
      <c r="AM1078" s="1">
        <v>0</v>
      </c>
      <c r="AN1078" s="1">
        <v>0</v>
      </c>
    </row>
    <row r="1079" spans="1:40" x14ac:dyDescent="0.25">
      <c r="A1079">
        <v>1077</v>
      </c>
      <c r="B1079" t="s">
        <v>52</v>
      </c>
      <c r="C1079">
        <v>24</v>
      </c>
      <c r="D1079">
        <v>7723140</v>
      </c>
      <c r="E1079" t="s">
        <v>295</v>
      </c>
      <c r="F1079">
        <v>0</v>
      </c>
      <c r="G1079" t="s">
        <v>117</v>
      </c>
      <c r="H1079" s="1">
        <v>0</v>
      </c>
      <c r="I1079" s="1">
        <v>0</v>
      </c>
      <c r="J1079" s="1">
        <v>0</v>
      </c>
      <c r="K1079" s="1">
        <v>0</v>
      </c>
      <c r="L1079" s="1">
        <v>0</v>
      </c>
      <c r="M1079" s="1">
        <v>0</v>
      </c>
      <c r="N1079" s="1">
        <v>0</v>
      </c>
      <c r="O1079" s="1">
        <v>0</v>
      </c>
      <c r="P1079" s="1">
        <v>0</v>
      </c>
      <c r="Q1079" s="1">
        <v>0</v>
      </c>
      <c r="R1079" s="1">
        <v>0</v>
      </c>
      <c r="S1079" s="1">
        <v>0</v>
      </c>
      <c r="T1079" s="1">
        <v>0</v>
      </c>
      <c r="U1079" s="1">
        <v>0</v>
      </c>
      <c r="V1079" t="s">
        <v>86</v>
      </c>
      <c r="W1079" s="1">
        <v>0</v>
      </c>
      <c r="X1079" s="1">
        <v>0</v>
      </c>
      <c r="Y1079" s="1">
        <v>0</v>
      </c>
      <c r="Z1079" s="1">
        <v>0</v>
      </c>
      <c r="AA1079" s="1">
        <v>0</v>
      </c>
      <c r="AB1079" s="1">
        <v>0</v>
      </c>
      <c r="AC1079" s="1">
        <v>0</v>
      </c>
      <c r="AD1079" s="1">
        <v>0</v>
      </c>
      <c r="AE1079" s="1">
        <v>0</v>
      </c>
      <c r="AF1079" s="1">
        <v>0</v>
      </c>
      <c r="AG1079" s="1">
        <v>0</v>
      </c>
      <c r="AH1079" s="1">
        <v>0</v>
      </c>
      <c r="AI1079" t="s">
        <v>87</v>
      </c>
      <c r="AL1079" s="1">
        <v>0</v>
      </c>
      <c r="AM1079" s="1">
        <v>0</v>
      </c>
      <c r="AN1079" s="1">
        <v>0</v>
      </c>
    </row>
    <row r="1080" spans="1:40" x14ac:dyDescent="0.25">
      <c r="A1080">
        <v>1078</v>
      </c>
      <c r="B1080" t="s">
        <v>52</v>
      </c>
      <c r="C1080">
        <v>24</v>
      </c>
      <c r="D1080">
        <v>7439921</v>
      </c>
      <c r="E1080" t="s">
        <v>7</v>
      </c>
      <c r="F1080">
        <v>0</v>
      </c>
      <c r="G1080" t="s">
        <v>117</v>
      </c>
      <c r="H1080" s="1">
        <v>0</v>
      </c>
      <c r="I1080" s="1">
        <v>0</v>
      </c>
      <c r="J1080" s="1">
        <v>0</v>
      </c>
      <c r="K1080" s="1">
        <v>0</v>
      </c>
      <c r="L1080" s="1">
        <v>0</v>
      </c>
      <c r="M1080" s="1">
        <v>0</v>
      </c>
      <c r="N1080" s="1">
        <v>0</v>
      </c>
      <c r="O1080" s="1">
        <v>0</v>
      </c>
      <c r="P1080" s="1">
        <v>0</v>
      </c>
      <c r="Q1080" s="1">
        <v>0</v>
      </c>
      <c r="R1080" s="1">
        <v>0</v>
      </c>
      <c r="S1080" s="1">
        <v>0</v>
      </c>
      <c r="T1080" s="1">
        <v>0</v>
      </c>
      <c r="U1080" s="1">
        <v>0</v>
      </c>
      <c r="V1080" t="s">
        <v>86</v>
      </c>
      <c r="W1080" s="1">
        <v>0</v>
      </c>
      <c r="X1080" s="1">
        <v>0</v>
      </c>
      <c r="Y1080" s="1">
        <v>0</v>
      </c>
      <c r="Z1080" s="1">
        <v>0</v>
      </c>
      <c r="AA1080" s="1">
        <v>0</v>
      </c>
      <c r="AB1080" s="1">
        <v>0</v>
      </c>
      <c r="AC1080" s="1">
        <v>0</v>
      </c>
      <c r="AD1080" s="1">
        <v>0</v>
      </c>
      <c r="AE1080" s="1">
        <v>0</v>
      </c>
      <c r="AF1080" s="1">
        <v>0</v>
      </c>
      <c r="AG1080" s="1">
        <v>0</v>
      </c>
      <c r="AH1080" s="1">
        <v>0</v>
      </c>
      <c r="AI1080" t="s">
        <v>87</v>
      </c>
      <c r="AL1080" s="1">
        <v>0</v>
      </c>
      <c r="AM1080" s="1">
        <v>0</v>
      </c>
      <c r="AN1080" s="1">
        <v>0</v>
      </c>
    </row>
    <row r="1081" spans="1:40" x14ac:dyDescent="0.25">
      <c r="A1081">
        <v>1079</v>
      </c>
      <c r="B1081" t="s">
        <v>52</v>
      </c>
      <c r="C1081">
        <v>24</v>
      </c>
      <c r="D1081">
        <v>7440622</v>
      </c>
      <c r="E1081" t="s">
        <v>296</v>
      </c>
      <c r="F1081">
        <v>0</v>
      </c>
      <c r="G1081" t="s">
        <v>117</v>
      </c>
      <c r="H1081" s="1">
        <v>0</v>
      </c>
      <c r="I1081" s="1">
        <v>0</v>
      </c>
      <c r="J1081" s="1">
        <v>0</v>
      </c>
      <c r="K1081" s="1">
        <v>0</v>
      </c>
      <c r="L1081" s="1">
        <v>0</v>
      </c>
      <c r="M1081" s="1">
        <v>0</v>
      </c>
      <c r="N1081" s="1">
        <v>0</v>
      </c>
      <c r="O1081" s="1">
        <v>0</v>
      </c>
      <c r="P1081" s="1">
        <v>0</v>
      </c>
      <c r="Q1081" s="1">
        <v>0</v>
      </c>
      <c r="R1081" s="1">
        <v>0</v>
      </c>
      <c r="S1081" s="1">
        <v>0</v>
      </c>
      <c r="T1081" s="1">
        <v>0</v>
      </c>
      <c r="U1081" s="1">
        <v>0</v>
      </c>
      <c r="V1081" t="s">
        <v>86</v>
      </c>
      <c r="W1081" s="1">
        <v>0</v>
      </c>
      <c r="X1081" s="1">
        <v>0</v>
      </c>
      <c r="Y1081" s="1">
        <v>0</v>
      </c>
      <c r="Z1081" s="1">
        <v>0</v>
      </c>
      <c r="AA1081" s="1">
        <v>0</v>
      </c>
      <c r="AB1081" s="1">
        <v>0</v>
      </c>
      <c r="AC1081" s="1">
        <v>0</v>
      </c>
      <c r="AD1081" s="1">
        <v>0</v>
      </c>
      <c r="AE1081" s="1">
        <v>0</v>
      </c>
      <c r="AF1081" s="1">
        <v>0</v>
      </c>
      <c r="AG1081" s="1">
        <v>0</v>
      </c>
      <c r="AH1081" s="1">
        <v>0</v>
      </c>
      <c r="AI1081" t="s">
        <v>87</v>
      </c>
      <c r="AL1081" s="1">
        <v>0</v>
      </c>
      <c r="AM1081" s="1">
        <v>0</v>
      </c>
      <c r="AN1081" s="1">
        <v>0</v>
      </c>
    </row>
    <row r="1082" spans="1:40" x14ac:dyDescent="0.25">
      <c r="A1082">
        <v>1080</v>
      </c>
      <c r="B1082" t="s">
        <v>52</v>
      </c>
      <c r="C1082">
        <v>24</v>
      </c>
      <c r="D1082">
        <v>7440666</v>
      </c>
      <c r="E1082" t="s">
        <v>297</v>
      </c>
      <c r="F1082">
        <v>0</v>
      </c>
      <c r="G1082" t="s">
        <v>117</v>
      </c>
      <c r="H1082" s="1">
        <v>0</v>
      </c>
      <c r="I1082" s="1">
        <v>0</v>
      </c>
      <c r="J1082" s="1">
        <v>0</v>
      </c>
      <c r="K1082" s="1">
        <v>0</v>
      </c>
      <c r="L1082" s="1">
        <v>0</v>
      </c>
      <c r="M1082" s="1">
        <v>0</v>
      </c>
      <c r="N1082" s="1">
        <v>0</v>
      </c>
      <c r="O1082" s="1">
        <v>0</v>
      </c>
      <c r="P1082" s="1">
        <v>0</v>
      </c>
      <c r="Q1082" s="1">
        <v>0</v>
      </c>
      <c r="R1082" s="1">
        <v>0</v>
      </c>
      <c r="S1082" s="1">
        <v>0</v>
      </c>
      <c r="T1082" s="1">
        <v>0</v>
      </c>
      <c r="U1082" s="1">
        <v>0</v>
      </c>
      <c r="V1082" t="s">
        <v>86</v>
      </c>
      <c r="W1082" s="1">
        <v>0</v>
      </c>
      <c r="X1082" s="1">
        <v>0</v>
      </c>
      <c r="Y1082" s="1">
        <v>0</v>
      </c>
      <c r="Z1082" s="1">
        <v>0</v>
      </c>
      <c r="AA1082" s="1">
        <v>0</v>
      </c>
      <c r="AB1082" s="1">
        <v>0</v>
      </c>
      <c r="AC1082" s="1">
        <v>0</v>
      </c>
      <c r="AD1082" s="1">
        <v>0</v>
      </c>
      <c r="AE1082" s="1">
        <v>0</v>
      </c>
      <c r="AF1082" s="1">
        <v>0</v>
      </c>
      <c r="AG1082" s="1">
        <v>0</v>
      </c>
      <c r="AH1082" s="1">
        <v>0</v>
      </c>
      <c r="AI1082" t="s">
        <v>87</v>
      </c>
      <c r="AL1082" s="1">
        <v>0</v>
      </c>
      <c r="AM1082" s="1">
        <v>0</v>
      </c>
      <c r="AN1082" s="1">
        <v>0</v>
      </c>
    </row>
    <row r="1083" spans="1:40" x14ac:dyDescent="0.25">
      <c r="A1083">
        <v>1081</v>
      </c>
      <c r="B1083" t="s">
        <v>54</v>
      </c>
      <c r="C1083">
        <v>24</v>
      </c>
      <c r="D1083">
        <v>7429905</v>
      </c>
      <c r="E1083" t="s">
        <v>290</v>
      </c>
      <c r="F1083">
        <v>8.5300000000000003E-4</v>
      </c>
      <c r="G1083" t="s">
        <v>117</v>
      </c>
      <c r="H1083" s="1">
        <v>0</v>
      </c>
      <c r="I1083" s="1">
        <v>0</v>
      </c>
      <c r="J1083" s="1">
        <v>0</v>
      </c>
      <c r="K1083" s="1">
        <v>0</v>
      </c>
      <c r="L1083" s="1">
        <v>0</v>
      </c>
      <c r="M1083" s="1">
        <v>0</v>
      </c>
      <c r="N1083" s="1">
        <v>0</v>
      </c>
      <c r="O1083" s="1">
        <v>0</v>
      </c>
      <c r="P1083" s="1">
        <v>0</v>
      </c>
      <c r="Q1083" s="1">
        <v>0</v>
      </c>
      <c r="R1083" s="1">
        <v>0</v>
      </c>
      <c r="S1083" s="1">
        <v>0</v>
      </c>
      <c r="T1083" s="1">
        <v>0</v>
      </c>
      <c r="U1083" s="1">
        <v>0</v>
      </c>
      <c r="V1083" t="s">
        <v>86</v>
      </c>
      <c r="W1083" s="1">
        <v>8.5300000000000003E-4</v>
      </c>
      <c r="X1083" s="1">
        <v>0</v>
      </c>
      <c r="Y1083" s="1">
        <v>0</v>
      </c>
      <c r="Z1083" s="1">
        <v>0</v>
      </c>
      <c r="AA1083" s="1">
        <v>0</v>
      </c>
      <c r="AB1083" s="1">
        <v>0</v>
      </c>
      <c r="AC1083" s="1">
        <v>0</v>
      </c>
      <c r="AD1083" s="1">
        <v>0</v>
      </c>
      <c r="AE1083" s="1">
        <v>0</v>
      </c>
      <c r="AF1083" s="1">
        <v>0</v>
      </c>
      <c r="AG1083" s="1">
        <v>0</v>
      </c>
      <c r="AH1083" s="1">
        <v>0</v>
      </c>
      <c r="AI1083" t="s">
        <v>87</v>
      </c>
      <c r="AL1083" s="1">
        <v>0</v>
      </c>
      <c r="AM1083" s="1">
        <v>0</v>
      </c>
      <c r="AN1083" s="1">
        <v>0</v>
      </c>
    </row>
    <row r="1084" spans="1:40" x14ac:dyDescent="0.25">
      <c r="A1084">
        <v>1082</v>
      </c>
      <c r="B1084" t="s">
        <v>54</v>
      </c>
      <c r="C1084">
        <v>24</v>
      </c>
      <c r="D1084">
        <v>1344281</v>
      </c>
      <c r="E1084" t="s">
        <v>291</v>
      </c>
      <c r="F1084">
        <v>0</v>
      </c>
      <c r="G1084" t="s">
        <v>117</v>
      </c>
      <c r="H1084" s="1">
        <v>0</v>
      </c>
      <c r="I1084" s="1">
        <v>0</v>
      </c>
      <c r="J1084" s="1">
        <v>0</v>
      </c>
      <c r="K1084" s="1">
        <v>0</v>
      </c>
      <c r="L1084" s="1">
        <v>0</v>
      </c>
      <c r="M1084" s="1">
        <v>0</v>
      </c>
      <c r="N1084" s="1">
        <v>0</v>
      </c>
      <c r="O1084" s="1">
        <v>0</v>
      </c>
      <c r="P1084" s="1">
        <v>0</v>
      </c>
      <c r="Q1084" s="1">
        <v>0</v>
      </c>
      <c r="R1084" s="1">
        <v>0</v>
      </c>
      <c r="S1084" s="1">
        <v>0</v>
      </c>
      <c r="T1084" s="1">
        <v>0</v>
      </c>
      <c r="U1084" s="1">
        <v>0</v>
      </c>
      <c r="V1084" t="s">
        <v>86</v>
      </c>
      <c r="W1084" s="1">
        <v>0</v>
      </c>
      <c r="X1084" s="1">
        <v>0</v>
      </c>
      <c r="Y1084" s="1">
        <v>0</v>
      </c>
      <c r="Z1084" s="1">
        <v>0</v>
      </c>
      <c r="AA1084" s="1">
        <v>0</v>
      </c>
      <c r="AB1084" s="1">
        <v>0</v>
      </c>
      <c r="AC1084" s="1">
        <v>0</v>
      </c>
      <c r="AD1084" s="1">
        <v>0</v>
      </c>
      <c r="AE1084" s="1">
        <v>0</v>
      </c>
      <c r="AF1084" s="1">
        <v>0</v>
      </c>
      <c r="AG1084" s="1">
        <v>0</v>
      </c>
      <c r="AH1084" s="1">
        <v>0</v>
      </c>
      <c r="AI1084" t="s">
        <v>87</v>
      </c>
      <c r="AL1084" s="1">
        <v>0</v>
      </c>
      <c r="AM1084" s="1">
        <v>0</v>
      </c>
      <c r="AN1084" s="1">
        <v>0</v>
      </c>
    </row>
    <row r="1085" spans="1:40" x14ac:dyDescent="0.25">
      <c r="A1085">
        <v>1083</v>
      </c>
      <c r="B1085" t="s">
        <v>54</v>
      </c>
      <c r="C1085">
        <v>24</v>
      </c>
      <c r="D1085">
        <v>7440417</v>
      </c>
      <c r="E1085" t="s">
        <v>292</v>
      </c>
      <c r="F1085">
        <v>0</v>
      </c>
      <c r="G1085" t="s">
        <v>117</v>
      </c>
      <c r="H1085" s="1">
        <v>0</v>
      </c>
      <c r="I1085" s="1">
        <v>0</v>
      </c>
      <c r="J1085" s="1">
        <v>0</v>
      </c>
      <c r="K1085" s="1">
        <v>0</v>
      </c>
      <c r="L1085" s="1">
        <v>0</v>
      </c>
      <c r="M1085" s="1">
        <v>0</v>
      </c>
      <c r="N1085" s="1">
        <v>0</v>
      </c>
      <c r="O1085" s="1">
        <v>0</v>
      </c>
      <c r="P1085" s="1">
        <v>0</v>
      </c>
      <c r="Q1085" s="1">
        <v>0</v>
      </c>
      <c r="R1085" s="1">
        <v>0</v>
      </c>
      <c r="S1085" s="1">
        <v>0</v>
      </c>
      <c r="T1085" s="1">
        <v>0</v>
      </c>
      <c r="U1085" s="1">
        <v>0</v>
      </c>
      <c r="V1085" t="s">
        <v>86</v>
      </c>
      <c r="W1085" s="1">
        <v>0</v>
      </c>
      <c r="X1085" s="1">
        <v>0</v>
      </c>
      <c r="Y1085" s="1">
        <v>0</v>
      </c>
      <c r="Z1085" s="1">
        <v>0</v>
      </c>
      <c r="AA1085" s="1">
        <v>0</v>
      </c>
      <c r="AB1085" s="1">
        <v>0</v>
      </c>
      <c r="AC1085" s="1">
        <v>0</v>
      </c>
      <c r="AD1085" s="1">
        <v>0</v>
      </c>
      <c r="AE1085" s="1">
        <v>0</v>
      </c>
      <c r="AF1085" s="1">
        <v>0</v>
      </c>
      <c r="AG1085" s="1">
        <v>0</v>
      </c>
      <c r="AH1085" s="1">
        <v>0</v>
      </c>
      <c r="AI1085" t="s">
        <v>87</v>
      </c>
      <c r="AL1085" s="1">
        <v>0</v>
      </c>
      <c r="AM1085" s="1">
        <v>0</v>
      </c>
      <c r="AN1085" s="1">
        <v>0</v>
      </c>
    </row>
    <row r="1086" spans="1:40" x14ac:dyDescent="0.25">
      <c r="A1086">
        <v>1084</v>
      </c>
      <c r="B1086" t="s">
        <v>54</v>
      </c>
      <c r="C1086">
        <v>24</v>
      </c>
      <c r="D1086">
        <v>7440439</v>
      </c>
      <c r="E1086" t="s">
        <v>293</v>
      </c>
      <c r="F1086">
        <v>0</v>
      </c>
      <c r="G1086" t="s">
        <v>117</v>
      </c>
      <c r="H1086" s="1">
        <v>0</v>
      </c>
      <c r="I1086" s="1">
        <v>0</v>
      </c>
      <c r="J1086" s="1">
        <v>0</v>
      </c>
      <c r="K1086" s="1">
        <v>0</v>
      </c>
      <c r="L1086" s="1">
        <v>0</v>
      </c>
      <c r="M1086" s="1">
        <v>0</v>
      </c>
      <c r="N1086" s="1">
        <v>0</v>
      </c>
      <c r="O1086" s="1">
        <v>0</v>
      </c>
      <c r="P1086" s="1">
        <v>0</v>
      </c>
      <c r="Q1086" s="1">
        <v>0</v>
      </c>
      <c r="R1086" s="1">
        <v>0</v>
      </c>
      <c r="S1086" s="1">
        <v>0</v>
      </c>
      <c r="T1086" s="1">
        <v>0</v>
      </c>
      <c r="U1086" s="1">
        <v>0</v>
      </c>
      <c r="V1086" t="s">
        <v>86</v>
      </c>
      <c r="W1086" s="1">
        <v>0</v>
      </c>
      <c r="X1086" s="1">
        <v>0</v>
      </c>
      <c r="Y1086" s="1">
        <v>0</v>
      </c>
      <c r="Z1086" s="1">
        <v>0</v>
      </c>
      <c r="AA1086" s="1">
        <v>0</v>
      </c>
      <c r="AB1086" s="1">
        <v>0</v>
      </c>
      <c r="AC1086" s="1">
        <v>0</v>
      </c>
      <c r="AD1086" s="1">
        <v>0</v>
      </c>
      <c r="AE1086" s="1">
        <v>0</v>
      </c>
      <c r="AF1086" s="1">
        <v>0</v>
      </c>
      <c r="AG1086" s="1">
        <v>0</v>
      </c>
      <c r="AH1086" s="1">
        <v>0</v>
      </c>
      <c r="AI1086" t="s">
        <v>87</v>
      </c>
      <c r="AL1086" s="1">
        <v>0</v>
      </c>
      <c r="AM1086" s="1">
        <v>0</v>
      </c>
      <c r="AN1086" s="1">
        <v>0</v>
      </c>
    </row>
    <row r="1087" spans="1:40" x14ac:dyDescent="0.25">
      <c r="A1087">
        <v>1085</v>
      </c>
      <c r="B1087" t="s">
        <v>54</v>
      </c>
      <c r="C1087">
        <v>24</v>
      </c>
      <c r="D1087">
        <v>7440484</v>
      </c>
      <c r="E1087" t="s">
        <v>8</v>
      </c>
      <c r="F1087">
        <v>0</v>
      </c>
      <c r="G1087" t="s">
        <v>117</v>
      </c>
      <c r="H1087" s="1">
        <v>0</v>
      </c>
      <c r="I1087" s="1">
        <v>0</v>
      </c>
      <c r="J1087" s="1">
        <v>0</v>
      </c>
      <c r="K1087" s="1">
        <v>0</v>
      </c>
      <c r="L1087" s="1">
        <v>0</v>
      </c>
      <c r="M1087" s="1">
        <v>0</v>
      </c>
      <c r="N1087" s="1">
        <v>0</v>
      </c>
      <c r="O1087" s="1">
        <v>0</v>
      </c>
      <c r="P1087" s="1">
        <v>0</v>
      </c>
      <c r="Q1087" s="1">
        <v>0</v>
      </c>
      <c r="R1087" s="1">
        <v>0</v>
      </c>
      <c r="S1087" s="1">
        <v>0</v>
      </c>
      <c r="T1087" s="1">
        <v>0</v>
      </c>
      <c r="U1087" s="1">
        <v>0</v>
      </c>
      <c r="V1087" t="s">
        <v>86</v>
      </c>
      <c r="W1087" s="1">
        <v>0</v>
      </c>
      <c r="X1087" s="1">
        <v>0</v>
      </c>
      <c r="Y1087" s="1">
        <v>0</v>
      </c>
      <c r="Z1087" s="1">
        <v>0</v>
      </c>
      <c r="AA1087" s="1">
        <v>0</v>
      </c>
      <c r="AB1087" s="1">
        <v>0</v>
      </c>
      <c r="AC1087" s="1">
        <v>0</v>
      </c>
      <c r="AD1087" s="1">
        <v>0</v>
      </c>
      <c r="AE1087" s="1">
        <v>0</v>
      </c>
      <c r="AF1087" s="1">
        <v>0</v>
      </c>
      <c r="AG1087" s="1">
        <v>0</v>
      </c>
      <c r="AH1087" s="1">
        <v>0</v>
      </c>
      <c r="AI1087" t="s">
        <v>87</v>
      </c>
      <c r="AL1087" s="1">
        <v>0</v>
      </c>
      <c r="AM1087" s="1">
        <v>0</v>
      </c>
      <c r="AN1087" s="1">
        <v>0</v>
      </c>
    </row>
    <row r="1088" spans="1:40" x14ac:dyDescent="0.25">
      <c r="A1088">
        <v>1086</v>
      </c>
      <c r="B1088" t="s">
        <v>54</v>
      </c>
      <c r="C1088">
        <v>24</v>
      </c>
      <c r="D1088">
        <v>7440473</v>
      </c>
      <c r="E1088" t="s">
        <v>89</v>
      </c>
      <c r="F1088" s="1">
        <v>1.0000000000000001E-5</v>
      </c>
      <c r="G1088" t="s">
        <v>117</v>
      </c>
      <c r="H1088" s="1">
        <v>0</v>
      </c>
      <c r="I1088" s="1">
        <v>0</v>
      </c>
      <c r="J1088" s="1">
        <v>0</v>
      </c>
      <c r="K1088" s="1">
        <v>0</v>
      </c>
      <c r="L1088" s="1">
        <v>0</v>
      </c>
      <c r="M1088" s="1">
        <v>0</v>
      </c>
      <c r="N1088" s="1">
        <v>0</v>
      </c>
      <c r="O1088" s="1">
        <v>0</v>
      </c>
      <c r="P1088" s="1">
        <v>0</v>
      </c>
      <c r="Q1088" s="1">
        <v>0</v>
      </c>
      <c r="R1088" s="1">
        <v>0</v>
      </c>
      <c r="S1088" s="1">
        <v>0</v>
      </c>
      <c r="T1088" s="1">
        <v>0</v>
      </c>
      <c r="U1088" s="1">
        <v>0</v>
      </c>
      <c r="V1088" t="s">
        <v>86</v>
      </c>
      <c r="W1088" s="1">
        <v>1.0000000000000001E-5</v>
      </c>
      <c r="X1088" s="1">
        <v>0</v>
      </c>
      <c r="Y1088" s="1">
        <v>0</v>
      </c>
      <c r="Z1088" s="1">
        <v>0</v>
      </c>
      <c r="AA1088" s="1">
        <v>0</v>
      </c>
      <c r="AB1088" s="1">
        <v>0</v>
      </c>
      <c r="AC1088" s="1">
        <v>0</v>
      </c>
      <c r="AD1088" s="1">
        <v>0</v>
      </c>
      <c r="AE1088" s="1">
        <v>0</v>
      </c>
      <c r="AF1088" s="1">
        <v>0</v>
      </c>
      <c r="AG1088" s="1">
        <v>0</v>
      </c>
      <c r="AH1088" s="1">
        <v>0</v>
      </c>
      <c r="AI1088" t="s">
        <v>87</v>
      </c>
      <c r="AL1088" s="1">
        <v>0</v>
      </c>
      <c r="AM1088" s="1">
        <v>0</v>
      </c>
      <c r="AN1088" s="1">
        <v>0</v>
      </c>
    </row>
    <row r="1089" spans="1:40" x14ac:dyDescent="0.25">
      <c r="A1089">
        <v>1087</v>
      </c>
      <c r="B1089" t="s">
        <v>54</v>
      </c>
      <c r="C1089">
        <v>24</v>
      </c>
      <c r="D1089">
        <v>18540299</v>
      </c>
      <c r="E1089" t="s">
        <v>13</v>
      </c>
      <c r="F1089" s="1">
        <v>9.9999999999999995E-7</v>
      </c>
      <c r="G1089" t="s">
        <v>117</v>
      </c>
      <c r="H1089" s="1">
        <v>0</v>
      </c>
      <c r="I1089" s="1">
        <v>0</v>
      </c>
      <c r="J1089" s="1">
        <v>0</v>
      </c>
      <c r="K1089" s="1">
        <v>0</v>
      </c>
      <c r="L1089" s="1">
        <v>0</v>
      </c>
      <c r="M1089" s="1">
        <v>0</v>
      </c>
      <c r="N1089" s="1">
        <v>5.0000000000000004E-6</v>
      </c>
      <c r="O1089" s="1">
        <v>0</v>
      </c>
      <c r="P1089" s="1">
        <v>0</v>
      </c>
      <c r="Q1089" s="1">
        <v>0</v>
      </c>
      <c r="R1089" s="1">
        <v>0</v>
      </c>
      <c r="S1089" s="1">
        <v>4.6995E-7</v>
      </c>
      <c r="T1089" s="1">
        <v>0</v>
      </c>
      <c r="U1089" s="1">
        <v>0</v>
      </c>
      <c r="V1089" t="s">
        <v>86</v>
      </c>
      <c r="W1089" s="1">
        <v>9.9999999999999995E-7</v>
      </c>
      <c r="X1089" s="1">
        <v>9.0367999999999992E-9</v>
      </c>
      <c r="Y1089" s="1">
        <v>3.6228000000000001E-10</v>
      </c>
      <c r="Z1089" s="1">
        <v>0</v>
      </c>
      <c r="AA1089" s="1">
        <v>0</v>
      </c>
      <c r="AB1089" s="1">
        <v>0</v>
      </c>
      <c r="AC1089" s="1">
        <v>0</v>
      </c>
      <c r="AD1089" s="1">
        <v>0</v>
      </c>
      <c r="AE1089" s="1">
        <v>0</v>
      </c>
      <c r="AF1089" s="1">
        <v>0</v>
      </c>
      <c r="AG1089" s="1">
        <v>0</v>
      </c>
      <c r="AH1089" s="1">
        <v>0</v>
      </c>
      <c r="AI1089" t="s">
        <v>87</v>
      </c>
      <c r="AJ1089" t="s">
        <v>88</v>
      </c>
      <c r="AK1089" t="s">
        <v>118</v>
      </c>
      <c r="AL1089" s="1">
        <v>0</v>
      </c>
      <c r="AM1089" s="1">
        <v>0</v>
      </c>
      <c r="AN1089" s="1">
        <v>0</v>
      </c>
    </row>
    <row r="1090" spans="1:40" x14ac:dyDescent="0.25">
      <c r="A1090">
        <v>1088</v>
      </c>
      <c r="B1090" t="s">
        <v>54</v>
      </c>
      <c r="C1090">
        <v>24</v>
      </c>
      <c r="D1090">
        <v>1175</v>
      </c>
      <c r="E1090" t="s">
        <v>294</v>
      </c>
      <c r="F1090">
        <v>0</v>
      </c>
      <c r="G1090" t="s">
        <v>117</v>
      </c>
      <c r="H1090" s="1">
        <v>0</v>
      </c>
      <c r="I1090" s="1">
        <v>0</v>
      </c>
      <c r="J1090" s="1">
        <v>0</v>
      </c>
      <c r="K1090" s="1">
        <v>0</v>
      </c>
      <c r="L1090" s="1">
        <v>0</v>
      </c>
      <c r="M1090" s="1">
        <v>0</v>
      </c>
      <c r="N1090" s="1">
        <v>0</v>
      </c>
      <c r="O1090" s="1">
        <v>0</v>
      </c>
      <c r="P1090" s="1">
        <v>0</v>
      </c>
      <c r="Q1090" s="1">
        <v>0</v>
      </c>
      <c r="R1090" s="1">
        <v>0</v>
      </c>
      <c r="S1090" s="1">
        <v>0</v>
      </c>
      <c r="T1090" s="1">
        <v>0</v>
      </c>
      <c r="U1090" s="1">
        <v>0</v>
      </c>
      <c r="V1090" t="s">
        <v>86</v>
      </c>
      <c r="W1090" s="1">
        <v>0</v>
      </c>
      <c r="X1090" s="1">
        <v>0</v>
      </c>
      <c r="Y1090" s="1">
        <v>0</v>
      </c>
      <c r="Z1090" s="1">
        <v>0</v>
      </c>
      <c r="AA1090" s="1">
        <v>0</v>
      </c>
      <c r="AB1090" s="1">
        <v>0</v>
      </c>
      <c r="AC1090" s="1">
        <v>0</v>
      </c>
      <c r="AD1090" s="1">
        <v>0</v>
      </c>
      <c r="AE1090" s="1">
        <v>0</v>
      </c>
      <c r="AF1090" s="1">
        <v>0</v>
      </c>
      <c r="AG1090" s="1">
        <v>0</v>
      </c>
      <c r="AH1090" s="1">
        <v>0</v>
      </c>
      <c r="AI1090" t="s">
        <v>87</v>
      </c>
      <c r="AL1090" s="1">
        <v>0</v>
      </c>
      <c r="AM1090" s="1">
        <v>0</v>
      </c>
      <c r="AN1090" s="1">
        <v>0</v>
      </c>
    </row>
    <row r="1091" spans="1:40" x14ac:dyDescent="0.25">
      <c r="A1091">
        <v>1089</v>
      </c>
      <c r="B1091" t="s">
        <v>54</v>
      </c>
      <c r="C1091">
        <v>24</v>
      </c>
      <c r="D1091">
        <v>7440508</v>
      </c>
      <c r="E1091" t="s">
        <v>10</v>
      </c>
      <c r="F1091">
        <v>0</v>
      </c>
      <c r="G1091" t="s">
        <v>117</v>
      </c>
      <c r="H1091" s="1">
        <v>0</v>
      </c>
      <c r="I1091" s="1">
        <v>0</v>
      </c>
      <c r="J1091" s="1">
        <v>0</v>
      </c>
      <c r="K1091" s="1">
        <v>0</v>
      </c>
      <c r="L1091" s="1">
        <v>0</v>
      </c>
      <c r="M1091" s="1">
        <v>0</v>
      </c>
      <c r="N1091" s="1">
        <v>0</v>
      </c>
      <c r="O1091" s="1">
        <v>0</v>
      </c>
      <c r="P1091" s="1">
        <v>0</v>
      </c>
      <c r="Q1091" s="1">
        <v>0</v>
      </c>
      <c r="R1091" s="1">
        <v>0</v>
      </c>
      <c r="S1091" s="1">
        <v>0</v>
      </c>
      <c r="T1091" s="1">
        <v>0</v>
      </c>
      <c r="U1091" s="1">
        <v>0</v>
      </c>
      <c r="V1091" t="s">
        <v>86</v>
      </c>
      <c r="W1091" s="1">
        <v>0</v>
      </c>
      <c r="X1091" s="1">
        <v>0</v>
      </c>
      <c r="Y1091" s="1">
        <v>0</v>
      </c>
      <c r="Z1091" s="1">
        <v>0</v>
      </c>
      <c r="AA1091" s="1">
        <v>0</v>
      </c>
      <c r="AB1091" s="1">
        <v>0</v>
      </c>
      <c r="AC1091" s="1">
        <v>0</v>
      </c>
      <c r="AD1091" s="1">
        <v>0</v>
      </c>
      <c r="AE1091" s="1">
        <v>0</v>
      </c>
      <c r="AF1091" s="1">
        <v>0</v>
      </c>
      <c r="AG1091" s="1">
        <v>0</v>
      </c>
      <c r="AH1091" s="1">
        <v>0</v>
      </c>
      <c r="AI1091" t="s">
        <v>87</v>
      </c>
      <c r="AL1091" s="1">
        <v>0</v>
      </c>
      <c r="AM1091" s="1">
        <v>0</v>
      </c>
      <c r="AN1091" s="1">
        <v>0</v>
      </c>
    </row>
    <row r="1092" spans="1:40" x14ac:dyDescent="0.25">
      <c r="A1092">
        <v>1090</v>
      </c>
      <c r="B1092" t="s">
        <v>54</v>
      </c>
      <c r="C1092">
        <v>24</v>
      </c>
      <c r="D1092">
        <v>7439965</v>
      </c>
      <c r="E1092" t="s">
        <v>5</v>
      </c>
      <c r="F1092" s="1">
        <v>1.0000000000000001E-5</v>
      </c>
      <c r="G1092" t="s">
        <v>117</v>
      </c>
      <c r="H1092" s="1">
        <v>0</v>
      </c>
      <c r="I1092" s="1">
        <v>1.1111E-4</v>
      </c>
      <c r="J1092" s="1">
        <v>0</v>
      </c>
      <c r="K1092" s="1">
        <v>0</v>
      </c>
      <c r="L1092" s="1">
        <v>0</v>
      </c>
      <c r="M1092" s="1">
        <v>0</v>
      </c>
      <c r="N1092" s="1">
        <v>0</v>
      </c>
      <c r="O1092" s="1">
        <v>0</v>
      </c>
      <c r="P1092" s="1">
        <v>0</v>
      </c>
      <c r="Q1092" s="1">
        <v>0</v>
      </c>
      <c r="R1092" s="1">
        <v>0</v>
      </c>
      <c r="S1092" s="1">
        <v>0</v>
      </c>
      <c r="T1092" s="1">
        <v>0</v>
      </c>
      <c r="U1092" s="1">
        <v>0</v>
      </c>
      <c r="V1092" t="s">
        <v>86</v>
      </c>
      <c r="W1092" s="1">
        <v>1.0000000000000001E-5</v>
      </c>
      <c r="X1092" s="1">
        <v>0</v>
      </c>
      <c r="Y1092" s="1">
        <v>0</v>
      </c>
      <c r="Z1092" s="1">
        <v>0</v>
      </c>
      <c r="AA1092" s="1">
        <v>0</v>
      </c>
      <c r="AB1092" s="1">
        <v>0</v>
      </c>
      <c r="AC1092" s="1">
        <v>0</v>
      </c>
      <c r="AD1092" s="1">
        <v>0</v>
      </c>
      <c r="AE1092" s="1">
        <v>0</v>
      </c>
      <c r="AF1092" s="1">
        <v>0</v>
      </c>
      <c r="AG1092" s="1">
        <v>0</v>
      </c>
      <c r="AH1092" s="1">
        <v>0</v>
      </c>
      <c r="AI1092" t="s">
        <v>87</v>
      </c>
      <c r="AL1092" s="1">
        <v>0</v>
      </c>
      <c r="AM1092" s="1">
        <v>0</v>
      </c>
      <c r="AN1092" s="1">
        <v>0</v>
      </c>
    </row>
    <row r="1093" spans="1:40" x14ac:dyDescent="0.25">
      <c r="A1093">
        <v>1091</v>
      </c>
      <c r="B1093" t="s">
        <v>54</v>
      </c>
      <c r="C1093">
        <v>24</v>
      </c>
      <c r="D1093">
        <v>7440020</v>
      </c>
      <c r="E1093" t="s">
        <v>6</v>
      </c>
      <c r="F1093">
        <v>0</v>
      </c>
      <c r="G1093" t="s">
        <v>117</v>
      </c>
      <c r="H1093" s="1">
        <v>0</v>
      </c>
      <c r="I1093" s="1">
        <v>0</v>
      </c>
      <c r="J1093" s="1">
        <v>0</v>
      </c>
      <c r="K1093" s="1">
        <v>0</v>
      </c>
      <c r="L1093" s="1">
        <v>0</v>
      </c>
      <c r="M1093" s="1">
        <v>0</v>
      </c>
      <c r="N1093" s="1">
        <v>0</v>
      </c>
      <c r="O1093" s="1">
        <v>0</v>
      </c>
      <c r="P1093" s="1">
        <v>0</v>
      </c>
      <c r="Q1093" s="1">
        <v>0</v>
      </c>
      <c r="R1093" s="1">
        <v>0</v>
      </c>
      <c r="S1093" s="1">
        <v>0</v>
      </c>
      <c r="T1093" s="1">
        <v>0</v>
      </c>
      <c r="U1093" s="1">
        <v>0</v>
      </c>
      <c r="V1093" t="s">
        <v>86</v>
      </c>
      <c r="W1093" s="1">
        <v>0</v>
      </c>
      <c r="X1093" s="1">
        <v>0</v>
      </c>
      <c r="Y1093" s="1">
        <v>0</v>
      </c>
      <c r="Z1093" s="1">
        <v>0</v>
      </c>
      <c r="AA1093" s="1">
        <v>0</v>
      </c>
      <c r="AB1093" s="1">
        <v>0</v>
      </c>
      <c r="AC1093" s="1">
        <v>0</v>
      </c>
      <c r="AD1093" s="1">
        <v>0</v>
      </c>
      <c r="AE1093" s="1">
        <v>0</v>
      </c>
      <c r="AF1093" s="1">
        <v>0</v>
      </c>
      <c r="AG1093" s="1">
        <v>0</v>
      </c>
      <c r="AH1093" s="1">
        <v>0</v>
      </c>
      <c r="AI1093" t="s">
        <v>87</v>
      </c>
      <c r="AL1093" s="1">
        <v>0</v>
      </c>
      <c r="AM1093" s="1">
        <v>0</v>
      </c>
      <c r="AN1093" s="1">
        <v>0</v>
      </c>
    </row>
    <row r="1094" spans="1:40" x14ac:dyDescent="0.25">
      <c r="A1094">
        <v>1092</v>
      </c>
      <c r="B1094" t="s">
        <v>54</v>
      </c>
      <c r="C1094">
        <v>24</v>
      </c>
      <c r="D1094">
        <v>7723140</v>
      </c>
      <c r="E1094" t="s">
        <v>295</v>
      </c>
      <c r="F1094">
        <v>0</v>
      </c>
      <c r="G1094" t="s">
        <v>117</v>
      </c>
      <c r="H1094" s="1">
        <v>0</v>
      </c>
      <c r="I1094" s="1">
        <v>0</v>
      </c>
      <c r="J1094" s="1">
        <v>0</v>
      </c>
      <c r="K1094" s="1">
        <v>0</v>
      </c>
      <c r="L1094" s="1">
        <v>0</v>
      </c>
      <c r="M1094" s="1">
        <v>0</v>
      </c>
      <c r="N1094" s="1">
        <v>0</v>
      </c>
      <c r="O1094" s="1">
        <v>0</v>
      </c>
      <c r="P1094" s="1">
        <v>0</v>
      </c>
      <c r="Q1094" s="1">
        <v>0</v>
      </c>
      <c r="R1094" s="1">
        <v>0</v>
      </c>
      <c r="S1094" s="1">
        <v>0</v>
      </c>
      <c r="T1094" s="1">
        <v>0</v>
      </c>
      <c r="U1094" s="1">
        <v>0</v>
      </c>
      <c r="V1094" t="s">
        <v>86</v>
      </c>
      <c r="W1094" s="1">
        <v>0</v>
      </c>
      <c r="X1094" s="1">
        <v>0</v>
      </c>
      <c r="Y1094" s="1">
        <v>0</v>
      </c>
      <c r="Z1094" s="1">
        <v>0</v>
      </c>
      <c r="AA1094" s="1">
        <v>0</v>
      </c>
      <c r="AB1094" s="1">
        <v>0</v>
      </c>
      <c r="AC1094" s="1">
        <v>0</v>
      </c>
      <c r="AD1094" s="1">
        <v>0</v>
      </c>
      <c r="AE1094" s="1">
        <v>0</v>
      </c>
      <c r="AF1094" s="1">
        <v>0</v>
      </c>
      <c r="AG1094" s="1">
        <v>0</v>
      </c>
      <c r="AH1094" s="1">
        <v>0</v>
      </c>
      <c r="AI1094" t="s">
        <v>87</v>
      </c>
      <c r="AL1094" s="1">
        <v>0</v>
      </c>
      <c r="AM1094" s="1">
        <v>0</v>
      </c>
      <c r="AN1094" s="1">
        <v>0</v>
      </c>
    </row>
    <row r="1095" spans="1:40" x14ac:dyDescent="0.25">
      <c r="A1095">
        <v>1093</v>
      </c>
      <c r="B1095" t="s">
        <v>54</v>
      </c>
      <c r="C1095">
        <v>24</v>
      </c>
      <c r="D1095">
        <v>7439921</v>
      </c>
      <c r="E1095" t="s">
        <v>7</v>
      </c>
      <c r="F1095">
        <v>0</v>
      </c>
      <c r="G1095" t="s">
        <v>117</v>
      </c>
      <c r="H1095" s="1">
        <v>0</v>
      </c>
      <c r="I1095" s="1">
        <v>0</v>
      </c>
      <c r="J1095" s="1">
        <v>0</v>
      </c>
      <c r="K1095" s="1">
        <v>0</v>
      </c>
      <c r="L1095" s="1">
        <v>0</v>
      </c>
      <c r="M1095" s="1">
        <v>0</v>
      </c>
      <c r="N1095" s="1">
        <v>0</v>
      </c>
      <c r="O1095" s="1">
        <v>0</v>
      </c>
      <c r="P1095" s="1">
        <v>0</v>
      </c>
      <c r="Q1095" s="1">
        <v>0</v>
      </c>
      <c r="R1095" s="1">
        <v>0</v>
      </c>
      <c r="S1095" s="1">
        <v>0</v>
      </c>
      <c r="T1095" s="1">
        <v>0</v>
      </c>
      <c r="U1095" s="1">
        <v>0</v>
      </c>
      <c r="V1095" t="s">
        <v>86</v>
      </c>
      <c r="W1095" s="1">
        <v>0</v>
      </c>
      <c r="X1095" s="1">
        <v>0</v>
      </c>
      <c r="Y1095" s="1">
        <v>0</v>
      </c>
      <c r="Z1095" s="1">
        <v>0</v>
      </c>
      <c r="AA1095" s="1">
        <v>0</v>
      </c>
      <c r="AB1095" s="1">
        <v>0</v>
      </c>
      <c r="AC1095" s="1">
        <v>0</v>
      </c>
      <c r="AD1095" s="1">
        <v>0</v>
      </c>
      <c r="AE1095" s="1">
        <v>0</v>
      </c>
      <c r="AF1095" s="1">
        <v>0</v>
      </c>
      <c r="AG1095" s="1">
        <v>0</v>
      </c>
      <c r="AH1095" s="1">
        <v>0</v>
      </c>
      <c r="AI1095" t="s">
        <v>87</v>
      </c>
      <c r="AL1095" s="1">
        <v>0</v>
      </c>
      <c r="AM1095" s="1">
        <v>0</v>
      </c>
      <c r="AN1095" s="1">
        <v>0</v>
      </c>
    </row>
    <row r="1096" spans="1:40" x14ac:dyDescent="0.25">
      <c r="A1096">
        <v>1094</v>
      </c>
      <c r="B1096" t="s">
        <v>54</v>
      </c>
      <c r="C1096">
        <v>24</v>
      </c>
      <c r="D1096">
        <v>7440622</v>
      </c>
      <c r="E1096" t="s">
        <v>296</v>
      </c>
      <c r="F1096">
        <v>0</v>
      </c>
      <c r="G1096" t="s">
        <v>117</v>
      </c>
      <c r="H1096" s="1">
        <v>0</v>
      </c>
      <c r="I1096" s="1">
        <v>0</v>
      </c>
      <c r="J1096" s="1">
        <v>0</v>
      </c>
      <c r="K1096" s="1">
        <v>0</v>
      </c>
      <c r="L1096" s="1">
        <v>0</v>
      </c>
      <c r="M1096" s="1">
        <v>0</v>
      </c>
      <c r="N1096" s="1">
        <v>0</v>
      </c>
      <c r="O1096" s="1">
        <v>0</v>
      </c>
      <c r="P1096" s="1">
        <v>0</v>
      </c>
      <c r="Q1096" s="1">
        <v>0</v>
      </c>
      <c r="R1096" s="1">
        <v>0</v>
      </c>
      <c r="S1096" s="1">
        <v>0</v>
      </c>
      <c r="T1096" s="1">
        <v>0</v>
      </c>
      <c r="U1096" s="1">
        <v>0</v>
      </c>
      <c r="V1096" t="s">
        <v>86</v>
      </c>
      <c r="W1096" s="1">
        <v>0</v>
      </c>
      <c r="X1096" s="1">
        <v>0</v>
      </c>
      <c r="Y1096" s="1">
        <v>0</v>
      </c>
      <c r="Z1096" s="1">
        <v>0</v>
      </c>
      <c r="AA1096" s="1">
        <v>0</v>
      </c>
      <c r="AB1096" s="1">
        <v>0</v>
      </c>
      <c r="AC1096" s="1">
        <v>0</v>
      </c>
      <c r="AD1096" s="1">
        <v>0</v>
      </c>
      <c r="AE1096" s="1">
        <v>0</v>
      </c>
      <c r="AF1096" s="1">
        <v>0</v>
      </c>
      <c r="AG1096" s="1">
        <v>0</v>
      </c>
      <c r="AH1096" s="1">
        <v>0</v>
      </c>
      <c r="AI1096" t="s">
        <v>87</v>
      </c>
      <c r="AL1096" s="1">
        <v>0</v>
      </c>
      <c r="AM1096" s="1">
        <v>0</v>
      </c>
      <c r="AN1096" s="1">
        <v>0</v>
      </c>
    </row>
    <row r="1097" spans="1:40" x14ac:dyDescent="0.25">
      <c r="A1097">
        <v>1095</v>
      </c>
      <c r="B1097" t="s">
        <v>54</v>
      </c>
      <c r="C1097">
        <v>24</v>
      </c>
      <c r="D1097">
        <v>7440666</v>
      </c>
      <c r="E1097" t="s">
        <v>297</v>
      </c>
      <c r="F1097">
        <v>0</v>
      </c>
      <c r="G1097" t="s">
        <v>117</v>
      </c>
      <c r="H1097" s="1">
        <v>0</v>
      </c>
      <c r="I1097" s="1">
        <v>0</v>
      </c>
      <c r="J1097" s="1">
        <v>0</v>
      </c>
      <c r="K1097" s="1">
        <v>0</v>
      </c>
      <c r="L1097" s="1">
        <v>0</v>
      </c>
      <c r="M1097" s="1">
        <v>0</v>
      </c>
      <c r="N1097" s="1">
        <v>0</v>
      </c>
      <c r="O1097" s="1">
        <v>0</v>
      </c>
      <c r="P1097" s="1">
        <v>0</v>
      </c>
      <c r="Q1097" s="1">
        <v>0</v>
      </c>
      <c r="R1097" s="1">
        <v>0</v>
      </c>
      <c r="S1097" s="1">
        <v>0</v>
      </c>
      <c r="T1097" s="1">
        <v>0</v>
      </c>
      <c r="U1097" s="1">
        <v>0</v>
      </c>
      <c r="V1097" t="s">
        <v>86</v>
      </c>
      <c r="W1097" s="1">
        <v>0</v>
      </c>
      <c r="X1097" s="1">
        <v>0</v>
      </c>
      <c r="Y1097" s="1">
        <v>0</v>
      </c>
      <c r="Z1097" s="1">
        <v>0</v>
      </c>
      <c r="AA1097" s="1">
        <v>0</v>
      </c>
      <c r="AB1097" s="1">
        <v>0</v>
      </c>
      <c r="AC1097" s="1">
        <v>0</v>
      </c>
      <c r="AD1097" s="1">
        <v>0</v>
      </c>
      <c r="AE1097" s="1">
        <v>0</v>
      </c>
      <c r="AF1097" s="1">
        <v>0</v>
      </c>
      <c r="AG1097" s="1">
        <v>0</v>
      </c>
      <c r="AH1097" s="1">
        <v>0</v>
      </c>
      <c r="AI1097" t="s">
        <v>87</v>
      </c>
      <c r="AL1097" s="1">
        <v>0</v>
      </c>
      <c r="AM1097" s="1">
        <v>0</v>
      </c>
      <c r="AN1097" s="1">
        <v>0</v>
      </c>
    </row>
    <row r="1098" spans="1:40" x14ac:dyDescent="0.25">
      <c r="A1098">
        <v>1096</v>
      </c>
      <c r="B1098" t="s">
        <v>360</v>
      </c>
      <c r="C1098">
        <v>24</v>
      </c>
      <c r="D1098">
        <v>7429905</v>
      </c>
      <c r="E1098" t="s">
        <v>290</v>
      </c>
      <c r="F1098">
        <v>0</v>
      </c>
      <c r="G1098" t="s">
        <v>117</v>
      </c>
      <c r="H1098" s="1">
        <v>0</v>
      </c>
      <c r="I1098" s="1">
        <v>0</v>
      </c>
      <c r="J1098" s="1">
        <v>0</v>
      </c>
      <c r="K1098" s="1">
        <v>0</v>
      </c>
      <c r="L1098" s="1">
        <v>0</v>
      </c>
      <c r="M1098" s="1">
        <v>0</v>
      </c>
      <c r="N1098" s="1">
        <v>0</v>
      </c>
      <c r="O1098" s="1">
        <v>0</v>
      </c>
      <c r="P1098" s="1">
        <v>0</v>
      </c>
      <c r="Q1098" s="1">
        <v>0</v>
      </c>
      <c r="R1098" s="1">
        <v>0</v>
      </c>
      <c r="S1098" s="1">
        <v>0</v>
      </c>
      <c r="T1098" s="1">
        <v>0</v>
      </c>
      <c r="U1098" s="1">
        <v>0</v>
      </c>
      <c r="V1098" t="s">
        <v>86</v>
      </c>
      <c r="W1098" s="1">
        <v>0</v>
      </c>
      <c r="X1098" s="1">
        <v>0</v>
      </c>
      <c r="Y1098" s="1">
        <v>0</v>
      </c>
      <c r="Z1098" s="1">
        <v>0</v>
      </c>
      <c r="AA1098" s="1">
        <v>0</v>
      </c>
      <c r="AB1098" s="1">
        <v>0</v>
      </c>
      <c r="AC1098" s="1">
        <v>0</v>
      </c>
      <c r="AD1098" s="1">
        <v>0</v>
      </c>
      <c r="AE1098" s="1">
        <v>0</v>
      </c>
      <c r="AF1098" s="1">
        <v>0</v>
      </c>
      <c r="AG1098" s="1">
        <v>0</v>
      </c>
      <c r="AH1098" s="1">
        <v>0</v>
      </c>
      <c r="AI1098" t="s">
        <v>87</v>
      </c>
      <c r="AL1098" s="1">
        <v>0</v>
      </c>
      <c r="AM1098" s="1">
        <v>0</v>
      </c>
      <c r="AN1098" s="1">
        <v>0</v>
      </c>
    </row>
    <row r="1099" spans="1:40" x14ac:dyDescent="0.25">
      <c r="A1099">
        <v>1097</v>
      </c>
      <c r="B1099" t="s">
        <v>360</v>
      </c>
      <c r="C1099">
        <v>24</v>
      </c>
      <c r="D1099">
        <v>1344281</v>
      </c>
      <c r="E1099" t="s">
        <v>291</v>
      </c>
      <c r="F1099">
        <v>0</v>
      </c>
      <c r="G1099" t="s">
        <v>117</v>
      </c>
      <c r="H1099" s="1">
        <v>0</v>
      </c>
      <c r="I1099" s="1">
        <v>0</v>
      </c>
      <c r="J1099" s="1">
        <v>0</v>
      </c>
      <c r="K1099" s="1">
        <v>0</v>
      </c>
      <c r="L1099" s="1">
        <v>0</v>
      </c>
      <c r="M1099" s="1">
        <v>0</v>
      </c>
      <c r="N1099" s="1">
        <v>0</v>
      </c>
      <c r="O1099" s="1">
        <v>0</v>
      </c>
      <c r="P1099" s="1">
        <v>0</v>
      </c>
      <c r="Q1099" s="1">
        <v>0</v>
      </c>
      <c r="R1099" s="1">
        <v>0</v>
      </c>
      <c r="S1099" s="1">
        <v>0</v>
      </c>
      <c r="T1099" s="1">
        <v>0</v>
      </c>
      <c r="U1099" s="1">
        <v>0</v>
      </c>
      <c r="V1099" t="s">
        <v>86</v>
      </c>
      <c r="W1099" s="1">
        <v>0</v>
      </c>
      <c r="X1099" s="1">
        <v>0</v>
      </c>
      <c r="Y1099" s="1">
        <v>0</v>
      </c>
      <c r="Z1099" s="1">
        <v>0</v>
      </c>
      <c r="AA1099" s="1">
        <v>0</v>
      </c>
      <c r="AB1099" s="1">
        <v>0</v>
      </c>
      <c r="AC1099" s="1">
        <v>0</v>
      </c>
      <c r="AD1099" s="1">
        <v>0</v>
      </c>
      <c r="AE1099" s="1">
        <v>0</v>
      </c>
      <c r="AF1099" s="1">
        <v>0</v>
      </c>
      <c r="AG1099" s="1">
        <v>0</v>
      </c>
      <c r="AH1099" s="1">
        <v>0</v>
      </c>
      <c r="AI1099" t="s">
        <v>87</v>
      </c>
      <c r="AL1099" s="1">
        <v>0</v>
      </c>
      <c r="AM1099" s="1">
        <v>0</v>
      </c>
      <c r="AN1099" s="1">
        <v>0</v>
      </c>
    </row>
    <row r="1100" spans="1:40" x14ac:dyDescent="0.25">
      <c r="A1100">
        <v>1098</v>
      </c>
      <c r="B1100" t="s">
        <v>360</v>
      </c>
      <c r="C1100">
        <v>24</v>
      </c>
      <c r="D1100">
        <v>7440417</v>
      </c>
      <c r="E1100" t="s">
        <v>292</v>
      </c>
      <c r="F1100">
        <v>0</v>
      </c>
      <c r="G1100" t="s">
        <v>117</v>
      </c>
      <c r="H1100" s="1">
        <v>0</v>
      </c>
      <c r="I1100" s="1">
        <v>0</v>
      </c>
      <c r="J1100" s="1">
        <v>0</v>
      </c>
      <c r="K1100" s="1">
        <v>0</v>
      </c>
      <c r="L1100" s="1">
        <v>0</v>
      </c>
      <c r="M1100" s="1">
        <v>0</v>
      </c>
      <c r="N1100" s="1">
        <v>0</v>
      </c>
      <c r="O1100" s="1">
        <v>0</v>
      </c>
      <c r="P1100" s="1">
        <v>0</v>
      </c>
      <c r="Q1100" s="1">
        <v>0</v>
      </c>
      <c r="R1100" s="1">
        <v>0</v>
      </c>
      <c r="S1100" s="1">
        <v>0</v>
      </c>
      <c r="T1100" s="1">
        <v>0</v>
      </c>
      <c r="U1100" s="1">
        <v>0</v>
      </c>
      <c r="V1100" t="s">
        <v>86</v>
      </c>
      <c r="W1100" s="1">
        <v>0</v>
      </c>
      <c r="X1100" s="1">
        <v>0</v>
      </c>
      <c r="Y1100" s="1">
        <v>0</v>
      </c>
      <c r="Z1100" s="1">
        <v>0</v>
      </c>
      <c r="AA1100" s="1">
        <v>0</v>
      </c>
      <c r="AB1100" s="1">
        <v>0</v>
      </c>
      <c r="AC1100" s="1">
        <v>0</v>
      </c>
      <c r="AD1100" s="1">
        <v>0</v>
      </c>
      <c r="AE1100" s="1">
        <v>0</v>
      </c>
      <c r="AF1100" s="1">
        <v>0</v>
      </c>
      <c r="AG1100" s="1">
        <v>0</v>
      </c>
      <c r="AH1100" s="1">
        <v>0</v>
      </c>
      <c r="AI1100" t="s">
        <v>87</v>
      </c>
      <c r="AL1100" s="1">
        <v>0</v>
      </c>
      <c r="AM1100" s="1">
        <v>0</v>
      </c>
      <c r="AN1100" s="1">
        <v>0</v>
      </c>
    </row>
    <row r="1101" spans="1:40" x14ac:dyDescent="0.25">
      <c r="A1101">
        <v>1099</v>
      </c>
      <c r="B1101" t="s">
        <v>360</v>
      </c>
      <c r="C1101">
        <v>24</v>
      </c>
      <c r="D1101">
        <v>7440439</v>
      </c>
      <c r="E1101" t="s">
        <v>293</v>
      </c>
      <c r="F1101" s="1">
        <v>8.4300000000000002E-7</v>
      </c>
      <c r="G1101" t="s">
        <v>117</v>
      </c>
      <c r="H1101" s="1">
        <v>0</v>
      </c>
      <c r="I1101" s="1">
        <v>0</v>
      </c>
      <c r="J1101" s="1">
        <v>0</v>
      </c>
      <c r="K1101" s="1">
        <v>5.7447000000000001E-5</v>
      </c>
      <c r="L1101" s="1">
        <v>0</v>
      </c>
      <c r="M1101" s="1">
        <v>0</v>
      </c>
      <c r="N1101" s="1">
        <v>4.2150000000000001E-5</v>
      </c>
      <c r="O1101" s="1">
        <v>0</v>
      </c>
      <c r="P1101" s="1">
        <v>0</v>
      </c>
      <c r="Q1101" s="1">
        <v>0</v>
      </c>
      <c r="R1101" s="1">
        <v>0</v>
      </c>
      <c r="S1101" s="1">
        <v>0</v>
      </c>
      <c r="T1101" s="1">
        <v>0</v>
      </c>
      <c r="U1101" s="1">
        <v>0</v>
      </c>
      <c r="V1101" t="s">
        <v>86</v>
      </c>
      <c r="W1101" s="1">
        <v>8.4300000000000002E-7</v>
      </c>
      <c r="X1101" s="1">
        <v>7.6180000000000008E-9</v>
      </c>
      <c r="Y1101" s="1">
        <v>3.0539999999999999E-11</v>
      </c>
      <c r="Z1101" s="1">
        <v>0</v>
      </c>
      <c r="AA1101" s="1">
        <v>0</v>
      </c>
      <c r="AB1101" s="1">
        <v>0</v>
      </c>
      <c r="AC1101" s="1">
        <v>0</v>
      </c>
      <c r="AD1101" s="1">
        <v>0</v>
      </c>
      <c r="AE1101" s="1">
        <v>0</v>
      </c>
      <c r="AF1101" s="1">
        <v>0</v>
      </c>
      <c r="AG1101" s="1">
        <v>0</v>
      </c>
      <c r="AH1101" s="1">
        <v>0</v>
      </c>
      <c r="AI1101" t="s">
        <v>87</v>
      </c>
      <c r="AJ1101" t="s">
        <v>88</v>
      </c>
      <c r="AK1101" t="s">
        <v>118</v>
      </c>
      <c r="AL1101" s="1">
        <v>0</v>
      </c>
      <c r="AM1101" s="1">
        <v>0</v>
      </c>
      <c r="AN1101" s="1">
        <v>0</v>
      </c>
    </row>
    <row r="1102" spans="1:40" x14ac:dyDescent="0.25">
      <c r="A1102">
        <v>1100</v>
      </c>
      <c r="B1102" t="s">
        <v>360</v>
      </c>
      <c r="C1102">
        <v>24</v>
      </c>
      <c r="D1102">
        <v>7440484</v>
      </c>
      <c r="E1102" t="s">
        <v>8</v>
      </c>
      <c r="F1102">
        <v>0</v>
      </c>
      <c r="G1102" t="s">
        <v>117</v>
      </c>
      <c r="H1102" s="1">
        <v>0</v>
      </c>
      <c r="I1102" s="1">
        <v>0</v>
      </c>
      <c r="J1102" s="1">
        <v>0</v>
      </c>
      <c r="K1102" s="1">
        <v>0</v>
      </c>
      <c r="L1102" s="1">
        <v>0</v>
      </c>
      <c r="M1102" s="1">
        <v>0</v>
      </c>
      <c r="N1102" s="1">
        <v>0</v>
      </c>
      <c r="O1102" s="1">
        <v>0</v>
      </c>
      <c r="P1102" s="1">
        <v>0</v>
      </c>
      <c r="Q1102" s="1">
        <v>0</v>
      </c>
      <c r="R1102" s="1">
        <v>0</v>
      </c>
      <c r="S1102" s="1">
        <v>0</v>
      </c>
      <c r="T1102" s="1">
        <v>0</v>
      </c>
      <c r="U1102" s="1">
        <v>0</v>
      </c>
      <c r="V1102" t="s">
        <v>86</v>
      </c>
      <c r="W1102" s="1">
        <v>0</v>
      </c>
      <c r="X1102" s="1">
        <v>0</v>
      </c>
      <c r="Y1102" s="1">
        <v>0</v>
      </c>
      <c r="Z1102" s="1">
        <v>0</v>
      </c>
      <c r="AA1102" s="1">
        <v>0</v>
      </c>
      <c r="AB1102" s="1">
        <v>0</v>
      </c>
      <c r="AC1102" s="1">
        <v>0</v>
      </c>
      <c r="AD1102" s="1">
        <v>0</v>
      </c>
      <c r="AE1102" s="1">
        <v>0</v>
      </c>
      <c r="AF1102" s="1">
        <v>0</v>
      </c>
      <c r="AG1102" s="1">
        <v>0</v>
      </c>
      <c r="AH1102" s="1">
        <v>0</v>
      </c>
      <c r="AI1102" t="s">
        <v>87</v>
      </c>
      <c r="AL1102" s="1">
        <v>0</v>
      </c>
      <c r="AM1102" s="1">
        <v>0</v>
      </c>
      <c r="AN1102" s="1">
        <v>0</v>
      </c>
    </row>
    <row r="1103" spans="1:40" x14ac:dyDescent="0.25">
      <c r="A1103">
        <v>1101</v>
      </c>
      <c r="B1103" t="s">
        <v>360</v>
      </c>
      <c r="C1103">
        <v>24</v>
      </c>
      <c r="D1103">
        <v>7440473</v>
      </c>
      <c r="E1103" t="s">
        <v>89</v>
      </c>
      <c r="F1103">
        <v>2.1599999999999999E-4</v>
      </c>
      <c r="G1103" t="s">
        <v>117</v>
      </c>
      <c r="H1103" s="1">
        <v>0</v>
      </c>
      <c r="I1103" s="1">
        <v>0</v>
      </c>
      <c r="J1103" s="1">
        <v>0</v>
      </c>
      <c r="K1103" s="1">
        <v>0</v>
      </c>
      <c r="L1103" s="1">
        <v>0</v>
      </c>
      <c r="M1103" s="1">
        <v>0</v>
      </c>
      <c r="N1103" s="1">
        <v>0</v>
      </c>
      <c r="O1103" s="1">
        <v>0</v>
      </c>
      <c r="P1103" s="1">
        <v>0</v>
      </c>
      <c r="Q1103" s="1">
        <v>0</v>
      </c>
      <c r="R1103" s="1">
        <v>0</v>
      </c>
      <c r="S1103" s="1">
        <v>0</v>
      </c>
      <c r="T1103" s="1">
        <v>0</v>
      </c>
      <c r="U1103" s="1">
        <v>0</v>
      </c>
      <c r="V1103" t="s">
        <v>86</v>
      </c>
      <c r="W1103" s="1">
        <v>2.1599999999999999E-4</v>
      </c>
      <c r="X1103" s="1">
        <v>0</v>
      </c>
      <c r="Y1103" s="1">
        <v>0</v>
      </c>
      <c r="Z1103" s="1">
        <v>0</v>
      </c>
      <c r="AA1103" s="1">
        <v>0</v>
      </c>
      <c r="AB1103" s="1">
        <v>0</v>
      </c>
      <c r="AC1103" s="1">
        <v>0</v>
      </c>
      <c r="AD1103" s="1">
        <v>0</v>
      </c>
      <c r="AE1103" s="1">
        <v>0</v>
      </c>
      <c r="AF1103" s="1">
        <v>0</v>
      </c>
      <c r="AG1103" s="1">
        <v>0</v>
      </c>
      <c r="AH1103" s="1">
        <v>0</v>
      </c>
      <c r="AI1103" t="s">
        <v>87</v>
      </c>
      <c r="AL1103" s="1">
        <v>0</v>
      </c>
      <c r="AM1103" s="1">
        <v>0</v>
      </c>
      <c r="AN1103" s="1">
        <v>0</v>
      </c>
    </row>
    <row r="1104" spans="1:40" x14ac:dyDescent="0.25">
      <c r="A1104">
        <v>1102</v>
      </c>
      <c r="B1104" t="s">
        <v>360</v>
      </c>
      <c r="C1104">
        <v>24</v>
      </c>
      <c r="D1104">
        <v>18540299</v>
      </c>
      <c r="E1104" t="s">
        <v>13</v>
      </c>
      <c r="F1104" s="1">
        <v>4.9400000000000001E-6</v>
      </c>
      <c r="G1104" t="s">
        <v>117</v>
      </c>
      <c r="H1104" s="1">
        <v>0</v>
      </c>
      <c r="I1104" s="1">
        <v>0</v>
      </c>
      <c r="J1104" s="1">
        <v>0</v>
      </c>
      <c r="K1104" s="1">
        <v>0</v>
      </c>
      <c r="L1104" s="1">
        <v>0</v>
      </c>
      <c r="M1104" s="1">
        <v>0</v>
      </c>
      <c r="N1104" s="1">
        <v>2.4700000000000001E-5</v>
      </c>
      <c r="O1104" s="1">
        <v>0</v>
      </c>
      <c r="P1104" s="1">
        <v>0</v>
      </c>
      <c r="Q1104" s="1">
        <v>0</v>
      </c>
      <c r="R1104" s="1">
        <v>0</v>
      </c>
      <c r="S1104" s="1">
        <v>2.3215999999999999E-6</v>
      </c>
      <c r="T1104" s="1">
        <v>0</v>
      </c>
      <c r="U1104" s="1">
        <v>0</v>
      </c>
      <c r="V1104" t="s">
        <v>86</v>
      </c>
      <c r="W1104" s="1">
        <v>4.9400000000000001E-6</v>
      </c>
      <c r="X1104" s="1">
        <v>4.4641999999999997E-8</v>
      </c>
      <c r="Y1104" s="1">
        <v>1.7896999999999999E-9</v>
      </c>
      <c r="Z1104" s="1">
        <v>0</v>
      </c>
      <c r="AA1104" s="1">
        <v>0</v>
      </c>
      <c r="AB1104" s="1">
        <v>0</v>
      </c>
      <c r="AC1104" s="1">
        <v>0</v>
      </c>
      <c r="AD1104" s="1">
        <v>0</v>
      </c>
      <c r="AE1104" s="1">
        <v>0</v>
      </c>
      <c r="AF1104" s="1">
        <v>0</v>
      </c>
      <c r="AG1104" s="1">
        <v>0</v>
      </c>
      <c r="AH1104" s="1">
        <v>0</v>
      </c>
      <c r="AI1104" t="s">
        <v>87</v>
      </c>
      <c r="AJ1104" t="s">
        <v>88</v>
      </c>
      <c r="AK1104" t="s">
        <v>118</v>
      </c>
      <c r="AL1104" s="1">
        <v>0</v>
      </c>
      <c r="AM1104" s="1">
        <v>0</v>
      </c>
      <c r="AN1104" s="1">
        <v>0</v>
      </c>
    </row>
    <row r="1105" spans="1:40" x14ac:dyDescent="0.25">
      <c r="A1105">
        <v>1103</v>
      </c>
      <c r="B1105" t="s">
        <v>360</v>
      </c>
      <c r="C1105">
        <v>24</v>
      </c>
      <c r="D1105">
        <v>1175</v>
      </c>
      <c r="E1105" t="s">
        <v>294</v>
      </c>
      <c r="F1105">
        <v>0</v>
      </c>
      <c r="G1105" t="s">
        <v>117</v>
      </c>
      <c r="H1105" s="1">
        <v>0</v>
      </c>
      <c r="I1105" s="1">
        <v>0</v>
      </c>
      <c r="J1105" s="1">
        <v>0</v>
      </c>
      <c r="K1105" s="1">
        <v>0</v>
      </c>
      <c r="L1105" s="1">
        <v>0</v>
      </c>
      <c r="M1105" s="1">
        <v>0</v>
      </c>
      <c r="N1105" s="1">
        <v>0</v>
      </c>
      <c r="O1105" s="1">
        <v>0</v>
      </c>
      <c r="P1105" s="1">
        <v>0</v>
      </c>
      <c r="Q1105" s="1">
        <v>0</v>
      </c>
      <c r="R1105" s="1">
        <v>0</v>
      </c>
      <c r="S1105" s="1">
        <v>0</v>
      </c>
      <c r="T1105" s="1">
        <v>0</v>
      </c>
      <c r="U1105" s="1">
        <v>0</v>
      </c>
      <c r="V1105" t="s">
        <v>86</v>
      </c>
      <c r="W1105" s="1">
        <v>0</v>
      </c>
      <c r="X1105" s="1">
        <v>0</v>
      </c>
      <c r="Y1105" s="1">
        <v>0</v>
      </c>
      <c r="Z1105" s="1">
        <v>0</v>
      </c>
      <c r="AA1105" s="1">
        <v>0</v>
      </c>
      <c r="AB1105" s="1">
        <v>0</v>
      </c>
      <c r="AC1105" s="1">
        <v>0</v>
      </c>
      <c r="AD1105" s="1">
        <v>0</v>
      </c>
      <c r="AE1105" s="1">
        <v>0</v>
      </c>
      <c r="AF1105" s="1">
        <v>0</v>
      </c>
      <c r="AG1105" s="1">
        <v>0</v>
      </c>
      <c r="AH1105" s="1">
        <v>0</v>
      </c>
      <c r="AI1105" t="s">
        <v>87</v>
      </c>
      <c r="AL1105" s="1">
        <v>0</v>
      </c>
      <c r="AM1105" s="1">
        <v>0</v>
      </c>
      <c r="AN1105" s="1">
        <v>0</v>
      </c>
    </row>
    <row r="1106" spans="1:40" x14ac:dyDescent="0.25">
      <c r="A1106">
        <v>1104</v>
      </c>
      <c r="B1106" t="s">
        <v>360</v>
      </c>
      <c r="C1106">
        <v>24</v>
      </c>
      <c r="D1106">
        <v>7440508</v>
      </c>
      <c r="E1106" t="s">
        <v>10</v>
      </c>
      <c r="F1106" s="1">
        <v>1.9300000000000002E-6</v>
      </c>
      <c r="G1106" t="s">
        <v>117</v>
      </c>
      <c r="H1106" s="1">
        <v>0</v>
      </c>
      <c r="I1106" s="1">
        <v>0</v>
      </c>
      <c r="J1106" s="1">
        <v>0</v>
      </c>
      <c r="K1106" s="1">
        <v>0</v>
      </c>
      <c r="L1106" s="1">
        <v>0</v>
      </c>
      <c r="M1106" s="1">
        <v>0</v>
      </c>
      <c r="N1106" s="1">
        <v>0</v>
      </c>
      <c r="O1106" s="1">
        <v>0</v>
      </c>
      <c r="P1106" s="1">
        <v>0</v>
      </c>
      <c r="Q1106" s="1">
        <v>0</v>
      </c>
      <c r="R1106" s="1">
        <v>0</v>
      </c>
      <c r="S1106" s="1">
        <v>0</v>
      </c>
      <c r="T1106" s="1">
        <v>0</v>
      </c>
      <c r="U1106" s="1">
        <v>0</v>
      </c>
      <c r="V1106" t="s">
        <v>86</v>
      </c>
      <c r="W1106" s="1">
        <v>1.9300000000000002E-6</v>
      </c>
      <c r="X1106" s="1">
        <v>0</v>
      </c>
      <c r="Y1106" s="1">
        <v>0</v>
      </c>
      <c r="Z1106" s="1">
        <v>0</v>
      </c>
      <c r="AA1106" s="1">
        <v>0</v>
      </c>
      <c r="AB1106" s="1">
        <v>0</v>
      </c>
      <c r="AC1106" s="1">
        <v>0</v>
      </c>
      <c r="AD1106" s="1">
        <v>0</v>
      </c>
      <c r="AE1106" s="1">
        <v>0</v>
      </c>
      <c r="AF1106" s="1">
        <v>0</v>
      </c>
      <c r="AG1106" s="1">
        <v>0</v>
      </c>
      <c r="AH1106" s="1">
        <v>0</v>
      </c>
      <c r="AI1106" t="s">
        <v>87</v>
      </c>
      <c r="AL1106" s="1">
        <v>0</v>
      </c>
      <c r="AM1106" s="1">
        <v>0</v>
      </c>
      <c r="AN1106" s="1">
        <v>0</v>
      </c>
    </row>
    <row r="1107" spans="1:40" x14ac:dyDescent="0.25">
      <c r="A1107">
        <v>1105</v>
      </c>
      <c r="B1107" t="s">
        <v>360</v>
      </c>
      <c r="C1107">
        <v>24</v>
      </c>
      <c r="D1107">
        <v>7439965</v>
      </c>
      <c r="E1107" t="s">
        <v>5</v>
      </c>
      <c r="F1107">
        <v>3.48E-4</v>
      </c>
      <c r="G1107" t="s">
        <v>117</v>
      </c>
      <c r="H1107" s="1">
        <v>0</v>
      </c>
      <c r="I1107" s="1">
        <v>3.8666999999999998E-3</v>
      </c>
      <c r="J1107" s="1">
        <v>0</v>
      </c>
      <c r="K1107" s="1">
        <v>0</v>
      </c>
      <c r="L1107" s="1">
        <v>0</v>
      </c>
      <c r="M1107" s="1">
        <v>0</v>
      </c>
      <c r="N1107" s="1">
        <v>0</v>
      </c>
      <c r="O1107" s="1">
        <v>0</v>
      </c>
      <c r="P1107" s="1">
        <v>0</v>
      </c>
      <c r="Q1107" s="1">
        <v>0</v>
      </c>
      <c r="R1107" s="1">
        <v>0</v>
      </c>
      <c r="S1107" s="1">
        <v>0</v>
      </c>
      <c r="T1107" s="1">
        <v>0</v>
      </c>
      <c r="U1107" s="1">
        <v>0</v>
      </c>
      <c r="V1107" t="s">
        <v>86</v>
      </c>
      <c r="W1107" s="1">
        <v>3.48E-4</v>
      </c>
      <c r="X1107" s="1">
        <v>0</v>
      </c>
      <c r="Y1107" s="1">
        <v>0</v>
      </c>
      <c r="Z1107" s="1">
        <v>0</v>
      </c>
      <c r="AA1107" s="1">
        <v>0</v>
      </c>
      <c r="AB1107" s="1">
        <v>0</v>
      </c>
      <c r="AC1107" s="1">
        <v>0</v>
      </c>
      <c r="AD1107" s="1">
        <v>0</v>
      </c>
      <c r="AE1107" s="1">
        <v>0</v>
      </c>
      <c r="AF1107" s="1">
        <v>0</v>
      </c>
      <c r="AG1107" s="1">
        <v>0</v>
      </c>
      <c r="AH1107" s="1">
        <v>0</v>
      </c>
      <c r="AI1107" t="s">
        <v>87</v>
      </c>
      <c r="AL1107" s="1">
        <v>0</v>
      </c>
      <c r="AM1107" s="1">
        <v>0</v>
      </c>
      <c r="AN1107" s="1">
        <v>0</v>
      </c>
    </row>
    <row r="1108" spans="1:40" x14ac:dyDescent="0.25">
      <c r="A1108">
        <v>1106</v>
      </c>
      <c r="B1108" t="s">
        <v>360</v>
      </c>
      <c r="C1108">
        <v>24</v>
      </c>
      <c r="D1108">
        <v>7440020</v>
      </c>
      <c r="E1108" t="s">
        <v>6</v>
      </c>
      <c r="F1108">
        <v>4.3400000000000001E-3</v>
      </c>
      <c r="G1108" t="s">
        <v>117</v>
      </c>
      <c r="H1108" s="1">
        <v>0</v>
      </c>
      <c r="I1108" s="1">
        <v>0</v>
      </c>
      <c r="J1108" s="1">
        <v>0</v>
      </c>
      <c r="K1108" s="1">
        <v>0</v>
      </c>
      <c r="L1108" s="1">
        <v>0</v>
      </c>
      <c r="M1108" s="1">
        <v>3.7084000000000002E-3</v>
      </c>
      <c r="N1108" s="1">
        <v>0.31</v>
      </c>
      <c r="O1108" s="1">
        <v>0</v>
      </c>
      <c r="P1108" s="1">
        <v>0</v>
      </c>
      <c r="Q1108" s="1">
        <v>0</v>
      </c>
      <c r="R1108" s="1">
        <v>0</v>
      </c>
      <c r="S1108" s="1">
        <v>0.31</v>
      </c>
      <c r="T1108" s="1">
        <v>0</v>
      </c>
      <c r="U1108" s="1">
        <v>0</v>
      </c>
      <c r="V1108" t="s">
        <v>86</v>
      </c>
      <c r="W1108" s="1">
        <v>4.3400000000000001E-3</v>
      </c>
      <c r="X1108" s="1">
        <v>3.9220000000000001E-5</v>
      </c>
      <c r="Y1108" s="1">
        <v>1.5723E-6</v>
      </c>
      <c r="Z1108" s="1">
        <v>0</v>
      </c>
      <c r="AA1108" s="1">
        <v>0</v>
      </c>
      <c r="AB1108" s="1">
        <v>0</v>
      </c>
      <c r="AC1108" s="1">
        <v>0</v>
      </c>
      <c r="AD1108" s="1">
        <v>0</v>
      </c>
      <c r="AE1108" s="1">
        <v>0</v>
      </c>
      <c r="AF1108" s="1">
        <v>0</v>
      </c>
      <c r="AG1108" s="1">
        <v>0</v>
      </c>
      <c r="AH1108" s="1">
        <v>0</v>
      </c>
      <c r="AI1108" t="s">
        <v>87</v>
      </c>
      <c r="AJ1108" t="s">
        <v>88</v>
      </c>
      <c r="AK1108" t="s">
        <v>118</v>
      </c>
      <c r="AL1108" s="1">
        <v>0</v>
      </c>
      <c r="AM1108" s="1">
        <v>0</v>
      </c>
      <c r="AN1108" s="1">
        <v>0</v>
      </c>
    </row>
    <row r="1109" spans="1:40" x14ac:dyDescent="0.25">
      <c r="A1109">
        <v>1107</v>
      </c>
      <c r="B1109" t="s">
        <v>360</v>
      </c>
      <c r="C1109">
        <v>24</v>
      </c>
      <c r="D1109">
        <v>7723140</v>
      </c>
      <c r="E1109" t="s">
        <v>295</v>
      </c>
      <c r="F1109" s="1">
        <v>5.5199999999999997E-7</v>
      </c>
      <c r="G1109" t="s">
        <v>117</v>
      </c>
      <c r="H1109" s="1">
        <v>0</v>
      </c>
      <c r="I1109" s="1">
        <v>0</v>
      </c>
      <c r="J1109" s="1">
        <v>0</v>
      </c>
      <c r="K1109" s="1">
        <v>0</v>
      </c>
      <c r="L1109" s="1">
        <v>0</v>
      </c>
      <c r="M1109" s="1">
        <v>0</v>
      </c>
      <c r="N1109" s="1">
        <v>0</v>
      </c>
      <c r="O1109" s="1">
        <v>0</v>
      </c>
      <c r="P1109" s="1">
        <v>0</v>
      </c>
      <c r="Q1109" s="1">
        <v>0</v>
      </c>
      <c r="R1109" s="1">
        <v>0</v>
      </c>
      <c r="S1109" s="1">
        <v>0</v>
      </c>
      <c r="T1109" s="1">
        <v>0</v>
      </c>
      <c r="U1109" s="1">
        <v>0</v>
      </c>
      <c r="V1109" t="s">
        <v>86</v>
      </c>
      <c r="W1109" s="1">
        <v>5.5199999999999997E-7</v>
      </c>
      <c r="X1109" s="1">
        <v>0</v>
      </c>
      <c r="Y1109" s="1">
        <v>0</v>
      </c>
      <c r="Z1109" s="1">
        <v>0</v>
      </c>
      <c r="AA1109" s="1">
        <v>0</v>
      </c>
      <c r="AB1109" s="1">
        <v>0</v>
      </c>
      <c r="AC1109" s="1">
        <v>0</v>
      </c>
      <c r="AD1109" s="1">
        <v>0</v>
      </c>
      <c r="AE1109" s="1">
        <v>0</v>
      </c>
      <c r="AF1109" s="1">
        <v>0</v>
      </c>
      <c r="AG1109" s="1">
        <v>0</v>
      </c>
      <c r="AH1109" s="1">
        <v>0</v>
      </c>
      <c r="AI1109" t="s">
        <v>87</v>
      </c>
      <c r="AL1109" s="1">
        <v>0</v>
      </c>
      <c r="AM1109" s="1">
        <v>0</v>
      </c>
      <c r="AN1109" s="1">
        <v>0</v>
      </c>
    </row>
    <row r="1110" spans="1:40" x14ac:dyDescent="0.25">
      <c r="A1110">
        <v>1108</v>
      </c>
      <c r="B1110" t="s">
        <v>360</v>
      </c>
      <c r="C1110">
        <v>24</v>
      </c>
      <c r="D1110">
        <v>7439921</v>
      </c>
      <c r="E1110" t="s">
        <v>7</v>
      </c>
      <c r="F1110" s="1">
        <v>1.5099999999999999E-6</v>
      </c>
      <c r="G1110" t="s">
        <v>117</v>
      </c>
      <c r="H1110" s="1">
        <v>0</v>
      </c>
      <c r="I1110" s="1">
        <v>0</v>
      </c>
      <c r="J1110" s="1">
        <v>0</v>
      </c>
      <c r="K1110" s="1">
        <v>0</v>
      </c>
      <c r="L1110" s="1">
        <v>0</v>
      </c>
      <c r="M1110" s="1">
        <v>0</v>
      </c>
      <c r="N1110" s="1">
        <v>0</v>
      </c>
      <c r="O1110" s="1">
        <v>0</v>
      </c>
      <c r="P1110" s="1">
        <v>0</v>
      </c>
      <c r="Q1110" s="1">
        <v>0</v>
      </c>
      <c r="R1110" s="1">
        <v>0</v>
      </c>
      <c r="S1110" s="1">
        <v>0</v>
      </c>
      <c r="T1110" s="1">
        <v>0</v>
      </c>
      <c r="U1110" s="1">
        <v>0</v>
      </c>
      <c r="V1110" t="s">
        <v>86</v>
      </c>
      <c r="W1110" s="1">
        <v>1.5099999999999999E-6</v>
      </c>
      <c r="X1110" s="1">
        <v>1.3646E-8</v>
      </c>
      <c r="Y1110" s="1">
        <v>4.9479E-10</v>
      </c>
      <c r="Z1110" s="1">
        <v>5.3164000000000004E-9</v>
      </c>
      <c r="AA1110" s="1">
        <v>0</v>
      </c>
      <c r="AB1110" s="1">
        <v>0</v>
      </c>
      <c r="AC1110" s="1">
        <v>0</v>
      </c>
      <c r="AD1110" s="1">
        <v>0</v>
      </c>
      <c r="AE1110" s="1">
        <v>0</v>
      </c>
      <c r="AF1110" s="1">
        <v>0</v>
      </c>
      <c r="AG1110" s="1">
        <v>0</v>
      </c>
      <c r="AH1110" s="1">
        <v>0</v>
      </c>
      <c r="AI1110" t="s">
        <v>87</v>
      </c>
      <c r="AJ1110" t="s">
        <v>88</v>
      </c>
      <c r="AK1110" t="s">
        <v>119</v>
      </c>
      <c r="AL1110" s="1">
        <v>0</v>
      </c>
      <c r="AM1110" s="1">
        <v>0</v>
      </c>
      <c r="AN1110" s="1">
        <v>0</v>
      </c>
    </row>
    <row r="1111" spans="1:40" x14ac:dyDescent="0.25">
      <c r="A1111">
        <v>1109</v>
      </c>
      <c r="B1111" t="s">
        <v>360</v>
      </c>
      <c r="C1111">
        <v>24</v>
      </c>
      <c r="D1111">
        <v>7440622</v>
      </c>
      <c r="E1111" t="s">
        <v>296</v>
      </c>
      <c r="F1111">
        <v>0</v>
      </c>
      <c r="G1111" t="s">
        <v>117</v>
      </c>
      <c r="H1111" s="1">
        <v>0</v>
      </c>
      <c r="I1111" s="1">
        <v>0</v>
      </c>
      <c r="J1111" s="1">
        <v>0</v>
      </c>
      <c r="K1111" s="1">
        <v>0</v>
      </c>
      <c r="L1111" s="1">
        <v>0</v>
      </c>
      <c r="M1111" s="1">
        <v>0</v>
      </c>
      <c r="N1111" s="1">
        <v>0</v>
      </c>
      <c r="O1111" s="1">
        <v>0</v>
      </c>
      <c r="P1111" s="1">
        <v>0</v>
      </c>
      <c r="Q1111" s="1">
        <v>0</v>
      </c>
      <c r="R1111" s="1">
        <v>0</v>
      </c>
      <c r="S1111" s="1">
        <v>0</v>
      </c>
      <c r="T1111" s="1">
        <v>0</v>
      </c>
      <c r="U1111" s="1">
        <v>0</v>
      </c>
      <c r="V1111" t="s">
        <v>86</v>
      </c>
      <c r="W1111" s="1">
        <v>0</v>
      </c>
      <c r="X1111" s="1">
        <v>0</v>
      </c>
      <c r="Y1111" s="1">
        <v>0</v>
      </c>
      <c r="Z1111" s="1">
        <v>0</v>
      </c>
      <c r="AA1111" s="1">
        <v>0</v>
      </c>
      <c r="AB1111" s="1">
        <v>0</v>
      </c>
      <c r="AC1111" s="1">
        <v>0</v>
      </c>
      <c r="AD1111" s="1">
        <v>0</v>
      </c>
      <c r="AE1111" s="1">
        <v>0</v>
      </c>
      <c r="AF1111" s="1">
        <v>0</v>
      </c>
      <c r="AG1111" s="1">
        <v>0</v>
      </c>
      <c r="AH1111" s="1">
        <v>0</v>
      </c>
      <c r="AI1111" t="s">
        <v>87</v>
      </c>
      <c r="AL1111" s="1">
        <v>0</v>
      </c>
      <c r="AM1111" s="1">
        <v>0</v>
      </c>
      <c r="AN1111" s="1">
        <v>0</v>
      </c>
    </row>
    <row r="1112" spans="1:40" x14ac:dyDescent="0.25">
      <c r="A1112">
        <v>1110</v>
      </c>
      <c r="B1112" t="s">
        <v>360</v>
      </c>
      <c r="C1112">
        <v>24</v>
      </c>
      <c r="D1112">
        <v>7440666</v>
      </c>
      <c r="E1112" t="s">
        <v>297</v>
      </c>
      <c r="F1112">
        <v>0</v>
      </c>
      <c r="G1112" t="s">
        <v>117</v>
      </c>
      <c r="H1112" s="1">
        <v>0</v>
      </c>
      <c r="I1112" s="1">
        <v>0</v>
      </c>
      <c r="J1112" s="1">
        <v>0</v>
      </c>
      <c r="K1112" s="1">
        <v>0</v>
      </c>
      <c r="L1112" s="1">
        <v>0</v>
      </c>
      <c r="M1112" s="1">
        <v>0</v>
      </c>
      <c r="N1112" s="1">
        <v>0</v>
      </c>
      <c r="O1112" s="1">
        <v>0</v>
      </c>
      <c r="P1112" s="1">
        <v>0</v>
      </c>
      <c r="Q1112" s="1">
        <v>0</v>
      </c>
      <c r="R1112" s="1">
        <v>0</v>
      </c>
      <c r="S1112" s="1">
        <v>0</v>
      </c>
      <c r="T1112" s="1">
        <v>0</v>
      </c>
      <c r="U1112" s="1">
        <v>0</v>
      </c>
      <c r="V1112" t="s">
        <v>86</v>
      </c>
      <c r="W1112" s="1">
        <v>0</v>
      </c>
      <c r="X1112" s="1">
        <v>0</v>
      </c>
      <c r="Y1112" s="1">
        <v>0</v>
      </c>
      <c r="Z1112" s="1">
        <v>0</v>
      </c>
      <c r="AA1112" s="1">
        <v>0</v>
      </c>
      <c r="AB1112" s="1">
        <v>0</v>
      </c>
      <c r="AC1112" s="1">
        <v>0</v>
      </c>
      <c r="AD1112" s="1">
        <v>0</v>
      </c>
      <c r="AE1112" s="1">
        <v>0</v>
      </c>
      <c r="AF1112" s="1">
        <v>0</v>
      </c>
      <c r="AG1112" s="1">
        <v>0</v>
      </c>
      <c r="AH1112" s="1">
        <v>0</v>
      </c>
      <c r="AI1112" t="s">
        <v>87</v>
      </c>
      <c r="AL1112" s="1">
        <v>0</v>
      </c>
      <c r="AM1112" s="1">
        <v>0</v>
      </c>
      <c r="AN1112" s="1">
        <v>0</v>
      </c>
    </row>
    <row r="1113" spans="1:40" x14ac:dyDescent="0.25">
      <c r="A1113">
        <v>1111</v>
      </c>
      <c r="B1113" t="s">
        <v>361</v>
      </c>
      <c r="C1113">
        <v>24</v>
      </c>
      <c r="D1113">
        <v>7429905</v>
      </c>
      <c r="E1113" t="s">
        <v>290</v>
      </c>
      <c r="F1113">
        <v>0</v>
      </c>
      <c r="G1113" t="s">
        <v>117</v>
      </c>
      <c r="H1113" s="1">
        <v>0</v>
      </c>
      <c r="I1113" s="1">
        <v>0</v>
      </c>
      <c r="J1113" s="1">
        <v>0</v>
      </c>
      <c r="K1113" s="1">
        <v>0</v>
      </c>
      <c r="L1113" s="1">
        <v>0</v>
      </c>
      <c r="M1113" s="1">
        <v>0</v>
      </c>
      <c r="N1113" s="1">
        <v>0</v>
      </c>
      <c r="O1113" s="1">
        <v>0</v>
      </c>
      <c r="P1113" s="1">
        <v>0</v>
      </c>
      <c r="Q1113" s="1">
        <v>0</v>
      </c>
      <c r="R1113" s="1">
        <v>0</v>
      </c>
      <c r="S1113" s="1">
        <v>0</v>
      </c>
      <c r="T1113" s="1">
        <v>0</v>
      </c>
      <c r="U1113" s="1">
        <v>0</v>
      </c>
      <c r="V1113" t="s">
        <v>86</v>
      </c>
      <c r="W1113" s="1">
        <v>0</v>
      </c>
      <c r="X1113" s="1">
        <v>0</v>
      </c>
      <c r="Y1113" s="1">
        <v>0</v>
      </c>
      <c r="Z1113" s="1">
        <v>0</v>
      </c>
      <c r="AA1113" s="1">
        <v>0</v>
      </c>
      <c r="AB1113" s="1">
        <v>0</v>
      </c>
      <c r="AC1113" s="1">
        <v>0</v>
      </c>
      <c r="AD1113" s="1">
        <v>0</v>
      </c>
      <c r="AE1113" s="1">
        <v>0</v>
      </c>
      <c r="AF1113" s="1">
        <v>0</v>
      </c>
      <c r="AG1113" s="1">
        <v>0</v>
      </c>
      <c r="AH1113" s="1">
        <v>0</v>
      </c>
      <c r="AI1113" t="s">
        <v>87</v>
      </c>
      <c r="AL1113" s="1">
        <v>0</v>
      </c>
      <c r="AM1113" s="1">
        <v>0</v>
      </c>
      <c r="AN1113" s="1">
        <v>0</v>
      </c>
    </row>
    <row r="1114" spans="1:40" x14ac:dyDescent="0.25">
      <c r="A1114">
        <v>1112</v>
      </c>
      <c r="B1114" t="s">
        <v>361</v>
      </c>
      <c r="C1114">
        <v>24</v>
      </c>
      <c r="D1114">
        <v>1344281</v>
      </c>
      <c r="E1114" t="s">
        <v>291</v>
      </c>
      <c r="F1114">
        <v>0</v>
      </c>
      <c r="G1114" t="s">
        <v>117</v>
      </c>
      <c r="H1114" s="1">
        <v>0</v>
      </c>
      <c r="I1114" s="1">
        <v>0</v>
      </c>
      <c r="J1114" s="1">
        <v>0</v>
      </c>
      <c r="K1114" s="1">
        <v>0</v>
      </c>
      <c r="L1114" s="1">
        <v>0</v>
      </c>
      <c r="M1114" s="1">
        <v>0</v>
      </c>
      <c r="N1114" s="1">
        <v>0</v>
      </c>
      <c r="O1114" s="1">
        <v>0</v>
      </c>
      <c r="P1114" s="1">
        <v>0</v>
      </c>
      <c r="Q1114" s="1">
        <v>0</v>
      </c>
      <c r="R1114" s="1">
        <v>0</v>
      </c>
      <c r="S1114" s="1">
        <v>0</v>
      </c>
      <c r="T1114" s="1">
        <v>0</v>
      </c>
      <c r="U1114" s="1">
        <v>0</v>
      </c>
      <c r="V1114" t="s">
        <v>86</v>
      </c>
      <c r="W1114" s="1">
        <v>0</v>
      </c>
      <c r="X1114" s="1">
        <v>0</v>
      </c>
      <c r="Y1114" s="1">
        <v>0</v>
      </c>
      <c r="Z1114" s="1">
        <v>0</v>
      </c>
      <c r="AA1114" s="1">
        <v>0</v>
      </c>
      <c r="AB1114" s="1">
        <v>0</v>
      </c>
      <c r="AC1114" s="1">
        <v>0</v>
      </c>
      <c r="AD1114" s="1">
        <v>0</v>
      </c>
      <c r="AE1114" s="1">
        <v>0</v>
      </c>
      <c r="AF1114" s="1">
        <v>0</v>
      </c>
      <c r="AG1114" s="1">
        <v>0</v>
      </c>
      <c r="AH1114" s="1">
        <v>0</v>
      </c>
      <c r="AI1114" t="s">
        <v>87</v>
      </c>
      <c r="AL1114" s="1">
        <v>0</v>
      </c>
      <c r="AM1114" s="1">
        <v>0</v>
      </c>
      <c r="AN1114" s="1">
        <v>0</v>
      </c>
    </row>
    <row r="1115" spans="1:40" x14ac:dyDescent="0.25">
      <c r="A1115">
        <v>1113</v>
      </c>
      <c r="B1115" t="s">
        <v>361</v>
      </c>
      <c r="C1115">
        <v>24</v>
      </c>
      <c r="D1115">
        <v>7440417</v>
      </c>
      <c r="E1115" t="s">
        <v>292</v>
      </c>
      <c r="F1115">
        <v>0</v>
      </c>
      <c r="G1115" t="s">
        <v>117</v>
      </c>
      <c r="H1115" s="1">
        <v>0</v>
      </c>
      <c r="I1115" s="1">
        <v>0</v>
      </c>
      <c r="J1115" s="1">
        <v>0</v>
      </c>
      <c r="K1115" s="1">
        <v>0</v>
      </c>
      <c r="L1115" s="1">
        <v>0</v>
      </c>
      <c r="M1115" s="1">
        <v>0</v>
      </c>
      <c r="N1115" s="1">
        <v>0</v>
      </c>
      <c r="O1115" s="1">
        <v>0</v>
      </c>
      <c r="P1115" s="1">
        <v>0</v>
      </c>
      <c r="Q1115" s="1">
        <v>0</v>
      </c>
      <c r="R1115" s="1">
        <v>0</v>
      </c>
      <c r="S1115" s="1">
        <v>0</v>
      </c>
      <c r="T1115" s="1">
        <v>0</v>
      </c>
      <c r="U1115" s="1">
        <v>0</v>
      </c>
      <c r="V1115" t="s">
        <v>86</v>
      </c>
      <c r="W1115" s="1">
        <v>0</v>
      </c>
      <c r="X1115" s="1">
        <v>0</v>
      </c>
      <c r="Y1115" s="1">
        <v>0</v>
      </c>
      <c r="Z1115" s="1">
        <v>0</v>
      </c>
      <c r="AA1115" s="1">
        <v>0</v>
      </c>
      <c r="AB1115" s="1">
        <v>0</v>
      </c>
      <c r="AC1115" s="1">
        <v>0</v>
      </c>
      <c r="AD1115" s="1">
        <v>0</v>
      </c>
      <c r="AE1115" s="1">
        <v>0</v>
      </c>
      <c r="AF1115" s="1">
        <v>0</v>
      </c>
      <c r="AG1115" s="1">
        <v>0</v>
      </c>
      <c r="AH1115" s="1">
        <v>0</v>
      </c>
      <c r="AI1115" t="s">
        <v>87</v>
      </c>
      <c r="AL1115" s="1">
        <v>0</v>
      </c>
      <c r="AM1115" s="1">
        <v>0</v>
      </c>
      <c r="AN1115" s="1">
        <v>0</v>
      </c>
    </row>
    <row r="1116" spans="1:40" x14ac:dyDescent="0.25">
      <c r="A1116">
        <v>1114</v>
      </c>
      <c r="B1116" t="s">
        <v>361</v>
      </c>
      <c r="C1116">
        <v>24</v>
      </c>
      <c r="D1116">
        <v>7440439</v>
      </c>
      <c r="E1116" t="s">
        <v>293</v>
      </c>
      <c r="F1116" s="1">
        <v>1.24E-6</v>
      </c>
      <c r="G1116" t="s">
        <v>117</v>
      </c>
      <c r="H1116" s="1">
        <v>0</v>
      </c>
      <c r="I1116" s="1">
        <v>0</v>
      </c>
      <c r="J1116" s="1">
        <v>0</v>
      </c>
      <c r="K1116" s="1">
        <v>8.4500999999999996E-5</v>
      </c>
      <c r="L1116" s="1">
        <v>0</v>
      </c>
      <c r="M1116" s="1">
        <v>0</v>
      </c>
      <c r="N1116" s="1">
        <v>6.2000000000000003E-5</v>
      </c>
      <c r="O1116" s="1">
        <v>0</v>
      </c>
      <c r="P1116" s="1">
        <v>0</v>
      </c>
      <c r="Q1116" s="1">
        <v>0</v>
      </c>
      <c r="R1116" s="1">
        <v>0</v>
      </c>
      <c r="S1116" s="1">
        <v>0</v>
      </c>
      <c r="T1116" s="1">
        <v>0</v>
      </c>
      <c r="U1116" s="1">
        <v>0</v>
      </c>
      <c r="V1116" t="s">
        <v>86</v>
      </c>
      <c r="W1116" s="1">
        <v>1.24E-6</v>
      </c>
      <c r="X1116" s="1">
        <v>1.1206E-8</v>
      </c>
      <c r="Y1116" s="1">
        <v>4.4922999999999998E-11</v>
      </c>
      <c r="Z1116" s="1">
        <v>0</v>
      </c>
      <c r="AA1116" s="1">
        <v>0</v>
      </c>
      <c r="AB1116" s="1">
        <v>0</v>
      </c>
      <c r="AC1116" s="1">
        <v>0</v>
      </c>
      <c r="AD1116" s="1">
        <v>0</v>
      </c>
      <c r="AE1116" s="1">
        <v>0</v>
      </c>
      <c r="AF1116" s="1">
        <v>0</v>
      </c>
      <c r="AG1116" s="1">
        <v>0</v>
      </c>
      <c r="AH1116" s="1">
        <v>0</v>
      </c>
      <c r="AI1116" t="s">
        <v>87</v>
      </c>
      <c r="AJ1116" t="s">
        <v>88</v>
      </c>
      <c r="AK1116" t="s">
        <v>118</v>
      </c>
      <c r="AL1116" s="1">
        <v>0</v>
      </c>
      <c r="AM1116" s="1">
        <v>0</v>
      </c>
      <c r="AN1116" s="1">
        <v>0</v>
      </c>
    </row>
    <row r="1117" spans="1:40" x14ac:dyDescent="0.25">
      <c r="A1117">
        <v>1115</v>
      </c>
      <c r="B1117" t="s">
        <v>361</v>
      </c>
      <c r="C1117">
        <v>24</v>
      </c>
      <c r="D1117">
        <v>7440484</v>
      </c>
      <c r="E1117" t="s">
        <v>8</v>
      </c>
      <c r="F1117">
        <v>0</v>
      </c>
      <c r="G1117" t="s">
        <v>117</v>
      </c>
      <c r="H1117" s="1">
        <v>0</v>
      </c>
      <c r="I1117" s="1">
        <v>0</v>
      </c>
      <c r="J1117" s="1">
        <v>0</v>
      </c>
      <c r="K1117" s="1">
        <v>0</v>
      </c>
      <c r="L1117" s="1">
        <v>0</v>
      </c>
      <c r="M1117" s="1">
        <v>0</v>
      </c>
      <c r="N1117" s="1">
        <v>0</v>
      </c>
      <c r="O1117" s="1">
        <v>0</v>
      </c>
      <c r="P1117" s="1">
        <v>0</v>
      </c>
      <c r="Q1117" s="1">
        <v>0</v>
      </c>
      <c r="R1117" s="1">
        <v>0</v>
      </c>
      <c r="S1117" s="1">
        <v>0</v>
      </c>
      <c r="T1117" s="1">
        <v>0</v>
      </c>
      <c r="U1117" s="1">
        <v>0</v>
      </c>
      <c r="V1117" t="s">
        <v>86</v>
      </c>
      <c r="W1117" s="1">
        <v>0</v>
      </c>
      <c r="X1117" s="1">
        <v>0</v>
      </c>
      <c r="Y1117" s="1">
        <v>0</v>
      </c>
      <c r="Z1117" s="1">
        <v>0</v>
      </c>
      <c r="AA1117" s="1">
        <v>0</v>
      </c>
      <c r="AB1117" s="1">
        <v>0</v>
      </c>
      <c r="AC1117" s="1">
        <v>0</v>
      </c>
      <c r="AD1117" s="1">
        <v>0</v>
      </c>
      <c r="AE1117" s="1">
        <v>0</v>
      </c>
      <c r="AF1117" s="1">
        <v>0</v>
      </c>
      <c r="AG1117" s="1">
        <v>0</v>
      </c>
      <c r="AH1117" s="1">
        <v>0</v>
      </c>
      <c r="AI1117" t="s">
        <v>87</v>
      </c>
      <c r="AL1117" s="1">
        <v>0</v>
      </c>
      <c r="AM1117" s="1">
        <v>0</v>
      </c>
      <c r="AN1117" s="1">
        <v>0</v>
      </c>
    </row>
    <row r="1118" spans="1:40" x14ac:dyDescent="0.25">
      <c r="A1118">
        <v>1116</v>
      </c>
      <c r="B1118" t="s">
        <v>361</v>
      </c>
      <c r="C1118">
        <v>24</v>
      </c>
      <c r="D1118">
        <v>7440473</v>
      </c>
      <c r="E1118" t="s">
        <v>89</v>
      </c>
      <c r="F1118" s="1">
        <v>3.6199999999999999E-5</v>
      </c>
      <c r="G1118" t="s">
        <v>117</v>
      </c>
      <c r="H1118" s="1">
        <v>0</v>
      </c>
      <c r="I1118" s="1">
        <v>0</v>
      </c>
      <c r="J1118" s="1">
        <v>0</v>
      </c>
      <c r="K1118" s="1">
        <v>0</v>
      </c>
      <c r="L1118" s="1">
        <v>0</v>
      </c>
      <c r="M1118" s="1">
        <v>0</v>
      </c>
      <c r="N1118" s="1">
        <v>0</v>
      </c>
      <c r="O1118" s="1">
        <v>0</v>
      </c>
      <c r="P1118" s="1">
        <v>0</v>
      </c>
      <c r="Q1118" s="1">
        <v>0</v>
      </c>
      <c r="R1118" s="1">
        <v>0</v>
      </c>
      <c r="S1118" s="1">
        <v>0</v>
      </c>
      <c r="T1118" s="1">
        <v>0</v>
      </c>
      <c r="U1118" s="1">
        <v>0</v>
      </c>
      <c r="V1118" t="s">
        <v>86</v>
      </c>
      <c r="W1118" s="1">
        <v>3.6199999999999999E-5</v>
      </c>
      <c r="X1118" s="1">
        <v>0</v>
      </c>
      <c r="Y1118" s="1">
        <v>0</v>
      </c>
      <c r="Z1118" s="1">
        <v>0</v>
      </c>
      <c r="AA1118" s="1">
        <v>0</v>
      </c>
      <c r="AB1118" s="1">
        <v>0</v>
      </c>
      <c r="AC1118" s="1">
        <v>0</v>
      </c>
      <c r="AD1118" s="1">
        <v>0</v>
      </c>
      <c r="AE1118" s="1">
        <v>0</v>
      </c>
      <c r="AF1118" s="1">
        <v>0</v>
      </c>
      <c r="AG1118" s="1">
        <v>0</v>
      </c>
      <c r="AH1118" s="1">
        <v>0</v>
      </c>
      <c r="AI1118" t="s">
        <v>87</v>
      </c>
      <c r="AL1118" s="1">
        <v>0</v>
      </c>
      <c r="AM1118" s="1">
        <v>0</v>
      </c>
      <c r="AN1118" s="1">
        <v>0</v>
      </c>
    </row>
    <row r="1119" spans="1:40" x14ac:dyDescent="0.25">
      <c r="A1119">
        <v>1117</v>
      </c>
      <c r="B1119" t="s">
        <v>361</v>
      </c>
      <c r="C1119">
        <v>24</v>
      </c>
      <c r="D1119">
        <v>18540299</v>
      </c>
      <c r="E1119" t="s">
        <v>13</v>
      </c>
      <c r="F1119" s="1">
        <v>2.8099999999999999E-5</v>
      </c>
      <c r="G1119" t="s">
        <v>117</v>
      </c>
      <c r="H1119" s="1">
        <v>0</v>
      </c>
      <c r="I1119" s="1">
        <v>0</v>
      </c>
      <c r="J1119" s="1">
        <v>0</v>
      </c>
      <c r="K1119" s="1">
        <v>0</v>
      </c>
      <c r="L1119" s="1">
        <v>0</v>
      </c>
      <c r="M1119" s="1">
        <v>0</v>
      </c>
      <c r="N1119" s="1">
        <v>1.405E-4</v>
      </c>
      <c r="O1119" s="1">
        <v>0</v>
      </c>
      <c r="P1119" s="1">
        <v>0</v>
      </c>
      <c r="Q1119" s="1">
        <v>0</v>
      </c>
      <c r="R1119" s="1">
        <v>0</v>
      </c>
      <c r="S1119" s="1">
        <v>1.3206E-5</v>
      </c>
      <c r="T1119" s="1">
        <v>0</v>
      </c>
      <c r="U1119" s="1">
        <v>0</v>
      </c>
      <c r="V1119" t="s">
        <v>86</v>
      </c>
      <c r="W1119" s="1">
        <v>2.8099999999999999E-5</v>
      </c>
      <c r="X1119" s="1">
        <v>2.5393E-7</v>
      </c>
      <c r="Y1119" s="1">
        <v>1.0179999999999999E-8</v>
      </c>
      <c r="Z1119" s="1">
        <v>0</v>
      </c>
      <c r="AA1119" s="1">
        <v>0</v>
      </c>
      <c r="AB1119" s="1">
        <v>0</v>
      </c>
      <c r="AC1119" s="1">
        <v>0</v>
      </c>
      <c r="AD1119" s="1">
        <v>0</v>
      </c>
      <c r="AE1119" s="1">
        <v>0</v>
      </c>
      <c r="AF1119" s="1">
        <v>0</v>
      </c>
      <c r="AG1119" s="1">
        <v>0</v>
      </c>
      <c r="AH1119" s="1">
        <v>0</v>
      </c>
      <c r="AI1119" t="s">
        <v>87</v>
      </c>
      <c r="AJ1119" t="s">
        <v>88</v>
      </c>
      <c r="AK1119" t="s">
        <v>118</v>
      </c>
      <c r="AL1119" s="1">
        <v>0</v>
      </c>
      <c r="AM1119" s="1">
        <v>0</v>
      </c>
      <c r="AN1119" s="1">
        <v>0</v>
      </c>
    </row>
    <row r="1120" spans="1:40" x14ac:dyDescent="0.25">
      <c r="A1120">
        <v>1118</v>
      </c>
      <c r="B1120" t="s">
        <v>361</v>
      </c>
      <c r="C1120">
        <v>24</v>
      </c>
      <c r="D1120">
        <v>1175</v>
      </c>
      <c r="E1120" t="s">
        <v>294</v>
      </c>
      <c r="F1120">
        <v>0</v>
      </c>
      <c r="G1120" t="s">
        <v>117</v>
      </c>
      <c r="H1120" s="1">
        <v>0</v>
      </c>
      <c r="I1120" s="1">
        <v>0</v>
      </c>
      <c r="J1120" s="1">
        <v>0</v>
      </c>
      <c r="K1120" s="1">
        <v>0</v>
      </c>
      <c r="L1120" s="1">
        <v>0</v>
      </c>
      <c r="M1120" s="1">
        <v>0</v>
      </c>
      <c r="N1120" s="1">
        <v>0</v>
      </c>
      <c r="O1120" s="1">
        <v>0</v>
      </c>
      <c r="P1120" s="1">
        <v>0</v>
      </c>
      <c r="Q1120" s="1">
        <v>0</v>
      </c>
      <c r="R1120" s="1">
        <v>0</v>
      </c>
      <c r="S1120" s="1">
        <v>0</v>
      </c>
      <c r="T1120" s="1">
        <v>0</v>
      </c>
      <c r="U1120" s="1">
        <v>0</v>
      </c>
      <c r="V1120" t="s">
        <v>86</v>
      </c>
      <c r="W1120" s="1">
        <v>0</v>
      </c>
      <c r="X1120" s="1">
        <v>0</v>
      </c>
      <c r="Y1120" s="1">
        <v>0</v>
      </c>
      <c r="Z1120" s="1">
        <v>0</v>
      </c>
      <c r="AA1120" s="1">
        <v>0</v>
      </c>
      <c r="AB1120" s="1">
        <v>0</v>
      </c>
      <c r="AC1120" s="1">
        <v>0</v>
      </c>
      <c r="AD1120" s="1">
        <v>0</v>
      </c>
      <c r="AE1120" s="1">
        <v>0</v>
      </c>
      <c r="AF1120" s="1">
        <v>0</v>
      </c>
      <c r="AG1120" s="1">
        <v>0</v>
      </c>
      <c r="AH1120" s="1">
        <v>0</v>
      </c>
      <c r="AI1120" t="s">
        <v>87</v>
      </c>
      <c r="AL1120" s="1">
        <v>0</v>
      </c>
      <c r="AM1120" s="1">
        <v>0</v>
      </c>
      <c r="AN1120" s="1">
        <v>0</v>
      </c>
    </row>
    <row r="1121" spans="1:40" x14ac:dyDescent="0.25">
      <c r="A1121">
        <v>1119</v>
      </c>
      <c r="B1121" t="s">
        <v>361</v>
      </c>
      <c r="C1121">
        <v>24</v>
      </c>
      <c r="D1121">
        <v>7440508</v>
      </c>
      <c r="E1121" t="s">
        <v>10</v>
      </c>
      <c r="F1121" s="1">
        <v>1.0499999999999999E-5</v>
      </c>
      <c r="G1121" t="s">
        <v>117</v>
      </c>
      <c r="H1121" s="1">
        <v>0</v>
      </c>
      <c r="I1121" s="1">
        <v>0</v>
      </c>
      <c r="J1121" s="1">
        <v>0</v>
      </c>
      <c r="K1121" s="1">
        <v>0</v>
      </c>
      <c r="L1121" s="1">
        <v>0</v>
      </c>
      <c r="M1121" s="1">
        <v>0</v>
      </c>
      <c r="N1121" s="1">
        <v>0</v>
      </c>
      <c r="O1121" s="1">
        <v>0</v>
      </c>
      <c r="P1121" s="1">
        <v>0</v>
      </c>
      <c r="Q1121" s="1">
        <v>0</v>
      </c>
      <c r="R1121" s="1">
        <v>0</v>
      </c>
      <c r="S1121" s="1">
        <v>0</v>
      </c>
      <c r="T1121" s="1">
        <v>0</v>
      </c>
      <c r="U1121" s="1">
        <v>0</v>
      </c>
      <c r="V1121" t="s">
        <v>86</v>
      </c>
      <c r="W1121" s="1">
        <v>1.0499999999999999E-5</v>
      </c>
      <c r="X1121" s="1">
        <v>0</v>
      </c>
      <c r="Y1121" s="1">
        <v>0</v>
      </c>
      <c r="Z1121" s="1">
        <v>0</v>
      </c>
      <c r="AA1121" s="1">
        <v>0</v>
      </c>
      <c r="AB1121" s="1">
        <v>0</v>
      </c>
      <c r="AC1121" s="1">
        <v>0</v>
      </c>
      <c r="AD1121" s="1">
        <v>0</v>
      </c>
      <c r="AE1121" s="1">
        <v>0</v>
      </c>
      <c r="AF1121" s="1">
        <v>0</v>
      </c>
      <c r="AG1121" s="1">
        <v>0</v>
      </c>
      <c r="AH1121" s="1">
        <v>0</v>
      </c>
      <c r="AI1121" t="s">
        <v>87</v>
      </c>
      <c r="AL1121" s="1">
        <v>0</v>
      </c>
      <c r="AM1121" s="1">
        <v>0</v>
      </c>
      <c r="AN1121" s="1">
        <v>0</v>
      </c>
    </row>
    <row r="1122" spans="1:40" x14ac:dyDescent="0.25">
      <c r="A1122">
        <v>1120</v>
      </c>
      <c r="B1122" t="s">
        <v>361</v>
      </c>
      <c r="C1122">
        <v>24</v>
      </c>
      <c r="D1122">
        <v>7439965</v>
      </c>
      <c r="E1122" t="s">
        <v>5</v>
      </c>
      <c r="F1122">
        <v>7.3800000000000005E-4</v>
      </c>
      <c r="G1122" t="s">
        <v>117</v>
      </c>
      <c r="H1122" s="1">
        <v>0</v>
      </c>
      <c r="I1122" s="1">
        <v>8.2000000000000007E-3</v>
      </c>
      <c r="J1122" s="1">
        <v>0</v>
      </c>
      <c r="K1122" s="1">
        <v>0</v>
      </c>
      <c r="L1122" s="1">
        <v>0</v>
      </c>
      <c r="M1122" s="1">
        <v>0</v>
      </c>
      <c r="N1122" s="1">
        <v>0</v>
      </c>
      <c r="O1122" s="1">
        <v>0</v>
      </c>
      <c r="P1122" s="1">
        <v>0</v>
      </c>
      <c r="Q1122" s="1">
        <v>0</v>
      </c>
      <c r="R1122" s="1">
        <v>0</v>
      </c>
      <c r="S1122" s="1">
        <v>0</v>
      </c>
      <c r="T1122" s="1">
        <v>0</v>
      </c>
      <c r="U1122" s="1">
        <v>0</v>
      </c>
      <c r="V1122" t="s">
        <v>86</v>
      </c>
      <c r="W1122" s="1">
        <v>7.3800000000000005E-4</v>
      </c>
      <c r="X1122" s="1">
        <v>0</v>
      </c>
      <c r="Y1122" s="1">
        <v>0</v>
      </c>
      <c r="Z1122" s="1">
        <v>0</v>
      </c>
      <c r="AA1122" s="1">
        <v>0</v>
      </c>
      <c r="AB1122" s="1">
        <v>0</v>
      </c>
      <c r="AC1122" s="1">
        <v>0</v>
      </c>
      <c r="AD1122" s="1">
        <v>0</v>
      </c>
      <c r="AE1122" s="1">
        <v>0</v>
      </c>
      <c r="AF1122" s="1">
        <v>0</v>
      </c>
      <c r="AG1122" s="1">
        <v>0</v>
      </c>
      <c r="AH1122" s="1">
        <v>0</v>
      </c>
      <c r="AI1122" t="s">
        <v>87</v>
      </c>
      <c r="AL1122" s="1">
        <v>0</v>
      </c>
      <c r="AM1122" s="1">
        <v>0</v>
      </c>
      <c r="AN1122" s="1">
        <v>0</v>
      </c>
    </row>
    <row r="1123" spans="1:40" x14ac:dyDescent="0.25">
      <c r="A1123">
        <v>1121</v>
      </c>
      <c r="B1123" t="s">
        <v>361</v>
      </c>
      <c r="C1123">
        <v>24</v>
      </c>
      <c r="D1123">
        <v>7440020</v>
      </c>
      <c r="E1123" t="s">
        <v>6</v>
      </c>
      <c r="F1123">
        <v>1.01E-3</v>
      </c>
      <c r="G1123" t="s">
        <v>117</v>
      </c>
      <c r="H1123" s="1">
        <v>0</v>
      </c>
      <c r="I1123" s="1">
        <v>0</v>
      </c>
      <c r="J1123" s="1">
        <v>0</v>
      </c>
      <c r="K1123" s="1">
        <v>0</v>
      </c>
      <c r="L1123" s="1">
        <v>0</v>
      </c>
      <c r="M1123" s="1">
        <v>8.6300999999999999E-4</v>
      </c>
      <c r="N1123" s="1">
        <v>7.2142999999999999E-2</v>
      </c>
      <c r="O1123" s="1">
        <v>0</v>
      </c>
      <c r="P1123" s="1">
        <v>0</v>
      </c>
      <c r="Q1123" s="1">
        <v>0</v>
      </c>
      <c r="R1123" s="1">
        <v>0</v>
      </c>
      <c r="S1123" s="1">
        <v>7.2142999999999999E-2</v>
      </c>
      <c r="T1123" s="1">
        <v>0</v>
      </c>
      <c r="U1123" s="1">
        <v>0</v>
      </c>
      <c r="V1123" t="s">
        <v>86</v>
      </c>
      <c r="W1123" s="1">
        <v>1.01E-3</v>
      </c>
      <c r="X1123" s="1">
        <v>9.1271999999999996E-6</v>
      </c>
      <c r="Y1123" s="1">
        <v>3.6591000000000003E-7</v>
      </c>
      <c r="Z1123" s="1">
        <v>0</v>
      </c>
      <c r="AA1123" s="1">
        <v>0</v>
      </c>
      <c r="AB1123" s="1">
        <v>0</v>
      </c>
      <c r="AC1123" s="1">
        <v>0</v>
      </c>
      <c r="AD1123" s="1">
        <v>0</v>
      </c>
      <c r="AE1123" s="1">
        <v>0</v>
      </c>
      <c r="AF1123" s="1">
        <v>0</v>
      </c>
      <c r="AG1123" s="1">
        <v>0</v>
      </c>
      <c r="AH1123" s="1">
        <v>0</v>
      </c>
      <c r="AI1123" t="s">
        <v>87</v>
      </c>
      <c r="AJ1123" t="s">
        <v>88</v>
      </c>
      <c r="AK1123" t="s">
        <v>118</v>
      </c>
      <c r="AL1123" s="1">
        <v>0</v>
      </c>
      <c r="AM1123" s="1">
        <v>0</v>
      </c>
      <c r="AN1123" s="1">
        <v>0</v>
      </c>
    </row>
    <row r="1124" spans="1:40" x14ac:dyDescent="0.25">
      <c r="A1124">
        <v>1122</v>
      </c>
      <c r="B1124" t="s">
        <v>361</v>
      </c>
      <c r="C1124">
        <v>24</v>
      </c>
      <c r="D1124">
        <v>7723140</v>
      </c>
      <c r="E1124" t="s">
        <v>295</v>
      </c>
      <c r="F1124" s="1">
        <v>3.0000000000000001E-6</v>
      </c>
      <c r="G1124" t="s">
        <v>117</v>
      </c>
      <c r="H1124" s="1">
        <v>0</v>
      </c>
      <c r="I1124" s="1">
        <v>0</v>
      </c>
      <c r="J1124" s="1">
        <v>0</v>
      </c>
      <c r="K1124" s="1">
        <v>0</v>
      </c>
      <c r="L1124" s="1">
        <v>0</v>
      </c>
      <c r="M1124" s="1">
        <v>0</v>
      </c>
      <c r="N1124" s="1">
        <v>0</v>
      </c>
      <c r="O1124" s="1">
        <v>0</v>
      </c>
      <c r="P1124" s="1">
        <v>0</v>
      </c>
      <c r="Q1124" s="1">
        <v>0</v>
      </c>
      <c r="R1124" s="1">
        <v>0</v>
      </c>
      <c r="S1124" s="1">
        <v>0</v>
      </c>
      <c r="T1124" s="1">
        <v>0</v>
      </c>
      <c r="U1124" s="1">
        <v>0</v>
      </c>
      <c r="V1124" t="s">
        <v>86</v>
      </c>
      <c r="W1124" s="1">
        <v>3.0000000000000001E-6</v>
      </c>
      <c r="X1124" s="1">
        <v>0</v>
      </c>
      <c r="Y1124" s="1">
        <v>0</v>
      </c>
      <c r="Z1124" s="1">
        <v>0</v>
      </c>
      <c r="AA1124" s="1">
        <v>0</v>
      </c>
      <c r="AB1124" s="1">
        <v>0</v>
      </c>
      <c r="AC1124" s="1">
        <v>0</v>
      </c>
      <c r="AD1124" s="1">
        <v>0</v>
      </c>
      <c r="AE1124" s="1">
        <v>0</v>
      </c>
      <c r="AF1124" s="1">
        <v>0</v>
      </c>
      <c r="AG1124" s="1">
        <v>0</v>
      </c>
      <c r="AH1124" s="1">
        <v>0</v>
      </c>
      <c r="AI1124" t="s">
        <v>87</v>
      </c>
      <c r="AL1124" s="1">
        <v>0</v>
      </c>
      <c r="AM1124" s="1">
        <v>0</v>
      </c>
      <c r="AN1124" s="1">
        <v>0</v>
      </c>
    </row>
    <row r="1125" spans="1:40" x14ac:dyDescent="0.25">
      <c r="A1125">
        <v>1123</v>
      </c>
      <c r="B1125" t="s">
        <v>361</v>
      </c>
      <c r="C1125">
        <v>24</v>
      </c>
      <c r="D1125">
        <v>7439921</v>
      </c>
      <c r="E1125" t="s">
        <v>7</v>
      </c>
      <c r="F1125" s="1">
        <v>1.13E-5</v>
      </c>
      <c r="G1125" t="s">
        <v>117</v>
      </c>
      <c r="H1125" s="1">
        <v>0</v>
      </c>
      <c r="I1125" s="1">
        <v>0</v>
      </c>
      <c r="J1125" s="1">
        <v>0</v>
      </c>
      <c r="K1125" s="1">
        <v>0</v>
      </c>
      <c r="L1125" s="1">
        <v>0</v>
      </c>
      <c r="M1125" s="1">
        <v>0</v>
      </c>
      <c r="N1125" s="1">
        <v>0</v>
      </c>
      <c r="O1125" s="1">
        <v>0</v>
      </c>
      <c r="P1125" s="1">
        <v>0</v>
      </c>
      <c r="Q1125" s="1">
        <v>0</v>
      </c>
      <c r="R1125" s="1">
        <v>0</v>
      </c>
      <c r="S1125" s="1">
        <v>0</v>
      </c>
      <c r="T1125" s="1">
        <v>0</v>
      </c>
      <c r="U1125" s="1">
        <v>0</v>
      </c>
      <c r="V1125" t="s">
        <v>86</v>
      </c>
      <c r="W1125" s="1">
        <v>1.13E-5</v>
      </c>
      <c r="X1125" s="1">
        <v>1.0212E-7</v>
      </c>
      <c r="Y1125" s="1">
        <v>3.7027E-9</v>
      </c>
      <c r="Z1125" s="1">
        <v>3.9785000000000002E-8</v>
      </c>
      <c r="AA1125" s="1">
        <v>0</v>
      </c>
      <c r="AB1125" s="1">
        <v>0</v>
      </c>
      <c r="AC1125" s="1">
        <v>0</v>
      </c>
      <c r="AD1125" s="1">
        <v>0</v>
      </c>
      <c r="AE1125" s="1">
        <v>0</v>
      </c>
      <c r="AF1125" s="1">
        <v>0</v>
      </c>
      <c r="AG1125" s="1">
        <v>0</v>
      </c>
      <c r="AH1125" s="1">
        <v>0</v>
      </c>
      <c r="AI1125" t="s">
        <v>87</v>
      </c>
      <c r="AJ1125" t="s">
        <v>88</v>
      </c>
      <c r="AK1125" t="s">
        <v>119</v>
      </c>
      <c r="AL1125" s="1">
        <v>0</v>
      </c>
      <c r="AM1125" s="1">
        <v>0</v>
      </c>
      <c r="AN1125" s="1">
        <v>0</v>
      </c>
    </row>
    <row r="1126" spans="1:40" x14ac:dyDescent="0.25">
      <c r="A1126">
        <v>1124</v>
      </c>
      <c r="B1126" t="s">
        <v>361</v>
      </c>
      <c r="C1126">
        <v>24</v>
      </c>
      <c r="D1126">
        <v>7440622</v>
      </c>
      <c r="E1126" t="s">
        <v>296</v>
      </c>
      <c r="F1126">
        <v>0</v>
      </c>
      <c r="G1126" t="s">
        <v>117</v>
      </c>
      <c r="H1126" s="1">
        <v>0</v>
      </c>
      <c r="I1126" s="1">
        <v>0</v>
      </c>
      <c r="J1126" s="1">
        <v>0</v>
      </c>
      <c r="K1126" s="1">
        <v>0</v>
      </c>
      <c r="L1126" s="1">
        <v>0</v>
      </c>
      <c r="M1126" s="1">
        <v>0</v>
      </c>
      <c r="N1126" s="1">
        <v>0</v>
      </c>
      <c r="O1126" s="1">
        <v>0</v>
      </c>
      <c r="P1126" s="1">
        <v>0</v>
      </c>
      <c r="Q1126" s="1">
        <v>0</v>
      </c>
      <c r="R1126" s="1">
        <v>0</v>
      </c>
      <c r="S1126" s="1">
        <v>0</v>
      </c>
      <c r="T1126" s="1">
        <v>0</v>
      </c>
      <c r="U1126" s="1">
        <v>0</v>
      </c>
      <c r="V1126" t="s">
        <v>86</v>
      </c>
      <c r="W1126" s="1">
        <v>0</v>
      </c>
      <c r="X1126" s="1">
        <v>0</v>
      </c>
      <c r="Y1126" s="1">
        <v>0</v>
      </c>
      <c r="Z1126" s="1">
        <v>0</v>
      </c>
      <c r="AA1126" s="1">
        <v>0</v>
      </c>
      <c r="AB1126" s="1">
        <v>0</v>
      </c>
      <c r="AC1126" s="1">
        <v>0</v>
      </c>
      <c r="AD1126" s="1">
        <v>0</v>
      </c>
      <c r="AE1126" s="1">
        <v>0</v>
      </c>
      <c r="AF1126" s="1">
        <v>0</v>
      </c>
      <c r="AG1126" s="1">
        <v>0</v>
      </c>
      <c r="AH1126" s="1">
        <v>0</v>
      </c>
      <c r="AI1126" t="s">
        <v>87</v>
      </c>
      <c r="AL1126" s="1">
        <v>0</v>
      </c>
      <c r="AM1126" s="1">
        <v>0</v>
      </c>
      <c r="AN1126" s="1">
        <v>0</v>
      </c>
    </row>
    <row r="1127" spans="1:40" x14ac:dyDescent="0.25">
      <c r="A1127">
        <v>1125</v>
      </c>
      <c r="B1127" t="s">
        <v>361</v>
      </c>
      <c r="C1127">
        <v>24</v>
      </c>
      <c r="D1127">
        <v>7440666</v>
      </c>
      <c r="E1127" t="s">
        <v>297</v>
      </c>
      <c r="F1127">
        <v>0</v>
      </c>
      <c r="G1127" t="s">
        <v>117</v>
      </c>
      <c r="H1127" s="1">
        <v>0</v>
      </c>
      <c r="I1127" s="1">
        <v>0</v>
      </c>
      <c r="J1127" s="1">
        <v>0</v>
      </c>
      <c r="K1127" s="1">
        <v>0</v>
      </c>
      <c r="L1127" s="1">
        <v>0</v>
      </c>
      <c r="M1127" s="1">
        <v>0</v>
      </c>
      <c r="N1127" s="1">
        <v>0</v>
      </c>
      <c r="O1127" s="1">
        <v>0</v>
      </c>
      <c r="P1127" s="1">
        <v>0</v>
      </c>
      <c r="Q1127" s="1">
        <v>0</v>
      </c>
      <c r="R1127" s="1">
        <v>0</v>
      </c>
      <c r="S1127" s="1">
        <v>0</v>
      </c>
      <c r="T1127" s="1">
        <v>0</v>
      </c>
      <c r="U1127" s="1">
        <v>0</v>
      </c>
      <c r="V1127" t="s">
        <v>86</v>
      </c>
      <c r="W1127" s="1">
        <v>0</v>
      </c>
      <c r="X1127" s="1">
        <v>0</v>
      </c>
      <c r="Y1127" s="1">
        <v>0</v>
      </c>
      <c r="Z1127" s="1">
        <v>0</v>
      </c>
      <c r="AA1127" s="1">
        <v>0</v>
      </c>
      <c r="AB1127" s="1">
        <v>0</v>
      </c>
      <c r="AC1127" s="1">
        <v>0</v>
      </c>
      <c r="AD1127" s="1">
        <v>0</v>
      </c>
      <c r="AE1127" s="1">
        <v>0</v>
      </c>
      <c r="AF1127" s="1">
        <v>0</v>
      </c>
      <c r="AG1127" s="1">
        <v>0</v>
      </c>
      <c r="AH1127" s="1">
        <v>0</v>
      </c>
      <c r="AI1127" t="s">
        <v>87</v>
      </c>
      <c r="AL1127" s="1">
        <v>0</v>
      </c>
      <c r="AM1127" s="1">
        <v>0</v>
      </c>
      <c r="AN1127" s="1">
        <v>0</v>
      </c>
    </row>
    <row r="1128" spans="1:40" x14ac:dyDescent="0.25">
      <c r="A1128">
        <v>1126</v>
      </c>
      <c r="B1128" t="s">
        <v>55</v>
      </c>
      <c r="C1128">
        <v>24</v>
      </c>
      <c r="D1128">
        <v>7429905</v>
      </c>
      <c r="E1128" t="s">
        <v>290</v>
      </c>
      <c r="F1128">
        <v>0</v>
      </c>
      <c r="G1128" t="s">
        <v>117</v>
      </c>
      <c r="H1128" s="1">
        <v>0</v>
      </c>
      <c r="I1128" s="1">
        <v>0</v>
      </c>
      <c r="J1128" s="1">
        <v>0</v>
      </c>
      <c r="K1128" s="1">
        <v>0</v>
      </c>
      <c r="L1128" s="1">
        <v>0</v>
      </c>
      <c r="M1128" s="1">
        <v>0</v>
      </c>
      <c r="N1128" s="1">
        <v>0</v>
      </c>
      <c r="O1128" s="1">
        <v>0</v>
      </c>
      <c r="P1128" s="1">
        <v>0</v>
      </c>
      <c r="Q1128" s="1">
        <v>0</v>
      </c>
      <c r="R1128" s="1">
        <v>0</v>
      </c>
      <c r="S1128" s="1">
        <v>0</v>
      </c>
      <c r="T1128" s="1">
        <v>0</v>
      </c>
      <c r="U1128" s="1">
        <v>0</v>
      </c>
      <c r="V1128" t="s">
        <v>86</v>
      </c>
      <c r="W1128" s="1">
        <v>0</v>
      </c>
      <c r="X1128" s="1">
        <v>0</v>
      </c>
      <c r="Y1128" s="1">
        <v>0</v>
      </c>
      <c r="Z1128" s="1">
        <v>0</v>
      </c>
      <c r="AA1128" s="1">
        <v>0</v>
      </c>
      <c r="AB1128" s="1">
        <v>0</v>
      </c>
      <c r="AC1128" s="1">
        <v>0</v>
      </c>
      <c r="AD1128" s="1">
        <v>0</v>
      </c>
      <c r="AE1128" s="1">
        <v>0</v>
      </c>
      <c r="AF1128" s="1">
        <v>0</v>
      </c>
      <c r="AG1128" s="1">
        <v>0</v>
      </c>
      <c r="AH1128" s="1">
        <v>0</v>
      </c>
      <c r="AI1128" t="s">
        <v>87</v>
      </c>
      <c r="AL1128" s="1">
        <v>0</v>
      </c>
      <c r="AM1128" s="1">
        <v>0</v>
      </c>
      <c r="AN1128" s="1">
        <v>0</v>
      </c>
    </row>
    <row r="1129" spans="1:40" x14ac:dyDescent="0.25">
      <c r="A1129">
        <v>1127</v>
      </c>
      <c r="B1129" t="s">
        <v>55</v>
      </c>
      <c r="C1129">
        <v>24</v>
      </c>
      <c r="D1129">
        <v>1344281</v>
      </c>
      <c r="E1129" t="s">
        <v>291</v>
      </c>
      <c r="F1129">
        <v>0</v>
      </c>
      <c r="G1129" t="s">
        <v>117</v>
      </c>
      <c r="H1129" s="1">
        <v>0</v>
      </c>
      <c r="I1129" s="1">
        <v>0</v>
      </c>
      <c r="J1129" s="1">
        <v>0</v>
      </c>
      <c r="K1129" s="1">
        <v>0</v>
      </c>
      <c r="L1129" s="1">
        <v>0</v>
      </c>
      <c r="M1129" s="1">
        <v>0</v>
      </c>
      <c r="N1129" s="1">
        <v>0</v>
      </c>
      <c r="O1129" s="1">
        <v>0</v>
      </c>
      <c r="P1129" s="1">
        <v>0</v>
      </c>
      <c r="Q1129" s="1">
        <v>0</v>
      </c>
      <c r="R1129" s="1">
        <v>0</v>
      </c>
      <c r="S1129" s="1">
        <v>0</v>
      </c>
      <c r="T1129" s="1">
        <v>0</v>
      </c>
      <c r="U1129" s="1">
        <v>0</v>
      </c>
      <c r="V1129" t="s">
        <v>86</v>
      </c>
      <c r="W1129" s="1">
        <v>0</v>
      </c>
      <c r="X1129" s="1">
        <v>0</v>
      </c>
      <c r="Y1129" s="1">
        <v>0</v>
      </c>
      <c r="Z1129" s="1">
        <v>0</v>
      </c>
      <c r="AA1129" s="1">
        <v>0</v>
      </c>
      <c r="AB1129" s="1">
        <v>0</v>
      </c>
      <c r="AC1129" s="1">
        <v>0</v>
      </c>
      <c r="AD1129" s="1">
        <v>0</v>
      </c>
      <c r="AE1129" s="1">
        <v>0</v>
      </c>
      <c r="AF1129" s="1">
        <v>0</v>
      </c>
      <c r="AG1129" s="1">
        <v>0</v>
      </c>
      <c r="AH1129" s="1">
        <v>0</v>
      </c>
      <c r="AI1129" t="s">
        <v>87</v>
      </c>
      <c r="AL1129" s="1">
        <v>0</v>
      </c>
      <c r="AM1129" s="1">
        <v>0</v>
      </c>
      <c r="AN1129" s="1">
        <v>0</v>
      </c>
    </row>
    <row r="1130" spans="1:40" x14ac:dyDescent="0.25">
      <c r="A1130">
        <v>1128</v>
      </c>
      <c r="B1130" t="s">
        <v>55</v>
      </c>
      <c r="C1130">
        <v>24</v>
      </c>
      <c r="D1130">
        <v>7440417</v>
      </c>
      <c r="E1130" t="s">
        <v>292</v>
      </c>
      <c r="F1130">
        <v>0</v>
      </c>
      <c r="G1130" t="s">
        <v>117</v>
      </c>
      <c r="H1130" s="1">
        <v>0</v>
      </c>
      <c r="I1130" s="1">
        <v>0</v>
      </c>
      <c r="J1130" s="1">
        <v>0</v>
      </c>
      <c r="K1130" s="1">
        <v>0</v>
      </c>
      <c r="L1130" s="1">
        <v>0</v>
      </c>
      <c r="M1130" s="1">
        <v>0</v>
      </c>
      <c r="N1130" s="1">
        <v>0</v>
      </c>
      <c r="O1130" s="1">
        <v>0</v>
      </c>
      <c r="P1130" s="1">
        <v>0</v>
      </c>
      <c r="Q1130" s="1">
        <v>0</v>
      </c>
      <c r="R1130" s="1">
        <v>0</v>
      </c>
      <c r="S1130" s="1">
        <v>0</v>
      </c>
      <c r="T1130" s="1">
        <v>0</v>
      </c>
      <c r="U1130" s="1">
        <v>0</v>
      </c>
      <c r="V1130" t="s">
        <v>86</v>
      </c>
      <c r="W1130" s="1">
        <v>0</v>
      </c>
      <c r="X1130" s="1">
        <v>0</v>
      </c>
      <c r="Y1130" s="1">
        <v>0</v>
      </c>
      <c r="Z1130" s="1">
        <v>0</v>
      </c>
      <c r="AA1130" s="1">
        <v>0</v>
      </c>
      <c r="AB1130" s="1">
        <v>0</v>
      </c>
      <c r="AC1130" s="1">
        <v>0</v>
      </c>
      <c r="AD1130" s="1">
        <v>0</v>
      </c>
      <c r="AE1130" s="1">
        <v>0</v>
      </c>
      <c r="AF1130" s="1">
        <v>0</v>
      </c>
      <c r="AG1130" s="1">
        <v>0</v>
      </c>
      <c r="AH1130" s="1">
        <v>0</v>
      </c>
      <c r="AI1130" t="s">
        <v>87</v>
      </c>
      <c r="AL1130" s="1">
        <v>0</v>
      </c>
      <c r="AM1130" s="1">
        <v>0</v>
      </c>
      <c r="AN1130" s="1">
        <v>0</v>
      </c>
    </row>
    <row r="1131" spans="1:40" x14ac:dyDescent="0.25">
      <c r="A1131">
        <v>1129</v>
      </c>
      <c r="B1131" t="s">
        <v>55</v>
      </c>
      <c r="C1131">
        <v>24</v>
      </c>
      <c r="D1131">
        <v>7440439</v>
      </c>
      <c r="E1131" t="s">
        <v>293</v>
      </c>
      <c r="F1131">
        <v>0</v>
      </c>
      <c r="G1131" t="s">
        <v>117</v>
      </c>
      <c r="H1131" s="1">
        <v>0</v>
      </c>
      <c r="I1131" s="1">
        <v>0</v>
      </c>
      <c r="J1131" s="1">
        <v>0</v>
      </c>
      <c r="K1131" s="1">
        <v>0</v>
      </c>
      <c r="L1131" s="1">
        <v>0</v>
      </c>
      <c r="M1131" s="1">
        <v>0</v>
      </c>
      <c r="N1131" s="1">
        <v>0</v>
      </c>
      <c r="O1131" s="1">
        <v>0</v>
      </c>
      <c r="P1131" s="1">
        <v>0</v>
      </c>
      <c r="Q1131" s="1">
        <v>0</v>
      </c>
      <c r="R1131" s="1">
        <v>0</v>
      </c>
      <c r="S1131" s="1">
        <v>0</v>
      </c>
      <c r="T1131" s="1">
        <v>0</v>
      </c>
      <c r="U1131" s="1">
        <v>0</v>
      </c>
      <c r="V1131" t="s">
        <v>86</v>
      </c>
      <c r="W1131" s="1">
        <v>0</v>
      </c>
      <c r="X1131" s="1">
        <v>0</v>
      </c>
      <c r="Y1131" s="1">
        <v>0</v>
      </c>
      <c r="Z1131" s="1">
        <v>0</v>
      </c>
      <c r="AA1131" s="1">
        <v>0</v>
      </c>
      <c r="AB1131" s="1">
        <v>0</v>
      </c>
      <c r="AC1131" s="1">
        <v>0</v>
      </c>
      <c r="AD1131" s="1">
        <v>0</v>
      </c>
      <c r="AE1131" s="1">
        <v>0</v>
      </c>
      <c r="AF1131" s="1">
        <v>0</v>
      </c>
      <c r="AG1131" s="1">
        <v>0</v>
      </c>
      <c r="AH1131" s="1">
        <v>0</v>
      </c>
      <c r="AI1131" t="s">
        <v>87</v>
      </c>
      <c r="AL1131" s="1">
        <v>0</v>
      </c>
      <c r="AM1131" s="1">
        <v>0</v>
      </c>
      <c r="AN1131" s="1">
        <v>0</v>
      </c>
    </row>
    <row r="1132" spans="1:40" x14ac:dyDescent="0.25">
      <c r="A1132">
        <v>1130</v>
      </c>
      <c r="B1132" t="s">
        <v>55</v>
      </c>
      <c r="C1132">
        <v>24</v>
      </c>
      <c r="D1132">
        <v>7440484</v>
      </c>
      <c r="E1132" t="s">
        <v>8</v>
      </c>
      <c r="F1132">
        <v>0</v>
      </c>
      <c r="G1132" t="s">
        <v>117</v>
      </c>
      <c r="H1132" s="1">
        <v>0</v>
      </c>
      <c r="I1132" s="1">
        <v>0</v>
      </c>
      <c r="J1132" s="1">
        <v>0</v>
      </c>
      <c r="K1132" s="1">
        <v>0</v>
      </c>
      <c r="L1132" s="1">
        <v>0</v>
      </c>
      <c r="M1132" s="1">
        <v>0</v>
      </c>
      <c r="N1132" s="1">
        <v>0</v>
      </c>
      <c r="O1132" s="1">
        <v>0</v>
      </c>
      <c r="P1132" s="1">
        <v>0</v>
      </c>
      <c r="Q1132" s="1">
        <v>0</v>
      </c>
      <c r="R1132" s="1">
        <v>0</v>
      </c>
      <c r="S1132" s="1">
        <v>0</v>
      </c>
      <c r="T1132" s="1">
        <v>0</v>
      </c>
      <c r="U1132" s="1">
        <v>0</v>
      </c>
      <c r="V1132" t="s">
        <v>86</v>
      </c>
      <c r="W1132" s="1">
        <v>0</v>
      </c>
      <c r="X1132" s="1">
        <v>0</v>
      </c>
      <c r="Y1132" s="1">
        <v>0</v>
      </c>
      <c r="Z1132" s="1">
        <v>0</v>
      </c>
      <c r="AA1132" s="1">
        <v>0</v>
      </c>
      <c r="AB1132" s="1">
        <v>0</v>
      </c>
      <c r="AC1132" s="1">
        <v>0</v>
      </c>
      <c r="AD1132" s="1">
        <v>0</v>
      </c>
      <c r="AE1132" s="1">
        <v>0</v>
      </c>
      <c r="AF1132" s="1">
        <v>0</v>
      </c>
      <c r="AG1132" s="1">
        <v>0</v>
      </c>
      <c r="AH1132" s="1">
        <v>0</v>
      </c>
      <c r="AI1132" t="s">
        <v>87</v>
      </c>
      <c r="AL1132" s="1">
        <v>0</v>
      </c>
      <c r="AM1132" s="1">
        <v>0</v>
      </c>
      <c r="AN1132" s="1">
        <v>0</v>
      </c>
    </row>
    <row r="1133" spans="1:40" x14ac:dyDescent="0.25">
      <c r="A1133">
        <v>1131</v>
      </c>
      <c r="B1133" t="s">
        <v>55</v>
      </c>
      <c r="C1133">
        <v>24</v>
      </c>
      <c r="D1133">
        <v>7440473</v>
      </c>
      <c r="E1133" t="s">
        <v>89</v>
      </c>
      <c r="F1133">
        <v>1.8599999999999999E-4</v>
      </c>
      <c r="G1133" t="s">
        <v>117</v>
      </c>
      <c r="H1133" s="1">
        <v>0</v>
      </c>
      <c r="I1133" s="1">
        <v>0</v>
      </c>
      <c r="J1133" s="1">
        <v>0</v>
      </c>
      <c r="K1133" s="1">
        <v>0</v>
      </c>
      <c r="L1133" s="1">
        <v>0</v>
      </c>
      <c r="M1133" s="1">
        <v>0</v>
      </c>
      <c r="N1133" s="1">
        <v>0</v>
      </c>
      <c r="O1133" s="1">
        <v>0</v>
      </c>
      <c r="P1133" s="1">
        <v>0</v>
      </c>
      <c r="Q1133" s="1">
        <v>0</v>
      </c>
      <c r="R1133" s="1">
        <v>0</v>
      </c>
      <c r="S1133" s="1">
        <v>0</v>
      </c>
      <c r="T1133" s="1">
        <v>0</v>
      </c>
      <c r="U1133" s="1">
        <v>0</v>
      </c>
      <c r="V1133" t="s">
        <v>86</v>
      </c>
      <c r="W1133" s="1">
        <v>1.8599999999999999E-4</v>
      </c>
      <c r="X1133" s="1">
        <v>0</v>
      </c>
      <c r="Y1133" s="1">
        <v>0</v>
      </c>
      <c r="Z1133" s="1">
        <v>0</v>
      </c>
      <c r="AA1133" s="1">
        <v>0</v>
      </c>
      <c r="AB1133" s="1">
        <v>0</v>
      </c>
      <c r="AC1133" s="1">
        <v>0</v>
      </c>
      <c r="AD1133" s="1">
        <v>0</v>
      </c>
      <c r="AE1133" s="1">
        <v>0</v>
      </c>
      <c r="AF1133" s="1">
        <v>0</v>
      </c>
      <c r="AG1133" s="1">
        <v>0</v>
      </c>
      <c r="AH1133" s="1">
        <v>0</v>
      </c>
      <c r="AI1133" t="s">
        <v>87</v>
      </c>
      <c r="AL1133" s="1">
        <v>0</v>
      </c>
      <c r="AM1133" s="1">
        <v>0</v>
      </c>
      <c r="AN1133" s="1">
        <v>0</v>
      </c>
    </row>
    <row r="1134" spans="1:40" x14ac:dyDescent="0.25">
      <c r="A1134">
        <v>1132</v>
      </c>
      <c r="B1134" t="s">
        <v>55</v>
      </c>
      <c r="C1134">
        <v>24</v>
      </c>
      <c r="D1134">
        <v>18540299</v>
      </c>
      <c r="E1134" t="s">
        <v>13</v>
      </c>
      <c r="F1134" s="1">
        <v>1.8600000000000001E-5</v>
      </c>
      <c r="G1134" t="s">
        <v>117</v>
      </c>
      <c r="H1134" s="1">
        <v>0</v>
      </c>
      <c r="I1134" s="1">
        <v>0</v>
      </c>
      <c r="J1134" s="1">
        <v>0</v>
      </c>
      <c r="K1134" s="1">
        <v>0</v>
      </c>
      <c r="L1134" s="1">
        <v>0</v>
      </c>
      <c r="M1134" s="1">
        <v>0</v>
      </c>
      <c r="N1134" s="1">
        <v>9.2999999999999997E-5</v>
      </c>
      <c r="O1134" s="1">
        <v>0</v>
      </c>
      <c r="P1134" s="1">
        <v>0</v>
      </c>
      <c r="Q1134" s="1">
        <v>0</v>
      </c>
      <c r="R1134" s="1">
        <v>0</v>
      </c>
      <c r="S1134" s="1">
        <v>8.7411E-6</v>
      </c>
      <c r="T1134" s="1">
        <v>0</v>
      </c>
      <c r="U1134" s="1">
        <v>0</v>
      </c>
      <c r="V1134" t="s">
        <v>86</v>
      </c>
      <c r="W1134" s="1">
        <v>1.8600000000000001E-5</v>
      </c>
      <c r="X1134" s="1">
        <v>1.6808000000000001E-7</v>
      </c>
      <c r="Y1134" s="1">
        <v>6.7385000000000003E-9</v>
      </c>
      <c r="Z1134" s="1">
        <v>0</v>
      </c>
      <c r="AA1134" s="1">
        <v>0</v>
      </c>
      <c r="AB1134" s="1">
        <v>0</v>
      </c>
      <c r="AC1134" s="1">
        <v>0</v>
      </c>
      <c r="AD1134" s="1">
        <v>0</v>
      </c>
      <c r="AE1134" s="1">
        <v>0</v>
      </c>
      <c r="AF1134" s="1">
        <v>0</v>
      </c>
      <c r="AG1134" s="1">
        <v>0</v>
      </c>
      <c r="AH1134" s="1">
        <v>0</v>
      </c>
      <c r="AI1134" t="s">
        <v>87</v>
      </c>
      <c r="AJ1134" t="s">
        <v>88</v>
      </c>
      <c r="AK1134" t="s">
        <v>118</v>
      </c>
      <c r="AL1134" s="1">
        <v>0</v>
      </c>
      <c r="AM1134" s="1">
        <v>0</v>
      </c>
      <c r="AN1134" s="1">
        <v>0</v>
      </c>
    </row>
    <row r="1135" spans="1:40" x14ac:dyDescent="0.25">
      <c r="A1135">
        <v>1133</v>
      </c>
      <c r="B1135" t="s">
        <v>55</v>
      </c>
      <c r="C1135">
        <v>24</v>
      </c>
      <c r="D1135">
        <v>1175</v>
      </c>
      <c r="E1135" t="s">
        <v>294</v>
      </c>
      <c r="F1135">
        <v>0</v>
      </c>
      <c r="G1135" t="s">
        <v>117</v>
      </c>
      <c r="H1135" s="1">
        <v>0</v>
      </c>
      <c r="I1135" s="1">
        <v>0</v>
      </c>
      <c r="J1135" s="1">
        <v>0</v>
      </c>
      <c r="K1135" s="1">
        <v>0</v>
      </c>
      <c r="L1135" s="1">
        <v>0</v>
      </c>
      <c r="M1135" s="1">
        <v>0</v>
      </c>
      <c r="N1135" s="1">
        <v>0</v>
      </c>
      <c r="O1135" s="1">
        <v>0</v>
      </c>
      <c r="P1135" s="1">
        <v>0</v>
      </c>
      <c r="Q1135" s="1">
        <v>0</v>
      </c>
      <c r="R1135" s="1">
        <v>0</v>
      </c>
      <c r="S1135" s="1">
        <v>0</v>
      </c>
      <c r="T1135" s="1">
        <v>0</v>
      </c>
      <c r="U1135" s="1">
        <v>0</v>
      </c>
      <c r="V1135" t="s">
        <v>86</v>
      </c>
      <c r="W1135" s="1">
        <v>0</v>
      </c>
      <c r="X1135" s="1">
        <v>0</v>
      </c>
      <c r="Y1135" s="1">
        <v>0</v>
      </c>
      <c r="Z1135" s="1">
        <v>0</v>
      </c>
      <c r="AA1135" s="1">
        <v>0</v>
      </c>
      <c r="AB1135" s="1">
        <v>0</v>
      </c>
      <c r="AC1135" s="1">
        <v>0</v>
      </c>
      <c r="AD1135" s="1">
        <v>0</v>
      </c>
      <c r="AE1135" s="1">
        <v>0</v>
      </c>
      <c r="AF1135" s="1">
        <v>0</v>
      </c>
      <c r="AG1135" s="1">
        <v>0</v>
      </c>
      <c r="AH1135" s="1">
        <v>0</v>
      </c>
      <c r="AI1135" t="s">
        <v>87</v>
      </c>
      <c r="AL1135" s="1">
        <v>0</v>
      </c>
      <c r="AM1135" s="1">
        <v>0</v>
      </c>
      <c r="AN1135" s="1">
        <v>0</v>
      </c>
    </row>
    <row r="1136" spans="1:40" x14ac:dyDescent="0.25">
      <c r="A1136">
        <v>1134</v>
      </c>
      <c r="B1136" t="s">
        <v>55</v>
      </c>
      <c r="C1136">
        <v>24</v>
      </c>
      <c r="D1136">
        <v>7440508</v>
      </c>
      <c r="E1136" t="s">
        <v>10</v>
      </c>
      <c r="F1136">
        <v>0</v>
      </c>
      <c r="G1136" t="s">
        <v>117</v>
      </c>
      <c r="H1136" s="1">
        <v>0</v>
      </c>
      <c r="I1136" s="1">
        <v>0</v>
      </c>
      <c r="J1136" s="1">
        <v>0</v>
      </c>
      <c r="K1136" s="1">
        <v>0</v>
      </c>
      <c r="L1136" s="1">
        <v>0</v>
      </c>
      <c r="M1136" s="1">
        <v>0</v>
      </c>
      <c r="N1136" s="1">
        <v>0</v>
      </c>
      <c r="O1136" s="1">
        <v>0</v>
      </c>
      <c r="P1136" s="1">
        <v>0</v>
      </c>
      <c r="Q1136" s="1">
        <v>0</v>
      </c>
      <c r="R1136" s="1">
        <v>0</v>
      </c>
      <c r="S1136" s="1">
        <v>0</v>
      </c>
      <c r="T1136" s="1">
        <v>0</v>
      </c>
      <c r="U1136" s="1">
        <v>0</v>
      </c>
      <c r="V1136" t="s">
        <v>86</v>
      </c>
      <c r="W1136" s="1">
        <v>0</v>
      </c>
      <c r="X1136" s="1">
        <v>0</v>
      </c>
      <c r="Y1136" s="1">
        <v>0</v>
      </c>
      <c r="Z1136" s="1">
        <v>0</v>
      </c>
      <c r="AA1136" s="1">
        <v>0</v>
      </c>
      <c r="AB1136" s="1">
        <v>0</v>
      </c>
      <c r="AC1136" s="1">
        <v>0</v>
      </c>
      <c r="AD1136" s="1">
        <v>0</v>
      </c>
      <c r="AE1136" s="1">
        <v>0</v>
      </c>
      <c r="AF1136" s="1">
        <v>0</v>
      </c>
      <c r="AG1136" s="1">
        <v>0</v>
      </c>
      <c r="AH1136" s="1">
        <v>0</v>
      </c>
      <c r="AI1136" t="s">
        <v>87</v>
      </c>
      <c r="AL1136" s="1">
        <v>0</v>
      </c>
      <c r="AM1136" s="1">
        <v>0</v>
      </c>
      <c r="AN1136" s="1">
        <v>0</v>
      </c>
    </row>
    <row r="1137" spans="1:40" x14ac:dyDescent="0.25">
      <c r="A1137">
        <v>1135</v>
      </c>
      <c r="B1137" t="s">
        <v>55</v>
      </c>
      <c r="C1137">
        <v>24</v>
      </c>
      <c r="D1137">
        <v>7439965</v>
      </c>
      <c r="E1137" t="s">
        <v>5</v>
      </c>
      <c r="F1137">
        <v>0</v>
      </c>
      <c r="G1137" t="s">
        <v>117</v>
      </c>
      <c r="H1137" s="1">
        <v>0</v>
      </c>
      <c r="I1137" s="1">
        <v>0</v>
      </c>
      <c r="J1137" s="1">
        <v>0</v>
      </c>
      <c r="K1137" s="1">
        <v>0</v>
      </c>
      <c r="L1137" s="1">
        <v>0</v>
      </c>
      <c r="M1137" s="1">
        <v>0</v>
      </c>
      <c r="N1137" s="1">
        <v>0</v>
      </c>
      <c r="O1137" s="1">
        <v>0</v>
      </c>
      <c r="P1137" s="1">
        <v>0</v>
      </c>
      <c r="Q1137" s="1">
        <v>0</v>
      </c>
      <c r="R1137" s="1">
        <v>0</v>
      </c>
      <c r="S1137" s="1">
        <v>0</v>
      </c>
      <c r="T1137" s="1">
        <v>0</v>
      </c>
      <c r="U1137" s="1">
        <v>0</v>
      </c>
      <c r="V1137" t="s">
        <v>86</v>
      </c>
      <c r="W1137" s="1">
        <v>0</v>
      </c>
      <c r="X1137" s="1">
        <v>0</v>
      </c>
      <c r="Y1137" s="1">
        <v>0</v>
      </c>
      <c r="Z1137" s="1">
        <v>0</v>
      </c>
      <c r="AA1137" s="1">
        <v>0</v>
      </c>
      <c r="AB1137" s="1">
        <v>0</v>
      </c>
      <c r="AC1137" s="1">
        <v>0</v>
      </c>
      <c r="AD1137" s="1">
        <v>0</v>
      </c>
      <c r="AE1137" s="1">
        <v>0</v>
      </c>
      <c r="AF1137" s="1">
        <v>0</v>
      </c>
      <c r="AG1137" s="1">
        <v>0</v>
      </c>
      <c r="AH1137" s="1">
        <v>0</v>
      </c>
      <c r="AI1137" t="s">
        <v>87</v>
      </c>
      <c r="AL1137" s="1">
        <v>0</v>
      </c>
      <c r="AM1137" s="1">
        <v>0</v>
      </c>
      <c r="AN1137" s="1">
        <v>0</v>
      </c>
    </row>
    <row r="1138" spans="1:40" x14ac:dyDescent="0.25">
      <c r="A1138">
        <v>1136</v>
      </c>
      <c r="B1138" t="s">
        <v>55</v>
      </c>
      <c r="C1138">
        <v>24</v>
      </c>
      <c r="D1138">
        <v>7440020</v>
      </c>
      <c r="E1138" t="s">
        <v>6</v>
      </c>
      <c r="F1138">
        <v>1.1E-4</v>
      </c>
      <c r="G1138" t="s">
        <v>117</v>
      </c>
      <c r="H1138" s="1">
        <v>0</v>
      </c>
      <c r="I1138" s="1">
        <v>0</v>
      </c>
      <c r="J1138" s="1">
        <v>0</v>
      </c>
      <c r="K1138" s="1">
        <v>0</v>
      </c>
      <c r="L1138" s="1">
        <v>0</v>
      </c>
      <c r="M1138" s="1">
        <v>9.3991000000000002E-5</v>
      </c>
      <c r="N1138" s="1">
        <v>7.8571000000000005E-3</v>
      </c>
      <c r="O1138" s="1">
        <v>0</v>
      </c>
      <c r="P1138" s="1">
        <v>0</v>
      </c>
      <c r="Q1138" s="1">
        <v>0</v>
      </c>
      <c r="R1138" s="1">
        <v>0</v>
      </c>
      <c r="S1138" s="1">
        <v>7.8571000000000005E-3</v>
      </c>
      <c r="T1138" s="1">
        <v>0</v>
      </c>
      <c r="U1138" s="1">
        <v>0</v>
      </c>
      <c r="V1138" t="s">
        <v>86</v>
      </c>
      <c r="W1138" s="1">
        <v>1.1E-4</v>
      </c>
      <c r="X1138" s="1">
        <v>9.9405000000000004E-7</v>
      </c>
      <c r="Y1138" s="1">
        <v>3.9850999999999997E-8</v>
      </c>
      <c r="Z1138" s="1">
        <v>0</v>
      </c>
      <c r="AA1138" s="1">
        <v>0</v>
      </c>
      <c r="AB1138" s="1">
        <v>0</v>
      </c>
      <c r="AC1138" s="1">
        <v>0</v>
      </c>
      <c r="AD1138" s="1">
        <v>0</v>
      </c>
      <c r="AE1138" s="1">
        <v>0</v>
      </c>
      <c r="AF1138" s="1">
        <v>0</v>
      </c>
      <c r="AG1138" s="1">
        <v>0</v>
      </c>
      <c r="AH1138" s="1">
        <v>0</v>
      </c>
      <c r="AI1138" t="s">
        <v>87</v>
      </c>
      <c r="AJ1138" t="s">
        <v>88</v>
      </c>
      <c r="AK1138" t="s">
        <v>118</v>
      </c>
      <c r="AL1138" s="1">
        <v>0</v>
      </c>
      <c r="AM1138" s="1">
        <v>0</v>
      </c>
      <c r="AN1138" s="1">
        <v>0</v>
      </c>
    </row>
    <row r="1139" spans="1:40" x14ac:dyDescent="0.25">
      <c r="A1139">
        <v>1137</v>
      </c>
      <c r="B1139" t="s">
        <v>55</v>
      </c>
      <c r="C1139">
        <v>24</v>
      </c>
      <c r="D1139">
        <v>7723140</v>
      </c>
      <c r="E1139" t="s">
        <v>295</v>
      </c>
      <c r="F1139">
        <v>0</v>
      </c>
      <c r="G1139" t="s">
        <v>117</v>
      </c>
      <c r="H1139" s="1">
        <v>0</v>
      </c>
      <c r="I1139" s="1">
        <v>0</v>
      </c>
      <c r="J1139" s="1">
        <v>0</v>
      </c>
      <c r="K1139" s="1">
        <v>0</v>
      </c>
      <c r="L1139" s="1">
        <v>0</v>
      </c>
      <c r="M1139" s="1">
        <v>0</v>
      </c>
      <c r="N1139" s="1">
        <v>0</v>
      </c>
      <c r="O1139" s="1">
        <v>0</v>
      </c>
      <c r="P1139" s="1">
        <v>0</v>
      </c>
      <c r="Q1139" s="1">
        <v>0</v>
      </c>
      <c r="R1139" s="1">
        <v>0</v>
      </c>
      <c r="S1139" s="1">
        <v>0</v>
      </c>
      <c r="T1139" s="1">
        <v>0</v>
      </c>
      <c r="U1139" s="1">
        <v>0</v>
      </c>
      <c r="V1139" t="s">
        <v>86</v>
      </c>
      <c r="W1139" s="1">
        <v>0</v>
      </c>
      <c r="X1139" s="1">
        <v>0</v>
      </c>
      <c r="Y1139" s="1">
        <v>0</v>
      </c>
      <c r="Z1139" s="1">
        <v>0</v>
      </c>
      <c r="AA1139" s="1">
        <v>0</v>
      </c>
      <c r="AB1139" s="1">
        <v>0</v>
      </c>
      <c r="AC1139" s="1">
        <v>0</v>
      </c>
      <c r="AD1139" s="1">
        <v>0</v>
      </c>
      <c r="AE1139" s="1">
        <v>0</v>
      </c>
      <c r="AF1139" s="1">
        <v>0</v>
      </c>
      <c r="AG1139" s="1">
        <v>0</v>
      </c>
      <c r="AH1139" s="1">
        <v>0</v>
      </c>
      <c r="AI1139" t="s">
        <v>87</v>
      </c>
      <c r="AL1139" s="1">
        <v>0</v>
      </c>
      <c r="AM1139" s="1">
        <v>0</v>
      </c>
      <c r="AN1139" s="1">
        <v>0</v>
      </c>
    </row>
    <row r="1140" spans="1:40" x14ac:dyDescent="0.25">
      <c r="A1140">
        <v>1138</v>
      </c>
      <c r="B1140" t="s">
        <v>55</v>
      </c>
      <c r="C1140">
        <v>24</v>
      </c>
      <c r="D1140">
        <v>7439921</v>
      </c>
      <c r="E1140" t="s">
        <v>7</v>
      </c>
      <c r="F1140">
        <v>0</v>
      </c>
      <c r="G1140" t="s">
        <v>117</v>
      </c>
      <c r="H1140" s="1">
        <v>0</v>
      </c>
      <c r="I1140" s="1">
        <v>0</v>
      </c>
      <c r="J1140" s="1">
        <v>0</v>
      </c>
      <c r="K1140" s="1">
        <v>0</v>
      </c>
      <c r="L1140" s="1">
        <v>0</v>
      </c>
      <c r="M1140" s="1">
        <v>0</v>
      </c>
      <c r="N1140" s="1">
        <v>0</v>
      </c>
      <c r="O1140" s="1">
        <v>0</v>
      </c>
      <c r="P1140" s="1">
        <v>0</v>
      </c>
      <c r="Q1140" s="1">
        <v>0</v>
      </c>
      <c r="R1140" s="1">
        <v>0</v>
      </c>
      <c r="S1140" s="1">
        <v>0</v>
      </c>
      <c r="T1140" s="1">
        <v>0</v>
      </c>
      <c r="U1140" s="1">
        <v>0</v>
      </c>
      <c r="V1140" t="s">
        <v>86</v>
      </c>
      <c r="W1140" s="1">
        <v>0</v>
      </c>
      <c r="X1140" s="1">
        <v>0</v>
      </c>
      <c r="Y1140" s="1">
        <v>0</v>
      </c>
      <c r="Z1140" s="1">
        <v>0</v>
      </c>
      <c r="AA1140" s="1">
        <v>0</v>
      </c>
      <c r="AB1140" s="1">
        <v>0</v>
      </c>
      <c r="AC1140" s="1">
        <v>0</v>
      </c>
      <c r="AD1140" s="1">
        <v>0</v>
      </c>
      <c r="AE1140" s="1">
        <v>0</v>
      </c>
      <c r="AF1140" s="1">
        <v>0</v>
      </c>
      <c r="AG1140" s="1">
        <v>0</v>
      </c>
      <c r="AH1140" s="1">
        <v>0</v>
      </c>
      <c r="AI1140" t="s">
        <v>87</v>
      </c>
      <c r="AL1140" s="1">
        <v>0</v>
      </c>
      <c r="AM1140" s="1">
        <v>0</v>
      </c>
      <c r="AN1140" s="1">
        <v>0</v>
      </c>
    </row>
    <row r="1141" spans="1:40" x14ac:dyDescent="0.25">
      <c r="A1141">
        <v>1139</v>
      </c>
      <c r="B1141" t="s">
        <v>55</v>
      </c>
      <c r="C1141">
        <v>24</v>
      </c>
      <c r="D1141">
        <v>7440622</v>
      </c>
      <c r="E1141" t="s">
        <v>296</v>
      </c>
      <c r="F1141">
        <v>0</v>
      </c>
      <c r="G1141" t="s">
        <v>117</v>
      </c>
      <c r="H1141" s="1">
        <v>0</v>
      </c>
      <c r="I1141" s="1">
        <v>0</v>
      </c>
      <c r="J1141" s="1">
        <v>0</v>
      </c>
      <c r="K1141" s="1">
        <v>0</v>
      </c>
      <c r="L1141" s="1">
        <v>0</v>
      </c>
      <c r="M1141" s="1">
        <v>0</v>
      </c>
      <c r="N1141" s="1">
        <v>0</v>
      </c>
      <c r="O1141" s="1">
        <v>0</v>
      </c>
      <c r="P1141" s="1">
        <v>0</v>
      </c>
      <c r="Q1141" s="1">
        <v>0</v>
      </c>
      <c r="R1141" s="1">
        <v>0</v>
      </c>
      <c r="S1141" s="1">
        <v>0</v>
      </c>
      <c r="T1141" s="1">
        <v>0</v>
      </c>
      <c r="U1141" s="1">
        <v>0</v>
      </c>
      <c r="V1141" t="s">
        <v>86</v>
      </c>
      <c r="W1141" s="1">
        <v>0</v>
      </c>
      <c r="X1141" s="1">
        <v>0</v>
      </c>
      <c r="Y1141" s="1">
        <v>0</v>
      </c>
      <c r="Z1141" s="1">
        <v>0</v>
      </c>
      <c r="AA1141" s="1">
        <v>0</v>
      </c>
      <c r="AB1141" s="1">
        <v>0</v>
      </c>
      <c r="AC1141" s="1">
        <v>0</v>
      </c>
      <c r="AD1141" s="1">
        <v>0</v>
      </c>
      <c r="AE1141" s="1">
        <v>0</v>
      </c>
      <c r="AF1141" s="1">
        <v>0</v>
      </c>
      <c r="AG1141" s="1">
        <v>0</v>
      </c>
      <c r="AH1141" s="1">
        <v>0</v>
      </c>
      <c r="AI1141" t="s">
        <v>87</v>
      </c>
      <c r="AL1141" s="1">
        <v>0</v>
      </c>
      <c r="AM1141" s="1">
        <v>0</v>
      </c>
      <c r="AN1141" s="1">
        <v>0</v>
      </c>
    </row>
    <row r="1142" spans="1:40" x14ac:dyDescent="0.25">
      <c r="A1142">
        <v>1140</v>
      </c>
      <c r="B1142" t="s">
        <v>55</v>
      </c>
      <c r="C1142">
        <v>24</v>
      </c>
      <c r="D1142">
        <v>7440666</v>
      </c>
      <c r="E1142" t="s">
        <v>297</v>
      </c>
      <c r="F1142">
        <v>0</v>
      </c>
      <c r="G1142" t="s">
        <v>117</v>
      </c>
      <c r="H1142" s="1">
        <v>0</v>
      </c>
      <c r="I1142" s="1">
        <v>0</v>
      </c>
      <c r="J1142" s="1">
        <v>0</v>
      </c>
      <c r="K1142" s="1">
        <v>0</v>
      </c>
      <c r="L1142" s="1">
        <v>0</v>
      </c>
      <c r="M1142" s="1">
        <v>0</v>
      </c>
      <c r="N1142" s="1">
        <v>0</v>
      </c>
      <c r="O1142" s="1">
        <v>0</v>
      </c>
      <c r="P1142" s="1">
        <v>0</v>
      </c>
      <c r="Q1142" s="1">
        <v>0</v>
      </c>
      <c r="R1142" s="1">
        <v>0</v>
      </c>
      <c r="S1142" s="1">
        <v>0</v>
      </c>
      <c r="T1142" s="1">
        <v>0</v>
      </c>
      <c r="U1142" s="1">
        <v>0</v>
      </c>
      <c r="V1142" t="s">
        <v>86</v>
      </c>
      <c r="W1142" s="1">
        <v>0</v>
      </c>
      <c r="X1142" s="1">
        <v>0</v>
      </c>
      <c r="Y1142" s="1">
        <v>0</v>
      </c>
      <c r="Z1142" s="1">
        <v>0</v>
      </c>
      <c r="AA1142" s="1">
        <v>0</v>
      </c>
      <c r="AB1142" s="1">
        <v>0</v>
      </c>
      <c r="AC1142" s="1">
        <v>0</v>
      </c>
      <c r="AD1142" s="1">
        <v>0</v>
      </c>
      <c r="AE1142" s="1">
        <v>0</v>
      </c>
      <c r="AF1142" s="1">
        <v>0</v>
      </c>
      <c r="AG1142" s="1">
        <v>0</v>
      </c>
      <c r="AH1142" s="1">
        <v>0</v>
      </c>
      <c r="AI1142" t="s">
        <v>87</v>
      </c>
      <c r="AL1142" s="1">
        <v>0</v>
      </c>
      <c r="AM1142" s="1">
        <v>0</v>
      </c>
      <c r="AN1142" s="1">
        <v>0</v>
      </c>
    </row>
    <row r="1143" spans="1:40" x14ac:dyDescent="0.25">
      <c r="A1143">
        <v>1141</v>
      </c>
      <c r="B1143" t="s">
        <v>44</v>
      </c>
      <c r="C1143">
        <v>24</v>
      </c>
      <c r="D1143">
        <v>7429905</v>
      </c>
      <c r="E1143" t="s">
        <v>290</v>
      </c>
      <c r="F1143">
        <v>0</v>
      </c>
      <c r="G1143" t="s">
        <v>117</v>
      </c>
      <c r="H1143" s="1">
        <v>0</v>
      </c>
      <c r="I1143" s="1">
        <v>0</v>
      </c>
      <c r="J1143" s="1">
        <v>0</v>
      </c>
      <c r="K1143" s="1">
        <v>0</v>
      </c>
      <c r="L1143" s="1">
        <v>0</v>
      </c>
      <c r="M1143" s="1">
        <v>0</v>
      </c>
      <c r="N1143" s="1">
        <v>0</v>
      </c>
      <c r="O1143" s="1">
        <v>0</v>
      </c>
      <c r="P1143" s="1">
        <v>0</v>
      </c>
      <c r="Q1143" s="1">
        <v>0</v>
      </c>
      <c r="R1143" s="1">
        <v>0</v>
      </c>
      <c r="S1143" s="1">
        <v>0</v>
      </c>
      <c r="T1143" s="1">
        <v>0</v>
      </c>
      <c r="U1143" s="1">
        <v>0</v>
      </c>
      <c r="V1143" t="s">
        <v>86</v>
      </c>
      <c r="W1143" s="1">
        <v>0</v>
      </c>
      <c r="X1143" s="1">
        <v>0</v>
      </c>
      <c r="Y1143" s="1">
        <v>0</v>
      </c>
      <c r="Z1143" s="1">
        <v>0</v>
      </c>
      <c r="AA1143" s="1">
        <v>0</v>
      </c>
      <c r="AB1143" s="1">
        <v>0</v>
      </c>
      <c r="AC1143" s="1">
        <v>0</v>
      </c>
      <c r="AD1143" s="1">
        <v>0</v>
      </c>
      <c r="AE1143" s="1">
        <v>0</v>
      </c>
      <c r="AF1143" s="1">
        <v>0</v>
      </c>
      <c r="AG1143" s="1">
        <v>0</v>
      </c>
      <c r="AH1143" s="1">
        <v>0</v>
      </c>
      <c r="AI1143" t="s">
        <v>87</v>
      </c>
      <c r="AL1143" s="1">
        <v>0</v>
      </c>
      <c r="AM1143" s="1">
        <v>0</v>
      </c>
      <c r="AN1143" s="1">
        <v>0</v>
      </c>
    </row>
    <row r="1144" spans="1:40" x14ac:dyDescent="0.25">
      <c r="A1144">
        <v>1142</v>
      </c>
      <c r="B1144" t="s">
        <v>44</v>
      </c>
      <c r="C1144">
        <v>24</v>
      </c>
      <c r="D1144">
        <v>1344281</v>
      </c>
      <c r="E1144" t="s">
        <v>291</v>
      </c>
      <c r="F1144">
        <v>0</v>
      </c>
      <c r="G1144" t="s">
        <v>117</v>
      </c>
      <c r="H1144" s="1">
        <v>0</v>
      </c>
      <c r="I1144" s="1">
        <v>0</v>
      </c>
      <c r="J1144" s="1">
        <v>0</v>
      </c>
      <c r="K1144" s="1">
        <v>0</v>
      </c>
      <c r="L1144" s="1">
        <v>0</v>
      </c>
      <c r="M1144" s="1">
        <v>0</v>
      </c>
      <c r="N1144" s="1">
        <v>0</v>
      </c>
      <c r="O1144" s="1">
        <v>0</v>
      </c>
      <c r="P1144" s="1">
        <v>0</v>
      </c>
      <c r="Q1144" s="1">
        <v>0</v>
      </c>
      <c r="R1144" s="1">
        <v>0</v>
      </c>
      <c r="S1144" s="1">
        <v>0</v>
      </c>
      <c r="T1144" s="1">
        <v>0</v>
      </c>
      <c r="U1144" s="1">
        <v>0</v>
      </c>
      <c r="V1144" t="s">
        <v>86</v>
      </c>
      <c r="W1144" s="1">
        <v>0</v>
      </c>
      <c r="X1144" s="1">
        <v>0</v>
      </c>
      <c r="Y1144" s="1">
        <v>0</v>
      </c>
      <c r="Z1144" s="1">
        <v>0</v>
      </c>
      <c r="AA1144" s="1">
        <v>0</v>
      </c>
      <c r="AB1144" s="1">
        <v>0</v>
      </c>
      <c r="AC1144" s="1">
        <v>0</v>
      </c>
      <c r="AD1144" s="1">
        <v>0</v>
      </c>
      <c r="AE1144" s="1">
        <v>0</v>
      </c>
      <c r="AF1144" s="1">
        <v>0</v>
      </c>
      <c r="AG1144" s="1">
        <v>0</v>
      </c>
      <c r="AH1144" s="1">
        <v>0</v>
      </c>
      <c r="AI1144" t="s">
        <v>87</v>
      </c>
      <c r="AL1144" s="1">
        <v>0</v>
      </c>
      <c r="AM1144" s="1">
        <v>0</v>
      </c>
      <c r="AN1144" s="1">
        <v>0</v>
      </c>
    </row>
    <row r="1145" spans="1:40" x14ac:dyDescent="0.25">
      <c r="A1145">
        <v>1143</v>
      </c>
      <c r="B1145" t="s">
        <v>44</v>
      </c>
      <c r="C1145">
        <v>24</v>
      </c>
      <c r="D1145">
        <v>7440417</v>
      </c>
      <c r="E1145" t="s">
        <v>292</v>
      </c>
      <c r="F1145">
        <v>0</v>
      </c>
      <c r="G1145" t="s">
        <v>117</v>
      </c>
      <c r="H1145" s="1">
        <v>0</v>
      </c>
      <c r="I1145" s="1">
        <v>0</v>
      </c>
      <c r="J1145" s="1">
        <v>0</v>
      </c>
      <c r="K1145" s="1">
        <v>0</v>
      </c>
      <c r="L1145" s="1">
        <v>0</v>
      </c>
      <c r="M1145" s="1">
        <v>0</v>
      </c>
      <c r="N1145" s="1">
        <v>0</v>
      </c>
      <c r="O1145" s="1">
        <v>0</v>
      </c>
      <c r="P1145" s="1">
        <v>0</v>
      </c>
      <c r="Q1145" s="1">
        <v>0</v>
      </c>
      <c r="R1145" s="1">
        <v>0</v>
      </c>
      <c r="S1145" s="1">
        <v>0</v>
      </c>
      <c r="T1145" s="1">
        <v>0</v>
      </c>
      <c r="U1145" s="1">
        <v>0</v>
      </c>
      <c r="V1145" t="s">
        <v>86</v>
      </c>
      <c r="W1145" s="1">
        <v>0</v>
      </c>
      <c r="X1145" s="1">
        <v>0</v>
      </c>
      <c r="Y1145" s="1">
        <v>0</v>
      </c>
      <c r="Z1145" s="1">
        <v>0</v>
      </c>
      <c r="AA1145" s="1">
        <v>0</v>
      </c>
      <c r="AB1145" s="1">
        <v>0</v>
      </c>
      <c r="AC1145" s="1">
        <v>0</v>
      </c>
      <c r="AD1145" s="1">
        <v>0</v>
      </c>
      <c r="AE1145" s="1">
        <v>0</v>
      </c>
      <c r="AF1145" s="1">
        <v>0</v>
      </c>
      <c r="AG1145" s="1">
        <v>0</v>
      </c>
      <c r="AH1145" s="1">
        <v>0</v>
      </c>
      <c r="AI1145" t="s">
        <v>87</v>
      </c>
      <c r="AL1145" s="1">
        <v>0</v>
      </c>
      <c r="AM1145" s="1">
        <v>0</v>
      </c>
      <c r="AN1145" s="1">
        <v>0</v>
      </c>
    </row>
    <row r="1146" spans="1:40" x14ac:dyDescent="0.25">
      <c r="A1146">
        <v>1144</v>
      </c>
      <c r="B1146" t="s">
        <v>44</v>
      </c>
      <c r="C1146">
        <v>24</v>
      </c>
      <c r="D1146">
        <v>7440439</v>
      </c>
      <c r="E1146" t="s">
        <v>293</v>
      </c>
      <c r="F1146">
        <v>0</v>
      </c>
      <c r="G1146" t="s">
        <v>117</v>
      </c>
      <c r="H1146" s="1">
        <v>0</v>
      </c>
      <c r="I1146" s="1">
        <v>0</v>
      </c>
      <c r="J1146" s="1">
        <v>0</v>
      </c>
      <c r="K1146" s="1">
        <v>0</v>
      </c>
      <c r="L1146" s="1">
        <v>0</v>
      </c>
      <c r="M1146" s="1">
        <v>0</v>
      </c>
      <c r="N1146" s="1">
        <v>0</v>
      </c>
      <c r="O1146" s="1">
        <v>0</v>
      </c>
      <c r="P1146" s="1">
        <v>0</v>
      </c>
      <c r="Q1146" s="1">
        <v>0</v>
      </c>
      <c r="R1146" s="1">
        <v>0</v>
      </c>
      <c r="S1146" s="1">
        <v>0</v>
      </c>
      <c r="T1146" s="1">
        <v>0</v>
      </c>
      <c r="U1146" s="1">
        <v>0</v>
      </c>
      <c r="V1146" t="s">
        <v>86</v>
      </c>
      <c r="W1146" s="1">
        <v>0</v>
      </c>
      <c r="X1146" s="1">
        <v>0</v>
      </c>
      <c r="Y1146" s="1">
        <v>0</v>
      </c>
      <c r="Z1146" s="1">
        <v>0</v>
      </c>
      <c r="AA1146" s="1">
        <v>0</v>
      </c>
      <c r="AB1146" s="1">
        <v>0</v>
      </c>
      <c r="AC1146" s="1">
        <v>0</v>
      </c>
      <c r="AD1146" s="1">
        <v>0</v>
      </c>
      <c r="AE1146" s="1">
        <v>0</v>
      </c>
      <c r="AF1146" s="1">
        <v>0</v>
      </c>
      <c r="AG1146" s="1">
        <v>0</v>
      </c>
      <c r="AH1146" s="1">
        <v>0</v>
      </c>
      <c r="AI1146" t="s">
        <v>87</v>
      </c>
      <c r="AL1146" s="1">
        <v>0</v>
      </c>
      <c r="AM1146" s="1">
        <v>0</v>
      </c>
      <c r="AN1146" s="1">
        <v>0</v>
      </c>
    </row>
    <row r="1147" spans="1:40" x14ac:dyDescent="0.25">
      <c r="A1147">
        <v>1145</v>
      </c>
      <c r="B1147" t="s">
        <v>44</v>
      </c>
      <c r="C1147">
        <v>24</v>
      </c>
      <c r="D1147">
        <v>7440484</v>
      </c>
      <c r="E1147" t="s">
        <v>8</v>
      </c>
      <c r="F1147">
        <v>0</v>
      </c>
      <c r="G1147" t="s">
        <v>117</v>
      </c>
      <c r="H1147" s="1">
        <v>0</v>
      </c>
      <c r="I1147" s="1">
        <v>0</v>
      </c>
      <c r="J1147" s="1">
        <v>0</v>
      </c>
      <c r="K1147" s="1">
        <v>0</v>
      </c>
      <c r="L1147" s="1">
        <v>0</v>
      </c>
      <c r="M1147" s="1">
        <v>0</v>
      </c>
      <c r="N1147" s="1">
        <v>0</v>
      </c>
      <c r="O1147" s="1">
        <v>0</v>
      </c>
      <c r="P1147" s="1">
        <v>0</v>
      </c>
      <c r="Q1147" s="1">
        <v>0</v>
      </c>
      <c r="R1147" s="1">
        <v>0</v>
      </c>
      <c r="S1147" s="1">
        <v>0</v>
      </c>
      <c r="T1147" s="1">
        <v>0</v>
      </c>
      <c r="U1147" s="1">
        <v>0</v>
      </c>
      <c r="V1147" t="s">
        <v>86</v>
      </c>
      <c r="W1147" s="1">
        <v>0</v>
      </c>
      <c r="X1147" s="1">
        <v>0</v>
      </c>
      <c r="Y1147" s="1">
        <v>0</v>
      </c>
      <c r="Z1147" s="1">
        <v>0</v>
      </c>
      <c r="AA1147" s="1">
        <v>0</v>
      </c>
      <c r="AB1147" s="1">
        <v>0</v>
      </c>
      <c r="AC1147" s="1">
        <v>0</v>
      </c>
      <c r="AD1147" s="1">
        <v>0</v>
      </c>
      <c r="AE1147" s="1">
        <v>0</v>
      </c>
      <c r="AF1147" s="1">
        <v>0</v>
      </c>
      <c r="AG1147" s="1">
        <v>0</v>
      </c>
      <c r="AH1147" s="1">
        <v>0</v>
      </c>
      <c r="AI1147" t="s">
        <v>87</v>
      </c>
      <c r="AL1147" s="1">
        <v>0</v>
      </c>
      <c r="AM1147" s="1">
        <v>0</v>
      </c>
      <c r="AN1147" s="1">
        <v>0</v>
      </c>
    </row>
    <row r="1148" spans="1:40" x14ac:dyDescent="0.25">
      <c r="A1148">
        <v>1146</v>
      </c>
      <c r="B1148" t="s">
        <v>44</v>
      </c>
      <c r="C1148">
        <v>24</v>
      </c>
      <c r="D1148">
        <v>7440473</v>
      </c>
      <c r="E1148" t="s">
        <v>89</v>
      </c>
      <c r="F1148" s="1">
        <v>1.5E-6</v>
      </c>
      <c r="G1148" t="s">
        <v>117</v>
      </c>
      <c r="H1148" s="1">
        <v>0</v>
      </c>
      <c r="I1148" s="1">
        <v>0</v>
      </c>
      <c r="J1148" s="1">
        <v>0</v>
      </c>
      <c r="K1148" s="1">
        <v>0</v>
      </c>
      <c r="L1148" s="1">
        <v>0</v>
      </c>
      <c r="M1148" s="1">
        <v>0</v>
      </c>
      <c r="N1148" s="1">
        <v>0</v>
      </c>
      <c r="O1148" s="1">
        <v>0</v>
      </c>
      <c r="P1148" s="1">
        <v>0</v>
      </c>
      <c r="Q1148" s="1">
        <v>0</v>
      </c>
      <c r="R1148" s="1">
        <v>0</v>
      </c>
      <c r="S1148" s="1">
        <v>0</v>
      </c>
      <c r="T1148" s="1">
        <v>0</v>
      </c>
      <c r="U1148" s="1">
        <v>0</v>
      </c>
      <c r="V1148" t="s">
        <v>86</v>
      </c>
      <c r="W1148" s="1">
        <v>1.5E-6</v>
      </c>
      <c r="X1148" s="1">
        <v>0</v>
      </c>
      <c r="Y1148" s="1">
        <v>0</v>
      </c>
      <c r="Z1148" s="1">
        <v>0</v>
      </c>
      <c r="AA1148" s="1">
        <v>0</v>
      </c>
      <c r="AB1148" s="1">
        <v>0</v>
      </c>
      <c r="AC1148" s="1">
        <v>0</v>
      </c>
      <c r="AD1148" s="1">
        <v>0</v>
      </c>
      <c r="AE1148" s="1">
        <v>0</v>
      </c>
      <c r="AF1148" s="1">
        <v>0</v>
      </c>
      <c r="AG1148" s="1">
        <v>0</v>
      </c>
      <c r="AH1148" s="1">
        <v>0</v>
      </c>
      <c r="AI1148" t="s">
        <v>87</v>
      </c>
      <c r="AL1148" s="1">
        <v>0</v>
      </c>
      <c r="AM1148" s="1">
        <v>0</v>
      </c>
      <c r="AN1148" s="1">
        <v>0</v>
      </c>
    </row>
    <row r="1149" spans="1:40" x14ac:dyDescent="0.25">
      <c r="A1149">
        <v>1147</v>
      </c>
      <c r="B1149" t="s">
        <v>44</v>
      </c>
      <c r="C1149">
        <v>24</v>
      </c>
      <c r="D1149">
        <v>18540299</v>
      </c>
      <c r="E1149" t="s">
        <v>13</v>
      </c>
      <c r="F1149" s="1">
        <v>1.4999999999999999E-7</v>
      </c>
      <c r="G1149" t="s">
        <v>117</v>
      </c>
      <c r="H1149" s="1">
        <v>0</v>
      </c>
      <c r="I1149" s="1">
        <v>0</v>
      </c>
      <c r="J1149" s="1">
        <v>0</v>
      </c>
      <c r="K1149" s="1">
        <v>0</v>
      </c>
      <c r="L1149" s="1">
        <v>0</v>
      </c>
      <c r="M1149" s="1">
        <v>0</v>
      </c>
      <c r="N1149" s="1">
        <v>7.5000000000000002E-7</v>
      </c>
      <c r="O1149" s="1">
        <v>0</v>
      </c>
      <c r="P1149" s="1">
        <v>0</v>
      </c>
      <c r="Q1149" s="1">
        <v>0</v>
      </c>
      <c r="R1149" s="1">
        <v>0</v>
      </c>
      <c r="S1149" s="1">
        <v>7.0492999999999995E-8</v>
      </c>
      <c r="T1149" s="1">
        <v>0</v>
      </c>
      <c r="U1149" s="1">
        <v>0</v>
      </c>
      <c r="V1149" t="s">
        <v>86</v>
      </c>
      <c r="W1149" s="1">
        <v>1.4999999999999999E-7</v>
      </c>
      <c r="X1149" s="1">
        <v>1.3554999999999999E-9</v>
      </c>
      <c r="Y1149" s="1">
        <v>5.4342000000000001E-11</v>
      </c>
      <c r="Z1149" s="1">
        <v>0</v>
      </c>
      <c r="AA1149" s="1">
        <v>0</v>
      </c>
      <c r="AB1149" s="1">
        <v>0</v>
      </c>
      <c r="AC1149" s="1">
        <v>0</v>
      </c>
      <c r="AD1149" s="1">
        <v>0</v>
      </c>
      <c r="AE1149" s="1">
        <v>0</v>
      </c>
      <c r="AF1149" s="1">
        <v>0</v>
      </c>
      <c r="AG1149" s="1">
        <v>0</v>
      </c>
      <c r="AH1149" s="1">
        <v>0</v>
      </c>
      <c r="AI1149" t="s">
        <v>87</v>
      </c>
      <c r="AJ1149" t="s">
        <v>88</v>
      </c>
      <c r="AK1149" t="s">
        <v>118</v>
      </c>
      <c r="AL1149" s="1">
        <v>0</v>
      </c>
      <c r="AM1149" s="1">
        <v>0</v>
      </c>
      <c r="AN1149" s="1">
        <v>0</v>
      </c>
    </row>
    <row r="1150" spans="1:40" x14ac:dyDescent="0.25">
      <c r="A1150">
        <v>1148</v>
      </c>
      <c r="B1150" t="s">
        <v>44</v>
      </c>
      <c r="C1150">
        <v>24</v>
      </c>
      <c r="D1150">
        <v>1175</v>
      </c>
      <c r="E1150" t="s">
        <v>294</v>
      </c>
      <c r="F1150">
        <v>0</v>
      </c>
      <c r="G1150" t="s">
        <v>117</v>
      </c>
      <c r="H1150" s="1">
        <v>0</v>
      </c>
      <c r="I1150" s="1">
        <v>0</v>
      </c>
      <c r="J1150" s="1">
        <v>0</v>
      </c>
      <c r="K1150" s="1">
        <v>0</v>
      </c>
      <c r="L1150" s="1">
        <v>0</v>
      </c>
      <c r="M1150" s="1">
        <v>0</v>
      </c>
      <c r="N1150" s="1">
        <v>0</v>
      </c>
      <c r="O1150" s="1">
        <v>0</v>
      </c>
      <c r="P1150" s="1">
        <v>0</v>
      </c>
      <c r="Q1150" s="1">
        <v>0</v>
      </c>
      <c r="R1150" s="1">
        <v>0</v>
      </c>
      <c r="S1150" s="1">
        <v>0</v>
      </c>
      <c r="T1150" s="1">
        <v>0</v>
      </c>
      <c r="U1150" s="1">
        <v>0</v>
      </c>
      <c r="V1150" t="s">
        <v>86</v>
      </c>
      <c r="W1150" s="1">
        <v>0</v>
      </c>
      <c r="X1150" s="1">
        <v>0</v>
      </c>
      <c r="Y1150" s="1">
        <v>0</v>
      </c>
      <c r="Z1150" s="1">
        <v>0</v>
      </c>
      <c r="AA1150" s="1">
        <v>0</v>
      </c>
      <c r="AB1150" s="1">
        <v>0</v>
      </c>
      <c r="AC1150" s="1">
        <v>0</v>
      </c>
      <c r="AD1150" s="1">
        <v>0</v>
      </c>
      <c r="AE1150" s="1">
        <v>0</v>
      </c>
      <c r="AF1150" s="1">
        <v>0</v>
      </c>
      <c r="AG1150" s="1">
        <v>0</v>
      </c>
      <c r="AH1150" s="1">
        <v>0</v>
      </c>
      <c r="AI1150" t="s">
        <v>87</v>
      </c>
      <c r="AL1150" s="1">
        <v>0</v>
      </c>
      <c r="AM1150" s="1">
        <v>0</v>
      </c>
      <c r="AN1150" s="1">
        <v>0</v>
      </c>
    </row>
    <row r="1151" spans="1:40" x14ac:dyDescent="0.25">
      <c r="A1151">
        <v>1149</v>
      </c>
      <c r="B1151" t="s">
        <v>44</v>
      </c>
      <c r="C1151">
        <v>24</v>
      </c>
      <c r="D1151">
        <v>7440508</v>
      </c>
      <c r="E1151" t="s">
        <v>10</v>
      </c>
      <c r="F1151">
        <v>2.2000000000000001E-4</v>
      </c>
      <c r="G1151" t="s">
        <v>117</v>
      </c>
      <c r="H1151" s="1">
        <v>0</v>
      </c>
      <c r="I1151" s="1">
        <v>0</v>
      </c>
      <c r="J1151" s="1">
        <v>0</v>
      </c>
      <c r="K1151" s="1">
        <v>0</v>
      </c>
      <c r="L1151" s="1">
        <v>0</v>
      </c>
      <c r="M1151" s="1">
        <v>0</v>
      </c>
      <c r="N1151" s="1">
        <v>0</v>
      </c>
      <c r="O1151" s="1">
        <v>0</v>
      </c>
      <c r="P1151" s="1">
        <v>0</v>
      </c>
      <c r="Q1151" s="1">
        <v>0</v>
      </c>
      <c r="R1151" s="1">
        <v>0</v>
      </c>
      <c r="S1151" s="1">
        <v>0</v>
      </c>
      <c r="T1151" s="1">
        <v>0</v>
      </c>
      <c r="U1151" s="1">
        <v>0</v>
      </c>
      <c r="V1151" t="s">
        <v>86</v>
      </c>
      <c r="W1151" s="1">
        <v>2.2000000000000001E-4</v>
      </c>
      <c r="X1151" s="1">
        <v>0</v>
      </c>
      <c r="Y1151" s="1">
        <v>0</v>
      </c>
      <c r="Z1151" s="1">
        <v>0</v>
      </c>
      <c r="AA1151" s="1">
        <v>0</v>
      </c>
      <c r="AB1151" s="1">
        <v>0</v>
      </c>
      <c r="AC1151" s="1">
        <v>0</v>
      </c>
      <c r="AD1151" s="1">
        <v>0</v>
      </c>
      <c r="AE1151" s="1">
        <v>0</v>
      </c>
      <c r="AF1151" s="1">
        <v>0</v>
      </c>
      <c r="AG1151" s="1">
        <v>0</v>
      </c>
      <c r="AH1151" s="1">
        <v>0</v>
      </c>
      <c r="AI1151" t="s">
        <v>87</v>
      </c>
      <c r="AL1151" s="1">
        <v>0</v>
      </c>
      <c r="AM1151" s="1">
        <v>0</v>
      </c>
      <c r="AN1151" s="1">
        <v>0</v>
      </c>
    </row>
    <row r="1152" spans="1:40" x14ac:dyDescent="0.25">
      <c r="A1152">
        <v>1150</v>
      </c>
      <c r="B1152" t="s">
        <v>44</v>
      </c>
      <c r="C1152">
        <v>24</v>
      </c>
      <c r="D1152">
        <v>7439965</v>
      </c>
      <c r="E1152" t="s">
        <v>5</v>
      </c>
      <c r="F1152" s="1">
        <v>4.0099999999999999E-5</v>
      </c>
      <c r="G1152" t="s">
        <v>117</v>
      </c>
      <c r="H1152" s="1">
        <v>0</v>
      </c>
      <c r="I1152" s="1">
        <v>4.4556000000000001E-4</v>
      </c>
      <c r="J1152" s="1">
        <v>0</v>
      </c>
      <c r="K1152" s="1">
        <v>0</v>
      </c>
      <c r="L1152" s="1">
        <v>0</v>
      </c>
      <c r="M1152" s="1">
        <v>0</v>
      </c>
      <c r="N1152" s="1">
        <v>0</v>
      </c>
      <c r="O1152" s="1">
        <v>0</v>
      </c>
      <c r="P1152" s="1">
        <v>0</v>
      </c>
      <c r="Q1152" s="1">
        <v>0</v>
      </c>
      <c r="R1152" s="1">
        <v>0</v>
      </c>
      <c r="S1152" s="1">
        <v>0</v>
      </c>
      <c r="T1152" s="1">
        <v>0</v>
      </c>
      <c r="U1152" s="1">
        <v>0</v>
      </c>
      <c r="V1152" t="s">
        <v>86</v>
      </c>
      <c r="W1152" s="1">
        <v>4.0099999999999999E-5</v>
      </c>
      <c r="X1152" s="1">
        <v>0</v>
      </c>
      <c r="Y1152" s="1">
        <v>0</v>
      </c>
      <c r="Z1152" s="1">
        <v>0</v>
      </c>
      <c r="AA1152" s="1">
        <v>0</v>
      </c>
      <c r="AB1152" s="1">
        <v>0</v>
      </c>
      <c r="AC1152" s="1">
        <v>0</v>
      </c>
      <c r="AD1152" s="1">
        <v>0</v>
      </c>
      <c r="AE1152" s="1">
        <v>0</v>
      </c>
      <c r="AF1152" s="1">
        <v>0</v>
      </c>
      <c r="AG1152" s="1">
        <v>0</v>
      </c>
      <c r="AH1152" s="1">
        <v>0</v>
      </c>
      <c r="AI1152" t="s">
        <v>87</v>
      </c>
      <c r="AL1152" s="1">
        <v>0</v>
      </c>
      <c r="AM1152" s="1">
        <v>0</v>
      </c>
      <c r="AN1152" s="1">
        <v>0</v>
      </c>
    </row>
    <row r="1153" spans="1:40" x14ac:dyDescent="0.25">
      <c r="A1153">
        <v>1151</v>
      </c>
      <c r="B1153" t="s">
        <v>44</v>
      </c>
      <c r="C1153">
        <v>24</v>
      </c>
      <c r="D1153">
        <v>7440020</v>
      </c>
      <c r="E1153" t="s">
        <v>6</v>
      </c>
      <c r="F1153">
        <v>6.9200000000000002E-4</v>
      </c>
      <c r="G1153" t="s">
        <v>117</v>
      </c>
      <c r="H1153" s="1">
        <v>0</v>
      </c>
      <c r="I1153" s="1">
        <v>0</v>
      </c>
      <c r="J1153" s="1">
        <v>0</v>
      </c>
      <c r="K1153" s="1">
        <v>0</v>
      </c>
      <c r="L1153" s="1">
        <v>0</v>
      </c>
      <c r="M1153" s="1">
        <v>5.9128999999999996E-4</v>
      </c>
      <c r="N1153" s="1">
        <v>4.9429000000000001E-2</v>
      </c>
      <c r="O1153" s="1">
        <v>0</v>
      </c>
      <c r="P1153" s="1">
        <v>0</v>
      </c>
      <c r="Q1153" s="1">
        <v>0</v>
      </c>
      <c r="R1153" s="1">
        <v>0</v>
      </c>
      <c r="S1153" s="1">
        <v>4.9429000000000001E-2</v>
      </c>
      <c r="T1153" s="1">
        <v>0</v>
      </c>
      <c r="U1153" s="1">
        <v>0</v>
      </c>
      <c r="V1153" t="s">
        <v>86</v>
      </c>
      <c r="W1153" s="1">
        <v>6.9200000000000002E-4</v>
      </c>
      <c r="X1153" s="1">
        <v>6.2535000000000004E-6</v>
      </c>
      <c r="Y1153" s="1">
        <v>2.5069999999999999E-7</v>
      </c>
      <c r="Z1153" s="1">
        <v>0</v>
      </c>
      <c r="AA1153" s="1">
        <v>0</v>
      </c>
      <c r="AB1153" s="1">
        <v>0</v>
      </c>
      <c r="AC1153" s="1">
        <v>0</v>
      </c>
      <c r="AD1153" s="1">
        <v>0</v>
      </c>
      <c r="AE1153" s="1">
        <v>0</v>
      </c>
      <c r="AF1153" s="1">
        <v>0</v>
      </c>
      <c r="AG1153" s="1">
        <v>0</v>
      </c>
      <c r="AH1153" s="1">
        <v>0</v>
      </c>
      <c r="AI1153" t="s">
        <v>87</v>
      </c>
      <c r="AJ1153" t="s">
        <v>88</v>
      </c>
      <c r="AK1153" t="s">
        <v>118</v>
      </c>
      <c r="AL1153" s="1">
        <v>0</v>
      </c>
      <c r="AM1153" s="1">
        <v>0</v>
      </c>
      <c r="AN1153" s="1">
        <v>0</v>
      </c>
    </row>
    <row r="1154" spans="1:40" x14ac:dyDescent="0.25">
      <c r="A1154">
        <v>1152</v>
      </c>
      <c r="B1154" t="s">
        <v>44</v>
      </c>
      <c r="C1154">
        <v>24</v>
      </c>
      <c r="D1154">
        <v>7723140</v>
      </c>
      <c r="E1154" t="s">
        <v>295</v>
      </c>
      <c r="F1154">
        <v>0</v>
      </c>
      <c r="G1154" t="s">
        <v>117</v>
      </c>
      <c r="H1154" s="1">
        <v>0</v>
      </c>
      <c r="I1154" s="1">
        <v>0</v>
      </c>
      <c r="J1154" s="1">
        <v>0</v>
      </c>
      <c r="K1154" s="1">
        <v>0</v>
      </c>
      <c r="L1154" s="1">
        <v>0</v>
      </c>
      <c r="M1154" s="1">
        <v>0</v>
      </c>
      <c r="N1154" s="1">
        <v>0</v>
      </c>
      <c r="O1154" s="1">
        <v>0</v>
      </c>
      <c r="P1154" s="1">
        <v>0</v>
      </c>
      <c r="Q1154" s="1">
        <v>0</v>
      </c>
      <c r="R1154" s="1">
        <v>0</v>
      </c>
      <c r="S1154" s="1">
        <v>0</v>
      </c>
      <c r="T1154" s="1">
        <v>0</v>
      </c>
      <c r="U1154" s="1">
        <v>0</v>
      </c>
      <c r="V1154" t="s">
        <v>86</v>
      </c>
      <c r="W1154" s="1">
        <v>0</v>
      </c>
      <c r="X1154" s="1">
        <v>0</v>
      </c>
      <c r="Y1154" s="1">
        <v>0</v>
      </c>
      <c r="Z1154" s="1">
        <v>0</v>
      </c>
      <c r="AA1154" s="1">
        <v>0</v>
      </c>
      <c r="AB1154" s="1">
        <v>0</v>
      </c>
      <c r="AC1154" s="1">
        <v>0</v>
      </c>
      <c r="AD1154" s="1">
        <v>0</v>
      </c>
      <c r="AE1154" s="1">
        <v>0</v>
      </c>
      <c r="AF1154" s="1">
        <v>0</v>
      </c>
      <c r="AG1154" s="1">
        <v>0</v>
      </c>
      <c r="AH1154" s="1">
        <v>0</v>
      </c>
      <c r="AI1154" t="s">
        <v>87</v>
      </c>
      <c r="AL1154" s="1">
        <v>0</v>
      </c>
      <c r="AM1154" s="1">
        <v>0</v>
      </c>
      <c r="AN1154" s="1">
        <v>0</v>
      </c>
    </row>
    <row r="1155" spans="1:40" x14ac:dyDescent="0.25">
      <c r="A1155">
        <v>1153</v>
      </c>
      <c r="B1155" t="s">
        <v>44</v>
      </c>
      <c r="C1155">
        <v>24</v>
      </c>
      <c r="D1155">
        <v>7439921</v>
      </c>
      <c r="E1155" t="s">
        <v>7</v>
      </c>
      <c r="F1155">
        <v>0</v>
      </c>
      <c r="G1155" t="s">
        <v>117</v>
      </c>
      <c r="H1155" s="1">
        <v>0</v>
      </c>
      <c r="I1155" s="1">
        <v>0</v>
      </c>
      <c r="J1155" s="1">
        <v>0</v>
      </c>
      <c r="K1155" s="1">
        <v>0</v>
      </c>
      <c r="L1155" s="1">
        <v>0</v>
      </c>
      <c r="M1155" s="1">
        <v>0</v>
      </c>
      <c r="N1155" s="1">
        <v>0</v>
      </c>
      <c r="O1155" s="1">
        <v>0</v>
      </c>
      <c r="P1155" s="1">
        <v>0</v>
      </c>
      <c r="Q1155" s="1">
        <v>0</v>
      </c>
      <c r="R1155" s="1">
        <v>0</v>
      </c>
      <c r="S1155" s="1">
        <v>0</v>
      </c>
      <c r="T1155" s="1">
        <v>0</v>
      </c>
      <c r="U1155" s="1">
        <v>0</v>
      </c>
      <c r="V1155" t="s">
        <v>86</v>
      </c>
      <c r="W1155" s="1">
        <v>0</v>
      </c>
      <c r="X1155" s="1">
        <v>0</v>
      </c>
      <c r="Y1155" s="1">
        <v>0</v>
      </c>
      <c r="Z1155" s="1">
        <v>0</v>
      </c>
      <c r="AA1155" s="1">
        <v>0</v>
      </c>
      <c r="AB1155" s="1">
        <v>0</v>
      </c>
      <c r="AC1155" s="1">
        <v>0</v>
      </c>
      <c r="AD1155" s="1">
        <v>0</v>
      </c>
      <c r="AE1155" s="1">
        <v>0</v>
      </c>
      <c r="AF1155" s="1">
        <v>0</v>
      </c>
      <c r="AG1155" s="1">
        <v>0</v>
      </c>
      <c r="AH1155" s="1">
        <v>0</v>
      </c>
      <c r="AI1155" t="s">
        <v>87</v>
      </c>
      <c r="AL1155" s="1">
        <v>0</v>
      </c>
      <c r="AM1155" s="1">
        <v>0</v>
      </c>
      <c r="AN1155" s="1">
        <v>0</v>
      </c>
    </row>
    <row r="1156" spans="1:40" x14ac:dyDescent="0.25">
      <c r="A1156">
        <v>1154</v>
      </c>
      <c r="B1156" t="s">
        <v>44</v>
      </c>
      <c r="C1156">
        <v>24</v>
      </c>
      <c r="D1156">
        <v>7440622</v>
      </c>
      <c r="E1156" t="s">
        <v>296</v>
      </c>
      <c r="F1156">
        <v>0</v>
      </c>
      <c r="G1156" t="s">
        <v>117</v>
      </c>
      <c r="H1156" s="1">
        <v>0</v>
      </c>
      <c r="I1156" s="1">
        <v>0</v>
      </c>
      <c r="J1156" s="1">
        <v>0</v>
      </c>
      <c r="K1156" s="1">
        <v>0</v>
      </c>
      <c r="L1156" s="1">
        <v>0</v>
      </c>
      <c r="M1156" s="1">
        <v>0</v>
      </c>
      <c r="N1156" s="1">
        <v>0</v>
      </c>
      <c r="O1156" s="1">
        <v>0</v>
      </c>
      <c r="P1156" s="1">
        <v>0</v>
      </c>
      <c r="Q1156" s="1">
        <v>0</v>
      </c>
      <c r="R1156" s="1">
        <v>0</v>
      </c>
      <c r="S1156" s="1">
        <v>0</v>
      </c>
      <c r="T1156" s="1">
        <v>0</v>
      </c>
      <c r="U1156" s="1">
        <v>0</v>
      </c>
      <c r="V1156" t="s">
        <v>86</v>
      </c>
      <c r="W1156" s="1">
        <v>0</v>
      </c>
      <c r="X1156" s="1">
        <v>0</v>
      </c>
      <c r="Y1156" s="1">
        <v>0</v>
      </c>
      <c r="Z1156" s="1">
        <v>0</v>
      </c>
      <c r="AA1156" s="1">
        <v>0</v>
      </c>
      <c r="AB1156" s="1">
        <v>0</v>
      </c>
      <c r="AC1156" s="1">
        <v>0</v>
      </c>
      <c r="AD1156" s="1">
        <v>0</v>
      </c>
      <c r="AE1156" s="1">
        <v>0</v>
      </c>
      <c r="AF1156" s="1">
        <v>0</v>
      </c>
      <c r="AG1156" s="1">
        <v>0</v>
      </c>
      <c r="AH1156" s="1">
        <v>0</v>
      </c>
      <c r="AI1156" t="s">
        <v>87</v>
      </c>
      <c r="AL1156" s="1">
        <v>0</v>
      </c>
      <c r="AM1156" s="1">
        <v>0</v>
      </c>
      <c r="AN1156" s="1">
        <v>0</v>
      </c>
    </row>
    <row r="1157" spans="1:40" x14ac:dyDescent="0.25">
      <c r="A1157">
        <v>1155</v>
      </c>
      <c r="B1157" t="s">
        <v>44</v>
      </c>
      <c r="C1157">
        <v>24</v>
      </c>
      <c r="D1157">
        <v>7440666</v>
      </c>
      <c r="E1157" t="s">
        <v>297</v>
      </c>
      <c r="F1157">
        <v>0</v>
      </c>
      <c r="G1157" t="s">
        <v>117</v>
      </c>
      <c r="H1157" s="1">
        <v>0</v>
      </c>
      <c r="I1157" s="1">
        <v>0</v>
      </c>
      <c r="J1157" s="1">
        <v>0</v>
      </c>
      <c r="K1157" s="1">
        <v>0</v>
      </c>
      <c r="L1157" s="1">
        <v>0</v>
      </c>
      <c r="M1157" s="1">
        <v>0</v>
      </c>
      <c r="N1157" s="1">
        <v>0</v>
      </c>
      <c r="O1157" s="1">
        <v>0</v>
      </c>
      <c r="P1157" s="1">
        <v>0</v>
      </c>
      <c r="Q1157" s="1">
        <v>0</v>
      </c>
      <c r="R1157" s="1">
        <v>0</v>
      </c>
      <c r="S1157" s="1">
        <v>0</v>
      </c>
      <c r="T1157" s="1">
        <v>0</v>
      </c>
      <c r="U1157" s="1">
        <v>0</v>
      </c>
      <c r="V1157" t="s">
        <v>86</v>
      </c>
      <c r="W1157" s="1">
        <v>0</v>
      </c>
      <c r="X1157" s="1">
        <v>0</v>
      </c>
      <c r="Y1157" s="1">
        <v>0</v>
      </c>
      <c r="Z1157" s="1">
        <v>0</v>
      </c>
      <c r="AA1157" s="1">
        <v>0</v>
      </c>
      <c r="AB1157" s="1">
        <v>0</v>
      </c>
      <c r="AC1157" s="1">
        <v>0</v>
      </c>
      <c r="AD1157" s="1">
        <v>0</v>
      </c>
      <c r="AE1157" s="1">
        <v>0</v>
      </c>
      <c r="AF1157" s="1">
        <v>0</v>
      </c>
      <c r="AG1157" s="1">
        <v>0</v>
      </c>
      <c r="AH1157" s="1">
        <v>0</v>
      </c>
      <c r="AI1157" t="s">
        <v>87</v>
      </c>
      <c r="AL1157" s="1">
        <v>0</v>
      </c>
      <c r="AM1157" s="1">
        <v>0</v>
      </c>
      <c r="AN1157" s="1">
        <v>0</v>
      </c>
    </row>
    <row r="1158" spans="1:40" x14ac:dyDescent="0.25">
      <c r="A1158">
        <v>1156</v>
      </c>
      <c r="B1158" t="s">
        <v>56</v>
      </c>
      <c r="C1158">
        <v>24</v>
      </c>
      <c r="D1158">
        <v>7429905</v>
      </c>
      <c r="E1158" t="s">
        <v>290</v>
      </c>
      <c r="F1158">
        <v>0</v>
      </c>
      <c r="G1158" t="s">
        <v>117</v>
      </c>
      <c r="H1158" s="1">
        <v>0</v>
      </c>
      <c r="I1158" s="1">
        <v>0</v>
      </c>
      <c r="J1158" s="1">
        <v>0</v>
      </c>
      <c r="K1158" s="1">
        <v>0</v>
      </c>
      <c r="L1158" s="1">
        <v>0</v>
      </c>
      <c r="M1158" s="1">
        <v>0</v>
      </c>
      <c r="N1158" s="1">
        <v>0</v>
      </c>
      <c r="O1158" s="1">
        <v>0</v>
      </c>
      <c r="P1158" s="1">
        <v>0</v>
      </c>
      <c r="Q1158" s="1">
        <v>0</v>
      </c>
      <c r="R1158" s="1">
        <v>0</v>
      </c>
      <c r="S1158" s="1">
        <v>0</v>
      </c>
      <c r="T1158" s="1">
        <v>0</v>
      </c>
      <c r="U1158" s="1">
        <v>0</v>
      </c>
      <c r="V1158" t="s">
        <v>86</v>
      </c>
      <c r="W1158" s="1">
        <v>0</v>
      </c>
      <c r="X1158" s="1">
        <v>0</v>
      </c>
      <c r="Y1158" s="1">
        <v>0</v>
      </c>
      <c r="Z1158" s="1">
        <v>0</v>
      </c>
      <c r="AA1158" s="1">
        <v>0</v>
      </c>
      <c r="AB1158" s="1">
        <v>0</v>
      </c>
      <c r="AC1158" s="1">
        <v>0</v>
      </c>
      <c r="AD1158" s="1">
        <v>0</v>
      </c>
      <c r="AE1158" s="1">
        <v>0</v>
      </c>
      <c r="AF1158" s="1">
        <v>0</v>
      </c>
      <c r="AG1158" s="1">
        <v>0</v>
      </c>
      <c r="AH1158" s="1">
        <v>0</v>
      </c>
      <c r="AI1158" t="s">
        <v>87</v>
      </c>
      <c r="AL1158" s="1">
        <v>0</v>
      </c>
      <c r="AM1158" s="1">
        <v>0</v>
      </c>
      <c r="AN1158" s="1">
        <v>0</v>
      </c>
    </row>
    <row r="1159" spans="1:40" x14ac:dyDescent="0.25">
      <c r="A1159">
        <v>1157</v>
      </c>
      <c r="B1159" t="s">
        <v>56</v>
      </c>
      <c r="C1159">
        <v>24</v>
      </c>
      <c r="D1159">
        <v>1344281</v>
      </c>
      <c r="E1159" t="s">
        <v>291</v>
      </c>
      <c r="F1159">
        <v>0</v>
      </c>
      <c r="G1159" t="s">
        <v>117</v>
      </c>
      <c r="H1159" s="1">
        <v>0</v>
      </c>
      <c r="I1159" s="1">
        <v>0</v>
      </c>
      <c r="J1159" s="1">
        <v>0</v>
      </c>
      <c r="K1159" s="1">
        <v>0</v>
      </c>
      <c r="L1159" s="1">
        <v>0</v>
      </c>
      <c r="M1159" s="1">
        <v>0</v>
      </c>
      <c r="N1159" s="1">
        <v>0</v>
      </c>
      <c r="O1159" s="1">
        <v>0</v>
      </c>
      <c r="P1159" s="1">
        <v>0</v>
      </c>
      <c r="Q1159" s="1">
        <v>0</v>
      </c>
      <c r="R1159" s="1">
        <v>0</v>
      </c>
      <c r="S1159" s="1">
        <v>0</v>
      </c>
      <c r="T1159" s="1">
        <v>0</v>
      </c>
      <c r="U1159" s="1">
        <v>0</v>
      </c>
      <c r="V1159" t="s">
        <v>86</v>
      </c>
      <c r="W1159" s="1">
        <v>0</v>
      </c>
      <c r="X1159" s="1">
        <v>0</v>
      </c>
      <c r="Y1159" s="1">
        <v>0</v>
      </c>
      <c r="Z1159" s="1">
        <v>0</v>
      </c>
      <c r="AA1159" s="1">
        <v>0</v>
      </c>
      <c r="AB1159" s="1">
        <v>0</v>
      </c>
      <c r="AC1159" s="1">
        <v>0</v>
      </c>
      <c r="AD1159" s="1">
        <v>0</v>
      </c>
      <c r="AE1159" s="1">
        <v>0</v>
      </c>
      <c r="AF1159" s="1">
        <v>0</v>
      </c>
      <c r="AG1159" s="1">
        <v>0</v>
      </c>
      <c r="AH1159" s="1">
        <v>0</v>
      </c>
      <c r="AI1159" t="s">
        <v>87</v>
      </c>
      <c r="AL1159" s="1">
        <v>0</v>
      </c>
      <c r="AM1159" s="1">
        <v>0</v>
      </c>
      <c r="AN1159" s="1">
        <v>0</v>
      </c>
    </row>
    <row r="1160" spans="1:40" x14ac:dyDescent="0.25">
      <c r="A1160">
        <v>1158</v>
      </c>
      <c r="B1160" t="s">
        <v>56</v>
      </c>
      <c r="C1160">
        <v>24</v>
      </c>
      <c r="D1160">
        <v>7440417</v>
      </c>
      <c r="E1160" t="s">
        <v>292</v>
      </c>
      <c r="F1160">
        <v>0</v>
      </c>
      <c r="G1160" t="s">
        <v>117</v>
      </c>
      <c r="H1160" s="1">
        <v>0</v>
      </c>
      <c r="I1160" s="1">
        <v>0</v>
      </c>
      <c r="J1160" s="1">
        <v>0</v>
      </c>
      <c r="K1160" s="1">
        <v>0</v>
      </c>
      <c r="L1160" s="1">
        <v>0</v>
      </c>
      <c r="M1160" s="1">
        <v>0</v>
      </c>
      <c r="N1160" s="1">
        <v>0</v>
      </c>
      <c r="O1160" s="1">
        <v>0</v>
      </c>
      <c r="P1160" s="1">
        <v>0</v>
      </c>
      <c r="Q1160" s="1">
        <v>0</v>
      </c>
      <c r="R1160" s="1">
        <v>0</v>
      </c>
      <c r="S1160" s="1">
        <v>0</v>
      </c>
      <c r="T1160" s="1">
        <v>0</v>
      </c>
      <c r="U1160" s="1">
        <v>0</v>
      </c>
      <c r="V1160" t="s">
        <v>86</v>
      </c>
      <c r="W1160" s="1">
        <v>0</v>
      </c>
      <c r="X1160" s="1">
        <v>0</v>
      </c>
      <c r="Y1160" s="1">
        <v>0</v>
      </c>
      <c r="Z1160" s="1">
        <v>0</v>
      </c>
      <c r="AA1160" s="1">
        <v>0</v>
      </c>
      <c r="AB1160" s="1">
        <v>0</v>
      </c>
      <c r="AC1160" s="1">
        <v>0</v>
      </c>
      <c r="AD1160" s="1">
        <v>0</v>
      </c>
      <c r="AE1160" s="1">
        <v>0</v>
      </c>
      <c r="AF1160" s="1">
        <v>0</v>
      </c>
      <c r="AG1160" s="1">
        <v>0</v>
      </c>
      <c r="AH1160" s="1">
        <v>0</v>
      </c>
      <c r="AI1160" t="s">
        <v>87</v>
      </c>
      <c r="AL1160" s="1">
        <v>0</v>
      </c>
      <c r="AM1160" s="1">
        <v>0</v>
      </c>
      <c r="AN1160" s="1">
        <v>0</v>
      </c>
    </row>
    <row r="1161" spans="1:40" x14ac:dyDescent="0.25">
      <c r="A1161">
        <v>1159</v>
      </c>
      <c r="B1161" t="s">
        <v>56</v>
      </c>
      <c r="C1161">
        <v>24</v>
      </c>
      <c r="D1161">
        <v>7440439</v>
      </c>
      <c r="E1161" t="s">
        <v>293</v>
      </c>
      <c r="F1161">
        <v>0</v>
      </c>
      <c r="G1161" t="s">
        <v>117</v>
      </c>
      <c r="H1161" s="1">
        <v>0</v>
      </c>
      <c r="I1161" s="1">
        <v>0</v>
      </c>
      <c r="J1161" s="1">
        <v>0</v>
      </c>
      <c r="K1161" s="1">
        <v>0</v>
      </c>
      <c r="L1161" s="1">
        <v>0</v>
      </c>
      <c r="M1161" s="1">
        <v>0</v>
      </c>
      <c r="N1161" s="1">
        <v>0</v>
      </c>
      <c r="O1161" s="1">
        <v>0</v>
      </c>
      <c r="P1161" s="1">
        <v>0</v>
      </c>
      <c r="Q1161" s="1">
        <v>0</v>
      </c>
      <c r="R1161" s="1">
        <v>0</v>
      </c>
      <c r="S1161" s="1">
        <v>0</v>
      </c>
      <c r="T1161" s="1">
        <v>0</v>
      </c>
      <c r="U1161" s="1">
        <v>0</v>
      </c>
      <c r="V1161" t="s">
        <v>86</v>
      </c>
      <c r="W1161" s="1">
        <v>0</v>
      </c>
      <c r="X1161" s="1">
        <v>0</v>
      </c>
      <c r="Y1161" s="1">
        <v>0</v>
      </c>
      <c r="Z1161" s="1">
        <v>0</v>
      </c>
      <c r="AA1161" s="1">
        <v>0</v>
      </c>
      <c r="AB1161" s="1">
        <v>0</v>
      </c>
      <c r="AC1161" s="1">
        <v>0</v>
      </c>
      <c r="AD1161" s="1">
        <v>0</v>
      </c>
      <c r="AE1161" s="1">
        <v>0</v>
      </c>
      <c r="AF1161" s="1">
        <v>0</v>
      </c>
      <c r="AG1161" s="1">
        <v>0</v>
      </c>
      <c r="AH1161" s="1">
        <v>0</v>
      </c>
      <c r="AI1161" t="s">
        <v>87</v>
      </c>
      <c r="AL1161" s="1">
        <v>0</v>
      </c>
      <c r="AM1161" s="1">
        <v>0</v>
      </c>
      <c r="AN1161" s="1">
        <v>0</v>
      </c>
    </row>
    <row r="1162" spans="1:40" x14ac:dyDescent="0.25">
      <c r="A1162">
        <v>1160</v>
      </c>
      <c r="B1162" t="s">
        <v>56</v>
      </c>
      <c r="C1162">
        <v>24</v>
      </c>
      <c r="D1162">
        <v>7440484</v>
      </c>
      <c r="E1162" t="s">
        <v>8</v>
      </c>
      <c r="F1162">
        <v>0</v>
      </c>
      <c r="G1162" t="s">
        <v>117</v>
      </c>
      <c r="H1162" s="1">
        <v>0</v>
      </c>
      <c r="I1162" s="1">
        <v>0</v>
      </c>
      <c r="J1162" s="1">
        <v>0</v>
      </c>
      <c r="K1162" s="1">
        <v>0</v>
      </c>
      <c r="L1162" s="1">
        <v>0</v>
      </c>
      <c r="M1162" s="1">
        <v>0</v>
      </c>
      <c r="N1162" s="1">
        <v>0</v>
      </c>
      <c r="O1162" s="1">
        <v>0</v>
      </c>
      <c r="P1162" s="1">
        <v>0</v>
      </c>
      <c r="Q1162" s="1">
        <v>0</v>
      </c>
      <c r="R1162" s="1">
        <v>0</v>
      </c>
      <c r="S1162" s="1">
        <v>0</v>
      </c>
      <c r="T1162" s="1">
        <v>0</v>
      </c>
      <c r="U1162" s="1">
        <v>0</v>
      </c>
      <c r="V1162" t="s">
        <v>86</v>
      </c>
      <c r="W1162" s="1">
        <v>0</v>
      </c>
      <c r="X1162" s="1">
        <v>0</v>
      </c>
      <c r="Y1162" s="1">
        <v>0</v>
      </c>
      <c r="Z1162" s="1">
        <v>0</v>
      </c>
      <c r="AA1162" s="1">
        <v>0</v>
      </c>
      <c r="AB1162" s="1">
        <v>0</v>
      </c>
      <c r="AC1162" s="1">
        <v>0</v>
      </c>
      <c r="AD1162" s="1">
        <v>0</v>
      </c>
      <c r="AE1162" s="1">
        <v>0</v>
      </c>
      <c r="AF1162" s="1">
        <v>0</v>
      </c>
      <c r="AG1162" s="1">
        <v>0</v>
      </c>
      <c r="AH1162" s="1">
        <v>0</v>
      </c>
      <c r="AI1162" t="s">
        <v>87</v>
      </c>
      <c r="AL1162" s="1">
        <v>0</v>
      </c>
      <c r="AM1162" s="1">
        <v>0</v>
      </c>
      <c r="AN1162" s="1">
        <v>0</v>
      </c>
    </row>
    <row r="1163" spans="1:40" x14ac:dyDescent="0.25">
      <c r="A1163">
        <v>1161</v>
      </c>
      <c r="B1163" t="s">
        <v>56</v>
      </c>
      <c r="C1163">
        <v>24</v>
      </c>
      <c r="D1163">
        <v>7440473</v>
      </c>
      <c r="E1163" t="s">
        <v>89</v>
      </c>
      <c r="F1163">
        <v>0</v>
      </c>
      <c r="G1163" t="s">
        <v>117</v>
      </c>
      <c r="H1163" s="1">
        <v>0</v>
      </c>
      <c r="I1163" s="1">
        <v>0</v>
      </c>
      <c r="J1163" s="1">
        <v>0</v>
      </c>
      <c r="K1163" s="1">
        <v>0</v>
      </c>
      <c r="L1163" s="1">
        <v>0</v>
      </c>
      <c r="M1163" s="1">
        <v>0</v>
      </c>
      <c r="N1163" s="1">
        <v>0</v>
      </c>
      <c r="O1163" s="1">
        <v>0</v>
      </c>
      <c r="P1163" s="1">
        <v>0</v>
      </c>
      <c r="Q1163" s="1">
        <v>0</v>
      </c>
      <c r="R1163" s="1">
        <v>0</v>
      </c>
      <c r="S1163" s="1">
        <v>0</v>
      </c>
      <c r="T1163" s="1">
        <v>0</v>
      </c>
      <c r="U1163" s="1">
        <v>0</v>
      </c>
      <c r="V1163" t="s">
        <v>86</v>
      </c>
      <c r="W1163" s="1">
        <v>0</v>
      </c>
      <c r="X1163" s="1">
        <v>0</v>
      </c>
      <c r="Y1163" s="1">
        <v>0</v>
      </c>
      <c r="Z1163" s="1">
        <v>0</v>
      </c>
      <c r="AA1163" s="1">
        <v>0</v>
      </c>
      <c r="AB1163" s="1">
        <v>0</v>
      </c>
      <c r="AC1163" s="1">
        <v>0</v>
      </c>
      <c r="AD1163" s="1">
        <v>0</v>
      </c>
      <c r="AE1163" s="1">
        <v>0</v>
      </c>
      <c r="AF1163" s="1">
        <v>0</v>
      </c>
      <c r="AG1163" s="1">
        <v>0</v>
      </c>
      <c r="AH1163" s="1">
        <v>0</v>
      </c>
      <c r="AI1163" t="s">
        <v>87</v>
      </c>
      <c r="AL1163" s="1">
        <v>0</v>
      </c>
      <c r="AM1163" s="1">
        <v>0</v>
      </c>
      <c r="AN1163" s="1">
        <v>0</v>
      </c>
    </row>
    <row r="1164" spans="1:40" x14ac:dyDescent="0.25">
      <c r="A1164">
        <v>1162</v>
      </c>
      <c r="B1164" t="s">
        <v>56</v>
      </c>
      <c r="C1164">
        <v>24</v>
      </c>
      <c r="D1164">
        <v>18540299</v>
      </c>
      <c r="E1164" t="s">
        <v>13</v>
      </c>
      <c r="F1164">
        <v>0</v>
      </c>
      <c r="G1164" t="s">
        <v>117</v>
      </c>
      <c r="H1164" s="1">
        <v>0</v>
      </c>
      <c r="I1164" s="1">
        <v>0</v>
      </c>
      <c r="J1164" s="1">
        <v>0</v>
      </c>
      <c r="K1164" s="1">
        <v>0</v>
      </c>
      <c r="L1164" s="1">
        <v>0</v>
      </c>
      <c r="M1164" s="1">
        <v>0</v>
      </c>
      <c r="N1164" s="1">
        <v>0</v>
      </c>
      <c r="O1164" s="1">
        <v>0</v>
      </c>
      <c r="P1164" s="1">
        <v>0</v>
      </c>
      <c r="Q1164" s="1">
        <v>0</v>
      </c>
      <c r="R1164" s="1">
        <v>0</v>
      </c>
      <c r="S1164" s="1">
        <v>0</v>
      </c>
      <c r="T1164" s="1">
        <v>0</v>
      </c>
      <c r="U1164" s="1">
        <v>0</v>
      </c>
      <c r="V1164" t="s">
        <v>86</v>
      </c>
      <c r="W1164" s="1">
        <v>0</v>
      </c>
      <c r="X1164" s="1">
        <v>0</v>
      </c>
      <c r="Y1164" s="1">
        <v>0</v>
      </c>
      <c r="Z1164" s="1">
        <v>0</v>
      </c>
      <c r="AA1164" s="1">
        <v>0</v>
      </c>
      <c r="AB1164" s="1">
        <v>0</v>
      </c>
      <c r="AC1164" s="1">
        <v>0</v>
      </c>
      <c r="AD1164" s="1">
        <v>0</v>
      </c>
      <c r="AE1164" s="1">
        <v>0</v>
      </c>
      <c r="AF1164" s="1">
        <v>0</v>
      </c>
      <c r="AG1164" s="1">
        <v>0</v>
      </c>
      <c r="AH1164" s="1">
        <v>0</v>
      </c>
      <c r="AI1164" t="s">
        <v>87</v>
      </c>
      <c r="AL1164" s="1">
        <v>0</v>
      </c>
      <c r="AM1164" s="1">
        <v>0</v>
      </c>
      <c r="AN1164" s="1">
        <v>0</v>
      </c>
    </row>
    <row r="1165" spans="1:40" x14ac:dyDescent="0.25">
      <c r="A1165">
        <v>1163</v>
      </c>
      <c r="B1165" t="s">
        <v>56</v>
      </c>
      <c r="C1165">
        <v>24</v>
      </c>
      <c r="D1165">
        <v>1175</v>
      </c>
      <c r="E1165" t="s">
        <v>294</v>
      </c>
      <c r="F1165">
        <v>0</v>
      </c>
      <c r="G1165" t="s">
        <v>117</v>
      </c>
      <c r="H1165" s="1">
        <v>0</v>
      </c>
      <c r="I1165" s="1">
        <v>0</v>
      </c>
      <c r="J1165" s="1">
        <v>0</v>
      </c>
      <c r="K1165" s="1">
        <v>0</v>
      </c>
      <c r="L1165" s="1">
        <v>0</v>
      </c>
      <c r="M1165" s="1">
        <v>0</v>
      </c>
      <c r="N1165" s="1">
        <v>0</v>
      </c>
      <c r="O1165" s="1">
        <v>0</v>
      </c>
      <c r="P1165" s="1">
        <v>0</v>
      </c>
      <c r="Q1165" s="1">
        <v>0</v>
      </c>
      <c r="R1165" s="1">
        <v>0</v>
      </c>
      <c r="S1165" s="1">
        <v>0</v>
      </c>
      <c r="T1165" s="1">
        <v>0</v>
      </c>
      <c r="U1165" s="1">
        <v>0</v>
      </c>
      <c r="V1165" t="s">
        <v>86</v>
      </c>
      <c r="W1165" s="1">
        <v>0</v>
      </c>
      <c r="X1165" s="1">
        <v>0</v>
      </c>
      <c r="Y1165" s="1">
        <v>0</v>
      </c>
      <c r="Z1165" s="1">
        <v>0</v>
      </c>
      <c r="AA1165" s="1">
        <v>0</v>
      </c>
      <c r="AB1165" s="1">
        <v>0</v>
      </c>
      <c r="AC1165" s="1">
        <v>0</v>
      </c>
      <c r="AD1165" s="1">
        <v>0</v>
      </c>
      <c r="AE1165" s="1">
        <v>0</v>
      </c>
      <c r="AF1165" s="1">
        <v>0</v>
      </c>
      <c r="AG1165" s="1">
        <v>0</v>
      </c>
      <c r="AH1165" s="1">
        <v>0</v>
      </c>
      <c r="AI1165" t="s">
        <v>87</v>
      </c>
      <c r="AL1165" s="1">
        <v>0</v>
      </c>
      <c r="AM1165" s="1">
        <v>0</v>
      </c>
      <c r="AN1165" s="1">
        <v>0</v>
      </c>
    </row>
    <row r="1166" spans="1:40" x14ac:dyDescent="0.25">
      <c r="A1166">
        <v>1164</v>
      </c>
      <c r="B1166" t="s">
        <v>56</v>
      </c>
      <c r="C1166">
        <v>24</v>
      </c>
      <c r="D1166">
        <v>7440508</v>
      </c>
      <c r="E1166" t="s">
        <v>10</v>
      </c>
      <c r="F1166">
        <v>6.7199999999999996E-4</v>
      </c>
      <c r="G1166" t="s">
        <v>117</v>
      </c>
      <c r="H1166" s="1">
        <v>0</v>
      </c>
      <c r="I1166" s="1">
        <v>0</v>
      </c>
      <c r="J1166" s="1">
        <v>0</v>
      </c>
      <c r="K1166" s="1">
        <v>0</v>
      </c>
      <c r="L1166" s="1">
        <v>0</v>
      </c>
      <c r="M1166" s="1">
        <v>0</v>
      </c>
      <c r="N1166" s="1">
        <v>0</v>
      </c>
      <c r="O1166" s="1">
        <v>0</v>
      </c>
      <c r="P1166" s="1">
        <v>0</v>
      </c>
      <c r="Q1166" s="1">
        <v>0</v>
      </c>
      <c r="R1166" s="1">
        <v>0</v>
      </c>
      <c r="S1166" s="1">
        <v>0</v>
      </c>
      <c r="T1166" s="1">
        <v>0</v>
      </c>
      <c r="U1166" s="1">
        <v>0</v>
      </c>
      <c r="V1166" t="s">
        <v>86</v>
      </c>
      <c r="W1166" s="1">
        <v>6.7199999999999996E-4</v>
      </c>
      <c r="X1166" s="1">
        <v>0</v>
      </c>
      <c r="Y1166" s="1">
        <v>0</v>
      </c>
      <c r="Z1166" s="1">
        <v>0</v>
      </c>
      <c r="AA1166" s="1">
        <v>0</v>
      </c>
      <c r="AB1166" s="1">
        <v>0</v>
      </c>
      <c r="AC1166" s="1">
        <v>0</v>
      </c>
      <c r="AD1166" s="1">
        <v>0</v>
      </c>
      <c r="AE1166" s="1">
        <v>0</v>
      </c>
      <c r="AF1166" s="1">
        <v>0</v>
      </c>
      <c r="AG1166" s="1">
        <v>0</v>
      </c>
      <c r="AH1166" s="1">
        <v>0</v>
      </c>
      <c r="AI1166" t="s">
        <v>87</v>
      </c>
      <c r="AL1166" s="1">
        <v>0</v>
      </c>
      <c r="AM1166" s="1">
        <v>0</v>
      </c>
      <c r="AN1166" s="1">
        <v>0</v>
      </c>
    </row>
    <row r="1167" spans="1:40" x14ac:dyDescent="0.25">
      <c r="A1167">
        <v>1165</v>
      </c>
      <c r="B1167" t="s">
        <v>56</v>
      </c>
      <c r="C1167">
        <v>24</v>
      </c>
      <c r="D1167">
        <v>7439965</v>
      </c>
      <c r="E1167" t="s">
        <v>5</v>
      </c>
      <c r="F1167">
        <v>0</v>
      </c>
      <c r="G1167" t="s">
        <v>117</v>
      </c>
      <c r="H1167" s="1">
        <v>0</v>
      </c>
      <c r="I1167" s="1">
        <v>0</v>
      </c>
      <c r="J1167" s="1">
        <v>0</v>
      </c>
      <c r="K1167" s="1">
        <v>0</v>
      </c>
      <c r="L1167" s="1">
        <v>0</v>
      </c>
      <c r="M1167" s="1">
        <v>0</v>
      </c>
      <c r="N1167" s="1">
        <v>0</v>
      </c>
      <c r="O1167" s="1">
        <v>0</v>
      </c>
      <c r="P1167" s="1">
        <v>0</v>
      </c>
      <c r="Q1167" s="1">
        <v>0</v>
      </c>
      <c r="R1167" s="1">
        <v>0</v>
      </c>
      <c r="S1167" s="1">
        <v>0</v>
      </c>
      <c r="T1167" s="1">
        <v>0</v>
      </c>
      <c r="U1167" s="1">
        <v>0</v>
      </c>
      <c r="V1167" t="s">
        <v>86</v>
      </c>
      <c r="W1167" s="1">
        <v>0</v>
      </c>
      <c r="X1167" s="1">
        <v>0</v>
      </c>
      <c r="Y1167" s="1">
        <v>0</v>
      </c>
      <c r="Z1167" s="1">
        <v>0</v>
      </c>
      <c r="AA1167" s="1">
        <v>0</v>
      </c>
      <c r="AB1167" s="1">
        <v>0</v>
      </c>
      <c r="AC1167" s="1">
        <v>0</v>
      </c>
      <c r="AD1167" s="1">
        <v>0</v>
      </c>
      <c r="AE1167" s="1">
        <v>0</v>
      </c>
      <c r="AF1167" s="1">
        <v>0</v>
      </c>
      <c r="AG1167" s="1">
        <v>0</v>
      </c>
      <c r="AH1167" s="1">
        <v>0</v>
      </c>
      <c r="AI1167" t="s">
        <v>87</v>
      </c>
      <c r="AL1167" s="1">
        <v>0</v>
      </c>
      <c r="AM1167" s="1">
        <v>0</v>
      </c>
      <c r="AN1167" s="1">
        <v>0</v>
      </c>
    </row>
    <row r="1168" spans="1:40" x14ac:dyDescent="0.25">
      <c r="A1168">
        <v>1166</v>
      </c>
      <c r="B1168" t="s">
        <v>56</v>
      </c>
      <c r="C1168">
        <v>24</v>
      </c>
      <c r="D1168">
        <v>7440020</v>
      </c>
      <c r="E1168" t="s">
        <v>6</v>
      </c>
      <c r="F1168">
        <v>3.21E-4</v>
      </c>
      <c r="G1168" t="s">
        <v>117</v>
      </c>
      <c r="H1168" s="1">
        <v>0</v>
      </c>
      <c r="I1168" s="1">
        <v>0</v>
      </c>
      <c r="J1168" s="1">
        <v>0</v>
      </c>
      <c r="K1168" s="1">
        <v>0</v>
      </c>
      <c r="L1168" s="1">
        <v>0</v>
      </c>
      <c r="M1168" s="1">
        <v>2.7428000000000001E-4</v>
      </c>
      <c r="N1168" s="1">
        <v>2.2929000000000001E-2</v>
      </c>
      <c r="O1168" s="1">
        <v>0</v>
      </c>
      <c r="P1168" s="1">
        <v>0</v>
      </c>
      <c r="Q1168" s="1">
        <v>0</v>
      </c>
      <c r="R1168" s="1">
        <v>0</v>
      </c>
      <c r="S1168" s="1">
        <v>2.2929000000000001E-2</v>
      </c>
      <c r="T1168" s="1">
        <v>0</v>
      </c>
      <c r="U1168" s="1">
        <v>0</v>
      </c>
      <c r="V1168" t="s">
        <v>86</v>
      </c>
      <c r="W1168" s="1">
        <v>3.21E-4</v>
      </c>
      <c r="X1168" s="1">
        <v>2.9007999999999998E-6</v>
      </c>
      <c r="Y1168" s="1">
        <v>1.1629E-7</v>
      </c>
      <c r="Z1168" s="1">
        <v>0</v>
      </c>
      <c r="AA1168" s="1">
        <v>0</v>
      </c>
      <c r="AB1168" s="1">
        <v>0</v>
      </c>
      <c r="AC1168" s="1">
        <v>0</v>
      </c>
      <c r="AD1168" s="1">
        <v>0</v>
      </c>
      <c r="AE1168" s="1">
        <v>0</v>
      </c>
      <c r="AF1168" s="1">
        <v>0</v>
      </c>
      <c r="AG1168" s="1">
        <v>0</v>
      </c>
      <c r="AH1168" s="1">
        <v>0</v>
      </c>
      <c r="AI1168" t="s">
        <v>87</v>
      </c>
      <c r="AJ1168" t="s">
        <v>88</v>
      </c>
      <c r="AK1168" t="s">
        <v>118</v>
      </c>
      <c r="AL1168" s="1">
        <v>0</v>
      </c>
      <c r="AM1168" s="1">
        <v>0</v>
      </c>
      <c r="AN1168" s="1">
        <v>0</v>
      </c>
    </row>
    <row r="1169" spans="1:40" x14ac:dyDescent="0.25">
      <c r="A1169">
        <v>1167</v>
      </c>
      <c r="B1169" t="s">
        <v>56</v>
      </c>
      <c r="C1169">
        <v>24</v>
      </c>
      <c r="D1169">
        <v>7723140</v>
      </c>
      <c r="E1169" t="s">
        <v>295</v>
      </c>
      <c r="F1169">
        <v>0</v>
      </c>
      <c r="G1169" t="s">
        <v>117</v>
      </c>
      <c r="H1169" s="1">
        <v>0</v>
      </c>
      <c r="I1169" s="1">
        <v>0</v>
      </c>
      <c r="J1169" s="1">
        <v>0</v>
      </c>
      <c r="K1169" s="1">
        <v>0</v>
      </c>
      <c r="L1169" s="1">
        <v>0</v>
      </c>
      <c r="M1169" s="1">
        <v>0</v>
      </c>
      <c r="N1169" s="1">
        <v>0</v>
      </c>
      <c r="O1169" s="1">
        <v>0</v>
      </c>
      <c r="P1169" s="1">
        <v>0</v>
      </c>
      <c r="Q1169" s="1">
        <v>0</v>
      </c>
      <c r="R1169" s="1">
        <v>0</v>
      </c>
      <c r="S1169" s="1">
        <v>0</v>
      </c>
      <c r="T1169" s="1">
        <v>0</v>
      </c>
      <c r="U1169" s="1">
        <v>0</v>
      </c>
      <c r="V1169" t="s">
        <v>86</v>
      </c>
      <c r="W1169" s="1">
        <v>0</v>
      </c>
      <c r="X1169" s="1">
        <v>0</v>
      </c>
      <c r="Y1169" s="1">
        <v>0</v>
      </c>
      <c r="Z1169" s="1">
        <v>0</v>
      </c>
      <c r="AA1169" s="1">
        <v>0</v>
      </c>
      <c r="AB1169" s="1">
        <v>0</v>
      </c>
      <c r="AC1169" s="1">
        <v>0</v>
      </c>
      <c r="AD1169" s="1">
        <v>0</v>
      </c>
      <c r="AE1169" s="1">
        <v>0</v>
      </c>
      <c r="AF1169" s="1">
        <v>0</v>
      </c>
      <c r="AG1169" s="1">
        <v>0</v>
      </c>
      <c r="AH1169" s="1">
        <v>0</v>
      </c>
      <c r="AI1169" t="s">
        <v>87</v>
      </c>
      <c r="AL1169" s="1">
        <v>0</v>
      </c>
      <c r="AM1169" s="1">
        <v>0</v>
      </c>
      <c r="AN1169" s="1">
        <v>0</v>
      </c>
    </row>
    <row r="1170" spans="1:40" x14ac:dyDescent="0.25">
      <c r="A1170">
        <v>1168</v>
      </c>
      <c r="B1170" t="s">
        <v>56</v>
      </c>
      <c r="C1170">
        <v>24</v>
      </c>
      <c r="D1170">
        <v>7439921</v>
      </c>
      <c r="E1170" t="s">
        <v>7</v>
      </c>
      <c r="F1170">
        <v>0</v>
      </c>
      <c r="G1170" t="s">
        <v>117</v>
      </c>
      <c r="H1170" s="1">
        <v>0</v>
      </c>
      <c r="I1170" s="1">
        <v>0</v>
      </c>
      <c r="J1170" s="1">
        <v>0</v>
      </c>
      <c r="K1170" s="1">
        <v>0</v>
      </c>
      <c r="L1170" s="1">
        <v>0</v>
      </c>
      <c r="M1170" s="1">
        <v>0</v>
      </c>
      <c r="N1170" s="1">
        <v>0</v>
      </c>
      <c r="O1170" s="1">
        <v>0</v>
      </c>
      <c r="P1170" s="1">
        <v>0</v>
      </c>
      <c r="Q1170" s="1">
        <v>0</v>
      </c>
      <c r="R1170" s="1">
        <v>0</v>
      </c>
      <c r="S1170" s="1">
        <v>0</v>
      </c>
      <c r="T1170" s="1">
        <v>0</v>
      </c>
      <c r="U1170" s="1">
        <v>0</v>
      </c>
      <c r="V1170" t="s">
        <v>86</v>
      </c>
      <c r="W1170" s="1">
        <v>0</v>
      </c>
      <c r="X1170" s="1">
        <v>0</v>
      </c>
      <c r="Y1170" s="1">
        <v>0</v>
      </c>
      <c r="Z1170" s="1">
        <v>0</v>
      </c>
      <c r="AA1170" s="1">
        <v>0</v>
      </c>
      <c r="AB1170" s="1">
        <v>0</v>
      </c>
      <c r="AC1170" s="1">
        <v>0</v>
      </c>
      <c r="AD1170" s="1">
        <v>0</v>
      </c>
      <c r="AE1170" s="1">
        <v>0</v>
      </c>
      <c r="AF1170" s="1">
        <v>0</v>
      </c>
      <c r="AG1170" s="1">
        <v>0</v>
      </c>
      <c r="AH1170" s="1">
        <v>0</v>
      </c>
      <c r="AI1170" t="s">
        <v>87</v>
      </c>
      <c r="AL1170" s="1">
        <v>0</v>
      </c>
      <c r="AM1170" s="1">
        <v>0</v>
      </c>
      <c r="AN1170" s="1">
        <v>0</v>
      </c>
    </row>
    <row r="1171" spans="1:40" x14ac:dyDescent="0.25">
      <c r="A1171">
        <v>1169</v>
      </c>
      <c r="B1171" t="s">
        <v>56</v>
      </c>
      <c r="C1171">
        <v>24</v>
      </c>
      <c r="D1171">
        <v>7440622</v>
      </c>
      <c r="E1171" t="s">
        <v>296</v>
      </c>
      <c r="F1171">
        <v>0</v>
      </c>
      <c r="G1171" t="s">
        <v>117</v>
      </c>
      <c r="H1171" s="1">
        <v>0</v>
      </c>
      <c r="I1171" s="1">
        <v>0</v>
      </c>
      <c r="J1171" s="1">
        <v>0</v>
      </c>
      <c r="K1171" s="1">
        <v>0</v>
      </c>
      <c r="L1171" s="1">
        <v>0</v>
      </c>
      <c r="M1171" s="1">
        <v>0</v>
      </c>
      <c r="N1171" s="1">
        <v>0</v>
      </c>
      <c r="O1171" s="1">
        <v>0</v>
      </c>
      <c r="P1171" s="1">
        <v>0</v>
      </c>
      <c r="Q1171" s="1">
        <v>0</v>
      </c>
      <c r="R1171" s="1">
        <v>0</v>
      </c>
      <c r="S1171" s="1">
        <v>0</v>
      </c>
      <c r="T1171" s="1">
        <v>0</v>
      </c>
      <c r="U1171" s="1">
        <v>0</v>
      </c>
      <c r="V1171" t="s">
        <v>86</v>
      </c>
      <c r="W1171" s="1">
        <v>0</v>
      </c>
      <c r="X1171" s="1">
        <v>0</v>
      </c>
      <c r="Y1171" s="1">
        <v>0</v>
      </c>
      <c r="Z1171" s="1">
        <v>0</v>
      </c>
      <c r="AA1171" s="1">
        <v>0</v>
      </c>
      <c r="AB1171" s="1">
        <v>0</v>
      </c>
      <c r="AC1171" s="1">
        <v>0</v>
      </c>
      <c r="AD1171" s="1">
        <v>0</v>
      </c>
      <c r="AE1171" s="1">
        <v>0</v>
      </c>
      <c r="AF1171" s="1">
        <v>0</v>
      </c>
      <c r="AG1171" s="1">
        <v>0</v>
      </c>
      <c r="AH1171" s="1">
        <v>0</v>
      </c>
      <c r="AI1171" t="s">
        <v>87</v>
      </c>
      <c r="AL1171" s="1">
        <v>0</v>
      </c>
      <c r="AM1171" s="1">
        <v>0</v>
      </c>
      <c r="AN1171" s="1">
        <v>0</v>
      </c>
    </row>
    <row r="1172" spans="1:40" x14ac:dyDescent="0.25">
      <c r="A1172">
        <v>1170</v>
      </c>
      <c r="B1172" t="s">
        <v>56</v>
      </c>
      <c r="C1172">
        <v>24</v>
      </c>
      <c r="D1172">
        <v>7440666</v>
      </c>
      <c r="E1172" t="s">
        <v>297</v>
      </c>
      <c r="F1172">
        <v>0</v>
      </c>
      <c r="G1172" t="s">
        <v>117</v>
      </c>
      <c r="H1172" s="1">
        <v>0</v>
      </c>
      <c r="I1172" s="1">
        <v>0</v>
      </c>
      <c r="J1172" s="1">
        <v>0</v>
      </c>
      <c r="K1172" s="1">
        <v>0</v>
      </c>
      <c r="L1172" s="1">
        <v>0</v>
      </c>
      <c r="M1172" s="1">
        <v>0</v>
      </c>
      <c r="N1172" s="1">
        <v>0</v>
      </c>
      <c r="O1172" s="1">
        <v>0</v>
      </c>
      <c r="P1172" s="1">
        <v>0</v>
      </c>
      <c r="Q1172" s="1">
        <v>0</v>
      </c>
      <c r="R1172" s="1">
        <v>0</v>
      </c>
      <c r="S1172" s="1">
        <v>0</v>
      </c>
      <c r="T1172" s="1">
        <v>0</v>
      </c>
      <c r="U1172" s="1">
        <v>0</v>
      </c>
      <c r="V1172" t="s">
        <v>86</v>
      </c>
      <c r="W1172" s="1">
        <v>0</v>
      </c>
      <c r="X1172" s="1">
        <v>0</v>
      </c>
      <c r="Y1172" s="1">
        <v>0</v>
      </c>
      <c r="Z1172" s="1">
        <v>0</v>
      </c>
      <c r="AA1172" s="1">
        <v>0</v>
      </c>
      <c r="AB1172" s="1">
        <v>0</v>
      </c>
      <c r="AC1172" s="1">
        <v>0</v>
      </c>
      <c r="AD1172" s="1">
        <v>0</v>
      </c>
      <c r="AE1172" s="1">
        <v>0</v>
      </c>
      <c r="AF1172" s="1">
        <v>0</v>
      </c>
      <c r="AG1172" s="1">
        <v>0</v>
      </c>
      <c r="AH1172" s="1">
        <v>0</v>
      </c>
      <c r="AI1172" t="s">
        <v>87</v>
      </c>
      <c r="AL1172" s="1">
        <v>0</v>
      </c>
      <c r="AM1172" s="1">
        <v>0</v>
      </c>
      <c r="AN1172" s="1">
        <v>0</v>
      </c>
    </row>
    <row r="1173" spans="1:40" x14ac:dyDescent="0.25">
      <c r="A1173">
        <v>1171</v>
      </c>
      <c r="B1173" t="s">
        <v>207</v>
      </c>
      <c r="C1173">
        <v>24</v>
      </c>
      <c r="D1173">
        <v>7429905</v>
      </c>
      <c r="E1173" t="s">
        <v>290</v>
      </c>
      <c r="F1173">
        <v>0</v>
      </c>
      <c r="G1173" t="s">
        <v>117</v>
      </c>
      <c r="H1173" s="1">
        <v>0</v>
      </c>
      <c r="I1173" s="1">
        <v>0</v>
      </c>
      <c r="J1173" s="1">
        <v>0</v>
      </c>
      <c r="K1173" s="1">
        <v>0</v>
      </c>
      <c r="L1173" s="1">
        <v>0</v>
      </c>
      <c r="M1173" s="1">
        <v>0</v>
      </c>
      <c r="N1173" s="1">
        <v>0</v>
      </c>
      <c r="O1173" s="1">
        <v>0</v>
      </c>
      <c r="P1173" s="1">
        <v>0</v>
      </c>
      <c r="Q1173" s="1">
        <v>0</v>
      </c>
      <c r="R1173" s="1">
        <v>0</v>
      </c>
      <c r="S1173" s="1">
        <v>0</v>
      </c>
      <c r="T1173" s="1">
        <v>0</v>
      </c>
      <c r="U1173" s="1">
        <v>0</v>
      </c>
      <c r="V1173" t="s">
        <v>86</v>
      </c>
      <c r="W1173" s="1">
        <v>0</v>
      </c>
      <c r="X1173" s="1">
        <v>0</v>
      </c>
      <c r="Y1173" s="1">
        <v>0</v>
      </c>
      <c r="Z1173" s="1">
        <v>0</v>
      </c>
      <c r="AA1173" s="1">
        <v>0</v>
      </c>
      <c r="AB1173" s="1">
        <v>0</v>
      </c>
      <c r="AC1173" s="1">
        <v>0</v>
      </c>
      <c r="AD1173" s="1">
        <v>0</v>
      </c>
      <c r="AE1173" s="1">
        <v>0</v>
      </c>
      <c r="AF1173" s="1">
        <v>0</v>
      </c>
      <c r="AG1173" s="1">
        <v>0</v>
      </c>
      <c r="AH1173" s="1">
        <v>0</v>
      </c>
      <c r="AI1173" t="s">
        <v>87</v>
      </c>
      <c r="AL1173" s="1">
        <v>0</v>
      </c>
      <c r="AM1173" s="1">
        <v>0</v>
      </c>
      <c r="AN1173" s="1">
        <v>0</v>
      </c>
    </row>
    <row r="1174" spans="1:40" x14ac:dyDescent="0.25">
      <c r="A1174">
        <v>1172</v>
      </c>
      <c r="B1174" t="s">
        <v>207</v>
      </c>
      <c r="C1174">
        <v>24</v>
      </c>
      <c r="D1174">
        <v>1344281</v>
      </c>
      <c r="E1174" t="s">
        <v>291</v>
      </c>
      <c r="F1174">
        <v>0</v>
      </c>
      <c r="G1174" t="s">
        <v>117</v>
      </c>
      <c r="H1174" s="1">
        <v>0</v>
      </c>
      <c r="I1174" s="1">
        <v>0</v>
      </c>
      <c r="J1174" s="1">
        <v>0</v>
      </c>
      <c r="K1174" s="1">
        <v>0</v>
      </c>
      <c r="L1174" s="1">
        <v>0</v>
      </c>
      <c r="M1174" s="1">
        <v>0</v>
      </c>
      <c r="N1174" s="1">
        <v>0</v>
      </c>
      <c r="O1174" s="1">
        <v>0</v>
      </c>
      <c r="P1174" s="1">
        <v>0</v>
      </c>
      <c r="Q1174" s="1">
        <v>0</v>
      </c>
      <c r="R1174" s="1">
        <v>0</v>
      </c>
      <c r="S1174" s="1">
        <v>0</v>
      </c>
      <c r="T1174" s="1">
        <v>0</v>
      </c>
      <c r="U1174" s="1">
        <v>0</v>
      </c>
      <c r="V1174" t="s">
        <v>86</v>
      </c>
      <c r="W1174" s="1">
        <v>0</v>
      </c>
      <c r="X1174" s="1">
        <v>0</v>
      </c>
      <c r="Y1174" s="1">
        <v>0</v>
      </c>
      <c r="Z1174" s="1">
        <v>0</v>
      </c>
      <c r="AA1174" s="1">
        <v>0</v>
      </c>
      <c r="AB1174" s="1">
        <v>0</v>
      </c>
      <c r="AC1174" s="1">
        <v>0</v>
      </c>
      <c r="AD1174" s="1">
        <v>0</v>
      </c>
      <c r="AE1174" s="1">
        <v>0</v>
      </c>
      <c r="AF1174" s="1">
        <v>0</v>
      </c>
      <c r="AG1174" s="1">
        <v>0</v>
      </c>
      <c r="AH1174" s="1">
        <v>0</v>
      </c>
      <c r="AI1174" t="s">
        <v>87</v>
      </c>
      <c r="AL1174" s="1">
        <v>0</v>
      </c>
      <c r="AM1174" s="1">
        <v>0</v>
      </c>
      <c r="AN1174" s="1">
        <v>0</v>
      </c>
    </row>
    <row r="1175" spans="1:40" x14ac:dyDescent="0.25">
      <c r="A1175">
        <v>1173</v>
      </c>
      <c r="B1175" t="s">
        <v>207</v>
      </c>
      <c r="C1175">
        <v>24</v>
      </c>
      <c r="D1175">
        <v>7440417</v>
      </c>
      <c r="E1175" t="s">
        <v>292</v>
      </c>
      <c r="F1175">
        <v>0</v>
      </c>
      <c r="G1175" t="s">
        <v>117</v>
      </c>
      <c r="H1175" s="1">
        <v>0</v>
      </c>
      <c r="I1175" s="1">
        <v>0</v>
      </c>
      <c r="J1175" s="1">
        <v>0</v>
      </c>
      <c r="K1175" s="1">
        <v>0</v>
      </c>
      <c r="L1175" s="1">
        <v>0</v>
      </c>
      <c r="M1175" s="1">
        <v>0</v>
      </c>
      <c r="N1175" s="1">
        <v>0</v>
      </c>
      <c r="O1175" s="1">
        <v>0</v>
      </c>
      <c r="P1175" s="1">
        <v>0</v>
      </c>
      <c r="Q1175" s="1">
        <v>0</v>
      </c>
      <c r="R1175" s="1">
        <v>0</v>
      </c>
      <c r="S1175" s="1">
        <v>0</v>
      </c>
      <c r="T1175" s="1">
        <v>0</v>
      </c>
      <c r="U1175" s="1">
        <v>0</v>
      </c>
      <c r="V1175" t="s">
        <v>86</v>
      </c>
      <c r="W1175" s="1">
        <v>0</v>
      </c>
      <c r="X1175" s="1">
        <v>0</v>
      </c>
      <c r="Y1175" s="1">
        <v>0</v>
      </c>
      <c r="Z1175" s="1">
        <v>0</v>
      </c>
      <c r="AA1175" s="1">
        <v>0</v>
      </c>
      <c r="AB1175" s="1">
        <v>0</v>
      </c>
      <c r="AC1175" s="1">
        <v>0</v>
      </c>
      <c r="AD1175" s="1">
        <v>0</v>
      </c>
      <c r="AE1175" s="1">
        <v>0</v>
      </c>
      <c r="AF1175" s="1">
        <v>0</v>
      </c>
      <c r="AG1175" s="1">
        <v>0</v>
      </c>
      <c r="AH1175" s="1">
        <v>0</v>
      </c>
      <c r="AI1175" t="s">
        <v>87</v>
      </c>
      <c r="AL1175" s="1">
        <v>0</v>
      </c>
      <c r="AM1175" s="1">
        <v>0</v>
      </c>
      <c r="AN1175" s="1">
        <v>0</v>
      </c>
    </row>
    <row r="1176" spans="1:40" x14ac:dyDescent="0.25">
      <c r="A1176">
        <v>1174</v>
      </c>
      <c r="B1176" t="s">
        <v>207</v>
      </c>
      <c r="C1176">
        <v>24</v>
      </c>
      <c r="D1176">
        <v>7440439</v>
      </c>
      <c r="E1176" t="s">
        <v>293</v>
      </c>
      <c r="F1176">
        <v>0</v>
      </c>
      <c r="G1176" t="s">
        <v>117</v>
      </c>
      <c r="H1176" s="1">
        <v>0</v>
      </c>
      <c r="I1176" s="1">
        <v>0</v>
      </c>
      <c r="J1176" s="1">
        <v>0</v>
      </c>
      <c r="K1176" s="1">
        <v>0</v>
      </c>
      <c r="L1176" s="1">
        <v>0</v>
      </c>
      <c r="M1176" s="1">
        <v>0</v>
      </c>
      <c r="N1176" s="1">
        <v>0</v>
      </c>
      <c r="O1176" s="1">
        <v>0</v>
      </c>
      <c r="P1176" s="1">
        <v>0</v>
      </c>
      <c r="Q1176" s="1">
        <v>0</v>
      </c>
      <c r="R1176" s="1">
        <v>0</v>
      </c>
      <c r="S1176" s="1">
        <v>0</v>
      </c>
      <c r="T1176" s="1">
        <v>0</v>
      </c>
      <c r="U1176" s="1">
        <v>0</v>
      </c>
      <c r="V1176" t="s">
        <v>86</v>
      </c>
      <c r="W1176" s="1">
        <v>0</v>
      </c>
      <c r="X1176" s="1">
        <v>0</v>
      </c>
      <c r="Y1176" s="1">
        <v>0</v>
      </c>
      <c r="Z1176" s="1">
        <v>0</v>
      </c>
      <c r="AA1176" s="1">
        <v>0</v>
      </c>
      <c r="AB1176" s="1">
        <v>0</v>
      </c>
      <c r="AC1176" s="1">
        <v>0</v>
      </c>
      <c r="AD1176" s="1">
        <v>0</v>
      </c>
      <c r="AE1176" s="1">
        <v>0</v>
      </c>
      <c r="AF1176" s="1">
        <v>0</v>
      </c>
      <c r="AG1176" s="1">
        <v>0</v>
      </c>
      <c r="AH1176" s="1">
        <v>0</v>
      </c>
      <c r="AI1176" t="s">
        <v>87</v>
      </c>
      <c r="AL1176" s="1">
        <v>0</v>
      </c>
      <c r="AM1176" s="1">
        <v>0</v>
      </c>
      <c r="AN1176" s="1">
        <v>0</v>
      </c>
    </row>
    <row r="1177" spans="1:40" x14ac:dyDescent="0.25">
      <c r="A1177">
        <v>1175</v>
      </c>
      <c r="B1177" t="s">
        <v>207</v>
      </c>
      <c r="C1177">
        <v>24</v>
      </c>
      <c r="D1177">
        <v>7440484</v>
      </c>
      <c r="E1177" t="s">
        <v>8</v>
      </c>
      <c r="F1177">
        <v>0</v>
      </c>
      <c r="G1177" t="s">
        <v>117</v>
      </c>
      <c r="H1177" s="1">
        <v>0</v>
      </c>
      <c r="I1177" s="1">
        <v>0</v>
      </c>
      <c r="J1177" s="1">
        <v>0</v>
      </c>
      <c r="K1177" s="1">
        <v>0</v>
      </c>
      <c r="L1177" s="1">
        <v>0</v>
      </c>
      <c r="M1177" s="1">
        <v>0</v>
      </c>
      <c r="N1177" s="1">
        <v>0</v>
      </c>
      <c r="O1177" s="1">
        <v>0</v>
      </c>
      <c r="P1177" s="1">
        <v>0</v>
      </c>
      <c r="Q1177" s="1">
        <v>0</v>
      </c>
      <c r="R1177" s="1">
        <v>0</v>
      </c>
      <c r="S1177" s="1">
        <v>0</v>
      </c>
      <c r="T1177" s="1">
        <v>0</v>
      </c>
      <c r="U1177" s="1">
        <v>0</v>
      </c>
      <c r="V1177" t="s">
        <v>86</v>
      </c>
      <c r="W1177" s="1">
        <v>0</v>
      </c>
      <c r="X1177" s="1">
        <v>0</v>
      </c>
      <c r="Y1177" s="1">
        <v>0</v>
      </c>
      <c r="Z1177" s="1">
        <v>0</v>
      </c>
      <c r="AA1177" s="1">
        <v>0</v>
      </c>
      <c r="AB1177" s="1">
        <v>0</v>
      </c>
      <c r="AC1177" s="1">
        <v>0</v>
      </c>
      <c r="AD1177" s="1">
        <v>0</v>
      </c>
      <c r="AE1177" s="1">
        <v>0</v>
      </c>
      <c r="AF1177" s="1">
        <v>0</v>
      </c>
      <c r="AG1177" s="1">
        <v>0</v>
      </c>
      <c r="AH1177" s="1">
        <v>0</v>
      </c>
      <c r="AI1177" t="s">
        <v>87</v>
      </c>
      <c r="AL1177" s="1">
        <v>0</v>
      </c>
      <c r="AM1177" s="1">
        <v>0</v>
      </c>
      <c r="AN1177" s="1">
        <v>0</v>
      </c>
    </row>
    <row r="1178" spans="1:40" x14ac:dyDescent="0.25">
      <c r="A1178">
        <v>1176</v>
      </c>
      <c r="B1178" t="s">
        <v>207</v>
      </c>
      <c r="C1178">
        <v>24</v>
      </c>
      <c r="D1178">
        <v>7440473</v>
      </c>
      <c r="E1178" t="s">
        <v>89</v>
      </c>
      <c r="F1178" s="1">
        <v>1.1E-5</v>
      </c>
      <c r="G1178" t="s">
        <v>117</v>
      </c>
      <c r="H1178" s="1">
        <v>0</v>
      </c>
      <c r="I1178" s="1">
        <v>0</v>
      </c>
      <c r="J1178" s="1">
        <v>0</v>
      </c>
      <c r="K1178" s="1">
        <v>0</v>
      </c>
      <c r="L1178" s="1">
        <v>0</v>
      </c>
      <c r="M1178" s="1">
        <v>0</v>
      </c>
      <c r="N1178" s="1">
        <v>0</v>
      </c>
      <c r="O1178" s="1">
        <v>0</v>
      </c>
      <c r="P1178" s="1">
        <v>0</v>
      </c>
      <c r="Q1178" s="1">
        <v>0</v>
      </c>
      <c r="R1178" s="1">
        <v>0</v>
      </c>
      <c r="S1178" s="1">
        <v>0</v>
      </c>
      <c r="T1178" s="1">
        <v>0</v>
      </c>
      <c r="U1178" s="1">
        <v>0</v>
      </c>
      <c r="V1178" t="s">
        <v>86</v>
      </c>
      <c r="W1178" s="1">
        <v>1.1E-5</v>
      </c>
      <c r="X1178" s="1">
        <v>0</v>
      </c>
      <c r="Y1178" s="1">
        <v>0</v>
      </c>
      <c r="Z1178" s="1">
        <v>0</v>
      </c>
      <c r="AA1178" s="1">
        <v>0</v>
      </c>
      <c r="AB1178" s="1">
        <v>0</v>
      </c>
      <c r="AC1178" s="1">
        <v>0</v>
      </c>
      <c r="AD1178" s="1">
        <v>0</v>
      </c>
      <c r="AE1178" s="1">
        <v>0</v>
      </c>
      <c r="AF1178" s="1">
        <v>0</v>
      </c>
      <c r="AG1178" s="1">
        <v>0</v>
      </c>
      <c r="AH1178" s="1">
        <v>0</v>
      </c>
      <c r="AI1178" t="s">
        <v>87</v>
      </c>
      <c r="AL1178" s="1">
        <v>0</v>
      </c>
      <c r="AM1178" s="1">
        <v>0</v>
      </c>
      <c r="AN1178" s="1">
        <v>0</v>
      </c>
    </row>
    <row r="1179" spans="1:40" x14ac:dyDescent="0.25">
      <c r="A1179">
        <v>1177</v>
      </c>
      <c r="B1179" t="s">
        <v>207</v>
      </c>
      <c r="C1179">
        <v>24</v>
      </c>
      <c r="D1179">
        <v>18540299</v>
      </c>
      <c r="E1179" t="s">
        <v>13</v>
      </c>
      <c r="F1179" s="1">
        <v>1.1000000000000001E-6</v>
      </c>
      <c r="G1179" t="s">
        <v>117</v>
      </c>
      <c r="H1179" s="1">
        <v>0</v>
      </c>
      <c r="I1179" s="1">
        <v>0</v>
      </c>
      <c r="J1179" s="1">
        <v>0</v>
      </c>
      <c r="K1179" s="1">
        <v>0</v>
      </c>
      <c r="L1179" s="1">
        <v>0</v>
      </c>
      <c r="M1179" s="1">
        <v>0</v>
      </c>
      <c r="N1179" s="1">
        <v>5.4999999999999999E-6</v>
      </c>
      <c r="O1179" s="1">
        <v>0</v>
      </c>
      <c r="P1179" s="1">
        <v>0</v>
      </c>
      <c r="Q1179" s="1">
        <v>0</v>
      </c>
      <c r="R1179" s="1">
        <v>0</v>
      </c>
      <c r="S1179" s="1">
        <v>5.1694999999999998E-7</v>
      </c>
      <c r="T1179" s="1">
        <v>0</v>
      </c>
      <c r="U1179" s="1">
        <v>0</v>
      </c>
      <c r="V1179" t="s">
        <v>86</v>
      </c>
      <c r="W1179" s="1">
        <v>1.1000000000000001E-6</v>
      </c>
      <c r="X1179" s="1">
        <v>9.9405000000000006E-9</v>
      </c>
      <c r="Y1179" s="1">
        <v>3.9851E-10</v>
      </c>
      <c r="Z1179" s="1">
        <v>0</v>
      </c>
      <c r="AA1179" s="1">
        <v>0</v>
      </c>
      <c r="AB1179" s="1">
        <v>0</v>
      </c>
      <c r="AC1179" s="1">
        <v>0</v>
      </c>
      <c r="AD1179" s="1">
        <v>0</v>
      </c>
      <c r="AE1179" s="1">
        <v>0</v>
      </c>
      <c r="AF1179" s="1">
        <v>0</v>
      </c>
      <c r="AG1179" s="1">
        <v>0</v>
      </c>
      <c r="AH1179" s="1">
        <v>0</v>
      </c>
      <c r="AI1179" t="s">
        <v>87</v>
      </c>
      <c r="AJ1179" t="s">
        <v>88</v>
      </c>
      <c r="AK1179" t="s">
        <v>118</v>
      </c>
      <c r="AL1179" s="1">
        <v>0</v>
      </c>
      <c r="AM1179" s="1">
        <v>0</v>
      </c>
      <c r="AN1179" s="1">
        <v>0</v>
      </c>
    </row>
    <row r="1180" spans="1:40" x14ac:dyDescent="0.25">
      <c r="A1180">
        <v>1178</v>
      </c>
      <c r="B1180" t="s">
        <v>207</v>
      </c>
      <c r="C1180">
        <v>24</v>
      </c>
      <c r="D1180">
        <v>1175</v>
      </c>
      <c r="E1180" t="s">
        <v>294</v>
      </c>
      <c r="F1180">
        <v>0</v>
      </c>
      <c r="G1180" t="s">
        <v>117</v>
      </c>
      <c r="H1180" s="1">
        <v>0</v>
      </c>
      <c r="I1180" s="1">
        <v>0</v>
      </c>
      <c r="J1180" s="1">
        <v>0</v>
      </c>
      <c r="K1180" s="1">
        <v>0</v>
      </c>
      <c r="L1180" s="1">
        <v>0</v>
      </c>
      <c r="M1180" s="1">
        <v>0</v>
      </c>
      <c r="N1180" s="1">
        <v>0</v>
      </c>
      <c r="O1180" s="1">
        <v>0</v>
      </c>
      <c r="P1180" s="1">
        <v>0</v>
      </c>
      <c r="Q1180" s="1">
        <v>0</v>
      </c>
      <c r="R1180" s="1">
        <v>0</v>
      </c>
      <c r="S1180" s="1">
        <v>0</v>
      </c>
      <c r="T1180" s="1">
        <v>0</v>
      </c>
      <c r="U1180" s="1">
        <v>0</v>
      </c>
      <c r="V1180" t="s">
        <v>86</v>
      </c>
      <c r="W1180" s="1">
        <v>0</v>
      </c>
      <c r="X1180" s="1">
        <v>0</v>
      </c>
      <c r="Y1180" s="1">
        <v>0</v>
      </c>
      <c r="Z1180" s="1">
        <v>0</v>
      </c>
      <c r="AA1180" s="1">
        <v>0</v>
      </c>
      <c r="AB1180" s="1">
        <v>0</v>
      </c>
      <c r="AC1180" s="1">
        <v>0</v>
      </c>
      <c r="AD1180" s="1">
        <v>0</v>
      </c>
      <c r="AE1180" s="1">
        <v>0</v>
      </c>
      <c r="AF1180" s="1">
        <v>0</v>
      </c>
      <c r="AG1180" s="1">
        <v>0</v>
      </c>
      <c r="AH1180" s="1">
        <v>0</v>
      </c>
      <c r="AI1180" t="s">
        <v>87</v>
      </c>
      <c r="AL1180" s="1">
        <v>0</v>
      </c>
      <c r="AM1180" s="1">
        <v>0</v>
      </c>
      <c r="AN1180" s="1">
        <v>0</v>
      </c>
    </row>
    <row r="1181" spans="1:40" x14ac:dyDescent="0.25">
      <c r="A1181">
        <v>1179</v>
      </c>
      <c r="B1181" t="s">
        <v>207</v>
      </c>
      <c r="C1181">
        <v>24</v>
      </c>
      <c r="D1181">
        <v>7440508</v>
      </c>
      <c r="E1181" t="s">
        <v>10</v>
      </c>
      <c r="F1181" s="1">
        <v>9.9999999999999995E-7</v>
      </c>
      <c r="G1181" t="s">
        <v>117</v>
      </c>
      <c r="H1181" s="1">
        <v>0</v>
      </c>
      <c r="I1181" s="1">
        <v>0</v>
      </c>
      <c r="J1181" s="1">
        <v>0</v>
      </c>
      <c r="K1181" s="1">
        <v>0</v>
      </c>
      <c r="L1181" s="1">
        <v>0</v>
      </c>
      <c r="M1181" s="1">
        <v>0</v>
      </c>
      <c r="N1181" s="1">
        <v>0</v>
      </c>
      <c r="O1181" s="1">
        <v>0</v>
      </c>
      <c r="P1181" s="1">
        <v>0</v>
      </c>
      <c r="Q1181" s="1">
        <v>0</v>
      </c>
      <c r="R1181" s="1">
        <v>0</v>
      </c>
      <c r="S1181" s="1">
        <v>0</v>
      </c>
      <c r="T1181" s="1">
        <v>0</v>
      </c>
      <c r="U1181" s="1">
        <v>0</v>
      </c>
      <c r="V1181" t="s">
        <v>86</v>
      </c>
      <c r="W1181" s="1">
        <v>9.9999999999999995E-7</v>
      </c>
      <c r="X1181" s="1">
        <v>0</v>
      </c>
      <c r="Y1181" s="1">
        <v>0</v>
      </c>
      <c r="Z1181" s="1">
        <v>0</v>
      </c>
      <c r="AA1181" s="1">
        <v>0</v>
      </c>
      <c r="AB1181" s="1">
        <v>0</v>
      </c>
      <c r="AC1181" s="1">
        <v>0</v>
      </c>
      <c r="AD1181" s="1">
        <v>0</v>
      </c>
      <c r="AE1181" s="1">
        <v>0</v>
      </c>
      <c r="AF1181" s="1">
        <v>0</v>
      </c>
      <c r="AG1181" s="1">
        <v>0</v>
      </c>
      <c r="AH1181" s="1">
        <v>0</v>
      </c>
      <c r="AI1181" t="s">
        <v>87</v>
      </c>
      <c r="AL1181" s="1">
        <v>0</v>
      </c>
      <c r="AM1181" s="1">
        <v>0</v>
      </c>
      <c r="AN1181" s="1">
        <v>0</v>
      </c>
    </row>
    <row r="1182" spans="1:40" x14ac:dyDescent="0.25">
      <c r="A1182">
        <v>1180</v>
      </c>
      <c r="B1182" t="s">
        <v>207</v>
      </c>
      <c r="C1182">
        <v>24</v>
      </c>
      <c r="D1182">
        <v>7439965</v>
      </c>
      <c r="E1182" t="s">
        <v>5</v>
      </c>
      <c r="F1182" s="1">
        <v>6.02E-6</v>
      </c>
      <c r="G1182" t="s">
        <v>117</v>
      </c>
      <c r="H1182" s="1">
        <v>0</v>
      </c>
      <c r="I1182" s="1">
        <v>6.6889000000000003E-5</v>
      </c>
      <c r="J1182" s="1">
        <v>0</v>
      </c>
      <c r="K1182" s="1">
        <v>0</v>
      </c>
      <c r="L1182" s="1">
        <v>0</v>
      </c>
      <c r="M1182" s="1">
        <v>0</v>
      </c>
      <c r="N1182" s="1">
        <v>0</v>
      </c>
      <c r="O1182" s="1">
        <v>0</v>
      </c>
      <c r="P1182" s="1">
        <v>0</v>
      </c>
      <c r="Q1182" s="1">
        <v>0</v>
      </c>
      <c r="R1182" s="1">
        <v>0</v>
      </c>
      <c r="S1182" s="1">
        <v>0</v>
      </c>
      <c r="T1182" s="1">
        <v>0</v>
      </c>
      <c r="U1182" s="1">
        <v>0</v>
      </c>
      <c r="V1182" t="s">
        <v>86</v>
      </c>
      <c r="W1182" s="1">
        <v>6.02E-6</v>
      </c>
      <c r="X1182" s="1">
        <v>0</v>
      </c>
      <c r="Y1182" s="1">
        <v>0</v>
      </c>
      <c r="Z1182" s="1">
        <v>0</v>
      </c>
      <c r="AA1182" s="1">
        <v>0</v>
      </c>
      <c r="AB1182" s="1">
        <v>0</v>
      </c>
      <c r="AC1182" s="1">
        <v>0</v>
      </c>
      <c r="AD1182" s="1">
        <v>0</v>
      </c>
      <c r="AE1182" s="1">
        <v>0</v>
      </c>
      <c r="AF1182" s="1">
        <v>0</v>
      </c>
      <c r="AG1182" s="1">
        <v>0</v>
      </c>
      <c r="AH1182" s="1">
        <v>0</v>
      </c>
      <c r="AI1182" t="s">
        <v>87</v>
      </c>
      <c r="AL1182" s="1">
        <v>0</v>
      </c>
      <c r="AM1182" s="1">
        <v>0</v>
      </c>
      <c r="AN1182" s="1">
        <v>0</v>
      </c>
    </row>
    <row r="1183" spans="1:40" x14ac:dyDescent="0.25">
      <c r="A1183">
        <v>1181</v>
      </c>
      <c r="B1183" t="s">
        <v>207</v>
      </c>
      <c r="C1183">
        <v>24</v>
      </c>
      <c r="D1183">
        <v>7440020</v>
      </c>
      <c r="E1183" t="s">
        <v>6</v>
      </c>
      <c r="F1183" s="1">
        <v>2.5100000000000001E-6</v>
      </c>
      <c r="G1183" t="s">
        <v>117</v>
      </c>
      <c r="H1183" s="1">
        <v>0</v>
      </c>
      <c r="I1183" s="1">
        <v>0</v>
      </c>
      <c r="J1183" s="1">
        <v>0</v>
      </c>
      <c r="K1183" s="1">
        <v>0</v>
      </c>
      <c r="L1183" s="1">
        <v>0</v>
      </c>
      <c r="M1183" s="1">
        <v>2.1447E-6</v>
      </c>
      <c r="N1183" s="1">
        <v>1.7929E-4</v>
      </c>
      <c r="O1183" s="1">
        <v>0</v>
      </c>
      <c r="P1183" s="1">
        <v>0</v>
      </c>
      <c r="Q1183" s="1">
        <v>0</v>
      </c>
      <c r="R1183" s="1">
        <v>0</v>
      </c>
      <c r="S1183" s="1">
        <v>1.7929E-4</v>
      </c>
      <c r="T1183" s="1">
        <v>0</v>
      </c>
      <c r="U1183" s="1">
        <v>0</v>
      </c>
      <c r="V1183" t="s">
        <v>86</v>
      </c>
      <c r="W1183" s="1">
        <v>2.5100000000000001E-6</v>
      </c>
      <c r="X1183" s="1">
        <v>2.2682000000000001E-8</v>
      </c>
      <c r="Y1183" s="1">
        <v>9.0933E-10</v>
      </c>
      <c r="Z1183" s="1">
        <v>0</v>
      </c>
      <c r="AA1183" s="1">
        <v>0</v>
      </c>
      <c r="AB1183" s="1">
        <v>0</v>
      </c>
      <c r="AC1183" s="1">
        <v>0</v>
      </c>
      <c r="AD1183" s="1">
        <v>0</v>
      </c>
      <c r="AE1183" s="1">
        <v>0</v>
      </c>
      <c r="AF1183" s="1">
        <v>0</v>
      </c>
      <c r="AG1183" s="1">
        <v>0</v>
      </c>
      <c r="AH1183" s="1">
        <v>0</v>
      </c>
      <c r="AI1183" t="s">
        <v>87</v>
      </c>
      <c r="AJ1183" t="s">
        <v>88</v>
      </c>
      <c r="AK1183" t="s">
        <v>118</v>
      </c>
      <c r="AL1183" s="1">
        <v>0</v>
      </c>
      <c r="AM1183" s="1">
        <v>0</v>
      </c>
      <c r="AN1183" s="1">
        <v>0</v>
      </c>
    </row>
    <row r="1184" spans="1:40" x14ac:dyDescent="0.25">
      <c r="A1184">
        <v>1182</v>
      </c>
      <c r="B1184" t="s">
        <v>207</v>
      </c>
      <c r="C1184">
        <v>24</v>
      </c>
      <c r="D1184">
        <v>7723140</v>
      </c>
      <c r="E1184" t="s">
        <v>295</v>
      </c>
      <c r="F1184" s="1">
        <v>7.6500000000000003E-8</v>
      </c>
      <c r="G1184" t="s">
        <v>117</v>
      </c>
      <c r="H1184" s="1">
        <v>0</v>
      </c>
      <c r="I1184" s="1">
        <v>0</v>
      </c>
      <c r="J1184" s="1">
        <v>0</v>
      </c>
      <c r="K1184" s="1">
        <v>0</v>
      </c>
      <c r="L1184" s="1">
        <v>0</v>
      </c>
      <c r="M1184" s="1">
        <v>0</v>
      </c>
      <c r="N1184" s="1">
        <v>0</v>
      </c>
      <c r="O1184" s="1">
        <v>0</v>
      </c>
      <c r="P1184" s="1">
        <v>0</v>
      </c>
      <c r="Q1184" s="1">
        <v>0</v>
      </c>
      <c r="R1184" s="1">
        <v>0</v>
      </c>
      <c r="S1184" s="1">
        <v>0</v>
      </c>
      <c r="T1184" s="1">
        <v>0</v>
      </c>
      <c r="U1184" s="1">
        <v>0</v>
      </c>
      <c r="V1184" t="s">
        <v>86</v>
      </c>
      <c r="W1184" s="1">
        <v>7.6500000000000003E-8</v>
      </c>
      <c r="X1184" s="1">
        <v>0</v>
      </c>
      <c r="Y1184" s="1">
        <v>0</v>
      </c>
      <c r="Z1184" s="1">
        <v>0</v>
      </c>
      <c r="AA1184" s="1">
        <v>0</v>
      </c>
      <c r="AB1184" s="1">
        <v>0</v>
      </c>
      <c r="AC1184" s="1">
        <v>0</v>
      </c>
      <c r="AD1184" s="1">
        <v>0</v>
      </c>
      <c r="AE1184" s="1">
        <v>0</v>
      </c>
      <c r="AF1184" s="1">
        <v>0</v>
      </c>
      <c r="AG1184" s="1">
        <v>0</v>
      </c>
      <c r="AH1184" s="1">
        <v>0</v>
      </c>
      <c r="AI1184" t="s">
        <v>87</v>
      </c>
      <c r="AL1184" s="1">
        <v>0</v>
      </c>
      <c r="AM1184" s="1">
        <v>0</v>
      </c>
      <c r="AN1184" s="1">
        <v>0</v>
      </c>
    </row>
    <row r="1185" spans="1:40" x14ac:dyDescent="0.25">
      <c r="A1185">
        <v>1183</v>
      </c>
      <c r="B1185" t="s">
        <v>207</v>
      </c>
      <c r="C1185">
        <v>24</v>
      </c>
      <c r="D1185">
        <v>7439921</v>
      </c>
      <c r="E1185" t="s">
        <v>7</v>
      </c>
      <c r="F1185">
        <v>0</v>
      </c>
      <c r="G1185" t="s">
        <v>117</v>
      </c>
      <c r="H1185" s="1">
        <v>0</v>
      </c>
      <c r="I1185" s="1">
        <v>0</v>
      </c>
      <c r="J1185" s="1">
        <v>0</v>
      </c>
      <c r="K1185" s="1">
        <v>0</v>
      </c>
      <c r="L1185" s="1">
        <v>0</v>
      </c>
      <c r="M1185" s="1">
        <v>0</v>
      </c>
      <c r="N1185" s="1">
        <v>0</v>
      </c>
      <c r="O1185" s="1">
        <v>0</v>
      </c>
      <c r="P1185" s="1">
        <v>0</v>
      </c>
      <c r="Q1185" s="1">
        <v>0</v>
      </c>
      <c r="R1185" s="1">
        <v>0</v>
      </c>
      <c r="S1185" s="1">
        <v>0</v>
      </c>
      <c r="T1185" s="1">
        <v>0</v>
      </c>
      <c r="U1185" s="1">
        <v>0</v>
      </c>
      <c r="V1185" t="s">
        <v>86</v>
      </c>
      <c r="W1185" s="1">
        <v>0</v>
      </c>
      <c r="X1185" s="1">
        <v>0</v>
      </c>
      <c r="Y1185" s="1">
        <v>0</v>
      </c>
      <c r="Z1185" s="1">
        <v>0</v>
      </c>
      <c r="AA1185" s="1">
        <v>0</v>
      </c>
      <c r="AB1185" s="1">
        <v>0</v>
      </c>
      <c r="AC1185" s="1">
        <v>0</v>
      </c>
      <c r="AD1185" s="1">
        <v>0</v>
      </c>
      <c r="AE1185" s="1">
        <v>0</v>
      </c>
      <c r="AF1185" s="1">
        <v>0</v>
      </c>
      <c r="AG1185" s="1">
        <v>0</v>
      </c>
      <c r="AH1185" s="1">
        <v>0</v>
      </c>
      <c r="AI1185" t="s">
        <v>87</v>
      </c>
      <c r="AL1185" s="1">
        <v>0</v>
      </c>
      <c r="AM1185" s="1">
        <v>0</v>
      </c>
      <c r="AN1185" s="1">
        <v>0</v>
      </c>
    </row>
    <row r="1186" spans="1:40" x14ac:dyDescent="0.25">
      <c r="A1186">
        <v>1184</v>
      </c>
      <c r="B1186" t="s">
        <v>207</v>
      </c>
      <c r="C1186">
        <v>24</v>
      </c>
      <c r="D1186">
        <v>7440622</v>
      </c>
      <c r="E1186" t="s">
        <v>296</v>
      </c>
      <c r="F1186" s="1">
        <v>6.0200000000000002E-7</v>
      </c>
      <c r="G1186" t="s">
        <v>117</v>
      </c>
      <c r="H1186" s="1">
        <v>0</v>
      </c>
      <c r="I1186" s="1">
        <v>0</v>
      </c>
      <c r="J1186" s="1">
        <v>0</v>
      </c>
      <c r="K1186" s="1">
        <v>0</v>
      </c>
      <c r="L1186" s="1">
        <v>0</v>
      </c>
      <c r="M1186" s="1">
        <v>0</v>
      </c>
      <c r="N1186" s="1">
        <v>0</v>
      </c>
      <c r="O1186" s="1">
        <v>0</v>
      </c>
      <c r="P1186" s="1">
        <v>0</v>
      </c>
      <c r="Q1186" s="1">
        <v>0</v>
      </c>
      <c r="R1186" s="1">
        <v>0</v>
      </c>
      <c r="S1186" s="1">
        <v>0</v>
      </c>
      <c r="T1186" s="1">
        <v>0</v>
      </c>
      <c r="U1186" s="1">
        <v>0</v>
      </c>
      <c r="V1186" t="s">
        <v>86</v>
      </c>
      <c r="W1186" s="1">
        <v>6.0200000000000002E-7</v>
      </c>
      <c r="X1186" s="1">
        <v>0</v>
      </c>
      <c r="Y1186" s="1">
        <v>0</v>
      </c>
      <c r="Z1186" s="1">
        <v>0</v>
      </c>
      <c r="AA1186" s="1">
        <v>0</v>
      </c>
      <c r="AB1186" s="1">
        <v>0</v>
      </c>
      <c r="AC1186" s="1">
        <v>0</v>
      </c>
      <c r="AD1186" s="1">
        <v>0</v>
      </c>
      <c r="AE1186" s="1">
        <v>0</v>
      </c>
      <c r="AF1186" s="1">
        <v>0</v>
      </c>
      <c r="AG1186" s="1">
        <v>0</v>
      </c>
      <c r="AH1186" s="1">
        <v>0</v>
      </c>
      <c r="AI1186" t="s">
        <v>87</v>
      </c>
      <c r="AL1186" s="1">
        <v>0</v>
      </c>
      <c r="AM1186" s="1">
        <v>0</v>
      </c>
      <c r="AN1186" s="1">
        <v>0</v>
      </c>
    </row>
    <row r="1187" spans="1:40" x14ac:dyDescent="0.25">
      <c r="A1187">
        <v>1185</v>
      </c>
      <c r="B1187" t="s">
        <v>207</v>
      </c>
      <c r="C1187">
        <v>24</v>
      </c>
      <c r="D1187">
        <v>7440666</v>
      </c>
      <c r="E1187" t="s">
        <v>297</v>
      </c>
      <c r="F1187">
        <v>0</v>
      </c>
      <c r="G1187" t="s">
        <v>117</v>
      </c>
      <c r="H1187" s="1">
        <v>0</v>
      </c>
      <c r="I1187" s="1">
        <v>0</v>
      </c>
      <c r="J1187" s="1">
        <v>0</v>
      </c>
      <c r="K1187" s="1">
        <v>0</v>
      </c>
      <c r="L1187" s="1">
        <v>0</v>
      </c>
      <c r="M1187" s="1">
        <v>0</v>
      </c>
      <c r="N1187" s="1">
        <v>0</v>
      </c>
      <c r="O1187" s="1">
        <v>0</v>
      </c>
      <c r="P1187" s="1">
        <v>0</v>
      </c>
      <c r="Q1187" s="1">
        <v>0</v>
      </c>
      <c r="R1187" s="1">
        <v>0</v>
      </c>
      <c r="S1187" s="1">
        <v>0</v>
      </c>
      <c r="T1187" s="1">
        <v>0</v>
      </c>
      <c r="U1187" s="1">
        <v>0</v>
      </c>
      <c r="V1187" t="s">
        <v>86</v>
      </c>
      <c r="W1187" s="1">
        <v>0</v>
      </c>
      <c r="X1187" s="1">
        <v>0</v>
      </c>
      <c r="Y1187" s="1">
        <v>0</v>
      </c>
      <c r="Z1187" s="1">
        <v>0</v>
      </c>
      <c r="AA1187" s="1">
        <v>0</v>
      </c>
      <c r="AB1187" s="1">
        <v>0</v>
      </c>
      <c r="AC1187" s="1">
        <v>0</v>
      </c>
      <c r="AD1187" s="1">
        <v>0</v>
      </c>
      <c r="AE1187" s="1">
        <v>0</v>
      </c>
      <c r="AF1187" s="1">
        <v>0</v>
      </c>
      <c r="AG1187" s="1">
        <v>0</v>
      </c>
      <c r="AH1187" s="1">
        <v>0</v>
      </c>
      <c r="AI1187" t="s">
        <v>87</v>
      </c>
      <c r="AL1187" s="1">
        <v>0</v>
      </c>
      <c r="AM1187" s="1">
        <v>0</v>
      </c>
      <c r="AN1187" s="1">
        <v>0</v>
      </c>
    </row>
    <row r="1188" spans="1:40" x14ac:dyDescent="0.25">
      <c r="A1188">
        <v>1186</v>
      </c>
      <c r="B1188" t="s">
        <v>208</v>
      </c>
      <c r="C1188">
        <v>24</v>
      </c>
      <c r="D1188">
        <v>7429905</v>
      </c>
      <c r="E1188" t="s">
        <v>290</v>
      </c>
      <c r="F1188">
        <v>9.4899999999999997E-4</v>
      </c>
      <c r="G1188" t="s">
        <v>117</v>
      </c>
      <c r="H1188" s="1">
        <v>0</v>
      </c>
      <c r="I1188" s="1">
        <v>0</v>
      </c>
      <c r="J1188" s="1">
        <v>0</v>
      </c>
      <c r="K1188" s="1">
        <v>0</v>
      </c>
      <c r="L1188" s="1">
        <v>0</v>
      </c>
      <c r="M1188" s="1">
        <v>0</v>
      </c>
      <c r="N1188" s="1">
        <v>0</v>
      </c>
      <c r="O1188" s="1">
        <v>0</v>
      </c>
      <c r="P1188" s="1">
        <v>0</v>
      </c>
      <c r="Q1188" s="1">
        <v>0</v>
      </c>
      <c r="R1188" s="1">
        <v>0</v>
      </c>
      <c r="S1188" s="1">
        <v>0</v>
      </c>
      <c r="T1188" s="1">
        <v>0</v>
      </c>
      <c r="U1188" s="1">
        <v>0</v>
      </c>
      <c r="V1188" t="s">
        <v>86</v>
      </c>
      <c r="W1188" s="1">
        <v>9.4899999999999997E-4</v>
      </c>
      <c r="X1188" s="1">
        <v>0</v>
      </c>
      <c r="Y1188" s="1">
        <v>0</v>
      </c>
      <c r="Z1188" s="1">
        <v>0</v>
      </c>
      <c r="AA1188" s="1">
        <v>0</v>
      </c>
      <c r="AB1188" s="1">
        <v>0</v>
      </c>
      <c r="AC1188" s="1">
        <v>0</v>
      </c>
      <c r="AD1188" s="1">
        <v>0</v>
      </c>
      <c r="AE1188" s="1">
        <v>0</v>
      </c>
      <c r="AF1188" s="1">
        <v>0</v>
      </c>
      <c r="AG1188" s="1">
        <v>0</v>
      </c>
      <c r="AH1188" s="1">
        <v>0</v>
      </c>
      <c r="AI1188" t="s">
        <v>87</v>
      </c>
      <c r="AL1188" s="1">
        <v>0</v>
      </c>
      <c r="AM1188" s="1">
        <v>0</v>
      </c>
      <c r="AN1188" s="1">
        <v>0</v>
      </c>
    </row>
    <row r="1189" spans="1:40" x14ac:dyDescent="0.25">
      <c r="A1189">
        <v>1187</v>
      </c>
      <c r="B1189" t="s">
        <v>208</v>
      </c>
      <c r="C1189">
        <v>24</v>
      </c>
      <c r="D1189">
        <v>1344281</v>
      </c>
      <c r="E1189" t="s">
        <v>291</v>
      </c>
      <c r="F1189">
        <v>0</v>
      </c>
      <c r="G1189" t="s">
        <v>117</v>
      </c>
      <c r="H1189" s="1">
        <v>0</v>
      </c>
      <c r="I1189" s="1">
        <v>0</v>
      </c>
      <c r="J1189" s="1">
        <v>0</v>
      </c>
      <c r="K1189" s="1">
        <v>0</v>
      </c>
      <c r="L1189" s="1">
        <v>0</v>
      </c>
      <c r="M1189" s="1">
        <v>0</v>
      </c>
      <c r="N1189" s="1">
        <v>0</v>
      </c>
      <c r="O1189" s="1">
        <v>0</v>
      </c>
      <c r="P1189" s="1">
        <v>0</v>
      </c>
      <c r="Q1189" s="1">
        <v>0</v>
      </c>
      <c r="R1189" s="1">
        <v>0</v>
      </c>
      <c r="S1189" s="1">
        <v>0</v>
      </c>
      <c r="T1189" s="1">
        <v>0</v>
      </c>
      <c r="U1189" s="1">
        <v>0</v>
      </c>
      <c r="V1189" t="s">
        <v>86</v>
      </c>
      <c r="W1189" s="1">
        <v>0</v>
      </c>
      <c r="X1189" s="1">
        <v>0</v>
      </c>
      <c r="Y1189" s="1">
        <v>0</v>
      </c>
      <c r="Z1189" s="1">
        <v>0</v>
      </c>
      <c r="AA1189" s="1">
        <v>0</v>
      </c>
      <c r="AB1189" s="1">
        <v>0</v>
      </c>
      <c r="AC1189" s="1">
        <v>0</v>
      </c>
      <c r="AD1189" s="1">
        <v>0</v>
      </c>
      <c r="AE1189" s="1">
        <v>0</v>
      </c>
      <c r="AF1189" s="1">
        <v>0</v>
      </c>
      <c r="AG1189" s="1">
        <v>0</v>
      </c>
      <c r="AH1189" s="1">
        <v>0</v>
      </c>
      <c r="AI1189" t="s">
        <v>87</v>
      </c>
      <c r="AL1189" s="1">
        <v>0</v>
      </c>
      <c r="AM1189" s="1">
        <v>0</v>
      </c>
      <c r="AN1189" s="1">
        <v>0</v>
      </c>
    </row>
    <row r="1190" spans="1:40" x14ac:dyDescent="0.25">
      <c r="A1190">
        <v>1188</v>
      </c>
      <c r="B1190" t="s">
        <v>208</v>
      </c>
      <c r="C1190">
        <v>24</v>
      </c>
      <c r="D1190">
        <v>7440417</v>
      </c>
      <c r="E1190" t="s">
        <v>292</v>
      </c>
      <c r="F1190">
        <v>0</v>
      </c>
      <c r="G1190" t="s">
        <v>117</v>
      </c>
      <c r="H1190" s="1">
        <v>0</v>
      </c>
      <c r="I1190" s="1">
        <v>0</v>
      </c>
      <c r="J1190" s="1">
        <v>0</v>
      </c>
      <c r="K1190" s="1">
        <v>0</v>
      </c>
      <c r="L1190" s="1">
        <v>0</v>
      </c>
      <c r="M1190" s="1">
        <v>0</v>
      </c>
      <c r="N1190" s="1">
        <v>0</v>
      </c>
      <c r="O1190" s="1">
        <v>0</v>
      </c>
      <c r="P1190" s="1">
        <v>0</v>
      </c>
      <c r="Q1190" s="1">
        <v>0</v>
      </c>
      <c r="R1190" s="1">
        <v>0</v>
      </c>
      <c r="S1190" s="1">
        <v>0</v>
      </c>
      <c r="T1190" s="1">
        <v>0</v>
      </c>
      <c r="U1190" s="1">
        <v>0</v>
      </c>
      <c r="V1190" t="s">
        <v>86</v>
      </c>
      <c r="W1190" s="1">
        <v>0</v>
      </c>
      <c r="X1190" s="1">
        <v>0</v>
      </c>
      <c r="Y1190" s="1">
        <v>0</v>
      </c>
      <c r="Z1190" s="1">
        <v>0</v>
      </c>
      <c r="AA1190" s="1">
        <v>0</v>
      </c>
      <c r="AB1190" s="1">
        <v>0</v>
      </c>
      <c r="AC1190" s="1">
        <v>0</v>
      </c>
      <c r="AD1190" s="1">
        <v>0</v>
      </c>
      <c r="AE1190" s="1">
        <v>0</v>
      </c>
      <c r="AF1190" s="1">
        <v>0</v>
      </c>
      <c r="AG1190" s="1">
        <v>0</v>
      </c>
      <c r="AH1190" s="1">
        <v>0</v>
      </c>
      <c r="AI1190" t="s">
        <v>87</v>
      </c>
      <c r="AL1190" s="1">
        <v>0</v>
      </c>
      <c r="AM1190" s="1">
        <v>0</v>
      </c>
      <c r="AN1190" s="1">
        <v>0</v>
      </c>
    </row>
    <row r="1191" spans="1:40" x14ac:dyDescent="0.25">
      <c r="A1191">
        <v>1189</v>
      </c>
      <c r="B1191" t="s">
        <v>208</v>
      </c>
      <c r="C1191">
        <v>24</v>
      </c>
      <c r="D1191">
        <v>7440439</v>
      </c>
      <c r="E1191" t="s">
        <v>293</v>
      </c>
      <c r="F1191">
        <v>0</v>
      </c>
      <c r="G1191" t="s">
        <v>117</v>
      </c>
      <c r="H1191" s="1">
        <v>0</v>
      </c>
      <c r="I1191" s="1">
        <v>0</v>
      </c>
      <c r="J1191" s="1">
        <v>0</v>
      </c>
      <c r="K1191" s="1">
        <v>0</v>
      </c>
      <c r="L1191" s="1">
        <v>0</v>
      </c>
      <c r="M1191" s="1">
        <v>0</v>
      </c>
      <c r="N1191" s="1">
        <v>0</v>
      </c>
      <c r="O1191" s="1">
        <v>0</v>
      </c>
      <c r="P1191" s="1">
        <v>0</v>
      </c>
      <c r="Q1191" s="1">
        <v>0</v>
      </c>
      <c r="R1191" s="1">
        <v>0</v>
      </c>
      <c r="S1191" s="1">
        <v>0</v>
      </c>
      <c r="T1191" s="1">
        <v>0</v>
      </c>
      <c r="U1191" s="1">
        <v>0</v>
      </c>
      <c r="V1191" t="s">
        <v>86</v>
      </c>
      <c r="W1191" s="1">
        <v>0</v>
      </c>
      <c r="X1191" s="1">
        <v>0</v>
      </c>
      <c r="Y1191" s="1">
        <v>0</v>
      </c>
      <c r="Z1191" s="1">
        <v>0</v>
      </c>
      <c r="AA1191" s="1">
        <v>0</v>
      </c>
      <c r="AB1191" s="1">
        <v>0</v>
      </c>
      <c r="AC1191" s="1">
        <v>0</v>
      </c>
      <c r="AD1191" s="1">
        <v>0</v>
      </c>
      <c r="AE1191" s="1">
        <v>0</v>
      </c>
      <c r="AF1191" s="1">
        <v>0</v>
      </c>
      <c r="AG1191" s="1">
        <v>0</v>
      </c>
      <c r="AH1191" s="1">
        <v>0</v>
      </c>
      <c r="AI1191" t="s">
        <v>87</v>
      </c>
      <c r="AL1191" s="1">
        <v>0</v>
      </c>
      <c r="AM1191" s="1">
        <v>0</v>
      </c>
      <c r="AN1191" s="1">
        <v>0</v>
      </c>
    </row>
    <row r="1192" spans="1:40" x14ac:dyDescent="0.25">
      <c r="A1192">
        <v>1190</v>
      </c>
      <c r="B1192" t="s">
        <v>208</v>
      </c>
      <c r="C1192">
        <v>24</v>
      </c>
      <c r="D1192">
        <v>7440484</v>
      </c>
      <c r="E1192" t="s">
        <v>8</v>
      </c>
      <c r="F1192">
        <v>0</v>
      </c>
      <c r="G1192" t="s">
        <v>117</v>
      </c>
      <c r="H1192" s="1">
        <v>0</v>
      </c>
      <c r="I1192" s="1">
        <v>0</v>
      </c>
      <c r="J1192" s="1">
        <v>0</v>
      </c>
      <c r="K1192" s="1">
        <v>0</v>
      </c>
      <c r="L1192" s="1">
        <v>0</v>
      </c>
      <c r="M1192" s="1">
        <v>0</v>
      </c>
      <c r="N1192" s="1">
        <v>0</v>
      </c>
      <c r="O1192" s="1">
        <v>0</v>
      </c>
      <c r="P1192" s="1">
        <v>0</v>
      </c>
      <c r="Q1192" s="1">
        <v>0</v>
      </c>
      <c r="R1192" s="1">
        <v>0</v>
      </c>
      <c r="S1192" s="1">
        <v>0</v>
      </c>
      <c r="T1192" s="1">
        <v>0</v>
      </c>
      <c r="U1192" s="1">
        <v>0</v>
      </c>
      <c r="V1192" t="s">
        <v>86</v>
      </c>
      <c r="W1192" s="1">
        <v>0</v>
      </c>
      <c r="X1192" s="1">
        <v>0</v>
      </c>
      <c r="Y1192" s="1">
        <v>0</v>
      </c>
      <c r="Z1192" s="1">
        <v>0</v>
      </c>
      <c r="AA1192" s="1">
        <v>0</v>
      </c>
      <c r="AB1192" s="1">
        <v>0</v>
      </c>
      <c r="AC1192" s="1">
        <v>0</v>
      </c>
      <c r="AD1192" s="1">
        <v>0</v>
      </c>
      <c r="AE1192" s="1">
        <v>0</v>
      </c>
      <c r="AF1192" s="1">
        <v>0</v>
      </c>
      <c r="AG1192" s="1">
        <v>0</v>
      </c>
      <c r="AH1192" s="1">
        <v>0</v>
      </c>
      <c r="AI1192" t="s">
        <v>87</v>
      </c>
      <c r="AL1192" s="1">
        <v>0</v>
      </c>
      <c r="AM1192" s="1">
        <v>0</v>
      </c>
      <c r="AN1192" s="1">
        <v>0</v>
      </c>
    </row>
    <row r="1193" spans="1:40" x14ac:dyDescent="0.25">
      <c r="A1193">
        <v>1191</v>
      </c>
      <c r="B1193" t="s">
        <v>208</v>
      </c>
      <c r="C1193">
        <v>24</v>
      </c>
      <c r="D1193">
        <v>7440473</v>
      </c>
      <c r="E1193" t="s">
        <v>89</v>
      </c>
      <c r="F1193" s="1">
        <v>2.0099999999999998E-6</v>
      </c>
      <c r="G1193" t="s">
        <v>117</v>
      </c>
      <c r="H1193" s="1">
        <v>0</v>
      </c>
      <c r="I1193" s="1">
        <v>0</v>
      </c>
      <c r="J1193" s="1">
        <v>0</v>
      </c>
      <c r="K1193" s="1">
        <v>0</v>
      </c>
      <c r="L1193" s="1">
        <v>0</v>
      </c>
      <c r="M1193" s="1">
        <v>0</v>
      </c>
      <c r="N1193" s="1">
        <v>0</v>
      </c>
      <c r="O1193" s="1">
        <v>0</v>
      </c>
      <c r="P1193" s="1">
        <v>0</v>
      </c>
      <c r="Q1193" s="1">
        <v>0</v>
      </c>
      <c r="R1193" s="1">
        <v>0</v>
      </c>
      <c r="S1193" s="1">
        <v>0</v>
      </c>
      <c r="T1193" s="1">
        <v>0</v>
      </c>
      <c r="U1193" s="1">
        <v>0</v>
      </c>
      <c r="V1193" t="s">
        <v>86</v>
      </c>
      <c r="W1193" s="1">
        <v>2.0099999999999998E-6</v>
      </c>
      <c r="X1193" s="1">
        <v>0</v>
      </c>
      <c r="Y1193" s="1">
        <v>0</v>
      </c>
      <c r="Z1193" s="1">
        <v>0</v>
      </c>
      <c r="AA1193" s="1">
        <v>0</v>
      </c>
      <c r="AB1193" s="1">
        <v>0</v>
      </c>
      <c r="AC1193" s="1">
        <v>0</v>
      </c>
      <c r="AD1193" s="1">
        <v>0</v>
      </c>
      <c r="AE1193" s="1">
        <v>0</v>
      </c>
      <c r="AF1193" s="1">
        <v>0</v>
      </c>
      <c r="AG1193" s="1">
        <v>0</v>
      </c>
      <c r="AH1193" s="1">
        <v>0</v>
      </c>
      <c r="AI1193" t="s">
        <v>87</v>
      </c>
      <c r="AL1193" s="1">
        <v>0</v>
      </c>
      <c r="AM1193" s="1">
        <v>0</v>
      </c>
      <c r="AN1193" s="1">
        <v>0</v>
      </c>
    </row>
    <row r="1194" spans="1:40" x14ac:dyDescent="0.25">
      <c r="A1194">
        <v>1192</v>
      </c>
      <c r="B1194" t="s">
        <v>208</v>
      </c>
      <c r="C1194">
        <v>24</v>
      </c>
      <c r="D1194">
        <v>18540299</v>
      </c>
      <c r="E1194" t="s">
        <v>13</v>
      </c>
      <c r="F1194" s="1">
        <v>2.0100000000000001E-7</v>
      </c>
      <c r="G1194" t="s">
        <v>117</v>
      </c>
      <c r="H1194" s="1">
        <v>0</v>
      </c>
      <c r="I1194" s="1">
        <v>0</v>
      </c>
      <c r="J1194" s="1">
        <v>0</v>
      </c>
      <c r="K1194" s="1">
        <v>0</v>
      </c>
      <c r="L1194" s="1">
        <v>0</v>
      </c>
      <c r="M1194" s="1">
        <v>0</v>
      </c>
      <c r="N1194" s="1">
        <v>1.0049999999999999E-6</v>
      </c>
      <c r="O1194" s="1">
        <v>0</v>
      </c>
      <c r="P1194" s="1">
        <v>0</v>
      </c>
      <c r="Q1194" s="1">
        <v>0</v>
      </c>
      <c r="R1194" s="1">
        <v>0</v>
      </c>
      <c r="S1194" s="1">
        <v>9.4461000000000001E-8</v>
      </c>
      <c r="T1194" s="1">
        <v>0</v>
      </c>
      <c r="U1194" s="1">
        <v>0</v>
      </c>
      <c r="V1194" t="s">
        <v>86</v>
      </c>
      <c r="W1194" s="1">
        <v>2.0100000000000001E-7</v>
      </c>
      <c r="X1194" s="1">
        <v>1.8164000000000001E-9</v>
      </c>
      <c r="Y1194" s="1">
        <v>7.2819000000000005E-11</v>
      </c>
      <c r="Z1194" s="1">
        <v>0</v>
      </c>
      <c r="AA1194" s="1">
        <v>0</v>
      </c>
      <c r="AB1194" s="1">
        <v>0</v>
      </c>
      <c r="AC1194" s="1">
        <v>0</v>
      </c>
      <c r="AD1194" s="1">
        <v>0</v>
      </c>
      <c r="AE1194" s="1">
        <v>0</v>
      </c>
      <c r="AF1194" s="1">
        <v>0</v>
      </c>
      <c r="AG1194" s="1">
        <v>0</v>
      </c>
      <c r="AH1194" s="1">
        <v>0</v>
      </c>
      <c r="AI1194" t="s">
        <v>87</v>
      </c>
      <c r="AJ1194" t="s">
        <v>88</v>
      </c>
      <c r="AK1194" t="s">
        <v>118</v>
      </c>
      <c r="AL1194" s="1">
        <v>0</v>
      </c>
      <c r="AM1194" s="1">
        <v>0</v>
      </c>
      <c r="AN1194" s="1">
        <v>0</v>
      </c>
    </row>
    <row r="1195" spans="1:40" x14ac:dyDescent="0.25">
      <c r="A1195">
        <v>1193</v>
      </c>
      <c r="B1195" t="s">
        <v>208</v>
      </c>
      <c r="C1195">
        <v>24</v>
      </c>
      <c r="D1195">
        <v>1175</v>
      </c>
      <c r="E1195" t="s">
        <v>294</v>
      </c>
      <c r="F1195">
        <v>0</v>
      </c>
      <c r="G1195" t="s">
        <v>117</v>
      </c>
      <c r="H1195" s="1">
        <v>0</v>
      </c>
      <c r="I1195" s="1">
        <v>0</v>
      </c>
      <c r="J1195" s="1">
        <v>0</v>
      </c>
      <c r="K1195" s="1">
        <v>0</v>
      </c>
      <c r="L1195" s="1">
        <v>0</v>
      </c>
      <c r="M1195" s="1">
        <v>0</v>
      </c>
      <c r="N1195" s="1">
        <v>0</v>
      </c>
      <c r="O1195" s="1">
        <v>0</v>
      </c>
      <c r="P1195" s="1">
        <v>0</v>
      </c>
      <c r="Q1195" s="1">
        <v>0</v>
      </c>
      <c r="R1195" s="1">
        <v>0</v>
      </c>
      <c r="S1195" s="1">
        <v>0</v>
      </c>
      <c r="T1195" s="1">
        <v>0</v>
      </c>
      <c r="U1195" s="1">
        <v>0</v>
      </c>
      <c r="V1195" t="s">
        <v>86</v>
      </c>
      <c r="W1195" s="1">
        <v>0</v>
      </c>
      <c r="X1195" s="1">
        <v>0</v>
      </c>
      <c r="Y1195" s="1">
        <v>0</v>
      </c>
      <c r="Z1195" s="1">
        <v>0</v>
      </c>
      <c r="AA1195" s="1">
        <v>0</v>
      </c>
      <c r="AB1195" s="1">
        <v>0</v>
      </c>
      <c r="AC1195" s="1">
        <v>0</v>
      </c>
      <c r="AD1195" s="1">
        <v>0</v>
      </c>
      <c r="AE1195" s="1">
        <v>0</v>
      </c>
      <c r="AF1195" s="1">
        <v>0</v>
      </c>
      <c r="AG1195" s="1">
        <v>0</v>
      </c>
      <c r="AH1195" s="1">
        <v>0</v>
      </c>
      <c r="AI1195" t="s">
        <v>87</v>
      </c>
      <c r="AL1195" s="1">
        <v>0</v>
      </c>
      <c r="AM1195" s="1">
        <v>0</v>
      </c>
      <c r="AN1195" s="1">
        <v>0</v>
      </c>
    </row>
    <row r="1196" spans="1:40" x14ac:dyDescent="0.25">
      <c r="A1196">
        <v>1194</v>
      </c>
      <c r="B1196" t="s">
        <v>208</v>
      </c>
      <c r="C1196">
        <v>24</v>
      </c>
      <c r="D1196">
        <v>7440508</v>
      </c>
      <c r="E1196" t="s">
        <v>10</v>
      </c>
      <c r="F1196" s="1">
        <v>9.9999999999999995E-7</v>
      </c>
      <c r="G1196" t="s">
        <v>117</v>
      </c>
      <c r="H1196" s="1">
        <v>0</v>
      </c>
      <c r="I1196" s="1">
        <v>0</v>
      </c>
      <c r="J1196" s="1">
        <v>0</v>
      </c>
      <c r="K1196" s="1">
        <v>0</v>
      </c>
      <c r="L1196" s="1">
        <v>0</v>
      </c>
      <c r="M1196" s="1">
        <v>0</v>
      </c>
      <c r="N1196" s="1">
        <v>0</v>
      </c>
      <c r="O1196" s="1">
        <v>0</v>
      </c>
      <c r="P1196" s="1">
        <v>0</v>
      </c>
      <c r="Q1196" s="1">
        <v>0</v>
      </c>
      <c r="R1196" s="1">
        <v>0</v>
      </c>
      <c r="S1196" s="1">
        <v>0</v>
      </c>
      <c r="T1196" s="1">
        <v>0</v>
      </c>
      <c r="U1196" s="1">
        <v>0</v>
      </c>
      <c r="V1196" t="s">
        <v>86</v>
      </c>
      <c r="W1196" s="1">
        <v>9.9999999999999995E-7</v>
      </c>
      <c r="X1196" s="1">
        <v>0</v>
      </c>
      <c r="Y1196" s="1">
        <v>0</v>
      </c>
      <c r="Z1196" s="1">
        <v>0</v>
      </c>
      <c r="AA1196" s="1">
        <v>0</v>
      </c>
      <c r="AB1196" s="1">
        <v>0</v>
      </c>
      <c r="AC1196" s="1">
        <v>0</v>
      </c>
      <c r="AD1196" s="1">
        <v>0</v>
      </c>
      <c r="AE1196" s="1">
        <v>0</v>
      </c>
      <c r="AF1196" s="1">
        <v>0</v>
      </c>
      <c r="AG1196" s="1">
        <v>0</v>
      </c>
      <c r="AH1196" s="1">
        <v>0</v>
      </c>
      <c r="AI1196" t="s">
        <v>87</v>
      </c>
      <c r="AL1196" s="1">
        <v>0</v>
      </c>
      <c r="AM1196" s="1">
        <v>0</v>
      </c>
      <c r="AN1196" s="1">
        <v>0</v>
      </c>
    </row>
    <row r="1197" spans="1:40" x14ac:dyDescent="0.25">
      <c r="A1197">
        <v>1195</v>
      </c>
      <c r="B1197" t="s">
        <v>208</v>
      </c>
      <c r="C1197">
        <v>24</v>
      </c>
      <c r="D1197">
        <v>7439965</v>
      </c>
      <c r="E1197" t="s">
        <v>5</v>
      </c>
      <c r="F1197" s="1">
        <v>1.0000000000000001E-5</v>
      </c>
      <c r="G1197" t="s">
        <v>117</v>
      </c>
      <c r="H1197" s="1">
        <v>0</v>
      </c>
      <c r="I1197" s="1">
        <v>1.1111E-4</v>
      </c>
      <c r="J1197" s="1">
        <v>0</v>
      </c>
      <c r="K1197" s="1">
        <v>0</v>
      </c>
      <c r="L1197" s="1">
        <v>0</v>
      </c>
      <c r="M1197" s="1">
        <v>0</v>
      </c>
      <c r="N1197" s="1">
        <v>0</v>
      </c>
      <c r="O1197" s="1">
        <v>0</v>
      </c>
      <c r="P1197" s="1">
        <v>0</v>
      </c>
      <c r="Q1197" s="1">
        <v>0</v>
      </c>
      <c r="R1197" s="1">
        <v>0</v>
      </c>
      <c r="S1197" s="1">
        <v>0</v>
      </c>
      <c r="T1197" s="1">
        <v>0</v>
      </c>
      <c r="U1197" s="1">
        <v>0</v>
      </c>
      <c r="V1197" t="s">
        <v>86</v>
      </c>
      <c r="W1197" s="1">
        <v>1.0000000000000001E-5</v>
      </c>
      <c r="X1197" s="1">
        <v>0</v>
      </c>
      <c r="Y1197" s="1">
        <v>0</v>
      </c>
      <c r="Z1197" s="1">
        <v>0</v>
      </c>
      <c r="AA1197" s="1">
        <v>0</v>
      </c>
      <c r="AB1197" s="1">
        <v>0</v>
      </c>
      <c r="AC1197" s="1">
        <v>0</v>
      </c>
      <c r="AD1197" s="1">
        <v>0</v>
      </c>
      <c r="AE1197" s="1">
        <v>0</v>
      </c>
      <c r="AF1197" s="1">
        <v>0</v>
      </c>
      <c r="AG1197" s="1">
        <v>0</v>
      </c>
      <c r="AH1197" s="1">
        <v>0</v>
      </c>
      <c r="AI1197" t="s">
        <v>87</v>
      </c>
      <c r="AL1197" s="1">
        <v>0</v>
      </c>
      <c r="AM1197" s="1">
        <v>0</v>
      </c>
      <c r="AN1197" s="1">
        <v>0</v>
      </c>
    </row>
    <row r="1198" spans="1:40" x14ac:dyDescent="0.25">
      <c r="A1198">
        <v>1196</v>
      </c>
      <c r="B1198" t="s">
        <v>208</v>
      </c>
      <c r="C1198">
        <v>24</v>
      </c>
      <c r="D1198">
        <v>7440020</v>
      </c>
      <c r="E1198" t="s">
        <v>6</v>
      </c>
      <c r="F1198">
        <v>0</v>
      </c>
      <c r="G1198" t="s">
        <v>117</v>
      </c>
      <c r="H1198" s="1">
        <v>0</v>
      </c>
      <c r="I1198" s="1">
        <v>0</v>
      </c>
      <c r="J1198" s="1">
        <v>0</v>
      </c>
      <c r="K1198" s="1">
        <v>0</v>
      </c>
      <c r="L1198" s="1">
        <v>0</v>
      </c>
      <c r="M1198" s="1">
        <v>0</v>
      </c>
      <c r="N1198" s="1">
        <v>0</v>
      </c>
      <c r="O1198" s="1">
        <v>0</v>
      </c>
      <c r="P1198" s="1">
        <v>0</v>
      </c>
      <c r="Q1198" s="1">
        <v>0</v>
      </c>
      <c r="R1198" s="1">
        <v>0</v>
      </c>
      <c r="S1198" s="1">
        <v>0</v>
      </c>
      <c r="T1198" s="1">
        <v>0</v>
      </c>
      <c r="U1198" s="1">
        <v>0</v>
      </c>
      <c r="V1198" t="s">
        <v>86</v>
      </c>
      <c r="W1198" s="1">
        <v>0</v>
      </c>
      <c r="X1198" s="1">
        <v>0</v>
      </c>
      <c r="Y1198" s="1">
        <v>0</v>
      </c>
      <c r="Z1198" s="1">
        <v>0</v>
      </c>
      <c r="AA1198" s="1">
        <v>0</v>
      </c>
      <c r="AB1198" s="1">
        <v>0</v>
      </c>
      <c r="AC1198" s="1">
        <v>0</v>
      </c>
      <c r="AD1198" s="1">
        <v>0</v>
      </c>
      <c r="AE1198" s="1">
        <v>0</v>
      </c>
      <c r="AF1198" s="1">
        <v>0</v>
      </c>
      <c r="AG1198" s="1">
        <v>0</v>
      </c>
      <c r="AH1198" s="1">
        <v>0</v>
      </c>
      <c r="AI1198" t="s">
        <v>87</v>
      </c>
      <c r="AL1198" s="1">
        <v>0</v>
      </c>
      <c r="AM1198" s="1">
        <v>0</v>
      </c>
      <c r="AN1198" s="1">
        <v>0</v>
      </c>
    </row>
    <row r="1199" spans="1:40" x14ac:dyDescent="0.25">
      <c r="A1199">
        <v>1197</v>
      </c>
      <c r="B1199" t="s">
        <v>208</v>
      </c>
      <c r="C1199">
        <v>24</v>
      </c>
      <c r="D1199">
        <v>7723140</v>
      </c>
      <c r="E1199" t="s">
        <v>295</v>
      </c>
      <c r="F1199">
        <v>0</v>
      </c>
      <c r="G1199" t="s">
        <v>117</v>
      </c>
      <c r="H1199" s="1">
        <v>0</v>
      </c>
      <c r="I1199" s="1">
        <v>0</v>
      </c>
      <c r="J1199" s="1">
        <v>0</v>
      </c>
      <c r="K1199" s="1">
        <v>0</v>
      </c>
      <c r="L1199" s="1">
        <v>0</v>
      </c>
      <c r="M1199" s="1">
        <v>0</v>
      </c>
      <c r="N1199" s="1">
        <v>0</v>
      </c>
      <c r="O1199" s="1">
        <v>0</v>
      </c>
      <c r="P1199" s="1">
        <v>0</v>
      </c>
      <c r="Q1199" s="1">
        <v>0</v>
      </c>
      <c r="R1199" s="1">
        <v>0</v>
      </c>
      <c r="S1199" s="1">
        <v>0</v>
      </c>
      <c r="T1199" s="1">
        <v>0</v>
      </c>
      <c r="U1199" s="1">
        <v>0</v>
      </c>
      <c r="V1199" t="s">
        <v>86</v>
      </c>
      <c r="W1199" s="1">
        <v>0</v>
      </c>
      <c r="X1199" s="1">
        <v>0</v>
      </c>
      <c r="Y1199" s="1">
        <v>0</v>
      </c>
      <c r="Z1199" s="1">
        <v>0</v>
      </c>
      <c r="AA1199" s="1">
        <v>0</v>
      </c>
      <c r="AB1199" s="1">
        <v>0</v>
      </c>
      <c r="AC1199" s="1">
        <v>0</v>
      </c>
      <c r="AD1199" s="1">
        <v>0</v>
      </c>
      <c r="AE1199" s="1">
        <v>0</v>
      </c>
      <c r="AF1199" s="1">
        <v>0</v>
      </c>
      <c r="AG1199" s="1">
        <v>0</v>
      </c>
      <c r="AH1199" s="1">
        <v>0</v>
      </c>
      <c r="AI1199" t="s">
        <v>87</v>
      </c>
      <c r="AL1199" s="1">
        <v>0</v>
      </c>
      <c r="AM1199" s="1">
        <v>0</v>
      </c>
      <c r="AN1199" s="1">
        <v>0</v>
      </c>
    </row>
    <row r="1200" spans="1:40" x14ac:dyDescent="0.25">
      <c r="A1200">
        <v>1198</v>
      </c>
      <c r="B1200" t="s">
        <v>208</v>
      </c>
      <c r="C1200">
        <v>24</v>
      </c>
      <c r="D1200">
        <v>7439921</v>
      </c>
      <c r="E1200" t="s">
        <v>7</v>
      </c>
      <c r="F1200">
        <v>0</v>
      </c>
      <c r="G1200" t="s">
        <v>117</v>
      </c>
      <c r="H1200" s="1">
        <v>0</v>
      </c>
      <c r="I1200" s="1">
        <v>0</v>
      </c>
      <c r="J1200" s="1">
        <v>0</v>
      </c>
      <c r="K1200" s="1">
        <v>0</v>
      </c>
      <c r="L1200" s="1">
        <v>0</v>
      </c>
      <c r="M1200" s="1">
        <v>0</v>
      </c>
      <c r="N1200" s="1">
        <v>0</v>
      </c>
      <c r="O1200" s="1">
        <v>0</v>
      </c>
      <c r="P1200" s="1">
        <v>0</v>
      </c>
      <c r="Q1200" s="1">
        <v>0</v>
      </c>
      <c r="R1200" s="1">
        <v>0</v>
      </c>
      <c r="S1200" s="1">
        <v>0</v>
      </c>
      <c r="T1200" s="1">
        <v>0</v>
      </c>
      <c r="U1200" s="1">
        <v>0</v>
      </c>
      <c r="V1200" t="s">
        <v>86</v>
      </c>
      <c r="W1200" s="1">
        <v>0</v>
      </c>
      <c r="X1200" s="1">
        <v>0</v>
      </c>
      <c r="Y1200" s="1">
        <v>0</v>
      </c>
      <c r="Z1200" s="1">
        <v>0</v>
      </c>
      <c r="AA1200" s="1">
        <v>0</v>
      </c>
      <c r="AB1200" s="1">
        <v>0</v>
      </c>
      <c r="AC1200" s="1">
        <v>0</v>
      </c>
      <c r="AD1200" s="1">
        <v>0</v>
      </c>
      <c r="AE1200" s="1">
        <v>0</v>
      </c>
      <c r="AF1200" s="1">
        <v>0</v>
      </c>
      <c r="AG1200" s="1">
        <v>0</v>
      </c>
      <c r="AH1200" s="1">
        <v>0</v>
      </c>
      <c r="AI1200" t="s">
        <v>87</v>
      </c>
      <c r="AL1200" s="1">
        <v>0</v>
      </c>
      <c r="AM1200" s="1">
        <v>0</v>
      </c>
      <c r="AN1200" s="1">
        <v>0</v>
      </c>
    </row>
    <row r="1201" spans="1:40" x14ac:dyDescent="0.25">
      <c r="A1201">
        <v>1199</v>
      </c>
      <c r="B1201" t="s">
        <v>208</v>
      </c>
      <c r="C1201">
        <v>24</v>
      </c>
      <c r="D1201">
        <v>7440622</v>
      </c>
      <c r="E1201" t="s">
        <v>296</v>
      </c>
      <c r="F1201">
        <v>0</v>
      </c>
      <c r="G1201" t="s">
        <v>117</v>
      </c>
      <c r="H1201" s="1">
        <v>0</v>
      </c>
      <c r="I1201" s="1">
        <v>0</v>
      </c>
      <c r="J1201" s="1">
        <v>0</v>
      </c>
      <c r="K1201" s="1">
        <v>0</v>
      </c>
      <c r="L1201" s="1">
        <v>0</v>
      </c>
      <c r="M1201" s="1">
        <v>0</v>
      </c>
      <c r="N1201" s="1">
        <v>0</v>
      </c>
      <c r="O1201" s="1">
        <v>0</v>
      </c>
      <c r="P1201" s="1">
        <v>0</v>
      </c>
      <c r="Q1201" s="1">
        <v>0</v>
      </c>
      <c r="R1201" s="1">
        <v>0</v>
      </c>
      <c r="S1201" s="1">
        <v>0</v>
      </c>
      <c r="T1201" s="1">
        <v>0</v>
      </c>
      <c r="U1201" s="1">
        <v>0</v>
      </c>
      <c r="V1201" t="s">
        <v>86</v>
      </c>
      <c r="W1201" s="1">
        <v>0</v>
      </c>
      <c r="X1201" s="1">
        <v>0</v>
      </c>
      <c r="Y1201" s="1">
        <v>0</v>
      </c>
      <c r="Z1201" s="1">
        <v>0</v>
      </c>
      <c r="AA1201" s="1">
        <v>0</v>
      </c>
      <c r="AB1201" s="1">
        <v>0</v>
      </c>
      <c r="AC1201" s="1">
        <v>0</v>
      </c>
      <c r="AD1201" s="1">
        <v>0</v>
      </c>
      <c r="AE1201" s="1">
        <v>0</v>
      </c>
      <c r="AF1201" s="1">
        <v>0</v>
      </c>
      <c r="AG1201" s="1">
        <v>0</v>
      </c>
      <c r="AH1201" s="1">
        <v>0</v>
      </c>
      <c r="AI1201" t="s">
        <v>87</v>
      </c>
      <c r="AL1201" s="1">
        <v>0</v>
      </c>
      <c r="AM1201" s="1">
        <v>0</v>
      </c>
      <c r="AN1201" s="1">
        <v>0</v>
      </c>
    </row>
    <row r="1202" spans="1:40" x14ac:dyDescent="0.25">
      <c r="A1202">
        <v>1200</v>
      </c>
      <c r="B1202" t="s">
        <v>208</v>
      </c>
      <c r="C1202">
        <v>24</v>
      </c>
      <c r="D1202">
        <v>7440666</v>
      </c>
      <c r="E1202" t="s">
        <v>297</v>
      </c>
      <c r="F1202" s="1">
        <v>2.5100000000000001E-6</v>
      </c>
      <c r="G1202" t="s">
        <v>117</v>
      </c>
      <c r="H1202" s="1">
        <v>0</v>
      </c>
      <c r="I1202" s="1">
        <v>0</v>
      </c>
      <c r="J1202" s="1">
        <v>0</v>
      </c>
      <c r="K1202" s="1">
        <v>0</v>
      </c>
      <c r="L1202" s="1">
        <v>0</v>
      </c>
      <c r="M1202" s="1">
        <v>0</v>
      </c>
      <c r="N1202" s="1">
        <v>0</v>
      </c>
      <c r="O1202" s="1">
        <v>0</v>
      </c>
      <c r="P1202" s="1">
        <v>0</v>
      </c>
      <c r="Q1202" s="1">
        <v>0</v>
      </c>
      <c r="R1202" s="1">
        <v>0</v>
      </c>
      <c r="S1202" s="1">
        <v>0</v>
      </c>
      <c r="T1202" s="1">
        <v>0</v>
      </c>
      <c r="U1202" s="1">
        <v>0</v>
      </c>
      <c r="V1202" t="s">
        <v>86</v>
      </c>
      <c r="W1202" s="1">
        <v>2.5100000000000001E-6</v>
      </c>
      <c r="X1202" s="1">
        <v>0</v>
      </c>
      <c r="Y1202" s="1">
        <v>0</v>
      </c>
      <c r="Z1202" s="1">
        <v>0</v>
      </c>
      <c r="AA1202" s="1">
        <v>0</v>
      </c>
      <c r="AB1202" s="1">
        <v>0</v>
      </c>
      <c r="AC1202" s="1">
        <v>0</v>
      </c>
      <c r="AD1202" s="1">
        <v>0</v>
      </c>
      <c r="AE1202" s="1">
        <v>0</v>
      </c>
      <c r="AF1202" s="1">
        <v>0</v>
      </c>
      <c r="AG1202" s="1">
        <v>0</v>
      </c>
      <c r="AH1202" s="1">
        <v>0</v>
      </c>
      <c r="AI1202" t="s">
        <v>87</v>
      </c>
      <c r="AL1202" s="1">
        <v>0</v>
      </c>
      <c r="AM1202" s="1">
        <v>0</v>
      </c>
      <c r="AN1202" s="1">
        <v>0</v>
      </c>
    </row>
    <row r="1203" spans="1:40" x14ac:dyDescent="0.25">
      <c r="A1203">
        <v>1201</v>
      </c>
      <c r="B1203" t="s">
        <v>209</v>
      </c>
      <c r="C1203">
        <v>24</v>
      </c>
      <c r="D1203">
        <v>7429905</v>
      </c>
      <c r="E1203" t="s">
        <v>290</v>
      </c>
      <c r="F1203">
        <v>9.3300000000000002E-4</v>
      </c>
      <c r="G1203" t="s">
        <v>117</v>
      </c>
      <c r="H1203" s="1">
        <v>0</v>
      </c>
      <c r="I1203" s="1">
        <v>0</v>
      </c>
      <c r="J1203" s="1">
        <v>0</v>
      </c>
      <c r="K1203" s="1">
        <v>0</v>
      </c>
      <c r="L1203" s="1">
        <v>0</v>
      </c>
      <c r="M1203" s="1">
        <v>0</v>
      </c>
      <c r="N1203" s="1">
        <v>0</v>
      </c>
      <c r="O1203" s="1">
        <v>0</v>
      </c>
      <c r="P1203" s="1">
        <v>0</v>
      </c>
      <c r="Q1203" s="1">
        <v>0</v>
      </c>
      <c r="R1203" s="1">
        <v>0</v>
      </c>
      <c r="S1203" s="1">
        <v>0</v>
      </c>
      <c r="T1203" s="1">
        <v>0</v>
      </c>
      <c r="U1203" s="1">
        <v>0</v>
      </c>
      <c r="V1203" t="s">
        <v>86</v>
      </c>
      <c r="W1203" s="1">
        <v>9.3300000000000002E-4</v>
      </c>
      <c r="X1203" s="1">
        <v>0</v>
      </c>
      <c r="Y1203" s="1">
        <v>0</v>
      </c>
      <c r="Z1203" s="1">
        <v>0</v>
      </c>
      <c r="AA1203" s="1">
        <v>0</v>
      </c>
      <c r="AB1203" s="1">
        <v>0</v>
      </c>
      <c r="AC1203" s="1">
        <v>0</v>
      </c>
      <c r="AD1203" s="1">
        <v>0</v>
      </c>
      <c r="AE1203" s="1">
        <v>0</v>
      </c>
      <c r="AF1203" s="1">
        <v>0</v>
      </c>
      <c r="AG1203" s="1">
        <v>0</v>
      </c>
      <c r="AH1203" s="1">
        <v>0</v>
      </c>
      <c r="AI1203" t="s">
        <v>87</v>
      </c>
      <c r="AL1203" s="1">
        <v>0</v>
      </c>
      <c r="AM1203" s="1">
        <v>0</v>
      </c>
      <c r="AN1203" s="1">
        <v>0</v>
      </c>
    </row>
    <row r="1204" spans="1:40" x14ac:dyDescent="0.25">
      <c r="A1204">
        <v>1202</v>
      </c>
      <c r="B1204" t="s">
        <v>209</v>
      </c>
      <c r="C1204">
        <v>24</v>
      </c>
      <c r="D1204">
        <v>1344281</v>
      </c>
      <c r="E1204" t="s">
        <v>291</v>
      </c>
      <c r="F1204">
        <v>0</v>
      </c>
      <c r="G1204" t="s">
        <v>117</v>
      </c>
      <c r="H1204" s="1">
        <v>0</v>
      </c>
      <c r="I1204" s="1">
        <v>0</v>
      </c>
      <c r="J1204" s="1">
        <v>0</v>
      </c>
      <c r="K1204" s="1">
        <v>0</v>
      </c>
      <c r="L1204" s="1">
        <v>0</v>
      </c>
      <c r="M1204" s="1">
        <v>0</v>
      </c>
      <c r="N1204" s="1">
        <v>0</v>
      </c>
      <c r="O1204" s="1">
        <v>0</v>
      </c>
      <c r="P1204" s="1">
        <v>0</v>
      </c>
      <c r="Q1204" s="1">
        <v>0</v>
      </c>
      <c r="R1204" s="1">
        <v>0</v>
      </c>
      <c r="S1204" s="1">
        <v>0</v>
      </c>
      <c r="T1204" s="1">
        <v>0</v>
      </c>
      <c r="U1204" s="1">
        <v>0</v>
      </c>
      <c r="V1204" t="s">
        <v>86</v>
      </c>
      <c r="W1204" s="1">
        <v>0</v>
      </c>
      <c r="X1204" s="1">
        <v>0</v>
      </c>
      <c r="Y1204" s="1">
        <v>0</v>
      </c>
      <c r="Z1204" s="1">
        <v>0</v>
      </c>
      <c r="AA1204" s="1">
        <v>0</v>
      </c>
      <c r="AB1204" s="1">
        <v>0</v>
      </c>
      <c r="AC1204" s="1">
        <v>0</v>
      </c>
      <c r="AD1204" s="1">
        <v>0</v>
      </c>
      <c r="AE1204" s="1">
        <v>0</v>
      </c>
      <c r="AF1204" s="1">
        <v>0</v>
      </c>
      <c r="AG1204" s="1">
        <v>0</v>
      </c>
      <c r="AH1204" s="1">
        <v>0</v>
      </c>
      <c r="AI1204" t="s">
        <v>87</v>
      </c>
      <c r="AL1204" s="1">
        <v>0</v>
      </c>
      <c r="AM1204" s="1">
        <v>0</v>
      </c>
      <c r="AN1204" s="1">
        <v>0</v>
      </c>
    </row>
    <row r="1205" spans="1:40" x14ac:dyDescent="0.25">
      <c r="A1205">
        <v>1203</v>
      </c>
      <c r="B1205" t="s">
        <v>209</v>
      </c>
      <c r="C1205">
        <v>24</v>
      </c>
      <c r="D1205">
        <v>7440417</v>
      </c>
      <c r="E1205" t="s">
        <v>292</v>
      </c>
      <c r="F1205" s="1">
        <v>8.0299999999999998E-9</v>
      </c>
      <c r="G1205" t="s">
        <v>117</v>
      </c>
      <c r="H1205" s="1">
        <v>0</v>
      </c>
      <c r="I1205" s="1">
        <v>0</v>
      </c>
      <c r="J1205" s="1">
        <v>1.1471E-6</v>
      </c>
      <c r="K1205" s="1">
        <v>0</v>
      </c>
      <c r="L1205" s="1">
        <v>3.8465000000000001E-8</v>
      </c>
      <c r="M1205" s="1">
        <v>0</v>
      </c>
      <c r="N1205" s="1">
        <v>1.1471E-6</v>
      </c>
      <c r="O1205" s="1">
        <v>0</v>
      </c>
      <c r="P1205" s="1">
        <v>0</v>
      </c>
      <c r="Q1205" s="1">
        <v>0</v>
      </c>
      <c r="R1205" s="1">
        <v>0</v>
      </c>
      <c r="S1205" s="1">
        <v>0</v>
      </c>
      <c r="T1205" s="1">
        <v>0</v>
      </c>
      <c r="U1205" s="1">
        <v>0</v>
      </c>
      <c r="V1205" t="s">
        <v>86</v>
      </c>
      <c r="W1205" s="1">
        <v>8.0299999999999998E-9</v>
      </c>
      <c r="X1205" s="1">
        <v>7.2564999999999997E-11</v>
      </c>
      <c r="Y1205" s="1">
        <v>4.3637000000000001E-12</v>
      </c>
      <c r="Z1205" s="1">
        <v>0</v>
      </c>
      <c r="AA1205" s="1">
        <v>0</v>
      </c>
      <c r="AB1205" s="1">
        <v>0</v>
      </c>
      <c r="AC1205" s="1">
        <v>0</v>
      </c>
      <c r="AD1205" s="1">
        <v>0</v>
      </c>
      <c r="AE1205" s="1">
        <v>0</v>
      </c>
      <c r="AF1205" s="1">
        <v>0</v>
      </c>
      <c r="AG1205" s="1">
        <v>0</v>
      </c>
      <c r="AH1205" s="1">
        <v>0</v>
      </c>
      <c r="AI1205" t="s">
        <v>87</v>
      </c>
      <c r="AJ1205" t="s">
        <v>88</v>
      </c>
      <c r="AK1205" t="s">
        <v>118</v>
      </c>
      <c r="AL1205" s="1">
        <v>0</v>
      </c>
      <c r="AM1205" s="1">
        <v>0</v>
      </c>
      <c r="AN1205" s="1">
        <v>0</v>
      </c>
    </row>
    <row r="1206" spans="1:40" x14ac:dyDescent="0.25">
      <c r="A1206">
        <v>1204</v>
      </c>
      <c r="B1206" t="s">
        <v>209</v>
      </c>
      <c r="C1206">
        <v>24</v>
      </c>
      <c r="D1206">
        <v>7440439</v>
      </c>
      <c r="E1206" t="s">
        <v>293</v>
      </c>
      <c r="F1206">
        <v>0</v>
      </c>
      <c r="G1206" t="s">
        <v>117</v>
      </c>
      <c r="H1206" s="1">
        <v>0</v>
      </c>
      <c r="I1206" s="1">
        <v>0</v>
      </c>
      <c r="J1206" s="1">
        <v>0</v>
      </c>
      <c r="K1206" s="1">
        <v>0</v>
      </c>
      <c r="L1206" s="1">
        <v>0</v>
      </c>
      <c r="M1206" s="1">
        <v>0</v>
      </c>
      <c r="N1206" s="1">
        <v>0</v>
      </c>
      <c r="O1206" s="1">
        <v>0</v>
      </c>
      <c r="P1206" s="1">
        <v>0</v>
      </c>
      <c r="Q1206" s="1">
        <v>0</v>
      </c>
      <c r="R1206" s="1">
        <v>0</v>
      </c>
      <c r="S1206" s="1">
        <v>0</v>
      </c>
      <c r="T1206" s="1">
        <v>0</v>
      </c>
      <c r="U1206" s="1">
        <v>0</v>
      </c>
      <c r="V1206" t="s">
        <v>86</v>
      </c>
      <c r="W1206" s="1">
        <v>0</v>
      </c>
      <c r="X1206" s="1">
        <v>0</v>
      </c>
      <c r="Y1206" s="1">
        <v>0</v>
      </c>
      <c r="Z1206" s="1">
        <v>0</v>
      </c>
      <c r="AA1206" s="1">
        <v>0</v>
      </c>
      <c r="AB1206" s="1">
        <v>0</v>
      </c>
      <c r="AC1206" s="1">
        <v>0</v>
      </c>
      <c r="AD1206" s="1">
        <v>0</v>
      </c>
      <c r="AE1206" s="1">
        <v>0</v>
      </c>
      <c r="AF1206" s="1">
        <v>0</v>
      </c>
      <c r="AG1206" s="1">
        <v>0</v>
      </c>
      <c r="AH1206" s="1">
        <v>0</v>
      </c>
      <c r="AI1206" t="s">
        <v>87</v>
      </c>
      <c r="AL1206" s="1">
        <v>0</v>
      </c>
      <c r="AM1206" s="1">
        <v>0</v>
      </c>
      <c r="AN1206" s="1">
        <v>0</v>
      </c>
    </row>
    <row r="1207" spans="1:40" x14ac:dyDescent="0.25">
      <c r="A1207">
        <v>1205</v>
      </c>
      <c r="B1207" t="s">
        <v>209</v>
      </c>
      <c r="C1207">
        <v>24</v>
      </c>
      <c r="D1207">
        <v>7440484</v>
      </c>
      <c r="E1207" t="s">
        <v>8</v>
      </c>
      <c r="F1207">
        <v>0</v>
      </c>
      <c r="G1207" t="s">
        <v>117</v>
      </c>
      <c r="H1207" s="1">
        <v>0</v>
      </c>
      <c r="I1207" s="1">
        <v>0</v>
      </c>
      <c r="J1207" s="1">
        <v>0</v>
      </c>
      <c r="K1207" s="1">
        <v>0</v>
      </c>
      <c r="L1207" s="1">
        <v>0</v>
      </c>
      <c r="M1207" s="1">
        <v>0</v>
      </c>
      <c r="N1207" s="1">
        <v>0</v>
      </c>
      <c r="O1207" s="1">
        <v>0</v>
      </c>
      <c r="P1207" s="1">
        <v>0</v>
      </c>
      <c r="Q1207" s="1">
        <v>0</v>
      </c>
      <c r="R1207" s="1">
        <v>0</v>
      </c>
      <c r="S1207" s="1">
        <v>0</v>
      </c>
      <c r="T1207" s="1">
        <v>0</v>
      </c>
      <c r="U1207" s="1">
        <v>0</v>
      </c>
      <c r="V1207" t="s">
        <v>86</v>
      </c>
      <c r="W1207" s="1">
        <v>0</v>
      </c>
      <c r="X1207" s="1">
        <v>0</v>
      </c>
      <c r="Y1207" s="1">
        <v>0</v>
      </c>
      <c r="Z1207" s="1">
        <v>0</v>
      </c>
      <c r="AA1207" s="1">
        <v>0</v>
      </c>
      <c r="AB1207" s="1">
        <v>0</v>
      </c>
      <c r="AC1207" s="1">
        <v>0</v>
      </c>
      <c r="AD1207" s="1">
        <v>0</v>
      </c>
      <c r="AE1207" s="1">
        <v>0</v>
      </c>
      <c r="AF1207" s="1">
        <v>0</v>
      </c>
      <c r="AG1207" s="1">
        <v>0</v>
      </c>
      <c r="AH1207" s="1">
        <v>0</v>
      </c>
      <c r="AI1207" t="s">
        <v>87</v>
      </c>
      <c r="AL1207" s="1">
        <v>0</v>
      </c>
      <c r="AM1207" s="1">
        <v>0</v>
      </c>
      <c r="AN1207" s="1">
        <v>0</v>
      </c>
    </row>
    <row r="1208" spans="1:40" x14ac:dyDescent="0.25">
      <c r="A1208">
        <v>1206</v>
      </c>
      <c r="B1208" t="s">
        <v>209</v>
      </c>
      <c r="C1208">
        <v>24</v>
      </c>
      <c r="D1208">
        <v>7440473</v>
      </c>
      <c r="E1208" t="s">
        <v>89</v>
      </c>
      <c r="F1208" s="1">
        <v>2.0099999999999998E-6</v>
      </c>
      <c r="G1208" t="s">
        <v>117</v>
      </c>
      <c r="H1208" s="1">
        <v>0</v>
      </c>
      <c r="I1208" s="1">
        <v>0</v>
      </c>
      <c r="J1208" s="1">
        <v>0</v>
      </c>
      <c r="K1208" s="1">
        <v>0</v>
      </c>
      <c r="L1208" s="1">
        <v>0</v>
      </c>
      <c r="M1208" s="1">
        <v>0</v>
      </c>
      <c r="N1208" s="1">
        <v>0</v>
      </c>
      <c r="O1208" s="1">
        <v>0</v>
      </c>
      <c r="P1208" s="1">
        <v>0</v>
      </c>
      <c r="Q1208" s="1">
        <v>0</v>
      </c>
      <c r="R1208" s="1">
        <v>0</v>
      </c>
      <c r="S1208" s="1">
        <v>0</v>
      </c>
      <c r="T1208" s="1">
        <v>0</v>
      </c>
      <c r="U1208" s="1">
        <v>0</v>
      </c>
      <c r="V1208" t="s">
        <v>86</v>
      </c>
      <c r="W1208" s="1">
        <v>2.0099999999999998E-6</v>
      </c>
      <c r="X1208" s="1">
        <v>0</v>
      </c>
      <c r="Y1208" s="1">
        <v>0</v>
      </c>
      <c r="Z1208" s="1">
        <v>0</v>
      </c>
      <c r="AA1208" s="1">
        <v>0</v>
      </c>
      <c r="AB1208" s="1">
        <v>0</v>
      </c>
      <c r="AC1208" s="1">
        <v>0</v>
      </c>
      <c r="AD1208" s="1">
        <v>0</v>
      </c>
      <c r="AE1208" s="1">
        <v>0</v>
      </c>
      <c r="AF1208" s="1">
        <v>0</v>
      </c>
      <c r="AG1208" s="1">
        <v>0</v>
      </c>
      <c r="AH1208" s="1">
        <v>0</v>
      </c>
      <c r="AI1208" t="s">
        <v>87</v>
      </c>
      <c r="AL1208" s="1">
        <v>0</v>
      </c>
      <c r="AM1208" s="1">
        <v>0</v>
      </c>
      <c r="AN1208" s="1">
        <v>0</v>
      </c>
    </row>
    <row r="1209" spans="1:40" x14ac:dyDescent="0.25">
      <c r="A1209">
        <v>1207</v>
      </c>
      <c r="B1209" t="s">
        <v>209</v>
      </c>
      <c r="C1209">
        <v>24</v>
      </c>
      <c r="D1209">
        <v>18540299</v>
      </c>
      <c r="E1209" t="s">
        <v>13</v>
      </c>
      <c r="F1209" s="1">
        <v>2.0100000000000001E-7</v>
      </c>
      <c r="G1209" t="s">
        <v>117</v>
      </c>
      <c r="H1209" s="1">
        <v>0</v>
      </c>
      <c r="I1209" s="1">
        <v>0</v>
      </c>
      <c r="J1209" s="1">
        <v>0</v>
      </c>
      <c r="K1209" s="1">
        <v>0</v>
      </c>
      <c r="L1209" s="1">
        <v>0</v>
      </c>
      <c r="M1209" s="1">
        <v>0</v>
      </c>
      <c r="N1209" s="1">
        <v>1.0049999999999999E-6</v>
      </c>
      <c r="O1209" s="1">
        <v>0</v>
      </c>
      <c r="P1209" s="1">
        <v>0</v>
      </c>
      <c r="Q1209" s="1">
        <v>0</v>
      </c>
      <c r="R1209" s="1">
        <v>0</v>
      </c>
      <c r="S1209" s="1">
        <v>9.4461000000000001E-8</v>
      </c>
      <c r="T1209" s="1">
        <v>0</v>
      </c>
      <c r="U1209" s="1">
        <v>0</v>
      </c>
      <c r="V1209" t="s">
        <v>86</v>
      </c>
      <c r="W1209" s="1">
        <v>2.0100000000000001E-7</v>
      </c>
      <c r="X1209" s="1">
        <v>1.8164000000000001E-9</v>
      </c>
      <c r="Y1209" s="1">
        <v>7.2819000000000005E-11</v>
      </c>
      <c r="Z1209" s="1">
        <v>0</v>
      </c>
      <c r="AA1209" s="1">
        <v>0</v>
      </c>
      <c r="AB1209" s="1">
        <v>0</v>
      </c>
      <c r="AC1209" s="1">
        <v>0</v>
      </c>
      <c r="AD1209" s="1">
        <v>0</v>
      </c>
      <c r="AE1209" s="1">
        <v>0</v>
      </c>
      <c r="AF1209" s="1">
        <v>0</v>
      </c>
      <c r="AG1209" s="1">
        <v>0</v>
      </c>
      <c r="AH1209" s="1">
        <v>0</v>
      </c>
      <c r="AI1209" t="s">
        <v>87</v>
      </c>
      <c r="AJ1209" t="s">
        <v>88</v>
      </c>
      <c r="AK1209" t="s">
        <v>118</v>
      </c>
      <c r="AL1209" s="1">
        <v>0</v>
      </c>
      <c r="AM1209" s="1">
        <v>0</v>
      </c>
      <c r="AN1209" s="1">
        <v>0</v>
      </c>
    </row>
    <row r="1210" spans="1:40" x14ac:dyDescent="0.25">
      <c r="A1210">
        <v>1208</v>
      </c>
      <c r="B1210" t="s">
        <v>209</v>
      </c>
      <c r="C1210">
        <v>24</v>
      </c>
      <c r="D1210">
        <v>1175</v>
      </c>
      <c r="E1210" t="s">
        <v>294</v>
      </c>
      <c r="F1210">
        <v>0</v>
      </c>
      <c r="G1210" t="s">
        <v>117</v>
      </c>
      <c r="H1210" s="1">
        <v>0</v>
      </c>
      <c r="I1210" s="1">
        <v>0</v>
      </c>
      <c r="J1210" s="1">
        <v>0</v>
      </c>
      <c r="K1210" s="1">
        <v>0</v>
      </c>
      <c r="L1210" s="1">
        <v>0</v>
      </c>
      <c r="M1210" s="1">
        <v>0</v>
      </c>
      <c r="N1210" s="1">
        <v>0</v>
      </c>
      <c r="O1210" s="1">
        <v>0</v>
      </c>
      <c r="P1210" s="1">
        <v>0</v>
      </c>
      <c r="Q1210" s="1">
        <v>0</v>
      </c>
      <c r="R1210" s="1">
        <v>0</v>
      </c>
      <c r="S1210" s="1">
        <v>0</v>
      </c>
      <c r="T1210" s="1">
        <v>0</v>
      </c>
      <c r="U1210" s="1">
        <v>0</v>
      </c>
      <c r="V1210" t="s">
        <v>86</v>
      </c>
      <c r="W1210" s="1">
        <v>0</v>
      </c>
      <c r="X1210" s="1">
        <v>0</v>
      </c>
      <c r="Y1210" s="1">
        <v>0</v>
      </c>
      <c r="Z1210" s="1">
        <v>0</v>
      </c>
      <c r="AA1210" s="1">
        <v>0</v>
      </c>
      <c r="AB1210" s="1">
        <v>0</v>
      </c>
      <c r="AC1210" s="1">
        <v>0</v>
      </c>
      <c r="AD1210" s="1">
        <v>0</v>
      </c>
      <c r="AE1210" s="1">
        <v>0</v>
      </c>
      <c r="AF1210" s="1">
        <v>0</v>
      </c>
      <c r="AG1210" s="1">
        <v>0</v>
      </c>
      <c r="AH1210" s="1">
        <v>0</v>
      </c>
      <c r="AI1210" t="s">
        <v>87</v>
      </c>
      <c r="AL1210" s="1">
        <v>0</v>
      </c>
      <c r="AM1210" s="1">
        <v>0</v>
      </c>
      <c r="AN1210" s="1">
        <v>0</v>
      </c>
    </row>
    <row r="1211" spans="1:40" x14ac:dyDescent="0.25">
      <c r="A1211">
        <v>1209</v>
      </c>
      <c r="B1211" t="s">
        <v>209</v>
      </c>
      <c r="C1211">
        <v>24</v>
      </c>
      <c r="D1211">
        <v>7440508</v>
      </c>
      <c r="E1211" t="s">
        <v>10</v>
      </c>
      <c r="F1211" s="1">
        <v>9.9999999999999995E-7</v>
      </c>
      <c r="G1211" t="s">
        <v>117</v>
      </c>
      <c r="H1211" s="1">
        <v>0</v>
      </c>
      <c r="I1211" s="1">
        <v>0</v>
      </c>
      <c r="J1211" s="1">
        <v>0</v>
      </c>
      <c r="K1211" s="1">
        <v>0</v>
      </c>
      <c r="L1211" s="1">
        <v>0</v>
      </c>
      <c r="M1211" s="1">
        <v>0</v>
      </c>
      <c r="N1211" s="1">
        <v>0</v>
      </c>
      <c r="O1211" s="1">
        <v>0</v>
      </c>
      <c r="P1211" s="1">
        <v>0</v>
      </c>
      <c r="Q1211" s="1">
        <v>0</v>
      </c>
      <c r="R1211" s="1">
        <v>0</v>
      </c>
      <c r="S1211" s="1">
        <v>0</v>
      </c>
      <c r="T1211" s="1">
        <v>0</v>
      </c>
      <c r="U1211" s="1">
        <v>0</v>
      </c>
      <c r="V1211" t="s">
        <v>86</v>
      </c>
      <c r="W1211" s="1">
        <v>9.9999999999999995E-7</v>
      </c>
      <c r="X1211" s="1">
        <v>0</v>
      </c>
      <c r="Y1211" s="1">
        <v>0</v>
      </c>
      <c r="Z1211" s="1">
        <v>0</v>
      </c>
      <c r="AA1211" s="1">
        <v>0</v>
      </c>
      <c r="AB1211" s="1">
        <v>0</v>
      </c>
      <c r="AC1211" s="1">
        <v>0</v>
      </c>
      <c r="AD1211" s="1">
        <v>0</v>
      </c>
      <c r="AE1211" s="1">
        <v>0</v>
      </c>
      <c r="AF1211" s="1">
        <v>0</v>
      </c>
      <c r="AG1211" s="1">
        <v>0</v>
      </c>
      <c r="AH1211" s="1">
        <v>0</v>
      </c>
      <c r="AI1211" t="s">
        <v>87</v>
      </c>
      <c r="AL1211" s="1">
        <v>0</v>
      </c>
      <c r="AM1211" s="1">
        <v>0</v>
      </c>
      <c r="AN1211" s="1">
        <v>0</v>
      </c>
    </row>
    <row r="1212" spans="1:40" x14ac:dyDescent="0.25">
      <c r="A1212">
        <v>1210</v>
      </c>
      <c r="B1212" t="s">
        <v>209</v>
      </c>
      <c r="C1212">
        <v>24</v>
      </c>
      <c r="D1212">
        <v>7439965</v>
      </c>
      <c r="E1212" t="s">
        <v>5</v>
      </c>
      <c r="F1212" s="1">
        <v>9.9999999999999995E-7</v>
      </c>
      <c r="G1212" t="s">
        <v>117</v>
      </c>
      <c r="H1212" s="1">
        <v>0</v>
      </c>
      <c r="I1212" s="1">
        <v>1.1110999999999999E-5</v>
      </c>
      <c r="J1212" s="1">
        <v>0</v>
      </c>
      <c r="K1212" s="1">
        <v>0</v>
      </c>
      <c r="L1212" s="1">
        <v>0</v>
      </c>
      <c r="M1212" s="1">
        <v>0</v>
      </c>
      <c r="N1212" s="1">
        <v>0</v>
      </c>
      <c r="O1212" s="1">
        <v>0</v>
      </c>
      <c r="P1212" s="1">
        <v>0</v>
      </c>
      <c r="Q1212" s="1">
        <v>0</v>
      </c>
      <c r="R1212" s="1">
        <v>0</v>
      </c>
      <c r="S1212" s="1">
        <v>0</v>
      </c>
      <c r="T1212" s="1">
        <v>0</v>
      </c>
      <c r="U1212" s="1">
        <v>0</v>
      </c>
      <c r="V1212" t="s">
        <v>86</v>
      </c>
      <c r="W1212" s="1">
        <v>9.9999999999999995E-7</v>
      </c>
      <c r="X1212" s="1">
        <v>0</v>
      </c>
      <c r="Y1212" s="1">
        <v>0</v>
      </c>
      <c r="Z1212" s="1">
        <v>0</v>
      </c>
      <c r="AA1212" s="1">
        <v>0</v>
      </c>
      <c r="AB1212" s="1">
        <v>0</v>
      </c>
      <c r="AC1212" s="1">
        <v>0</v>
      </c>
      <c r="AD1212" s="1">
        <v>0</v>
      </c>
      <c r="AE1212" s="1">
        <v>0</v>
      </c>
      <c r="AF1212" s="1">
        <v>0</v>
      </c>
      <c r="AG1212" s="1">
        <v>0</v>
      </c>
      <c r="AH1212" s="1">
        <v>0</v>
      </c>
      <c r="AI1212" t="s">
        <v>87</v>
      </c>
      <c r="AL1212" s="1">
        <v>0</v>
      </c>
      <c r="AM1212" s="1">
        <v>0</v>
      </c>
      <c r="AN1212" s="1">
        <v>0</v>
      </c>
    </row>
    <row r="1213" spans="1:40" x14ac:dyDescent="0.25">
      <c r="A1213">
        <v>1211</v>
      </c>
      <c r="B1213" t="s">
        <v>209</v>
      </c>
      <c r="C1213">
        <v>24</v>
      </c>
      <c r="D1213">
        <v>7440020</v>
      </c>
      <c r="E1213" t="s">
        <v>6</v>
      </c>
      <c r="F1213">
        <v>0</v>
      </c>
      <c r="G1213" t="s">
        <v>117</v>
      </c>
      <c r="H1213" s="1">
        <v>0</v>
      </c>
      <c r="I1213" s="1">
        <v>0</v>
      </c>
      <c r="J1213" s="1">
        <v>0</v>
      </c>
      <c r="K1213" s="1">
        <v>0</v>
      </c>
      <c r="L1213" s="1">
        <v>0</v>
      </c>
      <c r="M1213" s="1">
        <v>0</v>
      </c>
      <c r="N1213" s="1">
        <v>0</v>
      </c>
      <c r="O1213" s="1">
        <v>0</v>
      </c>
      <c r="P1213" s="1">
        <v>0</v>
      </c>
      <c r="Q1213" s="1">
        <v>0</v>
      </c>
      <c r="R1213" s="1">
        <v>0</v>
      </c>
      <c r="S1213" s="1">
        <v>0</v>
      </c>
      <c r="T1213" s="1">
        <v>0</v>
      </c>
      <c r="U1213" s="1">
        <v>0</v>
      </c>
      <c r="V1213" t="s">
        <v>86</v>
      </c>
      <c r="W1213" s="1">
        <v>0</v>
      </c>
      <c r="X1213" s="1">
        <v>0</v>
      </c>
      <c r="Y1213" s="1">
        <v>0</v>
      </c>
      <c r="Z1213" s="1">
        <v>0</v>
      </c>
      <c r="AA1213" s="1">
        <v>0</v>
      </c>
      <c r="AB1213" s="1">
        <v>0</v>
      </c>
      <c r="AC1213" s="1">
        <v>0</v>
      </c>
      <c r="AD1213" s="1">
        <v>0</v>
      </c>
      <c r="AE1213" s="1">
        <v>0</v>
      </c>
      <c r="AF1213" s="1">
        <v>0</v>
      </c>
      <c r="AG1213" s="1">
        <v>0</v>
      </c>
      <c r="AH1213" s="1">
        <v>0</v>
      </c>
      <c r="AI1213" t="s">
        <v>87</v>
      </c>
      <c r="AL1213" s="1">
        <v>0</v>
      </c>
      <c r="AM1213" s="1">
        <v>0</v>
      </c>
      <c r="AN1213" s="1">
        <v>0</v>
      </c>
    </row>
    <row r="1214" spans="1:40" x14ac:dyDescent="0.25">
      <c r="A1214">
        <v>1212</v>
      </c>
      <c r="B1214" t="s">
        <v>209</v>
      </c>
      <c r="C1214">
        <v>24</v>
      </c>
      <c r="D1214">
        <v>7723140</v>
      </c>
      <c r="E1214" t="s">
        <v>295</v>
      </c>
      <c r="F1214">
        <v>0</v>
      </c>
      <c r="G1214" t="s">
        <v>117</v>
      </c>
      <c r="H1214" s="1">
        <v>0</v>
      </c>
      <c r="I1214" s="1">
        <v>0</v>
      </c>
      <c r="J1214" s="1">
        <v>0</v>
      </c>
      <c r="K1214" s="1">
        <v>0</v>
      </c>
      <c r="L1214" s="1">
        <v>0</v>
      </c>
      <c r="M1214" s="1">
        <v>0</v>
      </c>
      <c r="N1214" s="1">
        <v>0</v>
      </c>
      <c r="O1214" s="1">
        <v>0</v>
      </c>
      <c r="P1214" s="1">
        <v>0</v>
      </c>
      <c r="Q1214" s="1">
        <v>0</v>
      </c>
      <c r="R1214" s="1">
        <v>0</v>
      </c>
      <c r="S1214" s="1">
        <v>0</v>
      </c>
      <c r="T1214" s="1">
        <v>0</v>
      </c>
      <c r="U1214" s="1">
        <v>0</v>
      </c>
      <c r="V1214" t="s">
        <v>86</v>
      </c>
      <c r="W1214" s="1">
        <v>0</v>
      </c>
      <c r="X1214" s="1">
        <v>0</v>
      </c>
      <c r="Y1214" s="1">
        <v>0</v>
      </c>
      <c r="Z1214" s="1">
        <v>0</v>
      </c>
      <c r="AA1214" s="1">
        <v>0</v>
      </c>
      <c r="AB1214" s="1">
        <v>0</v>
      </c>
      <c r="AC1214" s="1">
        <v>0</v>
      </c>
      <c r="AD1214" s="1">
        <v>0</v>
      </c>
      <c r="AE1214" s="1">
        <v>0</v>
      </c>
      <c r="AF1214" s="1">
        <v>0</v>
      </c>
      <c r="AG1214" s="1">
        <v>0</v>
      </c>
      <c r="AH1214" s="1">
        <v>0</v>
      </c>
      <c r="AI1214" t="s">
        <v>87</v>
      </c>
      <c r="AL1214" s="1">
        <v>0</v>
      </c>
      <c r="AM1214" s="1">
        <v>0</v>
      </c>
      <c r="AN1214" s="1">
        <v>0</v>
      </c>
    </row>
    <row r="1215" spans="1:40" x14ac:dyDescent="0.25">
      <c r="A1215">
        <v>1213</v>
      </c>
      <c r="B1215" t="s">
        <v>209</v>
      </c>
      <c r="C1215">
        <v>24</v>
      </c>
      <c r="D1215">
        <v>7439921</v>
      </c>
      <c r="E1215" t="s">
        <v>7</v>
      </c>
      <c r="F1215">
        <v>0</v>
      </c>
      <c r="G1215" t="s">
        <v>117</v>
      </c>
      <c r="H1215" s="1">
        <v>0</v>
      </c>
      <c r="I1215" s="1">
        <v>0</v>
      </c>
      <c r="J1215" s="1">
        <v>0</v>
      </c>
      <c r="K1215" s="1">
        <v>0</v>
      </c>
      <c r="L1215" s="1">
        <v>0</v>
      </c>
      <c r="M1215" s="1">
        <v>0</v>
      </c>
      <c r="N1215" s="1">
        <v>0</v>
      </c>
      <c r="O1215" s="1">
        <v>0</v>
      </c>
      <c r="P1215" s="1">
        <v>0</v>
      </c>
      <c r="Q1215" s="1">
        <v>0</v>
      </c>
      <c r="R1215" s="1">
        <v>0</v>
      </c>
      <c r="S1215" s="1">
        <v>0</v>
      </c>
      <c r="T1215" s="1">
        <v>0</v>
      </c>
      <c r="U1215" s="1">
        <v>0</v>
      </c>
      <c r="V1215" t="s">
        <v>86</v>
      </c>
      <c r="W1215" s="1">
        <v>0</v>
      </c>
      <c r="X1215" s="1">
        <v>0</v>
      </c>
      <c r="Y1215" s="1">
        <v>0</v>
      </c>
      <c r="Z1215" s="1">
        <v>0</v>
      </c>
      <c r="AA1215" s="1">
        <v>0</v>
      </c>
      <c r="AB1215" s="1">
        <v>0</v>
      </c>
      <c r="AC1215" s="1">
        <v>0</v>
      </c>
      <c r="AD1215" s="1">
        <v>0</v>
      </c>
      <c r="AE1215" s="1">
        <v>0</v>
      </c>
      <c r="AF1215" s="1">
        <v>0</v>
      </c>
      <c r="AG1215" s="1">
        <v>0</v>
      </c>
      <c r="AH1215" s="1">
        <v>0</v>
      </c>
      <c r="AI1215" t="s">
        <v>87</v>
      </c>
      <c r="AL1215" s="1">
        <v>0</v>
      </c>
      <c r="AM1215" s="1">
        <v>0</v>
      </c>
      <c r="AN1215" s="1">
        <v>0</v>
      </c>
    </row>
    <row r="1216" spans="1:40" x14ac:dyDescent="0.25">
      <c r="A1216">
        <v>1214</v>
      </c>
      <c r="B1216" t="s">
        <v>209</v>
      </c>
      <c r="C1216">
        <v>24</v>
      </c>
      <c r="D1216">
        <v>7440622</v>
      </c>
      <c r="E1216" t="s">
        <v>296</v>
      </c>
      <c r="F1216">
        <v>0</v>
      </c>
      <c r="G1216" t="s">
        <v>117</v>
      </c>
      <c r="H1216" s="1">
        <v>0</v>
      </c>
      <c r="I1216" s="1">
        <v>0</v>
      </c>
      <c r="J1216" s="1">
        <v>0</v>
      </c>
      <c r="K1216" s="1">
        <v>0</v>
      </c>
      <c r="L1216" s="1">
        <v>0</v>
      </c>
      <c r="M1216" s="1">
        <v>0</v>
      </c>
      <c r="N1216" s="1">
        <v>0</v>
      </c>
      <c r="O1216" s="1">
        <v>0</v>
      </c>
      <c r="P1216" s="1">
        <v>0</v>
      </c>
      <c r="Q1216" s="1">
        <v>0</v>
      </c>
      <c r="R1216" s="1">
        <v>0</v>
      </c>
      <c r="S1216" s="1">
        <v>0</v>
      </c>
      <c r="T1216" s="1">
        <v>0</v>
      </c>
      <c r="U1216" s="1">
        <v>0</v>
      </c>
      <c r="V1216" t="s">
        <v>86</v>
      </c>
      <c r="W1216" s="1">
        <v>0</v>
      </c>
      <c r="X1216" s="1">
        <v>0</v>
      </c>
      <c r="Y1216" s="1">
        <v>0</v>
      </c>
      <c r="Z1216" s="1">
        <v>0</v>
      </c>
      <c r="AA1216" s="1">
        <v>0</v>
      </c>
      <c r="AB1216" s="1">
        <v>0</v>
      </c>
      <c r="AC1216" s="1">
        <v>0</v>
      </c>
      <c r="AD1216" s="1">
        <v>0</v>
      </c>
      <c r="AE1216" s="1">
        <v>0</v>
      </c>
      <c r="AF1216" s="1">
        <v>0</v>
      </c>
      <c r="AG1216" s="1">
        <v>0</v>
      </c>
      <c r="AH1216" s="1">
        <v>0</v>
      </c>
      <c r="AI1216" t="s">
        <v>87</v>
      </c>
      <c r="AL1216" s="1">
        <v>0</v>
      </c>
      <c r="AM1216" s="1">
        <v>0</v>
      </c>
      <c r="AN1216" s="1">
        <v>0</v>
      </c>
    </row>
    <row r="1217" spans="1:40" x14ac:dyDescent="0.25">
      <c r="A1217">
        <v>1215</v>
      </c>
      <c r="B1217" t="s">
        <v>209</v>
      </c>
      <c r="C1217">
        <v>24</v>
      </c>
      <c r="D1217">
        <v>7440666</v>
      </c>
      <c r="E1217" t="s">
        <v>297</v>
      </c>
      <c r="F1217" s="1">
        <v>2.5100000000000001E-6</v>
      </c>
      <c r="G1217" t="s">
        <v>117</v>
      </c>
      <c r="H1217" s="1">
        <v>0</v>
      </c>
      <c r="I1217" s="1">
        <v>0</v>
      </c>
      <c r="J1217" s="1">
        <v>0</v>
      </c>
      <c r="K1217" s="1">
        <v>0</v>
      </c>
      <c r="L1217" s="1">
        <v>0</v>
      </c>
      <c r="M1217" s="1">
        <v>0</v>
      </c>
      <c r="N1217" s="1">
        <v>0</v>
      </c>
      <c r="O1217" s="1">
        <v>0</v>
      </c>
      <c r="P1217" s="1">
        <v>0</v>
      </c>
      <c r="Q1217" s="1">
        <v>0</v>
      </c>
      <c r="R1217" s="1">
        <v>0</v>
      </c>
      <c r="S1217" s="1">
        <v>0</v>
      </c>
      <c r="T1217" s="1">
        <v>0</v>
      </c>
      <c r="U1217" s="1">
        <v>0</v>
      </c>
      <c r="V1217" t="s">
        <v>86</v>
      </c>
      <c r="W1217" s="1">
        <v>2.5100000000000001E-6</v>
      </c>
      <c r="X1217" s="1">
        <v>0</v>
      </c>
      <c r="Y1217" s="1">
        <v>0</v>
      </c>
      <c r="Z1217" s="1">
        <v>0</v>
      </c>
      <c r="AA1217" s="1">
        <v>0</v>
      </c>
      <c r="AB1217" s="1">
        <v>0</v>
      </c>
      <c r="AC1217" s="1">
        <v>0</v>
      </c>
      <c r="AD1217" s="1">
        <v>0</v>
      </c>
      <c r="AE1217" s="1">
        <v>0</v>
      </c>
      <c r="AF1217" s="1">
        <v>0</v>
      </c>
      <c r="AG1217" s="1">
        <v>0</v>
      </c>
      <c r="AH1217" s="1">
        <v>0</v>
      </c>
      <c r="AI1217" t="s">
        <v>87</v>
      </c>
      <c r="AL1217" s="1">
        <v>0</v>
      </c>
      <c r="AM1217" s="1">
        <v>0</v>
      </c>
      <c r="AN1217" s="1">
        <v>0</v>
      </c>
    </row>
    <row r="1218" spans="1:40" x14ac:dyDescent="0.25">
      <c r="A1218">
        <v>1216</v>
      </c>
      <c r="B1218" t="s">
        <v>210</v>
      </c>
      <c r="C1218">
        <v>24</v>
      </c>
      <c r="D1218">
        <v>7429905</v>
      </c>
      <c r="E1218" t="s">
        <v>290</v>
      </c>
      <c r="F1218" s="1">
        <v>8.0299999999999994E-6</v>
      </c>
      <c r="G1218" t="s">
        <v>117</v>
      </c>
      <c r="H1218" s="1">
        <v>0</v>
      </c>
      <c r="I1218" s="1">
        <v>0</v>
      </c>
      <c r="J1218" s="1">
        <v>0</v>
      </c>
      <c r="K1218" s="1">
        <v>0</v>
      </c>
      <c r="L1218" s="1">
        <v>0</v>
      </c>
      <c r="M1218" s="1">
        <v>0</v>
      </c>
      <c r="N1218" s="1">
        <v>0</v>
      </c>
      <c r="O1218" s="1">
        <v>0</v>
      </c>
      <c r="P1218" s="1">
        <v>0</v>
      </c>
      <c r="Q1218" s="1">
        <v>0</v>
      </c>
      <c r="R1218" s="1">
        <v>0</v>
      </c>
      <c r="S1218" s="1">
        <v>0</v>
      </c>
      <c r="T1218" s="1">
        <v>0</v>
      </c>
      <c r="U1218" s="1">
        <v>0</v>
      </c>
      <c r="V1218" t="s">
        <v>86</v>
      </c>
      <c r="W1218" s="1">
        <v>8.0299999999999994E-6</v>
      </c>
      <c r="X1218" s="1">
        <v>0</v>
      </c>
      <c r="Y1218" s="1">
        <v>0</v>
      </c>
      <c r="Z1218" s="1">
        <v>0</v>
      </c>
      <c r="AA1218" s="1">
        <v>0</v>
      </c>
      <c r="AB1218" s="1">
        <v>0</v>
      </c>
      <c r="AC1218" s="1">
        <v>0</v>
      </c>
      <c r="AD1218" s="1">
        <v>0</v>
      </c>
      <c r="AE1218" s="1">
        <v>0</v>
      </c>
      <c r="AF1218" s="1">
        <v>0</v>
      </c>
      <c r="AG1218" s="1">
        <v>0</v>
      </c>
      <c r="AH1218" s="1">
        <v>0</v>
      </c>
      <c r="AI1218" t="s">
        <v>87</v>
      </c>
      <c r="AL1218" s="1">
        <v>0</v>
      </c>
      <c r="AM1218" s="1">
        <v>0</v>
      </c>
      <c r="AN1218" s="1">
        <v>0</v>
      </c>
    </row>
    <row r="1219" spans="1:40" x14ac:dyDescent="0.25">
      <c r="A1219">
        <v>1217</v>
      </c>
      <c r="B1219" t="s">
        <v>210</v>
      </c>
      <c r="C1219">
        <v>24</v>
      </c>
      <c r="D1219">
        <v>1344281</v>
      </c>
      <c r="E1219" t="s">
        <v>291</v>
      </c>
      <c r="F1219">
        <v>0</v>
      </c>
      <c r="G1219" t="s">
        <v>117</v>
      </c>
      <c r="H1219" s="1">
        <v>0</v>
      </c>
      <c r="I1219" s="1">
        <v>0</v>
      </c>
      <c r="J1219" s="1">
        <v>0</v>
      </c>
      <c r="K1219" s="1">
        <v>0</v>
      </c>
      <c r="L1219" s="1">
        <v>0</v>
      </c>
      <c r="M1219" s="1">
        <v>0</v>
      </c>
      <c r="N1219" s="1">
        <v>0</v>
      </c>
      <c r="O1219" s="1">
        <v>0</v>
      </c>
      <c r="P1219" s="1">
        <v>0</v>
      </c>
      <c r="Q1219" s="1">
        <v>0</v>
      </c>
      <c r="R1219" s="1">
        <v>0</v>
      </c>
      <c r="S1219" s="1">
        <v>0</v>
      </c>
      <c r="T1219" s="1">
        <v>0</v>
      </c>
      <c r="U1219" s="1">
        <v>0</v>
      </c>
      <c r="V1219" t="s">
        <v>86</v>
      </c>
      <c r="W1219" s="1">
        <v>0</v>
      </c>
      <c r="X1219" s="1">
        <v>0</v>
      </c>
      <c r="Y1219" s="1">
        <v>0</v>
      </c>
      <c r="Z1219" s="1">
        <v>0</v>
      </c>
      <c r="AA1219" s="1">
        <v>0</v>
      </c>
      <c r="AB1219" s="1">
        <v>0</v>
      </c>
      <c r="AC1219" s="1">
        <v>0</v>
      </c>
      <c r="AD1219" s="1">
        <v>0</v>
      </c>
      <c r="AE1219" s="1">
        <v>0</v>
      </c>
      <c r="AF1219" s="1">
        <v>0</v>
      </c>
      <c r="AG1219" s="1">
        <v>0</v>
      </c>
      <c r="AH1219" s="1">
        <v>0</v>
      </c>
      <c r="AI1219" t="s">
        <v>87</v>
      </c>
      <c r="AL1219" s="1">
        <v>0</v>
      </c>
      <c r="AM1219" s="1">
        <v>0</v>
      </c>
      <c r="AN1219" s="1">
        <v>0</v>
      </c>
    </row>
    <row r="1220" spans="1:40" x14ac:dyDescent="0.25">
      <c r="A1220">
        <v>1218</v>
      </c>
      <c r="B1220" t="s">
        <v>210</v>
      </c>
      <c r="C1220">
        <v>24</v>
      </c>
      <c r="D1220">
        <v>7440417</v>
      </c>
      <c r="E1220" t="s">
        <v>292</v>
      </c>
      <c r="F1220">
        <v>0</v>
      </c>
      <c r="G1220" t="s">
        <v>117</v>
      </c>
      <c r="H1220" s="1">
        <v>0</v>
      </c>
      <c r="I1220" s="1">
        <v>0</v>
      </c>
      <c r="J1220" s="1">
        <v>0</v>
      </c>
      <c r="K1220" s="1">
        <v>0</v>
      </c>
      <c r="L1220" s="1">
        <v>0</v>
      </c>
      <c r="M1220" s="1">
        <v>0</v>
      </c>
      <c r="N1220" s="1">
        <v>0</v>
      </c>
      <c r="O1220" s="1">
        <v>0</v>
      </c>
      <c r="P1220" s="1">
        <v>0</v>
      </c>
      <c r="Q1220" s="1">
        <v>0</v>
      </c>
      <c r="R1220" s="1">
        <v>0</v>
      </c>
      <c r="S1220" s="1">
        <v>0</v>
      </c>
      <c r="T1220" s="1">
        <v>0</v>
      </c>
      <c r="U1220" s="1">
        <v>0</v>
      </c>
      <c r="V1220" t="s">
        <v>86</v>
      </c>
      <c r="W1220" s="1">
        <v>0</v>
      </c>
      <c r="X1220" s="1">
        <v>0</v>
      </c>
      <c r="Y1220" s="1">
        <v>0</v>
      </c>
      <c r="Z1220" s="1">
        <v>0</v>
      </c>
      <c r="AA1220" s="1">
        <v>0</v>
      </c>
      <c r="AB1220" s="1">
        <v>0</v>
      </c>
      <c r="AC1220" s="1">
        <v>0</v>
      </c>
      <c r="AD1220" s="1">
        <v>0</v>
      </c>
      <c r="AE1220" s="1">
        <v>0</v>
      </c>
      <c r="AF1220" s="1">
        <v>0</v>
      </c>
      <c r="AG1220" s="1">
        <v>0</v>
      </c>
      <c r="AH1220" s="1">
        <v>0</v>
      </c>
      <c r="AI1220" t="s">
        <v>87</v>
      </c>
      <c r="AL1220" s="1">
        <v>0</v>
      </c>
      <c r="AM1220" s="1">
        <v>0</v>
      </c>
      <c r="AN1220" s="1">
        <v>0</v>
      </c>
    </row>
    <row r="1221" spans="1:40" x14ac:dyDescent="0.25">
      <c r="A1221">
        <v>1219</v>
      </c>
      <c r="B1221" t="s">
        <v>210</v>
      </c>
      <c r="C1221">
        <v>24</v>
      </c>
      <c r="D1221">
        <v>7440439</v>
      </c>
      <c r="E1221" t="s">
        <v>293</v>
      </c>
      <c r="F1221">
        <v>0</v>
      </c>
      <c r="G1221" t="s">
        <v>117</v>
      </c>
      <c r="H1221" s="1">
        <v>0</v>
      </c>
      <c r="I1221" s="1">
        <v>0</v>
      </c>
      <c r="J1221" s="1">
        <v>0</v>
      </c>
      <c r="K1221" s="1">
        <v>0</v>
      </c>
      <c r="L1221" s="1">
        <v>0</v>
      </c>
      <c r="M1221" s="1">
        <v>0</v>
      </c>
      <c r="N1221" s="1">
        <v>0</v>
      </c>
      <c r="O1221" s="1">
        <v>0</v>
      </c>
      <c r="P1221" s="1">
        <v>0</v>
      </c>
      <c r="Q1221" s="1">
        <v>0</v>
      </c>
      <c r="R1221" s="1">
        <v>0</v>
      </c>
      <c r="S1221" s="1">
        <v>0</v>
      </c>
      <c r="T1221" s="1">
        <v>0</v>
      </c>
      <c r="U1221" s="1">
        <v>0</v>
      </c>
      <c r="V1221" t="s">
        <v>86</v>
      </c>
      <c r="W1221" s="1">
        <v>0</v>
      </c>
      <c r="X1221" s="1">
        <v>0</v>
      </c>
      <c r="Y1221" s="1">
        <v>0</v>
      </c>
      <c r="Z1221" s="1">
        <v>0</v>
      </c>
      <c r="AA1221" s="1">
        <v>0</v>
      </c>
      <c r="AB1221" s="1">
        <v>0</v>
      </c>
      <c r="AC1221" s="1">
        <v>0</v>
      </c>
      <c r="AD1221" s="1">
        <v>0</v>
      </c>
      <c r="AE1221" s="1">
        <v>0</v>
      </c>
      <c r="AF1221" s="1">
        <v>0</v>
      </c>
      <c r="AG1221" s="1">
        <v>0</v>
      </c>
      <c r="AH1221" s="1">
        <v>0</v>
      </c>
      <c r="AI1221" t="s">
        <v>87</v>
      </c>
      <c r="AL1221" s="1">
        <v>0</v>
      </c>
      <c r="AM1221" s="1">
        <v>0</v>
      </c>
      <c r="AN1221" s="1">
        <v>0</v>
      </c>
    </row>
    <row r="1222" spans="1:40" x14ac:dyDescent="0.25">
      <c r="A1222">
        <v>1220</v>
      </c>
      <c r="B1222" t="s">
        <v>210</v>
      </c>
      <c r="C1222">
        <v>24</v>
      </c>
      <c r="D1222">
        <v>7440484</v>
      </c>
      <c r="E1222" t="s">
        <v>8</v>
      </c>
      <c r="F1222" s="1">
        <v>1.0000000000000001E-5</v>
      </c>
      <c r="G1222" t="s">
        <v>117</v>
      </c>
      <c r="H1222" s="1">
        <v>0</v>
      </c>
      <c r="I1222" s="1">
        <v>0</v>
      </c>
      <c r="J1222" s="1">
        <v>0</v>
      </c>
      <c r="K1222" s="1">
        <v>0</v>
      </c>
      <c r="L1222" s="1">
        <v>0</v>
      </c>
      <c r="M1222" s="1">
        <v>0</v>
      </c>
      <c r="N1222" s="1">
        <v>0</v>
      </c>
      <c r="O1222" s="1">
        <v>0</v>
      </c>
      <c r="P1222" s="1">
        <v>0</v>
      </c>
      <c r="Q1222" s="1">
        <v>0</v>
      </c>
      <c r="R1222" s="1">
        <v>0</v>
      </c>
      <c r="S1222" s="1">
        <v>0</v>
      </c>
      <c r="T1222" s="1">
        <v>0</v>
      </c>
      <c r="U1222" s="1">
        <v>0</v>
      </c>
      <c r="V1222" t="s">
        <v>86</v>
      </c>
      <c r="W1222" s="1">
        <v>1.0000000000000001E-5</v>
      </c>
      <c r="X1222" s="1">
        <v>0</v>
      </c>
      <c r="Y1222" s="1">
        <v>0</v>
      </c>
      <c r="Z1222" s="1">
        <v>0</v>
      </c>
      <c r="AA1222" s="1">
        <v>0</v>
      </c>
      <c r="AB1222" s="1">
        <v>0</v>
      </c>
      <c r="AC1222" s="1">
        <v>0</v>
      </c>
      <c r="AD1222" s="1">
        <v>0</v>
      </c>
      <c r="AE1222" s="1">
        <v>0</v>
      </c>
      <c r="AF1222" s="1">
        <v>0</v>
      </c>
      <c r="AG1222" s="1">
        <v>0</v>
      </c>
      <c r="AH1222" s="1">
        <v>0</v>
      </c>
      <c r="AI1222" t="s">
        <v>87</v>
      </c>
      <c r="AL1222" s="1">
        <v>0</v>
      </c>
      <c r="AM1222" s="1">
        <v>0</v>
      </c>
      <c r="AN1222" s="1">
        <v>0</v>
      </c>
    </row>
    <row r="1223" spans="1:40" x14ac:dyDescent="0.25">
      <c r="A1223">
        <v>1221</v>
      </c>
      <c r="B1223" t="s">
        <v>210</v>
      </c>
      <c r="C1223">
        <v>24</v>
      </c>
      <c r="D1223">
        <v>7440473</v>
      </c>
      <c r="E1223" t="s">
        <v>89</v>
      </c>
      <c r="F1223">
        <v>2.1100000000000001E-4</v>
      </c>
      <c r="G1223" t="s">
        <v>117</v>
      </c>
      <c r="H1223" s="1">
        <v>0</v>
      </c>
      <c r="I1223" s="1">
        <v>0</v>
      </c>
      <c r="J1223" s="1">
        <v>0</v>
      </c>
      <c r="K1223" s="1">
        <v>0</v>
      </c>
      <c r="L1223" s="1">
        <v>0</v>
      </c>
      <c r="M1223" s="1">
        <v>0</v>
      </c>
      <c r="N1223" s="1">
        <v>0</v>
      </c>
      <c r="O1223" s="1">
        <v>0</v>
      </c>
      <c r="P1223" s="1">
        <v>0</v>
      </c>
      <c r="Q1223" s="1">
        <v>0</v>
      </c>
      <c r="R1223" s="1">
        <v>0</v>
      </c>
      <c r="S1223" s="1">
        <v>0</v>
      </c>
      <c r="T1223" s="1">
        <v>0</v>
      </c>
      <c r="U1223" s="1">
        <v>0</v>
      </c>
      <c r="V1223" t="s">
        <v>86</v>
      </c>
      <c r="W1223" s="1">
        <v>2.1100000000000001E-4</v>
      </c>
      <c r="X1223" s="1">
        <v>0</v>
      </c>
      <c r="Y1223" s="1">
        <v>0</v>
      </c>
      <c r="Z1223" s="1">
        <v>0</v>
      </c>
      <c r="AA1223" s="1">
        <v>0</v>
      </c>
      <c r="AB1223" s="1">
        <v>0</v>
      </c>
      <c r="AC1223" s="1">
        <v>0</v>
      </c>
      <c r="AD1223" s="1">
        <v>0</v>
      </c>
      <c r="AE1223" s="1">
        <v>0</v>
      </c>
      <c r="AF1223" s="1">
        <v>0</v>
      </c>
      <c r="AG1223" s="1">
        <v>0</v>
      </c>
      <c r="AH1223" s="1">
        <v>0</v>
      </c>
      <c r="AI1223" t="s">
        <v>87</v>
      </c>
      <c r="AL1223" s="1">
        <v>0</v>
      </c>
      <c r="AM1223" s="1">
        <v>0</v>
      </c>
      <c r="AN1223" s="1">
        <v>0</v>
      </c>
    </row>
    <row r="1224" spans="1:40" x14ac:dyDescent="0.25">
      <c r="A1224">
        <v>1222</v>
      </c>
      <c r="B1224" t="s">
        <v>210</v>
      </c>
      <c r="C1224">
        <v>24</v>
      </c>
      <c r="D1224">
        <v>18540299</v>
      </c>
      <c r="E1224" t="s">
        <v>13</v>
      </c>
      <c r="F1224" s="1">
        <v>2.1100000000000001E-5</v>
      </c>
      <c r="G1224" t="s">
        <v>117</v>
      </c>
      <c r="H1224" s="1">
        <v>0</v>
      </c>
      <c r="I1224" s="1">
        <v>0</v>
      </c>
      <c r="J1224" s="1">
        <v>0</v>
      </c>
      <c r="K1224" s="1">
        <v>0</v>
      </c>
      <c r="L1224" s="1">
        <v>0</v>
      </c>
      <c r="M1224" s="1">
        <v>0</v>
      </c>
      <c r="N1224" s="1">
        <v>1.055E-4</v>
      </c>
      <c r="O1224" s="1">
        <v>0</v>
      </c>
      <c r="P1224" s="1">
        <v>0</v>
      </c>
      <c r="Q1224" s="1">
        <v>0</v>
      </c>
      <c r="R1224" s="1">
        <v>0</v>
      </c>
      <c r="S1224" s="1">
        <v>9.9159999999999996E-6</v>
      </c>
      <c r="T1224" s="1">
        <v>0</v>
      </c>
      <c r="U1224" s="1">
        <v>0</v>
      </c>
      <c r="V1224" t="s">
        <v>86</v>
      </c>
      <c r="W1224" s="1">
        <v>2.1100000000000001E-5</v>
      </c>
      <c r="X1224" s="1">
        <v>1.9068000000000001E-7</v>
      </c>
      <c r="Y1224" s="1">
        <v>7.6441999999999997E-9</v>
      </c>
      <c r="Z1224" s="1">
        <v>0</v>
      </c>
      <c r="AA1224" s="1">
        <v>0</v>
      </c>
      <c r="AB1224" s="1">
        <v>0</v>
      </c>
      <c r="AC1224" s="1">
        <v>0</v>
      </c>
      <c r="AD1224" s="1">
        <v>0</v>
      </c>
      <c r="AE1224" s="1">
        <v>0</v>
      </c>
      <c r="AF1224" s="1">
        <v>0</v>
      </c>
      <c r="AG1224" s="1">
        <v>0</v>
      </c>
      <c r="AH1224" s="1">
        <v>0</v>
      </c>
      <c r="AI1224" t="s">
        <v>87</v>
      </c>
      <c r="AJ1224" t="s">
        <v>88</v>
      </c>
      <c r="AK1224" t="s">
        <v>118</v>
      </c>
      <c r="AL1224" s="1">
        <v>0</v>
      </c>
      <c r="AM1224" s="1">
        <v>0</v>
      </c>
      <c r="AN1224" s="1">
        <v>0</v>
      </c>
    </row>
    <row r="1225" spans="1:40" x14ac:dyDescent="0.25">
      <c r="A1225">
        <v>1223</v>
      </c>
      <c r="B1225" t="s">
        <v>210</v>
      </c>
      <c r="C1225">
        <v>24</v>
      </c>
      <c r="D1225">
        <v>1175</v>
      </c>
      <c r="E1225" t="s">
        <v>294</v>
      </c>
      <c r="F1225">
        <v>0</v>
      </c>
      <c r="G1225" t="s">
        <v>117</v>
      </c>
      <c r="H1225" s="1">
        <v>0</v>
      </c>
      <c r="I1225" s="1">
        <v>0</v>
      </c>
      <c r="J1225" s="1">
        <v>0</v>
      </c>
      <c r="K1225" s="1">
        <v>0</v>
      </c>
      <c r="L1225" s="1">
        <v>0</v>
      </c>
      <c r="M1225" s="1">
        <v>0</v>
      </c>
      <c r="N1225" s="1">
        <v>0</v>
      </c>
      <c r="O1225" s="1">
        <v>0</v>
      </c>
      <c r="P1225" s="1">
        <v>0</v>
      </c>
      <c r="Q1225" s="1">
        <v>0</v>
      </c>
      <c r="R1225" s="1">
        <v>0</v>
      </c>
      <c r="S1225" s="1">
        <v>0</v>
      </c>
      <c r="T1225" s="1">
        <v>0</v>
      </c>
      <c r="U1225" s="1">
        <v>0</v>
      </c>
      <c r="V1225" t="s">
        <v>86</v>
      </c>
      <c r="W1225" s="1">
        <v>0</v>
      </c>
      <c r="X1225" s="1">
        <v>0</v>
      </c>
      <c r="Y1225" s="1">
        <v>0</v>
      </c>
      <c r="Z1225" s="1">
        <v>0</v>
      </c>
      <c r="AA1225" s="1">
        <v>0</v>
      </c>
      <c r="AB1225" s="1">
        <v>0</v>
      </c>
      <c r="AC1225" s="1">
        <v>0</v>
      </c>
      <c r="AD1225" s="1">
        <v>0</v>
      </c>
      <c r="AE1225" s="1">
        <v>0</v>
      </c>
      <c r="AF1225" s="1">
        <v>0</v>
      </c>
      <c r="AG1225" s="1">
        <v>0</v>
      </c>
      <c r="AH1225" s="1">
        <v>0</v>
      </c>
      <c r="AI1225" t="s">
        <v>87</v>
      </c>
      <c r="AL1225" s="1">
        <v>0</v>
      </c>
      <c r="AM1225" s="1">
        <v>0</v>
      </c>
      <c r="AN1225" s="1">
        <v>0</v>
      </c>
    </row>
    <row r="1226" spans="1:40" x14ac:dyDescent="0.25">
      <c r="A1226">
        <v>1224</v>
      </c>
      <c r="B1226" t="s">
        <v>210</v>
      </c>
      <c r="C1226">
        <v>24</v>
      </c>
      <c r="D1226">
        <v>7440508</v>
      </c>
      <c r="E1226" t="s">
        <v>10</v>
      </c>
      <c r="F1226" s="1">
        <v>3.01E-6</v>
      </c>
      <c r="G1226" t="s">
        <v>117</v>
      </c>
      <c r="H1226" s="1">
        <v>0</v>
      </c>
      <c r="I1226" s="1">
        <v>0</v>
      </c>
      <c r="J1226" s="1">
        <v>0</v>
      </c>
      <c r="K1226" s="1">
        <v>0</v>
      </c>
      <c r="L1226" s="1">
        <v>0</v>
      </c>
      <c r="M1226" s="1">
        <v>0</v>
      </c>
      <c r="N1226" s="1">
        <v>0</v>
      </c>
      <c r="O1226" s="1">
        <v>0</v>
      </c>
      <c r="P1226" s="1">
        <v>0</v>
      </c>
      <c r="Q1226" s="1">
        <v>0</v>
      </c>
      <c r="R1226" s="1">
        <v>0</v>
      </c>
      <c r="S1226" s="1">
        <v>0</v>
      </c>
      <c r="T1226" s="1">
        <v>0</v>
      </c>
      <c r="U1226" s="1">
        <v>0</v>
      </c>
      <c r="V1226" t="s">
        <v>86</v>
      </c>
      <c r="W1226" s="1">
        <v>3.01E-6</v>
      </c>
      <c r="X1226" s="1">
        <v>0</v>
      </c>
      <c r="Y1226" s="1">
        <v>0</v>
      </c>
      <c r="Z1226" s="1">
        <v>0</v>
      </c>
      <c r="AA1226" s="1">
        <v>0</v>
      </c>
      <c r="AB1226" s="1">
        <v>0</v>
      </c>
      <c r="AC1226" s="1">
        <v>0</v>
      </c>
      <c r="AD1226" s="1">
        <v>0</v>
      </c>
      <c r="AE1226" s="1">
        <v>0</v>
      </c>
      <c r="AF1226" s="1">
        <v>0</v>
      </c>
      <c r="AG1226" s="1">
        <v>0</v>
      </c>
      <c r="AH1226" s="1">
        <v>0</v>
      </c>
      <c r="AI1226" t="s">
        <v>87</v>
      </c>
      <c r="AL1226" s="1">
        <v>0</v>
      </c>
      <c r="AM1226" s="1">
        <v>0</v>
      </c>
      <c r="AN1226" s="1">
        <v>0</v>
      </c>
    </row>
    <row r="1227" spans="1:40" x14ac:dyDescent="0.25">
      <c r="A1227">
        <v>1225</v>
      </c>
      <c r="B1227" t="s">
        <v>210</v>
      </c>
      <c r="C1227">
        <v>24</v>
      </c>
      <c r="D1227">
        <v>7439965</v>
      </c>
      <c r="E1227" t="s">
        <v>5</v>
      </c>
      <c r="F1227" s="1">
        <v>3.5099999999999999E-6</v>
      </c>
      <c r="G1227" t="s">
        <v>117</v>
      </c>
      <c r="H1227" s="1">
        <v>0</v>
      </c>
      <c r="I1227" s="1">
        <v>3.8999999999999999E-5</v>
      </c>
      <c r="J1227" s="1">
        <v>0</v>
      </c>
      <c r="K1227" s="1">
        <v>0</v>
      </c>
      <c r="L1227" s="1">
        <v>0</v>
      </c>
      <c r="M1227" s="1">
        <v>0</v>
      </c>
      <c r="N1227" s="1">
        <v>0</v>
      </c>
      <c r="O1227" s="1">
        <v>0</v>
      </c>
      <c r="P1227" s="1">
        <v>0</v>
      </c>
      <c r="Q1227" s="1">
        <v>0</v>
      </c>
      <c r="R1227" s="1">
        <v>0</v>
      </c>
      <c r="S1227" s="1">
        <v>0</v>
      </c>
      <c r="T1227" s="1">
        <v>0</v>
      </c>
      <c r="U1227" s="1">
        <v>0</v>
      </c>
      <c r="V1227" t="s">
        <v>86</v>
      </c>
      <c r="W1227" s="1">
        <v>3.5099999999999999E-6</v>
      </c>
      <c r="X1227" s="1">
        <v>0</v>
      </c>
      <c r="Y1227" s="1">
        <v>0</v>
      </c>
      <c r="Z1227" s="1">
        <v>0</v>
      </c>
      <c r="AA1227" s="1">
        <v>0</v>
      </c>
      <c r="AB1227" s="1">
        <v>0</v>
      </c>
      <c r="AC1227" s="1">
        <v>0</v>
      </c>
      <c r="AD1227" s="1">
        <v>0</v>
      </c>
      <c r="AE1227" s="1">
        <v>0</v>
      </c>
      <c r="AF1227" s="1">
        <v>0</v>
      </c>
      <c r="AG1227" s="1">
        <v>0</v>
      </c>
      <c r="AH1227" s="1">
        <v>0</v>
      </c>
      <c r="AI1227" t="s">
        <v>87</v>
      </c>
      <c r="AL1227" s="1">
        <v>0</v>
      </c>
      <c r="AM1227" s="1">
        <v>0</v>
      </c>
      <c r="AN1227" s="1">
        <v>0</v>
      </c>
    </row>
    <row r="1228" spans="1:40" x14ac:dyDescent="0.25">
      <c r="A1228">
        <v>1226</v>
      </c>
      <c r="B1228" t="s">
        <v>210</v>
      </c>
      <c r="C1228">
        <v>24</v>
      </c>
      <c r="D1228">
        <v>7440020</v>
      </c>
      <c r="E1228" t="s">
        <v>6</v>
      </c>
      <c r="F1228">
        <v>5.5199999999999997E-4</v>
      </c>
      <c r="G1228" t="s">
        <v>117</v>
      </c>
      <c r="H1228" s="1">
        <v>0</v>
      </c>
      <c r="I1228" s="1">
        <v>0</v>
      </c>
      <c r="J1228" s="1">
        <v>0</v>
      </c>
      <c r="K1228" s="1">
        <v>0</v>
      </c>
      <c r="L1228" s="1">
        <v>0</v>
      </c>
      <c r="M1228" s="1">
        <v>4.7165999999999999E-4</v>
      </c>
      <c r="N1228" s="1">
        <v>3.9428999999999999E-2</v>
      </c>
      <c r="O1228" s="1">
        <v>0</v>
      </c>
      <c r="P1228" s="1">
        <v>0</v>
      </c>
      <c r="Q1228" s="1">
        <v>0</v>
      </c>
      <c r="R1228" s="1">
        <v>0</v>
      </c>
      <c r="S1228" s="1">
        <v>3.9428999999999999E-2</v>
      </c>
      <c r="T1228" s="1">
        <v>0</v>
      </c>
      <c r="U1228" s="1">
        <v>0</v>
      </c>
      <c r="V1228" t="s">
        <v>86</v>
      </c>
      <c r="W1228" s="1">
        <v>5.5199999999999997E-4</v>
      </c>
      <c r="X1228" s="1">
        <v>4.9883000000000002E-6</v>
      </c>
      <c r="Y1228" s="1">
        <v>1.9997999999999999E-7</v>
      </c>
      <c r="Z1228" s="1">
        <v>0</v>
      </c>
      <c r="AA1228" s="1">
        <v>0</v>
      </c>
      <c r="AB1228" s="1">
        <v>0</v>
      </c>
      <c r="AC1228" s="1">
        <v>0</v>
      </c>
      <c r="AD1228" s="1">
        <v>0</v>
      </c>
      <c r="AE1228" s="1">
        <v>0</v>
      </c>
      <c r="AF1228" s="1">
        <v>0</v>
      </c>
      <c r="AG1228" s="1">
        <v>0</v>
      </c>
      <c r="AH1228" s="1">
        <v>0</v>
      </c>
      <c r="AI1228" t="s">
        <v>87</v>
      </c>
      <c r="AJ1228" t="s">
        <v>88</v>
      </c>
      <c r="AK1228" t="s">
        <v>118</v>
      </c>
      <c r="AL1228" s="1">
        <v>0</v>
      </c>
      <c r="AM1228" s="1">
        <v>0</v>
      </c>
      <c r="AN1228" s="1">
        <v>0</v>
      </c>
    </row>
    <row r="1229" spans="1:40" x14ac:dyDescent="0.25">
      <c r="A1229">
        <v>1227</v>
      </c>
      <c r="B1229" t="s">
        <v>210</v>
      </c>
      <c r="C1229">
        <v>24</v>
      </c>
      <c r="D1229">
        <v>7723140</v>
      </c>
      <c r="E1229" t="s">
        <v>295</v>
      </c>
      <c r="F1229">
        <v>0</v>
      </c>
      <c r="G1229" t="s">
        <v>117</v>
      </c>
      <c r="H1229" s="1">
        <v>0</v>
      </c>
      <c r="I1229" s="1">
        <v>0</v>
      </c>
      <c r="J1229" s="1">
        <v>0</v>
      </c>
      <c r="K1229" s="1">
        <v>0</v>
      </c>
      <c r="L1229" s="1">
        <v>0</v>
      </c>
      <c r="M1229" s="1">
        <v>0</v>
      </c>
      <c r="N1229" s="1">
        <v>0</v>
      </c>
      <c r="O1229" s="1">
        <v>0</v>
      </c>
      <c r="P1229" s="1">
        <v>0</v>
      </c>
      <c r="Q1229" s="1">
        <v>0</v>
      </c>
      <c r="R1229" s="1">
        <v>0</v>
      </c>
      <c r="S1229" s="1">
        <v>0</v>
      </c>
      <c r="T1229" s="1">
        <v>0</v>
      </c>
      <c r="U1229" s="1">
        <v>0</v>
      </c>
      <c r="V1229" t="s">
        <v>86</v>
      </c>
      <c r="W1229" s="1">
        <v>0</v>
      </c>
      <c r="X1229" s="1">
        <v>0</v>
      </c>
      <c r="Y1229" s="1">
        <v>0</v>
      </c>
      <c r="Z1229" s="1">
        <v>0</v>
      </c>
      <c r="AA1229" s="1">
        <v>0</v>
      </c>
      <c r="AB1229" s="1">
        <v>0</v>
      </c>
      <c r="AC1229" s="1">
        <v>0</v>
      </c>
      <c r="AD1229" s="1">
        <v>0</v>
      </c>
      <c r="AE1229" s="1">
        <v>0</v>
      </c>
      <c r="AF1229" s="1">
        <v>0</v>
      </c>
      <c r="AG1229" s="1">
        <v>0</v>
      </c>
      <c r="AH1229" s="1">
        <v>0</v>
      </c>
      <c r="AI1229" t="s">
        <v>87</v>
      </c>
      <c r="AL1229" s="1">
        <v>0</v>
      </c>
      <c r="AM1229" s="1">
        <v>0</v>
      </c>
      <c r="AN1229" s="1">
        <v>0</v>
      </c>
    </row>
    <row r="1230" spans="1:40" x14ac:dyDescent="0.25">
      <c r="A1230">
        <v>1228</v>
      </c>
      <c r="B1230" t="s">
        <v>210</v>
      </c>
      <c r="C1230">
        <v>24</v>
      </c>
      <c r="D1230">
        <v>7439921</v>
      </c>
      <c r="E1230" t="s">
        <v>7</v>
      </c>
      <c r="F1230">
        <v>0</v>
      </c>
      <c r="G1230" t="s">
        <v>117</v>
      </c>
      <c r="H1230" s="1">
        <v>0</v>
      </c>
      <c r="I1230" s="1">
        <v>0</v>
      </c>
      <c r="J1230" s="1">
        <v>0</v>
      </c>
      <c r="K1230" s="1">
        <v>0</v>
      </c>
      <c r="L1230" s="1">
        <v>0</v>
      </c>
      <c r="M1230" s="1">
        <v>0</v>
      </c>
      <c r="N1230" s="1">
        <v>0</v>
      </c>
      <c r="O1230" s="1">
        <v>0</v>
      </c>
      <c r="P1230" s="1">
        <v>0</v>
      </c>
      <c r="Q1230" s="1">
        <v>0</v>
      </c>
      <c r="R1230" s="1">
        <v>0</v>
      </c>
      <c r="S1230" s="1">
        <v>0</v>
      </c>
      <c r="T1230" s="1">
        <v>0</v>
      </c>
      <c r="U1230" s="1">
        <v>0</v>
      </c>
      <c r="V1230" t="s">
        <v>86</v>
      </c>
      <c r="W1230" s="1">
        <v>0</v>
      </c>
      <c r="X1230" s="1">
        <v>0</v>
      </c>
      <c r="Y1230" s="1">
        <v>0</v>
      </c>
      <c r="Z1230" s="1">
        <v>0</v>
      </c>
      <c r="AA1230" s="1">
        <v>0</v>
      </c>
      <c r="AB1230" s="1">
        <v>0</v>
      </c>
      <c r="AC1230" s="1">
        <v>0</v>
      </c>
      <c r="AD1230" s="1">
        <v>0</v>
      </c>
      <c r="AE1230" s="1">
        <v>0</v>
      </c>
      <c r="AF1230" s="1">
        <v>0</v>
      </c>
      <c r="AG1230" s="1">
        <v>0</v>
      </c>
      <c r="AH1230" s="1">
        <v>0</v>
      </c>
      <c r="AI1230" t="s">
        <v>87</v>
      </c>
      <c r="AL1230" s="1">
        <v>0</v>
      </c>
      <c r="AM1230" s="1">
        <v>0</v>
      </c>
      <c r="AN1230" s="1">
        <v>0</v>
      </c>
    </row>
    <row r="1231" spans="1:40" x14ac:dyDescent="0.25">
      <c r="A1231">
        <v>1229</v>
      </c>
      <c r="B1231" t="s">
        <v>210</v>
      </c>
      <c r="C1231">
        <v>24</v>
      </c>
      <c r="D1231">
        <v>7440622</v>
      </c>
      <c r="E1231" t="s">
        <v>296</v>
      </c>
      <c r="F1231">
        <v>0</v>
      </c>
      <c r="G1231" t="s">
        <v>117</v>
      </c>
      <c r="H1231" s="1">
        <v>0</v>
      </c>
      <c r="I1231" s="1">
        <v>0</v>
      </c>
      <c r="J1231" s="1">
        <v>0</v>
      </c>
      <c r="K1231" s="1">
        <v>0</v>
      </c>
      <c r="L1231" s="1">
        <v>0</v>
      </c>
      <c r="M1231" s="1">
        <v>0</v>
      </c>
      <c r="N1231" s="1">
        <v>0</v>
      </c>
      <c r="O1231" s="1">
        <v>0</v>
      </c>
      <c r="P1231" s="1">
        <v>0</v>
      </c>
      <c r="Q1231" s="1">
        <v>0</v>
      </c>
      <c r="R1231" s="1">
        <v>0</v>
      </c>
      <c r="S1231" s="1">
        <v>0</v>
      </c>
      <c r="T1231" s="1">
        <v>0</v>
      </c>
      <c r="U1231" s="1">
        <v>0</v>
      </c>
      <c r="V1231" t="s">
        <v>86</v>
      </c>
      <c r="W1231" s="1">
        <v>0</v>
      </c>
      <c r="X1231" s="1">
        <v>0</v>
      </c>
      <c r="Y1231" s="1">
        <v>0</v>
      </c>
      <c r="Z1231" s="1">
        <v>0</v>
      </c>
      <c r="AA1231" s="1">
        <v>0</v>
      </c>
      <c r="AB1231" s="1">
        <v>0</v>
      </c>
      <c r="AC1231" s="1">
        <v>0</v>
      </c>
      <c r="AD1231" s="1">
        <v>0</v>
      </c>
      <c r="AE1231" s="1">
        <v>0</v>
      </c>
      <c r="AF1231" s="1">
        <v>0</v>
      </c>
      <c r="AG1231" s="1">
        <v>0</v>
      </c>
      <c r="AH1231" s="1">
        <v>0</v>
      </c>
      <c r="AI1231" t="s">
        <v>87</v>
      </c>
      <c r="AL1231" s="1">
        <v>0</v>
      </c>
      <c r="AM1231" s="1">
        <v>0</v>
      </c>
      <c r="AN1231" s="1">
        <v>0</v>
      </c>
    </row>
    <row r="1232" spans="1:40" x14ac:dyDescent="0.25">
      <c r="A1232">
        <v>1230</v>
      </c>
      <c r="B1232" t="s">
        <v>210</v>
      </c>
      <c r="C1232">
        <v>24</v>
      </c>
      <c r="D1232">
        <v>7440666</v>
      </c>
      <c r="E1232" t="s">
        <v>297</v>
      </c>
      <c r="F1232">
        <v>0</v>
      </c>
      <c r="G1232" t="s">
        <v>117</v>
      </c>
      <c r="H1232" s="1">
        <v>0</v>
      </c>
      <c r="I1232" s="1">
        <v>0</v>
      </c>
      <c r="J1232" s="1">
        <v>0</v>
      </c>
      <c r="K1232" s="1">
        <v>0</v>
      </c>
      <c r="L1232" s="1">
        <v>0</v>
      </c>
      <c r="M1232" s="1">
        <v>0</v>
      </c>
      <c r="N1232" s="1">
        <v>0</v>
      </c>
      <c r="O1232" s="1">
        <v>0</v>
      </c>
      <c r="P1232" s="1">
        <v>0</v>
      </c>
      <c r="Q1232" s="1">
        <v>0</v>
      </c>
      <c r="R1232" s="1">
        <v>0</v>
      </c>
      <c r="S1232" s="1">
        <v>0</v>
      </c>
      <c r="T1232" s="1">
        <v>0</v>
      </c>
      <c r="U1232" s="1">
        <v>0</v>
      </c>
      <c r="V1232" t="s">
        <v>86</v>
      </c>
      <c r="W1232" s="1">
        <v>0</v>
      </c>
      <c r="X1232" s="1">
        <v>0</v>
      </c>
      <c r="Y1232" s="1">
        <v>0</v>
      </c>
      <c r="Z1232" s="1">
        <v>0</v>
      </c>
      <c r="AA1232" s="1">
        <v>0</v>
      </c>
      <c r="AB1232" s="1">
        <v>0</v>
      </c>
      <c r="AC1232" s="1">
        <v>0</v>
      </c>
      <c r="AD1232" s="1">
        <v>0</v>
      </c>
      <c r="AE1232" s="1">
        <v>0</v>
      </c>
      <c r="AF1232" s="1">
        <v>0</v>
      </c>
      <c r="AG1232" s="1">
        <v>0</v>
      </c>
      <c r="AH1232" s="1">
        <v>0</v>
      </c>
      <c r="AI1232" t="s">
        <v>87</v>
      </c>
      <c r="AL1232" s="1">
        <v>0</v>
      </c>
      <c r="AM1232" s="1">
        <v>0</v>
      </c>
      <c r="AN1232" s="1">
        <v>0</v>
      </c>
    </row>
    <row r="1233" spans="1:40" x14ac:dyDescent="0.25">
      <c r="A1233">
        <v>1231</v>
      </c>
      <c r="B1233" t="s">
        <v>211</v>
      </c>
      <c r="C1233">
        <v>24</v>
      </c>
      <c r="D1233">
        <v>7429905</v>
      </c>
      <c r="E1233" t="s">
        <v>290</v>
      </c>
      <c r="F1233">
        <v>0</v>
      </c>
      <c r="G1233" t="s">
        <v>117</v>
      </c>
      <c r="H1233" s="1">
        <v>0</v>
      </c>
      <c r="I1233" s="1">
        <v>0</v>
      </c>
      <c r="J1233" s="1">
        <v>0</v>
      </c>
      <c r="K1233" s="1">
        <v>0</v>
      </c>
      <c r="L1233" s="1">
        <v>0</v>
      </c>
      <c r="M1233" s="1">
        <v>0</v>
      </c>
      <c r="N1233" s="1">
        <v>0</v>
      </c>
      <c r="O1233" s="1">
        <v>0</v>
      </c>
      <c r="P1233" s="1">
        <v>0</v>
      </c>
      <c r="Q1233" s="1">
        <v>0</v>
      </c>
      <c r="R1233" s="1">
        <v>0</v>
      </c>
      <c r="S1233" s="1">
        <v>0</v>
      </c>
      <c r="T1233" s="1">
        <v>0</v>
      </c>
      <c r="U1233" s="1">
        <v>0</v>
      </c>
      <c r="V1233" t="s">
        <v>86</v>
      </c>
      <c r="W1233" s="1">
        <v>0</v>
      </c>
      <c r="X1233" s="1">
        <v>0</v>
      </c>
      <c r="Y1233" s="1">
        <v>0</v>
      </c>
      <c r="Z1233" s="1">
        <v>0</v>
      </c>
      <c r="AA1233" s="1">
        <v>0</v>
      </c>
      <c r="AB1233" s="1">
        <v>0</v>
      </c>
      <c r="AC1233" s="1">
        <v>0</v>
      </c>
      <c r="AD1233" s="1">
        <v>0</v>
      </c>
      <c r="AE1233" s="1">
        <v>0</v>
      </c>
      <c r="AF1233" s="1">
        <v>0</v>
      </c>
      <c r="AG1233" s="1">
        <v>0</v>
      </c>
      <c r="AH1233" s="1">
        <v>0</v>
      </c>
      <c r="AI1233" t="s">
        <v>87</v>
      </c>
      <c r="AL1233" s="1">
        <v>0</v>
      </c>
      <c r="AM1233" s="1">
        <v>0</v>
      </c>
      <c r="AN1233" s="1">
        <v>0</v>
      </c>
    </row>
    <row r="1234" spans="1:40" x14ac:dyDescent="0.25">
      <c r="A1234">
        <v>1232</v>
      </c>
      <c r="B1234" t="s">
        <v>211</v>
      </c>
      <c r="C1234">
        <v>24</v>
      </c>
      <c r="D1234">
        <v>1344281</v>
      </c>
      <c r="E1234" t="s">
        <v>291</v>
      </c>
      <c r="F1234">
        <v>0</v>
      </c>
      <c r="G1234" t="s">
        <v>117</v>
      </c>
      <c r="H1234" s="1">
        <v>0</v>
      </c>
      <c r="I1234" s="1">
        <v>0</v>
      </c>
      <c r="J1234" s="1">
        <v>0</v>
      </c>
      <c r="K1234" s="1">
        <v>0</v>
      </c>
      <c r="L1234" s="1">
        <v>0</v>
      </c>
      <c r="M1234" s="1">
        <v>0</v>
      </c>
      <c r="N1234" s="1">
        <v>0</v>
      </c>
      <c r="O1234" s="1">
        <v>0</v>
      </c>
      <c r="P1234" s="1">
        <v>0</v>
      </c>
      <c r="Q1234" s="1">
        <v>0</v>
      </c>
      <c r="R1234" s="1">
        <v>0</v>
      </c>
      <c r="S1234" s="1">
        <v>0</v>
      </c>
      <c r="T1234" s="1">
        <v>0</v>
      </c>
      <c r="U1234" s="1">
        <v>0</v>
      </c>
      <c r="V1234" t="s">
        <v>86</v>
      </c>
      <c r="W1234" s="1">
        <v>0</v>
      </c>
      <c r="X1234" s="1">
        <v>0</v>
      </c>
      <c r="Y1234" s="1">
        <v>0</v>
      </c>
      <c r="Z1234" s="1">
        <v>0</v>
      </c>
      <c r="AA1234" s="1">
        <v>0</v>
      </c>
      <c r="AB1234" s="1">
        <v>0</v>
      </c>
      <c r="AC1234" s="1">
        <v>0</v>
      </c>
      <c r="AD1234" s="1">
        <v>0</v>
      </c>
      <c r="AE1234" s="1">
        <v>0</v>
      </c>
      <c r="AF1234" s="1">
        <v>0</v>
      </c>
      <c r="AG1234" s="1">
        <v>0</v>
      </c>
      <c r="AH1234" s="1">
        <v>0</v>
      </c>
      <c r="AI1234" t="s">
        <v>87</v>
      </c>
      <c r="AL1234" s="1">
        <v>0</v>
      </c>
      <c r="AM1234" s="1">
        <v>0</v>
      </c>
      <c r="AN1234" s="1">
        <v>0</v>
      </c>
    </row>
    <row r="1235" spans="1:40" x14ac:dyDescent="0.25">
      <c r="A1235">
        <v>1233</v>
      </c>
      <c r="B1235" t="s">
        <v>211</v>
      </c>
      <c r="C1235">
        <v>24</v>
      </c>
      <c r="D1235">
        <v>7440417</v>
      </c>
      <c r="E1235" t="s">
        <v>292</v>
      </c>
      <c r="F1235">
        <v>0</v>
      </c>
      <c r="G1235" t="s">
        <v>117</v>
      </c>
      <c r="H1235" s="1">
        <v>0</v>
      </c>
      <c r="I1235" s="1">
        <v>0</v>
      </c>
      <c r="J1235" s="1">
        <v>0</v>
      </c>
      <c r="K1235" s="1">
        <v>0</v>
      </c>
      <c r="L1235" s="1">
        <v>0</v>
      </c>
      <c r="M1235" s="1">
        <v>0</v>
      </c>
      <c r="N1235" s="1">
        <v>0</v>
      </c>
      <c r="O1235" s="1">
        <v>0</v>
      </c>
      <c r="P1235" s="1">
        <v>0</v>
      </c>
      <c r="Q1235" s="1">
        <v>0</v>
      </c>
      <c r="R1235" s="1">
        <v>0</v>
      </c>
      <c r="S1235" s="1">
        <v>0</v>
      </c>
      <c r="T1235" s="1">
        <v>0</v>
      </c>
      <c r="U1235" s="1">
        <v>0</v>
      </c>
      <c r="V1235" t="s">
        <v>86</v>
      </c>
      <c r="W1235" s="1">
        <v>0</v>
      </c>
      <c r="X1235" s="1">
        <v>0</v>
      </c>
      <c r="Y1235" s="1">
        <v>0</v>
      </c>
      <c r="Z1235" s="1">
        <v>0</v>
      </c>
      <c r="AA1235" s="1">
        <v>0</v>
      </c>
      <c r="AB1235" s="1">
        <v>0</v>
      </c>
      <c r="AC1235" s="1">
        <v>0</v>
      </c>
      <c r="AD1235" s="1">
        <v>0</v>
      </c>
      <c r="AE1235" s="1">
        <v>0</v>
      </c>
      <c r="AF1235" s="1">
        <v>0</v>
      </c>
      <c r="AG1235" s="1">
        <v>0</v>
      </c>
      <c r="AH1235" s="1">
        <v>0</v>
      </c>
      <c r="AI1235" t="s">
        <v>87</v>
      </c>
      <c r="AL1235" s="1">
        <v>0</v>
      </c>
      <c r="AM1235" s="1">
        <v>0</v>
      </c>
      <c r="AN1235" s="1">
        <v>0</v>
      </c>
    </row>
    <row r="1236" spans="1:40" x14ac:dyDescent="0.25">
      <c r="A1236">
        <v>1234</v>
      </c>
      <c r="B1236" t="s">
        <v>211</v>
      </c>
      <c r="C1236">
        <v>24</v>
      </c>
      <c r="D1236">
        <v>7440439</v>
      </c>
      <c r="E1236" t="s">
        <v>293</v>
      </c>
      <c r="F1236">
        <v>0</v>
      </c>
      <c r="G1236" t="s">
        <v>117</v>
      </c>
      <c r="H1236" s="1">
        <v>0</v>
      </c>
      <c r="I1236" s="1">
        <v>0</v>
      </c>
      <c r="J1236" s="1">
        <v>0</v>
      </c>
      <c r="K1236" s="1">
        <v>0</v>
      </c>
      <c r="L1236" s="1">
        <v>0</v>
      </c>
      <c r="M1236" s="1">
        <v>0</v>
      </c>
      <c r="N1236" s="1">
        <v>0</v>
      </c>
      <c r="O1236" s="1">
        <v>0</v>
      </c>
      <c r="P1236" s="1">
        <v>0</v>
      </c>
      <c r="Q1236" s="1">
        <v>0</v>
      </c>
      <c r="R1236" s="1">
        <v>0</v>
      </c>
      <c r="S1236" s="1">
        <v>0</v>
      </c>
      <c r="T1236" s="1">
        <v>0</v>
      </c>
      <c r="U1236" s="1">
        <v>0</v>
      </c>
      <c r="V1236" t="s">
        <v>86</v>
      </c>
      <c r="W1236" s="1">
        <v>0</v>
      </c>
      <c r="X1236" s="1">
        <v>0</v>
      </c>
      <c r="Y1236" s="1">
        <v>0</v>
      </c>
      <c r="Z1236" s="1">
        <v>0</v>
      </c>
      <c r="AA1236" s="1">
        <v>0</v>
      </c>
      <c r="AB1236" s="1">
        <v>0</v>
      </c>
      <c r="AC1236" s="1">
        <v>0</v>
      </c>
      <c r="AD1236" s="1">
        <v>0</v>
      </c>
      <c r="AE1236" s="1">
        <v>0</v>
      </c>
      <c r="AF1236" s="1">
        <v>0</v>
      </c>
      <c r="AG1236" s="1">
        <v>0</v>
      </c>
      <c r="AH1236" s="1">
        <v>0</v>
      </c>
      <c r="AI1236" t="s">
        <v>87</v>
      </c>
      <c r="AL1236" s="1">
        <v>0</v>
      </c>
      <c r="AM1236" s="1">
        <v>0</v>
      </c>
      <c r="AN1236" s="1">
        <v>0</v>
      </c>
    </row>
    <row r="1237" spans="1:40" x14ac:dyDescent="0.25">
      <c r="A1237">
        <v>1235</v>
      </c>
      <c r="B1237" t="s">
        <v>211</v>
      </c>
      <c r="C1237">
        <v>24</v>
      </c>
      <c r="D1237">
        <v>7440484</v>
      </c>
      <c r="E1237" t="s">
        <v>8</v>
      </c>
      <c r="F1237">
        <v>0</v>
      </c>
      <c r="G1237" t="s">
        <v>117</v>
      </c>
      <c r="H1237" s="1">
        <v>0</v>
      </c>
      <c r="I1237" s="1">
        <v>0</v>
      </c>
      <c r="J1237" s="1">
        <v>0</v>
      </c>
      <c r="K1237" s="1">
        <v>0</v>
      </c>
      <c r="L1237" s="1">
        <v>0</v>
      </c>
      <c r="M1237" s="1">
        <v>0</v>
      </c>
      <c r="N1237" s="1">
        <v>0</v>
      </c>
      <c r="O1237" s="1">
        <v>0</v>
      </c>
      <c r="P1237" s="1">
        <v>0</v>
      </c>
      <c r="Q1237" s="1">
        <v>0</v>
      </c>
      <c r="R1237" s="1">
        <v>0</v>
      </c>
      <c r="S1237" s="1">
        <v>0</v>
      </c>
      <c r="T1237" s="1">
        <v>0</v>
      </c>
      <c r="U1237" s="1">
        <v>0</v>
      </c>
      <c r="V1237" t="s">
        <v>86</v>
      </c>
      <c r="W1237" s="1">
        <v>0</v>
      </c>
      <c r="X1237" s="1">
        <v>0</v>
      </c>
      <c r="Y1237" s="1">
        <v>0</v>
      </c>
      <c r="Z1237" s="1">
        <v>0</v>
      </c>
      <c r="AA1237" s="1">
        <v>0</v>
      </c>
      <c r="AB1237" s="1">
        <v>0</v>
      </c>
      <c r="AC1237" s="1">
        <v>0</v>
      </c>
      <c r="AD1237" s="1">
        <v>0</v>
      </c>
      <c r="AE1237" s="1">
        <v>0</v>
      </c>
      <c r="AF1237" s="1">
        <v>0</v>
      </c>
      <c r="AG1237" s="1">
        <v>0</v>
      </c>
      <c r="AH1237" s="1">
        <v>0</v>
      </c>
      <c r="AI1237" t="s">
        <v>87</v>
      </c>
      <c r="AL1237" s="1">
        <v>0</v>
      </c>
      <c r="AM1237" s="1">
        <v>0</v>
      </c>
      <c r="AN1237" s="1">
        <v>0</v>
      </c>
    </row>
    <row r="1238" spans="1:40" x14ac:dyDescent="0.25">
      <c r="A1238">
        <v>1236</v>
      </c>
      <c r="B1238" t="s">
        <v>211</v>
      </c>
      <c r="C1238">
        <v>24</v>
      </c>
      <c r="D1238">
        <v>7440473</v>
      </c>
      <c r="E1238" t="s">
        <v>89</v>
      </c>
      <c r="F1238">
        <v>0</v>
      </c>
      <c r="G1238" t="s">
        <v>117</v>
      </c>
      <c r="H1238" s="1">
        <v>0</v>
      </c>
      <c r="I1238" s="1">
        <v>0</v>
      </c>
      <c r="J1238" s="1">
        <v>0</v>
      </c>
      <c r="K1238" s="1">
        <v>0</v>
      </c>
      <c r="L1238" s="1">
        <v>0</v>
      </c>
      <c r="M1238" s="1">
        <v>0</v>
      </c>
      <c r="N1238" s="1">
        <v>0</v>
      </c>
      <c r="O1238" s="1">
        <v>0</v>
      </c>
      <c r="P1238" s="1">
        <v>0</v>
      </c>
      <c r="Q1238" s="1">
        <v>0</v>
      </c>
      <c r="R1238" s="1">
        <v>0</v>
      </c>
      <c r="S1238" s="1">
        <v>0</v>
      </c>
      <c r="T1238" s="1">
        <v>0</v>
      </c>
      <c r="U1238" s="1">
        <v>0</v>
      </c>
      <c r="V1238" t="s">
        <v>86</v>
      </c>
      <c r="W1238" s="1">
        <v>0</v>
      </c>
      <c r="X1238" s="1">
        <v>0</v>
      </c>
      <c r="Y1238" s="1">
        <v>0</v>
      </c>
      <c r="Z1238" s="1">
        <v>0</v>
      </c>
      <c r="AA1238" s="1">
        <v>0</v>
      </c>
      <c r="AB1238" s="1">
        <v>0</v>
      </c>
      <c r="AC1238" s="1">
        <v>0</v>
      </c>
      <c r="AD1238" s="1">
        <v>0</v>
      </c>
      <c r="AE1238" s="1">
        <v>0</v>
      </c>
      <c r="AF1238" s="1">
        <v>0</v>
      </c>
      <c r="AG1238" s="1">
        <v>0</v>
      </c>
      <c r="AH1238" s="1">
        <v>0</v>
      </c>
      <c r="AI1238" t="s">
        <v>87</v>
      </c>
      <c r="AL1238" s="1">
        <v>0</v>
      </c>
      <c r="AM1238" s="1">
        <v>0</v>
      </c>
      <c r="AN1238" s="1">
        <v>0</v>
      </c>
    </row>
    <row r="1239" spans="1:40" x14ac:dyDescent="0.25">
      <c r="A1239">
        <v>1237</v>
      </c>
      <c r="B1239" t="s">
        <v>211</v>
      </c>
      <c r="C1239">
        <v>24</v>
      </c>
      <c r="D1239">
        <v>18540299</v>
      </c>
      <c r="E1239" t="s">
        <v>13</v>
      </c>
      <c r="F1239">
        <v>0</v>
      </c>
      <c r="G1239" t="s">
        <v>117</v>
      </c>
      <c r="H1239" s="1">
        <v>0</v>
      </c>
      <c r="I1239" s="1">
        <v>0</v>
      </c>
      <c r="J1239" s="1">
        <v>0</v>
      </c>
      <c r="K1239" s="1">
        <v>0</v>
      </c>
      <c r="L1239" s="1">
        <v>0</v>
      </c>
      <c r="M1239" s="1">
        <v>0</v>
      </c>
      <c r="N1239" s="1">
        <v>0</v>
      </c>
      <c r="O1239" s="1">
        <v>0</v>
      </c>
      <c r="P1239" s="1">
        <v>0</v>
      </c>
      <c r="Q1239" s="1">
        <v>0</v>
      </c>
      <c r="R1239" s="1">
        <v>0</v>
      </c>
      <c r="S1239" s="1">
        <v>0</v>
      </c>
      <c r="T1239" s="1">
        <v>0</v>
      </c>
      <c r="U1239" s="1">
        <v>0</v>
      </c>
      <c r="V1239" t="s">
        <v>86</v>
      </c>
      <c r="W1239" s="1">
        <v>0</v>
      </c>
      <c r="X1239" s="1">
        <v>0</v>
      </c>
      <c r="Y1239" s="1">
        <v>0</v>
      </c>
      <c r="Z1239" s="1">
        <v>0</v>
      </c>
      <c r="AA1239" s="1">
        <v>0</v>
      </c>
      <c r="AB1239" s="1">
        <v>0</v>
      </c>
      <c r="AC1239" s="1">
        <v>0</v>
      </c>
      <c r="AD1239" s="1">
        <v>0</v>
      </c>
      <c r="AE1239" s="1">
        <v>0</v>
      </c>
      <c r="AF1239" s="1">
        <v>0</v>
      </c>
      <c r="AG1239" s="1">
        <v>0</v>
      </c>
      <c r="AH1239" s="1">
        <v>0</v>
      </c>
      <c r="AI1239" t="s">
        <v>87</v>
      </c>
      <c r="AL1239" s="1">
        <v>0</v>
      </c>
      <c r="AM1239" s="1">
        <v>0</v>
      </c>
      <c r="AN1239" s="1">
        <v>0</v>
      </c>
    </row>
    <row r="1240" spans="1:40" x14ac:dyDescent="0.25">
      <c r="A1240">
        <v>1238</v>
      </c>
      <c r="B1240" t="s">
        <v>211</v>
      </c>
      <c r="C1240">
        <v>24</v>
      </c>
      <c r="D1240">
        <v>1175</v>
      </c>
      <c r="E1240" t="s">
        <v>294</v>
      </c>
      <c r="F1240">
        <v>0</v>
      </c>
      <c r="G1240" t="s">
        <v>117</v>
      </c>
      <c r="H1240" s="1">
        <v>0</v>
      </c>
      <c r="I1240" s="1">
        <v>0</v>
      </c>
      <c r="J1240" s="1">
        <v>0</v>
      </c>
      <c r="K1240" s="1">
        <v>0</v>
      </c>
      <c r="L1240" s="1">
        <v>0</v>
      </c>
      <c r="M1240" s="1">
        <v>0</v>
      </c>
      <c r="N1240" s="1">
        <v>0</v>
      </c>
      <c r="O1240" s="1">
        <v>0</v>
      </c>
      <c r="P1240" s="1">
        <v>0</v>
      </c>
      <c r="Q1240" s="1">
        <v>0</v>
      </c>
      <c r="R1240" s="1">
        <v>0</v>
      </c>
      <c r="S1240" s="1">
        <v>0</v>
      </c>
      <c r="T1240" s="1">
        <v>0</v>
      </c>
      <c r="U1240" s="1">
        <v>0</v>
      </c>
      <c r="V1240" t="s">
        <v>86</v>
      </c>
      <c r="W1240" s="1">
        <v>0</v>
      </c>
      <c r="X1240" s="1">
        <v>0</v>
      </c>
      <c r="Y1240" s="1">
        <v>0</v>
      </c>
      <c r="Z1240" s="1">
        <v>0</v>
      </c>
      <c r="AA1240" s="1">
        <v>0</v>
      </c>
      <c r="AB1240" s="1">
        <v>0</v>
      </c>
      <c r="AC1240" s="1">
        <v>0</v>
      </c>
      <c r="AD1240" s="1">
        <v>0</v>
      </c>
      <c r="AE1240" s="1">
        <v>0</v>
      </c>
      <c r="AF1240" s="1">
        <v>0</v>
      </c>
      <c r="AG1240" s="1">
        <v>0</v>
      </c>
      <c r="AH1240" s="1">
        <v>0</v>
      </c>
      <c r="AI1240" t="s">
        <v>87</v>
      </c>
      <c r="AL1240" s="1">
        <v>0</v>
      </c>
      <c r="AM1240" s="1">
        <v>0</v>
      </c>
      <c r="AN1240" s="1">
        <v>0</v>
      </c>
    </row>
    <row r="1241" spans="1:40" x14ac:dyDescent="0.25">
      <c r="A1241">
        <v>1239</v>
      </c>
      <c r="B1241" t="s">
        <v>211</v>
      </c>
      <c r="C1241">
        <v>24</v>
      </c>
      <c r="D1241">
        <v>7440508</v>
      </c>
      <c r="E1241" t="s">
        <v>10</v>
      </c>
      <c r="F1241" s="1">
        <v>9.9999999999999995E-7</v>
      </c>
      <c r="G1241" t="s">
        <v>117</v>
      </c>
      <c r="H1241" s="1">
        <v>0</v>
      </c>
      <c r="I1241" s="1">
        <v>0</v>
      </c>
      <c r="J1241" s="1">
        <v>0</v>
      </c>
      <c r="K1241" s="1">
        <v>0</v>
      </c>
      <c r="L1241" s="1">
        <v>0</v>
      </c>
      <c r="M1241" s="1">
        <v>0</v>
      </c>
      <c r="N1241" s="1">
        <v>0</v>
      </c>
      <c r="O1241" s="1">
        <v>0</v>
      </c>
      <c r="P1241" s="1">
        <v>0</v>
      </c>
      <c r="Q1241" s="1">
        <v>0</v>
      </c>
      <c r="R1241" s="1">
        <v>0</v>
      </c>
      <c r="S1241" s="1">
        <v>0</v>
      </c>
      <c r="T1241" s="1">
        <v>0</v>
      </c>
      <c r="U1241" s="1">
        <v>0</v>
      </c>
      <c r="V1241" t="s">
        <v>86</v>
      </c>
      <c r="W1241" s="1">
        <v>9.9999999999999995E-7</v>
      </c>
      <c r="X1241" s="1">
        <v>0</v>
      </c>
      <c r="Y1241" s="1">
        <v>0</v>
      </c>
      <c r="Z1241" s="1">
        <v>0</v>
      </c>
      <c r="AA1241" s="1">
        <v>0</v>
      </c>
      <c r="AB1241" s="1">
        <v>0</v>
      </c>
      <c r="AC1241" s="1">
        <v>0</v>
      </c>
      <c r="AD1241" s="1">
        <v>0</v>
      </c>
      <c r="AE1241" s="1">
        <v>0</v>
      </c>
      <c r="AF1241" s="1">
        <v>0</v>
      </c>
      <c r="AG1241" s="1">
        <v>0</v>
      </c>
      <c r="AH1241" s="1">
        <v>0</v>
      </c>
      <c r="AI1241" t="s">
        <v>87</v>
      </c>
      <c r="AL1241" s="1">
        <v>0</v>
      </c>
      <c r="AM1241" s="1">
        <v>0</v>
      </c>
      <c r="AN1241" s="1">
        <v>0</v>
      </c>
    </row>
    <row r="1242" spans="1:40" x14ac:dyDescent="0.25">
      <c r="A1242">
        <v>1240</v>
      </c>
      <c r="B1242" t="s">
        <v>211</v>
      </c>
      <c r="C1242">
        <v>24</v>
      </c>
      <c r="D1242">
        <v>7439965</v>
      </c>
      <c r="E1242" t="s">
        <v>5</v>
      </c>
      <c r="F1242" s="1">
        <v>1.9599999999999999E-5</v>
      </c>
      <c r="G1242" t="s">
        <v>117</v>
      </c>
      <c r="H1242" s="1">
        <v>0</v>
      </c>
      <c r="I1242" s="1">
        <v>2.1777999999999999E-4</v>
      </c>
      <c r="J1242" s="1">
        <v>0</v>
      </c>
      <c r="K1242" s="1">
        <v>0</v>
      </c>
      <c r="L1242" s="1">
        <v>0</v>
      </c>
      <c r="M1242" s="1">
        <v>0</v>
      </c>
      <c r="N1242" s="1">
        <v>0</v>
      </c>
      <c r="O1242" s="1">
        <v>0</v>
      </c>
      <c r="P1242" s="1">
        <v>0</v>
      </c>
      <c r="Q1242" s="1">
        <v>0</v>
      </c>
      <c r="R1242" s="1">
        <v>0</v>
      </c>
      <c r="S1242" s="1">
        <v>0</v>
      </c>
      <c r="T1242" s="1">
        <v>0</v>
      </c>
      <c r="U1242" s="1">
        <v>0</v>
      </c>
      <c r="V1242" t="s">
        <v>86</v>
      </c>
      <c r="W1242" s="1">
        <v>1.9599999999999999E-5</v>
      </c>
      <c r="X1242" s="1">
        <v>0</v>
      </c>
      <c r="Y1242" s="1">
        <v>0</v>
      </c>
      <c r="Z1242" s="1">
        <v>0</v>
      </c>
      <c r="AA1242" s="1">
        <v>0</v>
      </c>
      <c r="AB1242" s="1">
        <v>0</v>
      </c>
      <c r="AC1242" s="1">
        <v>0</v>
      </c>
      <c r="AD1242" s="1">
        <v>0</v>
      </c>
      <c r="AE1242" s="1">
        <v>0</v>
      </c>
      <c r="AF1242" s="1">
        <v>0</v>
      </c>
      <c r="AG1242" s="1">
        <v>0</v>
      </c>
      <c r="AH1242" s="1">
        <v>0</v>
      </c>
      <c r="AI1242" t="s">
        <v>87</v>
      </c>
      <c r="AL1242" s="1">
        <v>0</v>
      </c>
      <c r="AM1242" s="1">
        <v>0</v>
      </c>
      <c r="AN1242" s="1">
        <v>0</v>
      </c>
    </row>
    <row r="1243" spans="1:40" x14ac:dyDescent="0.25">
      <c r="A1243">
        <v>1241</v>
      </c>
      <c r="B1243" t="s">
        <v>211</v>
      </c>
      <c r="C1243">
        <v>24</v>
      </c>
      <c r="D1243">
        <v>7440020</v>
      </c>
      <c r="E1243" t="s">
        <v>6</v>
      </c>
      <c r="F1243" s="1">
        <v>2.0100000000000001E-7</v>
      </c>
      <c r="G1243" t="s">
        <v>117</v>
      </c>
      <c r="H1243" s="1">
        <v>0</v>
      </c>
      <c r="I1243" s="1">
        <v>0</v>
      </c>
      <c r="J1243" s="1">
        <v>0</v>
      </c>
      <c r="K1243" s="1">
        <v>0</v>
      </c>
      <c r="L1243" s="1">
        <v>0</v>
      </c>
      <c r="M1243" s="1">
        <v>1.7175000000000001E-7</v>
      </c>
      <c r="N1243" s="1">
        <v>1.4357E-5</v>
      </c>
      <c r="O1243" s="1">
        <v>0</v>
      </c>
      <c r="P1243" s="1">
        <v>0</v>
      </c>
      <c r="Q1243" s="1">
        <v>0</v>
      </c>
      <c r="R1243" s="1">
        <v>0</v>
      </c>
      <c r="S1243" s="1">
        <v>1.4357E-5</v>
      </c>
      <c r="T1243" s="1">
        <v>0</v>
      </c>
      <c r="U1243" s="1">
        <v>0</v>
      </c>
      <c r="V1243" t="s">
        <v>86</v>
      </c>
      <c r="W1243" s="1">
        <v>2.0100000000000001E-7</v>
      </c>
      <c r="X1243" s="1">
        <v>1.8164000000000001E-9</v>
      </c>
      <c r="Y1243" s="1">
        <v>7.2819000000000005E-11</v>
      </c>
      <c r="Z1243" s="1">
        <v>0</v>
      </c>
      <c r="AA1243" s="1">
        <v>0</v>
      </c>
      <c r="AB1243" s="1">
        <v>0</v>
      </c>
      <c r="AC1243" s="1">
        <v>0</v>
      </c>
      <c r="AD1243" s="1">
        <v>0</v>
      </c>
      <c r="AE1243" s="1">
        <v>0</v>
      </c>
      <c r="AF1243" s="1">
        <v>0</v>
      </c>
      <c r="AG1243" s="1">
        <v>0</v>
      </c>
      <c r="AH1243" s="1">
        <v>0</v>
      </c>
      <c r="AI1243" t="s">
        <v>87</v>
      </c>
      <c r="AJ1243" t="s">
        <v>88</v>
      </c>
      <c r="AK1243" t="s">
        <v>118</v>
      </c>
      <c r="AL1243" s="1">
        <v>0</v>
      </c>
      <c r="AM1243" s="1">
        <v>0</v>
      </c>
      <c r="AN1243" s="1">
        <v>0</v>
      </c>
    </row>
    <row r="1244" spans="1:40" x14ac:dyDescent="0.25">
      <c r="A1244">
        <v>1242</v>
      </c>
      <c r="B1244" t="s">
        <v>211</v>
      </c>
      <c r="C1244">
        <v>24</v>
      </c>
      <c r="D1244">
        <v>7723140</v>
      </c>
      <c r="E1244" t="s">
        <v>295</v>
      </c>
      <c r="F1244" s="1">
        <v>1.15E-7</v>
      </c>
      <c r="G1244" t="s">
        <v>117</v>
      </c>
      <c r="H1244" s="1">
        <v>0</v>
      </c>
      <c r="I1244" s="1">
        <v>0</v>
      </c>
      <c r="J1244" s="1">
        <v>0</v>
      </c>
      <c r="K1244" s="1">
        <v>0</v>
      </c>
      <c r="L1244" s="1">
        <v>0</v>
      </c>
      <c r="M1244" s="1">
        <v>0</v>
      </c>
      <c r="N1244" s="1">
        <v>0</v>
      </c>
      <c r="O1244" s="1">
        <v>0</v>
      </c>
      <c r="P1244" s="1">
        <v>0</v>
      </c>
      <c r="Q1244" s="1">
        <v>0</v>
      </c>
      <c r="R1244" s="1">
        <v>0</v>
      </c>
      <c r="S1244" s="1">
        <v>0</v>
      </c>
      <c r="T1244" s="1">
        <v>0</v>
      </c>
      <c r="U1244" s="1">
        <v>0</v>
      </c>
      <c r="V1244" t="s">
        <v>86</v>
      </c>
      <c r="W1244" s="1">
        <v>1.15E-7</v>
      </c>
      <c r="X1244" s="1">
        <v>0</v>
      </c>
      <c r="Y1244" s="1">
        <v>0</v>
      </c>
      <c r="Z1244" s="1">
        <v>0</v>
      </c>
      <c r="AA1244" s="1">
        <v>0</v>
      </c>
      <c r="AB1244" s="1">
        <v>0</v>
      </c>
      <c r="AC1244" s="1">
        <v>0</v>
      </c>
      <c r="AD1244" s="1">
        <v>0</v>
      </c>
      <c r="AE1244" s="1">
        <v>0</v>
      </c>
      <c r="AF1244" s="1">
        <v>0</v>
      </c>
      <c r="AG1244" s="1">
        <v>0</v>
      </c>
      <c r="AH1244" s="1">
        <v>0</v>
      </c>
      <c r="AI1244" t="s">
        <v>87</v>
      </c>
      <c r="AL1244" s="1">
        <v>0</v>
      </c>
      <c r="AM1244" s="1">
        <v>0</v>
      </c>
      <c r="AN1244" s="1">
        <v>0</v>
      </c>
    </row>
    <row r="1245" spans="1:40" x14ac:dyDescent="0.25">
      <c r="A1245">
        <v>1243</v>
      </c>
      <c r="B1245" t="s">
        <v>211</v>
      </c>
      <c r="C1245">
        <v>24</v>
      </c>
      <c r="D1245">
        <v>7439921</v>
      </c>
      <c r="E1245" t="s">
        <v>7</v>
      </c>
      <c r="F1245">
        <v>0</v>
      </c>
      <c r="G1245" t="s">
        <v>117</v>
      </c>
      <c r="H1245" s="1">
        <v>0</v>
      </c>
      <c r="I1245" s="1">
        <v>0</v>
      </c>
      <c r="J1245" s="1">
        <v>0</v>
      </c>
      <c r="K1245" s="1">
        <v>0</v>
      </c>
      <c r="L1245" s="1">
        <v>0</v>
      </c>
      <c r="M1245" s="1">
        <v>0</v>
      </c>
      <c r="N1245" s="1">
        <v>0</v>
      </c>
      <c r="O1245" s="1">
        <v>0</v>
      </c>
      <c r="P1245" s="1">
        <v>0</v>
      </c>
      <c r="Q1245" s="1">
        <v>0</v>
      </c>
      <c r="R1245" s="1">
        <v>0</v>
      </c>
      <c r="S1245" s="1">
        <v>0</v>
      </c>
      <c r="T1245" s="1">
        <v>0</v>
      </c>
      <c r="U1245" s="1">
        <v>0</v>
      </c>
      <c r="V1245" t="s">
        <v>86</v>
      </c>
      <c r="W1245" s="1">
        <v>0</v>
      </c>
      <c r="X1245" s="1">
        <v>0</v>
      </c>
      <c r="Y1245" s="1">
        <v>0</v>
      </c>
      <c r="Z1245" s="1">
        <v>0</v>
      </c>
      <c r="AA1245" s="1">
        <v>0</v>
      </c>
      <c r="AB1245" s="1">
        <v>0</v>
      </c>
      <c r="AC1245" s="1">
        <v>0</v>
      </c>
      <c r="AD1245" s="1">
        <v>0</v>
      </c>
      <c r="AE1245" s="1">
        <v>0</v>
      </c>
      <c r="AF1245" s="1">
        <v>0</v>
      </c>
      <c r="AG1245" s="1">
        <v>0</v>
      </c>
      <c r="AH1245" s="1">
        <v>0</v>
      </c>
      <c r="AI1245" t="s">
        <v>87</v>
      </c>
      <c r="AL1245" s="1">
        <v>0</v>
      </c>
      <c r="AM1245" s="1">
        <v>0</v>
      </c>
      <c r="AN1245" s="1">
        <v>0</v>
      </c>
    </row>
    <row r="1246" spans="1:40" x14ac:dyDescent="0.25">
      <c r="A1246">
        <v>1244</v>
      </c>
      <c r="B1246" t="s">
        <v>211</v>
      </c>
      <c r="C1246">
        <v>24</v>
      </c>
      <c r="D1246">
        <v>7440622</v>
      </c>
      <c r="E1246" t="s">
        <v>296</v>
      </c>
      <c r="F1246">
        <v>0</v>
      </c>
      <c r="G1246" t="s">
        <v>117</v>
      </c>
      <c r="H1246" s="1">
        <v>0</v>
      </c>
      <c r="I1246" s="1">
        <v>0</v>
      </c>
      <c r="J1246" s="1">
        <v>0</v>
      </c>
      <c r="K1246" s="1">
        <v>0</v>
      </c>
      <c r="L1246" s="1">
        <v>0</v>
      </c>
      <c r="M1246" s="1">
        <v>0</v>
      </c>
      <c r="N1246" s="1">
        <v>0</v>
      </c>
      <c r="O1246" s="1">
        <v>0</v>
      </c>
      <c r="P1246" s="1">
        <v>0</v>
      </c>
      <c r="Q1246" s="1">
        <v>0</v>
      </c>
      <c r="R1246" s="1">
        <v>0</v>
      </c>
      <c r="S1246" s="1">
        <v>0</v>
      </c>
      <c r="T1246" s="1">
        <v>0</v>
      </c>
      <c r="U1246" s="1">
        <v>0</v>
      </c>
      <c r="V1246" t="s">
        <v>86</v>
      </c>
      <c r="W1246" s="1">
        <v>0</v>
      </c>
      <c r="X1246" s="1">
        <v>0</v>
      </c>
      <c r="Y1246" s="1">
        <v>0</v>
      </c>
      <c r="Z1246" s="1">
        <v>0</v>
      </c>
      <c r="AA1246" s="1">
        <v>0</v>
      </c>
      <c r="AB1246" s="1">
        <v>0</v>
      </c>
      <c r="AC1246" s="1">
        <v>0</v>
      </c>
      <c r="AD1246" s="1">
        <v>0</v>
      </c>
      <c r="AE1246" s="1">
        <v>0</v>
      </c>
      <c r="AF1246" s="1">
        <v>0</v>
      </c>
      <c r="AG1246" s="1">
        <v>0</v>
      </c>
      <c r="AH1246" s="1">
        <v>0</v>
      </c>
      <c r="AI1246" t="s">
        <v>87</v>
      </c>
      <c r="AL1246" s="1">
        <v>0</v>
      </c>
      <c r="AM1246" s="1">
        <v>0</v>
      </c>
      <c r="AN1246" s="1">
        <v>0</v>
      </c>
    </row>
    <row r="1247" spans="1:40" x14ac:dyDescent="0.25">
      <c r="A1247">
        <v>1245</v>
      </c>
      <c r="B1247" t="s">
        <v>211</v>
      </c>
      <c r="C1247">
        <v>24</v>
      </c>
      <c r="D1247">
        <v>7440666</v>
      </c>
      <c r="E1247" t="s">
        <v>297</v>
      </c>
      <c r="F1247">
        <v>0</v>
      </c>
      <c r="G1247" t="s">
        <v>117</v>
      </c>
      <c r="H1247" s="1">
        <v>0</v>
      </c>
      <c r="I1247" s="1">
        <v>0</v>
      </c>
      <c r="J1247" s="1">
        <v>0</v>
      </c>
      <c r="K1247" s="1">
        <v>0</v>
      </c>
      <c r="L1247" s="1">
        <v>0</v>
      </c>
      <c r="M1247" s="1">
        <v>0</v>
      </c>
      <c r="N1247" s="1">
        <v>0</v>
      </c>
      <c r="O1247" s="1">
        <v>0</v>
      </c>
      <c r="P1247" s="1">
        <v>0</v>
      </c>
      <c r="Q1247" s="1">
        <v>0</v>
      </c>
      <c r="R1247" s="1">
        <v>0</v>
      </c>
      <c r="S1247" s="1">
        <v>0</v>
      </c>
      <c r="T1247" s="1">
        <v>0</v>
      </c>
      <c r="U1247" s="1">
        <v>0</v>
      </c>
      <c r="V1247" t="s">
        <v>86</v>
      </c>
      <c r="W1247" s="1">
        <v>0</v>
      </c>
      <c r="X1247" s="1">
        <v>0</v>
      </c>
      <c r="Y1247" s="1">
        <v>0</v>
      </c>
      <c r="Z1247" s="1">
        <v>0</v>
      </c>
      <c r="AA1247" s="1">
        <v>0</v>
      </c>
      <c r="AB1247" s="1">
        <v>0</v>
      </c>
      <c r="AC1247" s="1">
        <v>0</v>
      </c>
      <c r="AD1247" s="1">
        <v>0</v>
      </c>
      <c r="AE1247" s="1">
        <v>0</v>
      </c>
      <c r="AF1247" s="1">
        <v>0</v>
      </c>
      <c r="AG1247" s="1">
        <v>0</v>
      </c>
      <c r="AH1247" s="1">
        <v>0</v>
      </c>
      <c r="AI1247" t="s">
        <v>87</v>
      </c>
      <c r="AL1247" s="1">
        <v>0</v>
      </c>
      <c r="AM1247" s="1">
        <v>0</v>
      </c>
      <c r="AN1247" s="1">
        <v>0</v>
      </c>
    </row>
    <row r="1248" spans="1:40" x14ac:dyDescent="0.25">
      <c r="A1248">
        <v>1246</v>
      </c>
      <c r="B1248" t="s">
        <v>212</v>
      </c>
      <c r="C1248">
        <v>24</v>
      </c>
      <c r="D1248">
        <v>7429905</v>
      </c>
      <c r="E1248" t="s">
        <v>290</v>
      </c>
      <c r="F1248">
        <v>0</v>
      </c>
      <c r="G1248" t="s">
        <v>117</v>
      </c>
      <c r="H1248" s="1">
        <v>0</v>
      </c>
      <c r="I1248" s="1">
        <v>0</v>
      </c>
      <c r="J1248" s="1">
        <v>0</v>
      </c>
      <c r="K1248" s="1">
        <v>0</v>
      </c>
      <c r="L1248" s="1">
        <v>0</v>
      </c>
      <c r="M1248" s="1">
        <v>0</v>
      </c>
      <c r="N1248" s="1">
        <v>0</v>
      </c>
      <c r="O1248" s="1">
        <v>0</v>
      </c>
      <c r="P1248" s="1">
        <v>0</v>
      </c>
      <c r="Q1248" s="1">
        <v>0</v>
      </c>
      <c r="R1248" s="1">
        <v>0</v>
      </c>
      <c r="S1248" s="1">
        <v>0</v>
      </c>
      <c r="T1248" s="1">
        <v>0</v>
      </c>
      <c r="U1248" s="1">
        <v>0</v>
      </c>
      <c r="V1248" t="s">
        <v>86</v>
      </c>
      <c r="W1248" s="1">
        <v>0</v>
      </c>
      <c r="X1248" s="1">
        <v>0</v>
      </c>
      <c r="Y1248" s="1">
        <v>0</v>
      </c>
      <c r="Z1248" s="1">
        <v>0</v>
      </c>
      <c r="AA1248" s="1">
        <v>0</v>
      </c>
      <c r="AB1248" s="1">
        <v>0</v>
      </c>
      <c r="AC1248" s="1">
        <v>0</v>
      </c>
      <c r="AD1248" s="1">
        <v>0</v>
      </c>
      <c r="AE1248" s="1">
        <v>0</v>
      </c>
      <c r="AF1248" s="1">
        <v>0</v>
      </c>
      <c r="AG1248" s="1">
        <v>0</v>
      </c>
      <c r="AH1248" s="1">
        <v>0</v>
      </c>
      <c r="AI1248" t="s">
        <v>87</v>
      </c>
      <c r="AL1248" s="1">
        <v>0</v>
      </c>
      <c r="AM1248" s="1">
        <v>0</v>
      </c>
      <c r="AN1248" s="1">
        <v>0</v>
      </c>
    </row>
    <row r="1249" spans="1:40" x14ac:dyDescent="0.25">
      <c r="A1249">
        <v>1247</v>
      </c>
      <c r="B1249" t="s">
        <v>212</v>
      </c>
      <c r="C1249">
        <v>24</v>
      </c>
      <c r="D1249">
        <v>1344281</v>
      </c>
      <c r="E1249" t="s">
        <v>291</v>
      </c>
      <c r="F1249">
        <v>0</v>
      </c>
      <c r="G1249" t="s">
        <v>117</v>
      </c>
      <c r="H1249" s="1">
        <v>0</v>
      </c>
      <c r="I1249" s="1">
        <v>0</v>
      </c>
      <c r="J1249" s="1">
        <v>0</v>
      </c>
      <c r="K1249" s="1">
        <v>0</v>
      </c>
      <c r="L1249" s="1">
        <v>0</v>
      </c>
      <c r="M1249" s="1">
        <v>0</v>
      </c>
      <c r="N1249" s="1">
        <v>0</v>
      </c>
      <c r="O1249" s="1">
        <v>0</v>
      </c>
      <c r="P1249" s="1">
        <v>0</v>
      </c>
      <c r="Q1249" s="1">
        <v>0</v>
      </c>
      <c r="R1249" s="1">
        <v>0</v>
      </c>
      <c r="S1249" s="1">
        <v>0</v>
      </c>
      <c r="T1249" s="1">
        <v>0</v>
      </c>
      <c r="U1249" s="1">
        <v>0</v>
      </c>
      <c r="V1249" t="s">
        <v>86</v>
      </c>
      <c r="W1249" s="1">
        <v>0</v>
      </c>
      <c r="X1249" s="1">
        <v>0</v>
      </c>
      <c r="Y1249" s="1">
        <v>0</v>
      </c>
      <c r="Z1249" s="1">
        <v>0</v>
      </c>
      <c r="AA1249" s="1">
        <v>0</v>
      </c>
      <c r="AB1249" s="1">
        <v>0</v>
      </c>
      <c r="AC1249" s="1">
        <v>0</v>
      </c>
      <c r="AD1249" s="1">
        <v>0</v>
      </c>
      <c r="AE1249" s="1">
        <v>0</v>
      </c>
      <c r="AF1249" s="1">
        <v>0</v>
      </c>
      <c r="AG1249" s="1">
        <v>0</v>
      </c>
      <c r="AH1249" s="1">
        <v>0</v>
      </c>
      <c r="AI1249" t="s">
        <v>87</v>
      </c>
      <c r="AL1249" s="1">
        <v>0</v>
      </c>
      <c r="AM1249" s="1">
        <v>0</v>
      </c>
      <c r="AN1249" s="1">
        <v>0</v>
      </c>
    </row>
    <row r="1250" spans="1:40" x14ac:dyDescent="0.25">
      <c r="A1250">
        <v>1248</v>
      </c>
      <c r="B1250" t="s">
        <v>212</v>
      </c>
      <c r="C1250">
        <v>24</v>
      </c>
      <c r="D1250">
        <v>7440417</v>
      </c>
      <c r="E1250" t="s">
        <v>292</v>
      </c>
      <c r="F1250">
        <v>0</v>
      </c>
      <c r="G1250" t="s">
        <v>117</v>
      </c>
      <c r="H1250" s="1">
        <v>0</v>
      </c>
      <c r="I1250" s="1">
        <v>0</v>
      </c>
      <c r="J1250" s="1">
        <v>0</v>
      </c>
      <c r="K1250" s="1">
        <v>0</v>
      </c>
      <c r="L1250" s="1">
        <v>0</v>
      </c>
      <c r="M1250" s="1">
        <v>0</v>
      </c>
      <c r="N1250" s="1">
        <v>0</v>
      </c>
      <c r="O1250" s="1">
        <v>0</v>
      </c>
      <c r="P1250" s="1">
        <v>0</v>
      </c>
      <c r="Q1250" s="1">
        <v>0</v>
      </c>
      <c r="R1250" s="1">
        <v>0</v>
      </c>
      <c r="S1250" s="1">
        <v>0</v>
      </c>
      <c r="T1250" s="1">
        <v>0</v>
      </c>
      <c r="U1250" s="1">
        <v>0</v>
      </c>
      <c r="V1250" t="s">
        <v>86</v>
      </c>
      <c r="W1250" s="1">
        <v>0</v>
      </c>
      <c r="X1250" s="1">
        <v>0</v>
      </c>
      <c r="Y1250" s="1">
        <v>0</v>
      </c>
      <c r="Z1250" s="1">
        <v>0</v>
      </c>
      <c r="AA1250" s="1">
        <v>0</v>
      </c>
      <c r="AB1250" s="1">
        <v>0</v>
      </c>
      <c r="AC1250" s="1">
        <v>0</v>
      </c>
      <c r="AD1250" s="1">
        <v>0</v>
      </c>
      <c r="AE1250" s="1">
        <v>0</v>
      </c>
      <c r="AF1250" s="1">
        <v>0</v>
      </c>
      <c r="AG1250" s="1">
        <v>0</v>
      </c>
      <c r="AH1250" s="1">
        <v>0</v>
      </c>
      <c r="AI1250" t="s">
        <v>87</v>
      </c>
      <c r="AL1250" s="1">
        <v>0</v>
      </c>
      <c r="AM1250" s="1">
        <v>0</v>
      </c>
      <c r="AN1250" s="1">
        <v>0</v>
      </c>
    </row>
    <row r="1251" spans="1:40" x14ac:dyDescent="0.25">
      <c r="A1251">
        <v>1249</v>
      </c>
      <c r="B1251" t="s">
        <v>212</v>
      </c>
      <c r="C1251">
        <v>24</v>
      </c>
      <c r="D1251">
        <v>7440439</v>
      </c>
      <c r="E1251" t="s">
        <v>293</v>
      </c>
      <c r="F1251">
        <v>0</v>
      </c>
      <c r="G1251" t="s">
        <v>117</v>
      </c>
      <c r="H1251" s="1">
        <v>0</v>
      </c>
      <c r="I1251" s="1">
        <v>0</v>
      </c>
      <c r="J1251" s="1">
        <v>0</v>
      </c>
      <c r="K1251" s="1">
        <v>0</v>
      </c>
      <c r="L1251" s="1">
        <v>0</v>
      </c>
      <c r="M1251" s="1">
        <v>0</v>
      </c>
      <c r="N1251" s="1">
        <v>0</v>
      </c>
      <c r="O1251" s="1">
        <v>0</v>
      </c>
      <c r="P1251" s="1">
        <v>0</v>
      </c>
      <c r="Q1251" s="1">
        <v>0</v>
      </c>
      <c r="R1251" s="1">
        <v>0</v>
      </c>
      <c r="S1251" s="1">
        <v>0</v>
      </c>
      <c r="T1251" s="1">
        <v>0</v>
      </c>
      <c r="U1251" s="1">
        <v>0</v>
      </c>
      <c r="V1251" t="s">
        <v>86</v>
      </c>
      <c r="W1251" s="1">
        <v>0</v>
      </c>
      <c r="X1251" s="1">
        <v>0</v>
      </c>
      <c r="Y1251" s="1">
        <v>0</v>
      </c>
      <c r="Z1251" s="1">
        <v>0</v>
      </c>
      <c r="AA1251" s="1">
        <v>0</v>
      </c>
      <c r="AB1251" s="1">
        <v>0</v>
      </c>
      <c r="AC1251" s="1">
        <v>0</v>
      </c>
      <c r="AD1251" s="1">
        <v>0</v>
      </c>
      <c r="AE1251" s="1">
        <v>0</v>
      </c>
      <c r="AF1251" s="1">
        <v>0</v>
      </c>
      <c r="AG1251" s="1">
        <v>0</v>
      </c>
      <c r="AH1251" s="1">
        <v>0</v>
      </c>
      <c r="AI1251" t="s">
        <v>87</v>
      </c>
      <c r="AL1251" s="1">
        <v>0</v>
      </c>
      <c r="AM1251" s="1">
        <v>0</v>
      </c>
      <c r="AN1251" s="1">
        <v>0</v>
      </c>
    </row>
    <row r="1252" spans="1:40" x14ac:dyDescent="0.25">
      <c r="A1252">
        <v>1250</v>
      </c>
      <c r="B1252" t="s">
        <v>212</v>
      </c>
      <c r="C1252">
        <v>24</v>
      </c>
      <c r="D1252">
        <v>7440484</v>
      </c>
      <c r="E1252" t="s">
        <v>8</v>
      </c>
      <c r="F1252">
        <v>0</v>
      </c>
      <c r="G1252" t="s">
        <v>117</v>
      </c>
      <c r="H1252" s="1">
        <v>0</v>
      </c>
      <c r="I1252" s="1">
        <v>0</v>
      </c>
      <c r="J1252" s="1">
        <v>0</v>
      </c>
      <c r="K1252" s="1">
        <v>0</v>
      </c>
      <c r="L1252" s="1">
        <v>0</v>
      </c>
      <c r="M1252" s="1">
        <v>0</v>
      </c>
      <c r="N1252" s="1">
        <v>0</v>
      </c>
      <c r="O1252" s="1">
        <v>0</v>
      </c>
      <c r="P1252" s="1">
        <v>0</v>
      </c>
      <c r="Q1252" s="1">
        <v>0</v>
      </c>
      <c r="R1252" s="1">
        <v>0</v>
      </c>
      <c r="S1252" s="1">
        <v>0</v>
      </c>
      <c r="T1252" s="1">
        <v>0</v>
      </c>
      <c r="U1252" s="1">
        <v>0</v>
      </c>
      <c r="V1252" t="s">
        <v>86</v>
      </c>
      <c r="W1252" s="1">
        <v>0</v>
      </c>
      <c r="X1252" s="1">
        <v>0</v>
      </c>
      <c r="Y1252" s="1">
        <v>0</v>
      </c>
      <c r="Z1252" s="1">
        <v>0</v>
      </c>
      <c r="AA1252" s="1">
        <v>0</v>
      </c>
      <c r="AB1252" s="1">
        <v>0</v>
      </c>
      <c r="AC1252" s="1">
        <v>0</v>
      </c>
      <c r="AD1252" s="1">
        <v>0</v>
      </c>
      <c r="AE1252" s="1">
        <v>0</v>
      </c>
      <c r="AF1252" s="1">
        <v>0</v>
      </c>
      <c r="AG1252" s="1">
        <v>0</v>
      </c>
      <c r="AH1252" s="1">
        <v>0</v>
      </c>
      <c r="AI1252" t="s">
        <v>87</v>
      </c>
      <c r="AL1252" s="1">
        <v>0</v>
      </c>
      <c r="AM1252" s="1">
        <v>0</v>
      </c>
      <c r="AN1252" s="1">
        <v>0</v>
      </c>
    </row>
    <row r="1253" spans="1:40" x14ac:dyDescent="0.25">
      <c r="A1253">
        <v>1251</v>
      </c>
      <c r="B1253" t="s">
        <v>212</v>
      </c>
      <c r="C1253">
        <v>24</v>
      </c>
      <c r="D1253">
        <v>7440473</v>
      </c>
      <c r="E1253" t="s">
        <v>89</v>
      </c>
      <c r="F1253" s="1">
        <v>2.41E-5</v>
      </c>
      <c r="G1253" t="s">
        <v>117</v>
      </c>
      <c r="H1253" s="1">
        <v>0</v>
      </c>
      <c r="I1253" s="1">
        <v>0</v>
      </c>
      <c r="J1253" s="1">
        <v>0</v>
      </c>
      <c r="K1253" s="1">
        <v>0</v>
      </c>
      <c r="L1253" s="1">
        <v>0</v>
      </c>
      <c r="M1253" s="1">
        <v>0</v>
      </c>
      <c r="N1253" s="1">
        <v>0</v>
      </c>
      <c r="O1253" s="1">
        <v>0</v>
      </c>
      <c r="P1253" s="1">
        <v>0</v>
      </c>
      <c r="Q1253" s="1">
        <v>0</v>
      </c>
      <c r="R1253" s="1">
        <v>0</v>
      </c>
      <c r="S1253" s="1">
        <v>0</v>
      </c>
      <c r="T1253" s="1">
        <v>0</v>
      </c>
      <c r="U1253" s="1">
        <v>0</v>
      </c>
      <c r="V1253" t="s">
        <v>86</v>
      </c>
      <c r="W1253" s="1">
        <v>2.41E-5</v>
      </c>
      <c r="X1253" s="1">
        <v>0</v>
      </c>
      <c r="Y1253" s="1">
        <v>0</v>
      </c>
      <c r="Z1253" s="1">
        <v>0</v>
      </c>
      <c r="AA1253" s="1">
        <v>0</v>
      </c>
      <c r="AB1253" s="1">
        <v>0</v>
      </c>
      <c r="AC1253" s="1">
        <v>0</v>
      </c>
      <c r="AD1253" s="1">
        <v>0</v>
      </c>
      <c r="AE1253" s="1">
        <v>0</v>
      </c>
      <c r="AF1253" s="1">
        <v>0</v>
      </c>
      <c r="AG1253" s="1">
        <v>0</v>
      </c>
      <c r="AH1253" s="1">
        <v>0</v>
      </c>
      <c r="AI1253" t="s">
        <v>87</v>
      </c>
      <c r="AL1253" s="1">
        <v>0</v>
      </c>
      <c r="AM1253" s="1">
        <v>0</v>
      </c>
      <c r="AN1253" s="1">
        <v>0</v>
      </c>
    </row>
    <row r="1254" spans="1:40" x14ac:dyDescent="0.25">
      <c r="A1254">
        <v>1252</v>
      </c>
      <c r="B1254" t="s">
        <v>212</v>
      </c>
      <c r="C1254">
        <v>24</v>
      </c>
      <c r="D1254">
        <v>18540299</v>
      </c>
      <c r="E1254" t="s">
        <v>13</v>
      </c>
      <c r="F1254" s="1">
        <v>2.4099999999999998E-6</v>
      </c>
      <c r="G1254" t="s">
        <v>117</v>
      </c>
      <c r="H1254" s="1">
        <v>0</v>
      </c>
      <c r="I1254" s="1">
        <v>0</v>
      </c>
      <c r="J1254" s="1">
        <v>0</v>
      </c>
      <c r="K1254" s="1">
        <v>0</v>
      </c>
      <c r="L1254" s="1">
        <v>0</v>
      </c>
      <c r="M1254" s="1">
        <v>0</v>
      </c>
      <c r="N1254" s="1">
        <v>1.205E-5</v>
      </c>
      <c r="O1254" s="1">
        <v>0</v>
      </c>
      <c r="P1254" s="1">
        <v>0</v>
      </c>
      <c r="Q1254" s="1">
        <v>0</v>
      </c>
      <c r="R1254" s="1">
        <v>0</v>
      </c>
      <c r="S1254" s="1">
        <v>1.1326E-6</v>
      </c>
      <c r="T1254" s="1">
        <v>0</v>
      </c>
      <c r="U1254" s="1">
        <v>0</v>
      </c>
      <c r="V1254" t="s">
        <v>86</v>
      </c>
      <c r="W1254" s="1">
        <v>2.4099999999999998E-6</v>
      </c>
      <c r="X1254" s="1">
        <v>2.1778999999999999E-8</v>
      </c>
      <c r="Y1254" s="1">
        <v>8.7310000000000001E-10</v>
      </c>
      <c r="Z1254" s="1">
        <v>0</v>
      </c>
      <c r="AA1254" s="1">
        <v>0</v>
      </c>
      <c r="AB1254" s="1">
        <v>0</v>
      </c>
      <c r="AC1254" s="1">
        <v>0</v>
      </c>
      <c r="AD1254" s="1">
        <v>0</v>
      </c>
      <c r="AE1254" s="1">
        <v>0</v>
      </c>
      <c r="AF1254" s="1">
        <v>0</v>
      </c>
      <c r="AG1254" s="1">
        <v>0</v>
      </c>
      <c r="AH1254" s="1">
        <v>0</v>
      </c>
      <c r="AI1254" t="s">
        <v>87</v>
      </c>
      <c r="AJ1254" t="s">
        <v>88</v>
      </c>
      <c r="AK1254" t="s">
        <v>118</v>
      </c>
      <c r="AL1254" s="1">
        <v>0</v>
      </c>
      <c r="AM1254" s="1">
        <v>0</v>
      </c>
      <c r="AN1254" s="1">
        <v>0</v>
      </c>
    </row>
    <row r="1255" spans="1:40" x14ac:dyDescent="0.25">
      <c r="A1255">
        <v>1253</v>
      </c>
      <c r="B1255" t="s">
        <v>212</v>
      </c>
      <c r="C1255">
        <v>24</v>
      </c>
      <c r="D1255">
        <v>1175</v>
      </c>
      <c r="E1255" t="s">
        <v>294</v>
      </c>
      <c r="F1255">
        <v>0</v>
      </c>
      <c r="G1255" t="s">
        <v>117</v>
      </c>
      <c r="H1255" s="1">
        <v>0</v>
      </c>
      <c r="I1255" s="1">
        <v>0</v>
      </c>
      <c r="J1255" s="1">
        <v>0</v>
      </c>
      <c r="K1255" s="1">
        <v>0</v>
      </c>
      <c r="L1255" s="1">
        <v>0</v>
      </c>
      <c r="M1255" s="1">
        <v>0</v>
      </c>
      <c r="N1255" s="1">
        <v>0</v>
      </c>
      <c r="O1255" s="1">
        <v>0</v>
      </c>
      <c r="P1255" s="1">
        <v>0</v>
      </c>
      <c r="Q1255" s="1">
        <v>0</v>
      </c>
      <c r="R1255" s="1">
        <v>0</v>
      </c>
      <c r="S1255" s="1">
        <v>0</v>
      </c>
      <c r="T1255" s="1">
        <v>0</v>
      </c>
      <c r="U1255" s="1">
        <v>0</v>
      </c>
      <c r="V1255" t="s">
        <v>86</v>
      </c>
      <c r="W1255" s="1">
        <v>0</v>
      </c>
      <c r="X1255" s="1">
        <v>0</v>
      </c>
      <c r="Y1255" s="1">
        <v>0</v>
      </c>
      <c r="Z1255" s="1">
        <v>0</v>
      </c>
      <c r="AA1255" s="1">
        <v>0</v>
      </c>
      <c r="AB1255" s="1">
        <v>0</v>
      </c>
      <c r="AC1255" s="1">
        <v>0</v>
      </c>
      <c r="AD1255" s="1">
        <v>0</v>
      </c>
      <c r="AE1255" s="1">
        <v>0</v>
      </c>
      <c r="AF1255" s="1">
        <v>0</v>
      </c>
      <c r="AG1255" s="1">
        <v>0</v>
      </c>
      <c r="AH1255" s="1">
        <v>0</v>
      </c>
      <c r="AI1255" t="s">
        <v>87</v>
      </c>
      <c r="AL1255" s="1">
        <v>0</v>
      </c>
      <c r="AM1255" s="1">
        <v>0</v>
      </c>
      <c r="AN1255" s="1">
        <v>0</v>
      </c>
    </row>
    <row r="1256" spans="1:40" x14ac:dyDescent="0.25">
      <c r="A1256">
        <v>1254</v>
      </c>
      <c r="B1256" t="s">
        <v>212</v>
      </c>
      <c r="C1256">
        <v>24</v>
      </c>
      <c r="D1256">
        <v>7440508</v>
      </c>
      <c r="E1256" t="s">
        <v>10</v>
      </c>
      <c r="F1256" s="1">
        <v>8.0299999999999998E-7</v>
      </c>
      <c r="G1256" t="s">
        <v>117</v>
      </c>
      <c r="H1256" s="1">
        <v>0</v>
      </c>
      <c r="I1256" s="1">
        <v>0</v>
      </c>
      <c r="J1256" s="1">
        <v>0</v>
      </c>
      <c r="K1256" s="1">
        <v>0</v>
      </c>
      <c r="L1256" s="1">
        <v>0</v>
      </c>
      <c r="M1256" s="1">
        <v>0</v>
      </c>
      <c r="N1256" s="1">
        <v>0</v>
      </c>
      <c r="O1256" s="1">
        <v>0</v>
      </c>
      <c r="P1256" s="1">
        <v>0</v>
      </c>
      <c r="Q1256" s="1">
        <v>0</v>
      </c>
      <c r="R1256" s="1">
        <v>0</v>
      </c>
      <c r="S1256" s="1">
        <v>0</v>
      </c>
      <c r="T1256" s="1">
        <v>0</v>
      </c>
      <c r="U1256" s="1">
        <v>0</v>
      </c>
      <c r="V1256" t="s">
        <v>86</v>
      </c>
      <c r="W1256" s="1">
        <v>8.0299999999999998E-7</v>
      </c>
      <c r="X1256" s="1">
        <v>0</v>
      </c>
      <c r="Y1256" s="1">
        <v>0</v>
      </c>
      <c r="Z1256" s="1">
        <v>0</v>
      </c>
      <c r="AA1256" s="1">
        <v>0</v>
      </c>
      <c r="AB1256" s="1">
        <v>0</v>
      </c>
      <c r="AC1256" s="1">
        <v>0</v>
      </c>
      <c r="AD1256" s="1">
        <v>0</v>
      </c>
      <c r="AE1256" s="1">
        <v>0</v>
      </c>
      <c r="AF1256" s="1">
        <v>0</v>
      </c>
      <c r="AG1256" s="1">
        <v>0</v>
      </c>
      <c r="AH1256" s="1">
        <v>0</v>
      </c>
      <c r="AI1256" t="s">
        <v>87</v>
      </c>
      <c r="AL1256" s="1">
        <v>0</v>
      </c>
      <c r="AM1256" s="1">
        <v>0</v>
      </c>
      <c r="AN1256" s="1">
        <v>0</v>
      </c>
    </row>
    <row r="1257" spans="1:40" x14ac:dyDescent="0.25">
      <c r="A1257">
        <v>1255</v>
      </c>
      <c r="B1257" t="s">
        <v>212</v>
      </c>
      <c r="C1257">
        <v>24</v>
      </c>
      <c r="D1257">
        <v>7439965</v>
      </c>
      <c r="E1257" t="s">
        <v>5</v>
      </c>
      <c r="F1257" s="1">
        <v>5.8200000000000002E-6</v>
      </c>
      <c r="G1257" t="s">
        <v>117</v>
      </c>
      <c r="H1257" s="1">
        <v>0</v>
      </c>
      <c r="I1257" s="1">
        <v>6.4666999999999996E-5</v>
      </c>
      <c r="J1257" s="1">
        <v>0</v>
      </c>
      <c r="K1257" s="1">
        <v>0</v>
      </c>
      <c r="L1257" s="1">
        <v>0</v>
      </c>
      <c r="M1257" s="1">
        <v>0</v>
      </c>
      <c r="N1257" s="1">
        <v>0</v>
      </c>
      <c r="O1257" s="1">
        <v>0</v>
      </c>
      <c r="P1257" s="1">
        <v>0</v>
      </c>
      <c r="Q1257" s="1">
        <v>0</v>
      </c>
      <c r="R1257" s="1">
        <v>0</v>
      </c>
      <c r="S1257" s="1">
        <v>0</v>
      </c>
      <c r="T1257" s="1">
        <v>0</v>
      </c>
      <c r="U1257" s="1">
        <v>0</v>
      </c>
      <c r="V1257" t="s">
        <v>86</v>
      </c>
      <c r="W1257" s="1">
        <v>5.8200000000000002E-6</v>
      </c>
      <c r="X1257" s="1">
        <v>0</v>
      </c>
      <c r="Y1257" s="1">
        <v>0</v>
      </c>
      <c r="Z1257" s="1">
        <v>0</v>
      </c>
      <c r="AA1257" s="1">
        <v>0</v>
      </c>
      <c r="AB1257" s="1">
        <v>0</v>
      </c>
      <c r="AC1257" s="1">
        <v>0</v>
      </c>
      <c r="AD1257" s="1">
        <v>0</v>
      </c>
      <c r="AE1257" s="1">
        <v>0</v>
      </c>
      <c r="AF1257" s="1">
        <v>0</v>
      </c>
      <c r="AG1257" s="1">
        <v>0</v>
      </c>
      <c r="AH1257" s="1">
        <v>0</v>
      </c>
      <c r="AI1257" t="s">
        <v>87</v>
      </c>
      <c r="AL1257" s="1">
        <v>0</v>
      </c>
      <c r="AM1257" s="1">
        <v>0</v>
      </c>
      <c r="AN1257" s="1">
        <v>0</v>
      </c>
    </row>
    <row r="1258" spans="1:40" x14ac:dyDescent="0.25">
      <c r="A1258">
        <v>1256</v>
      </c>
      <c r="B1258" t="s">
        <v>212</v>
      </c>
      <c r="C1258">
        <v>24</v>
      </c>
      <c r="D1258">
        <v>7440020</v>
      </c>
      <c r="E1258" t="s">
        <v>6</v>
      </c>
      <c r="F1258" s="1">
        <v>4.01E-7</v>
      </c>
      <c r="G1258" t="s">
        <v>117</v>
      </c>
      <c r="H1258" s="1">
        <v>0</v>
      </c>
      <c r="I1258" s="1">
        <v>0</v>
      </c>
      <c r="J1258" s="1">
        <v>0</v>
      </c>
      <c r="K1258" s="1">
        <v>0</v>
      </c>
      <c r="L1258" s="1">
        <v>0</v>
      </c>
      <c r="M1258" s="1">
        <v>3.4264E-7</v>
      </c>
      <c r="N1258" s="1">
        <v>2.8643E-5</v>
      </c>
      <c r="O1258" s="1">
        <v>0</v>
      </c>
      <c r="P1258" s="1">
        <v>0</v>
      </c>
      <c r="Q1258" s="1">
        <v>0</v>
      </c>
      <c r="R1258" s="1">
        <v>0</v>
      </c>
      <c r="S1258" s="1">
        <v>2.8643E-5</v>
      </c>
      <c r="T1258" s="1">
        <v>0</v>
      </c>
      <c r="U1258" s="1">
        <v>0</v>
      </c>
      <c r="V1258" t="s">
        <v>86</v>
      </c>
      <c r="W1258" s="1">
        <v>4.01E-7</v>
      </c>
      <c r="X1258" s="1">
        <v>3.6237999999999998E-9</v>
      </c>
      <c r="Y1258" s="1">
        <v>1.4527999999999999E-10</v>
      </c>
      <c r="Z1258" s="1">
        <v>0</v>
      </c>
      <c r="AA1258" s="1">
        <v>0</v>
      </c>
      <c r="AB1258" s="1">
        <v>0</v>
      </c>
      <c r="AC1258" s="1">
        <v>0</v>
      </c>
      <c r="AD1258" s="1">
        <v>0</v>
      </c>
      <c r="AE1258" s="1">
        <v>0</v>
      </c>
      <c r="AF1258" s="1">
        <v>0</v>
      </c>
      <c r="AG1258" s="1">
        <v>0</v>
      </c>
      <c r="AH1258" s="1">
        <v>0</v>
      </c>
      <c r="AI1258" t="s">
        <v>87</v>
      </c>
      <c r="AJ1258" t="s">
        <v>88</v>
      </c>
      <c r="AK1258" t="s">
        <v>118</v>
      </c>
      <c r="AL1258" s="1">
        <v>0</v>
      </c>
      <c r="AM1258" s="1">
        <v>0</v>
      </c>
      <c r="AN1258" s="1">
        <v>0</v>
      </c>
    </row>
    <row r="1259" spans="1:40" x14ac:dyDescent="0.25">
      <c r="A1259">
        <v>1257</v>
      </c>
      <c r="B1259" t="s">
        <v>212</v>
      </c>
      <c r="C1259">
        <v>24</v>
      </c>
      <c r="D1259">
        <v>7723140</v>
      </c>
      <c r="E1259" t="s">
        <v>295</v>
      </c>
      <c r="F1259" s="1">
        <v>4.7799999999999998E-8</v>
      </c>
      <c r="G1259" t="s">
        <v>117</v>
      </c>
      <c r="H1259" s="1">
        <v>0</v>
      </c>
      <c r="I1259" s="1">
        <v>0</v>
      </c>
      <c r="J1259" s="1">
        <v>0</v>
      </c>
      <c r="K1259" s="1">
        <v>0</v>
      </c>
      <c r="L1259" s="1">
        <v>0</v>
      </c>
      <c r="M1259" s="1">
        <v>0</v>
      </c>
      <c r="N1259" s="1">
        <v>0</v>
      </c>
      <c r="O1259" s="1">
        <v>0</v>
      </c>
      <c r="P1259" s="1">
        <v>0</v>
      </c>
      <c r="Q1259" s="1">
        <v>0</v>
      </c>
      <c r="R1259" s="1">
        <v>0</v>
      </c>
      <c r="S1259" s="1">
        <v>0</v>
      </c>
      <c r="T1259" s="1">
        <v>0</v>
      </c>
      <c r="U1259" s="1">
        <v>0</v>
      </c>
      <c r="V1259" t="s">
        <v>86</v>
      </c>
      <c r="W1259" s="1">
        <v>4.7799999999999998E-8</v>
      </c>
      <c r="X1259" s="1">
        <v>0</v>
      </c>
      <c r="Y1259" s="1">
        <v>0</v>
      </c>
      <c r="Z1259" s="1">
        <v>0</v>
      </c>
      <c r="AA1259" s="1">
        <v>0</v>
      </c>
      <c r="AB1259" s="1">
        <v>0</v>
      </c>
      <c r="AC1259" s="1">
        <v>0</v>
      </c>
      <c r="AD1259" s="1">
        <v>0</v>
      </c>
      <c r="AE1259" s="1">
        <v>0</v>
      </c>
      <c r="AF1259" s="1">
        <v>0</v>
      </c>
      <c r="AG1259" s="1">
        <v>0</v>
      </c>
      <c r="AH1259" s="1">
        <v>0</v>
      </c>
      <c r="AI1259" t="s">
        <v>87</v>
      </c>
      <c r="AL1259" s="1">
        <v>0</v>
      </c>
      <c r="AM1259" s="1">
        <v>0</v>
      </c>
      <c r="AN1259" s="1">
        <v>0</v>
      </c>
    </row>
    <row r="1260" spans="1:40" x14ac:dyDescent="0.25">
      <c r="A1260">
        <v>1258</v>
      </c>
      <c r="B1260" t="s">
        <v>212</v>
      </c>
      <c r="C1260">
        <v>24</v>
      </c>
      <c r="D1260">
        <v>7439921</v>
      </c>
      <c r="E1260" t="s">
        <v>7</v>
      </c>
      <c r="F1260">
        <v>0</v>
      </c>
      <c r="G1260" t="s">
        <v>117</v>
      </c>
      <c r="H1260" s="1">
        <v>0</v>
      </c>
      <c r="I1260" s="1">
        <v>0</v>
      </c>
      <c r="J1260" s="1">
        <v>0</v>
      </c>
      <c r="K1260" s="1">
        <v>0</v>
      </c>
      <c r="L1260" s="1">
        <v>0</v>
      </c>
      <c r="M1260" s="1">
        <v>0</v>
      </c>
      <c r="N1260" s="1">
        <v>0</v>
      </c>
      <c r="O1260" s="1">
        <v>0</v>
      </c>
      <c r="P1260" s="1">
        <v>0</v>
      </c>
      <c r="Q1260" s="1">
        <v>0</v>
      </c>
      <c r="R1260" s="1">
        <v>0</v>
      </c>
      <c r="S1260" s="1">
        <v>0</v>
      </c>
      <c r="T1260" s="1">
        <v>0</v>
      </c>
      <c r="U1260" s="1">
        <v>0</v>
      </c>
      <c r="V1260" t="s">
        <v>86</v>
      </c>
      <c r="W1260" s="1">
        <v>0</v>
      </c>
      <c r="X1260" s="1">
        <v>0</v>
      </c>
      <c r="Y1260" s="1">
        <v>0</v>
      </c>
      <c r="Z1260" s="1">
        <v>0</v>
      </c>
      <c r="AA1260" s="1">
        <v>0</v>
      </c>
      <c r="AB1260" s="1">
        <v>0</v>
      </c>
      <c r="AC1260" s="1">
        <v>0</v>
      </c>
      <c r="AD1260" s="1">
        <v>0</v>
      </c>
      <c r="AE1260" s="1">
        <v>0</v>
      </c>
      <c r="AF1260" s="1">
        <v>0</v>
      </c>
      <c r="AG1260" s="1">
        <v>0</v>
      </c>
      <c r="AH1260" s="1">
        <v>0</v>
      </c>
      <c r="AI1260" t="s">
        <v>87</v>
      </c>
      <c r="AL1260" s="1">
        <v>0</v>
      </c>
      <c r="AM1260" s="1">
        <v>0</v>
      </c>
      <c r="AN1260" s="1">
        <v>0</v>
      </c>
    </row>
    <row r="1261" spans="1:40" x14ac:dyDescent="0.25">
      <c r="A1261">
        <v>1259</v>
      </c>
      <c r="B1261" t="s">
        <v>212</v>
      </c>
      <c r="C1261">
        <v>24</v>
      </c>
      <c r="D1261">
        <v>7440622</v>
      </c>
      <c r="E1261" t="s">
        <v>296</v>
      </c>
      <c r="F1261">
        <v>0</v>
      </c>
      <c r="G1261" t="s">
        <v>117</v>
      </c>
      <c r="H1261" s="1">
        <v>0</v>
      </c>
      <c r="I1261" s="1">
        <v>0</v>
      </c>
      <c r="J1261" s="1">
        <v>0</v>
      </c>
      <c r="K1261" s="1">
        <v>0</v>
      </c>
      <c r="L1261" s="1">
        <v>0</v>
      </c>
      <c r="M1261" s="1">
        <v>0</v>
      </c>
      <c r="N1261" s="1">
        <v>0</v>
      </c>
      <c r="O1261" s="1">
        <v>0</v>
      </c>
      <c r="P1261" s="1">
        <v>0</v>
      </c>
      <c r="Q1261" s="1">
        <v>0</v>
      </c>
      <c r="R1261" s="1">
        <v>0</v>
      </c>
      <c r="S1261" s="1">
        <v>0</v>
      </c>
      <c r="T1261" s="1">
        <v>0</v>
      </c>
      <c r="U1261" s="1">
        <v>0</v>
      </c>
      <c r="V1261" t="s">
        <v>86</v>
      </c>
      <c r="W1261" s="1">
        <v>0</v>
      </c>
      <c r="X1261" s="1">
        <v>0</v>
      </c>
      <c r="Y1261" s="1">
        <v>0</v>
      </c>
      <c r="Z1261" s="1">
        <v>0</v>
      </c>
      <c r="AA1261" s="1">
        <v>0</v>
      </c>
      <c r="AB1261" s="1">
        <v>0</v>
      </c>
      <c r="AC1261" s="1">
        <v>0</v>
      </c>
      <c r="AD1261" s="1">
        <v>0</v>
      </c>
      <c r="AE1261" s="1">
        <v>0</v>
      </c>
      <c r="AF1261" s="1">
        <v>0</v>
      </c>
      <c r="AG1261" s="1">
        <v>0</v>
      </c>
      <c r="AH1261" s="1">
        <v>0</v>
      </c>
      <c r="AI1261" t="s">
        <v>87</v>
      </c>
      <c r="AL1261" s="1">
        <v>0</v>
      </c>
      <c r="AM1261" s="1">
        <v>0</v>
      </c>
      <c r="AN1261" s="1">
        <v>0</v>
      </c>
    </row>
    <row r="1262" spans="1:40" x14ac:dyDescent="0.25">
      <c r="A1262">
        <v>1260</v>
      </c>
      <c r="B1262" t="s">
        <v>212</v>
      </c>
      <c r="C1262">
        <v>24</v>
      </c>
      <c r="D1262">
        <v>7440666</v>
      </c>
      <c r="E1262" t="s">
        <v>297</v>
      </c>
      <c r="F1262">
        <v>0</v>
      </c>
      <c r="G1262" t="s">
        <v>117</v>
      </c>
      <c r="H1262" s="1">
        <v>0</v>
      </c>
      <c r="I1262" s="1">
        <v>0</v>
      </c>
      <c r="J1262" s="1">
        <v>0</v>
      </c>
      <c r="K1262" s="1">
        <v>0</v>
      </c>
      <c r="L1262" s="1">
        <v>0</v>
      </c>
      <c r="M1262" s="1">
        <v>0</v>
      </c>
      <c r="N1262" s="1">
        <v>0</v>
      </c>
      <c r="O1262" s="1">
        <v>0</v>
      </c>
      <c r="P1262" s="1">
        <v>0</v>
      </c>
      <c r="Q1262" s="1">
        <v>0</v>
      </c>
      <c r="R1262" s="1">
        <v>0</v>
      </c>
      <c r="S1262" s="1">
        <v>0</v>
      </c>
      <c r="T1262" s="1">
        <v>0</v>
      </c>
      <c r="U1262" s="1">
        <v>0</v>
      </c>
      <c r="V1262" t="s">
        <v>86</v>
      </c>
      <c r="W1262" s="1">
        <v>0</v>
      </c>
      <c r="X1262" s="1">
        <v>0</v>
      </c>
      <c r="Y1262" s="1">
        <v>0</v>
      </c>
      <c r="Z1262" s="1">
        <v>0</v>
      </c>
      <c r="AA1262" s="1">
        <v>0</v>
      </c>
      <c r="AB1262" s="1">
        <v>0</v>
      </c>
      <c r="AC1262" s="1">
        <v>0</v>
      </c>
      <c r="AD1262" s="1">
        <v>0</v>
      </c>
      <c r="AE1262" s="1">
        <v>0</v>
      </c>
      <c r="AF1262" s="1">
        <v>0</v>
      </c>
      <c r="AG1262" s="1">
        <v>0</v>
      </c>
      <c r="AH1262" s="1">
        <v>0</v>
      </c>
      <c r="AI1262" t="s">
        <v>87</v>
      </c>
      <c r="AL1262" s="1">
        <v>0</v>
      </c>
      <c r="AM1262" s="1">
        <v>0</v>
      </c>
      <c r="AN1262" s="1">
        <v>0</v>
      </c>
    </row>
    <row r="1263" spans="1:40" x14ac:dyDescent="0.25">
      <c r="A1263">
        <v>1261</v>
      </c>
      <c r="B1263" t="s">
        <v>213</v>
      </c>
      <c r="C1263">
        <v>24</v>
      </c>
      <c r="D1263">
        <v>7429905</v>
      </c>
      <c r="E1263" t="s">
        <v>290</v>
      </c>
      <c r="F1263">
        <v>0</v>
      </c>
      <c r="G1263" t="s">
        <v>117</v>
      </c>
      <c r="H1263" s="1">
        <v>0</v>
      </c>
      <c r="I1263" s="1">
        <v>0</v>
      </c>
      <c r="J1263" s="1">
        <v>0</v>
      </c>
      <c r="K1263" s="1">
        <v>0</v>
      </c>
      <c r="L1263" s="1">
        <v>0</v>
      </c>
      <c r="M1263" s="1">
        <v>0</v>
      </c>
      <c r="N1263" s="1">
        <v>0</v>
      </c>
      <c r="O1263" s="1">
        <v>0</v>
      </c>
      <c r="P1263" s="1">
        <v>0</v>
      </c>
      <c r="Q1263" s="1">
        <v>0</v>
      </c>
      <c r="R1263" s="1">
        <v>0</v>
      </c>
      <c r="S1263" s="1">
        <v>0</v>
      </c>
      <c r="T1263" s="1">
        <v>0</v>
      </c>
      <c r="U1263" s="1">
        <v>0</v>
      </c>
      <c r="V1263" t="s">
        <v>86</v>
      </c>
      <c r="W1263" s="1">
        <v>0</v>
      </c>
      <c r="X1263" s="1">
        <v>0</v>
      </c>
      <c r="Y1263" s="1">
        <v>0</v>
      </c>
      <c r="Z1263" s="1">
        <v>0</v>
      </c>
      <c r="AA1263" s="1">
        <v>0</v>
      </c>
      <c r="AB1263" s="1">
        <v>0</v>
      </c>
      <c r="AC1263" s="1">
        <v>0</v>
      </c>
      <c r="AD1263" s="1">
        <v>0</v>
      </c>
      <c r="AE1263" s="1">
        <v>0</v>
      </c>
      <c r="AF1263" s="1">
        <v>0</v>
      </c>
      <c r="AG1263" s="1">
        <v>0</v>
      </c>
      <c r="AH1263" s="1">
        <v>0</v>
      </c>
      <c r="AI1263" t="s">
        <v>87</v>
      </c>
      <c r="AL1263" s="1">
        <v>0</v>
      </c>
      <c r="AM1263" s="1">
        <v>0</v>
      </c>
      <c r="AN1263" s="1">
        <v>0</v>
      </c>
    </row>
    <row r="1264" spans="1:40" x14ac:dyDescent="0.25">
      <c r="A1264">
        <v>1262</v>
      </c>
      <c r="B1264" t="s">
        <v>213</v>
      </c>
      <c r="C1264">
        <v>24</v>
      </c>
      <c r="D1264">
        <v>1344281</v>
      </c>
      <c r="E1264" t="s">
        <v>291</v>
      </c>
      <c r="F1264">
        <v>0</v>
      </c>
      <c r="G1264" t="s">
        <v>117</v>
      </c>
      <c r="H1264" s="1">
        <v>0</v>
      </c>
      <c r="I1264" s="1">
        <v>0</v>
      </c>
      <c r="J1264" s="1">
        <v>0</v>
      </c>
      <c r="K1264" s="1">
        <v>0</v>
      </c>
      <c r="L1264" s="1">
        <v>0</v>
      </c>
      <c r="M1264" s="1">
        <v>0</v>
      </c>
      <c r="N1264" s="1">
        <v>0</v>
      </c>
      <c r="O1264" s="1">
        <v>0</v>
      </c>
      <c r="P1264" s="1">
        <v>0</v>
      </c>
      <c r="Q1264" s="1">
        <v>0</v>
      </c>
      <c r="R1264" s="1">
        <v>0</v>
      </c>
      <c r="S1264" s="1">
        <v>0</v>
      </c>
      <c r="T1264" s="1">
        <v>0</v>
      </c>
      <c r="U1264" s="1">
        <v>0</v>
      </c>
      <c r="V1264" t="s">
        <v>86</v>
      </c>
      <c r="W1264" s="1">
        <v>0</v>
      </c>
      <c r="X1264" s="1">
        <v>0</v>
      </c>
      <c r="Y1264" s="1">
        <v>0</v>
      </c>
      <c r="Z1264" s="1">
        <v>0</v>
      </c>
      <c r="AA1264" s="1">
        <v>0</v>
      </c>
      <c r="AB1264" s="1">
        <v>0</v>
      </c>
      <c r="AC1264" s="1">
        <v>0</v>
      </c>
      <c r="AD1264" s="1">
        <v>0</v>
      </c>
      <c r="AE1264" s="1">
        <v>0</v>
      </c>
      <c r="AF1264" s="1">
        <v>0</v>
      </c>
      <c r="AG1264" s="1">
        <v>0</v>
      </c>
      <c r="AH1264" s="1">
        <v>0</v>
      </c>
      <c r="AI1264" t="s">
        <v>87</v>
      </c>
      <c r="AL1264" s="1">
        <v>0</v>
      </c>
      <c r="AM1264" s="1">
        <v>0</v>
      </c>
      <c r="AN1264" s="1">
        <v>0</v>
      </c>
    </row>
    <row r="1265" spans="1:40" x14ac:dyDescent="0.25">
      <c r="A1265">
        <v>1263</v>
      </c>
      <c r="B1265" t="s">
        <v>213</v>
      </c>
      <c r="C1265">
        <v>24</v>
      </c>
      <c r="D1265">
        <v>7440417</v>
      </c>
      <c r="E1265" t="s">
        <v>292</v>
      </c>
      <c r="F1265">
        <v>0</v>
      </c>
      <c r="G1265" t="s">
        <v>117</v>
      </c>
      <c r="H1265" s="1">
        <v>0</v>
      </c>
      <c r="I1265" s="1">
        <v>0</v>
      </c>
      <c r="J1265" s="1">
        <v>0</v>
      </c>
      <c r="K1265" s="1">
        <v>0</v>
      </c>
      <c r="L1265" s="1">
        <v>0</v>
      </c>
      <c r="M1265" s="1">
        <v>0</v>
      </c>
      <c r="N1265" s="1">
        <v>0</v>
      </c>
      <c r="O1265" s="1">
        <v>0</v>
      </c>
      <c r="P1265" s="1">
        <v>0</v>
      </c>
      <c r="Q1265" s="1">
        <v>0</v>
      </c>
      <c r="R1265" s="1">
        <v>0</v>
      </c>
      <c r="S1265" s="1">
        <v>0</v>
      </c>
      <c r="T1265" s="1">
        <v>0</v>
      </c>
      <c r="U1265" s="1">
        <v>0</v>
      </c>
      <c r="V1265" t="s">
        <v>86</v>
      </c>
      <c r="W1265" s="1">
        <v>0</v>
      </c>
      <c r="X1265" s="1">
        <v>0</v>
      </c>
      <c r="Y1265" s="1">
        <v>0</v>
      </c>
      <c r="Z1265" s="1">
        <v>0</v>
      </c>
      <c r="AA1265" s="1">
        <v>0</v>
      </c>
      <c r="AB1265" s="1">
        <v>0</v>
      </c>
      <c r="AC1265" s="1">
        <v>0</v>
      </c>
      <c r="AD1265" s="1">
        <v>0</v>
      </c>
      <c r="AE1265" s="1">
        <v>0</v>
      </c>
      <c r="AF1265" s="1">
        <v>0</v>
      </c>
      <c r="AG1265" s="1">
        <v>0</v>
      </c>
      <c r="AH1265" s="1">
        <v>0</v>
      </c>
      <c r="AI1265" t="s">
        <v>87</v>
      </c>
      <c r="AL1265" s="1">
        <v>0</v>
      </c>
      <c r="AM1265" s="1">
        <v>0</v>
      </c>
      <c r="AN1265" s="1">
        <v>0</v>
      </c>
    </row>
    <row r="1266" spans="1:40" x14ac:dyDescent="0.25">
      <c r="A1266">
        <v>1264</v>
      </c>
      <c r="B1266" t="s">
        <v>213</v>
      </c>
      <c r="C1266">
        <v>24</v>
      </c>
      <c r="D1266">
        <v>7440439</v>
      </c>
      <c r="E1266" t="s">
        <v>293</v>
      </c>
      <c r="F1266">
        <v>0</v>
      </c>
      <c r="G1266" t="s">
        <v>117</v>
      </c>
      <c r="H1266" s="1">
        <v>0</v>
      </c>
      <c r="I1266" s="1">
        <v>0</v>
      </c>
      <c r="J1266" s="1">
        <v>0</v>
      </c>
      <c r="K1266" s="1">
        <v>0</v>
      </c>
      <c r="L1266" s="1">
        <v>0</v>
      </c>
      <c r="M1266" s="1">
        <v>0</v>
      </c>
      <c r="N1266" s="1">
        <v>0</v>
      </c>
      <c r="O1266" s="1">
        <v>0</v>
      </c>
      <c r="P1266" s="1">
        <v>0</v>
      </c>
      <c r="Q1266" s="1">
        <v>0</v>
      </c>
      <c r="R1266" s="1">
        <v>0</v>
      </c>
      <c r="S1266" s="1">
        <v>0</v>
      </c>
      <c r="T1266" s="1">
        <v>0</v>
      </c>
      <c r="U1266" s="1">
        <v>0</v>
      </c>
      <c r="V1266" t="s">
        <v>86</v>
      </c>
      <c r="W1266" s="1">
        <v>0</v>
      </c>
      <c r="X1266" s="1">
        <v>0</v>
      </c>
      <c r="Y1266" s="1">
        <v>0</v>
      </c>
      <c r="Z1266" s="1">
        <v>0</v>
      </c>
      <c r="AA1266" s="1">
        <v>0</v>
      </c>
      <c r="AB1266" s="1">
        <v>0</v>
      </c>
      <c r="AC1266" s="1">
        <v>0</v>
      </c>
      <c r="AD1266" s="1">
        <v>0</v>
      </c>
      <c r="AE1266" s="1">
        <v>0</v>
      </c>
      <c r="AF1266" s="1">
        <v>0</v>
      </c>
      <c r="AG1266" s="1">
        <v>0</v>
      </c>
      <c r="AH1266" s="1">
        <v>0</v>
      </c>
      <c r="AI1266" t="s">
        <v>87</v>
      </c>
      <c r="AL1266" s="1">
        <v>0</v>
      </c>
      <c r="AM1266" s="1">
        <v>0</v>
      </c>
      <c r="AN1266" s="1">
        <v>0</v>
      </c>
    </row>
    <row r="1267" spans="1:40" x14ac:dyDescent="0.25">
      <c r="A1267">
        <v>1265</v>
      </c>
      <c r="B1267" t="s">
        <v>213</v>
      </c>
      <c r="C1267">
        <v>24</v>
      </c>
      <c r="D1267">
        <v>7440484</v>
      </c>
      <c r="E1267" t="s">
        <v>8</v>
      </c>
      <c r="F1267" s="1">
        <v>2.51E-5</v>
      </c>
      <c r="G1267" t="s">
        <v>117</v>
      </c>
      <c r="H1267" s="1">
        <v>0</v>
      </c>
      <c r="I1267" s="1">
        <v>0</v>
      </c>
      <c r="J1267" s="1">
        <v>0</v>
      </c>
      <c r="K1267" s="1">
        <v>0</v>
      </c>
      <c r="L1267" s="1">
        <v>0</v>
      </c>
      <c r="M1267" s="1">
        <v>0</v>
      </c>
      <c r="N1267" s="1">
        <v>0</v>
      </c>
      <c r="O1267" s="1">
        <v>0</v>
      </c>
      <c r="P1267" s="1">
        <v>0</v>
      </c>
      <c r="Q1267" s="1">
        <v>0</v>
      </c>
      <c r="R1267" s="1">
        <v>0</v>
      </c>
      <c r="S1267" s="1">
        <v>0</v>
      </c>
      <c r="T1267" s="1">
        <v>0</v>
      </c>
      <c r="U1267" s="1">
        <v>0</v>
      </c>
      <c r="V1267" t="s">
        <v>86</v>
      </c>
      <c r="W1267" s="1">
        <v>2.51E-5</v>
      </c>
      <c r="X1267" s="1">
        <v>0</v>
      </c>
      <c r="Y1267" s="1">
        <v>0</v>
      </c>
      <c r="Z1267" s="1">
        <v>0</v>
      </c>
      <c r="AA1267" s="1">
        <v>0</v>
      </c>
      <c r="AB1267" s="1">
        <v>0</v>
      </c>
      <c r="AC1267" s="1">
        <v>0</v>
      </c>
      <c r="AD1267" s="1">
        <v>0</v>
      </c>
      <c r="AE1267" s="1">
        <v>0</v>
      </c>
      <c r="AF1267" s="1">
        <v>0</v>
      </c>
      <c r="AG1267" s="1">
        <v>0</v>
      </c>
      <c r="AH1267" s="1">
        <v>0</v>
      </c>
      <c r="AI1267" t="s">
        <v>87</v>
      </c>
      <c r="AL1267" s="1">
        <v>0</v>
      </c>
      <c r="AM1267" s="1">
        <v>0</v>
      </c>
      <c r="AN1267" s="1">
        <v>0</v>
      </c>
    </row>
    <row r="1268" spans="1:40" x14ac:dyDescent="0.25">
      <c r="A1268">
        <v>1266</v>
      </c>
      <c r="B1268" t="s">
        <v>213</v>
      </c>
      <c r="C1268">
        <v>24</v>
      </c>
      <c r="D1268">
        <v>7440473</v>
      </c>
      <c r="E1268" t="s">
        <v>89</v>
      </c>
      <c r="F1268" s="1">
        <v>5.02E-5</v>
      </c>
      <c r="G1268" t="s">
        <v>117</v>
      </c>
      <c r="H1268" s="1">
        <v>0</v>
      </c>
      <c r="I1268" s="1">
        <v>0</v>
      </c>
      <c r="J1268" s="1">
        <v>0</v>
      </c>
      <c r="K1268" s="1">
        <v>0</v>
      </c>
      <c r="L1268" s="1">
        <v>0</v>
      </c>
      <c r="M1268" s="1">
        <v>0</v>
      </c>
      <c r="N1268" s="1">
        <v>0</v>
      </c>
      <c r="O1268" s="1">
        <v>0</v>
      </c>
      <c r="P1268" s="1">
        <v>0</v>
      </c>
      <c r="Q1268" s="1">
        <v>0</v>
      </c>
      <c r="R1268" s="1">
        <v>0</v>
      </c>
      <c r="S1268" s="1">
        <v>0</v>
      </c>
      <c r="T1268" s="1">
        <v>0</v>
      </c>
      <c r="U1268" s="1">
        <v>0</v>
      </c>
      <c r="V1268" t="s">
        <v>86</v>
      </c>
      <c r="W1268" s="1">
        <v>5.02E-5</v>
      </c>
      <c r="X1268" s="1">
        <v>0</v>
      </c>
      <c r="Y1268" s="1">
        <v>0</v>
      </c>
      <c r="Z1268" s="1">
        <v>0</v>
      </c>
      <c r="AA1268" s="1">
        <v>0</v>
      </c>
      <c r="AB1268" s="1">
        <v>0</v>
      </c>
      <c r="AC1268" s="1">
        <v>0</v>
      </c>
      <c r="AD1268" s="1">
        <v>0</v>
      </c>
      <c r="AE1268" s="1">
        <v>0</v>
      </c>
      <c r="AF1268" s="1">
        <v>0</v>
      </c>
      <c r="AG1268" s="1">
        <v>0</v>
      </c>
      <c r="AH1268" s="1">
        <v>0</v>
      </c>
      <c r="AI1268" t="s">
        <v>87</v>
      </c>
      <c r="AL1268" s="1">
        <v>0</v>
      </c>
      <c r="AM1268" s="1">
        <v>0</v>
      </c>
      <c r="AN1268" s="1">
        <v>0</v>
      </c>
    </row>
    <row r="1269" spans="1:40" x14ac:dyDescent="0.25">
      <c r="A1269">
        <v>1267</v>
      </c>
      <c r="B1269" t="s">
        <v>213</v>
      </c>
      <c r="C1269">
        <v>24</v>
      </c>
      <c r="D1269">
        <v>18540299</v>
      </c>
      <c r="E1269" t="s">
        <v>13</v>
      </c>
      <c r="F1269" s="1">
        <v>5.0200000000000002E-6</v>
      </c>
      <c r="G1269" t="s">
        <v>117</v>
      </c>
      <c r="H1269" s="1">
        <v>0</v>
      </c>
      <c r="I1269" s="1">
        <v>0</v>
      </c>
      <c r="J1269" s="1">
        <v>0</v>
      </c>
      <c r="K1269" s="1">
        <v>0</v>
      </c>
      <c r="L1269" s="1">
        <v>0</v>
      </c>
      <c r="M1269" s="1">
        <v>0</v>
      </c>
      <c r="N1269" s="1">
        <v>2.51E-5</v>
      </c>
      <c r="O1269" s="1">
        <v>0</v>
      </c>
      <c r="P1269" s="1">
        <v>0</v>
      </c>
      <c r="Q1269" s="1">
        <v>0</v>
      </c>
      <c r="R1269" s="1">
        <v>0</v>
      </c>
      <c r="S1269" s="1">
        <v>2.3591999999999998E-6</v>
      </c>
      <c r="T1269" s="1">
        <v>0</v>
      </c>
      <c r="U1269" s="1">
        <v>0</v>
      </c>
      <c r="V1269" t="s">
        <v>86</v>
      </c>
      <c r="W1269" s="1">
        <v>5.0200000000000002E-6</v>
      </c>
      <c r="X1269" s="1">
        <v>4.5365000000000003E-8</v>
      </c>
      <c r="Y1269" s="1">
        <v>1.8186999999999999E-9</v>
      </c>
      <c r="Z1269" s="1">
        <v>0</v>
      </c>
      <c r="AA1269" s="1">
        <v>0</v>
      </c>
      <c r="AB1269" s="1">
        <v>0</v>
      </c>
      <c r="AC1269" s="1">
        <v>0</v>
      </c>
      <c r="AD1269" s="1">
        <v>0</v>
      </c>
      <c r="AE1269" s="1">
        <v>0</v>
      </c>
      <c r="AF1269" s="1">
        <v>0</v>
      </c>
      <c r="AG1269" s="1">
        <v>0</v>
      </c>
      <c r="AH1269" s="1">
        <v>0</v>
      </c>
      <c r="AI1269" t="s">
        <v>87</v>
      </c>
      <c r="AJ1269" t="s">
        <v>88</v>
      </c>
      <c r="AK1269" t="s">
        <v>118</v>
      </c>
      <c r="AL1269" s="1">
        <v>0</v>
      </c>
      <c r="AM1269" s="1">
        <v>0</v>
      </c>
      <c r="AN1269" s="1">
        <v>0</v>
      </c>
    </row>
    <row r="1270" spans="1:40" x14ac:dyDescent="0.25">
      <c r="A1270">
        <v>1268</v>
      </c>
      <c r="B1270" t="s">
        <v>213</v>
      </c>
      <c r="C1270">
        <v>24</v>
      </c>
      <c r="D1270">
        <v>1175</v>
      </c>
      <c r="E1270" t="s">
        <v>294</v>
      </c>
      <c r="F1270">
        <v>0</v>
      </c>
      <c r="G1270" t="s">
        <v>117</v>
      </c>
      <c r="H1270" s="1">
        <v>0</v>
      </c>
      <c r="I1270" s="1">
        <v>0</v>
      </c>
      <c r="J1270" s="1">
        <v>0</v>
      </c>
      <c r="K1270" s="1">
        <v>0</v>
      </c>
      <c r="L1270" s="1">
        <v>0</v>
      </c>
      <c r="M1270" s="1">
        <v>0</v>
      </c>
      <c r="N1270" s="1">
        <v>0</v>
      </c>
      <c r="O1270" s="1">
        <v>0</v>
      </c>
      <c r="P1270" s="1">
        <v>0</v>
      </c>
      <c r="Q1270" s="1">
        <v>0</v>
      </c>
      <c r="R1270" s="1">
        <v>0</v>
      </c>
      <c r="S1270" s="1">
        <v>0</v>
      </c>
      <c r="T1270" s="1">
        <v>0</v>
      </c>
      <c r="U1270" s="1">
        <v>0</v>
      </c>
      <c r="V1270" t="s">
        <v>86</v>
      </c>
      <c r="W1270" s="1">
        <v>0</v>
      </c>
      <c r="X1270" s="1">
        <v>0</v>
      </c>
      <c r="Y1270" s="1">
        <v>0</v>
      </c>
      <c r="Z1270" s="1">
        <v>0</v>
      </c>
      <c r="AA1270" s="1">
        <v>0</v>
      </c>
      <c r="AB1270" s="1">
        <v>0</v>
      </c>
      <c r="AC1270" s="1">
        <v>0</v>
      </c>
      <c r="AD1270" s="1">
        <v>0</v>
      </c>
      <c r="AE1270" s="1">
        <v>0</v>
      </c>
      <c r="AF1270" s="1">
        <v>0</v>
      </c>
      <c r="AG1270" s="1">
        <v>0</v>
      </c>
      <c r="AH1270" s="1">
        <v>0</v>
      </c>
      <c r="AI1270" t="s">
        <v>87</v>
      </c>
      <c r="AL1270" s="1">
        <v>0</v>
      </c>
      <c r="AM1270" s="1">
        <v>0</v>
      </c>
      <c r="AN1270" s="1">
        <v>0</v>
      </c>
    </row>
    <row r="1271" spans="1:40" x14ac:dyDescent="0.25">
      <c r="A1271">
        <v>1269</v>
      </c>
      <c r="B1271" t="s">
        <v>213</v>
      </c>
      <c r="C1271">
        <v>24</v>
      </c>
      <c r="D1271">
        <v>7440508</v>
      </c>
      <c r="E1271" t="s">
        <v>10</v>
      </c>
      <c r="F1271">
        <v>0</v>
      </c>
      <c r="G1271" t="s">
        <v>117</v>
      </c>
      <c r="H1271" s="1">
        <v>0</v>
      </c>
      <c r="I1271" s="1">
        <v>0</v>
      </c>
      <c r="J1271" s="1">
        <v>0</v>
      </c>
      <c r="K1271" s="1">
        <v>0</v>
      </c>
      <c r="L1271" s="1">
        <v>0</v>
      </c>
      <c r="M1271" s="1">
        <v>0</v>
      </c>
      <c r="N1271" s="1">
        <v>0</v>
      </c>
      <c r="O1271" s="1">
        <v>0</v>
      </c>
      <c r="P1271" s="1">
        <v>0</v>
      </c>
      <c r="Q1271" s="1">
        <v>0</v>
      </c>
      <c r="R1271" s="1">
        <v>0</v>
      </c>
      <c r="S1271" s="1">
        <v>0</v>
      </c>
      <c r="T1271" s="1">
        <v>0</v>
      </c>
      <c r="U1271" s="1">
        <v>0</v>
      </c>
      <c r="V1271" t="s">
        <v>86</v>
      </c>
      <c r="W1271" s="1">
        <v>0</v>
      </c>
      <c r="X1271" s="1">
        <v>0</v>
      </c>
      <c r="Y1271" s="1">
        <v>0</v>
      </c>
      <c r="Z1271" s="1">
        <v>0</v>
      </c>
      <c r="AA1271" s="1">
        <v>0</v>
      </c>
      <c r="AB1271" s="1">
        <v>0</v>
      </c>
      <c r="AC1271" s="1">
        <v>0</v>
      </c>
      <c r="AD1271" s="1">
        <v>0</v>
      </c>
      <c r="AE1271" s="1">
        <v>0</v>
      </c>
      <c r="AF1271" s="1">
        <v>0</v>
      </c>
      <c r="AG1271" s="1">
        <v>0</v>
      </c>
      <c r="AH1271" s="1">
        <v>0</v>
      </c>
      <c r="AI1271" t="s">
        <v>87</v>
      </c>
      <c r="AL1271" s="1">
        <v>0</v>
      </c>
      <c r="AM1271" s="1">
        <v>0</v>
      </c>
      <c r="AN1271" s="1">
        <v>0</v>
      </c>
    </row>
    <row r="1272" spans="1:40" x14ac:dyDescent="0.25">
      <c r="A1272">
        <v>1270</v>
      </c>
      <c r="B1272" t="s">
        <v>213</v>
      </c>
      <c r="C1272">
        <v>24</v>
      </c>
      <c r="D1272">
        <v>7439965</v>
      </c>
      <c r="E1272" t="s">
        <v>5</v>
      </c>
      <c r="F1272" s="1">
        <v>1.0000000000000001E-5</v>
      </c>
      <c r="G1272" t="s">
        <v>117</v>
      </c>
      <c r="H1272" s="1">
        <v>0</v>
      </c>
      <c r="I1272" s="1">
        <v>1.1111E-4</v>
      </c>
      <c r="J1272" s="1">
        <v>0</v>
      </c>
      <c r="K1272" s="1">
        <v>0</v>
      </c>
      <c r="L1272" s="1">
        <v>0</v>
      </c>
      <c r="M1272" s="1">
        <v>0</v>
      </c>
      <c r="N1272" s="1">
        <v>0</v>
      </c>
      <c r="O1272" s="1">
        <v>0</v>
      </c>
      <c r="P1272" s="1">
        <v>0</v>
      </c>
      <c r="Q1272" s="1">
        <v>0</v>
      </c>
      <c r="R1272" s="1">
        <v>0</v>
      </c>
      <c r="S1272" s="1">
        <v>0</v>
      </c>
      <c r="T1272" s="1">
        <v>0</v>
      </c>
      <c r="U1272" s="1">
        <v>0</v>
      </c>
      <c r="V1272" t="s">
        <v>86</v>
      </c>
      <c r="W1272" s="1">
        <v>1.0000000000000001E-5</v>
      </c>
      <c r="X1272" s="1">
        <v>0</v>
      </c>
      <c r="Y1272" s="1">
        <v>0</v>
      </c>
      <c r="Z1272" s="1">
        <v>0</v>
      </c>
      <c r="AA1272" s="1">
        <v>0</v>
      </c>
      <c r="AB1272" s="1">
        <v>0</v>
      </c>
      <c r="AC1272" s="1">
        <v>0</v>
      </c>
      <c r="AD1272" s="1">
        <v>0</v>
      </c>
      <c r="AE1272" s="1">
        <v>0</v>
      </c>
      <c r="AF1272" s="1">
        <v>0</v>
      </c>
      <c r="AG1272" s="1">
        <v>0</v>
      </c>
      <c r="AH1272" s="1">
        <v>0</v>
      </c>
      <c r="AI1272" t="s">
        <v>87</v>
      </c>
      <c r="AL1272" s="1">
        <v>0</v>
      </c>
      <c r="AM1272" s="1">
        <v>0</v>
      </c>
      <c r="AN1272" s="1">
        <v>0</v>
      </c>
    </row>
    <row r="1273" spans="1:40" x14ac:dyDescent="0.25">
      <c r="A1273">
        <v>1271</v>
      </c>
      <c r="B1273" t="s">
        <v>213</v>
      </c>
      <c r="C1273">
        <v>24</v>
      </c>
      <c r="D1273">
        <v>7440020</v>
      </c>
      <c r="E1273" t="s">
        <v>6</v>
      </c>
      <c r="F1273">
        <v>6.3199999999999997E-4</v>
      </c>
      <c r="G1273" t="s">
        <v>117</v>
      </c>
      <c r="H1273" s="1">
        <v>0</v>
      </c>
      <c r="I1273" s="1">
        <v>0</v>
      </c>
      <c r="J1273" s="1">
        <v>0</v>
      </c>
      <c r="K1273" s="1">
        <v>0</v>
      </c>
      <c r="L1273" s="1">
        <v>0</v>
      </c>
      <c r="M1273" s="1">
        <v>5.4002E-4</v>
      </c>
      <c r="N1273" s="1">
        <v>4.5143000000000003E-2</v>
      </c>
      <c r="O1273" s="1">
        <v>0</v>
      </c>
      <c r="P1273" s="1">
        <v>0</v>
      </c>
      <c r="Q1273" s="1">
        <v>0</v>
      </c>
      <c r="R1273" s="1">
        <v>0</v>
      </c>
      <c r="S1273" s="1">
        <v>4.5143000000000003E-2</v>
      </c>
      <c r="T1273" s="1">
        <v>0</v>
      </c>
      <c r="U1273" s="1">
        <v>0</v>
      </c>
      <c r="V1273" t="s">
        <v>86</v>
      </c>
      <c r="W1273" s="1">
        <v>6.3199999999999997E-4</v>
      </c>
      <c r="X1273" s="1">
        <v>5.7112999999999998E-6</v>
      </c>
      <c r="Y1273" s="1">
        <v>2.2896000000000001E-7</v>
      </c>
      <c r="Z1273" s="1">
        <v>0</v>
      </c>
      <c r="AA1273" s="1">
        <v>0</v>
      </c>
      <c r="AB1273" s="1">
        <v>0</v>
      </c>
      <c r="AC1273" s="1">
        <v>0</v>
      </c>
      <c r="AD1273" s="1">
        <v>0</v>
      </c>
      <c r="AE1273" s="1">
        <v>0</v>
      </c>
      <c r="AF1273" s="1">
        <v>0</v>
      </c>
      <c r="AG1273" s="1">
        <v>0</v>
      </c>
      <c r="AH1273" s="1">
        <v>0</v>
      </c>
      <c r="AI1273" t="s">
        <v>87</v>
      </c>
      <c r="AJ1273" t="s">
        <v>88</v>
      </c>
      <c r="AK1273" t="s">
        <v>118</v>
      </c>
      <c r="AL1273" s="1">
        <v>0</v>
      </c>
      <c r="AM1273" s="1">
        <v>0</v>
      </c>
      <c r="AN1273" s="1">
        <v>0</v>
      </c>
    </row>
    <row r="1274" spans="1:40" x14ac:dyDescent="0.25">
      <c r="A1274">
        <v>1272</v>
      </c>
      <c r="B1274" t="s">
        <v>213</v>
      </c>
      <c r="C1274">
        <v>24</v>
      </c>
      <c r="D1274">
        <v>7723140</v>
      </c>
      <c r="E1274" t="s">
        <v>295</v>
      </c>
      <c r="F1274">
        <v>0</v>
      </c>
      <c r="G1274" t="s">
        <v>117</v>
      </c>
      <c r="H1274" s="1">
        <v>0</v>
      </c>
      <c r="I1274" s="1">
        <v>0</v>
      </c>
      <c r="J1274" s="1">
        <v>0</v>
      </c>
      <c r="K1274" s="1">
        <v>0</v>
      </c>
      <c r="L1274" s="1">
        <v>0</v>
      </c>
      <c r="M1274" s="1">
        <v>0</v>
      </c>
      <c r="N1274" s="1">
        <v>0</v>
      </c>
      <c r="O1274" s="1">
        <v>0</v>
      </c>
      <c r="P1274" s="1">
        <v>0</v>
      </c>
      <c r="Q1274" s="1">
        <v>0</v>
      </c>
      <c r="R1274" s="1">
        <v>0</v>
      </c>
      <c r="S1274" s="1">
        <v>0</v>
      </c>
      <c r="T1274" s="1">
        <v>0</v>
      </c>
      <c r="U1274" s="1">
        <v>0</v>
      </c>
      <c r="V1274" t="s">
        <v>86</v>
      </c>
      <c r="W1274" s="1">
        <v>0</v>
      </c>
      <c r="X1274" s="1">
        <v>0</v>
      </c>
      <c r="Y1274" s="1">
        <v>0</v>
      </c>
      <c r="Z1274" s="1">
        <v>0</v>
      </c>
      <c r="AA1274" s="1">
        <v>0</v>
      </c>
      <c r="AB1274" s="1">
        <v>0</v>
      </c>
      <c r="AC1274" s="1">
        <v>0</v>
      </c>
      <c r="AD1274" s="1">
        <v>0</v>
      </c>
      <c r="AE1274" s="1">
        <v>0</v>
      </c>
      <c r="AF1274" s="1">
        <v>0</v>
      </c>
      <c r="AG1274" s="1">
        <v>0</v>
      </c>
      <c r="AH1274" s="1">
        <v>0</v>
      </c>
      <c r="AI1274" t="s">
        <v>87</v>
      </c>
      <c r="AL1274" s="1">
        <v>0</v>
      </c>
      <c r="AM1274" s="1">
        <v>0</v>
      </c>
      <c r="AN1274" s="1">
        <v>0</v>
      </c>
    </row>
    <row r="1275" spans="1:40" x14ac:dyDescent="0.25">
      <c r="A1275">
        <v>1273</v>
      </c>
      <c r="B1275" t="s">
        <v>213</v>
      </c>
      <c r="C1275">
        <v>24</v>
      </c>
      <c r="D1275">
        <v>7439921</v>
      </c>
      <c r="E1275" t="s">
        <v>7</v>
      </c>
      <c r="F1275">
        <v>0</v>
      </c>
      <c r="G1275" t="s">
        <v>117</v>
      </c>
      <c r="H1275" s="1">
        <v>0</v>
      </c>
      <c r="I1275" s="1">
        <v>0</v>
      </c>
      <c r="J1275" s="1">
        <v>0</v>
      </c>
      <c r="K1275" s="1">
        <v>0</v>
      </c>
      <c r="L1275" s="1">
        <v>0</v>
      </c>
      <c r="M1275" s="1">
        <v>0</v>
      </c>
      <c r="N1275" s="1">
        <v>0</v>
      </c>
      <c r="O1275" s="1">
        <v>0</v>
      </c>
      <c r="P1275" s="1">
        <v>0</v>
      </c>
      <c r="Q1275" s="1">
        <v>0</v>
      </c>
      <c r="R1275" s="1">
        <v>0</v>
      </c>
      <c r="S1275" s="1">
        <v>0</v>
      </c>
      <c r="T1275" s="1">
        <v>0</v>
      </c>
      <c r="U1275" s="1">
        <v>0</v>
      </c>
      <c r="V1275" t="s">
        <v>86</v>
      </c>
      <c r="W1275" s="1">
        <v>0</v>
      </c>
      <c r="X1275" s="1">
        <v>0</v>
      </c>
      <c r="Y1275" s="1">
        <v>0</v>
      </c>
      <c r="Z1275" s="1">
        <v>0</v>
      </c>
      <c r="AA1275" s="1">
        <v>0</v>
      </c>
      <c r="AB1275" s="1">
        <v>0</v>
      </c>
      <c r="AC1275" s="1">
        <v>0</v>
      </c>
      <c r="AD1275" s="1">
        <v>0</v>
      </c>
      <c r="AE1275" s="1">
        <v>0</v>
      </c>
      <c r="AF1275" s="1">
        <v>0</v>
      </c>
      <c r="AG1275" s="1">
        <v>0</v>
      </c>
      <c r="AH1275" s="1">
        <v>0</v>
      </c>
      <c r="AI1275" t="s">
        <v>87</v>
      </c>
      <c r="AL1275" s="1">
        <v>0</v>
      </c>
      <c r="AM1275" s="1">
        <v>0</v>
      </c>
      <c r="AN1275" s="1">
        <v>0</v>
      </c>
    </row>
    <row r="1276" spans="1:40" x14ac:dyDescent="0.25">
      <c r="A1276">
        <v>1274</v>
      </c>
      <c r="B1276" t="s">
        <v>213</v>
      </c>
      <c r="C1276">
        <v>24</v>
      </c>
      <c r="D1276">
        <v>7440622</v>
      </c>
      <c r="E1276" t="s">
        <v>296</v>
      </c>
      <c r="F1276" s="1">
        <v>6.02E-6</v>
      </c>
      <c r="G1276" t="s">
        <v>117</v>
      </c>
      <c r="H1276" s="1">
        <v>0</v>
      </c>
      <c r="I1276" s="1">
        <v>0</v>
      </c>
      <c r="J1276" s="1">
        <v>0</v>
      </c>
      <c r="K1276" s="1">
        <v>0</v>
      </c>
      <c r="L1276" s="1">
        <v>0</v>
      </c>
      <c r="M1276" s="1">
        <v>0</v>
      </c>
      <c r="N1276" s="1">
        <v>0</v>
      </c>
      <c r="O1276" s="1">
        <v>0</v>
      </c>
      <c r="P1276" s="1">
        <v>0</v>
      </c>
      <c r="Q1276" s="1">
        <v>0</v>
      </c>
      <c r="R1276" s="1">
        <v>0</v>
      </c>
      <c r="S1276" s="1">
        <v>0</v>
      </c>
      <c r="T1276" s="1">
        <v>0</v>
      </c>
      <c r="U1276" s="1">
        <v>0</v>
      </c>
      <c r="V1276" t="s">
        <v>86</v>
      </c>
      <c r="W1276" s="1">
        <v>6.02E-6</v>
      </c>
      <c r="X1276" s="1">
        <v>0</v>
      </c>
      <c r="Y1276" s="1">
        <v>0</v>
      </c>
      <c r="Z1276" s="1">
        <v>0</v>
      </c>
      <c r="AA1276" s="1">
        <v>0</v>
      </c>
      <c r="AB1276" s="1">
        <v>0</v>
      </c>
      <c r="AC1276" s="1">
        <v>0</v>
      </c>
      <c r="AD1276" s="1">
        <v>0</v>
      </c>
      <c r="AE1276" s="1">
        <v>0</v>
      </c>
      <c r="AF1276" s="1">
        <v>0</v>
      </c>
      <c r="AG1276" s="1">
        <v>0</v>
      </c>
      <c r="AH1276" s="1">
        <v>0</v>
      </c>
      <c r="AI1276" t="s">
        <v>87</v>
      </c>
      <c r="AL1276" s="1">
        <v>0</v>
      </c>
      <c r="AM1276" s="1">
        <v>0</v>
      </c>
      <c r="AN1276" s="1">
        <v>0</v>
      </c>
    </row>
    <row r="1277" spans="1:40" x14ac:dyDescent="0.25">
      <c r="A1277">
        <v>1275</v>
      </c>
      <c r="B1277" t="s">
        <v>213</v>
      </c>
      <c r="C1277">
        <v>24</v>
      </c>
      <c r="D1277">
        <v>7440666</v>
      </c>
      <c r="E1277" t="s">
        <v>297</v>
      </c>
      <c r="F1277">
        <v>0</v>
      </c>
      <c r="G1277" t="s">
        <v>117</v>
      </c>
      <c r="H1277" s="1">
        <v>0</v>
      </c>
      <c r="I1277" s="1">
        <v>0</v>
      </c>
      <c r="J1277" s="1">
        <v>0</v>
      </c>
      <c r="K1277" s="1">
        <v>0</v>
      </c>
      <c r="L1277" s="1">
        <v>0</v>
      </c>
      <c r="M1277" s="1">
        <v>0</v>
      </c>
      <c r="N1277" s="1">
        <v>0</v>
      </c>
      <c r="O1277" s="1">
        <v>0</v>
      </c>
      <c r="P1277" s="1">
        <v>0</v>
      </c>
      <c r="Q1277" s="1">
        <v>0</v>
      </c>
      <c r="R1277" s="1">
        <v>0</v>
      </c>
      <c r="S1277" s="1">
        <v>0</v>
      </c>
      <c r="T1277" s="1">
        <v>0</v>
      </c>
      <c r="U1277" s="1">
        <v>0</v>
      </c>
      <c r="V1277" t="s">
        <v>86</v>
      </c>
      <c r="W1277" s="1">
        <v>0</v>
      </c>
      <c r="X1277" s="1">
        <v>0</v>
      </c>
      <c r="Y1277" s="1">
        <v>0</v>
      </c>
      <c r="Z1277" s="1">
        <v>0</v>
      </c>
      <c r="AA1277" s="1">
        <v>0</v>
      </c>
      <c r="AB1277" s="1">
        <v>0</v>
      </c>
      <c r="AC1277" s="1">
        <v>0</v>
      </c>
      <c r="AD1277" s="1">
        <v>0</v>
      </c>
      <c r="AE1277" s="1">
        <v>0</v>
      </c>
      <c r="AF1277" s="1">
        <v>0</v>
      </c>
      <c r="AG1277" s="1">
        <v>0</v>
      </c>
      <c r="AH1277" s="1">
        <v>0</v>
      </c>
      <c r="AI1277" t="s">
        <v>87</v>
      </c>
      <c r="AL1277" s="1">
        <v>0</v>
      </c>
      <c r="AM1277" s="1">
        <v>0</v>
      </c>
      <c r="AN1277" s="1">
        <v>0</v>
      </c>
    </row>
    <row r="1278" spans="1:40" x14ac:dyDescent="0.25">
      <c r="A1278">
        <v>1276</v>
      </c>
      <c r="B1278" t="s">
        <v>53</v>
      </c>
      <c r="C1278">
        <v>24</v>
      </c>
      <c r="D1278">
        <v>7429905</v>
      </c>
      <c r="E1278" t="s">
        <v>290</v>
      </c>
      <c r="F1278">
        <v>0</v>
      </c>
      <c r="G1278" t="s">
        <v>117</v>
      </c>
      <c r="H1278" s="1">
        <v>0</v>
      </c>
      <c r="I1278" s="1">
        <v>0</v>
      </c>
      <c r="J1278" s="1">
        <v>0</v>
      </c>
      <c r="K1278" s="1">
        <v>0</v>
      </c>
      <c r="L1278" s="1">
        <v>0</v>
      </c>
      <c r="M1278" s="1">
        <v>0</v>
      </c>
      <c r="N1278" s="1">
        <v>0</v>
      </c>
      <c r="O1278" s="1">
        <v>0</v>
      </c>
      <c r="P1278" s="1">
        <v>0</v>
      </c>
      <c r="Q1278" s="1">
        <v>0</v>
      </c>
      <c r="R1278" s="1">
        <v>0</v>
      </c>
      <c r="S1278" s="1">
        <v>0</v>
      </c>
      <c r="T1278" s="1">
        <v>0</v>
      </c>
      <c r="U1278" s="1">
        <v>0</v>
      </c>
      <c r="V1278" t="s">
        <v>86</v>
      </c>
      <c r="W1278" s="1">
        <v>0</v>
      </c>
      <c r="X1278" s="1">
        <v>0</v>
      </c>
      <c r="Y1278" s="1">
        <v>0</v>
      </c>
      <c r="Z1278" s="1">
        <v>0</v>
      </c>
      <c r="AA1278" s="1">
        <v>0</v>
      </c>
      <c r="AB1278" s="1">
        <v>0</v>
      </c>
      <c r="AC1278" s="1">
        <v>0</v>
      </c>
      <c r="AD1278" s="1">
        <v>0</v>
      </c>
      <c r="AE1278" s="1">
        <v>0</v>
      </c>
      <c r="AF1278" s="1">
        <v>0</v>
      </c>
      <c r="AG1278" s="1">
        <v>0</v>
      </c>
      <c r="AH1278" s="1">
        <v>0</v>
      </c>
      <c r="AI1278" t="s">
        <v>87</v>
      </c>
      <c r="AL1278" s="1">
        <v>0</v>
      </c>
      <c r="AM1278" s="1">
        <v>0</v>
      </c>
      <c r="AN1278" s="1">
        <v>0</v>
      </c>
    </row>
    <row r="1279" spans="1:40" x14ac:dyDescent="0.25">
      <c r="A1279">
        <v>1277</v>
      </c>
      <c r="B1279" t="s">
        <v>53</v>
      </c>
      <c r="C1279">
        <v>24</v>
      </c>
      <c r="D1279">
        <v>1344281</v>
      </c>
      <c r="E1279" t="s">
        <v>291</v>
      </c>
      <c r="F1279">
        <v>0</v>
      </c>
      <c r="G1279" t="s">
        <v>117</v>
      </c>
      <c r="H1279" s="1">
        <v>0</v>
      </c>
      <c r="I1279" s="1">
        <v>0</v>
      </c>
      <c r="J1279" s="1">
        <v>0</v>
      </c>
      <c r="K1279" s="1">
        <v>0</v>
      </c>
      <c r="L1279" s="1">
        <v>0</v>
      </c>
      <c r="M1279" s="1">
        <v>0</v>
      </c>
      <c r="N1279" s="1">
        <v>0</v>
      </c>
      <c r="O1279" s="1">
        <v>0</v>
      </c>
      <c r="P1279" s="1">
        <v>0</v>
      </c>
      <c r="Q1279" s="1">
        <v>0</v>
      </c>
      <c r="R1279" s="1">
        <v>0</v>
      </c>
      <c r="S1279" s="1">
        <v>0</v>
      </c>
      <c r="T1279" s="1">
        <v>0</v>
      </c>
      <c r="U1279" s="1">
        <v>0</v>
      </c>
      <c r="V1279" t="s">
        <v>86</v>
      </c>
      <c r="W1279" s="1">
        <v>0</v>
      </c>
      <c r="X1279" s="1">
        <v>0</v>
      </c>
      <c r="Y1279" s="1">
        <v>0</v>
      </c>
      <c r="Z1279" s="1">
        <v>0</v>
      </c>
      <c r="AA1279" s="1">
        <v>0</v>
      </c>
      <c r="AB1279" s="1">
        <v>0</v>
      </c>
      <c r="AC1279" s="1">
        <v>0</v>
      </c>
      <c r="AD1279" s="1">
        <v>0</v>
      </c>
      <c r="AE1279" s="1">
        <v>0</v>
      </c>
      <c r="AF1279" s="1">
        <v>0</v>
      </c>
      <c r="AG1279" s="1">
        <v>0</v>
      </c>
      <c r="AH1279" s="1">
        <v>0</v>
      </c>
      <c r="AI1279" t="s">
        <v>87</v>
      </c>
      <c r="AL1279" s="1">
        <v>0</v>
      </c>
      <c r="AM1279" s="1">
        <v>0</v>
      </c>
      <c r="AN1279" s="1">
        <v>0</v>
      </c>
    </row>
    <row r="1280" spans="1:40" x14ac:dyDescent="0.25">
      <c r="A1280">
        <v>1278</v>
      </c>
      <c r="B1280" t="s">
        <v>53</v>
      </c>
      <c r="C1280">
        <v>24</v>
      </c>
      <c r="D1280">
        <v>7440417</v>
      </c>
      <c r="E1280" t="s">
        <v>292</v>
      </c>
      <c r="F1280" s="1">
        <v>8.0299999999999998E-9</v>
      </c>
      <c r="G1280" t="s">
        <v>117</v>
      </c>
      <c r="H1280" s="1">
        <v>0</v>
      </c>
      <c r="I1280" s="1">
        <v>0</v>
      </c>
      <c r="J1280" s="1">
        <v>1.1471E-6</v>
      </c>
      <c r="K1280" s="1">
        <v>0</v>
      </c>
      <c r="L1280" s="1">
        <v>3.8465000000000001E-8</v>
      </c>
      <c r="M1280" s="1">
        <v>0</v>
      </c>
      <c r="N1280" s="1">
        <v>1.1471E-6</v>
      </c>
      <c r="O1280" s="1">
        <v>0</v>
      </c>
      <c r="P1280" s="1">
        <v>0</v>
      </c>
      <c r="Q1280" s="1">
        <v>0</v>
      </c>
      <c r="R1280" s="1">
        <v>0</v>
      </c>
      <c r="S1280" s="1">
        <v>0</v>
      </c>
      <c r="T1280" s="1">
        <v>0</v>
      </c>
      <c r="U1280" s="1">
        <v>0</v>
      </c>
      <c r="V1280" t="s">
        <v>86</v>
      </c>
      <c r="W1280" s="1">
        <v>8.0299999999999998E-9</v>
      </c>
      <c r="X1280" s="1">
        <v>7.2564999999999997E-11</v>
      </c>
      <c r="Y1280" s="1">
        <v>4.3637000000000001E-12</v>
      </c>
      <c r="Z1280" s="1">
        <v>0</v>
      </c>
      <c r="AA1280" s="1">
        <v>0</v>
      </c>
      <c r="AB1280" s="1">
        <v>0</v>
      </c>
      <c r="AC1280" s="1">
        <v>0</v>
      </c>
      <c r="AD1280" s="1">
        <v>0</v>
      </c>
      <c r="AE1280" s="1">
        <v>0</v>
      </c>
      <c r="AF1280" s="1">
        <v>0</v>
      </c>
      <c r="AG1280" s="1">
        <v>0</v>
      </c>
      <c r="AH1280" s="1">
        <v>0</v>
      </c>
      <c r="AI1280" t="s">
        <v>87</v>
      </c>
      <c r="AJ1280" t="s">
        <v>88</v>
      </c>
      <c r="AK1280" t="s">
        <v>118</v>
      </c>
      <c r="AL1280" s="1">
        <v>0</v>
      </c>
      <c r="AM1280" s="1">
        <v>0</v>
      </c>
      <c r="AN1280" s="1">
        <v>0</v>
      </c>
    </row>
    <row r="1281" spans="1:40" x14ac:dyDescent="0.25">
      <c r="A1281">
        <v>1279</v>
      </c>
      <c r="B1281" t="s">
        <v>53</v>
      </c>
      <c r="C1281">
        <v>24</v>
      </c>
      <c r="D1281">
        <v>7440439</v>
      </c>
      <c r="E1281" t="s">
        <v>293</v>
      </c>
      <c r="F1281">
        <v>0</v>
      </c>
      <c r="G1281" t="s">
        <v>117</v>
      </c>
      <c r="H1281" s="1">
        <v>0</v>
      </c>
      <c r="I1281" s="1">
        <v>0</v>
      </c>
      <c r="J1281" s="1">
        <v>0</v>
      </c>
      <c r="K1281" s="1">
        <v>0</v>
      </c>
      <c r="L1281" s="1">
        <v>0</v>
      </c>
      <c r="M1281" s="1">
        <v>0</v>
      </c>
      <c r="N1281" s="1">
        <v>0</v>
      </c>
      <c r="O1281" s="1">
        <v>0</v>
      </c>
      <c r="P1281" s="1">
        <v>0</v>
      </c>
      <c r="Q1281" s="1">
        <v>0</v>
      </c>
      <c r="R1281" s="1">
        <v>0</v>
      </c>
      <c r="S1281" s="1">
        <v>0</v>
      </c>
      <c r="T1281" s="1">
        <v>0</v>
      </c>
      <c r="U1281" s="1">
        <v>0</v>
      </c>
      <c r="V1281" t="s">
        <v>86</v>
      </c>
      <c r="W1281" s="1">
        <v>0</v>
      </c>
      <c r="X1281" s="1">
        <v>0</v>
      </c>
      <c r="Y1281" s="1">
        <v>0</v>
      </c>
      <c r="Z1281" s="1">
        <v>0</v>
      </c>
      <c r="AA1281" s="1">
        <v>0</v>
      </c>
      <c r="AB1281" s="1">
        <v>0</v>
      </c>
      <c r="AC1281" s="1">
        <v>0</v>
      </c>
      <c r="AD1281" s="1">
        <v>0</v>
      </c>
      <c r="AE1281" s="1">
        <v>0</v>
      </c>
      <c r="AF1281" s="1">
        <v>0</v>
      </c>
      <c r="AG1281" s="1">
        <v>0</v>
      </c>
      <c r="AH1281" s="1">
        <v>0</v>
      </c>
      <c r="AI1281" t="s">
        <v>87</v>
      </c>
      <c r="AL1281" s="1">
        <v>0</v>
      </c>
      <c r="AM1281" s="1">
        <v>0</v>
      </c>
      <c r="AN1281" s="1">
        <v>0</v>
      </c>
    </row>
    <row r="1282" spans="1:40" x14ac:dyDescent="0.25">
      <c r="A1282">
        <v>1280</v>
      </c>
      <c r="B1282" t="s">
        <v>53</v>
      </c>
      <c r="C1282">
        <v>24</v>
      </c>
      <c r="D1282">
        <v>7440484</v>
      </c>
      <c r="E1282" t="s">
        <v>8</v>
      </c>
      <c r="F1282">
        <v>0</v>
      </c>
      <c r="G1282" t="s">
        <v>117</v>
      </c>
      <c r="H1282" s="1">
        <v>0</v>
      </c>
      <c r="I1282" s="1">
        <v>0</v>
      </c>
      <c r="J1282" s="1">
        <v>0</v>
      </c>
      <c r="K1282" s="1">
        <v>0</v>
      </c>
      <c r="L1282" s="1">
        <v>0</v>
      </c>
      <c r="M1282" s="1">
        <v>0</v>
      </c>
      <c r="N1282" s="1">
        <v>0</v>
      </c>
      <c r="O1282" s="1">
        <v>0</v>
      </c>
      <c r="P1282" s="1">
        <v>0</v>
      </c>
      <c r="Q1282" s="1">
        <v>0</v>
      </c>
      <c r="R1282" s="1">
        <v>0</v>
      </c>
      <c r="S1282" s="1">
        <v>0</v>
      </c>
      <c r="T1282" s="1">
        <v>0</v>
      </c>
      <c r="U1282" s="1">
        <v>0</v>
      </c>
      <c r="V1282" t="s">
        <v>86</v>
      </c>
      <c r="W1282" s="1">
        <v>0</v>
      </c>
      <c r="X1282" s="1">
        <v>0</v>
      </c>
      <c r="Y1282" s="1">
        <v>0</v>
      </c>
      <c r="Z1282" s="1">
        <v>0</v>
      </c>
      <c r="AA1282" s="1">
        <v>0</v>
      </c>
      <c r="AB1282" s="1">
        <v>0</v>
      </c>
      <c r="AC1282" s="1">
        <v>0</v>
      </c>
      <c r="AD1282" s="1">
        <v>0</v>
      </c>
      <c r="AE1282" s="1">
        <v>0</v>
      </c>
      <c r="AF1282" s="1">
        <v>0</v>
      </c>
      <c r="AG1282" s="1">
        <v>0</v>
      </c>
      <c r="AH1282" s="1">
        <v>0</v>
      </c>
      <c r="AI1282" t="s">
        <v>87</v>
      </c>
      <c r="AL1282" s="1">
        <v>0</v>
      </c>
      <c r="AM1282" s="1">
        <v>0</v>
      </c>
      <c r="AN1282" s="1">
        <v>0</v>
      </c>
    </row>
    <row r="1283" spans="1:40" x14ac:dyDescent="0.25">
      <c r="A1283">
        <v>1281</v>
      </c>
      <c r="B1283" t="s">
        <v>53</v>
      </c>
      <c r="C1283">
        <v>24</v>
      </c>
      <c r="D1283">
        <v>7440473</v>
      </c>
      <c r="E1283" t="s">
        <v>89</v>
      </c>
      <c r="F1283">
        <v>0</v>
      </c>
      <c r="G1283" t="s">
        <v>117</v>
      </c>
      <c r="H1283" s="1">
        <v>0</v>
      </c>
      <c r="I1283" s="1">
        <v>0</v>
      </c>
      <c r="J1283" s="1">
        <v>0</v>
      </c>
      <c r="K1283" s="1">
        <v>0</v>
      </c>
      <c r="L1283" s="1">
        <v>0</v>
      </c>
      <c r="M1283" s="1">
        <v>0</v>
      </c>
      <c r="N1283" s="1">
        <v>0</v>
      </c>
      <c r="O1283" s="1">
        <v>0</v>
      </c>
      <c r="P1283" s="1">
        <v>0</v>
      </c>
      <c r="Q1283" s="1">
        <v>0</v>
      </c>
      <c r="R1283" s="1">
        <v>0</v>
      </c>
      <c r="S1283" s="1">
        <v>0</v>
      </c>
      <c r="T1283" s="1">
        <v>0</v>
      </c>
      <c r="U1283" s="1">
        <v>0</v>
      </c>
      <c r="V1283" t="s">
        <v>86</v>
      </c>
      <c r="W1283" s="1">
        <v>0</v>
      </c>
      <c r="X1283" s="1">
        <v>0</v>
      </c>
      <c r="Y1283" s="1">
        <v>0</v>
      </c>
      <c r="Z1283" s="1">
        <v>0</v>
      </c>
      <c r="AA1283" s="1">
        <v>0</v>
      </c>
      <c r="AB1283" s="1">
        <v>0</v>
      </c>
      <c r="AC1283" s="1">
        <v>0</v>
      </c>
      <c r="AD1283" s="1">
        <v>0</v>
      </c>
      <c r="AE1283" s="1">
        <v>0</v>
      </c>
      <c r="AF1283" s="1">
        <v>0</v>
      </c>
      <c r="AG1283" s="1">
        <v>0</v>
      </c>
      <c r="AH1283" s="1">
        <v>0</v>
      </c>
      <c r="AI1283" t="s">
        <v>87</v>
      </c>
      <c r="AL1283" s="1">
        <v>0</v>
      </c>
      <c r="AM1283" s="1">
        <v>0</v>
      </c>
      <c r="AN1283" s="1">
        <v>0</v>
      </c>
    </row>
    <row r="1284" spans="1:40" x14ac:dyDescent="0.25">
      <c r="A1284">
        <v>1282</v>
      </c>
      <c r="B1284" t="s">
        <v>53</v>
      </c>
      <c r="C1284">
        <v>24</v>
      </c>
      <c r="D1284">
        <v>18540299</v>
      </c>
      <c r="E1284" t="s">
        <v>13</v>
      </c>
      <c r="F1284">
        <v>0</v>
      </c>
      <c r="G1284" t="s">
        <v>117</v>
      </c>
      <c r="H1284" s="1">
        <v>0</v>
      </c>
      <c r="I1284" s="1">
        <v>0</v>
      </c>
      <c r="J1284" s="1">
        <v>0</v>
      </c>
      <c r="K1284" s="1">
        <v>0</v>
      </c>
      <c r="L1284" s="1">
        <v>0</v>
      </c>
      <c r="M1284" s="1">
        <v>0</v>
      </c>
      <c r="N1284" s="1">
        <v>0</v>
      </c>
      <c r="O1284" s="1">
        <v>0</v>
      </c>
      <c r="P1284" s="1">
        <v>0</v>
      </c>
      <c r="Q1284" s="1">
        <v>0</v>
      </c>
      <c r="R1284" s="1">
        <v>0</v>
      </c>
      <c r="S1284" s="1">
        <v>0</v>
      </c>
      <c r="T1284" s="1">
        <v>0</v>
      </c>
      <c r="U1284" s="1">
        <v>0</v>
      </c>
      <c r="V1284" t="s">
        <v>86</v>
      </c>
      <c r="W1284" s="1">
        <v>0</v>
      </c>
      <c r="X1284" s="1">
        <v>0</v>
      </c>
      <c r="Y1284" s="1">
        <v>0</v>
      </c>
      <c r="Z1284" s="1">
        <v>0</v>
      </c>
      <c r="AA1284" s="1">
        <v>0</v>
      </c>
      <c r="AB1284" s="1">
        <v>0</v>
      </c>
      <c r="AC1284" s="1">
        <v>0</v>
      </c>
      <c r="AD1284" s="1">
        <v>0</v>
      </c>
      <c r="AE1284" s="1">
        <v>0</v>
      </c>
      <c r="AF1284" s="1">
        <v>0</v>
      </c>
      <c r="AG1284" s="1">
        <v>0</v>
      </c>
      <c r="AH1284" s="1">
        <v>0</v>
      </c>
      <c r="AI1284" t="s">
        <v>87</v>
      </c>
      <c r="AL1284" s="1">
        <v>0</v>
      </c>
      <c r="AM1284" s="1">
        <v>0</v>
      </c>
      <c r="AN1284" s="1">
        <v>0</v>
      </c>
    </row>
    <row r="1285" spans="1:40" x14ac:dyDescent="0.25">
      <c r="A1285">
        <v>1283</v>
      </c>
      <c r="B1285" t="s">
        <v>53</v>
      </c>
      <c r="C1285">
        <v>24</v>
      </c>
      <c r="D1285">
        <v>1175</v>
      </c>
      <c r="E1285" t="s">
        <v>294</v>
      </c>
      <c r="F1285">
        <v>0</v>
      </c>
      <c r="G1285" t="s">
        <v>117</v>
      </c>
      <c r="H1285" s="1">
        <v>0</v>
      </c>
      <c r="I1285" s="1">
        <v>0</v>
      </c>
      <c r="J1285" s="1">
        <v>0</v>
      </c>
      <c r="K1285" s="1">
        <v>0</v>
      </c>
      <c r="L1285" s="1">
        <v>0</v>
      </c>
      <c r="M1285" s="1">
        <v>0</v>
      </c>
      <c r="N1285" s="1">
        <v>0</v>
      </c>
      <c r="O1285" s="1">
        <v>0</v>
      </c>
      <c r="P1285" s="1">
        <v>0</v>
      </c>
      <c r="Q1285" s="1">
        <v>0</v>
      </c>
      <c r="R1285" s="1">
        <v>0</v>
      </c>
      <c r="S1285" s="1">
        <v>0</v>
      </c>
      <c r="T1285" s="1">
        <v>0</v>
      </c>
      <c r="U1285" s="1">
        <v>0</v>
      </c>
      <c r="V1285" t="s">
        <v>86</v>
      </c>
      <c r="W1285" s="1">
        <v>0</v>
      </c>
      <c r="X1285" s="1">
        <v>0</v>
      </c>
      <c r="Y1285" s="1">
        <v>0</v>
      </c>
      <c r="Z1285" s="1">
        <v>0</v>
      </c>
      <c r="AA1285" s="1">
        <v>0</v>
      </c>
      <c r="AB1285" s="1">
        <v>0</v>
      </c>
      <c r="AC1285" s="1">
        <v>0</v>
      </c>
      <c r="AD1285" s="1">
        <v>0</v>
      </c>
      <c r="AE1285" s="1">
        <v>0</v>
      </c>
      <c r="AF1285" s="1">
        <v>0</v>
      </c>
      <c r="AG1285" s="1">
        <v>0</v>
      </c>
      <c r="AH1285" s="1">
        <v>0</v>
      </c>
      <c r="AI1285" t="s">
        <v>87</v>
      </c>
      <c r="AL1285" s="1">
        <v>0</v>
      </c>
      <c r="AM1285" s="1">
        <v>0</v>
      </c>
      <c r="AN1285" s="1">
        <v>0</v>
      </c>
    </row>
    <row r="1286" spans="1:40" x14ac:dyDescent="0.25">
      <c r="A1286">
        <v>1284</v>
      </c>
      <c r="B1286" t="s">
        <v>53</v>
      </c>
      <c r="C1286">
        <v>24</v>
      </c>
      <c r="D1286">
        <v>7440508</v>
      </c>
      <c r="E1286" t="s">
        <v>10</v>
      </c>
      <c r="F1286" s="1">
        <v>9.9999999999999995E-7</v>
      </c>
      <c r="G1286" t="s">
        <v>117</v>
      </c>
      <c r="H1286" s="1">
        <v>0</v>
      </c>
      <c r="I1286" s="1">
        <v>0</v>
      </c>
      <c r="J1286" s="1">
        <v>0</v>
      </c>
      <c r="K1286" s="1">
        <v>0</v>
      </c>
      <c r="L1286" s="1">
        <v>0</v>
      </c>
      <c r="M1286" s="1">
        <v>0</v>
      </c>
      <c r="N1286" s="1">
        <v>0</v>
      </c>
      <c r="O1286" s="1">
        <v>0</v>
      </c>
      <c r="P1286" s="1">
        <v>0</v>
      </c>
      <c r="Q1286" s="1">
        <v>0</v>
      </c>
      <c r="R1286" s="1">
        <v>0</v>
      </c>
      <c r="S1286" s="1">
        <v>0</v>
      </c>
      <c r="T1286" s="1">
        <v>0</v>
      </c>
      <c r="U1286" s="1">
        <v>0</v>
      </c>
      <c r="V1286" t="s">
        <v>86</v>
      </c>
      <c r="W1286" s="1">
        <v>9.9999999999999995E-7</v>
      </c>
      <c r="X1286" s="1">
        <v>0</v>
      </c>
      <c r="Y1286" s="1">
        <v>0</v>
      </c>
      <c r="Z1286" s="1">
        <v>0</v>
      </c>
      <c r="AA1286" s="1">
        <v>0</v>
      </c>
      <c r="AB1286" s="1">
        <v>0</v>
      </c>
      <c r="AC1286" s="1">
        <v>0</v>
      </c>
      <c r="AD1286" s="1">
        <v>0</v>
      </c>
      <c r="AE1286" s="1">
        <v>0</v>
      </c>
      <c r="AF1286" s="1">
        <v>0</v>
      </c>
      <c r="AG1286" s="1">
        <v>0</v>
      </c>
      <c r="AH1286" s="1">
        <v>0</v>
      </c>
      <c r="AI1286" t="s">
        <v>87</v>
      </c>
      <c r="AL1286" s="1">
        <v>0</v>
      </c>
      <c r="AM1286" s="1">
        <v>0</v>
      </c>
      <c r="AN1286" s="1">
        <v>0</v>
      </c>
    </row>
    <row r="1287" spans="1:40" x14ac:dyDescent="0.25">
      <c r="A1287">
        <v>1285</v>
      </c>
      <c r="B1287" t="s">
        <v>53</v>
      </c>
      <c r="C1287">
        <v>24</v>
      </c>
      <c r="D1287">
        <v>7439965</v>
      </c>
      <c r="E1287" t="s">
        <v>5</v>
      </c>
      <c r="F1287" s="1">
        <v>5.0200000000000002E-7</v>
      </c>
      <c r="G1287" t="s">
        <v>117</v>
      </c>
      <c r="H1287" s="1">
        <v>0</v>
      </c>
      <c r="I1287" s="1">
        <v>5.5778000000000002E-6</v>
      </c>
      <c r="J1287" s="1">
        <v>0</v>
      </c>
      <c r="K1287" s="1">
        <v>0</v>
      </c>
      <c r="L1287" s="1">
        <v>0</v>
      </c>
      <c r="M1287" s="1">
        <v>0</v>
      </c>
      <c r="N1287" s="1">
        <v>0</v>
      </c>
      <c r="O1287" s="1">
        <v>0</v>
      </c>
      <c r="P1287" s="1">
        <v>0</v>
      </c>
      <c r="Q1287" s="1">
        <v>0</v>
      </c>
      <c r="R1287" s="1">
        <v>0</v>
      </c>
      <c r="S1287" s="1">
        <v>0</v>
      </c>
      <c r="T1287" s="1">
        <v>0</v>
      </c>
      <c r="U1287" s="1">
        <v>0</v>
      </c>
      <c r="V1287" t="s">
        <v>86</v>
      </c>
      <c r="W1287" s="1">
        <v>5.0200000000000002E-7</v>
      </c>
      <c r="X1287" s="1">
        <v>0</v>
      </c>
      <c r="Y1287" s="1">
        <v>0</v>
      </c>
      <c r="Z1287" s="1">
        <v>0</v>
      </c>
      <c r="AA1287" s="1">
        <v>0</v>
      </c>
      <c r="AB1287" s="1">
        <v>0</v>
      </c>
      <c r="AC1287" s="1">
        <v>0</v>
      </c>
      <c r="AD1287" s="1">
        <v>0</v>
      </c>
      <c r="AE1287" s="1">
        <v>0</v>
      </c>
      <c r="AF1287" s="1">
        <v>0</v>
      </c>
      <c r="AG1287" s="1">
        <v>0</v>
      </c>
      <c r="AH1287" s="1">
        <v>0</v>
      </c>
      <c r="AI1287" t="s">
        <v>87</v>
      </c>
      <c r="AL1287" s="1">
        <v>0</v>
      </c>
      <c r="AM1287" s="1">
        <v>0</v>
      </c>
      <c r="AN1287" s="1">
        <v>0</v>
      </c>
    </row>
    <row r="1288" spans="1:40" x14ac:dyDescent="0.25">
      <c r="A1288">
        <v>1286</v>
      </c>
      <c r="B1288" t="s">
        <v>53</v>
      </c>
      <c r="C1288">
        <v>24</v>
      </c>
      <c r="D1288">
        <v>7440020</v>
      </c>
      <c r="E1288" t="s">
        <v>6</v>
      </c>
      <c r="F1288">
        <v>0</v>
      </c>
      <c r="G1288" t="s">
        <v>117</v>
      </c>
      <c r="H1288" s="1">
        <v>0</v>
      </c>
      <c r="I1288" s="1">
        <v>0</v>
      </c>
      <c r="J1288" s="1">
        <v>0</v>
      </c>
      <c r="K1288" s="1">
        <v>0</v>
      </c>
      <c r="L1288" s="1">
        <v>0</v>
      </c>
      <c r="M1288" s="1">
        <v>0</v>
      </c>
      <c r="N1288" s="1">
        <v>0</v>
      </c>
      <c r="O1288" s="1">
        <v>0</v>
      </c>
      <c r="P1288" s="1">
        <v>0</v>
      </c>
      <c r="Q1288" s="1">
        <v>0</v>
      </c>
      <c r="R1288" s="1">
        <v>0</v>
      </c>
      <c r="S1288" s="1">
        <v>0</v>
      </c>
      <c r="T1288" s="1">
        <v>0</v>
      </c>
      <c r="U1288" s="1">
        <v>0</v>
      </c>
      <c r="V1288" t="s">
        <v>86</v>
      </c>
      <c r="W1288" s="1">
        <v>0</v>
      </c>
      <c r="X1288" s="1">
        <v>0</v>
      </c>
      <c r="Y1288" s="1">
        <v>0</v>
      </c>
      <c r="Z1288" s="1">
        <v>0</v>
      </c>
      <c r="AA1288" s="1">
        <v>0</v>
      </c>
      <c r="AB1288" s="1">
        <v>0</v>
      </c>
      <c r="AC1288" s="1">
        <v>0</v>
      </c>
      <c r="AD1288" s="1">
        <v>0</v>
      </c>
      <c r="AE1288" s="1">
        <v>0</v>
      </c>
      <c r="AF1288" s="1">
        <v>0</v>
      </c>
      <c r="AG1288" s="1">
        <v>0</v>
      </c>
      <c r="AH1288" s="1">
        <v>0</v>
      </c>
      <c r="AI1288" t="s">
        <v>87</v>
      </c>
      <c r="AL1288" s="1">
        <v>0</v>
      </c>
      <c r="AM1288" s="1">
        <v>0</v>
      </c>
      <c r="AN1288" s="1">
        <v>0</v>
      </c>
    </row>
    <row r="1289" spans="1:40" x14ac:dyDescent="0.25">
      <c r="A1289">
        <v>1287</v>
      </c>
      <c r="B1289" t="s">
        <v>53</v>
      </c>
      <c r="C1289">
        <v>24</v>
      </c>
      <c r="D1289">
        <v>7723140</v>
      </c>
      <c r="E1289" t="s">
        <v>295</v>
      </c>
      <c r="F1289">
        <v>0</v>
      </c>
      <c r="G1289" t="s">
        <v>117</v>
      </c>
      <c r="H1289" s="1">
        <v>0</v>
      </c>
      <c r="I1289" s="1">
        <v>0</v>
      </c>
      <c r="J1289" s="1">
        <v>0</v>
      </c>
      <c r="K1289" s="1">
        <v>0</v>
      </c>
      <c r="L1289" s="1">
        <v>0</v>
      </c>
      <c r="M1289" s="1">
        <v>0</v>
      </c>
      <c r="N1289" s="1">
        <v>0</v>
      </c>
      <c r="O1289" s="1">
        <v>0</v>
      </c>
      <c r="P1289" s="1">
        <v>0</v>
      </c>
      <c r="Q1289" s="1">
        <v>0</v>
      </c>
      <c r="R1289" s="1">
        <v>0</v>
      </c>
      <c r="S1289" s="1">
        <v>0</v>
      </c>
      <c r="T1289" s="1">
        <v>0</v>
      </c>
      <c r="U1289" s="1">
        <v>0</v>
      </c>
      <c r="V1289" t="s">
        <v>86</v>
      </c>
      <c r="W1289" s="1">
        <v>0</v>
      </c>
      <c r="X1289" s="1">
        <v>0</v>
      </c>
      <c r="Y1289" s="1">
        <v>0</v>
      </c>
      <c r="Z1289" s="1">
        <v>0</v>
      </c>
      <c r="AA1289" s="1">
        <v>0</v>
      </c>
      <c r="AB1289" s="1">
        <v>0</v>
      </c>
      <c r="AC1289" s="1">
        <v>0</v>
      </c>
      <c r="AD1289" s="1">
        <v>0</v>
      </c>
      <c r="AE1289" s="1">
        <v>0</v>
      </c>
      <c r="AF1289" s="1">
        <v>0</v>
      </c>
      <c r="AG1289" s="1">
        <v>0</v>
      </c>
      <c r="AH1289" s="1">
        <v>0</v>
      </c>
      <c r="AI1289" t="s">
        <v>87</v>
      </c>
      <c r="AL1289" s="1">
        <v>0</v>
      </c>
      <c r="AM1289" s="1">
        <v>0</v>
      </c>
      <c r="AN1289" s="1">
        <v>0</v>
      </c>
    </row>
    <row r="1290" spans="1:40" x14ac:dyDescent="0.25">
      <c r="A1290">
        <v>1288</v>
      </c>
      <c r="B1290" t="s">
        <v>53</v>
      </c>
      <c r="C1290">
        <v>24</v>
      </c>
      <c r="D1290">
        <v>7439921</v>
      </c>
      <c r="E1290" t="s">
        <v>7</v>
      </c>
      <c r="F1290">
        <v>0</v>
      </c>
      <c r="G1290" t="s">
        <v>117</v>
      </c>
      <c r="H1290" s="1">
        <v>0</v>
      </c>
      <c r="I1290" s="1">
        <v>0</v>
      </c>
      <c r="J1290" s="1">
        <v>0</v>
      </c>
      <c r="K1290" s="1">
        <v>0</v>
      </c>
      <c r="L1290" s="1">
        <v>0</v>
      </c>
      <c r="M1290" s="1">
        <v>0</v>
      </c>
      <c r="N1290" s="1">
        <v>0</v>
      </c>
      <c r="O1290" s="1">
        <v>0</v>
      </c>
      <c r="P1290" s="1">
        <v>0</v>
      </c>
      <c r="Q1290" s="1">
        <v>0</v>
      </c>
      <c r="R1290" s="1">
        <v>0</v>
      </c>
      <c r="S1290" s="1">
        <v>0</v>
      </c>
      <c r="T1290" s="1">
        <v>0</v>
      </c>
      <c r="U1290" s="1">
        <v>0</v>
      </c>
      <c r="V1290" t="s">
        <v>86</v>
      </c>
      <c r="W1290" s="1">
        <v>0</v>
      </c>
      <c r="X1290" s="1">
        <v>0</v>
      </c>
      <c r="Y1290" s="1">
        <v>0</v>
      </c>
      <c r="Z1290" s="1">
        <v>0</v>
      </c>
      <c r="AA1290" s="1">
        <v>0</v>
      </c>
      <c r="AB1290" s="1">
        <v>0</v>
      </c>
      <c r="AC1290" s="1">
        <v>0</v>
      </c>
      <c r="AD1290" s="1">
        <v>0</v>
      </c>
      <c r="AE1290" s="1">
        <v>0</v>
      </c>
      <c r="AF1290" s="1">
        <v>0</v>
      </c>
      <c r="AG1290" s="1">
        <v>0</v>
      </c>
      <c r="AH1290" s="1">
        <v>0</v>
      </c>
      <c r="AI1290" t="s">
        <v>87</v>
      </c>
      <c r="AL1290" s="1">
        <v>0</v>
      </c>
      <c r="AM1290" s="1">
        <v>0</v>
      </c>
      <c r="AN1290" s="1">
        <v>0</v>
      </c>
    </row>
    <row r="1291" spans="1:40" x14ac:dyDescent="0.25">
      <c r="A1291">
        <v>1289</v>
      </c>
      <c r="B1291" t="s">
        <v>53</v>
      </c>
      <c r="C1291">
        <v>24</v>
      </c>
      <c r="D1291">
        <v>7440622</v>
      </c>
      <c r="E1291" t="s">
        <v>296</v>
      </c>
      <c r="F1291">
        <v>0</v>
      </c>
      <c r="G1291" t="s">
        <v>117</v>
      </c>
      <c r="H1291" s="1">
        <v>0</v>
      </c>
      <c r="I1291" s="1">
        <v>0</v>
      </c>
      <c r="J1291" s="1">
        <v>0</v>
      </c>
      <c r="K1291" s="1">
        <v>0</v>
      </c>
      <c r="L1291" s="1">
        <v>0</v>
      </c>
      <c r="M1291" s="1">
        <v>0</v>
      </c>
      <c r="N1291" s="1">
        <v>0</v>
      </c>
      <c r="O1291" s="1">
        <v>0</v>
      </c>
      <c r="P1291" s="1">
        <v>0</v>
      </c>
      <c r="Q1291" s="1">
        <v>0</v>
      </c>
      <c r="R1291" s="1">
        <v>0</v>
      </c>
      <c r="S1291" s="1">
        <v>0</v>
      </c>
      <c r="T1291" s="1">
        <v>0</v>
      </c>
      <c r="U1291" s="1">
        <v>0</v>
      </c>
      <c r="V1291" t="s">
        <v>86</v>
      </c>
      <c r="W1291" s="1">
        <v>0</v>
      </c>
      <c r="X1291" s="1">
        <v>0</v>
      </c>
      <c r="Y1291" s="1">
        <v>0</v>
      </c>
      <c r="Z1291" s="1">
        <v>0</v>
      </c>
      <c r="AA1291" s="1">
        <v>0</v>
      </c>
      <c r="AB1291" s="1">
        <v>0</v>
      </c>
      <c r="AC1291" s="1">
        <v>0</v>
      </c>
      <c r="AD1291" s="1">
        <v>0</v>
      </c>
      <c r="AE1291" s="1">
        <v>0</v>
      </c>
      <c r="AF1291" s="1">
        <v>0</v>
      </c>
      <c r="AG1291" s="1">
        <v>0</v>
      </c>
      <c r="AH1291" s="1">
        <v>0</v>
      </c>
      <c r="AI1291" t="s">
        <v>87</v>
      </c>
      <c r="AL1291" s="1">
        <v>0</v>
      </c>
      <c r="AM1291" s="1">
        <v>0</v>
      </c>
      <c r="AN1291" s="1">
        <v>0</v>
      </c>
    </row>
    <row r="1292" spans="1:40" x14ac:dyDescent="0.25">
      <c r="A1292">
        <v>1290</v>
      </c>
      <c r="B1292" t="s">
        <v>53</v>
      </c>
      <c r="C1292">
        <v>24</v>
      </c>
      <c r="D1292">
        <v>7440666</v>
      </c>
      <c r="E1292" t="s">
        <v>297</v>
      </c>
      <c r="F1292" s="1">
        <v>9.9999999999999995E-7</v>
      </c>
      <c r="G1292" t="s">
        <v>117</v>
      </c>
      <c r="H1292" s="1">
        <v>0</v>
      </c>
      <c r="I1292" s="1">
        <v>0</v>
      </c>
      <c r="J1292" s="1">
        <v>0</v>
      </c>
      <c r="K1292" s="1">
        <v>0</v>
      </c>
      <c r="L1292" s="1">
        <v>0</v>
      </c>
      <c r="M1292" s="1">
        <v>0</v>
      </c>
      <c r="N1292" s="1">
        <v>0</v>
      </c>
      <c r="O1292" s="1">
        <v>0</v>
      </c>
      <c r="P1292" s="1">
        <v>0</v>
      </c>
      <c r="Q1292" s="1">
        <v>0</v>
      </c>
      <c r="R1292" s="1">
        <v>0</v>
      </c>
      <c r="S1292" s="1">
        <v>0</v>
      </c>
      <c r="T1292" s="1">
        <v>0</v>
      </c>
      <c r="U1292" s="1">
        <v>0</v>
      </c>
      <c r="V1292" t="s">
        <v>86</v>
      </c>
      <c r="W1292" s="1">
        <v>9.9999999999999995E-7</v>
      </c>
      <c r="X1292" s="1">
        <v>0</v>
      </c>
      <c r="Y1292" s="1">
        <v>0</v>
      </c>
      <c r="Z1292" s="1">
        <v>0</v>
      </c>
      <c r="AA1292" s="1">
        <v>0</v>
      </c>
      <c r="AB1292" s="1">
        <v>0</v>
      </c>
      <c r="AC1292" s="1">
        <v>0</v>
      </c>
      <c r="AD1292" s="1">
        <v>0</v>
      </c>
      <c r="AE1292" s="1">
        <v>0</v>
      </c>
      <c r="AF1292" s="1">
        <v>0</v>
      </c>
      <c r="AG1292" s="1">
        <v>0</v>
      </c>
      <c r="AH1292" s="1">
        <v>0</v>
      </c>
      <c r="AI1292" t="s">
        <v>87</v>
      </c>
      <c r="AL1292" s="1">
        <v>0</v>
      </c>
      <c r="AM1292" s="1">
        <v>0</v>
      </c>
      <c r="AN1292" s="1">
        <v>0</v>
      </c>
    </row>
    <row r="1293" spans="1:40" x14ac:dyDescent="0.25">
      <c r="A1293">
        <v>1291</v>
      </c>
      <c r="B1293" t="s">
        <v>214</v>
      </c>
      <c r="C1293">
        <v>24</v>
      </c>
      <c r="D1293">
        <v>7429905</v>
      </c>
      <c r="E1293" t="s">
        <v>290</v>
      </c>
      <c r="F1293">
        <v>0</v>
      </c>
      <c r="G1293" t="s">
        <v>117</v>
      </c>
      <c r="H1293" s="1">
        <v>0</v>
      </c>
      <c r="I1293" s="1">
        <v>0</v>
      </c>
      <c r="J1293" s="1">
        <v>0</v>
      </c>
      <c r="K1293" s="1">
        <v>0</v>
      </c>
      <c r="L1293" s="1">
        <v>0</v>
      </c>
      <c r="M1293" s="1">
        <v>0</v>
      </c>
      <c r="N1293" s="1">
        <v>0</v>
      </c>
      <c r="O1293" s="1">
        <v>0</v>
      </c>
      <c r="P1293" s="1">
        <v>0</v>
      </c>
      <c r="Q1293" s="1">
        <v>0</v>
      </c>
      <c r="R1293" s="1">
        <v>0</v>
      </c>
      <c r="S1293" s="1">
        <v>0</v>
      </c>
      <c r="T1293" s="1">
        <v>0</v>
      </c>
      <c r="U1293" s="1">
        <v>0</v>
      </c>
      <c r="V1293" t="s">
        <v>86</v>
      </c>
      <c r="W1293" s="1">
        <v>0</v>
      </c>
      <c r="X1293" s="1">
        <v>0</v>
      </c>
      <c r="Y1293" s="1">
        <v>0</v>
      </c>
      <c r="Z1293" s="1">
        <v>0</v>
      </c>
      <c r="AA1293" s="1">
        <v>0</v>
      </c>
      <c r="AB1293" s="1">
        <v>0</v>
      </c>
      <c r="AC1293" s="1">
        <v>0</v>
      </c>
      <c r="AD1293" s="1">
        <v>0</v>
      </c>
      <c r="AE1293" s="1">
        <v>0</v>
      </c>
      <c r="AF1293" s="1">
        <v>0</v>
      </c>
      <c r="AG1293" s="1">
        <v>0</v>
      </c>
      <c r="AH1293" s="1">
        <v>0</v>
      </c>
      <c r="AI1293" t="s">
        <v>87</v>
      </c>
      <c r="AL1293" s="1">
        <v>0</v>
      </c>
      <c r="AM1293" s="1">
        <v>0</v>
      </c>
      <c r="AN1293" s="1">
        <v>0</v>
      </c>
    </row>
    <row r="1294" spans="1:40" x14ac:dyDescent="0.25">
      <c r="A1294">
        <v>1292</v>
      </c>
      <c r="B1294" t="s">
        <v>214</v>
      </c>
      <c r="C1294">
        <v>24</v>
      </c>
      <c r="D1294">
        <v>1344281</v>
      </c>
      <c r="E1294" t="s">
        <v>291</v>
      </c>
      <c r="F1294">
        <v>0</v>
      </c>
      <c r="G1294" t="s">
        <v>117</v>
      </c>
      <c r="H1294" s="1">
        <v>0</v>
      </c>
      <c r="I1294" s="1">
        <v>0</v>
      </c>
      <c r="J1294" s="1">
        <v>0</v>
      </c>
      <c r="K1294" s="1">
        <v>0</v>
      </c>
      <c r="L1294" s="1">
        <v>0</v>
      </c>
      <c r="M1294" s="1">
        <v>0</v>
      </c>
      <c r="N1294" s="1">
        <v>0</v>
      </c>
      <c r="O1294" s="1">
        <v>0</v>
      </c>
      <c r="P1294" s="1">
        <v>0</v>
      </c>
      <c r="Q1294" s="1">
        <v>0</v>
      </c>
      <c r="R1294" s="1">
        <v>0</v>
      </c>
      <c r="S1294" s="1">
        <v>0</v>
      </c>
      <c r="T1294" s="1">
        <v>0</v>
      </c>
      <c r="U1294" s="1">
        <v>0</v>
      </c>
      <c r="V1294" t="s">
        <v>86</v>
      </c>
      <c r="W1294" s="1">
        <v>0</v>
      </c>
      <c r="X1294" s="1">
        <v>0</v>
      </c>
      <c r="Y1294" s="1">
        <v>0</v>
      </c>
      <c r="Z1294" s="1">
        <v>0</v>
      </c>
      <c r="AA1294" s="1">
        <v>0</v>
      </c>
      <c r="AB1294" s="1">
        <v>0</v>
      </c>
      <c r="AC1294" s="1">
        <v>0</v>
      </c>
      <c r="AD1294" s="1">
        <v>0</v>
      </c>
      <c r="AE1294" s="1">
        <v>0</v>
      </c>
      <c r="AF1294" s="1">
        <v>0</v>
      </c>
      <c r="AG1294" s="1">
        <v>0</v>
      </c>
      <c r="AH1294" s="1">
        <v>0</v>
      </c>
      <c r="AI1294" t="s">
        <v>87</v>
      </c>
      <c r="AL1294" s="1">
        <v>0</v>
      </c>
      <c r="AM1294" s="1">
        <v>0</v>
      </c>
      <c r="AN1294" s="1">
        <v>0</v>
      </c>
    </row>
    <row r="1295" spans="1:40" x14ac:dyDescent="0.25">
      <c r="A1295">
        <v>1293</v>
      </c>
      <c r="B1295" t="s">
        <v>214</v>
      </c>
      <c r="C1295">
        <v>24</v>
      </c>
      <c r="D1295">
        <v>7440417</v>
      </c>
      <c r="E1295" t="s">
        <v>292</v>
      </c>
      <c r="F1295">
        <v>0</v>
      </c>
      <c r="G1295" t="s">
        <v>117</v>
      </c>
      <c r="H1295" s="1">
        <v>0</v>
      </c>
      <c r="I1295" s="1">
        <v>0</v>
      </c>
      <c r="J1295" s="1">
        <v>0</v>
      </c>
      <c r="K1295" s="1">
        <v>0</v>
      </c>
      <c r="L1295" s="1">
        <v>0</v>
      </c>
      <c r="M1295" s="1">
        <v>0</v>
      </c>
      <c r="N1295" s="1">
        <v>0</v>
      </c>
      <c r="O1295" s="1">
        <v>0</v>
      </c>
      <c r="P1295" s="1">
        <v>0</v>
      </c>
      <c r="Q1295" s="1">
        <v>0</v>
      </c>
      <c r="R1295" s="1">
        <v>0</v>
      </c>
      <c r="S1295" s="1">
        <v>0</v>
      </c>
      <c r="T1295" s="1">
        <v>0</v>
      </c>
      <c r="U1295" s="1">
        <v>0</v>
      </c>
      <c r="V1295" t="s">
        <v>86</v>
      </c>
      <c r="W1295" s="1">
        <v>0</v>
      </c>
      <c r="X1295" s="1">
        <v>0</v>
      </c>
      <c r="Y1295" s="1">
        <v>0</v>
      </c>
      <c r="Z1295" s="1">
        <v>0</v>
      </c>
      <c r="AA1295" s="1">
        <v>0</v>
      </c>
      <c r="AB1295" s="1">
        <v>0</v>
      </c>
      <c r="AC1295" s="1">
        <v>0</v>
      </c>
      <c r="AD1295" s="1">
        <v>0</v>
      </c>
      <c r="AE1295" s="1">
        <v>0</v>
      </c>
      <c r="AF1295" s="1">
        <v>0</v>
      </c>
      <c r="AG1295" s="1">
        <v>0</v>
      </c>
      <c r="AH1295" s="1">
        <v>0</v>
      </c>
      <c r="AI1295" t="s">
        <v>87</v>
      </c>
      <c r="AL1295" s="1">
        <v>0</v>
      </c>
      <c r="AM1295" s="1">
        <v>0</v>
      </c>
      <c r="AN1295" s="1">
        <v>0</v>
      </c>
    </row>
    <row r="1296" spans="1:40" x14ac:dyDescent="0.25">
      <c r="A1296">
        <v>1294</v>
      </c>
      <c r="B1296" t="s">
        <v>214</v>
      </c>
      <c r="C1296">
        <v>24</v>
      </c>
      <c r="D1296">
        <v>7440439</v>
      </c>
      <c r="E1296" t="s">
        <v>293</v>
      </c>
      <c r="F1296">
        <v>0</v>
      </c>
      <c r="G1296" t="s">
        <v>117</v>
      </c>
      <c r="H1296" s="1">
        <v>0</v>
      </c>
      <c r="I1296" s="1">
        <v>0</v>
      </c>
      <c r="J1296" s="1">
        <v>0</v>
      </c>
      <c r="K1296" s="1">
        <v>0</v>
      </c>
      <c r="L1296" s="1">
        <v>0</v>
      </c>
      <c r="M1296" s="1">
        <v>0</v>
      </c>
      <c r="N1296" s="1">
        <v>0</v>
      </c>
      <c r="O1296" s="1">
        <v>0</v>
      </c>
      <c r="P1296" s="1">
        <v>0</v>
      </c>
      <c r="Q1296" s="1">
        <v>0</v>
      </c>
      <c r="R1296" s="1">
        <v>0</v>
      </c>
      <c r="S1296" s="1">
        <v>0</v>
      </c>
      <c r="T1296" s="1">
        <v>0</v>
      </c>
      <c r="U1296" s="1">
        <v>0</v>
      </c>
      <c r="V1296" t="s">
        <v>86</v>
      </c>
      <c r="W1296" s="1">
        <v>0</v>
      </c>
      <c r="X1296" s="1">
        <v>0</v>
      </c>
      <c r="Y1296" s="1">
        <v>0</v>
      </c>
      <c r="Z1296" s="1">
        <v>0</v>
      </c>
      <c r="AA1296" s="1">
        <v>0</v>
      </c>
      <c r="AB1296" s="1">
        <v>0</v>
      </c>
      <c r="AC1296" s="1">
        <v>0</v>
      </c>
      <c r="AD1296" s="1">
        <v>0</v>
      </c>
      <c r="AE1296" s="1">
        <v>0</v>
      </c>
      <c r="AF1296" s="1">
        <v>0</v>
      </c>
      <c r="AG1296" s="1">
        <v>0</v>
      </c>
      <c r="AH1296" s="1">
        <v>0</v>
      </c>
      <c r="AI1296" t="s">
        <v>87</v>
      </c>
      <c r="AL1296" s="1">
        <v>0</v>
      </c>
      <c r="AM1296" s="1">
        <v>0</v>
      </c>
      <c r="AN1296" s="1">
        <v>0</v>
      </c>
    </row>
    <row r="1297" spans="1:40" x14ac:dyDescent="0.25">
      <c r="A1297">
        <v>1295</v>
      </c>
      <c r="B1297" t="s">
        <v>214</v>
      </c>
      <c r="C1297">
        <v>24</v>
      </c>
      <c r="D1297">
        <v>7440484</v>
      </c>
      <c r="E1297" t="s">
        <v>8</v>
      </c>
      <c r="F1297">
        <v>0</v>
      </c>
      <c r="G1297" t="s">
        <v>117</v>
      </c>
      <c r="H1297" s="1">
        <v>0</v>
      </c>
      <c r="I1297" s="1">
        <v>0</v>
      </c>
      <c r="J1297" s="1">
        <v>0</v>
      </c>
      <c r="K1297" s="1">
        <v>0</v>
      </c>
      <c r="L1297" s="1">
        <v>0</v>
      </c>
      <c r="M1297" s="1">
        <v>0</v>
      </c>
      <c r="N1297" s="1">
        <v>0</v>
      </c>
      <c r="O1297" s="1">
        <v>0</v>
      </c>
      <c r="P1297" s="1">
        <v>0</v>
      </c>
      <c r="Q1297" s="1">
        <v>0</v>
      </c>
      <c r="R1297" s="1">
        <v>0</v>
      </c>
      <c r="S1297" s="1">
        <v>0</v>
      </c>
      <c r="T1297" s="1">
        <v>0</v>
      </c>
      <c r="U1297" s="1">
        <v>0</v>
      </c>
      <c r="V1297" t="s">
        <v>86</v>
      </c>
      <c r="W1297" s="1">
        <v>0</v>
      </c>
      <c r="X1297" s="1">
        <v>0</v>
      </c>
      <c r="Y1297" s="1">
        <v>0</v>
      </c>
      <c r="Z1297" s="1">
        <v>0</v>
      </c>
      <c r="AA1297" s="1">
        <v>0</v>
      </c>
      <c r="AB1297" s="1">
        <v>0</v>
      </c>
      <c r="AC1297" s="1">
        <v>0</v>
      </c>
      <c r="AD1297" s="1">
        <v>0</v>
      </c>
      <c r="AE1297" s="1">
        <v>0</v>
      </c>
      <c r="AF1297" s="1">
        <v>0</v>
      </c>
      <c r="AG1297" s="1">
        <v>0</v>
      </c>
      <c r="AH1297" s="1">
        <v>0</v>
      </c>
      <c r="AI1297" t="s">
        <v>87</v>
      </c>
      <c r="AL1297" s="1">
        <v>0</v>
      </c>
      <c r="AM1297" s="1">
        <v>0</v>
      </c>
      <c r="AN1297" s="1">
        <v>0</v>
      </c>
    </row>
    <row r="1298" spans="1:40" x14ac:dyDescent="0.25">
      <c r="A1298">
        <v>1296</v>
      </c>
      <c r="B1298" t="s">
        <v>214</v>
      </c>
      <c r="C1298">
        <v>24</v>
      </c>
      <c r="D1298">
        <v>7440473</v>
      </c>
      <c r="E1298" t="s">
        <v>89</v>
      </c>
      <c r="F1298">
        <v>1E-4</v>
      </c>
      <c r="G1298" t="s">
        <v>117</v>
      </c>
      <c r="H1298" s="1">
        <v>0</v>
      </c>
      <c r="I1298" s="1">
        <v>0</v>
      </c>
      <c r="J1298" s="1">
        <v>0</v>
      </c>
      <c r="K1298" s="1">
        <v>0</v>
      </c>
      <c r="L1298" s="1">
        <v>0</v>
      </c>
      <c r="M1298" s="1">
        <v>0</v>
      </c>
      <c r="N1298" s="1">
        <v>0</v>
      </c>
      <c r="O1298" s="1">
        <v>0</v>
      </c>
      <c r="P1298" s="1">
        <v>0</v>
      </c>
      <c r="Q1298" s="1">
        <v>0</v>
      </c>
      <c r="R1298" s="1">
        <v>0</v>
      </c>
      <c r="S1298" s="1">
        <v>0</v>
      </c>
      <c r="T1298" s="1">
        <v>0</v>
      </c>
      <c r="U1298" s="1">
        <v>0</v>
      </c>
      <c r="V1298" t="s">
        <v>86</v>
      </c>
      <c r="W1298" s="1">
        <v>1E-4</v>
      </c>
      <c r="X1298" s="1">
        <v>0</v>
      </c>
      <c r="Y1298" s="1">
        <v>0</v>
      </c>
      <c r="Z1298" s="1">
        <v>0</v>
      </c>
      <c r="AA1298" s="1">
        <v>0</v>
      </c>
      <c r="AB1298" s="1">
        <v>0</v>
      </c>
      <c r="AC1298" s="1">
        <v>0</v>
      </c>
      <c r="AD1298" s="1">
        <v>0</v>
      </c>
      <c r="AE1298" s="1">
        <v>0</v>
      </c>
      <c r="AF1298" s="1">
        <v>0</v>
      </c>
      <c r="AG1298" s="1">
        <v>0</v>
      </c>
      <c r="AH1298" s="1">
        <v>0</v>
      </c>
      <c r="AI1298" t="s">
        <v>87</v>
      </c>
      <c r="AL1298" s="1">
        <v>0</v>
      </c>
      <c r="AM1298" s="1">
        <v>0</v>
      </c>
      <c r="AN1298" s="1">
        <v>0</v>
      </c>
    </row>
    <row r="1299" spans="1:40" x14ac:dyDescent="0.25">
      <c r="A1299">
        <v>1297</v>
      </c>
      <c r="B1299" t="s">
        <v>214</v>
      </c>
      <c r="C1299">
        <v>24</v>
      </c>
      <c r="D1299">
        <v>18540299</v>
      </c>
      <c r="E1299" t="s">
        <v>13</v>
      </c>
      <c r="F1299" s="1">
        <v>1.0000000000000001E-5</v>
      </c>
      <c r="G1299" t="s">
        <v>117</v>
      </c>
      <c r="H1299" s="1">
        <v>0</v>
      </c>
      <c r="I1299" s="1">
        <v>0</v>
      </c>
      <c r="J1299" s="1">
        <v>0</v>
      </c>
      <c r="K1299" s="1">
        <v>0</v>
      </c>
      <c r="L1299" s="1">
        <v>0</v>
      </c>
      <c r="M1299" s="1">
        <v>0</v>
      </c>
      <c r="N1299" s="1">
        <v>5.0000000000000002E-5</v>
      </c>
      <c r="O1299" s="1">
        <v>0</v>
      </c>
      <c r="P1299" s="1">
        <v>0</v>
      </c>
      <c r="Q1299" s="1">
        <v>0</v>
      </c>
      <c r="R1299" s="1">
        <v>0</v>
      </c>
      <c r="S1299" s="1">
        <v>4.6994999999999996E-6</v>
      </c>
      <c r="T1299" s="1">
        <v>0</v>
      </c>
      <c r="U1299" s="1">
        <v>0</v>
      </c>
      <c r="V1299" t="s">
        <v>86</v>
      </c>
      <c r="W1299" s="1">
        <v>1.0000000000000001E-5</v>
      </c>
      <c r="X1299" s="1">
        <v>9.0368000000000006E-8</v>
      </c>
      <c r="Y1299" s="1">
        <v>3.6227999999999999E-9</v>
      </c>
      <c r="Z1299" s="1">
        <v>0</v>
      </c>
      <c r="AA1299" s="1">
        <v>0</v>
      </c>
      <c r="AB1299" s="1">
        <v>0</v>
      </c>
      <c r="AC1299" s="1">
        <v>0</v>
      </c>
      <c r="AD1299" s="1">
        <v>0</v>
      </c>
      <c r="AE1299" s="1">
        <v>0</v>
      </c>
      <c r="AF1299" s="1">
        <v>0</v>
      </c>
      <c r="AG1299" s="1">
        <v>0</v>
      </c>
      <c r="AH1299" s="1">
        <v>0</v>
      </c>
      <c r="AI1299" t="s">
        <v>87</v>
      </c>
      <c r="AJ1299" t="s">
        <v>88</v>
      </c>
      <c r="AK1299" t="s">
        <v>118</v>
      </c>
      <c r="AL1299" s="1">
        <v>0</v>
      </c>
      <c r="AM1299" s="1">
        <v>0</v>
      </c>
      <c r="AN1299" s="1">
        <v>0</v>
      </c>
    </row>
    <row r="1300" spans="1:40" x14ac:dyDescent="0.25">
      <c r="A1300">
        <v>1298</v>
      </c>
      <c r="B1300" t="s">
        <v>214</v>
      </c>
      <c r="C1300">
        <v>24</v>
      </c>
      <c r="D1300">
        <v>1175</v>
      </c>
      <c r="E1300" t="s">
        <v>294</v>
      </c>
      <c r="F1300" s="1">
        <v>1.0000000000000001E-5</v>
      </c>
      <c r="G1300" t="s">
        <v>117</v>
      </c>
      <c r="H1300" s="1">
        <v>0</v>
      </c>
      <c r="I1300" s="1">
        <v>0</v>
      </c>
      <c r="J1300" s="1">
        <v>0</v>
      </c>
      <c r="K1300" s="1">
        <v>0</v>
      </c>
      <c r="L1300" s="1">
        <v>0</v>
      </c>
      <c r="M1300" s="1">
        <v>0</v>
      </c>
      <c r="N1300" s="1">
        <v>3.3332999999999999E-6</v>
      </c>
      <c r="O1300" s="1">
        <v>0</v>
      </c>
      <c r="P1300" s="1">
        <v>0</v>
      </c>
      <c r="Q1300" s="1">
        <v>0</v>
      </c>
      <c r="R1300" s="1">
        <v>0</v>
      </c>
      <c r="S1300" s="1">
        <v>0</v>
      </c>
      <c r="T1300" s="1">
        <v>0</v>
      </c>
      <c r="U1300" s="1">
        <v>0</v>
      </c>
      <c r="V1300" t="s">
        <v>86</v>
      </c>
      <c r="W1300" s="1">
        <v>1.0000000000000001E-5</v>
      </c>
      <c r="X1300" s="1">
        <v>0</v>
      </c>
      <c r="Y1300" s="1">
        <v>0</v>
      </c>
      <c r="Z1300" s="1">
        <v>0</v>
      </c>
      <c r="AA1300" s="1">
        <v>0</v>
      </c>
      <c r="AB1300" s="1">
        <v>0</v>
      </c>
      <c r="AC1300" s="1">
        <v>0</v>
      </c>
      <c r="AD1300" s="1">
        <v>0</v>
      </c>
      <c r="AE1300" s="1">
        <v>0</v>
      </c>
      <c r="AF1300" s="1">
        <v>0</v>
      </c>
      <c r="AG1300" s="1">
        <v>0</v>
      </c>
      <c r="AH1300" s="1">
        <v>0</v>
      </c>
      <c r="AI1300" t="s">
        <v>87</v>
      </c>
      <c r="AL1300" s="1">
        <v>0</v>
      </c>
      <c r="AM1300" s="1">
        <v>0</v>
      </c>
      <c r="AN1300" s="1">
        <v>0</v>
      </c>
    </row>
    <row r="1301" spans="1:40" x14ac:dyDescent="0.25">
      <c r="A1301">
        <v>1299</v>
      </c>
      <c r="B1301" t="s">
        <v>214</v>
      </c>
      <c r="C1301">
        <v>24</v>
      </c>
      <c r="D1301">
        <v>7440508</v>
      </c>
      <c r="E1301" t="s">
        <v>10</v>
      </c>
      <c r="F1301">
        <v>0</v>
      </c>
      <c r="G1301" t="s">
        <v>117</v>
      </c>
      <c r="H1301" s="1">
        <v>0</v>
      </c>
      <c r="I1301" s="1">
        <v>0</v>
      </c>
      <c r="J1301" s="1">
        <v>0</v>
      </c>
      <c r="K1301" s="1">
        <v>0</v>
      </c>
      <c r="L1301" s="1">
        <v>0</v>
      </c>
      <c r="M1301" s="1">
        <v>0</v>
      </c>
      <c r="N1301" s="1">
        <v>0</v>
      </c>
      <c r="O1301" s="1">
        <v>0</v>
      </c>
      <c r="P1301" s="1">
        <v>0</v>
      </c>
      <c r="Q1301" s="1">
        <v>0</v>
      </c>
      <c r="R1301" s="1">
        <v>0</v>
      </c>
      <c r="S1301" s="1">
        <v>0</v>
      </c>
      <c r="T1301" s="1">
        <v>0</v>
      </c>
      <c r="U1301" s="1">
        <v>0</v>
      </c>
      <c r="V1301" t="s">
        <v>86</v>
      </c>
      <c r="W1301" s="1">
        <v>0</v>
      </c>
      <c r="X1301" s="1">
        <v>0</v>
      </c>
      <c r="Y1301" s="1">
        <v>0</v>
      </c>
      <c r="Z1301" s="1">
        <v>0</v>
      </c>
      <c r="AA1301" s="1">
        <v>0</v>
      </c>
      <c r="AB1301" s="1">
        <v>0</v>
      </c>
      <c r="AC1301" s="1">
        <v>0</v>
      </c>
      <c r="AD1301" s="1">
        <v>0</v>
      </c>
      <c r="AE1301" s="1">
        <v>0</v>
      </c>
      <c r="AF1301" s="1">
        <v>0</v>
      </c>
      <c r="AG1301" s="1">
        <v>0</v>
      </c>
      <c r="AH1301" s="1">
        <v>0</v>
      </c>
      <c r="AI1301" t="s">
        <v>87</v>
      </c>
      <c r="AL1301" s="1">
        <v>0</v>
      </c>
      <c r="AM1301" s="1">
        <v>0</v>
      </c>
      <c r="AN1301" s="1">
        <v>0</v>
      </c>
    </row>
    <row r="1302" spans="1:40" x14ac:dyDescent="0.25">
      <c r="A1302">
        <v>1300</v>
      </c>
      <c r="B1302" t="s">
        <v>214</v>
      </c>
      <c r="C1302">
        <v>24</v>
      </c>
      <c r="D1302">
        <v>7439965</v>
      </c>
      <c r="E1302" t="s">
        <v>5</v>
      </c>
      <c r="F1302" s="1">
        <v>5.02E-5</v>
      </c>
      <c r="G1302" t="s">
        <v>117</v>
      </c>
      <c r="H1302" s="1">
        <v>0</v>
      </c>
      <c r="I1302" s="1">
        <v>5.5778000000000002E-4</v>
      </c>
      <c r="J1302" s="1">
        <v>0</v>
      </c>
      <c r="K1302" s="1">
        <v>0</v>
      </c>
      <c r="L1302" s="1">
        <v>0</v>
      </c>
      <c r="M1302" s="1">
        <v>0</v>
      </c>
      <c r="N1302" s="1">
        <v>0</v>
      </c>
      <c r="O1302" s="1">
        <v>0</v>
      </c>
      <c r="P1302" s="1">
        <v>0</v>
      </c>
      <c r="Q1302" s="1">
        <v>0</v>
      </c>
      <c r="R1302" s="1">
        <v>0</v>
      </c>
      <c r="S1302" s="1">
        <v>0</v>
      </c>
      <c r="T1302" s="1">
        <v>0</v>
      </c>
      <c r="U1302" s="1">
        <v>0</v>
      </c>
      <c r="V1302" t="s">
        <v>86</v>
      </c>
      <c r="W1302" s="1">
        <v>5.02E-5</v>
      </c>
      <c r="X1302" s="1">
        <v>0</v>
      </c>
      <c r="Y1302" s="1">
        <v>0</v>
      </c>
      <c r="Z1302" s="1">
        <v>0</v>
      </c>
      <c r="AA1302" s="1">
        <v>0</v>
      </c>
      <c r="AB1302" s="1">
        <v>0</v>
      </c>
      <c r="AC1302" s="1">
        <v>0</v>
      </c>
      <c r="AD1302" s="1">
        <v>0</v>
      </c>
      <c r="AE1302" s="1">
        <v>0</v>
      </c>
      <c r="AF1302" s="1">
        <v>0</v>
      </c>
      <c r="AG1302" s="1">
        <v>0</v>
      </c>
      <c r="AH1302" s="1">
        <v>0</v>
      </c>
      <c r="AI1302" t="s">
        <v>87</v>
      </c>
      <c r="AL1302" s="1">
        <v>0</v>
      </c>
      <c r="AM1302" s="1">
        <v>0</v>
      </c>
      <c r="AN1302" s="1">
        <v>0</v>
      </c>
    </row>
    <row r="1303" spans="1:40" x14ac:dyDescent="0.25">
      <c r="A1303">
        <v>1301</v>
      </c>
      <c r="B1303" t="s">
        <v>214</v>
      </c>
      <c r="C1303">
        <v>24</v>
      </c>
      <c r="D1303">
        <v>7440020</v>
      </c>
      <c r="E1303" t="s">
        <v>6</v>
      </c>
      <c r="F1303" s="1">
        <v>1.0000000000000001E-5</v>
      </c>
      <c r="G1303" t="s">
        <v>117</v>
      </c>
      <c r="H1303" s="1">
        <v>0</v>
      </c>
      <c r="I1303" s="1">
        <v>0</v>
      </c>
      <c r="J1303" s="1">
        <v>0</v>
      </c>
      <c r="K1303" s="1">
        <v>0</v>
      </c>
      <c r="L1303" s="1">
        <v>0</v>
      </c>
      <c r="M1303" s="1">
        <v>8.5445999999999995E-6</v>
      </c>
      <c r="N1303" s="1">
        <v>7.1429000000000002E-4</v>
      </c>
      <c r="O1303" s="1">
        <v>0</v>
      </c>
      <c r="P1303" s="1">
        <v>0</v>
      </c>
      <c r="Q1303" s="1">
        <v>0</v>
      </c>
      <c r="R1303" s="1">
        <v>0</v>
      </c>
      <c r="S1303" s="1">
        <v>7.1429000000000002E-4</v>
      </c>
      <c r="T1303" s="1">
        <v>0</v>
      </c>
      <c r="U1303" s="1">
        <v>0</v>
      </c>
      <c r="V1303" t="s">
        <v>86</v>
      </c>
      <c r="W1303" s="1">
        <v>1.0000000000000001E-5</v>
      </c>
      <c r="X1303" s="1">
        <v>9.0368000000000006E-8</v>
      </c>
      <c r="Y1303" s="1">
        <v>3.6227999999999999E-9</v>
      </c>
      <c r="Z1303" s="1">
        <v>0</v>
      </c>
      <c r="AA1303" s="1">
        <v>0</v>
      </c>
      <c r="AB1303" s="1">
        <v>0</v>
      </c>
      <c r="AC1303" s="1">
        <v>0</v>
      </c>
      <c r="AD1303" s="1">
        <v>0</v>
      </c>
      <c r="AE1303" s="1">
        <v>0</v>
      </c>
      <c r="AF1303" s="1">
        <v>0</v>
      </c>
      <c r="AG1303" s="1">
        <v>0</v>
      </c>
      <c r="AH1303" s="1">
        <v>0</v>
      </c>
      <c r="AI1303" t="s">
        <v>87</v>
      </c>
      <c r="AJ1303" t="s">
        <v>88</v>
      </c>
      <c r="AK1303" t="s">
        <v>118</v>
      </c>
      <c r="AL1303" s="1">
        <v>0</v>
      </c>
      <c r="AM1303" s="1">
        <v>0</v>
      </c>
      <c r="AN1303" s="1">
        <v>0</v>
      </c>
    </row>
    <row r="1304" spans="1:40" x14ac:dyDescent="0.25">
      <c r="A1304">
        <v>1302</v>
      </c>
      <c r="B1304" t="s">
        <v>214</v>
      </c>
      <c r="C1304">
        <v>24</v>
      </c>
      <c r="D1304">
        <v>7723140</v>
      </c>
      <c r="E1304" t="s">
        <v>295</v>
      </c>
      <c r="F1304">
        <v>0</v>
      </c>
      <c r="G1304" t="s">
        <v>117</v>
      </c>
      <c r="H1304" s="1">
        <v>0</v>
      </c>
      <c r="I1304" s="1">
        <v>0</v>
      </c>
      <c r="J1304" s="1">
        <v>0</v>
      </c>
      <c r="K1304" s="1">
        <v>0</v>
      </c>
      <c r="L1304" s="1">
        <v>0</v>
      </c>
      <c r="M1304" s="1">
        <v>0</v>
      </c>
      <c r="N1304" s="1">
        <v>0</v>
      </c>
      <c r="O1304" s="1">
        <v>0</v>
      </c>
      <c r="P1304" s="1">
        <v>0</v>
      </c>
      <c r="Q1304" s="1">
        <v>0</v>
      </c>
      <c r="R1304" s="1">
        <v>0</v>
      </c>
      <c r="S1304" s="1">
        <v>0</v>
      </c>
      <c r="T1304" s="1">
        <v>0</v>
      </c>
      <c r="U1304" s="1">
        <v>0</v>
      </c>
      <c r="V1304" t="s">
        <v>86</v>
      </c>
      <c r="W1304" s="1">
        <v>0</v>
      </c>
      <c r="X1304" s="1">
        <v>0</v>
      </c>
      <c r="Y1304" s="1">
        <v>0</v>
      </c>
      <c r="Z1304" s="1">
        <v>0</v>
      </c>
      <c r="AA1304" s="1">
        <v>0</v>
      </c>
      <c r="AB1304" s="1">
        <v>0</v>
      </c>
      <c r="AC1304" s="1">
        <v>0</v>
      </c>
      <c r="AD1304" s="1">
        <v>0</v>
      </c>
      <c r="AE1304" s="1">
        <v>0</v>
      </c>
      <c r="AF1304" s="1">
        <v>0</v>
      </c>
      <c r="AG1304" s="1">
        <v>0</v>
      </c>
      <c r="AH1304" s="1">
        <v>0</v>
      </c>
      <c r="AI1304" t="s">
        <v>87</v>
      </c>
      <c r="AL1304" s="1">
        <v>0</v>
      </c>
      <c r="AM1304" s="1">
        <v>0</v>
      </c>
      <c r="AN1304" s="1">
        <v>0</v>
      </c>
    </row>
    <row r="1305" spans="1:40" x14ac:dyDescent="0.25">
      <c r="A1305">
        <v>1303</v>
      </c>
      <c r="B1305" t="s">
        <v>214</v>
      </c>
      <c r="C1305">
        <v>24</v>
      </c>
      <c r="D1305">
        <v>7439921</v>
      </c>
      <c r="E1305" t="s">
        <v>7</v>
      </c>
      <c r="F1305">
        <v>0</v>
      </c>
      <c r="G1305" t="s">
        <v>117</v>
      </c>
      <c r="H1305" s="1">
        <v>0</v>
      </c>
      <c r="I1305" s="1">
        <v>0</v>
      </c>
      <c r="J1305" s="1">
        <v>0</v>
      </c>
      <c r="K1305" s="1">
        <v>0</v>
      </c>
      <c r="L1305" s="1">
        <v>0</v>
      </c>
      <c r="M1305" s="1">
        <v>0</v>
      </c>
      <c r="N1305" s="1">
        <v>0</v>
      </c>
      <c r="O1305" s="1">
        <v>0</v>
      </c>
      <c r="P1305" s="1">
        <v>0</v>
      </c>
      <c r="Q1305" s="1">
        <v>0</v>
      </c>
      <c r="R1305" s="1">
        <v>0</v>
      </c>
      <c r="S1305" s="1">
        <v>0</v>
      </c>
      <c r="T1305" s="1">
        <v>0</v>
      </c>
      <c r="U1305" s="1">
        <v>0</v>
      </c>
      <c r="V1305" t="s">
        <v>86</v>
      </c>
      <c r="W1305" s="1">
        <v>0</v>
      </c>
      <c r="X1305" s="1">
        <v>0</v>
      </c>
      <c r="Y1305" s="1">
        <v>0</v>
      </c>
      <c r="Z1305" s="1">
        <v>0</v>
      </c>
      <c r="AA1305" s="1">
        <v>0</v>
      </c>
      <c r="AB1305" s="1">
        <v>0</v>
      </c>
      <c r="AC1305" s="1">
        <v>0</v>
      </c>
      <c r="AD1305" s="1">
        <v>0</v>
      </c>
      <c r="AE1305" s="1">
        <v>0</v>
      </c>
      <c r="AF1305" s="1">
        <v>0</v>
      </c>
      <c r="AG1305" s="1">
        <v>0</v>
      </c>
      <c r="AH1305" s="1">
        <v>0</v>
      </c>
      <c r="AI1305" t="s">
        <v>87</v>
      </c>
      <c r="AL1305" s="1">
        <v>0</v>
      </c>
      <c r="AM1305" s="1">
        <v>0</v>
      </c>
      <c r="AN1305" s="1">
        <v>0</v>
      </c>
    </row>
    <row r="1306" spans="1:40" x14ac:dyDescent="0.25">
      <c r="A1306">
        <v>1304</v>
      </c>
      <c r="B1306" t="s">
        <v>214</v>
      </c>
      <c r="C1306">
        <v>24</v>
      </c>
      <c r="D1306">
        <v>7440622</v>
      </c>
      <c r="E1306" t="s">
        <v>296</v>
      </c>
      <c r="F1306">
        <v>0</v>
      </c>
      <c r="G1306" t="s">
        <v>117</v>
      </c>
      <c r="H1306" s="1">
        <v>0</v>
      </c>
      <c r="I1306" s="1">
        <v>0</v>
      </c>
      <c r="J1306" s="1">
        <v>0</v>
      </c>
      <c r="K1306" s="1">
        <v>0</v>
      </c>
      <c r="L1306" s="1">
        <v>0</v>
      </c>
      <c r="M1306" s="1">
        <v>0</v>
      </c>
      <c r="N1306" s="1">
        <v>0</v>
      </c>
      <c r="O1306" s="1">
        <v>0</v>
      </c>
      <c r="P1306" s="1">
        <v>0</v>
      </c>
      <c r="Q1306" s="1">
        <v>0</v>
      </c>
      <c r="R1306" s="1">
        <v>0</v>
      </c>
      <c r="S1306" s="1">
        <v>0</v>
      </c>
      <c r="T1306" s="1">
        <v>0</v>
      </c>
      <c r="U1306" s="1">
        <v>0</v>
      </c>
      <c r="V1306" t="s">
        <v>86</v>
      </c>
      <c r="W1306" s="1">
        <v>0</v>
      </c>
      <c r="X1306" s="1">
        <v>0</v>
      </c>
      <c r="Y1306" s="1">
        <v>0</v>
      </c>
      <c r="Z1306" s="1">
        <v>0</v>
      </c>
      <c r="AA1306" s="1">
        <v>0</v>
      </c>
      <c r="AB1306" s="1">
        <v>0</v>
      </c>
      <c r="AC1306" s="1">
        <v>0</v>
      </c>
      <c r="AD1306" s="1">
        <v>0</v>
      </c>
      <c r="AE1306" s="1">
        <v>0</v>
      </c>
      <c r="AF1306" s="1">
        <v>0</v>
      </c>
      <c r="AG1306" s="1">
        <v>0</v>
      </c>
      <c r="AH1306" s="1">
        <v>0</v>
      </c>
      <c r="AI1306" t="s">
        <v>87</v>
      </c>
      <c r="AL1306" s="1">
        <v>0</v>
      </c>
      <c r="AM1306" s="1">
        <v>0</v>
      </c>
      <c r="AN1306" s="1">
        <v>0</v>
      </c>
    </row>
    <row r="1307" spans="1:40" x14ac:dyDescent="0.25">
      <c r="A1307">
        <v>1305</v>
      </c>
      <c r="B1307" t="s">
        <v>214</v>
      </c>
      <c r="C1307">
        <v>24</v>
      </c>
      <c r="D1307">
        <v>7440666</v>
      </c>
      <c r="E1307" t="s">
        <v>297</v>
      </c>
      <c r="F1307">
        <v>0</v>
      </c>
      <c r="G1307" t="s">
        <v>117</v>
      </c>
      <c r="H1307" s="1">
        <v>0</v>
      </c>
      <c r="I1307" s="1">
        <v>0</v>
      </c>
      <c r="J1307" s="1">
        <v>0</v>
      </c>
      <c r="K1307" s="1">
        <v>0</v>
      </c>
      <c r="L1307" s="1">
        <v>0</v>
      </c>
      <c r="M1307" s="1">
        <v>0</v>
      </c>
      <c r="N1307" s="1">
        <v>0</v>
      </c>
      <c r="O1307" s="1">
        <v>0</v>
      </c>
      <c r="P1307" s="1">
        <v>0</v>
      </c>
      <c r="Q1307" s="1">
        <v>0</v>
      </c>
      <c r="R1307" s="1">
        <v>0</v>
      </c>
      <c r="S1307" s="1">
        <v>0</v>
      </c>
      <c r="T1307" s="1">
        <v>0</v>
      </c>
      <c r="U1307" s="1">
        <v>0</v>
      </c>
      <c r="V1307" t="s">
        <v>86</v>
      </c>
      <c r="W1307" s="1">
        <v>0</v>
      </c>
      <c r="X1307" s="1">
        <v>0</v>
      </c>
      <c r="Y1307" s="1">
        <v>0</v>
      </c>
      <c r="Z1307" s="1">
        <v>0</v>
      </c>
      <c r="AA1307" s="1">
        <v>0</v>
      </c>
      <c r="AB1307" s="1">
        <v>0</v>
      </c>
      <c r="AC1307" s="1">
        <v>0</v>
      </c>
      <c r="AD1307" s="1">
        <v>0</v>
      </c>
      <c r="AE1307" s="1">
        <v>0</v>
      </c>
      <c r="AF1307" s="1">
        <v>0</v>
      </c>
      <c r="AG1307" s="1">
        <v>0</v>
      </c>
      <c r="AH1307" s="1">
        <v>0</v>
      </c>
      <c r="AI1307" t="s">
        <v>87</v>
      </c>
      <c r="AL1307" s="1">
        <v>0</v>
      </c>
      <c r="AM1307" s="1">
        <v>0</v>
      </c>
      <c r="AN1307" s="1">
        <v>0</v>
      </c>
    </row>
    <row r="1308" spans="1:40" x14ac:dyDescent="0.25">
      <c r="A1308">
        <v>1306</v>
      </c>
      <c r="B1308" t="s">
        <v>362</v>
      </c>
      <c r="C1308">
        <v>24</v>
      </c>
      <c r="D1308">
        <v>7429905</v>
      </c>
      <c r="E1308" t="s">
        <v>290</v>
      </c>
      <c r="F1308">
        <v>0</v>
      </c>
      <c r="G1308" t="s">
        <v>117</v>
      </c>
      <c r="H1308" s="1">
        <v>0</v>
      </c>
      <c r="I1308" s="1">
        <v>0</v>
      </c>
      <c r="J1308" s="1">
        <v>0</v>
      </c>
      <c r="K1308" s="1">
        <v>0</v>
      </c>
      <c r="L1308" s="1">
        <v>0</v>
      </c>
      <c r="M1308" s="1">
        <v>0</v>
      </c>
      <c r="N1308" s="1">
        <v>0</v>
      </c>
      <c r="O1308" s="1">
        <v>0</v>
      </c>
      <c r="P1308" s="1">
        <v>0</v>
      </c>
      <c r="Q1308" s="1">
        <v>0</v>
      </c>
      <c r="R1308" s="1">
        <v>0</v>
      </c>
      <c r="S1308" s="1">
        <v>0</v>
      </c>
      <c r="T1308" s="1">
        <v>0</v>
      </c>
      <c r="U1308" s="1">
        <v>0</v>
      </c>
      <c r="V1308" t="s">
        <v>86</v>
      </c>
      <c r="W1308" s="1">
        <v>0</v>
      </c>
      <c r="X1308" s="1">
        <v>0</v>
      </c>
      <c r="Y1308" s="1">
        <v>0</v>
      </c>
      <c r="Z1308" s="1">
        <v>0</v>
      </c>
      <c r="AA1308" s="1">
        <v>0</v>
      </c>
      <c r="AB1308" s="1">
        <v>0</v>
      </c>
      <c r="AC1308" s="1">
        <v>0</v>
      </c>
      <c r="AD1308" s="1">
        <v>0</v>
      </c>
      <c r="AE1308" s="1">
        <v>0</v>
      </c>
      <c r="AF1308" s="1">
        <v>0</v>
      </c>
      <c r="AG1308" s="1">
        <v>0</v>
      </c>
      <c r="AH1308" s="1">
        <v>0</v>
      </c>
      <c r="AI1308" t="s">
        <v>87</v>
      </c>
      <c r="AL1308" s="1">
        <v>0</v>
      </c>
      <c r="AM1308" s="1">
        <v>0</v>
      </c>
      <c r="AN1308" s="1">
        <v>0</v>
      </c>
    </row>
    <row r="1309" spans="1:40" x14ac:dyDescent="0.25">
      <c r="A1309">
        <v>1307</v>
      </c>
      <c r="B1309" t="s">
        <v>362</v>
      </c>
      <c r="C1309">
        <v>24</v>
      </c>
      <c r="D1309">
        <v>1344281</v>
      </c>
      <c r="E1309" t="s">
        <v>291</v>
      </c>
      <c r="F1309">
        <v>0</v>
      </c>
      <c r="G1309" t="s">
        <v>117</v>
      </c>
      <c r="H1309" s="1">
        <v>0</v>
      </c>
      <c r="I1309" s="1">
        <v>0</v>
      </c>
      <c r="J1309" s="1">
        <v>0</v>
      </c>
      <c r="K1309" s="1">
        <v>0</v>
      </c>
      <c r="L1309" s="1">
        <v>0</v>
      </c>
      <c r="M1309" s="1">
        <v>0</v>
      </c>
      <c r="N1309" s="1">
        <v>0</v>
      </c>
      <c r="O1309" s="1">
        <v>0</v>
      </c>
      <c r="P1309" s="1">
        <v>0</v>
      </c>
      <c r="Q1309" s="1">
        <v>0</v>
      </c>
      <c r="R1309" s="1">
        <v>0</v>
      </c>
      <c r="S1309" s="1">
        <v>0</v>
      </c>
      <c r="T1309" s="1">
        <v>0</v>
      </c>
      <c r="U1309" s="1">
        <v>0</v>
      </c>
      <c r="V1309" t="s">
        <v>86</v>
      </c>
      <c r="W1309" s="1">
        <v>0</v>
      </c>
      <c r="X1309" s="1">
        <v>0</v>
      </c>
      <c r="Y1309" s="1">
        <v>0</v>
      </c>
      <c r="Z1309" s="1">
        <v>0</v>
      </c>
      <c r="AA1309" s="1">
        <v>0</v>
      </c>
      <c r="AB1309" s="1">
        <v>0</v>
      </c>
      <c r="AC1309" s="1">
        <v>0</v>
      </c>
      <c r="AD1309" s="1">
        <v>0</v>
      </c>
      <c r="AE1309" s="1">
        <v>0</v>
      </c>
      <c r="AF1309" s="1">
        <v>0</v>
      </c>
      <c r="AG1309" s="1">
        <v>0</v>
      </c>
      <c r="AH1309" s="1">
        <v>0</v>
      </c>
      <c r="AI1309" t="s">
        <v>87</v>
      </c>
      <c r="AL1309" s="1">
        <v>0</v>
      </c>
      <c r="AM1309" s="1">
        <v>0</v>
      </c>
      <c r="AN1309" s="1">
        <v>0</v>
      </c>
    </row>
    <row r="1310" spans="1:40" x14ac:dyDescent="0.25">
      <c r="A1310">
        <v>1308</v>
      </c>
      <c r="B1310" t="s">
        <v>362</v>
      </c>
      <c r="C1310">
        <v>24</v>
      </c>
      <c r="D1310">
        <v>7440417</v>
      </c>
      <c r="E1310" t="s">
        <v>292</v>
      </c>
      <c r="F1310">
        <v>0</v>
      </c>
      <c r="G1310" t="s">
        <v>117</v>
      </c>
      <c r="H1310" s="1">
        <v>0</v>
      </c>
      <c r="I1310" s="1">
        <v>0</v>
      </c>
      <c r="J1310" s="1">
        <v>0</v>
      </c>
      <c r="K1310" s="1">
        <v>0</v>
      </c>
      <c r="L1310" s="1">
        <v>0</v>
      </c>
      <c r="M1310" s="1">
        <v>0</v>
      </c>
      <c r="N1310" s="1">
        <v>0</v>
      </c>
      <c r="O1310" s="1">
        <v>0</v>
      </c>
      <c r="P1310" s="1">
        <v>0</v>
      </c>
      <c r="Q1310" s="1">
        <v>0</v>
      </c>
      <c r="R1310" s="1">
        <v>0</v>
      </c>
      <c r="S1310" s="1">
        <v>0</v>
      </c>
      <c r="T1310" s="1">
        <v>0</v>
      </c>
      <c r="U1310" s="1">
        <v>0</v>
      </c>
      <c r="V1310" t="s">
        <v>86</v>
      </c>
      <c r="W1310" s="1">
        <v>0</v>
      </c>
      <c r="X1310" s="1">
        <v>0</v>
      </c>
      <c r="Y1310" s="1">
        <v>0</v>
      </c>
      <c r="Z1310" s="1">
        <v>0</v>
      </c>
      <c r="AA1310" s="1">
        <v>0</v>
      </c>
      <c r="AB1310" s="1">
        <v>0</v>
      </c>
      <c r="AC1310" s="1">
        <v>0</v>
      </c>
      <c r="AD1310" s="1">
        <v>0</v>
      </c>
      <c r="AE1310" s="1">
        <v>0</v>
      </c>
      <c r="AF1310" s="1">
        <v>0</v>
      </c>
      <c r="AG1310" s="1">
        <v>0</v>
      </c>
      <c r="AH1310" s="1">
        <v>0</v>
      </c>
      <c r="AI1310" t="s">
        <v>87</v>
      </c>
      <c r="AL1310" s="1">
        <v>0</v>
      </c>
      <c r="AM1310" s="1">
        <v>0</v>
      </c>
      <c r="AN1310" s="1">
        <v>0</v>
      </c>
    </row>
    <row r="1311" spans="1:40" x14ac:dyDescent="0.25">
      <c r="A1311">
        <v>1309</v>
      </c>
      <c r="B1311" t="s">
        <v>362</v>
      </c>
      <c r="C1311">
        <v>24</v>
      </c>
      <c r="D1311">
        <v>7440439</v>
      </c>
      <c r="E1311" t="s">
        <v>293</v>
      </c>
      <c r="F1311">
        <v>0</v>
      </c>
      <c r="G1311" t="s">
        <v>117</v>
      </c>
      <c r="H1311" s="1">
        <v>0</v>
      </c>
      <c r="I1311" s="1">
        <v>0</v>
      </c>
      <c r="J1311" s="1">
        <v>0</v>
      </c>
      <c r="K1311" s="1">
        <v>0</v>
      </c>
      <c r="L1311" s="1">
        <v>0</v>
      </c>
      <c r="M1311" s="1">
        <v>0</v>
      </c>
      <c r="N1311" s="1">
        <v>0</v>
      </c>
      <c r="O1311" s="1">
        <v>0</v>
      </c>
      <c r="P1311" s="1">
        <v>0</v>
      </c>
      <c r="Q1311" s="1">
        <v>0</v>
      </c>
      <c r="R1311" s="1">
        <v>0</v>
      </c>
      <c r="S1311" s="1">
        <v>0</v>
      </c>
      <c r="T1311" s="1">
        <v>0</v>
      </c>
      <c r="U1311" s="1">
        <v>0</v>
      </c>
      <c r="V1311" t="s">
        <v>86</v>
      </c>
      <c r="W1311" s="1">
        <v>0</v>
      </c>
      <c r="X1311" s="1">
        <v>0</v>
      </c>
      <c r="Y1311" s="1">
        <v>0</v>
      </c>
      <c r="Z1311" s="1">
        <v>0</v>
      </c>
      <c r="AA1311" s="1">
        <v>0</v>
      </c>
      <c r="AB1311" s="1">
        <v>0</v>
      </c>
      <c r="AC1311" s="1">
        <v>0</v>
      </c>
      <c r="AD1311" s="1">
        <v>0</v>
      </c>
      <c r="AE1311" s="1">
        <v>0</v>
      </c>
      <c r="AF1311" s="1">
        <v>0</v>
      </c>
      <c r="AG1311" s="1">
        <v>0</v>
      </c>
      <c r="AH1311" s="1">
        <v>0</v>
      </c>
      <c r="AI1311" t="s">
        <v>87</v>
      </c>
      <c r="AL1311" s="1">
        <v>0</v>
      </c>
      <c r="AM1311" s="1">
        <v>0</v>
      </c>
      <c r="AN1311" s="1">
        <v>0</v>
      </c>
    </row>
    <row r="1312" spans="1:40" x14ac:dyDescent="0.25">
      <c r="A1312">
        <v>1310</v>
      </c>
      <c r="B1312" t="s">
        <v>362</v>
      </c>
      <c r="C1312">
        <v>24</v>
      </c>
      <c r="D1312">
        <v>7440484</v>
      </c>
      <c r="E1312" t="s">
        <v>8</v>
      </c>
      <c r="F1312">
        <v>0</v>
      </c>
      <c r="G1312" t="s">
        <v>117</v>
      </c>
      <c r="H1312" s="1">
        <v>0</v>
      </c>
      <c r="I1312" s="1">
        <v>0</v>
      </c>
      <c r="J1312" s="1">
        <v>0</v>
      </c>
      <c r="K1312" s="1">
        <v>0</v>
      </c>
      <c r="L1312" s="1">
        <v>0</v>
      </c>
      <c r="M1312" s="1">
        <v>0</v>
      </c>
      <c r="N1312" s="1">
        <v>0</v>
      </c>
      <c r="O1312" s="1">
        <v>0</v>
      </c>
      <c r="P1312" s="1">
        <v>0</v>
      </c>
      <c r="Q1312" s="1">
        <v>0</v>
      </c>
      <c r="R1312" s="1">
        <v>0</v>
      </c>
      <c r="S1312" s="1">
        <v>0</v>
      </c>
      <c r="T1312" s="1">
        <v>0</v>
      </c>
      <c r="U1312" s="1">
        <v>0</v>
      </c>
      <c r="V1312" t="s">
        <v>86</v>
      </c>
      <c r="W1312" s="1">
        <v>0</v>
      </c>
      <c r="X1312" s="1">
        <v>0</v>
      </c>
      <c r="Y1312" s="1">
        <v>0</v>
      </c>
      <c r="Z1312" s="1">
        <v>0</v>
      </c>
      <c r="AA1312" s="1">
        <v>0</v>
      </c>
      <c r="AB1312" s="1">
        <v>0</v>
      </c>
      <c r="AC1312" s="1">
        <v>0</v>
      </c>
      <c r="AD1312" s="1">
        <v>0</v>
      </c>
      <c r="AE1312" s="1">
        <v>0</v>
      </c>
      <c r="AF1312" s="1">
        <v>0</v>
      </c>
      <c r="AG1312" s="1">
        <v>0</v>
      </c>
      <c r="AH1312" s="1">
        <v>0</v>
      </c>
      <c r="AI1312" t="s">
        <v>87</v>
      </c>
      <c r="AL1312" s="1">
        <v>0</v>
      </c>
      <c r="AM1312" s="1">
        <v>0</v>
      </c>
      <c r="AN1312" s="1">
        <v>0</v>
      </c>
    </row>
    <row r="1313" spans="1:40" x14ac:dyDescent="0.25">
      <c r="A1313">
        <v>1311</v>
      </c>
      <c r="B1313" t="s">
        <v>362</v>
      </c>
      <c r="C1313">
        <v>24</v>
      </c>
      <c r="D1313">
        <v>7440473</v>
      </c>
      <c r="E1313" t="s">
        <v>89</v>
      </c>
      <c r="F1313">
        <v>0</v>
      </c>
      <c r="G1313" t="s">
        <v>117</v>
      </c>
      <c r="H1313" s="1">
        <v>0</v>
      </c>
      <c r="I1313" s="1">
        <v>0</v>
      </c>
      <c r="J1313" s="1">
        <v>0</v>
      </c>
      <c r="K1313" s="1">
        <v>0</v>
      </c>
      <c r="L1313" s="1">
        <v>0</v>
      </c>
      <c r="M1313" s="1">
        <v>0</v>
      </c>
      <c r="N1313" s="1">
        <v>0</v>
      </c>
      <c r="O1313" s="1">
        <v>0</v>
      </c>
      <c r="P1313" s="1">
        <v>0</v>
      </c>
      <c r="Q1313" s="1">
        <v>0</v>
      </c>
      <c r="R1313" s="1">
        <v>0</v>
      </c>
      <c r="S1313" s="1">
        <v>0</v>
      </c>
      <c r="T1313" s="1">
        <v>0</v>
      </c>
      <c r="U1313" s="1">
        <v>0</v>
      </c>
      <c r="V1313" t="s">
        <v>86</v>
      </c>
      <c r="W1313" s="1">
        <v>0</v>
      </c>
      <c r="X1313" s="1">
        <v>0</v>
      </c>
      <c r="Y1313" s="1">
        <v>0</v>
      </c>
      <c r="Z1313" s="1">
        <v>0</v>
      </c>
      <c r="AA1313" s="1">
        <v>0</v>
      </c>
      <c r="AB1313" s="1">
        <v>0</v>
      </c>
      <c r="AC1313" s="1">
        <v>0</v>
      </c>
      <c r="AD1313" s="1">
        <v>0</v>
      </c>
      <c r="AE1313" s="1">
        <v>0</v>
      </c>
      <c r="AF1313" s="1">
        <v>0</v>
      </c>
      <c r="AG1313" s="1">
        <v>0</v>
      </c>
      <c r="AH1313" s="1">
        <v>0</v>
      </c>
      <c r="AI1313" t="s">
        <v>87</v>
      </c>
      <c r="AL1313" s="1">
        <v>0</v>
      </c>
      <c r="AM1313" s="1">
        <v>0</v>
      </c>
      <c r="AN1313" s="1">
        <v>0</v>
      </c>
    </row>
    <row r="1314" spans="1:40" x14ac:dyDescent="0.25">
      <c r="A1314">
        <v>1312</v>
      </c>
      <c r="B1314" t="s">
        <v>362</v>
      </c>
      <c r="C1314">
        <v>24</v>
      </c>
      <c r="D1314">
        <v>18540299</v>
      </c>
      <c r="E1314" t="s">
        <v>13</v>
      </c>
      <c r="F1314">
        <v>0</v>
      </c>
      <c r="G1314" t="s">
        <v>117</v>
      </c>
      <c r="H1314" s="1">
        <v>0</v>
      </c>
      <c r="I1314" s="1">
        <v>0</v>
      </c>
      <c r="J1314" s="1">
        <v>0</v>
      </c>
      <c r="K1314" s="1">
        <v>0</v>
      </c>
      <c r="L1314" s="1">
        <v>0</v>
      </c>
      <c r="M1314" s="1">
        <v>0</v>
      </c>
      <c r="N1314" s="1">
        <v>0</v>
      </c>
      <c r="O1314" s="1">
        <v>0</v>
      </c>
      <c r="P1314" s="1">
        <v>0</v>
      </c>
      <c r="Q1314" s="1">
        <v>0</v>
      </c>
      <c r="R1314" s="1">
        <v>0</v>
      </c>
      <c r="S1314" s="1">
        <v>0</v>
      </c>
      <c r="T1314" s="1">
        <v>0</v>
      </c>
      <c r="U1314" s="1">
        <v>0</v>
      </c>
      <c r="V1314" t="s">
        <v>86</v>
      </c>
      <c r="W1314" s="1">
        <v>0</v>
      </c>
      <c r="X1314" s="1">
        <v>0</v>
      </c>
      <c r="Y1314" s="1">
        <v>0</v>
      </c>
      <c r="Z1314" s="1">
        <v>0</v>
      </c>
      <c r="AA1314" s="1">
        <v>0</v>
      </c>
      <c r="AB1314" s="1">
        <v>0</v>
      </c>
      <c r="AC1314" s="1">
        <v>0</v>
      </c>
      <c r="AD1314" s="1">
        <v>0</v>
      </c>
      <c r="AE1314" s="1">
        <v>0</v>
      </c>
      <c r="AF1314" s="1">
        <v>0</v>
      </c>
      <c r="AG1314" s="1">
        <v>0</v>
      </c>
      <c r="AH1314" s="1">
        <v>0</v>
      </c>
      <c r="AI1314" t="s">
        <v>87</v>
      </c>
      <c r="AL1314" s="1">
        <v>0</v>
      </c>
      <c r="AM1314" s="1">
        <v>0</v>
      </c>
      <c r="AN1314" s="1">
        <v>0</v>
      </c>
    </row>
    <row r="1315" spans="1:40" x14ac:dyDescent="0.25">
      <c r="A1315">
        <v>1313</v>
      </c>
      <c r="B1315" t="s">
        <v>362</v>
      </c>
      <c r="C1315">
        <v>24</v>
      </c>
      <c r="D1315">
        <v>1175</v>
      </c>
      <c r="E1315" t="s">
        <v>294</v>
      </c>
      <c r="F1315">
        <v>0</v>
      </c>
      <c r="G1315" t="s">
        <v>117</v>
      </c>
      <c r="H1315" s="1">
        <v>0</v>
      </c>
      <c r="I1315" s="1">
        <v>0</v>
      </c>
      <c r="J1315" s="1">
        <v>0</v>
      </c>
      <c r="K1315" s="1">
        <v>0</v>
      </c>
      <c r="L1315" s="1">
        <v>0</v>
      </c>
      <c r="M1315" s="1">
        <v>0</v>
      </c>
      <c r="N1315" s="1">
        <v>0</v>
      </c>
      <c r="O1315" s="1">
        <v>0</v>
      </c>
      <c r="P1315" s="1">
        <v>0</v>
      </c>
      <c r="Q1315" s="1">
        <v>0</v>
      </c>
      <c r="R1315" s="1">
        <v>0</v>
      </c>
      <c r="S1315" s="1">
        <v>0</v>
      </c>
      <c r="T1315" s="1">
        <v>0</v>
      </c>
      <c r="U1315" s="1">
        <v>0</v>
      </c>
      <c r="V1315" t="s">
        <v>86</v>
      </c>
      <c r="W1315" s="1">
        <v>0</v>
      </c>
      <c r="X1315" s="1">
        <v>0</v>
      </c>
      <c r="Y1315" s="1">
        <v>0</v>
      </c>
      <c r="Z1315" s="1">
        <v>0</v>
      </c>
      <c r="AA1315" s="1">
        <v>0</v>
      </c>
      <c r="AB1315" s="1">
        <v>0</v>
      </c>
      <c r="AC1315" s="1">
        <v>0</v>
      </c>
      <c r="AD1315" s="1">
        <v>0</v>
      </c>
      <c r="AE1315" s="1">
        <v>0</v>
      </c>
      <c r="AF1315" s="1">
        <v>0</v>
      </c>
      <c r="AG1315" s="1">
        <v>0</v>
      </c>
      <c r="AH1315" s="1">
        <v>0</v>
      </c>
      <c r="AI1315" t="s">
        <v>87</v>
      </c>
      <c r="AL1315" s="1">
        <v>0</v>
      </c>
      <c r="AM1315" s="1">
        <v>0</v>
      </c>
      <c r="AN1315" s="1">
        <v>0</v>
      </c>
    </row>
    <row r="1316" spans="1:40" x14ac:dyDescent="0.25">
      <c r="A1316">
        <v>1314</v>
      </c>
      <c r="B1316" t="s">
        <v>362</v>
      </c>
      <c r="C1316">
        <v>24</v>
      </c>
      <c r="D1316">
        <v>7440508</v>
      </c>
      <c r="E1316" t="s">
        <v>10</v>
      </c>
      <c r="F1316">
        <v>0</v>
      </c>
      <c r="G1316" t="s">
        <v>117</v>
      </c>
      <c r="H1316" s="1">
        <v>0</v>
      </c>
      <c r="I1316" s="1">
        <v>0</v>
      </c>
      <c r="J1316" s="1">
        <v>0</v>
      </c>
      <c r="K1316" s="1">
        <v>0</v>
      </c>
      <c r="L1316" s="1">
        <v>0</v>
      </c>
      <c r="M1316" s="1">
        <v>0</v>
      </c>
      <c r="N1316" s="1">
        <v>0</v>
      </c>
      <c r="O1316" s="1">
        <v>0</v>
      </c>
      <c r="P1316" s="1">
        <v>0</v>
      </c>
      <c r="Q1316" s="1">
        <v>0</v>
      </c>
      <c r="R1316" s="1">
        <v>0</v>
      </c>
      <c r="S1316" s="1">
        <v>0</v>
      </c>
      <c r="T1316" s="1">
        <v>0</v>
      </c>
      <c r="U1316" s="1">
        <v>0</v>
      </c>
      <c r="V1316" t="s">
        <v>86</v>
      </c>
      <c r="W1316" s="1">
        <v>0</v>
      </c>
      <c r="X1316" s="1">
        <v>0</v>
      </c>
      <c r="Y1316" s="1">
        <v>0</v>
      </c>
      <c r="Z1316" s="1">
        <v>0</v>
      </c>
      <c r="AA1316" s="1">
        <v>0</v>
      </c>
      <c r="AB1316" s="1">
        <v>0</v>
      </c>
      <c r="AC1316" s="1">
        <v>0</v>
      </c>
      <c r="AD1316" s="1">
        <v>0</v>
      </c>
      <c r="AE1316" s="1">
        <v>0</v>
      </c>
      <c r="AF1316" s="1">
        <v>0</v>
      </c>
      <c r="AG1316" s="1">
        <v>0</v>
      </c>
      <c r="AH1316" s="1">
        <v>0</v>
      </c>
      <c r="AI1316" t="s">
        <v>87</v>
      </c>
      <c r="AL1316" s="1">
        <v>0</v>
      </c>
      <c r="AM1316" s="1">
        <v>0</v>
      </c>
      <c r="AN1316" s="1">
        <v>0</v>
      </c>
    </row>
    <row r="1317" spans="1:40" x14ac:dyDescent="0.25">
      <c r="A1317">
        <v>1315</v>
      </c>
      <c r="B1317" t="s">
        <v>362</v>
      </c>
      <c r="C1317">
        <v>24</v>
      </c>
      <c r="D1317">
        <v>7439965</v>
      </c>
      <c r="E1317" t="s">
        <v>5</v>
      </c>
      <c r="F1317">
        <v>0</v>
      </c>
      <c r="G1317" t="s">
        <v>117</v>
      </c>
      <c r="H1317" s="1">
        <v>0</v>
      </c>
      <c r="I1317" s="1">
        <v>0</v>
      </c>
      <c r="J1317" s="1">
        <v>0</v>
      </c>
      <c r="K1317" s="1">
        <v>0</v>
      </c>
      <c r="L1317" s="1">
        <v>0</v>
      </c>
      <c r="M1317" s="1">
        <v>0</v>
      </c>
      <c r="N1317" s="1">
        <v>0</v>
      </c>
      <c r="O1317" s="1">
        <v>0</v>
      </c>
      <c r="P1317" s="1">
        <v>0</v>
      </c>
      <c r="Q1317" s="1">
        <v>0</v>
      </c>
      <c r="R1317" s="1">
        <v>0</v>
      </c>
      <c r="S1317" s="1">
        <v>0</v>
      </c>
      <c r="T1317" s="1">
        <v>0</v>
      </c>
      <c r="U1317" s="1">
        <v>0</v>
      </c>
      <c r="V1317" t="s">
        <v>86</v>
      </c>
      <c r="W1317" s="1">
        <v>0</v>
      </c>
      <c r="X1317" s="1">
        <v>0</v>
      </c>
      <c r="Y1317" s="1">
        <v>0</v>
      </c>
      <c r="Z1317" s="1">
        <v>0</v>
      </c>
      <c r="AA1317" s="1">
        <v>0</v>
      </c>
      <c r="AB1317" s="1">
        <v>0</v>
      </c>
      <c r="AC1317" s="1">
        <v>0</v>
      </c>
      <c r="AD1317" s="1">
        <v>0</v>
      </c>
      <c r="AE1317" s="1">
        <v>0</v>
      </c>
      <c r="AF1317" s="1">
        <v>0</v>
      </c>
      <c r="AG1317" s="1">
        <v>0</v>
      </c>
      <c r="AH1317" s="1">
        <v>0</v>
      </c>
      <c r="AI1317" t="s">
        <v>87</v>
      </c>
      <c r="AL1317" s="1">
        <v>0</v>
      </c>
      <c r="AM1317" s="1">
        <v>0</v>
      </c>
      <c r="AN1317" s="1">
        <v>0</v>
      </c>
    </row>
    <row r="1318" spans="1:40" x14ac:dyDescent="0.25">
      <c r="A1318">
        <v>1316</v>
      </c>
      <c r="B1318" t="s">
        <v>362</v>
      </c>
      <c r="C1318">
        <v>24</v>
      </c>
      <c r="D1318">
        <v>7440020</v>
      </c>
      <c r="E1318" t="s">
        <v>6</v>
      </c>
      <c r="F1318">
        <v>0</v>
      </c>
      <c r="G1318" t="s">
        <v>117</v>
      </c>
      <c r="H1318" s="1">
        <v>0</v>
      </c>
      <c r="I1318" s="1">
        <v>0</v>
      </c>
      <c r="J1318" s="1">
        <v>0</v>
      </c>
      <c r="K1318" s="1">
        <v>0</v>
      </c>
      <c r="L1318" s="1">
        <v>0</v>
      </c>
      <c r="M1318" s="1">
        <v>0</v>
      </c>
      <c r="N1318" s="1">
        <v>0</v>
      </c>
      <c r="O1318" s="1">
        <v>0</v>
      </c>
      <c r="P1318" s="1">
        <v>0</v>
      </c>
      <c r="Q1318" s="1">
        <v>0</v>
      </c>
      <c r="R1318" s="1">
        <v>0</v>
      </c>
      <c r="S1318" s="1">
        <v>0</v>
      </c>
      <c r="T1318" s="1">
        <v>0</v>
      </c>
      <c r="U1318" s="1">
        <v>0</v>
      </c>
      <c r="V1318" t="s">
        <v>86</v>
      </c>
      <c r="W1318" s="1">
        <v>0</v>
      </c>
      <c r="X1318" s="1">
        <v>0</v>
      </c>
      <c r="Y1318" s="1">
        <v>0</v>
      </c>
      <c r="Z1318" s="1">
        <v>0</v>
      </c>
      <c r="AA1318" s="1">
        <v>0</v>
      </c>
      <c r="AB1318" s="1">
        <v>0</v>
      </c>
      <c r="AC1318" s="1">
        <v>0</v>
      </c>
      <c r="AD1318" s="1">
        <v>0</v>
      </c>
      <c r="AE1318" s="1">
        <v>0</v>
      </c>
      <c r="AF1318" s="1">
        <v>0</v>
      </c>
      <c r="AG1318" s="1">
        <v>0</v>
      </c>
      <c r="AH1318" s="1">
        <v>0</v>
      </c>
      <c r="AI1318" t="s">
        <v>87</v>
      </c>
      <c r="AL1318" s="1">
        <v>0</v>
      </c>
      <c r="AM1318" s="1">
        <v>0</v>
      </c>
      <c r="AN1318" s="1">
        <v>0</v>
      </c>
    </row>
    <row r="1319" spans="1:40" x14ac:dyDescent="0.25">
      <c r="A1319">
        <v>1317</v>
      </c>
      <c r="B1319" t="s">
        <v>362</v>
      </c>
      <c r="C1319">
        <v>24</v>
      </c>
      <c r="D1319">
        <v>7723140</v>
      </c>
      <c r="E1319" t="s">
        <v>295</v>
      </c>
      <c r="F1319">
        <v>0</v>
      </c>
      <c r="G1319" t="s">
        <v>117</v>
      </c>
      <c r="H1319" s="1">
        <v>0</v>
      </c>
      <c r="I1319" s="1">
        <v>0</v>
      </c>
      <c r="J1319" s="1">
        <v>0</v>
      </c>
      <c r="K1319" s="1">
        <v>0</v>
      </c>
      <c r="L1319" s="1">
        <v>0</v>
      </c>
      <c r="M1319" s="1">
        <v>0</v>
      </c>
      <c r="N1319" s="1">
        <v>0</v>
      </c>
      <c r="O1319" s="1">
        <v>0</v>
      </c>
      <c r="P1319" s="1">
        <v>0</v>
      </c>
      <c r="Q1319" s="1">
        <v>0</v>
      </c>
      <c r="R1319" s="1">
        <v>0</v>
      </c>
      <c r="S1319" s="1">
        <v>0</v>
      </c>
      <c r="T1319" s="1">
        <v>0</v>
      </c>
      <c r="U1319" s="1">
        <v>0</v>
      </c>
      <c r="V1319" t="s">
        <v>86</v>
      </c>
      <c r="W1319" s="1">
        <v>0</v>
      </c>
      <c r="X1319" s="1">
        <v>0</v>
      </c>
      <c r="Y1319" s="1">
        <v>0</v>
      </c>
      <c r="Z1319" s="1">
        <v>0</v>
      </c>
      <c r="AA1319" s="1">
        <v>0</v>
      </c>
      <c r="AB1319" s="1">
        <v>0</v>
      </c>
      <c r="AC1319" s="1">
        <v>0</v>
      </c>
      <c r="AD1319" s="1">
        <v>0</v>
      </c>
      <c r="AE1319" s="1">
        <v>0</v>
      </c>
      <c r="AF1319" s="1">
        <v>0</v>
      </c>
      <c r="AG1319" s="1">
        <v>0</v>
      </c>
      <c r="AH1319" s="1">
        <v>0</v>
      </c>
      <c r="AI1319" t="s">
        <v>87</v>
      </c>
      <c r="AL1319" s="1">
        <v>0</v>
      </c>
      <c r="AM1319" s="1">
        <v>0</v>
      </c>
      <c r="AN1319" s="1">
        <v>0</v>
      </c>
    </row>
    <row r="1320" spans="1:40" x14ac:dyDescent="0.25">
      <c r="A1320">
        <v>1318</v>
      </c>
      <c r="B1320" t="s">
        <v>362</v>
      </c>
      <c r="C1320">
        <v>24</v>
      </c>
      <c r="D1320">
        <v>7439921</v>
      </c>
      <c r="E1320" t="s">
        <v>7</v>
      </c>
      <c r="F1320">
        <v>0</v>
      </c>
      <c r="G1320" t="s">
        <v>117</v>
      </c>
      <c r="H1320" s="1">
        <v>0</v>
      </c>
      <c r="I1320" s="1">
        <v>0</v>
      </c>
      <c r="J1320" s="1">
        <v>0</v>
      </c>
      <c r="K1320" s="1">
        <v>0</v>
      </c>
      <c r="L1320" s="1">
        <v>0</v>
      </c>
      <c r="M1320" s="1">
        <v>0</v>
      </c>
      <c r="N1320" s="1">
        <v>0</v>
      </c>
      <c r="O1320" s="1">
        <v>0</v>
      </c>
      <c r="P1320" s="1">
        <v>0</v>
      </c>
      <c r="Q1320" s="1">
        <v>0</v>
      </c>
      <c r="R1320" s="1">
        <v>0</v>
      </c>
      <c r="S1320" s="1">
        <v>0</v>
      </c>
      <c r="T1320" s="1">
        <v>0</v>
      </c>
      <c r="U1320" s="1">
        <v>0</v>
      </c>
      <c r="V1320" t="s">
        <v>86</v>
      </c>
      <c r="W1320" s="1">
        <v>0</v>
      </c>
      <c r="X1320" s="1">
        <v>0</v>
      </c>
      <c r="Y1320" s="1">
        <v>0</v>
      </c>
      <c r="Z1320" s="1">
        <v>0</v>
      </c>
      <c r="AA1320" s="1">
        <v>0</v>
      </c>
      <c r="AB1320" s="1">
        <v>0</v>
      </c>
      <c r="AC1320" s="1">
        <v>0</v>
      </c>
      <c r="AD1320" s="1">
        <v>0</v>
      </c>
      <c r="AE1320" s="1">
        <v>0</v>
      </c>
      <c r="AF1320" s="1">
        <v>0</v>
      </c>
      <c r="AG1320" s="1">
        <v>0</v>
      </c>
      <c r="AH1320" s="1">
        <v>0</v>
      </c>
      <c r="AI1320" t="s">
        <v>87</v>
      </c>
      <c r="AL1320" s="1">
        <v>0</v>
      </c>
      <c r="AM1320" s="1">
        <v>0</v>
      </c>
      <c r="AN1320" s="1">
        <v>0</v>
      </c>
    </row>
    <row r="1321" spans="1:40" x14ac:dyDescent="0.25">
      <c r="A1321">
        <v>1319</v>
      </c>
      <c r="B1321" t="s">
        <v>362</v>
      </c>
      <c r="C1321">
        <v>24</v>
      </c>
      <c r="D1321">
        <v>7440622</v>
      </c>
      <c r="E1321" t="s">
        <v>296</v>
      </c>
      <c r="F1321">
        <v>0</v>
      </c>
      <c r="G1321" t="s">
        <v>117</v>
      </c>
      <c r="H1321" s="1">
        <v>0</v>
      </c>
      <c r="I1321" s="1">
        <v>0</v>
      </c>
      <c r="J1321" s="1">
        <v>0</v>
      </c>
      <c r="K1321" s="1">
        <v>0</v>
      </c>
      <c r="L1321" s="1">
        <v>0</v>
      </c>
      <c r="M1321" s="1">
        <v>0</v>
      </c>
      <c r="N1321" s="1">
        <v>0</v>
      </c>
      <c r="O1321" s="1">
        <v>0</v>
      </c>
      <c r="P1321" s="1">
        <v>0</v>
      </c>
      <c r="Q1321" s="1">
        <v>0</v>
      </c>
      <c r="R1321" s="1">
        <v>0</v>
      </c>
      <c r="S1321" s="1">
        <v>0</v>
      </c>
      <c r="T1321" s="1">
        <v>0</v>
      </c>
      <c r="U1321" s="1">
        <v>0</v>
      </c>
      <c r="V1321" t="s">
        <v>86</v>
      </c>
      <c r="W1321" s="1">
        <v>0</v>
      </c>
      <c r="X1321" s="1">
        <v>0</v>
      </c>
      <c r="Y1321" s="1">
        <v>0</v>
      </c>
      <c r="Z1321" s="1">
        <v>0</v>
      </c>
      <c r="AA1321" s="1">
        <v>0</v>
      </c>
      <c r="AB1321" s="1">
        <v>0</v>
      </c>
      <c r="AC1321" s="1">
        <v>0</v>
      </c>
      <c r="AD1321" s="1">
        <v>0</v>
      </c>
      <c r="AE1321" s="1">
        <v>0</v>
      </c>
      <c r="AF1321" s="1">
        <v>0</v>
      </c>
      <c r="AG1321" s="1">
        <v>0</v>
      </c>
      <c r="AH1321" s="1">
        <v>0</v>
      </c>
      <c r="AI1321" t="s">
        <v>87</v>
      </c>
      <c r="AL1321" s="1">
        <v>0</v>
      </c>
      <c r="AM1321" s="1">
        <v>0</v>
      </c>
      <c r="AN1321" s="1">
        <v>0</v>
      </c>
    </row>
    <row r="1322" spans="1:40" x14ac:dyDescent="0.25">
      <c r="A1322">
        <v>1320</v>
      </c>
      <c r="B1322" t="s">
        <v>362</v>
      </c>
      <c r="C1322">
        <v>24</v>
      </c>
      <c r="D1322">
        <v>7440666</v>
      </c>
      <c r="E1322" t="s">
        <v>297</v>
      </c>
      <c r="F1322">
        <v>0</v>
      </c>
      <c r="G1322" t="s">
        <v>117</v>
      </c>
      <c r="H1322" s="1">
        <v>0</v>
      </c>
      <c r="I1322" s="1">
        <v>0</v>
      </c>
      <c r="J1322" s="1">
        <v>0</v>
      </c>
      <c r="K1322" s="1">
        <v>0</v>
      </c>
      <c r="L1322" s="1">
        <v>0</v>
      </c>
      <c r="M1322" s="1">
        <v>0</v>
      </c>
      <c r="N1322" s="1">
        <v>0</v>
      </c>
      <c r="O1322" s="1">
        <v>0</v>
      </c>
      <c r="P1322" s="1">
        <v>0</v>
      </c>
      <c r="Q1322" s="1">
        <v>0</v>
      </c>
      <c r="R1322" s="1">
        <v>0</v>
      </c>
      <c r="S1322" s="1">
        <v>0</v>
      </c>
      <c r="T1322" s="1">
        <v>0</v>
      </c>
      <c r="U1322" s="1">
        <v>0</v>
      </c>
      <c r="V1322" t="s">
        <v>86</v>
      </c>
      <c r="W1322" s="1">
        <v>0</v>
      </c>
      <c r="X1322" s="1">
        <v>0</v>
      </c>
      <c r="Y1322" s="1">
        <v>0</v>
      </c>
      <c r="Z1322" s="1">
        <v>0</v>
      </c>
      <c r="AA1322" s="1">
        <v>0</v>
      </c>
      <c r="AB1322" s="1">
        <v>0</v>
      </c>
      <c r="AC1322" s="1">
        <v>0</v>
      </c>
      <c r="AD1322" s="1">
        <v>0</v>
      </c>
      <c r="AE1322" s="1">
        <v>0</v>
      </c>
      <c r="AF1322" s="1">
        <v>0</v>
      </c>
      <c r="AG1322" s="1">
        <v>0</v>
      </c>
      <c r="AH1322" s="1">
        <v>0</v>
      </c>
      <c r="AI1322" t="s">
        <v>87</v>
      </c>
      <c r="AL1322" s="1">
        <v>0</v>
      </c>
      <c r="AM1322" s="1">
        <v>0</v>
      </c>
      <c r="AN1322" s="1">
        <v>0</v>
      </c>
    </row>
    <row r="1323" spans="1:40" x14ac:dyDescent="0.25">
      <c r="A1323">
        <v>1321</v>
      </c>
      <c r="B1323" t="s">
        <v>215</v>
      </c>
      <c r="C1323">
        <v>24</v>
      </c>
      <c r="D1323">
        <v>7429905</v>
      </c>
      <c r="E1323" t="s">
        <v>290</v>
      </c>
      <c r="F1323">
        <v>0</v>
      </c>
      <c r="G1323" t="s">
        <v>117</v>
      </c>
      <c r="H1323" s="1">
        <v>0</v>
      </c>
      <c r="I1323" s="1">
        <v>0</v>
      </c>
      <c r="J1323" s="1">
        <v>0</v>
      </c>
      <c r="K1323" s="1">
        <v>0</v>
      </c>
      <c r="L1323" s="1">
        <v>0</v>
      </c>
      <c r="M1323" s="1">
        <v>0</v>
      </c>
      <c r="N1323" s="1">
        <v>0</v>
      </c>
      <c r="O1323" s="1">
        <v>0</v>
      </c>
      <c r="P1323" s="1">
        <v>0</v>
      </c>
      <c r="Q1323" s="1">
        <v>0</v>
      </c>
      <c r="R1323" s="1">
        <v>0</v>
      </c>
      <c r="S1323" s="1">
        <v>0</v>
      </c>
      <c r="T1323" s="1">
        <v>0</v>
      </c>
      <c r="U1323" s="1">
        <v>0</v>
      </c>
      <c r="V1323" t="s">
        <v>86</v>
      </c>
      <c r="W1323" s="1">
        <v>0</v>
      </c>
      <c r="X1323" s="1">
        <v>0</v>
      </c>
      <c r="Y1323" s="1">
        <v>0</v>
      </c>
      <c r="Z1323" s="1">
        <v>0</v>
      </c>
      <c r="AA1323" s="1">
        <v>0</v>
      </c>
      <c r="AB1323" s="1">
        <v>0</v>
      </c>
      <c r="AC1323" s="1">
        <v>0</v>
      </c>
      <c r="AD1323" s="1">
        <v>0</v>
      </c>
      <c r="AE1323" s="1">
        <v>0</v>
      </c>
      <c r="AF1323" s="1">
        <v>0</v>
      </c>
      <c r="AG1323" s="1">
        <v>0</v>
      </c>
      <c r="AH1323" s="1">
        <v>0</v>
      </c>
      <c r="AI1323" t="s">
        <v>87</v>
      </c>
      <c r="AL1323" s="1">
        <v>0</v>
      </c>
      <c r="AM1323" s="1">
        <v>0</v>
      </c>
      <c r="AN1323" s="1">
        <v>0</v>
      </c>
    </row>
    <row r="1324" spans="1:40" x14ac:dyDescent="0.25">
      <c r="A1324">
        <v>1322</v>
      </c>
      <c r="B1324" t="s">
        <v>215</v>
      </c>
      <c r="C1324">
        <v>24</v>
      </c>
      <c r="D1324">
        <v>1344281</v>
      </c>
      <c r="E1324" t="s">
        <v>291</v>
      </c>
      <c r="F1324">
        <v>0</v>
      </c>
      <c r="G1324" t="s">
        <v>117</v>
      </c>
      <c r="H1324" s="1">
        <v>0</v>
      </c>
      <c r="I1324" s="1">
        <v>0</v>
      </c>
      <c r="J1324" s="1">
        <v>0</v>
      </c>
      <c r="K1324" s="1">
        <v>0</v>
      </c>
      <c r="L1324" s="1">
        <v>0</v>
      </c>
      <c r="M1324" s="1">
        <v>0</v>
      </c>
      <c r="N1324" s="1">
        <v>0</v>
      </c>
      <c r="O1324" s="1">
        <v>0</v>
      </c>
      <c r="P1324" s="1">
        <v>0</v>
      </c>
      <c r="Q1324" s="1">
        <v>0</v>
      </c>
      <c r="R1324" s="1">
        <v>0</v>
      </c>
      <c r="S1324" s="1">
        <v>0</v>
      </c>
      <c r="T1324" s="1">
        <v>0</v>
      </c>
      <c r="U1324" s="1">
        <v>0</v>
      </c>
      <c r="V1324" t="s">
        <v>86</v>
      </c>
      <c r="W1324" s="1">
        <v>0</v>
      </c>
      <c r="X1324" s="1">
        <v>0</v>
      </c>
      <c r="Y1324" s="1">
        <v>0</v>
      </c>
      <c r="Z1324" s="1">
        <v>0</v>
      </c>
      <c r="AA1324" s="1">
        <v>0</v>
      </c>
      <c r="AB1324" s="1">
        <v>0</v>
      </c>
      <c r="AC1324" s="1">
        <v>0</v>
      </c>
      <c r="AD1324" s="1">
        <v>0</v>
      </c>
      <c r="AE1324" s="1">
        <v>0</v>
      </c>
      <c r="AF1324" s="1">
        <v>0</v>
      </c>
      <c r="AG1324" s="1">
        <v>0</v>
      </c>
      <c r="AH1324" s="1">
        <v>0</v>
      </c>
      <c r="AI1324" t="s">
        <v>87</v>
      </c>
      <c r="AL1324" s="1">
        <v>0</v>
      </c>
      <c r="AM1324" s="1">
        <v>0</v>
      </c>
      <c r="AN1324" s="1">
        <v>0</v>
      </c>
    </row>
    <row r="1325" spans="1:40" x14ac:dyDescent="0.25">
      <c r="A1325">
        <v>1323</v>
      </c>
      <c r="B1325" t="s">
        <v>363</v>
      </c>
      <c r="C1325">
        <v>24</v>
      </c>
      <c r="D1325">
        <v>7440417</v>
      </c>
      <c r="E1325" t="s">
        <v>292</v>
      </c>
      <c r="F1325">
        <v>0</v>
      </c>
      <c r="G1325" t="s">
        <v>117</v>
      </c>
      <c r="H1325" s="1">
        <v>0</v>
      </c>
      <c r="I1325" s="1">
        <v>0</v>
      </c>
      <c r="J1325" s="1">
        <v>0</v>
      </c>
      <c r="K1325" s="1">
        <v>0</v>
      </c>
      <c r="L1325" s="1">
        <v>0</v>
      </c>
      <c r="M1325" s="1">
        <v>0</v>
      </c>
      <c r="N1325" s="1">
        <v>0</v>
      </c>
      <c r="O1325" s="1">
        <v>0</v>
      </c>
      <c r="P1325" s="1">
        <v>0</v>
      </c>
      <c r="Q1325" s="1">
        <v>0</v>
      </c>
      <c r="R1325" s="1">
        <v>0</v>
      </c>
      <c r="S1325" s="1">
        <v>0</v>
      </c>
      <c r="T1325" s="1">
        <v>0</v>
      </c>
      <c r="U1325" s="1">
        <v>0</v>
      </c>
      <c r="V1325" t="s">
        <v>86</v>
      </c>
      <c r="W1325" s="1">
        <v>0</v>
      </c>
      <c r="X1325" s="1">
        <v>0</v>
      </c>
      <c r="Y1325" s="1">
        <v>0</v>
      </c>
      <c r="Z1325" s="1">
        <v>0</v>
      </c>
      <c r="AA1325" s="1">
        <v>0</v>
      </c>
      <c r="AB1325" s="1">
        <v>0</v>
      </c>
      <c r="AC1325" s="1">
        <v>0</v>
      </c>
      <c r="AD1325" s="1">
        <v>0</v>
      </c>
      <c r="AE1325" s="1">
        <v>0</v>
      </c>
      <c r="AF1325" s="1">
        <v>0</v>
      </c>
      <c r="AG1325" s="1">
        <v>0</v>
      </c>
      <c r="AH1325" s="1">
        <v>0</v>
      </c>
      <c r="AI1325" t="s">
        <v>87</v>
      </c>
      <c r="AL1325" s="1">
        <v>0</v>
      </c>
      <c r="AM1325" s="1">
        <v>0</v>
      </c>
      <c r="AN1325" s="1">
        <v>0</v>
      </c>
    </row>
    <row r="1326" spans="1:40" x14ac:dyDescent="0.25">
      <c r="A1326">
        <v>1324</v>
      </c>
      <c r="B1326" t="s">
        <v>364</v>
      </c>
      <c r="C1326">
        <v>24</v>
      </c>
      <c r="D1326">
        <v>7440439</v>
      </c>
      <c r="E1326" t="s">
        <v>293</v>
      </c>
      <c r="F1326">
        <v>0</v>
      </c>
      <c r="G1326" t="s">
        <v>117</v>
      </c>
      <c r="H1326" s="1">
        <v>0</v>
      </c>
      <c r="I1326" s="1">
        <v>0</v>
      </c>
      <c r="J1326" s="1">
        <v>0</v>
      </c>
      <c r="K1326" s="1">
        <v>0</v>
      </c>
      <c r="L1326" s="1">
        <v>0</v>
      </c>
      <c r="M1326" s="1">
        <v>0</v>
      </c>
      <c r="N1326" s="1">
        <v>0</v>
      </c>
      <c r="O1326" s="1">
        <v>0</v>
      </c>
      <c r="P1326" s="1">
        <v>0</v>
      </c>
      <c r="Q1326" s="1">
        <v>0</v>
      </c>
      <c r="R1326" s="1">
        <v>0</v>
      </c>
      <c r="S1326" s="1">
        <v>0</v>
      </c>
      <c r="T1326" s="1">
        <v>0</v>
      </c>
      <c r="U1326" s="1">
        <v>0</v>
      </c>
      <c r="V1326" t="s">
        <v>86</v>
      </c>
      <c r="W1326" s="1">
        <v>0</v>
      </c>
      <c r="X1326" s="1">
        <v>0</v>
      </c>
      <c r="Y1326" s="1">
        <v>0</v>
      </c>
      <c r="Z1326" s="1">
        <v>0</v>
      </c>
      <c r="AA1326" s="1">
        <v>0</v>
      </c>
      <c r="AB1326" s="1">
        <v>0</v>
      </c>
      <c r="AC1326" s="1">
        <v>0</v>
      </c>
      <c r="AD1326" s="1">
        <v>0</v>
      </c>
      <c r="AE1326" s="1">
        <v>0</v>
      </c>
      <c r="AF1326" s="1">
        <v>0</v>
      </c>
      <c r="AG1326" s="1">
        <v>0</v>
      </c>
      <c r="AH1326" s="1">
        <v>0</v>
      </c>
      <c r="AI1326" t="s">
        <v>87</v>
      </c>
      <c r="AL1326" s="1">
        <v>0</v>
      </c>
      <c r="AM1326" s="1">
        <v>0</v>
      </c>
      <c r="AN1326" s="1">
        <v>0</v>
      </c>
    </row>
    <row r="1327" spans="1:40" x14ac:dyDescent="0.25">
      <c r="A1327">
        <v>1325</v>
      </c>
      <c r="B1327" t="s">
        <v>365</v>
      </c>
      <c r="C1327">
        <v>24</v>
      </c>
      <c r="D1327">
        <v>7440484</v>
      </c>
      <c r="E1327" t="s">
        <v>8</v>
      </c>
      <c r="F1327">
        <v>0</v>
      </c>
      <c r="G1327" t="s">
        <v>117</v>
      </c>
      <c r="H1327" s="1">
        <v>0</v>
      </c>
      <c r="I1327" s="1">
        <v>0</v>
      </c>
      <c r="J1327" s="1">
        <v>0</v>
      </c>
      <c r="K1327" s="1">
        <v>0</v>
      </c>
      <c r="L1327" s="1">
        <v>0</v>
      </c>
      <c r="M1327" s="1">
        <v>0</v>
      </c>
      <c r="N1327" s="1">
        <v>0</v>
      </c>
      <c r="O1327" s="1">
        <v>0</v>
      </c>
      <c r="P1327" s="1">
        <v>0</v>
      </c>
      <c r="Q1327" s="1">
        <v>0</v>
      </c>
      <c r="R1327" s="1">
        <v>0</v>
      </c>
      <c r="S1327" s="1">
        <v>0</v>
      </c>
      <c r="T1327" s="1">
        <v>0</v>
      </c>
      <c r="U1327" s="1">
        <v>0</v>
      </c>
      <c r="V1327" t="s">
        <v>86</v>
      </c>
      <c r="W1327" s="1">
        <v>0</v>
      </c>
      <c r="X1327" s="1">
        <v>0</v>
      </c>
      <c r="Y1327" s="1">
        <v>0</v>
      </c>
      <c r="Z1327" s="1">
        <v>0</v>
      </c>
      <c r="AA1327" s="1">
        <v>0</v>
      </c>
      <c r="AB1327" s="1">
        <v>0</v>
      </c>
      <c r="AC1327" s="1">
        <v>0</v>
      </c>
      <c r="AD1327" s="1">
        <v>0</v>
      </c>
      <c r="AE1327" s="1">
        <v>0</v>
      </c>
      <c r="AF1327" s="1">
        <v>0</v>
      </c>
      <c r="AG1327" s="1">
        <v>0</v>
      </c>
      <c r="AH1327" s="1">
        <v>0</v>
      </c>
      <c r="AI1327" t="s">
        <v>87</v>
      </c>
      <c r="AL1327" s="1">
        <v>0</v>
      </c>
      <c r="AM1327" s="1">
        <v>0</v>
      </c>
      <c r="AN1327" s="1">
        <v>0</v>
      </c>
    </row>
    <row r="1328" spans="1:40" x14ac:dyDescent="0.25">
      <c r="A1328">
        <v>1326</v>
      </c>
      <c r="B1328" t="s">
        <v>366</v>
      </c>
      <c r="C1328">
        <v>24</v>
      </c>
      <c r="D1328">
        <v>7440473</v>
      </c>
      <c r="E1328" t="s">
        <v>89</v>
      </c>
      <c r="F1328">
        <v>1.7100000000000001E-4</v>
      </c>
      <c r="G1328" t="s">
        <v>117</v>
      </c>
      <c r="H1328" s="1">
        <v>0</v>
      </c>
      <c r="I1328" s="1">
        <v>0</v>
      </c>
      <c r="J1328" s="1">
        <v>0</v>
      </c>
      <c r="K1328" s="1">
        <v>0</v>
      </c>
      <c r="L1328" s="1">
        <v>0</v>
      </c>
      <c r="M1328" s="1">
        <v>0</v>
      </c>
      <c r="N1328" s="1">
        <v>0</v>
      </c>
      <c r="O1328" s="1">
        <v>0</v>
      </c>
      <c r="P1328" s="1">
        <v>0</v>
      </c>
      <c r="Q1328" s="1">
        <v>0</v>
      </c>
      <c r="R1328" s="1">
        <v>0</v>
      </c>
      <c r="S1328" s="1">
        <v>0</v>
      </c>
      <c r="T1328" s="1">
        <v>0</v>
      </c>
      <c r="U1328" s="1">
        <v>0</v>
      </c>
      <c r="V1328" t="s">
        <v>86</v>
      </c>
      <c r="W1328" s="1">
        <v>1.7100000000000001E-4</v>
      </c>
      <c r="X1328" s="1">
        <v>0</v>
      </c>
      <c r="Y1328" s="1">
        <v>0</v>
      </c>
      <c r="Z1328" s="1">
        <v>0</v>
      </c>
      <c r="AA1328" s="1">
        <v>0</v>
      </c>
      <c r="AB1328" s="1">
        <v>0</v>
      </c>
      <c r="AC1328" s="1">
        <v>0</v>
      </c>
      <c r="AD1328" s="1">
        <v>0</v>
      </c>
      <c r="AE1328" s="1">
        <v>0</v>
      </c>
      <c r="AF1328" s="1">
        <v>0</v>
      </c>
      <c r="AG1328" s="1">
        <v>0</v>
      </c>
      <c r="AH1328" s="1">
        <v>0</v>
      </c>
      <c r="AI1328" t="s">
        <v>87</v>
      </c>
      <c r="AL1328" s="1">
        <v>0</v>
      </c>
      <c r="AM1328" s="1">
        <v>0</v>
      </c>
      <c r="AN1328" s="1">
        <v>0</v>
      </c>
    </row>
    <row r="1329" spans="1:40" x14ac:dyDescent="0.25">
      <c r="A1329">
        <v>1327</v>
      </c>
      <c r="B1329" t="s">
        <v>367</v>
      </c>
      <c r="C1329">
        <v>24</v>
      </c>
      <c r="D1329">
        <v>18540299</v>
      </c>
      <c r="E1329" t="s">
        <v>13</v>
      </c>
      <c r="F1329" s="1">
        <v>1.7099999999999999E-5</v>
      </c>
      <c r="G1329" t="s">
        <v>117</v>
      </c>
      <c r="H1329" s="1">
        <v>0</v>
      </c>
      <c r="I1329" s="1">
        <v>0</v>
      </c>
      <c r="J1329" s="1">
        <v>0</v>
      </c>
      <c r="K1329" s="1">
        <v>0</v>
      </c>
      <c r="L1329" s="1">
        <v>0</v>
      </c>
      <c r="M1329" s="1">
        <v>0</v>
      </c>
      <c r="N1329" s="1">
        <v>8.5500000000000005E-5</v>
      </c>
      <c r="O1329" s="1">
        <v>0</v>
      </c>
      <c r="P1329" s="1">
        <v>0</v>
      </c>
      <c r="Q1329" s="1">
        <v>0</v>
      </c>
      <c r="R1329" s="1">
        <v>0</v>
      </c>
      <c r="S1329" s="1">
        <v>8.0361999999999994E-6</v>
      </c>
      <c r="T1329" s="1">
        <v>0</v>
      </c>
      <c r="U1329" s="1">
        <v>0</v>
      </c>
      <c r="V1329" t="s">
        <v>86</v>
      </c>
      <c r="W1329" s="1">
        <v>1.7099999999999999E-5</v>
      </c>
      <c r="X1329" s="1">
        <v>1.5452999999999999E-7</v>
      </c>
      <c r="Y1329" s="1">
        <v>6.1950000000000002E-9</v>
      </c>
      <c r="Z1329" s="1">
        <v>0</v>
      </c>
      <c r="AA1329" s="1">
        <v>0</v>
      </c>
      <c r="AB1329" s="1">
        <v>0</v>
      </c>
      <c r="AC1329" s="1">
        <v>0</v>
      </c>
      <c r="AD1329" s="1">
        <v>0</v>
      </c>
      <c r="AE1329" s="1">
        <v>0</v>
      </c>
      <c r="AF1329" s="1">
        <v>0</v>
      </c>
      <c r="AG1329" s="1">
        <v>0</v>
      </c>
      <c r="AH1329" s="1">
        <v>0</v>
      </c>
      <c r="AI1329" t="s">
        <v>87</v>
      </c>
      <c r="AJ1329" t="s">
        <v>88</v>
      </c>
      <c r="AK1329" t="s">
        <v>118</v>
      </c>
      <c r="AL1329" s="1">
        <v>0</v>
      </c>
      <c r="AM1329" s="1">
        <v>0</v>
      </c>
      <c r="AN1329" s="1">
        <v>0</v>
      </c>
    </row>
    <row r="1330" spans="1:40" x14ac:dyDescent="0.25">
      <c r="A1330">
        <v>1328</v>
      </c>
      <c r="B1330" t="s">
        <v>368</v>
      </c>
      <c r="C1330">
        <v>24</v>
      </c>
      <c r="D1330">
        <v>1175</v>
      </c>
      <c r="E1330" t="s">
        <v>294</v>
      </c>
      <c r="F1330">
        <v>0</v>
      </c>
      <c r="G1330" t="s">
        <v>117</v>
      </c>
      <c r="H1330" s="1">
        <v>0</v>
      </c>
      <c r="I1330" s="1">
        <v>0</v>
      </c>
      <c r="J1330" s="1">
        <v>0</v>
      </c>
      <c r="K1330" s="1">
        <v>0</v>
      </c>
      <c r="L1330" s="1">
        <v>0</v>
      </c>
      <c r="M1330" s="1">
        <v>0</v>
      </c>
      <c r="N1330" s="1">
        <v>0</v>
      </c>
      <c r="O1330" s="1">
        <v>0</v>
      </c>
      <c r="P1330" s="1">
        <v>0</v>
      </c>
      <c r="Q1330" s="1">
        <v>0</v>
      </c>
      <c r="R1330" s="1">
        <v>0</v>
      </c>
      <c r="S1330" s="1">
        <v>0</v>
      </c>
      <c r="T1330" s="1">
        <v>0</v>
      </c>
      <c r="U1330" s="1">
        <v>0</v>
      </c>
      <c r="V1330" t="s">
        <v>86</v>
      </c>
      <c r="W1330" s="1">
        <v>0</v>
      </c>
      <c r="X1330" s="1">
        <v>0</v>
      </c>
      <c r="Y1330" s="1">
        <v>0</v>
      </c>
      <c r="Z1330" s="1">
        <v>0</v>
      </c>
      <c r="AA1330" s="1">
        <v>0</v>
      </c>
      <c r="AB1330" s="1">
        <v>0</v>
      </c>
      <c r="AC1330" s="1">
        <v>0</v>
      </c>
      <c r="AD1330" s="1">
        <v>0</v>
      </c>
      <c r="AE1330" s="1">
        <v>0</v>
      </c>
      <c r="AF1330" s="1">
        <v>0</v>
      </c>
      <c r="AG1330" s="1">
        <v>0</v>
      </c>
      <c r="AH1330" s="1">
        <v>0</v>
      </c>
      <c r="AI1330" t="s">
        <v>87</v>
      </c>
      <c r="AL1330" s="1">
        <v>0</v>
      </c>
      <c r="AM1330" s="1">
        <v>0</v>
      </c>
      <c r="AN1330" s="1">
        <v>0</v>
      </c>
    </row>
    <row r="1331" spans="1:40" x14ac:dyDescent="0.25">
      <c r="A1331">
        <v>1329</v>
      </c>
      <c r="B1331" t="s">
        <v>369</v>
      </c>
      <c r="C1331">
        <v>24</v>
      </c>
      <c r="D1331">
        <v>7440508</v>
      </c>
      <c r="E1331" t="s">
        <v>10</v>
      </c>
      <c r="F1331" s="1">
        <v>5.0200000000000002E-6</v>
      </c>
      <c r="G1331" t="s">
        <v>117</v>
      </c>
      <c r="H1331" s="1">
        <v>0</v>
      </c>
      <c r="I1331" s="1">
        <v>0</v>
      </c>
      <c r="J1331" s="1">
        <v>0</v>
      </c>
      <c r="K1331" s="1">
        <v>0</v>
      </c>
      <c r="L1331" s="1">
        <v>0</v>
      </c>
      <c r="M1331" s="1">
        <v>0</v>
      </c>
      <c r="N1331" s="1">
        <v>0</v>
      </c>
      <c r="O1331" s="1">
        <v>0</v>
      </c>
      <c r="P1331" s="1">
        <v>0</v>
      </c>
      <c r="Q1331" s="1">
        <v>0</v>
      </c>
      <c r="R1331" s="1">
        <v>0</v>
      </c>
      <c r="S1331" s="1">
        <v>0</v>
      </c>
      <c r="T1331" s="1">
        <v>0</v>
      </c>
      <c r="U1331" s="1">
        <v>0</v>
      </c>
      <c r="V1331" t="s">
        <v>86</v>
      </c>
      <c r="W1331" s="1">
        <v>5.0200000000000002E-6</v>
      </c>
      <c r="X1331" s="1">
        <v>0</v>
      </c>
      <c r="Y1331" s="1">
        <v>0</v>
      </c>
      <c r="Z1331" s="1">
        <v>0</v>
      </c>
      <c r="AA1331" s="1">
        <v>0</v>
      </c>
      <c r="AB1331" s="1">
        <v>0</v>
      </c>
      <c r="AC1331" s="1">
        <v>0</v>
      </c>
      <c r="AD1331" s="1">
        <v>0</v>
      </c>
      <c r="AE1331" s="1">
        <v>0</v>
      </c>
      <c r="AF1331" s="1">
        <v>0</v>
      </c>
      <c r="AG1331" s="1">
        <v>0</v>
      </c>
      <c r="AH1331" s="1">
        <v>0</v>
      </c>
      <c r="AI1331" t="s">
        <v>87</v>
      </c>
      <c r="AL1331" s="1">
        <v>0</v>
      </c>
      <c r="AM1331" s="1">
        <v>0</v>
      </c>
      <c r="AN1331" s="1">
        <v>0</v>
      </c>
    </row>
    <row r="1332" spans="1:40" x14ac:dyDescent="0.25">
      <c r="A1332">
        <v>1330</v>
      </c>
      <c r="B1332" t="s">
        <v>370</v>
      </c>
      <c r="C1332">
        <v>24</v>
      </c>
      <c r="D1332">
        <v>7439965</v>
      </c>
      <c r="E1332" t="s">
        <v>5</v>
      </c>
      <c r="F1332" s="1">
        <v>1.0000000000000001E-5</v>
      </c>
      <c r="G1332" t="s">
        <v>117</v>
      </c>
      <c r="H1332" s="1">
        <v>0</v>
      </c>
      <c r="I1332" s="1">
        <v>1.1111E-4</v>
      </c>
      <c r="J1332" s="1">
        <v>0</v>
      </c>
      <c r="K1332" s="1">
        <v>0</v>
      </c>
      <c r="L1332" s="1">
        <v>0</v>
      </c>
      <c r="M1332" s="1">
        <v>0</v>
      </c>
      <c r="N1332" s="1">
        <v>0</v>
      </c>
      <c r="O1332" s="1">
        <v>0</v>
      </c>
      <c r="P1332" s="1">
        <v>0</v>
      </c>
      <c r="Q1332" s="1">
        <v>0</v>
      </c>
      <c r="R1332" s="1">
        <v>0</v>
      </c>
      <c r="S1332" s="1">
        <v>0</v>
      </c>
      <c r="T1332" s="1">
        <v>0</v>
      </c>
      <c r="U1332" s="1">
        <v>0</v>
      </c>
      <c r="V1332" t="s">
        <v>86</v>
      </c>
      <c r="W1332" s="1">
        <v>1.0000000000000001E-5</v>
      </c>
      <c r="X1332" s="1">
        <v>0</v>
      </c>
      <c r="Y1332" s="1">
        <v>0</v>
      </c>
      <c r="Z1332" s="1">
        <v>0</v>
      </c>
      <c r="AA1332" s="1">
        <v>0</v>
      </c>
      <c r="AB1332" s="1">
        <v>0</v>
      </c>
      <c r="AC1332" s="1">
        <v>0</v>
      </c>
      <c r="AD1332" s="1">
        <v>0</v>
      </c>
      <c r="AE1332" s="1">
        <v>0</v>
      </c>
      <c r="AF1332" s="1">
        <v>0</v>
      </c>
      <c r="AG1332" s="1">
        <v>0</v>
      </c>
      <c r="AH1332" s="1">
        <v>0</v>
      </c>
      <c r="AI1332" t="s">
        <v>87</v>
      </c>
      <c r="AL1332" s="1">
        <v>0</v>
      </c>
      <c r="AM1332" s="1">
        <v>0</v>
      </c>
      <c r="AN1332" s="1">
        <v>0</v>
      </c>
    </row>
    <row r="1333" spans="1:40" x14ac:dyDescent="0.25">
      <c r="A1333">
        <v>1331</v>
      </c>
      <c r="B1333" t="s">
        <v>371</v>
      </c>
      <c r="C1333">
        <v>24</v>
      </c>
      <c r="D1333">
        <v>7440020</v>
      </c>
      <c r="E1333" t="s">
        <v>6</v>
      </c>
      <c r="F1333">
        <v>7.0200000000000004E-4</v>
      </c>
      <c r="G1333" t="s">
        <v>117</v>
      </c>
      <c r="H1333" s="1">
        <v>0</v>
      </c>
      <c r="I1333" s="1">
        <v>0</v>
      </c>
      <c r="J1333" s="1">
        <v>0</v>
      </c>
      <c r="K1333" s="1">
        <v>0</v>
      </c>
      <c r="L1333" s="1">
        <v>0</v>
      </c>
      <c r="M1333" s="1">
        <v>5.9982999999999998E-4</v>
      </c>
      <c r="N1333" s="1">
        <v>5.0143E-2</v>
      </c>
      <c r="O1333" s="1">
        <v>0</v>
      </c>
      <c r="P1333" s="1">
        <v>0</v>
      </c>
      <c r="Q1333" s="1">
        <v>0</v>
      </c>
      <c r="R1333" s="1">
        <v>0</v>
      </c>
      <c r="S1333" s="1">
        <v>5.0143E-2</v>
      </c>
      <c r="T1333" s="1">
        <v>0</v>
      </c>
      <c r="U1333" s="1">
        <v>0</v>
      </c>
      <c r="V1333" t="s">
        <v>86</v>
      </c>
      <c r="W1333" s="1">
        <v>7.0200000000000004E-4</v>
      </c>
      <c r="X1333" s="1">
        <v>6.3438000000000001E-6</v>
      </c>
      <c r="Y1333" s="1">
        <v>2.5432000000000002E-7</v>
      </c>
      <c r="Z1333" s="1">
        <v>0</v>
      </c>
      <c r="AA1333" s="1">
        <v>0</v>
      </c>
      <c r="AB1333" s="1">
        <v>0</v>
      </c>
      <c r="AC1333" s="1">
        <v>0</v>
      </c>
      <c r="AD1333" s="1">
        <v>0</v>
      </c>
      <c r="AE1333" s="1">
        <v>0</v>
      </c>
      <c r="AF1333" s="1">
        <v>0</v>
      </c>
      <c r="AG1333" s="1">
        <v>0</v>
      </c>
      <c r="AH1333" s="1">
        <v>0</v>
      </c>
      <c r="AI1333" t="s">
        <v>87</v>
      </c>
      <c r="AJ1333" t="s">
        <v>88</v>
      </c>
      <c r="AK1333" t="s">
        <v>118</v>
      </c>
      <c r="AL1333" s="1">
        <v>0</v>
      </c>
      <c r="AM1333" s="1">
        <v>0</v>
      </c>
      <c r="AN1333" s="1">
        <v>0</v>
      </c>
    </row>
    <row r="1334" spans="1:40" x14ac:dyDescent="0.25">
      <c r="A1334">
        <v>1332</v>
      </c>
      <c r="B1334" t="s">
        <v>372</v>
      </c>
      <c r="C1334">
        <v>24</v>
      </c>
      <c r="D1334">
        <v>7723140</v>
      </c>
      <c r="E1334" t="s">
        <v>295</v>
      </c>
      <c r="F1334" s="1">
        <v>2.8700000000000002E-7</v>
      </c>
      <c r="G1334" t="s">
        <v>117</v>
      </c>
      <c r="H1334" s="1">
        <v>0</v>
      </c>
      <c r="I1334" s="1">
        <v>0</v>
      </c>
      <c r="J1334" s="1">
        <v>0</v>
      </c>
      <c r="K1334" s="1">
        <v>0</v>
      </c>
      <c r="L1334" s="1">
        <v>0</v>
      </c>
      <c r="M1334" s="1">
        <v>0</v>
      </c>
      <c r="N1334" s="1">
        <v>0</v>
      </c>
      <c r="O1334" s="1">
        <v>0</v>
      </c>
      <c r="P1334" s="1">
        <v>0</v>
      </c>
      <c r="Q1334" s="1">
        <v>0</v>
      </c>
      <c r="R1334" s="1">
        <v>0</v>
      </c>
      <c r="S1334" s="1">
        <v>0</v>
      </c>
      <c r="T1334" s="1">
        <v>0</v>
      </c>
      <c r="U1334" s="1">
        <v>0</v>
      </c>
      <c r="V1334" t="s">
        <v>86</v>
      </c>
      <c r="W1334" s="1">
        <v>2.8700000000000002E-7</v>
      </c>
      <c r="X1334" s="1">
        <v>0</v>
      </c>
      <c r="Y1334" s="1">
        <v>0</v>
      </c>
      <c r="Z1334" s="1">
        <v>0</v>
      </c>
      <c r="AA1334" s="1">
        <v>0</v>
      </c>
      <c r="AB1334" s="1">
        <v>0</v>
      </c>
      <c r="AC1334" s="1">
        <v>0</v>
      </c>
      <c r="AD1334" s="1">
        <v>0</v>
      </c>
      <c r="AE1334" s="1">
        <v>0</v>
      </c>
      <c r="AF1334" s="1">
        <v>0</v>
      </c>
      <c r="AG1334" s="1">
        <v>0</v>
      </c>
      <c r="AH1334" s="1">
        <v>0</v>
      </c>
      <c r="AI1334" t="s">
        <v>87</v>
      </c>
      <c r="AL1334" s="1">
        <v>0</v>
      </c>
      <c r="AM1334" s="1">
        <v>0</v>
      </c>
      <c r="AN1334" s="1">
        <v>0</v>
      </c>
    </row>
    <row r="1335" spans="1:40" x14ac:dyDescent="0.25">
      <c r="A1335">
        <v>1333</v>
      </c>
      <c r="B1335" t="s">
        <v>373</v>
      </c>
      <c r="C1335">
        <v>24</v>
      </c>
      <c r="D1335">
        <v>7439921</v>
      </c>
      <c r="E1335" t="s">
        <v>7</v>
      </c>
      <c r="F1335">
        <v>0</v>
      </c>
      <c r="G1335" t="s">
        <v>117</v>
      </c>
      <c r="H1335" s="1">
        <v>0</v>
      </c>
      <c r="I1335" s="1">
        <v>0</v>
      </c>
      <c r="J1335" s="1">
        <v>0</v>
      </c>
      <c r="K1335" s="1">
        <v>0</v>
      </c>
      <c r="L1335" s="1">
        <v>0</v>
      </c>
      <c r="M1335" s="1">
        <v>0</v>
      </c>
      <c r="N1335" s="1">
        <v>0</v>
      </c>
      <c r="O1335" s="1">
        <v>0</v>
      </c>
      <c r="P1335" s="1">
        <v>0</v>
      </c>
      <c r="Q1335" s="1">
        <v>0</v>
      </c>
      <c r="R1335" s="1">
        <v>0</v>
      </c>
      <c r="S1335" s="1">
        <v>0</v>
      </c>
      <c r="T1335" s="1">
        <v>0</v>
      </c>
      <c r="U1335" s="1">
        <v>0</v>
      </c>
      <c r="V1335" t="s">
        <v>86</v>
      </c>
      <c r="W1335" s="1">
        <v>0</v>
      </c>
      <c r="X1335" s="1">
        <v>0</v>
      </c>
      <c r="Y1335" s="1">
        <v>0</v>
      </c>
      <c r="Z1335" s="1">
        <v>0</v>
      </c>
      <c r="AA1335" s="1">
        <v>0</v>
      </c>
      <c r="AB1335" s="1">
        <v>0</v>
      </c>
      <c r="AC1335" s="1">
        <v>0</v>
      </c>
      <c r="AD1335" s="1">
        <v>0</v>
      </c>
      <c r="AE1335" s="1">
        <v>0</v>
      </c>
      <c r="AF1335" s="1">
        <v>0</v>
      </c>
      <c r="AG1335" s="1">
        <v>0</v>
      </c>
      <c r="AH1335" s="1">
        <v>0</v>
      </c>
      <c r="AI1335" t="s">
        <v>87</v>
      </c>
      <c r="AL1335" s="1">
        <v>0</v>
      </c>
      <c r="AM1335" s="1">
        <v>0</v>
      </c>
      <c r="AN1335" s="1">
        <v>0</v>
      </c>
    </row>
    <row r="1336" spans="1:40" x14ac:dyDescent="0.25">
      <c r="A1336">
        <v>1334</v>
      </c>
      <c r="B1336" t="s">
        <v>374</v>
      </c>
      <c r="C1336">
        <v>24</v>
      </c>
      <c r="D1336">
        <v>7440622</v>
      </c>
      <c r="E1336" t="s">
        <v>296</v>
      </c>
      <c r="F1336">
        <v>0</v>
      </c>
      <c r="G1336" t="s">
        <v>117</v>
      </c>
      <c r="H1336" s="1">
        <v>0</v>
      </c>
      <c r="I1336" s="1">
        <v>0</v>
      </c>
      <c r="J1336" s="1">
        <v>0</v>
      </c>
      <c r="K1336" s="1">
        <v>0</v>
      </c>
      <c r="L1336" s="1">
        <v>0</v>
      </c>
      <c r="M1336" s="1">
        <v>0</v>
      </c>
      <c r="N1336" s="1">
        <v>0</v>
      </c>
      <c r="O1336" s="1">
        <v>0</v>
      </c>
      <c r="P1336" s="1">
        <v>0</v>
      </c>
      <c r="Q1336" s="1">
        <v>0</v>
      </c>
      <c r="R1336" s="1">
        <v>0</v>
      </c>
      <c r="S1336" s="1">
        <v>0</v>
      </c>
      <c r="T1336" s="1">
        <v>0</v>
      </c>
      <c r="U1336" s="1">
        <v>0</v>
      </c>
      <c r="V1336" t="s">
        <v>86</v>
      </c>
      <c r="W1336" s="1">
        <v>0</v>
      </c>
      <c r="X1336" s="1">
        <v>0</v>
      </c>
      <c r="Y1336" s="1">
        <v>0</v>
      </c>
      <c r="Z1336" s="1">
        <v>0</v>
      </c>
      <c r="AA1336" s="1">
        <v>0</v>
      </c>
      <c r="AB1336" s="1">
        <v>0</v>
      </c>
      <c r="AC1336" s="1">
        <v>0</v>
      </c>
      <c r="AD1336" s="1">
        <v>0</v>
      </c>
      <c r="AE1336" s="1">
        <v>0</v>
      </c>
      <c r="AF1336" s="1">
        <v>0</v>
      </c>
      <c r="AG1336" s="1">
        <v>0</v>
      </c>
      <c r="AH1336" s="1">
        <v>0</v>
      </c>
      <c r="AI1336" t="s">
        <v>87</v>
      </c>
      <c r="AL1336" s="1">
        <v>0</v>
      </c>
      <c r="AM1336" s="1">
        <v>0</v>
      </c>
      <c r="AN1336" s="1">
        <v>0</v>
      </c>
    </row>
    <row r="1337" spans="1:40" x14ac:dyDescent="0.25">
      <c r="A1337">
        <v>1335</v>
      </c>
      <c r="B1337" t="s">
        <v>375</v>
      </c>
      <c r="C1337">
        <v>24</v>
      </c>
      <c r="D1337">
        <v>7440666</v>
      </c>
      <c r="E1337" t="s">
        <v>297</v>
      </c>
      <c r="F1337">
        <v>0</v>
      </c>
      <c r="G1337" t="s">
        <v>117</v>
      </c>
      <c r="H1337" s="1">
        <v>0</v>
      </c>
      <c r="I1337" s="1">
        <v>0</v>
      </c>
      <c r="J1337" s="1">
        <v>0</v>
      </c>
      <c r="K1337" s="1">
        <v>0</v>
      </c>
      <c r="L1337" s="1">
        <v>0</v>
      </c>
      <c r="M1337" s="1">
        <v>0</v>
      </c>
      <c r="N1337" s="1">
        <v>0</v>
      </c>
      <c r="O1337" s="1">
        <v>0</v>
      </c>
      <c r="P1337" s="1">
        <v>0</v>
      </c>
      <c r="Q1337" s="1">
        <v>0</v>
      </c>
      <c r="R1337" s="1">
        <v>0</v>
      </c>
      <c r="S1337" s="1">
        <v>0</v>
      </c>
      <c r="T1337" s="1">
        <v>0</v>
      </c>
      <c r="U1337" s="1">
        <v>0</v>
      </c>
      <c r="V1337" t="s">
        <v>86</v>
      </c>
      <c r="W1337" s="1">
        <v>0</v>
      </c>
      <c r="X1337" s="1">
        <v>0</v>
      </c>
      <c r="Y1337" s="1">
        <v>0</v>
      </c>
      <c r="Z1337" s="1">
        <v>0</v>
      </c>
      <c r="AA1337" s="1">
        <v>0</v>
      </c>
      <c r="AB1337" s="1">
        <v>0</v>
      </c>
      <c r="AC1337" s="1">
        <v>0</v>
      </c>
      <c r="AD1337" s="1">
        <v>0</v>
      </c>
      <c r="AE1337" s="1">
        <v>0</v>
      </c>
      <c r="AF1337" s="1">
        <v>0</v>
      </c>
      <c r="AG1337" s="1">
        <v>0</v>
      </c>
      <c r="AH1337" s="1">
        <v>0</v>
      </c>
      <c r="AI1337" t="s">
        <v>87</v>
      </c>
      <c r="AL1337" s="1">
        <v>0</v>
      </c>
      <c r="AM1337" s="1">
        <v>0</v>
      </c>
      <c r="AN1337" s="1">
        <v>0</v>
      </c>
    </row>
    <row r="1338" spans="1:40" x14ac:dyDescent="0.25">
      <c r="A1338">
        <v>1336</v>
      </c>
      <c r="B1338" t="s">
        <v>216</v>
      </c>
      <c r="C1338">
        <v>24</v>
      </c>
      <c r="D1338">
        <v>7429905</v>
      </c>
      <c r="E1338" t="s">
        <v>290</v>
      </c>
      <c r="F1338">
        <v>0</v>
      </c>
      <c r="G1338" t="s">
        <v>117</v>
      </c>
      <c r="H1338" s="1">
        <v>0</v>
      </c>
      <c r="I1338" s="1">
        <v>0</v>
      </c>
      <c r="J1338" s="1">
        <v>0</v>
      </c>
      <c r="K1338" s="1">
        <v>0</v>
      </c>
      <c r="L1338" s="1">
        <v>0</v>
      </c>
      <c r="M1338" s="1">
        <v>0</v>
      </c>
      <c r="N1338" s="1">
        <v>0</v>
      </c>
      <c r="O1338" s="1">
        <v>0</v>
      </c>
      <c r="P1338" s="1">
        <v>0</v>
      </c>
      <c r="Q1338" s="1">
        <v>0</v>
      </c>
      <c r="R1338" s="1">
        <v>0</v>
      </c>
      <c r="S1338" s="1">
        <v>0</v>
      </c>
      <c r="T1338" s="1">
        <v>0</v>
      </c>
      <c r="U1338" s="1">
        <v>0</v>
      </c>
      <c r="V1338" t="s">
        <v>86</v>
      </c>
      <c r="W1338" s="1">
        <v>0</v>
      </c>
      <c r="X1338" s="1">
        <v>0</v>
      </c>
      <c r="Y1338" s="1">
        <v>0</v>
      </c>
      <c r="Z1338" s="1">
        <v>0</v>
      </c>
      <c r="AA1338" s="1">
        <v>0</v>
      </c>
      <c r="AB1338" s="1">
        <v>0</v>
      </c>
      <c r="AC1338" s="1">
        <v>0</v>
      </c>
      <c r="AD1338" s="1">
        <v>0</v>
      </c>
      <c r="AE1338" s="1">
        <v>0</v>
      </c>
      <c r="AF1338" s="1">
        <v>0</v>
      </c>
      <c r="AG1338" s="1">
        <v>0</v>
      </c>
      <c r="AH1338" s="1">
        <v>0</v>
      </c>
      <c r="AI1338" t="s">
        <v>87</v>
      </c>
      <c r="AL1338" s="1">
        <v>0</v>
      </c>
      <c r="AM1338" s="1">
        <v>0</v>
      </c>
      <c r="AN1338" s="1">
        <v>0</v>
      </c>
    </row>
    <row r="1339" spans="1:40" x14ac:dyDescent="0.25">
      <c r="A1339">
        <v>1337</v>
      </c>
      <c r="B1339" t="s">
        <v>216</v>
      </c>
      <c r="C1339">
        <v>24</v>
      </c>
      <c r="D1339">
        <v>1344281</v>
      </c>
      <c r="E1339" t="s">
        <v>291</v>
      </c>
      <c r="F1339">
        <v>0</v>
      </c>
      <c r="G1339" t="s">
        <v>117</v>
      </c>
      <c r="H1339" s="1">
        <v>0</v>
      </c>
      <c r="I1339" s="1">
        <v>0</v>
      </c>
      <c r="J1339" s="1">
        <v>0</v>
      </c>
      <c r="K1339" s="1">
        <v>0</v>
      </c>
      <c r="L1339" s="1">
        <v>0</v>
      </c>
      <c r="M1339" s="1">
        <v>0</v>
      </c>
      <c r="N1339" s="1">
        <v>0</v>
      </c>
      <c r="O1339" s="1">
        <v>0</v>
      </c>
      <c r="P1339" s="1">
        <v>0</v>
      </c>
      <c r="Q1339" s="1">
        <v>0</v>
      </c>
      <c r="R1339" s="1">
        <v>0</v>
      </c>
      <c r="S1339" s="1">
        <v>0</v>
      </c>
      <c r="T1339" s="1">
        <v>0</v>
      </c>
      <c r="U1339" s="1">
        <v>0</v>
      </c>
      <c r="V1339" t="s">
        <v>86</v>
      </c>
      <c r="W1339" s="1">
        <v>0</v>
      </c>
      <c r="X1339" s="1">
        <v>0</v>
      </c>
      <c r="Y1339" s="1">
        <v>0</v>
      </c>
      <c r="Z1339" s="1">
        <v>0</v>
      </c>
      <c r="AA1339" s="1">
        <v>0</v>
      </c>
      <c r="AB1339" s="1">
        <v>0</v>
      </c>
      <c r="AC1339" s="1">
        <v>0</v>
      </c>
      <c r="AD1339" s="1">
        <v>0</v>
      </c>
      <c r="AE1339" s="1">
        <v>0</v>
      </c>
      <c r="AF1339" s="1">
        <v>0</v>
      </c>
      <c r="AG1339" s="1">
        <v>0</v>
      </c>
      <c r="AH1339" s="1">
        <v>0</v>
      </c>
      <c r="AI1339" t="s">
        <v>87</v>
      </c>
      <c r="AL1339" s="1">
        <v>0</v>
      </c>
      <c r="AM1339" s="1">
        <v>0</v>
      </c>
      <c r="AN1339" s="1">
        <v>0</v>
      </c>
    </row>
    <row r="1340" spans="1:40" x14ac:dyDescent="0.25">
      <c r="A1340">
        <v>1338</v>
      </c>
      <c r="B1340" t="s">
        <v>216</v>
      </c>
      <c r="C1340">
        <v>24</v>
      </c>
      <c r="D1340">
        <v>7440417</v>
      </c>
      <c r="E1340" t="s">
        <v>292</v>
      </c>
      <c r="F1340">
        <v>0</v>
      </c>
      <c r="G1340" t="s">
        <v>117</v>
      </c>
      <c r="H1340" s="1">
        <v>0</v>
      </c>
      <c r="I1340" s="1">
        <v>0</v>
      </c>
      <c r="J1340" s="1">
        <v>0</v>
      </c>
      <c r="K1340" s="1">
        <v>0</v>
      </c>
      <c r="L1340" s="1">
        <v>0</v>
      </c>
      <c r="M1340" s="1">
        <v>0</v>
      </c>
      <c r="N1340" s="1">
        <v>0</v>
      </c>
      <c r="O1340" s="1">
        <v>0</v>
      </c>
      <c r="P1340" s="1">
        <v>0</v>
      </c>
      <c r="Q1340" s="1">
        <v>0</v>
      </c>
      <c r="R1340" s="1">
        <v>0</v>
      </c>
      <c r="S1340" s="1">
        <v>0</v>
      </c>
      <c r="T1340" s="1">
        <v>0</v>
      </c>
      <c r="U1340" s="1">
        <v>0</v>
      </c>
      <c r="V1340" t="s">
        <v>86</v>
      </c>
      <c r="W1340" s="1">
        <v>0</v>
      </c>
      <c r="X1340" s="1">
        <v>0</v>
      </c>
      <c r="Y1340" s="1">
        <v>0</v>
      </c>
      <c r="Z1340" s="1">
        <v>0</v>
      </c>
      <c r="AA1340" s="1">
        <v>0</v>
      </c>
      <c r="AB1340" s="1">
        <v>0</v>
      </c>
      <c r="AC1340" s="1">
        <v>0</v>
      </c>
      <c r="AD1340" s="1">
        <v>0</v>
      </c>
      <c r="AE1340" s="1">
        <v>0</v>
      </c>
      <c r="AF1340" s="1">
        <v>0</v>
      </c>
      <c r="AG1340" s="1">
        <v>0</v>
      </c>
      <c r="AH1340" s="1">
        <v>0</v>
      </c>
      <c r="AI1340" t="s">
        <v>87</v>
      </c>
      <c r="AL1340" s="1">
        <v>0</v>
      </c>
      <c r="AM1340" s="1">
        <v>0</v>
      </c>
      <c r="AN1340" s="1">
        <v>0</v>
      </c>
    </row>
    <row r="1341" spans="1:40" x14ac:dyDescent="0.25">
      <c r="A1341">
        <v>1339</v>
      </c>
      <c r="B1341" t="s">
        <v>216</v>
      </c>
      <c r="C1341">
        <v>24</v>
      </c>
      <c r="D1341">
        <v>7440439</v>
      </c>
      <c r="E1341" t="s">
        <v>293</v>
      </c>
      <c r="F1341">
        <v>0</v>
      </c>
      <c r="G1341" t="s">
        <v>117</v>
      </c>
      <c r="H1341" s="1">
        <v>0</v>
      </c>
      <c r="I1341" s="1">
        <v>0</v>
      </c>
      <c r="J1341" s="1">
        <v>0</v>
      </c>
      <c r="K1341" s="1">
        <v>0</v>
      </c>
      <c r="L1341" s="1">
        <v>0</v>
      </c>
      <c r="M1341" s="1">
        <v>0</v>
      </c>
      <c r="N1341" s="1">
        <v>0</v>
      </c>
      <c r="O1341" s="1">
        <v>0</v>
      </c>
      <c r="P1341" s="1">
        <v>0</v>
      </c>
      <c r="Q1341" s="1">
        <v>0</v>
      </c>
      <c r="R1341" s="1">
        <v>0</v>
      </c>
      <c r="S1341" s="1">
        <v>0</v>
      </c>
      <c r="T1341" s="1">
        <v>0</v>
      </c>
      <c r="U1341" s="1">
        <v>0</v>
      </c>
      <c r="V1341" t="s">
        <v>86</v>
      </c>
      <c r="W1341" s="1">
        <v>0</v>
      </c>
      <c r="X1341" s="1">
        <v>0</v>
      </c>
      <c r="Y1341" s="1">
        <v>0</v>
      </c>
      <c r="Z1341" s="1">
        <v>0</v>
      </c>
      <c r="AA1341" s="1">
        <v>0</v>
      </c>
      <c r="AB1341" s="1">
        <v>0</v>
      </c>
      <c r="AC1341" s="1">
        <v>0</v>
      </c>
      <c r="AD1341" s="1">
        <v>0</v>
      </c>
      <c r="AE1341" s="1">
        <v>0</v>
      </c>
      <c r="AF1341" s="1">
        <v>0</v>
      </c>
      <c r="AG1341" s="1">
        <v>0</v>
      </c>
      <c r="AH1341" s="1">
        <v>0</v>
      </c>
      <c r="AI1341" t="s">
        <v>87</v>
      </c>
      <c r="AL1341" s="1">
        <v>0</v>
      </c>
      <c r="AM1341" s="1">
        <v>0</v>
      </c>
      <c r="AN1341" s="1">
        <v>0</v>
      </c>
    </row>
    <row r="1342" spans="1:40" x14ac:dyDescent="0.25">
      <c r="A1342">
        <v>1340</v>
      </c>
      <c r="B1342" t="s">
        <v>216</v>
      </c>
      <c r="C1342">
        <v>24</v>
      </c>
      <c r="D1342">
        <v>7440484</v>
      </c>
      <c r="E1342" t="s">
        <v>8</v>
      </c>
      <c r="F1342">
        <v>0</v>
      </c>
      <c r="G1342" t="s">
        <v>117</v>
      </c>
      <c r="H1342" s="1">
        <v>0</v>
      </c>
      <c r="I1342" s="1">
        <v>0</v>
      </c>
      <c r="J1342" s="1">
        <v>0</v>
      </c>
      <c r="K1342" s="1">
        <v>0</v>
      </c>
      <c r="L1342" s="1">
        <v>0</v>
      </c>
      <c r="M1342" s="1">
        <v>0</v>
      </c>
      <c r="N1342" s="1">
        <v>0</v>
      </c>
      <c r="O1342" s="1">
        <v>0</v>
      </c>
      <c r="P1342" s="1">
        <v>0</v>
      </c>
      <c r="Q1342" s="1">
        <v>0</v>
      </c>
      <c r="R1342" s="1">
        <v>0</v>
      </c>
      <c r="S1342" s="1">
        <v>0</v>
      </c>
      <c r="T1342" s="1">
        <v>0</v>
      </c>
      <c r="U1342" s="1">
        <v>0</v>
      </c>
      <c r="V1342" t="s">
        <v>86</v>
      </c>
      <c r="W1342" s="1">
        <v>0</v>
      </c>
      <c r="X1342" s="1">
        <v>0</v>
      </c>
      <c r="Y1342" s="1">
        <v>0</v>
      </c>
      <c r="Z1342" s="1">
        <v>0</v>
      </c>
      <c r="AA1342" s="1">
        <v>0</v>
      </c>
      <c r="AB1342" s="1">
        <v>0</v>
      </c>
      <c r="AC1342" s="1">
        <v>0</v>
      </c>
      <c r="AD1342" s="1">
        <v>0</v>
      </c>
      <c r="AE1342" s="1">
        <v>0</v>
      </c>
      <c r="AF1342" s="1">
        <v>0</v>
      </c>
      <c r="AG1342" s="1">
        <v>0</v>
      </c>
      <c r="AH1342" s="1">
        <v>0</v>
      </c>
      <c r="AI1342" t="s">
        <v>87</v>
      </c>
      <c r="AL1342" s="1">
        <v>0</v>
      </c>
      <c r="AM1342" s="1">
        <v>0</v>
      </c>
      <c r="AN1342" s="1">
        <v>0</v>
      </c>
    </row>
    <row r="1343" spans="1:40" x14ac:dyDescent="0.25">
      <c r="A1343">
        <v>1341</v>
      </c>
      <c r="B1343" t="s">
        <v>216</v>
      </c>
      <c r="C1343">
        <v>24</v>
      </c>
      <c r="D1343">
        <v>7440473</v>
      </c>
      <c r="E1343" t="s">
        <v>89</v>
      </c>
      <c r="F1343">
        <v>0</v>
      </c>
      <c r="G1343" t="s">
        <v>117</v>
      </c>
      <c r="H1343" s="1">
        <v>0</v>
      </c>
      <c r="I1343" s="1">
        <v>0</v>
      </c>
      <c r="J1343" s="1">
        <v>0</v>
      </c>
      <c r="K1343" s="1">
        <v>0</v>
      </c>
      <c r="L1343" s="1">
        <v>0</v>
      </c>
      <c r="M1343" s="1">
        <v>0</v>
      </c>
      <c r="N1343" s="1">
        <v>0</v>
      </c>
      <c r="O1343" s="1">
        <v>0</v>
      </c>
      <c r="P1343" s="1">
        <v>0</v>
      </c>
      <c r="Q1343" s="1">
        <v>0</v>
      </c>
      <c r="R1343" s="1">
        <v>0</v>
      </c>
      <c r="S1343" s="1">
        <v>0</v>
      </c>
      <c r="T1343" s="1">
        <v>0</v>
      </c>
      <c r="U1343" s="1">
        <v>0</v>
      </c>
      <c r="V1343" t="s">
        <v>86</v>
      </c>
      <c r="W1343" s="1">
        <v>0</v>
      </c>
      <c r="X1343" s="1">
        <v>0</v>
      </c>
      <c r="Y1343" s="1">
        <v>0</v>
      </c>
      <c r="Z1343" s="1">
        <v>0</v>
      </c>
      <c r="AA1343" s="1">
        <v>0</v>
      </c>
      <c r="AB1343" s="1">
        <v>0</v>
      </c>
      <c r="AC1343" s="1">
        <v>0</v>
      </c>
      <c r="AD1343" s="1">
        <v>0</v>
      </c>
      <c r="AE1343" s="1">
        <v>0</v>
      </c>
      <c r="AF1343" s="1">
        <v>0</v>
      </c>
      <c r="AG1343" s="1">
        <v>0</v>
      </c>
      <c r="AH1343" s="1">
        <v>0</v>
      </c>
      <c r="AI1343" t="s">
        <v>87</v>
      </c>
      <c r="AL1343" s="1">
        <v>0</v>
      </c>
      <c r="AM1343" s="1">
        <v>0</v>
      </c>
      <c r="AN1343" s="1">
        <v>0</v>
      </c>
    </row>
    <row r="1344" spans="1:40" x14ac:dyDescent="0.25">
      <c r="A1344">
        <v>1342</v>
      </c>
      <c r="B1344" t="s">
        <v>216</v>
      </c>
      <c r="C1344">
        <v>24</v>
      </c>
      <c r="D1344">
        <v>18540299</v>
      </c>
      <c r="E1344" t="s">
        <v>13</v>
      </c>
      <c r="F1344">
        <v>0</v>
      </c>
      <c r="G1344" t="s">
        <v>117</v>
      </c>
      <c r="H1344" s="1">
        <v>0</v>
      </c>
      <c r="I1344" s="1">
        <v>0</v>
      </c>
      <c r="J1344" s="1">
        <v>0</v>
      </c>
      <c r="K1344" s="1">
        <v>0</v>
      </c>
      <c r="L1344" s="1">
        <v>0</v>
      </c>
      <c r="M1344" s="1">
        <v>0</v>
      </c>
      <c r="N1344" s="1">
        <v>0</v>
      </c>
      <c r="O1344" s="1">
        <v>0</v>
      </c>
      <c r="P1344" s="1">
        <v>0</v>
      </c>
      <c r="Q1344" s="1">
        <v>0</v>
      </c>
      <c r="R1344" s="1">
        <v>0</v>
      </c>
      <c r="S1344" s="1">
        <v>0</v>
      </c>
      <c r="T1344" s="1">
        <v>0</v>
      </c>
      <c r="U1344" s="1">
        <v>0</v>
      </c>
      <c r="V1344" t="s">
        <v>86</v>
      </c>
      <c r="W1344" s="1">
        <v>0</v>
      </c>
      <c r="X1344" s="1">
        <v>0</v>
      </c>
      <c r="Y1344" s="1">
        <v>0</v>
      </c>
      <c r="Z1344" s="1">
        <v>0</v>
      </c>
      <c r="AA1344" s="1">
        <v>0</v>
      </c>
      <c r="AB1344" s="1">
        <v>0</v>
      </c>
      <c r="AC1344" s="1">
        <v>0</v>
      </c>
      <c r="AD1344" s="1">
        <v>0</v>
      </c>
      <c r="AE1344" s="1">
        <v>0</v>
      </c>
      <c r="AF1344" s="1">
        <v>0</v>
      </c>
      <c r="AG1344" s="1">
        <v>0</v>
      </c>
      <c r="AH1344" s="1">
        <v>0</v>
      </c>
      <c r="AI1344" t="s">
        <v>87</v>
      </c>
      <c r="AL1344" s="1">
        <v>0</v>
      </c>
      <c r="AM1344" s="1">
        <v>0</v>
      </c>
      <c r="AN1344" s="1">
        <v>0</v>
      </c>
    </row>
    <row r="1345" spans="1:40" x14ac:dyDescent="0.25">
      <c r="A1345">
        <v>1343</v>
      </c>
      <c r="B1345" t="s">
        <v>216</v>
      </c>
      <c r="C1345">
        <v>24</v>
      </c>
      <c r="D1345">
        <v>1175</v>
      </c>
      <c r="E1345" t="s">
        <v>294</v>
      </c>
      <c r="F1345">
        <v>0</v>
      </c>
      <c r="G1345" t="s">
        <v>117</v>
      </c>
      <c r="H1345" s="1">
        <v>0</v>
      </c>
      <c r="I1345" s="1">
        <v>0</v>
      </c>
      <c r="J1345" s="1">
        <v>0</v>
      </c>
      <c r="K1345" s="1">
        <v>0</v>
      </c>
      <c r="L1345" s="1">
        <v>0</v>
      </c>
      <c r="M1345" s="1">
        <v>0</v>
      </c>
      <c r="N1345" s="1">
        <v>0</v>
      </c>
      <c r="O1345" s="1">
        <v>0</v>
      </c>
      <c r="P1345" s="1">
        <v>0</v>
      </c>
      <c r="Q1345" s="1">
        <v>0</v>
      </c>
      <c r="R1345" s="1">
        <v>0</v>
      </c>
      <c r="S1345" s="1">
        <v>0</v>
      </c>
      <c r="T1345" s="1">
        <v>0</v>
      </c>
      <c r="U1345" s="1">
        <v>0</v>
      </c>
      <c r="V1345" t="s">
        <v>86</v>
      </c>
      <c r="W1345" s="1">
        <v>0</v>
      </c>
      <c r="X1345" s="1">
        <v>0</v>
      </c>
      <c r="Y1345" s="1">
        <v>0</v>
      </c>
      <c r="Z1345" s="1">
        <v>0</v>
      </c>
      <c r="AA1345" s="1">
        <v>0</v>
      </c>
      <c r="AB1345" s="1">
        <v>0</v>
      </c>
      <c r="AC1345" s="1">
        <v>0</v>
      </c>
      <c r="AD1345" s="1">
        <v>0</v>
      </c>
      <c r="AE1345" s="1">
        <v>0</v>
      </c>
      <c r="AF1345" s="1">
        <v>0</v>
      </c>
      <c r="AG1345" s="1">
        <v>0</v>
      </c>
      <c r="AH1345" s="1">
        <v>0</v>
      </c>
      <c r="AI1345" t="s">
        <v>87</v>
      </c>
      <c r="AL1345" s="1">
        <v>0</v>
      </c>
      <c r="AM1345" s="1">
        <v>0</v>
      </c>
      <c r="AN1345" s="1">
        <v>0</v>
      </c>
    </row>
    <row r="1346" spans="1:40" x14ac:dyDescent="0.25">
      <c r="A1346">
        <v>1344</v>
      </c>
      <c r="B1346" t="s">
        <v>216</v>
      </c>
      <c r="C1346">
        <v>24</v>
      </c>
      <c r="D1346">
        <v>7440508</v>
      </c>
      <c r="E1346" t="s">
        <v>10</v>
      </c>
      <c r="F1346">
        <v>0</v>
      </c>
      <c r="G1346" t="s">
        <v>117</v>
      </c>
      <c r="H1346" s="1">
        <v>0</v>
      </c>
      <c r="I1346" s="1">
        <v>0</v>
      </c>
      <c r="J1346" s="1">
        <v>0</v>
      </c>
      <c r="K1346" s="1">
        <v>0</v>
      </c>
      <c r="L1346" s="1">
        <v>0</v>
      </c>
      <c r="M1346" s="1">
        <v>0</v>
      </c>
      <c r="N1346" s="1">
        <v>0</v>
      </c>
      <c r="O1346" s="1">
        <v>0</v>
      </c>
      <c r="P1346" s="1">
        <v>0</v>
      </c>
      <c r="Q1346" s="1">
        <v>0</v>
      </c>
      <c r="R1346" s="1">
        <v>0</v>
      </c>
      <c r="S1346" s="1">
        <v>0</v>
      </c>
      <c r="T1346" s="1">
        <v>0</v>
      </c>
      <c r="U1346" s="1">
        <v>0</v>
      </c>
      <c r="V1346" t="s">
        <v>86</v>
      </c>
      <c r="W1346" s="1">
        <v>0</v>
      </c>
      <c r="X1346" s="1">
        <v>0</v>
      </c>
      <c r="Y1346" s="1">
        <v>0</v>
      </c>
      <c r="Z1346" s="1">
        <v>0</v>
      </c>
      <c r="AA1346" s="1">
        <v>0</v>
      </c>
      <c r="AB1346" s="1">
        <v>0</v>
      </c>
      <c r="AC1346" s="1">
        <v>0</v>
      </c>
      <c r="AD1346" s="1">
        <v>0</v>
      </c>
      <c r="AE1346" s="1">
        <v>0</v>
      </c>
      <c r="AF1346" s="1">
        <v>0</v>
      </c>
      <c r="AG1346" s="1">
        <v>0</v>
      </c>
      <c r="AH1346" s="1">
        <v>0</v>
      </c>
      <c r="AI1346" t="s">
        <v>87</v>
      </c>
      <c r="AL1346" s="1">
        <v>0</v>
      </c>
      <c r="AM1346" s="1">
        <v>0</v>
      </c>
      <c r="AN1346" s="1">
        <v>0</v>
      </c>
    </row>
    <row r="1347" spans="1:40" x14ac:dyDescent="0.25">
      <c r="A1347">
        <v>1345</v>
      </c>
      <c r="B1347" t="s">
        <v>216</v>
      </c>
      <c r="C1347">
        <v>24</v>
      </c>
      <c r="D1347">
        <v>7439965</v>
      </c>
      <c r="E1347" t="s">
        <v>5</v>
      </c>
      <c r="F1347" s="1">
        <v>5.02E-5</v>
      </c>
      <c r="G1347" t="s">
        <v>117</v>
      </c>
      <c r="H1347" s="1">
        <v>0</v>
      </c>
      <c r="I1347" s="1">
        <v>5.5778000000000002E-4</v>
      </c>
      <c r="J1347" s="1">
        <v>0</v>
      </c>
      <c r="K1347" s="1">
        <v>0</v>
      </c>
      <c r="L1347" s="1">
        <v>0</v>
      </c>
      <c r="M1347" s="1">
        <v>0</v>
      </c>
      <c r="N1347" s="1">
        <v>0</v>
      </c>
      <c r="O1347" s="1">
        <v>0</v>
      </c>
      <c r="P1347" s="1">
        <v>0</v>
      </c>
      <c r="Q1347" s="1">
        <v>0</v>
      </c>
      <c r="R1347" s="1">
        <v>0</v>
      </c>
      <c r="S1347" s="1">
        <v>0</v>
      </c>
      <c r="T1347" s="1">
        <v>0</v>
      </c>
      <c r="U1347" s="1">
        <v>0</v>
      </c>
      <c r="V1347" t="s">
        <v>86</v>
      </c>
      <c r="W1347" s="1">
        <v>5.02E-5</v>
      </c>
      <c r="X1347" s="1">
        <v>0</v>
      </c>
      <c r="Y1347" s="1">
        <v>0</v>
      </c>
      <c r="Z1347" s="1">
        <v>0</v>
      </c>
      <c r="AA1347" s="1">
        <v>0</v>
      </c>
      <c r="AB1347" s="1">
        <v>0</v>
      </c>
      <c r="AC1347" s="1">
        <v>0</v>
      </c>
      <c r="AD1347" s="1">
        <v>0</v>
      </c>
      <c r="AE1347" s="1">
        <v>0</v>
      </c>
      <c r="AF1347" s="1">
        <v>0</v>
      </c>
      <c r="AG1347" s="1">
        <v>0</v>
      </c>
      <c r="AH1347" s="1">
        <v>0</v>
      </c>
      <c r="AI1347" t="s">
        <v>87</v>
      </c>
      <c r="AL1347" s="1">
        <v>0</v>
      </c>
      <c r="AM1347" s="1">
        <v>0</v>
      </c>
      <c r="AN1347" s="1">
        <v>0</v>
      </c>
    </row>
    <row r="1348" spans="1:40" x14ac:dyDescent="0.25">
      <c r="A1348">
        <v>1346</v>
      </c>
      <c r="B1348" t="s">
        <v>216</v>
      </c>
      <c r="C1348">
        <v>24</v>
      </c>
      <c r="D1348">
        <v>7440020</v>
      </c>
      <c r="E1348" t="s">
        <v>6</v>
      </c>
      <c r="F1348">
        <v>0</v>
      </c>
      <c r="G1348" t="s">
        <v>117</v>
      </c>
      <c r="H1348" s="1">
        <v>0</v>
      </c>
      <c r="I1348" s="1">
        <v>0</v>
      </c>
      <c r="J1348" s="1">
        <v>0</v>
      </c>
      <c r="K1348" s="1">
        <v>0</v>
      </c>
      <c r="L1348" s="1">
        <v>0</v>
      </c>
      <c r="M1348" s="1">
        <v>0</v>
      </c>
      <c r="N1348" s="1">
        <v>0</v>
      </c>
      <c r="O1348" s="1">
        <v>0</v>
      </c>
      <c r="P1348" s="1">
        <v>0</v>
      </c>
      <c r="Q1348" s="1">
        <v>0</v>
      </c>
      <c r="R1348" s="1">
        <v>0</v>
      </c>
      <c r="S1348" s="1">
        <v>0</v>
      </c>
      <c r="T1348" s="1">
        <v>0</v>
      </c>
      <c r="U1348" s="1">
        <v>0</v>
      </c>
      <c r="V1348" t="s">
        <v>86</v>
      </c>
      <c r="W1348" s="1">
        <v>0</v>
      </c>
      <c r="X1348" s="1">
        <v>0</v>
      </c>
      <c r="Y1348" s="1">
        <v>0</v>
      </c>
      <c r="Z1348" s="1">
        <v>0</v>
      </c>
      <c r="AA1348" s="1">
        <v>0</v>
      </c>
      <c r="AB1348" s="1">
        <v>0</v>
      </c>
      <c r="AC1348" s="1">
        <v>0</v>
      </c>
      <c r="AD1348" s="1">
        <v>0</v>
      </c>
      <c r="AE1348" s="1">
        <v>0</v>
      </c>
      <c r="AF1348" s="1">
        <v>0</v>
      </c>
      <c r="AG1348" s="1">
        <v>0</v>
      </c>
      <c r="AH1348" s="1">
        <v>0</v>
      </c>
      <c r="AI1348" t="s">
        <v>87</v>
      </c>
      <c r="AL1348" s="1">
        <v>0</v>
      </c>
      <c r="AM1348" s="1">
        <v>0</v>
      </c>
      <c r="AN1348" s="1">
        <v>0</v>
      </c>
    </row>
    <row r="1349" spans="1:40" x14ac:dyDescent="0.25">
      <c r="A1349">
        <v>1347</v>
      </c>
      <c r="B1349" t="s">
        <v>216</v>
      </c>
      <c r="C1349">
        <v>24</v>
      </c>
      <c r="D1349">
        <v>7723140</v>
      </c>
      <c r="E1349" t="s">
        <v>295</v>
      </c>
      <c r="F1349">
        <v>0</v>
      </c>
      <c r="G1349" t="s">
        <v>117</v>
      </c>
      <c r="H1349" s="1">
        <v>0</v>
      </c>
      <c r="I1349" s="1">
        <v>0</v>
      </c>
      <c r="J1349" s="1">
        <v>0</v>
      </c>
      <c r="K1349" s="1">
        <v>0</v>
      </c>
      <c r="L1349" s="1">
        <v>0</v>
      </c>
      <c r="M1349" s="1">
        <v>0</v>
      </c>
      <c r="N1349" s="1">
        <v>0</v>
      </c>
      <c r="O1349" s="1">
        <v>0</v>
      </c>
      <c r="P1349" s="1">
        <v>0</v>
      </c>
      <c r="Q1349" s="1">
        <v>0</v>
      </c>
      <c r="R1349" s="1">
        <v>0</v>
      </c>
      <c r="S1349" s="1">
        <v>0</v>
      </c>
      <c r="T1349" s="1">
        <v>0</v>
      </c>
      <c r="U1349" s="1">
        <v>0</v>
      </c>
      <c r="V1349" t="s">
        <v>86</v>
      </c>
      <c r="W1349" s="1">
        <v>0</v>
      </c>
      <c r="X1349" s="1">
        <v>0</v>
      </c>
      <c r="Y1349" s="1">
        <v>0</v>
      </c>
      <c r="Z1349" s="1">
        <v>0</v>
      </c>
      <c r="AA1349" s="1">
        <v>0</v>
      </c>
      <c r="AB1349" s="1">
        <v>0</v>
      </c>
      <c r="AC1349" s="1">
        <v>0</v>
      </c>
      <c r="AD1349" s="1">
        <v>0</v>
      </c>
      <c r="AE1349" s="1">
        <v>0</v>
      </c>
      <c r="AF1349" s="1">
        <v>0</v>
      </c>
      <c r="AG1349" s="1">
        <v>0</v>
      </c>
      <c r="AH1349" s="1">
        <v>0</v>
      </c>
      <c r="AI1349" t="s">
        <v>87</v>
      </c>
      <c r="AL1349" s="1">
        <v>0</v>
      </c>
      <c r="AM1349" s="1">
        <v>0</v>
      </c>
      <c r="AN1349" s="1">
        <v>0</v>
      </c>
    </row>
    <row r="1350" spans="1:40" x14ac:dyDescent="0.25">
      <c r="A1350">
        <v>1348</v>
      </c>
      <c r="B1350" t="s">
        <v>216</v>
      </c>
      <c r="C1350">
        <v>24</v>
      </c>
      <c r="D1350">
        <v>7439921</v>
      </c>
      <c r="E1350" t="s">
        <v>7</v>
      </c>
      <c r="F1350">
        <v>0</v>
      </c>
      <c r="G1350" t="s">
        <v>117</v>
      </c>
      <c r="H1350" s="1">
        <v>0</v>
      </c>
      <c r="I1350" s="1">
        <v>0</v>
      </c>
      <c r="J1350" s="1">
        <v>0</v>
      </c>
      <c r="K1350" s="1">
        <v>0</v>
      </c>
      <c r="L1350" s="1">
        <v>0</v>
      </c>
      <c r="M1350" s="1">
        <v>0</v>
      </c>
      <c r="N1350" s="1">
        <v>0</v>
      </c>
      <c r="O1350" s="1">
        <v>0</v>
      </c>
      <c r="P1350" s="1">
        <v>0</v>
      </c>
      <c r="Q1350" s="1">
        <v>0</v>
      </c>
      <c r="R1350" s="1">
        <v>0</v>
      </c>
      <c r="S1350" s="1">
        <v>0</v>
      </c>
      <c r="T1350" s="1">
        <v>0</v>
      </c>
      <c r="U1350" s="1">
        <v>0</v>
      </c>
      <c r="V1350" t="s">
        <v>86</v>
      </c>
      <c r="W1350" s="1">
        <v>0</v>
      </c>
      <c r="X1350" s="1">
        <v>0</v>
      </c>
      <c r="Y1350" s="1">
        <v>0</v>
      </c>
      <c r="Z1350" s="1">
        <v>0</v>
      </c>
      <c r="AA1350" s="1">
        <v>0</v>
      </c>
      <c r="AB1350" s="1">
        <v>0</v>
      </c>
      <c r="AC1350" s="1">
        <v>0</v>
      </c>
      <c r="AD1350" s="1">
        <v>0</v>
      </c>
      <c r="AE1350" s="1">
        <v>0</v>
      </c>
      <c r="AF1350" s="1">
        <v>0</v>
      </c>
      <c r="AG1350" s="1">
        <v>0</v>
      </c>
      <c r="AH1350" s="1">
        <v>0</v>
      </c>
      <c r="AI1350" t="s">
        <v>87</v>
      </c>
      <c r="AL1350" s="1">
        <v>0</v>
      </c>
      <c r="AM1350" s="1">
        <v>0</v>
      </c>
      <c r="AN1350" s="1">
        <v>0</v>
      </c>
    </row>
    <row r="1351" spans="1:40" x14ac:dyDescent="0.25">
      <c r="A1351">
        <v>1349</v>
      </c>
      <c r="B1351" t="s">
        <v>216</v>
      </c>
      <c r="C1351">
        <v>24</v>
      </c>
      <c r="D1351">
        <v>7440622</v>
      </c>
      <c r="E1351" t="s">
        <v>296</v>
      </c>
      <c r="F1351">
        <v>0</v>
      </c>
      <c r="G1351" t="s">
        <v>117</v>
      </c>
      <c r="H1351" s="1">
        <v>0</v>
      </c>
      <c r="I1351" s="1">
        <v>0</v>
      </c>
      <c r="J1351" s="1">
        <v>0</v>
      </c>
      <c r="K1351" s="1">
        <v>0</v>
      </c>
      <c r="L1351" s="1">
        <v>0</v>
      </c>
      <c r="M1351" s="1">
        <v>0</v>
      </c>
      <c r="N1351" s="1">
        <v>0</v>
      </c>
      <c r="O1351" s="1">
        <v>0</v>
      </c>
      <c r="P1351" s="1">
        <v>0</v>
      </c>
      <c r="Q1351" s="1">
        <v>0</v>
      </c>
      <c r="R1351" s="1">
        <v>0</v>
      </c>
      <c r="S1351" s="1">
        <v>0</v>
      </c>
      <c r="T1351" s="1">
        <v>0</v>
      </c>
      <c r="U1351" s="1">
        <v>0</v>
      </c>
      <c r="V1351" t="s">
        <v>86</v>
      </c>
      <c r="W1351" s="1">
        <v>0</v>
      </c>
      <c r="X1351" s="1">
        <v>0</v>
      </c>
      <c r="Y1351" s="1">
        <v>0</v>
      </c>
      <c r="Z1351" s="1">
        <v>0</v>
      </c>
      <c r="AA1351" s="1">
        <v>0</v>
      </c>
      <c r="AB1351" s="1">
        <v>0</v>
      </c>
      <c r="AC1351" s="1">
        <v>0</v>
      </c>
      <c r="AD1351" s="1">
        <v>0</v>
      </c>
      <c r="AE1351" s="1">
        <v>0</v>
      </c>
      <c r="AF1351" s="1">
        <v>0</v>
      </c>
      <c r="AG1351" s="1">
        <v>0</v>
      </c>
      <c r="AH1351" s="1">
        <v>0</v>
      </c>
      <c r="AI1351" t="s">
        <v>87</v>
      </c>
      <c r="AL1351" s="1">
        <v>0</v>
      </c>
      <c r="AM1351" s="1">
        <v>0</v>
      </c>
      <c r="AN1351" s="1">
        <v>0</v>
      </c>
    </row>
    <row r="1352" spans="1:40" x14ac:dyDescent="0.25">
      <c r="A1352">
        <v>1350</v>
      </c>
      <c r="B1352" t="s">
        <v>216</v>
      </c>
      <c r="C1352">
        <v>24</v>
      </c>
      <c r="D1352">
        <v>7440666</v>
      </c>
      <c r="E1352" t="s">
        <v>297</v>
      </c>
      <c r="F1352">
        <v>0</v>
      </c>
      <c r="G1352" t="s">
        <v>117</v>
      </c>
      <c r="H1352" s="1">
        <v>0</v>
      </c>
      <c r="I1352" s="1">
        <v>0</v>
      </c>
      <c r="J1352" s="1">
        <v>0</v>
      </c>
      <c r="K1352" s="1">
        <v>0</v>
      </c>
      <c r="L1352" s="1">
        <v>0</v>
      </c>
      <c r="M1352" s="1">
        <v>0</v>
      </c>
      <c r="N1352" s="1">
        <v>0</v>
      </c>
      <c r="O1352" s="1">
        <v>0</v>
      </c>
      <c r="P1352" s="1">
        <v>0</v>
      </c>
      <c r="Q1352" s="1">
        <v>0</v>
      </c>
      <c r="R1352" s="1">
        <v>0</v>
      </c>
      <c r="S1352" s="1">
        <v>0</v>
      </c>
      <c r="T1352" s="1">
        <v>0</v>
      </c>
      <c r="U1352" s="1">
        <v>0</v>
      </c>
      <c r="V1352" t="s">
        <v>86</v>
      </c>
      <c r="W1352" s="1">
        <v>0</v>
      </c>
      <c r="X1352" s="1">
        <v>0</v>
      </c>
      <c r="Y1352" s="1">
        <v>0</v>
      </c>
      <c r="Z1352" s="1">
        <v>0</v>
      </c>
      <c r="AA1352" s="1">
        <v>0</v>
      </c>
      <c r="AB1352" s="1">
        <v>0</v>
      </c>
      <c r="AC1352" s="1">
        <v>0</v>
      </c>
      <c r="AD1352" s="1">
        <v>0</v>
      </c>
      <c r="AE1352" s="1">
        <v>0</v>
      </c>
      <c r="AF1352" s="1">
        <v>0</v>
      </c>
      <c r="AG1352" s="1">
        <v>0</v>
      </c>
      <c r="AH1352" s="1">
        <v>0</v>
      </c>
      <c r="AI1352" t="s">
        <v>87</v>
      </c>
      <c r="AL1352" s="1">
        <v>0</v>
      </c>
      <c r="AM1352" s="1">
        <v>0</v>
      </c>
      <c r="AN1352" s="1">
        <v>0</v>
      </c>
    </row>
    <row r="1353" spans="1:40" x14ac:dyDescent="0.25">
      <c r="A1353">
        <v>1351</v>
      </c>
      <c r="B1353" t="s">
        <v>376</v>
      </c>
      <c r="C1353">
        <v>24</v>
      </c>
      <c r="D1353">
        <v>7429905</v>
      </c>
      <c r="E1353" t="s">
        <v>290</v>
      </c>
      <c r="F1353">
        <v>0</v>
      </c>
      <c r="G1353" t="s">
        <v>117</v>
      </c>
      <c r="H1353" s="1">
        <v>0</v>
      </c>
      <c r="I1353" s="1">
        <v>0</v>
      </c>
      <c r="J1353" s="1">
        <v>0</v>
      </c>
      <c r="K1353" s="1">
        <v>0</v>
      </c>
      <c r="L1353" s="1">
        <v>0</v>
      </c>
      <c r="M1353" s="1">
        <v>0</v>
      </c>
      <c r="N1353" s="1">
        <v>0</v>
      </c>
      <c r="O1353" s="1">
        <v>0</v>
      </c>
      <c r="P1353" s="1">
        <v>0</v>
      </c>
      <c r="Q1353" s="1">
        <v>0</v>
      </c>
      <c r="R1353" s="1">
        <v>0</v>
      </c>
      <c r="S1353" s="1">
        <v>0</v>
      </c>
      <c r="T1353" s="1">
        <v>0</v>
      </c>
      <c r="U1353" s="1">
        <v>0</v>
      </c>
      <c r="V1353" t="s">
        <v>86</v>
      </c>
      <c r="W1353" s="1">
        <v>0</v>
      </c>
      <c r="X1353" s="1">
        <v>0</v>
      </c>
      <c r="Y1353" s="1">
        <v>0</v>
      </c>
      <c r="Z1353" s="1">
        <v>0</v>
      </c>
      <c r="AA1353" s="1">
        <v>0</v>
      </c>
      <c r="AB1353" s="1">
        <v>0</v>
      </c>
      <c r="AC1353" s="1">
        <v>0</v>
      </c>
      <c r="AD1353" s="1">
        <v>0</v>
      </c>
      <c r="AE1353" s="1">
        <v>0</v>
      </c>
      <c r="AF1353" s="1">
        <v>0</v>
      </c>
      <c r="AG1353" s="1">
        <v>0</v>
      </c>
      <c r="AH1353" s="1">
        <v>0</v>
      </c>
      <c r="AI1353" t="s">
        <v>87</v>
      </c>
      <c r="AL1353" s="1">
        <v>0</v>
      </c>
      <c r="AM1353" s="1">
        <v>0</v>
      </c>
      <c r="AN1353" s="1">
        <v>0</v>
      </c>
    </row>
    <row r="1354" spans="1:40" x14ac:dyDescent="0.25">
      <c r="A1354">
        <v>1352</v>
      </c>
      <c r="B1354" t="s">
        <v>376</v>
      </c>
      <c r="C1354">
        <v>24</v>
      </c>
      <c r="D1354">
        <v>1344281</v>
      </c>
      <c r="E1354" t="s">
        <v>291</v>
      </c>
      <c r="F1354">
        <v>0</v>
      </c>
      <c r="G1354" t="s">
        <v>117</v>
      </c>
      <c r="H1354" s="1">
        <v>0</v>
      </c>
      <c r="I1354" s="1">
        <v>0</v>
      </c>
      <c r="J1354" s="1">
        <v>0</v>
      </c>
      <c r="K1354" s="1">
        <v>0</v>
      </c>
      <c r="L1354" s="1">
        <v>0</v>
      </c>
      <c r="M1354" s="1">
        <v>0</v>
      </c>
      <c r="N1354" s="1">
        <v>0</v>
      </c>
      <c r="O1354" s="1">
        <v>0</v>
      </c>
      <c r="P1354" s="1">
        <v>0</v>
      </c>
      <c r="Q1354" s="1">
        <v>0</v>
      </c>
      <c r="R1354" s="1">
        <v>0</v>
      </c>
      <c r="S1354" s="1">
        <v>0</v>
      </c>
      <c r="T1354" s="1">
        <v>0</v>
      </c>
      <c r="U1354" s="1">
        <v>0</v>
      </c>
      <c r="V1354" t="s">
        <v>86</v>
      </c>
      <c r="W1354" s="1">
        <v>0</v>
      </c>
      <c r="X1354" s="1">
        <v>0</v>
      </c>
      <c r="Y1354" s="1">
        <v>0</v>
      </c>
      <c r="Z1354" s="1">
        <v>0</v>
      </c>
      <c r="AA1354" s="1">
        <v>0</v>
      </c>
      <c r="AB1354" s="1">
        <v>0</v>
      </c>
      <c r="AC1354" s="1">
        <v>0</v>
      </c>
      <c r="AD1354" s="1">
        <v>0</v>
      </c>
      <c r="AE1354" s="1">
        <v>0</v>
      </c>
      <c r="AF1354" s="1">
        <v>0</v>
      </c>
      <c r="AG1354" s="1">
        <v>0</v>
      </c>
      <c r="AH1354" s="1">
        <v>0</v>
      </c>
      <c r="AI1354" t="s">
        <v>87</v>
      </c>
      <c r="AL1354" s="1">
        <v>0</v>
      </c>
      <c r="AM1354" s="1">
        <v>0</v>
      </c>
      <c r="AN1354" s="1">
        <v>0</v>
      </c>
    </row>
    <row r="1355" spans="1:40" x14ac:dyDescent="0.25">
      <c r="A1355">
        <v>1353</v>
      </c>
      <c r="B1355" t="s">
        <v>376</v>
      </c>
      <c r="C1355">
        <v>24</v>
      </c>
      <c r="D1355">
        <v>7440417</v>
      </c>
      <c r="E1355" t="s">
        <v>292</v>
      </c>
      <c r="F1355">
        <v>0</v>
      </c>
      <c r="G1355" t="s">
        <v>117</v>
      </c>
      <c r="H1355" s="1">
        <v>0</v>
      </c>
      <c r="I1355" s="1">
        <v>0</v>
      </c>
      <c r="J1355" s="1">
        <v>0</v>
      </c>
      <c r="K1355" s="1">
        <v>0</v>
      </c>
      <c r="L1355" s="1">
        <v>0</v>
      </c>
      <c r="M1355" s="1">
        <v>0</v>
      </c>
      <c r="N1355" s="1">
        <v>0</v>
      </c>
      <c r="O1355" s="1">
        <v>0</v>
      </c>
      <c r="P1355" s="1">
        <v>0</v>
      </c>
      <c r="Q1355" s="1">
        <v>0</v>
      </c>
      <c r="R1355" s="1">
        <v>0</v>
      </c>
      <c r="S1355" s="1">
        <v>0</v>
      </c>
      <c r="T1355" s="1">
        <v>0</v>
      </c>
      <c r="U1355" s="1">
        <v>0</v>
      </c>
      <c r="V1355" t="s">
        <v>86</v>
      </c>
      <c r="W1355" s="1">
        <v>0</v>
      </c>
      <c r="X1355" s="1">
        <v>0</v>
      </c>
      <c r="Y1355" s="1">
        <v>0</v>
      </c>
      <c r="Z1355" s="1">
        <v>0</v>
      </c>
      <c r="AA1355" s="1">
        <v>0</v>
      </c>
      <c r="AB1355" s="1">
        <v>0</v>
      </c>
      <c r="AC1355" s="1">
        <v>0</v>
      </c>
      <c r="AD1355" s="1">
        <v>0</v>
      </c>
      <c r="AE1355" s="1">
        <v>0</v>
      </c>
      <c r="AF1355" s="1">
        <v>0</v>
      </c>
      <c r="AG1355" s="1">
        <v>0</v>
      </c>
      <c r="AH1355" s="1">
        <v>0</v>
      </c>
      <c r="AI1355" t="s">
        <v>87</v>
      </c>
      <c r="AL1355" s="1">
        <v>0</v>
      </c>
      <c r="AM1355" s="1">
        <v>0</v>
      </c>
      <c r="AN1355" s="1">
        <v>0</v>
      </c>
    </row>
    <row r="1356" spans="1:40" x14ac:dyDescent="0.25">
      <c r="A1356">
        <v>1354</v>
      </c>
      <c r="B1356" t="s">
        <v>376</v>
      </c>
      <c r="C1356">
        <v>24</v>
      </c>
      <c r="D1356">
        <v>7440439</v>
      </c>
      <c r="E1356" t="s">
        <v>293</v>
      </c>
      <c r="F1356">
        <v>0</v>
      </c>
      <c r="G1356" t="s">
        <v>117</v>
      </c>
      <c r="H1356" s="1">
        <v>0</v>
      </c>
      <c r="I1356" s="1">
        <v>0</v>
      </c>
      <c r="J1356" s="1">
        <v>0</v>
      </c>
      <c r="K1356" s="1">
        <v>0</v>
      </c>
      <c r="L1356" s="1">
        <v>0</v>
      </c>
      <c r="M1356" s="1">
        <v>0</v>
      </c>
      <c r="N1356" s="1">
        <v>0</v>
      </c>
      <c r="O1356" s="1">
        <v>0</v>
      </c>
      <c r="P1356" s="1">
        <v>0</v>
      </c>
      <c r="Q1356" s="1">
        <v>0</v>
      </c>
      <c r="R1356" s="1">
        <v>0</v>
      </c>
      <c r="S1356" s="1">
        <v>0</v>
      </c>
      <c r="T1356" s="1">
        <v>0</v>
      </c>
      <c r="U1356" s="1">
        <v>0</v>
      </c>
      <c r="V1356" t="s">
        <v>86</v>
      </c>
      <c r="W1356" s="1">
        <v>0</v>
      </c>
      <c r="X1356" s="1">
        <v>0</v>
      </c>
      <c r="Y1356" s="1">
        <v>0</v>
      </c>
      <c r="Z1356" s="1">
        <v>0</v>
      </c>
      <c r="AA1356" s="1">
        <v>0</v>
      </c>
      <c r="AB1356" s="1">
        <v>0</v>
      </c>
      <c r="AC1356" s="1">
        <v>0</v>
      </c>
      <c r="AD1356" s="1">
        <v>0</v>
      </c>
      <c r="AE1356" s="1">
        <v>0</v>
      </c>
      <c r="AF1356" s="1">
        <v>0</v>
      </c>
      <c r="AG1356" s="1">
        <v>0</v>
      </c>
      <c r="AH1356" s="1">
        <v>0</v>
      </c>
      <c r="AI1356" t="s">
        <v>87</v>
      </c>
      <c r="AL1356" s="1">
        <v>0</v>
      </c>
      <c r="AM1356" s="1">
        <v>0</v>
      </c>
      <c r="AN1356" s="1">
        <v>0</v>
      </c>
    </row>
    <row r="1357" spans="1:40" x14ac:dyDescent="0.25">
      <c r="A1357">
        <v>1355</v>
      </c>
      <c r="B1357" t="s">
        <v>376</v>
      </c>
      <c r="C1357">
        <v>24</v>
      </c>
      <c r="D1357">
        <v>7440484</v>
      </c>
      <c r="E1357" t="s">
        <v>8</v>
      </c>
      <c r="F1357">
        <v>0</v>
      </c>
      <c r="G1357" t="s">
        <v>117</v>
      </c>
      <c r="H1357" s="1">
        <v>0</v>
      </c>
      <c r="I1357" s="1">
        <v>0</v>
      </c>
      <c r="J1357" s="1">
        <v>0</v>
      </c>
      <c r="K1357" s="1">
        <v>0</v>
      </c>
      <c r="L1357" s="1">
        <v>0</v>
      </c>
      <c r="M1357" s="1">
        <v>0</v>
      </c>
      <c r="N1357" s="1">
        <v>0</v>
      </c>
      <c r="O1357" s="1">
        <v>0</v>
      </c>
      <c r="P1357" s="1">
        <v>0</v>
      </c>
      <c r="Q1357" s="1">
        <v>0</v>
      </c>
      <c r="R1357" s="1">
        <v>0</v>
      </c>
      <c r="S1357" s="1">
        <v>0</v>
      </c>
      <c r="T1357" s="1">
        <v>0</v>
      </c>
      <c r="U1357" s="1">
        <v>0</v>
      </c>
      <c r="V1357" t="s">
        <v>86</v>
      </c>
      <c r="W1357" s="1">
        <v>0</v>
      </c>
      <c r="X1357" s="1">
        <v>0</v>
      </c>
      <c r="Y1357" s="1">
        <v>0</v>
      </c>
      <c r="Z1357" s="1">
        <v>0</v>
      </c>
      <c r="AA1357" s="1">
        <v>0</v>
      </c>
      <c r="AB1357" s="1">
        <v>0</v>
      </c>
      <c r="AC1357" s="1">
        <v>0</v>
      </c>
      <c r="AD1357" s="1">
        <v>0</v>
      </c>
      <c r="AE1357" s="1">
        <v>0</v>
      </c>
      <c r="AF1357" s="1">
        <v>0</v>
      </c>
      <c r="AG1357" s="1">
        <v>0</v>
      </c>
      <c r="AH1357" s="1">
        <v>0</v>
      </c>
      <c r="AI1357" t="s">
        <v>87</v>
      </c>
      <c r="AL1357" s="1">
        <v>0</v>
      </c>
      <c r="AM1357" s="1">
        <v>0</v>
      </c>
      <c r="AN1357" s="1">
        <v>0</v>
      </c>
    </row>
    <row r="1358" spans="1:40" x14ac:dyDescent="0.25">
      <c r="A1358">
        <v>1356</v>
      </c>
      <c r="B1358" t="s">
        <v>376</v>
      </c>
      <c r="C1358">
        <v>24</v>
      </c>
      <c r="D1358">
        <v>7440473</v>
      </c>
      <c r="E1358" t="s">
        <v>89</v>
      </c>
      <c r="F1358">
        <v>0</v>
      </c>
      <c r="G1358" t="s">
        <v>117</v>
      </c>
      <c r="H1358" s="1">
        <v>0</v>
      </c>
      <c r="I1358" s="1">
        <v>0</v>
      </c>
      <c r="J1358" s="1">
        <v>0</v>
      </c>
      <c r="K1358" s="1">
        <v>0</v>
      </c>
      <c r="L1358" s="1">
        <v>0</v>
      </c>
      <c r="M1358" s="1">
        <v>0</v>
      </c>
      <c r="N1358" s="1">
        <v>0</v>
      </c>
      <c r="O1358" s="1">
        <v>0</v>
      </c>
      <c r="P1358" s="1">
        <v>0</v>
      </c>
      <c r="Q1358" s="1">
        <v>0</v>
      </c>
      <c r="R1358" s="1">
        <v>0</v>
      </c>
      <c r="S1358" s="1">
        <v>0</v>
      </c>
      <c r="T1358" s="1">
        <v>0</v>
      </c>
      <c r="U1358" s="1">
        <v>0</v>
      </c>
      <c r="V1358" t="s">
        <v>86</v>
      </c>
      <c r="W1358" s="1">
        <v>0</v>
      </c>
      <c r="X1358" s="1">
        <v>0</v>
      </c>
      <c r="Y1358" s="1">
        <v>0</v>
      </c>
      <c r="Z1358" s="1">
        <v>0</v>
      </c>
      <c r="AA1358" s="1">
        <v>0</v>
      </c>
      <c r="AB1358" s="1">
        <v>0</v>
      </c>
      <c r="AC1358" s="1">
        <v>0</v>
      </c>
      <c r="AD1358" s="1">
        <v>0</v>
      </c>
      <c r="AE1358" s="1">
        <v>0</v>
      </c>
      <c r="AF1358" s="1">
        <v>0</v>
      </c>
      <c r="AG1358" s="1">
        <v>0</v>
      </c>
      <c r="AH1358" s="1">
        <v>0</v>
      </c>
      <c r="AI1358" t="s">
        <v>87</v>
      </c>
      <c r="AL1358" s="1">
        <v>0</v>
      </c>
      <c r="AM1358" s="1">
        <v>0</v>
      </c>
      <c r="AN1358" s="1">
        <v>0</v>
      </c>
    </row>
    <row r="1359" spans="1:40" x14ac:dyDescent="0.25">
      <c r="A1359">
        <v>1357</v>
      </c>
      <c r="B1359" t="s">
        <v>376</v>
      </c>
      <c r="C1359">
        <v>24</v>
      </c>
      <c r="D1359">
        <v>18540299</v>
      </c>
      <c r="E1359" t="s">
        <v>13</v>
      </c>
      <c r="F1359">
        <v>0</v>
      </c>
      <c r="G1359" t="s">
        <v>117</v>
      </c>
      <c r="H1359" s="1">
        <v>0</v>
      </c>
      <c r="I1359" s="1">
        <v>0</v>
      </c>
      <c r="J1359" s="1">
        <v>0</v>
      </c>
      <c r="K1359" s="1">
        <v>0</v>
      </c>
      <c r="L1359" s="1">
        <v>0</v>
      </c>
      <c r="M1359" s="1">
        <v>0</v>
      </c>
      <c r="N1359" s="1">
        <v>0</v>
      </c>
      <c r="O1359" s="1">
        <v>0</v>
      </c>
      <c r="P1359" s="1">
        <v>0</v>
      </c>
      <c r="Q1359" s="1">
        <v>0</v>
      </c>
      <c r="R1359" s="1">
        <v>0</v>
      </c>
      <c r="S1359" s="1">
        <v>0</v>
      </c>
      <c r="T1359" s="1">
        <v>0</v>
      </c>
      <c r="U1359" s="1">
        <v>0</v>
      </c>
      <c r="V1359" t="s">
        <v>86</v>
      </c>
      <c r="W1359" s="1">
        <v>0</v>
      </c>
      <c r="X1359" s="1">
        <v>0</v>
      </c>
      <c r="Y1359" s="1">
        <v>0</v>
      </c>
      <c r="Z1359" s="1">
        <v>0</v>
      </c>
      <c r="AA1359" s="1">
        <v>0</v>
      </c>
      <c r="AB1359" s="1">
        <v>0</v>
      </c>
      <c r="AC1359" s="1">
        <v>0</v>
      </c>
      <c r="AD1359" s="1">
        <v>0</v>
      </c>
      <c r="AE1359" s="1">
        <v>0</v>
      </c>
      <c r="AF1359" s="1">
        <v>0</v>
      </c>
      <c r="AG1359" s="1">
        <v>0</v>
      </c>
      <c r="AH1359" s="1">
        <v>0</v>
      </c>
      <c r="AI1359" t="s">
        <v>87</v>
      </c>
      <c r="AL1359" s="1">
        <v>0</v>
      </c>
      <c r="AM1359" s="1">
        <v>0</v>
      </c>
      <c r="AN1359" s="1">
        <v>0</v>
      </c>
    </row>
    <row r="1360" spans="1:40" x14ac:dyDescent="0.25">
      <c r="A1360">
        <v>1358</v>
      </c>
      <c r="B1360" t="s">
        <v>376</v>
      </c>
      <c r="C1360">
        <v>24</v>
      </c>
      <c r="D1360">
        <v>1175</v>
      </c>
      <c r="E1360" t="s">
        <v>294</v>
      </c>
      <c r="F1360">
        <v>0</v>
      </c>
      <c r="G1360" t="s">
        <v>117</v>
      </c>
      <c r="H1360" s="1">
        <v>0</v>
      </c>
      <c r="I1360" s="1">
        <v>0</v>
      </c>
      <c r="J1360" s="1">
        <v>0</v>
      </c>
      <c r="K1360" s="1">
        <v>0</v>
      </c>
      <c r="L1360" s="1">
        <v>0</v>
      </c>
      <c r="M1360" s="1">
        <v>0</v>
      </c>
      <c r="N1360" s="1">
        <v>0</v>
      </c>
      <c r="O1360" s="1">
        <v>0</v>
      </c>
      <c r="P1360" s="1">
        <v>0</v>
      </c>
      <c r="Q1360" s="1">
        <v>0</v>
      </c>
      <c r="R1360" s="1">
        <v>0</v>
      </c>
      <c r="S1360" s="1">
        <v>0</v>
      </c>
      <c r="T1360" s="1">
        <v>0</v>
      </c>
      <c r="U1360" s="1">
        <v>0</v>
      </c>
      <c r="V1360" t="s">
        <v>86</v>
      </c>
      <c r="W1360" s="1">
        <v>0</v>
      </c>
      <c r="X1360" s="1">
        <v>0</v>
      </c>
      <c r="Y1360" s="1">
        <v>0</v>
      </c>
      <c r="Z1360" s="1">
        <v>0</v>
      </c>
      <c r="AA1360" s="1">
        <v>0</v>
      </c>
      <c r="AB1360" s="1">
        <v>0</v>
      </c>
      <c r="AC1360" s="1">
        <v>0</v>
      </c>
      <c r="AD1360" s="1">
        <v>0</v>
      </c>
      <c r="AE1360" s="1">
        <v>0</v>
      </c>
      <c r="AF1360" s="1">
        <v>0</v>
      </c>
      <c r="AG1360" s="1">
        <v>0</v>
      </c>
      <c r="AH1360" s="1">
        <v>0</v>
      </c>
      <c r="AI1360" t="s">
        <v>87</v>
      </c>
      <c r="AL1360" s="1">
        <v>0</v>
      </c>
      <c r="AM1360" s="1">
        <v>0</v>
      </c>
      <c r="AN1360" s="1">
        <v>0</v>
      </c>
    </row>
    <row r="1361" spans="1:40" x14ac:dyDescent="0.25">
      <c r="A1361">
        <v>1359</v>
      </c>
      <c r="B1361" t="s">
        <v>376</v>
      </c>
      <c r="C1361">
        <v>24</v>
      </c>
      <c r="D1361">
        <v>7440508</v>
      </c>
      <c r="E1361" t="s">
        <v>10</v>
      </c>
      <c r="F1361" s="1">
        <v>8.7799999999999999E-9</v>
      </c>
      <c r="G1361" t="s">
        <v>117</v>
      </c>
      <c r="H1361" s="1">
        <v>0</v>
      </c>
      <c r="I1361" s="1">
        <v>0</v>
      </c>
      <c r="J1361" s="1">
        <v>0</v>
      </c>
      <c r="K1361" s="1">
        <v>0</v>
      </c>
      <c r="L1361" s="1">
        <v>0</v>
      </c>
      <c r="M1361" s="1">
        <v>0</v>
      </c>
      <c r="N1361" s="1">
        <v>0</v>
      </c>
      <c r="O1361" s="1">
        <v>0</v>
      </c>
      <c r="P1361" s="1">
        <v>0</v>
      </c>
      <c r="Q1361" s="1">
        <v>0</v>
      </c>
      <c r="R1361" s="1">
        <v>0</v>
      </c>
      <c r="S1361" s="1">
        <v>0</v>
      </c>
      <c r="T1361" s="1">
        <v>0</v>
      </c>
      <c r="U1361" s="1">
        <v>0</v>
      </c>
      <c r="V1361" t="s">
        <v>86</v>
      </c>
      <c r="W1361" s="1">
        <v>8.7799999999999999E-9</v>
      </c>
      <c r="X1361" s="1">
        <v>0</v>
      </c>
      <c r="Y1361" s="1">
        <v>0</v>
      </c>
      <c r="Z1361" s="1">
        <v>0</v>
      </c>
      <c r="AA1361" s="1">
        <v>0</v>
      </c>
      <c r="AB1361" s="1">
        <v>0</v>
      </c>
      <c r="AC1361" s="1">
        <v>0</v>
      </c>
      <c r="AD1361" s="1">
        <v>0</v>
      </c>
      <c r="AE1361" s="1">
        <v>0</v>
      </c>
      <c r="AF1361" s="1">
        <v>0</v>
      </c>
      <c r="AG1361" s="1">
        <v>0</v>
      </c>
      <c r="AH1361" s="1">
        <v>0</v>
      </c>
      <c r="AI1361" t="s">
        <v>87</v>
      </c>
      <c r="AL1361" s="1">
        <v>0</v>
      </c>
      <c r="AM1361" s="1">
        <v>0</v>
      </c>
      <c r="AN1361" s="1">
        <v>0</v>
      </c>
    </row>
    <row r="1362" spans="1:40" x14ac:dyDescent="0.25">
      <c r="A1362">
        <v>1360</v>
      </c>
      <c r="B1362" t="s">
        <v>376</v>
      </c>
      <c r="C1362">
        <v>24</v>
      </c>
      <c r="D1362">
        <v>7439965</v>
      </c>
      <c r="E1362" t="s">
        <v>5</v>
      </c>
      <c r="F1362" s="1">
        <v>3.1400000000000003E-8</v>
      </c>
      <c r="G1362" t="s">
        <v>117</v>
      </c>
      <c r="H1362" s="1">
        <v>0</v>
      </c>
      <c r="I1362" s="1">
        <v>3.4889E-7</v>
      </c>
      <c r="J1362" s="1">
        <v>0</v>
      </c>
      <c r="K1362" s="1">
        <v>0</v>
      </c>
      <c r="L1362" s="1">
        <v>0</v>
      </c>
      <c r="M1362" s="1">
        <v>0</v>
      </c>
      <c r="N1362" s="1">
        <v>0</v>
      </c>
      <c r="O1362" s="1">
        <v>0</v>
      </c>
      <c r="P1362" s="1">
        <v>0</v>
      </c>
      <c r="Q1362" s="1">
        <v>0</v>
      </c>
      <c r="R1362" s="1">
        <v>0</v>
      </c>
      <c r="S1362" s="1">
        <v>0</v>
      </c>
      <c r="T1362" s="1">
        <v>0</v>
      </c>
      <c r="U1362" s="1">
        <v>0</v>
      </c>
      <c r="V1362" t="s">
        <v>86</v>
      </c>
      <c r="W1362" s="1">
        <v>3.1400000000000003E-8</v>
      </c>
      <c r="X1362" s="1">
        <v>0</v>
      </c>
      <c r="Y1362" s="1">
        <v>0</v>
      </c>
      <c r="Z1362" s="1">
        <v>0</v>
      </c>
      <c r="AA1362" s="1">
        <v>0</v>
      </c>
      <c r="AB1362" s="1">
        <v>0</v>
      </c>
      <c r="AC1362" s="1">
        <v>0</v>
      </c>
      <c r="AD1362" s="1">
        <v>0</v>
      </c>
      <c r="AE1362" s="1">
        <v>0</v>
      </c>
      <c r="AF1362" s="1">
        <v>0</v>
      </c>
      <c r="AG1362" s="1">
        <v>0</v>
      </c>
      <c r="AH1362" s="1">
        <v>0</v>
      </c>
      <c r="AI1362" t="s">
        <v>87</v>
      </c>
      <c r="AL1362" s="1">
        <v>0</v>
      </c>
      <c r="AM1362" s="1">
        <v>0</v>
      </c>
      <c r="AN1362" s="1">
        <v>0</v>
      </c>
    </row>
    <row r="1363" spans="1:40" x14ac:dyDescent="0.25">
      <c r="A1363">
        <v>1361</v>
      </c>
      <c r="B1363" t="s">
        <v>376</v>
      </c>
      <c r="C1363">
        <v>24</v>
      </c>
      <c r="D1363">
        <v>7440020</v>
      </c>
      <c r="E1363" t="s">
        <v>6</v>
      </c>
      <c r="F1363">
        <v>0</v>
      </c>
      <c r="G1363" t="s">
        <v>117</v>
      </c>
      <c r="H1363" s="1">
        <v>0</v>
      </c>
      <c r="I1363" s="1">
        <v>0</v>
      </c>
      <c r="J1363" s="1">
        <v>0</v>
      </c>
      <c r="K1363" s="1">
        <v>0</v>
      </c>
      <c r="L1363" s="1">
        <v>0</v>
      </c>
      <c r="M1363" s="1">
        <v>0</v>
      </c>
      <c r="N1363" s="1">
        <v>0</v>
      </c>
      <c r="O1363" s="1">
        <v>0</v>
      </c>
      <c r="P1363" s="1">
        <v>0</v>
      </c>
      <c r="Q1363" s="1">
        <v>0</v>
      </c>
      <c r="R1363" s="1">
        <v>0</v>
      </c>
      <c r="S1363" s="1">
        <v>0</v>
      </c>
      <c r="T1363" s="1">
        <v>0</v>
      </c>
      <c r="U1363" s="1">
        <v>0</v>
      </c>
      <c r="V1363" t="s">
        <v>86</v>
      </c>
      <c r="W1363" s="1">
        <v>0</v>
      </c>
      <c r="X1363" s="1">
        <v>0</v>
      </c>
      <c r="Y1363" s="1">
        <v>0</v>
      </c>
      <c r="Z1363" s="1">
        <v>0</v>
      </c>
      <c r="AA1363" s="1">
        <v>0</v>
      </c>
      <c r="AB1363" s="1">
        <v>0</v>
      </c>
      <c r="AC1363" s="1">
        <v>0</v>
      </c>
      <c r="AD1363" s="1">
        <v>0</v>
      </c>
      <c r="AE1363" s="1">
        <v>0</v>
      </c>
      <c r="AF1363" s="1">
        <v>0</v>
      </c>
      <c r="AG1363" s="1">
        <v>0</v>
      </c>
      <c r="AH1363" s="1">
        <v>0</v>
      </c>
      <c r="AI1363" t="s">
        <v>87</v>
      </c>
      <c r="AL1363" s="1">
        <v>0</v>
      </c>
      <c r="AM1363" s="1">
        <v>0</v>
      </c>
      <c r="AN1363" s="1">
        <v>0</v>
      </c>
    </row>
    <row r="1364" spans="1:40" x14ac:dyDescent="0.25">
      <c r="A1364">
        <v>1362</v>
      </c>
      <c r="B1364" t="s">
        <v>376</v>
      </c>
      <c r="C1364">
        <v>24</v>
      </c>
      <c r="D1364">
        <v>7723140</v>
      </c>
      <c r="E1364" t="s">
        <v>295</v>
      </c>
      <c r="F1364" s="1">
        <v>7.5199999999999999E-10</v>
      </c>
      <c r="G1364" t="s">
        <v>117</v>
      </c>
      <c r="H1364" s="1">
        <v>0</v>
      </c>
      <c r="I1364" s="1">
        <v>0</v>
      </c>
      <c r="J1364" s="1">
        <v>0</v>
      </c>
      <c r="K1364" s="1">
        <v>0</v>
      </c>
      <c r="L1364" s="1">
        <v>0</v>
      </c>
      <c r="M1364" s="1">
        <v>0</v>
      </c>
      <c r="N1364" s="1">
        <v>0</v>
      </c>
      <c r="O1364" s="1">
        <v>0</v>
      </c>
      <c r="P1364" s="1">
        <v>0</v>
      </c>
      <c r="Q1364" s="1">
        <v>0</v>
      </c>
      <c r="R1364" s="1">
        <v>0</v>
      </c>
      <c r="S1364" s="1">
        <v>0</v>
      </c>
      <c r="T1364" s="1">
        <v>0</v>
      </c>
      <c r="U1364" s="1">
        <v>0</v>
      </c>
      <c r="V1364" t="s">
        <v>86</v>
      </c>
      <c r="W1364" s="1">
        <v>7.5199999999999999E-10</v>
      </c>
      <c r="X1364" s="1">
        <v>0</v>
      </c>
      <c r="Y1364" s="1">
        <v>0</v>
      </c>
      <c r="Z1364" s="1">
        <v>0</v>
      </c>
      <c r="AA1364" s="1">
        <v>0</v>
      </c>
      <c r="AB1364" s="1">
        <v>0</v>
      </c>
      <c r="AC1364" s="1">
        <v>0</v>
      </c>
      <c r="AD1364" s="1">
        <v>0</v>
      </c>
      <c r="AE1364" s="1">
        <v>0</v>
      </c>
      <c r="AF1364" s="1">
        <v>0</v>
      </c>
      <c r="AG1364" s="1">
        <v>0</v>
      </c>
      <c r="AH1364" s="1">
        <v>0</v>
      </c>
      <c r="AI1364" t="s">
        <v>87</v>
      </c>
      <c r="AL1364" s="1">
        <v>0</v>
      </c>
      <c r="AM1364" s="1">
        <v>0</v>
      </c>
      <c r="AN1364" s="1">
        <v>0</v>
      </c>
    </row>
    <row r="1365" spans="1:40" x14ac:dyDescent="0.25">
      <c r="A1365">
        <v>1363</v>
      </c>
      <c r="B1365" t="s">
        <v>376</v>
      </c>
      <c r="C1365">
        <v>24</v>
      </c>
      <c r="D1365">
        <v>7439921</v>
      </c>
      <c r="E1365" t="s">
        <v>7</v>
      </c>
      <c r="F1365">
        <v>0</v>
      </c>
      <c r="G1365" t="s">
        <v>117</v>
      </c>
      <c r="H1365" s="1">
        <v>0</v>
      </c>
      <c r="I1365" s="1">
        <v>0</v>
      </c>
      <c r="J1365" s="1">
        <v>0</v>
      </c>
      <c r="K1365" s="1">
        <v>0</v>
      </c>
      <c r="L1365" s="1">
        <v>0</v>
      </c>
      <c r="M1365" s="1">
        <v>0</v>
      </c>
      <c r="N1365" s="1">
        <v>0</v>
      </c>
      <c r="O1365" s="1">
        <v>0</v>
      </c>
      <c r="P1365" s="1">
        <v>0</v>
      </c>
      <c r="Q1365" s="1">
        <v>0</v>
      </c>
      <c r="R1365" s="1">
        <v>0</v>
      </c>
      <c r="S1365" s="1">
        <v>0</v>
      </c>
      <c r="T1365" s="1">
        <v>0</v>
      </c>
      <c r="U1365" s="1">
        <v>0</v>
      </c>
      <c r="V1365" t="s">
        <v>86</v>
      </c>
      <c r="W1365" s="1">
        <v>0</v>
      </c>
      <c r="X1365" s="1">
        <v>0</v>
      </c>
      <c r="Y1365" s="1">
        <v>0</v>
      </c>
      <c r="Z1365" s="1">
        <v>0</v>
      </c>
      <c r="AA1365" s="1">
        <v>0</v>
      </c>
      <c r="AB1365" s="1">
        <v>0</v>
      </c>
      <c r="AC1365" s="1">
        <v>0</v>
      </c>
      <c r="AD1365" s="1">
        <v>0</v>
      </c>
      <c r="AE1365" s="1">
        <v>0</v>
      </c>
      <c r="AF1365" s="1">
        <v>0</v>
      </c>
      <c r="AG1365" s="1">
        <v>0</v>
      </c>
      <c r="AH1365" s="1">
        <v>0</v>
      </c>
      <c r="AI1365" t="s">
        <v>87</v>
      </c>
      <c r="AL1365" s="1">
        <v>0</v>
      </c>
      <c r="AM1365" s="1">
        <v>0</v>
      </c>
      <c r="AN1365" s="1">
        <v>0</v>
      </c>
    </row>
    <row r="1366" spans="1:40" x14ac:dyDescent="0.25">
      <c r="A1366">
        <v>1364</v>
      </c>
      <c r="B1366" t="s">
        <v>376</v>
      </c>
      <c r="C1366">
        <v>24</v>
      </c>
      <c r="D1366">
        <v>7440622</v>
      </c>
      <c r="E1366" t="s">
        <v>296</v>
      </c>
      <c r="F1366">
        <v>0</v>
      </c>
      <c r="G1366" t="s">
        <v>117</v>
      </c>
      <c r="H1366" s="1">
        <v>0</v>
      </c>
      <c r="I1366" s="1">
        <v>0</v>
      </c>
      <c r="J1366" s="1">
        <v>0</v>
      </c>
      <c r="K1366" s="1">
        <v>0</v>
      </c>
      <c r="L1366" s="1">
        <v>0</v>
      </c>
      <c r="M1366" s="1">
        <v>0</v>
      </c>
      <c r="N1366" s="1">
        <v>0</v>
      </c>
      <c r="O1366" s="1">
        <v>0</v>
      </c>
      <c r="P1366" s="1">
        <v>0</v>
      </c>
      <c r="Q1366" s="1">
        <v>0</v>
      </c>
      <c r="R1366" s="1">
        <v>0</v>
      </c>
      <c r="S1366" s="1">
        <v>0</v>
      </c>
      <c r="T1366" s="1">
        <v>0</v>
      </c>
      <c r="U1366" s="1">
        <v>0</v>
      </c>
      <c r="V1366" t="s">
        <v>86</v>
      </c>
      <c r="W1366" s="1">
        <v>0</v>
      </c>
      <c r="X1366" s="1">
        <v>0</v>
      </c>
      <c r="Y1366" s="1">
        <v>0</v>
      </c>
      <c r="Z1366" s="1">
        <v>0</v>
      </c>
      <c r="AA1366" s="1">
        <v>0</v>
      </c>
      <c r="AB1366" s="1">
        <v>0</v>
      </c>
      <c r="AC1366" s="1">
        <v>0</v>
      </c>
      <c r="AD1366" s="1">
        <v>0</v>
      </c>
      <c r="AE1366" s="1">
        <v>0</v>
      </c>
      <c r="AF1366" s="1">
        <v>0</v>
      </c>
      <c r="AG1366" s="1">
        <v>0</v>
      </c>
      <c r="AH1366" s="1">
        <v>0</v>
      </c>
      <c r="AI1366" t="s">
        <v>87</v>
      </c>
      <c r="AL1366" s="1">
        <v>0</v>
      </c>
      <c r="AM1366" s="1">
        <v>0</v>
      </c>
      <c r="AN1366" s="1">
        <v>0</v>
      </c>
    </row>
    <row r="1367" spans="1:40" x14ac:dyDescent="0.25">
      <c r="A1367">
        <v>1365</v>
      </c>
      <c r="B1367" t="s">
        <v>376</v>
      </c>
      <c r="C1367">
        <v>24</v>
      </c>
      <c r="D1367">
        <v>7440666</v>
      </c>
      <c r="E1367" t="s">
        <v>297</v>
      </c>
      <c r="F1367">
        <v>0</v>
      </c>
      <c r="G1367" t="s">
        <v>117</v>
      </c>
      <c r="H1367" s="1">
        <v>0</v>
      </c>
      <c r="I1367" s="1">
        <v>0</v>
      </c>
      <c r="J1367" s="1">
        <v>0</v>
      </c>
      <c r="K1367" s="1">
        <v>0</v>
      </c>
      <c r="L1367" s="1">
        <v>0</v>
      </c>
      <c r="M1367" s="1">
        <v>0</v>
      </c>
      <c r="N1367" s="1">
        <v>0</v>
      </c>
      <c r="O1367" s="1">
        <v>0</v>
      </c>
      <c r="P1367" s="1">
        <v>0</v>
      </c>
      <c r="Q1367" s="1">
        <v>0</v>
      </c>
      <c r="R1367" s="1">
        <v>0</v>
      </c>
      <c r="S1367" s="1">
        <v>0</v>
      </c>
      <c r="T1367" s="1">
        <v>0</v>
      </c>
      <c r="U1367" s="1">
        <v>0</v>
      </c>
      <c r="V1367" t="s">
        <v>86</v>
      </c>
      <c r="W1367" s="1">
        <v>0</v>
      </c>
      <c r="X1367" s="1">
        <v>0</v>
      </c>
      <c r="Y1367" s="1">
        <v>0</v>
      </c>
      <c r="Z1367" s="1">
        <v>0</v>
      </c>
      <c r="AA1367" s="1">
        <v>0</v>
      </c>
      <c r="AB1367" s="1">
        <v>0</v>
      </c>
      <c r="AC1367" s="1">
        <v>0</v>
      </c>
      <c r="AD1367" s="1">
        <v>0</v>
      </c>
      <c r="AE1367" s="1">
        <v>0</v>
      </c>
      <c r="AF1367" s="1">
        <v>0</v>
      </c>
      <c r="AG1367" s="1">
        <v>0</v>
      </c>
      <c r="AH1367" s="1">
        <v>0</v>
      </c>
      <c r="AI1367" t="s">
        <v>87</v>
      </c>
      <c r="AL1367" s="1">
        <v>0</v>
      </c>
      <c r="AM1367" s="1">
        <v>0</v>
      </c>
      <c r="AN1367" s="1">
        <v>0</v>
      </c>
    </row>
    <row r="1368" spans="1:40" x14ac:dyDescent="0.25">
      <c r="H1368" s="1"/>
      <c r="I1368" s="1"/>
      <c r="J1368" s="1"/>
      <c r="K1368" s="1"/>
      <c r="L1368" s="1"/>
      <c r="M1368" s="1"/>
      <c r="N1368" s="1"/>
      <c r="O1368" s="1"/>
      <c r="P1368" s="1"/>
      <c r="Q1368" s="1"/>
      <c r="R1368" s="1"/>
      <c r="S1368" s="1"/>
      <c r="T1368" s="1"/>
      <c r="U1368" s="1"/>
    </row>
  </sheetData>
  <sheetProtection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B987A-972A-4E28-8F91-1ED35D19EB88}">
  <dimension ref="A1:U1367"/>
  <sheetViews>
    <sheetView workbookViewId="0"/>
  </sheetViews>
  <sheetFormatPr defaultRowHeight="15" x14ac:dyDescent="0.25"/>
  <sheetData>
    <row r="1" spans="1:21" x14ac:dyDescent="0.25">
      <c r="A1" t="s">
        <v>378</v>
      </c>
    </row>
    <row r="2" spans="1:21" x14ac:dyDescent="0.25">
      <c r="A2" t="s">
        <v>75</v>
      </c>
      <c r="B2" t="s">
        <v>76</v>
      </c>
      <c r="C2" t="s">
        <v>77</v>
      </c>
      <c r="D2" t="s">
        <v>78</v>
      </c>
      <c r="E2" t="s">
        <v>12</v>
      </c>
      <c r="F2" t="s">
        <v>79</v>
      </c>
      <c r="G2" t="s">
        <v>15</v>
      </c>
      <c r="H2" t="s">
        <v>90</v>
      </c>
      <c r="I2" t="s">
        <v>91</v>
      </c>
      <c r="J2" t="s">
        <v>92</v>
      </c>
      <c r="K2" t="s">
        <v>93</v>
      </c>
      <c r="L2" t="s">
        <v>94</v>
      </c>
      <c r="M2" t="s">
        <v>95</v>
      </c>
      <c r="N2" t="s">
        <v>96</v>
      </c>
      <c r="O2" t="s">
        <v>97</v>
      </c>
      <c r="P2" t="s">
        <v>98</v>
      </c>
      <c r="Q2" t="s">
        <v>99</v>
      </c>
      <c r="R2" t="s">
        <v>100</v>
      </c>
      <c r="S2" t="s">
        <v>101</v>
      </c>
      <c r="T2" t="s">
        <v>102</v>
      </c>
      <c r="U2" t="s">
        <v>103</v>
      </c>
    </row>
    <row r="3" spans="1:21" x14ac:dyDescent="0.25">
      <c r="A3">
        <v>1</v>
      </c>
      <c r="B3" t="s">
        <v>179</v>
      </c>
      <c r="C3">
        <v>24</v>
      </c>
      <c r="D3">
        <v>7429905</v>
      </c>
      <c r="E3" t="s">
        <v>290</v>
      </c>
      <c r="F3">
        <v>0</v>
      </c>
      <c r="G3" t="s">
        <v>120</v>
      </c>
      <c r="H3" s="1">
        <v>0</v>
      </c>
      <c r="I3" s="1">
        <v>0</v>
      </c>
      <c r="J3" s="1">
        <v>0</v>
      </c>
      <c r="K3" s="1">
        <v>0</v>
      </c>
      <c r="L3" s="1">
        <v>0</v>
      </c>
      <c r="M3" s="1">
        <v>0</v>
      </c>
      <c r="N3" s="1">
        <v>0</v>
      </c>
      <c r="O3" s="1">
        <v>0</v>
      </c>
      <c r="P3" s="1">
        <v>0</v>
      </c>
      <c r="Q3" s="1">
        <v>0</v>
      </c>
      <c r="R3" s="1">
        <v>0</v>
      </c>
      <c r="S3" s="1">
        <v>0</v>
      </c>
      <c r="T3" s="1">
        <v>0</v>
      </c>
      <c r="U3" s="1">
        <v>0</v>
      </c>
    </row>
    <row r="4" spans="1:21" x14ac:dyDescent="0.25">
      <c r="A4">
        <v>2</v>
      </c>
      <c r="B4" t="s">
        <v>179</v>
      </c>
      <c r="C4">
        <v>24</v>
      </c>
      <c r="D4">
        <v>1344281</v>
      </c>
      <c r="E4" t="s">
        <v>291</v>
      </c>
      <c r="F4">
        <v>0</v>
      </c>
      <c r="G4" t="s">
        <v>120</v>
      </c>
      <c r="H4" s="1">
        <v>0</v>
      </c>
      <c r="I4" s="1">
        <v>0</v>
      </c>
      <c r="J4" s="1">
        <v>0</v>
      </c>
      <c r="K4" s="1">
        <v>0</v>
      </c>
      <c r="L4" s="1">
        <v>0</v>
      </c>
      <c r="M4" s="1">
        <v>0</v>
      </c>
      <c r="N4" s="1">
        <v>0</v>
      </c>
      <c r="O4" s="1">
        <v>0</v>
      </c>
      <c r="P4" s="1">
        <v>0</v>
      </c>
      <c r="Q4" s="1">
        <v>0</v>
      </c>
      <c r="R4" s="1">
        <v>0</v>
      </c>
      <c r="S4" s="1">
        <v>0</v>
      </c>
      <c r="T4" s="1">
        <v>0</v>
      </c>
      <c r="U4" s="1">
        <v>0</v>
      </c>
    </row>
    <row r="5" spans="1:21" x14ac:dyDescent="0.25">
      <c r="A5">
        <v>3</v>
      </c>
      <c r="B5" t="s">
        <v>179</v>
      </c>
      <c r="C5">
        <v>24</v>
      </c>
      <c r="D5">
        <v>7440417</v>
      </c>
      <c r="E5" t="s">
        <v>292</v>
      </c>
      <c r="F5">
        <v>0</v>
      </c>
      <c r="G5" t="s">
        <v>120</v>
      </c>
      <c r="H5" s="1">
        <v>0</v>
      </c>
      <c r="I5" s="1">
        <v>0</v>
      </c>
      <c r="J5" s="1">
        <v>0</v>
      </c>
      <c r="K5" s="1">
        <v>0</v>
      </c>
      <c r="L5" s="1">
        <v>0</v>
      </c>
      <c r="M5" s="1">
        <v>0</v>
      </c>
      <c r="N5" s="1">
        <v>0</v>
      </c>
      <c r="O5" s="1">
        <v>0</v>
      </c>
      <c r="P5" s="1">
        <v>0</v>
      </c>
      <c r="Q5" s="1">
        <v>0</v>
      </c>
      <c r="R5" s="1">
        <v>0</v>
      </c>
      <c r="S5" s="1">
        <v>0</v>
      </c>
      <c r="T5" s="1">
        <v>0</v>
      </c>
      <c r="U5" s="1">
        <v>0</v>
      </c>
    </row>
    <row r="6" spans="1:21" x14ac:dyDescent="0.25">
      <c r="A6">
        <v>4</v>
      </c>
      <c r="B6" t="s">
        <v>179</v>
      </c>
      <c r="C6">
        <v>24</v>
      </c>
      <c r="D6">
        <v>7440439</v>
      </c>
      <c r="E6" t="s">
        <v>293</v>
      </c>
      <c r="F6">
        <v>0</v>
      </c>
      <c r="G6" t="s">
        <v>120</v>
      </c>
      <c r="H6" s="1">
        <v>0</v>
      </c>
      <c r="I6" s="1">
        <v>0</v>
      </c>
      <c r="J6" s="1">
        <v>0</v>
      </c>
      <c r="K6" s="1">
        <v>0</v>
      </c>
      <c r="L6" s="1">
        <v>0</v>
      </c>
      <c r="M6" s="1">
        <v>0</v>
      </c>
      <c r="N6" s="1">
        <v>0</v>
      </c>
      <c r="O6" s="1">
        <v>0</v>
      </c>
      <c r="P6" s="1">
        <v>0</v>
      </c>
      <c r="Q6" s="1">
        <v>0</v>
      </c>
      <c r="R6" s="1">
        <v>0</v>
      </c>
      <c r="S6" s="1">
        <v>0</v>
      </c>
      <c r="T6" s="1">
        <v>0</v>
      </c>
      <c r="U6" s="1">
        <v>0</v>
      </c>
    </row>
    <row r="7" spans="1:21" x14ac:dyDescent="0.25">
      <c r="A7">
        <v>5</v>
      </c>
      <c r="B7" t="s">
        <v>179</v>
      </c>
      <c r="C7">
        <v>24</v>
      </c>
      <c r="D7">
        <v>7440484</v>
      </c>
      <c r="E7" t="s">
        <v>8</v>
      </c>
      <c r="F7">
        <v>0</v>
      </c>
      <c r="G7" t="s">
        <v>120</v>
      </c>
      <c r="H7" s="1">
        <v>0</v>
      </c>
      <c r="I7" s="1">
        <v>0</v>
      </c>
      <c r="J7" s="1">
        <v>0</v>
      </c>
      <c r="K7" s="1">
        <v>0</v>
      </c>
      <c r="L7" s="1">
        <v>0</v>
      </c>
      <c r="M7" s="1">
        <v>0</v>
      </c>
      <c r="N7" s="1">
        <v>0</v>
      </c>
      <c r="O7" s="1">
        <v>0</v>
      </c>
      <c r="P7" s="1">
        <v>0</v>
      </c>
      <c r="Q7" s="1">
        <v>0</v>
      </c>
      <c r="R7" s="1">
        <v>0</v>
      </c>
      <c r="S7" s="1">
        <v>0</v>
      </c>
      <c r="T7" s="1">
        <v>0</v>
      </c>
      <c r="U7" s="1">
        <v>0</v>
      </c>
    </row>
    <row r="8" spans="1:21" x14ac:dyDescent="0.25">
      <c r="A8">
        <v>6</v>
      </c>
      <c r="B8" t="s">
        <v>179</v>
      </c>
      <c r="C8">
        <v>24</v>
      </c>
      <c r="D8">
        <v>7440473</v>
      </c>
      <c r="E8" t="s">
        <v>89</v>
      </c>
      <c r="F8">
        <v>25.8</v>
      </c>
      <c r="G8" t="s">
        <v>120</v>
      </c>
      <c r="H8" s="1">
        <v>0</v>
      </c>
      <c r="I8" s="1">
        <v>0</v>
      </c>
      <c r="J8" s="1">
        <v>0</v>
      </c>
      <c r="K8" s="1">
        <v>0</v>
      </c>
      <c r="L8" s="1">
        <v>0</v>
      </c>
      <c r="M8" s="1">
        <v>0</v>
      </c>
      <c r="N8" s="1">
        <v>0</v>
      </c>
      <c r="O8" s="1">
        <v>0</v>
      </c>
      <c r="P8" s="1">
        <v>0</v>
      </c>
      <c r="Q8" s="1">
        <v>0</v>
      </c>
      <c r="R8" s="1">
        <v>0</v>
      </c>
      <c r="S8" s="1">
        <v>0</v>
      </c>
      <c r="T8" s="1">
        <v>0</v>
      </c>
      <c r="U8" s="1">
        <v>0</v>
      </c>
    </row>
    <row r="9" spans="1:21" x14ac:dyDescent="0.25">
      <c r="A9">
        <v>7</v>
      </c>
      <c r="B9" t="s">
        <v>179</v>
      </c>
      <c r="C9">
        <v>24</v>
      </c>
      <c r="D9">
        <v>18540299</v>
      </c>
      <c r="E9" t="s">
        <v>13</v>
      </c>
      <c r="F9">
        <v>14.2</v>
      </c>
      <c r="G9" t="s">
        <v>120</v>
      </c>
      <c r="H9" s="1">
        <v>0</v>
      </c>
      <c r="I9" s="1">
        <v>0</v>
      </c>
      <c r="J9" s="1">
        <v>0</v>
      </c>
      <c r="K9" s="1">
        <v>0</v>
      </c>
      <c r="L9" s="1">
        <v>0</v>
      </c>
      <c r="M9" s="1">
        <v>0</v>
      </c>
      <c r="N9" s="1">
        <v>0</v>
      </c>
      <c r="O9" s="1">
        <v>0</v>
      </c>
      <c r="P9" s="1">
        <v>0</v>
      </c>
      <c r="Q9" s="1">
        <v>0</v>
      </c>
      <c r="R9" s="1">
        <v>0</v>
      </c>
      <c r="S9" s="1">
        <v>0</v>
      </c>
      <c r="T9" s="1">
        <v>0</v>
      </c>
      <c r="U9" s="1">
        <v>0</v>
      </c>
    </row>
    <row r="10" spans="1:21" x14ac:dyDescent="0.25">
      <c r="A10">
        <v>8</v>
      </c>
      <c r="B10" t="s">
        <v>179</v>
      </c>
      <c r="C10">
        <v>24</v>
      </c>
      <c r="D10">
        <v>1175</v>
      </c>
      <c r="E10" t="s">
        <v>294</v>
      </c>
      <c r="F10">
        <v>0</v>
      </c>
      <c r="G10" t="s">
        <v>120</v>
      </c>
      <c r="H10" s="1">
        <v>0</v>
      </c>
      <c r="I10" s="1">
        <v>0</v>
      </c>
      <c r="J10" s="1">
        <v>0</v>
      </c>
      <c r="K10" s="1">
        <v>0</v>
      </c>
      <c r="L10" s="1">
        <v>0</v>
      </c>
      <c r="M10" s="1">
        <v>0</v>
      </c>
      <c r="N10" s="1">
        <v>0</v>
      </c>
      <c r="O10" s="1">
        <v>0</v>
      </c>
      <c r="P10" s="1">
        <v>0</v>
      </c>
      <c r="Q10" s="1">
        <v>0</v>
      </c>
      <c r="R10" s="1">
        <v>0</v>
      </c>
      <c r="S10" s="1">
        <v>0</v>
      </c>
      <c r="T10" s="1">
        <v>0</v>
      </c>
      <c r="U10" s="1">
        <v>0</v>
      </c>
    </row>
    <row r="11" spans="1:21" x14ac:dyDescent="0.25">
      <c r="A11">
        <v>9</v>
      </c>
      <c r="B11" t="s">
        <v>179</v>
      </c>
      <c r="C11">
        <v>24</v>
      </c>
      <c r="D11">
        <v>7440508</v>
      </c>
      <c r="E11" t="s">
        <v>10</v>
      </c>
      <c r="F11">
        <v>0</v>
      </c>
      <c r="G11" t="s">
        <v>120</v>
      </c>
      <c r="H11" s="1">
        <v>0</v>
      </c>
      <c r="I11" s="1">
        <v>0</v>
      </c>
      <c r="J11" s="1">
        <v>0</v>
      </c>
      <c r="K11" s="1">
        <v>0</v>
      </c>
      <c r="L11" s="1">
        <v>0</v>
      </c>
      <c r="M11" s="1">
        <v>0</v>
      </c>
      <c r="N11" s="1">
        <v>0</v>
      </c>
      <c r="O11" s="1">
        <v>0</v>
      </c>
      <c r="P11" s="1">
        <v>0</v>
      </c>
      <c r="Q11" s="1">
        <v>0</v>
      </c>
      <c r="R11" s="1">
        <v>0</v>
      </c>
      <c r="S11" s="1">
        <v>0</v>
      </c>
      <c r="T11" s="1">
        <v>0</v>
      </c>
      <c r="U11" s="1">
        <v>0</v>
      </c>
    </row>
    <row r="12" spans="1:21" x14ac:dyDescent="0.25">
      <c r="A12">
        <v>10</v>
      </c>
      <c r="B12" t="s">
        <v>179</v>
      </c>
      <c r="C12">
        <v>24</v>
      </c>
      <c r="D12">
        <v>7439965</v>
      </c>
      <c r="E12" t="s">
        <v>5</v>
      </c>
      <c r="F12">
        <v>430</v>
      </c>
      <c r="G12" t="s">
        <v>120</v>
      </c>
      <c r="H12" s="1">
        <v>0</v>
      </c>
      <c r="I12" s="1">
        <v>0</v>
      </c>
      <c r="J12" s="1">
        <v>0</v>
      </c>
      <c r="K12" s="1">
        <v>0</v>
      </c>
      <c r="L12" s="1">
        <v>0</v>
      </c>
      <c r="M12" s="1">
        <v>0</v>
      </c>
      <c r="N12" s="1">
        <v>0</v>
      </c>
      <c r="O12" s="1">
        <v>0</v>
      </c>
      <c r="P12" s="1">
        <v>0</v>
      </c>
      <c r="Q12" s="1">
        <v>0</v>
      </c>
      <c r="R12" s="1">
        <v>0</v>
      </c>
      <c r="S12" s="1">
        <v>0</v>
      </c>
      <c r="T12" s="1">
        <v>0</v>
      </c>
      <c r="U12" s="1">
        <v>0</v>
      </c>
    </row>
    <row r="13" spans="1:21" x14ac:dyDescent="0.25">
      <c r="A13">
        <v>11</v>
      </c>
      <c r="B13" t="s">
        <v>179</v>
      </c>
      <c r="C13">
        <v>24</v>
      </c>
      <c r="D13">
        <v>7440020</v>
      </c>
      <c r="E13" t="s">
        <v>6</v>
      </c>
      <c r="F13">
        <v>31.7</v>
      </c>
      <c r="G13" t="s">
        <v>120</v>
      </c>
      <c r="H13" s="1">
        <v>0</v>
      </c>
      <c r="I13" s="1">
        <v>0</v>
      </c>
      <c r="J13" s="1">
        <v>158.5</v>
      </c>
      <c r="K13" s="1">
        <v>0</v>
      </c>
      <c r="L13" s="1">
        <v>0</v>
      </c>
      <c r="M13" s="1">
        <v>0</v>
      </c>
      <c r="N13" s="1">
        <v>0</v>
      </c>
      <c r="O13" s="1">
        <v>0</v>
      </c>
      <c r="P13" s="1">
        <v>0</v>
      </c>
      <c r="Q13" s="1">
        <v>0</v>
      </c>
      <c r="R13" s="1">
        <v>0</v>
      </c>
      <c r="S13" s="1">
        <v>0</v>
      </c>
      <c r="T13" s="1">
        <v>0</v>
      </c>
      <c r="U13" s="1">
        <v>0</v>
      </c>
    </row>
    <row r="14" spans="1:21" x14ac:dyDescent="0.25">
      <c r="A14">
        <v>12</v>
      </c>
      <c r="B14" t="s">
        <v>179</v>
      </c>
      <c r="C14">
        <v>24</v>
      </c>
      <c r="D14">
        <v>7723140</v>
      </c>
      <c r="E14" t="s">
        <v>295</v>
      </c>
      <c r="F14">
        <v>0</v>
      </c>
      <c r="G14" t="s">
        <v>120</v>
      </c>
      <c r="H14" s="1">
        <v>0</v>
      </c>
      <c r="I14" s="1">
        <v>0</v>
      </c>
      <c r="J14" s="1">
        <v>0</v>
      </c>
      <c r="K14" s="1">
        <v>0</v>
      </c>
      <c r="L14" s="1">
        <v>0</v>
      </c>
      <c r="M14" s="1">
        <v>0</v>
      </c>
      <c r="N14" s="1">
        <v>0</v>
      </c>
      <c r="O14" s="1">
        <v>0</v>
      </c>
      <c r="P14" s="1">
        <v>0</v>
      </c>
      <c r="Q14" s="1">
        <v>0</v>
      </c>
      <c r="R14" s="1">
        <v>0</v>
      </c>
      <c r="S14" s="1">
        <v>0</v>
      </c>
      <c r="T14" s="1">
        <v>0</v>
      </c>
      <c r="U14" s="1">
        <v>0</v>
      </c>
    </row>
    <row r="15" spans="1:21" x14ac:dyDescent="0.25">
      <c r="A15">
        <v>13</v>
      </c>
      <c r="B15" t="s">
        <v>179</v>
      </c>
      <c r="C15">
        <v>24</v>
      </c>
      <c r="D15">
        <v>7439921</v>
      </c>
      <c r="E15" t="s">
        <v>7</v>
      </c>
      <c r="F15">
        <v>0</v>
      </c>
      <c r="G15" t="s">
        <v>120</v>
      </c>
      <c r="H15" s="1">
        <v>0</v>
      </c>
      <c r="I15" s="1">
        <v>0</v>
      </c>
      <c r="J15" s="1">
        <v>0</v>
      </c>
      <c r="K15" s="1">
        <v>0</v>
      </c>
      <c r="L15" s="1">
        <v>0</v>
      </c>
      <c r="M15" s="1">
        <v>0</v>
      </c>
      <c r="N15" s="1">
        <v>0</v>
      </c>
      <c r="O15" s="1">
        <v>0</v>
      </c>
      <c r="P15" s="1">
        <v>0</v>
      </c>
      <c r="Q15" s="1">
        <v>0</v>
      </c>
      <c r="R15" s="1">
        <v>0</v>
      </c>
      <c r="S15" s="1">
        <v>0</v>
      </c>
      <c r="T15" s="1">
        <v>0</v>
      </c>
      <c r="U15" s="1">
        <v>0</v>
      </c>
    </row>
    <row r="16" spans="1:21" x14ac:dyDescent="0.25">
      <c r="A16">
        <v>14</v>
      </c>
      <c r="B16" t="s">
        <v>179</v>
      </c>
      <c r="C16">
        <v>24</v>
      </c>
      <c r="D16">
        <v>7440622</v>
      </c>
      <c r="E16" t="s">
        <v>296</v>
      </c>
      <c r="F16">
        <v>0</v>
      </c>
      <c r="G16" t="s">
        <v>120</v>
      </c>
      <c r="H16" s="1">
        <v>0</v>
      </c>
      <c r="I16" s="1">
        <v>0</v>
      </c>
      <c r="J16" s="1">
        <v>0</v>
      </c>
      <c r="K16" s="1">
        <v>0</v>
      </c>
      <c r="L16" s="1">
        <v>0</v>
      </c>
      <c r="M16" s="1">
        <v>0</v>
      </c>
      <c r="N16" s="1">
        <v>0</v>
      </c>
      <c r="O16" s="1">
        <v>0</v>
      </c>
      <c r="P16" s="1">
        <v>0</v>
      </c>
      <c r="Q16" s="1">
        <v>0</v>
      </c>
      <c r="R16" s="1">
        <v>0</v>
      </c>
      <c r="S16" s="1">
        <v>0</v>
      </c>
      <c r="T16" s="1">
        <v>0</v>
      </c>
      <c r="U16" s="1">
        <v>0</v>
      </c>
    </row>
    <row r="17" spans="1:21" x14ac:dyDescent="0.25">
      <c r="A17">
        <v>15</v>
      </c>
      <c r="B17" t="s">
        <v>179</v>
      </c>
      <c r="C17">
        <v>24</v>
      </c>
      <c r="D17">
        <v>7440666</v>
      </c>
      <c r="E17" t="s">
        <v>297</v>
      </c>
      <c r="F17">
        <v>0</v>
      </c>
      <c r="G17" t="s">
        <v>120</v>
      </c>
      <c r="H17" s="1">
        <v>0</v>
      </c>
      <c r="I17" s="1">
        <v>0</v>
      </c>
      <c r="J17" s="1">
        <v>0</v>
      </c>
      <c r="K17" s="1">
        <v>0</v>
      </c>
      <c r="L17" s="1">
        <v>0</v>
      </c>
      <c r="M17" s="1">
        <v>0</v>
      </c>
      <c r="N17" s="1">
        <v>0</v>
      </c>
      <c r="O17" s="1">
        <v>0</v>
      </c>
      <c r="P17" s="1">
        <v>0</v>
      </c>
      <c r="Q17" s="1">
        <v>0</v>
      </c>
      <c r="R17" s="1">
        <v>0</v>
      </c>
      <c r="S17" s="1">
        <v>0</v>
      </c>
      <c r="T17" s="1">
        <v>0</v>
      </c>
      <c r="U17" s="1">
        <v>0</v>
      </c>
    </row>
    <row r="18" spans="1:21" x14ac:dyDescent="0.25">
      <c r="A18">
        <v>16</v>
      </c>
      <c r="B18" t="s">
        <v>298</v>
      </c>
      <c r="C18">
        <v>24</v>
      </c>
      <c r="D18">
        <v>7429905</v>
      </c>
      <c r="E18" t="s">
        <v>290</v>
      </c>
      <c r="F18">
        <v>0</v>
      </c>
      <c r="G18" t="s">
        <v>120</v>
      </c>
      <c r="H18" s="1">
        <v>0</v>
      </c>
      <c r="I18" s="1">
        <v>0</v>
      </c>
      <c r="J18" s="1">
        <v>0</v>
      </c>
      <c r="K18" s="1">
        <v>0</v>
      </c>
      <c r="L18" s="1">
        <v>0</v>
      </c>
      <c r="M18" s="1">
        <v>0</v>
      </c>
      <c r="N18" s="1">
        <v>0</v>
      </c>
      <c r="O18" s="1">
        <v>0</v>
      </c>
      <c r="P18" s="1">
        <v>0</v>
      </c>
      <c r="Q18" s="1">
        <v>0</v>
      </c>
      <c r="R18" s="1">
        <v>0</v>
      </c>
      <c r="S18" s="1">
        <v>0</v>
      </c>
      <c r="T18" s="1">
        <v>0</v>
      </c>
      <c r="U18" s="1">
        <v>0</v>
      </c>
    </row>
    <row r="19" spans="1:21" x14ac:dyDescent="0.25">
      <c r="A19">
        <v>17</v>
      </c>
      <c r="B19" t="s">
        <v>298</v>
      </c>
      <c r="C19">
        <v>24</v>
      </c>
      <c r="D19">
        <v>1344281</v>
      </c>
      <c r="E19" t="s">
        <v>291</v>
      </c>
      <c r="F19">
        <v>0</v>
      </c>
      <c r="G19" t="s">
        <v>120</v>
      </c>
      <c r="H19" s="1">
        <v>0</v>
      </c>
      <c r="I19" s="1">
        <v>0</v>
      </c>
      <c r="J19" s="1">
        <v>0</v>
      </c>
      <c r="K19" s="1">
        <v>0</v>
      </c>
      <c r="L19" s="1">
        <v>0</v>
      </c>
      <c r="M19" s="1">
        <v>0</v>
      </c>
      <c r="N19" s="1">
        <v>0</v>
      </c>
      <c r="O19" s="1">
        <v>0</v>
      </c>
      <c r="P19" s="1">
        <v>0</v>
      </c>
      <c r="Q19" s="1">
        <v>0</v>
      </c>
      <c r="R19" s="1">
        <v>0</v>
      </c>
      <c r="S19" s="1">
        <v>0</v>
      </c>
      <c r="T19" s="1">
        <v>0</v>
      </c>
      <c r="U19" s="1">
        <v>0</v>
      </c>
    </row>
    <row r="20" spans="1:21" x14ac:dyDescent="0.25">
      <c r="A20">
        <v>18</v>
      </c>
      <c r="B20" t="s">
        <v>298</v>
      </c>
      <c r="C20">
        <v>24</v>
      </c>
      <c r="D20">
        <v>7440417</v>
      </c>
      <c r="E20" t="s">
        <v>292</v>
      </c>
      <c r="F20">
        <v>0</v>
      </c>
      <c r="G20" t="s">
        <v>120</v>
      </c>
      <c r="H20" s="1">
        <v>0</v>
      </c>
      <c r="I20" s="1">
        <v>0</v>
      </c>
      <c r="J20" s="1">
        <v>0</v>
      </c>
      <c r="K20" s="1">
        <v>0</v>
      </c>
      <c r="L20" s="1">
        <v>0</v>
      </c>
      <c r="M20" s="1">
        <v>0</v>
      </c>
      <c r="N20" s="1">
        <v>0</v>
      </c>
      <c r="O20" s="1">
        <v>0</v>
      </c>
      <c r="P20" s="1">
        <v>0</v>
      </c>
      <c r="Q20" s="1">
        <v>0</v>
      </c>
      <c r="R20" s="1">
        <v>0</v>
      </c>
      <c r="S20" s="1">
        <v>0</v>
      </c>
      <c r="T20" s="1">
        <v>0</v>
      </c>
      <c r="U20" s="1">
        <v>0</v>
      </c>
    </row>
    <row r="21" spans="1:21" x14ac:dyDescent="0.25">
      <c r="A21">
        <v>19</v>
      </c>
      <c r="B21" t="s">
        <v>298</v>
      </c>
      <c r="C21">
        <v>24</v>
      </c>
      <c r="D21">
        <v>7440439</v>
      </c>
      <c r="E21" t="s">
        <v>293</v>
      </c>
      <c r="F21">
        <v>0</v>
      </c>
      <c r="G21" t="s">
        <v>120</v>
      </c>
      <c r="H21" s="1">
        <v>0</v>
      </c>
      <c r="I21" s="1">
        <v>0</v>
      </c>
      <c r="J21" s="1">
        <v>0</v>
      </c>
      <c r="K21" s="1">
        <v>0</v>
      </c>
      <c r="L21" s="1">
        <v>0</v>
      </c>
      <c r="M21" s="1">
        <v>0</v>
      </c>
      <c r="N21" s="1">
        <v>0</v>
      </c>
      <c r="O21" s="1">
        <v>0</v>
      </c>
      <c r="P21" s="1">
        <v>0</v>
      </c>
      <c r="Q21" s="1">
        <v>0</v>
      </c>
      <c r="R21" s="1">
        <v>0</v>
      </c>
      <c r="S21" s="1">
        <v>0</v>
      </c>
      <c r="T21" s="1">
        <v>0</v>
      </c>
      <c r="U21" s="1">
        <v>0</v>
      </c>
    </row>
    <row r="22" spans="1:21" x14ac:dyDescent="0.25">
      <c r="A22">
        <v>20</v>
      </c>
      <c r="B22" t="s">
        <v>298</v>
      </c>
      <c r="C22">
        <v>24</v>
      </c>
      <c r="D22">
        <v>7440484</v>
      </c>
      <c r="E22" t="s">
        <v>8</v>
      </c>
      <c r="F22">
        <v>0</v>
      </c>
      <c r="G22" t="s">
        <v>120</v>
      </c>
      <c r="H22" s="1">
        <v>0</v>
      </c>
      <c r="I22" s="1">
        <v>0</v>
      </c>
      <c r="J22" s="1">
        <v>0</v>
      </c>
      <c r="K22" s="1">
        <v>0</v>
      </c>
      <c r="L22" s="1">
        <v>0</v>
      </c>
      <c r="M22" s="1">
        <v>0</v>
      </c>
      <c r="N22" s="1">
        <v>0</v>
      </c>
      <c r="O22" s="1">
        <v>0</v>
      </c>
      <c r="P22" s="1">
        <v>0</v>
      </c>
      <c r="Q22" s="1">
        <v>0</v>
      </c>
      <c r="R22" s="1">
        <v>0</v>
      </c>
      <c r="S22" s="1">
        <v>0</v>
      </c>
      <c r="T22" s="1">
        <v>0</v>
      </c>
      <c r="U22" s="1">
        <v>0</v>
      </c>
    </row>
    <row r="23" spans="1:21" x14ac:dyDescent="0.25">
      <c r="A23">
        <v>21</v>
      </c>
      <c r="B23" t="s">
        <v>298</v>
      </c>
      <c r="C23">
        <v>24</v>
      </c>
      <c r="D23">
        <v>7440473</v>
      </c>
      <c r="E23" t="s">
        <v>89</v>
      </c>
      <c r="F23">
        <v>0.217</v>
      </c>
      <c r="G23" t="s">
        <v>120</v>
      </c>
      <c r="H23" s="1">
        <v>0</v>
      </c>
      <c r="I23" s="1">
        <v>0</v>
      </c>
      <c r="J23" s="1">
        <v>0</v>
      </c>
      <c r="K23" s="1">
        <v>0</v>
      </c>
      <c r="L23" s="1">
        <v>0</v>
      </c>
      <c r="M23" s="1">
        <v>0</v>
      </c>
      <c r="N23" s="1">
        <v>0</v>
      </c>
      <c r="O23" s="1">
        <v>0</v>
      </c>
      <c r="P23" s="1">
        <v>0</v>
      </c>
      <c r="Q23" s="1">
        <v>0</v>
      </c>
      <c r="R23" s="1">
        <v>0</v>
      </c>
      <c r="S23" s="1">
        <v>0</v>
      </c>
      <c r="T23" s="1">
        <v>0</v>
      </c>
      <c r="U23" s="1">
        <v>0</v>
      </c>
    </row>
    <row r="24" spans="1:21" x14ac:dyDescent="0.25">
      <c r="A24">
        <v>22</v>
      </c>
      <c r="B24" t="s">
        <v>298</v>
      </c>
      <c r="C24">
        <v>24</v>
      </c>
      <c r="D24">
        <v>18540299</v>
      </c>
      <c r="E24" t="s">
        <v>13</v>
      </c>
      <c r="F24">
        <v>0.11899999999999999</v>
      </c>
      <c r="G24" t="s">
        <v>120</v>
      </c>
      <c r="H24" s="1">
        <v>0</v>
      </c>
      <c r="I24" s="1">
        <v>0</v>
      </c>
      <c r="J24" s="1">
        <v>0</v>
      </c>
      <c r="K24" s="1">
        <v>0</v>
      </c>
      <c r="L24" s="1">
        <v>0</v>
      </c>
      <c r="M24" s="1">
        <v>0</v>
      </c>
      <c r="N24" s="1">
        <v>0</v>
      </c>
      <c r="O24" s="1">
        <v>0</v>
      </c>
      <c r="P24" s="1">
        <v>0</v>
      </c>
      <c r="Q24" s="1">
        <v>0</v>
      </c>
      <c r="R24" s="1">
        <v>0</v>
      </c>
      <c r="S24" s="1">
        <v>0</v>
      </c>
      <c r="T24" s="1">
        <v>0</v>
      </c>
      <c r="U24" s="1">
        <v>0</v>
      </c>
    </row>
    <row r="25" spans="1:21" x14ac:dyDescent="0.25">
      <c r="A25">
        <v>23</v>
      </c>
      <c r="B25" t="s">
        <v>298</v>
      </c>
      <c r="C25">
        <v>24</v>
      </c>
      <c r="D25">
        <v>1175</v>
      </c>
      <c r="E25" t="s">
        <v>294</v>
      </c>
      <c r="F25">
        <v>4.3600000000000003</v>
      </c>
      <c r="G25" t="s">
        <v>120</v>
      </c>
      <c r="H25" s="1">
        <v>0</v>
      </c>
      <c r="I25" s="1">
        <v>0</v>
      </c>
      <c r="J25" s="1">
        <v>0</v>
      </c>
      <c r="K25" s="1">
        <v>0</v>
      </c>
      <c r="L25" s="1">
        <v>0</v>
      </c>
      <c r="M25" s="1">
        <v>0</v>
      </c>
      <c r="N25" s="1">
        <v>0</v>
      </c>
      <c r="O25" s="1">
        <v>0</v>
      </c>
      <c r="P25" s="1">
        <v>0</v>
      </c>
      <c r="Q25" s="1">
        <v>0</v>
      </c>
      <c r="R25" s="1">
        <v>0</v>
      </c>
      <c r="S25" s="1">
        <v>0</v>
      </c>
      <c r="T25" s="1">
        <v>0</v>
      </c>
      <c r="U25" s="1">
        <v>0</v>
      </c>
    </row>
    <row r="26" spans="1:21" x14ac:dyDescent="0.25">
      <c r="A26">
        <v>24</v>
      </c>
      <c r="B26" t="s">
        <v>298</v>
      </c>
      <c r="C26">
        <v>24</v>
      </c>
      <c r="D26">
        <v>7440508</v>
      </c>
      <c r="E26" t="s">
        <v>10</v>
      </c>
      <c r="F26">
        <v>0</v>
      </c>
      <c r="G26" t="s">
        <v>120</v>
      </c>
      <c r="H26" s="1">
        <v>0</v>
      </c>
      <c r="I26" s="1">
        <v>0</v>
      </c>
      <c r="J26" s="1">
        <v>0</v>
      </c>
      <c r="K26" s="1">
        <v>0</v>
      </c>
      <c r="L26" s="1">
        <v>0</v>
      </c>
      <c r="M26" s="1">
        <v>0</v>
      </c>
      <c r="N26" s="1">
        <v>0</v>
      </c>
      <c r="O26" s="1">
        <v>0</v>
      </c>
      <c r="P26" s="1">
        <v>0</v>
      </c>
      <c r="Q26" s="1">
        <v>0</v>
      </c>
      <c r="R26" s="1">
        <v>0</v>
      </c>
      <c r="S26" s="1">
        <v>0</v>
      </c>
      <c r="T26" s="1">
        <v>0</v>
      </c>
      <c r="U26" s="1">
        <v>0</v>
      </c>
    </row>
    <row r="27" spans="1:21" x14ac:dyDescent="0.25">
      <c r="A27">
        <v>25</v>
      </c>
      <c r="B27" t="s">
        <v>298</v>
      </c>
      <c r="C27">
        <v>24</v>
      </c>
      <c r="D27">
        <v>7439965</v>
      </c>
      <c r="E27" t="s">
        <v>5</v>
      </c>
      <c r="F27">
        <v>25.6</v>
      </c>
      <c r="G27" t="s">
        <v>120</v>
      </c>
      <c r="H27" s="1">
        <v>0</v>
      </c>
      <c r="I27" s="1">
        <v>0</v>
      </c>
      <c r="J27" s="1">
        <v>0</v>
      </c>
      <c r="K27" s="1">
        <v>0</v>
      </c>
      <c r="L27" s="1">
        <v>0</v>
      </c>
      <c r="M27" s="1">
        <v>0</v>
      </c>
      <c r="N27" s="1">
        <v>0</v>
      </c>
      <c r="O27" s="1">
        <v>0</v>
      </c>
      <c r="P27" s="1">
        <v>0</v>
      </c>
      <c r="Q27" s="1">
        <v>0</v>
      </c>
      <c r="R27" s="1">
        <v>0</v>
      </c>
      <c r="S27" s="1">
        <v>0</v>
      </c>
      <c r="T27" s="1">
        <v>0</v>
      </c>
      <c r="U27" s="1">
        <v>0</v>
      </c>
    </row>
    <row r="28" spans="1:21" x14ac:dyDescent="0.25">
      <c r="A28">
        <v>26</v>
      </c>
      <c r="B28" t="s">
        <v>298</v>
      </c>
      <c r="C28">
        <v>24</v>
      </c>
      <c r="D28">
        <v>7440020</v>
      </c>
      <c r="E28" t="s">
        <v>6</v>
      </c>
      <c r="F28">
        <v>4.3600000000000003</v>
      </c>
      <c r="G28" t="s">
        <v>120</v>
      </c>
      <c r="H28" s="1">
        <v>0</v>
      </c>
      <c r="I28" s="1">
        <v>0</v>
      </c>
      <c r="J28" s="1">
        <v>21.8</v>
      </c>
      <c r="K28" s="1">
        <v>0</v>
      </c>
      <c r="L28" s="1">
        <v>0</v>
      </c>
      <c r="M28" s="1">
        <v>0</v>
      </c>
      <c r="N28" s="1">
        <v>0</v>
      </c>
      <c r="O28" s="1">
        <v>0</v>
      </c>
      <c r="P28" s="1">
        <v>0</v>
      </c>
      <c r="Q28" s="1">
        <v>0</v>
      </c>
      <c r="R28" s="1">
        <v>0</v>
      </c>
      <c r="S28" s="1">
        <v>0</v>
      </c>
      <c r="T28" s="1">
        <v>0</v>
      </c>
      <c r="U28" s="1">
        <v>0</v>
      </c>
    </row>
    <row r="29" spans="1:21" x14ac:dyDescent="0.25">
      <c r="A29">
        <v>27</v>
      </c>
      <c r="B29" t="s">
        <v>298</v>
      </c>
      <c r="C29">
        <v>24</v>
      </c>
      <c r="D29">
        <v>7723140</v>
      </c>
      <c r="E29" t="s">
        <v>295</v>
      </c>
      <c r="F29">
        <v>0</v>
      </c>
      <c r="G29" t="s">
        <v>120</v>
      </c>
      <c r="H29" s="1">
        <v>0</v>
      </c>
      <c r="I29" s="1">
        <v>0</v>
      </c>
      <c r="J29" s="1">
        <v>0</v>
      </c>
      <c r="K29" s="1">
        <v>0</v>
      </c>
      <c r="L29" s="1">
        <v>0</v>
      </c>
      <c r="M29" s="1">
        <v>0</v>
      </c>
      <c r="N29" s="1">
        <v>0</v>
      </c>
      <c r="O29" s="1">
        <v>0</v>
      </c>
      <c r="P29" s="1">
        <v>0</v>
      </c>
      <c r="Q29" s="1">
        <v>0</v>
      </c>
      <c r="R29" s="1">
        <v>0</v>
      </c>
      <c r="S29" s="1">
        <v>0</v>
      </c>
      <c r="T29" s="1">
        <v>0</v>
      </c>
      <c r="U29" s="1">
        <v>0</v>
      </c>
    </row>
    <row r="30" spans="1:21" x14ac:dyDescent="0.25">
      <c r="A30">
        <v>28</v>
      </c>
      <c r="B30" t="s">
        <v>298</v>
      </c>
      <c r="C30">
        <v>24</v>
      </c>
      <c r="D30">
        <v>7439921</v>
      </c>
      <c r="E30" t="s">
        <v>7</v>
      </c>
      <c r="F30">
        <v>0</v>
      </c>
      <c r="G30" t="s">
        <v>120</v>
      </c>
      <c r="H30" s="1">
        <v>0</v>
      </c>
      <c r="I30" s="1">
        <v>0</v>
      </c>
      <c r="J30" s="1">
        <v>0</v>
      </c>
      <c r="K30" s="1">
        <v>0</v>
      </c>
      <c r="L30" s="1">
        <v>0</v>
      </c>
      <c r="M30" s="1">
        <v>0</v>
      </c>
      <c r="N30" s="1">
        <v>0</v>
      </c>
      <c r="O30" s="1">
        <v>0</v>
      </c>
      <c r="P30" s="1">
        <v>0</v>
      </c>
      <c r="Q30" s="1">
        <v>0</v>
      </c>
      <c r="R30" s="1">
        <v>0</v>
      </c>
      <c r="S30" s="1">
        <v>0</v>
      </c>
      <c r="T30" s="1">
        <v>0</v>
      </c>
      <c r="U30" s="1">
        <v>0</v>
      </c>
    </row>
    <row r="31" spans="1:21" x14ac:dyDescent="0.25">
      <c r="A31">
        <v>29</v>
      </c>
      <c r="B31" t="s">
        <v>298</v>
      </c>
      <c r="C31">
        <v>24</v>
      </c>
      <c r="D31">
        <v>7440622</v>
      </c>
      <c r="E31" t="s">
        <v>296</v>
      </c>
      <c r="F31">
        <v>0</v>
      </c>
      <c r="G31" t="s">
        <v>120</v>
      </c>
      <c r="H31" s="1">
        <v>0</v>
      </c>
      <c r="I31" s="1">
        <v>0</v>
      </c>
      <c r="J31" s="1">
        <v>0</v>
      </c>
      <c r="K31" s="1">
        <v>0</v>
      </c>
      <c r="L31" s="1">
        <v>0</v>
      </c>
      <c r="M31" s="1">
        <v>0</v>
      </c>
      <c r="N31" s="1">
        <v>0</v>
      </c>
      <c r="O31" s="1">
        <v>0</v>
      </c>
      <c r="P31" s="1">
        <v>0</v>
      </c>
      <c r="Q31" s="1">
        <v>0</v>
      </c>
      <c r="R31" s="1">
        <v>0</v>
      </c>
      <c r="S31" s="1">
        <v>0</v>
      </c>
      <c r="T31" s="1">
        <v>0</v>
      </c>
      <c r="U31" s="1">
        <v>0</v>
      </c>
    </row>
    <row r="32" spans="1:21" x14ac:dyDescent="0.25">
      <c r="A32">
        <v>30</v>
      </c>
      <c r="B32" t="s">
        <v>298</v>
      </c>
      <c r="C32">
        <v>24</v>
      </c>
      <c r="D32">
        <v>7440666</v>
      </c>
      <c r="E32" t="s">
        <v>297</v>
      </c>
      <c r="F32">
        <v>0</v>
      </c>
      <c r="G32" t="s">
        <v>120</v>
      </c>
      <c r="H32" s="1">
        <v>0</v>
      </c>
      <c r="I32" s="1">
        <v>0</v>
      </c>
      <c r="J32" s="1">
        <v>0</v>
      </c>
      <c r="K32" s="1">
        <v>0</v>
      </c>
      <c r="L32" s="1">
        <v>0</v>
      </c>
      <c r="M32" s="1">
        <v>0</v>
      </c>
      <c r="N32" s="1">
        <v>0</v>
      </c>
      <c r="O32" s="1">
        <v>0</v>
      </c>
      <c r="P32" s="1">
        <v>0</v>
      </c>
      <c r="Q32" s="1">
        <v>0</v>
      </c>
      <c r="R32" s="1">
        <v>0</v>
      </c>
      <c r="S32" s="1">
        <v>0</v>
      </c>
      <c r="T32" s="1">
        <v>0</v>
      </c>
      <c r="U32" s="1">
        <v>0</v>
      </c>
    </row>
    <row r="33" spans="1:21" x14ac:dyDescent="0.25">
      <c r="A33">
        <v>31</v>
      </c>
      <c r="B33" t="s">
        <v>299</v>
      </c>
      <c r="C33">
        <v>24</v>
      </c>
      <c r="D33">
        <v>7429905</v>
      </c>
      <c r="E33" t="s">
        <v>290</v>
      </c>
      <c r="F33">
        <v>0</v>
      </c>
      <c r="G33" t="s">
        <v>120</v>
      </c>
      <c r="H33" s="1">
        <v>0</v>
      </c>
      <c r="I33" s="1">
        <v>0</v>
      </c>
      <c r="J33" s="1">
        <v>0</v>
      </c>
      <c r="K33" s="1">
        <v>0</v>
      </c>
      <c r="L33" s="1">
        <v>0</v>
      </c>
      <c r="M33" s="1">
        <v>0</v>
      </c>
      <c r="N33" s="1">
        <v>0</v>
      </c>
      <c r="O33" s="1">
        <v>0</v>
      </c>
      <c r="P33" s="1">
        <v>0</v>
      </c>
      <c r="Q33" s="1">
        <v>0</v>
      </c>
      <c r="R33" s="1">
        <v>0</v>
      </c>
      <c r="S33" s="1">
        <v>0</v>
      </c>
      <c r="T33" s="1">
        <v>0</v>
      </c>
      <c r="U33" s="1">
        <v>0</v>
      </c>
    </row>
    <row r="34" spans="1:21" x14ac:dyDescent="0.25">
      <c r="A34">
        <v>32</v>
      </c>
      <c r="B34" t="s">
        <v>299</v>
      </c>
      <c r="C34">
        <v>24</v>
      </c>
      <c r="D34">
        <v>1344281</v>
      </c>
      <c r="E34" t="s">
        <v>291</v>
      </c>
      <c r="F34">
        <v>0</v>
      </c>
      <c r="G34" t="s">
        <v>120</v>
      </c>
      <c r="H34" s="1">
        <v>0</v>
      </c>
      <c r="I34" s="1">
        <v>0</v>
      </c>
      <c r="J34" s="1">
        <v>0</v>
      </c>
      <c r="K34" s="1">
        <v>0</v>
      </c>
      <c r="L34" s="1">
        <v>0</v>
      </c>
      <c r="M34" s="1">
        <v>0</v>
      </c>
      <c r="N34" s="1">
        <v>0</v>
      </c>
      <c r="O34" s="1">
        <v>0</v>
      </c>
      <c r="P34" s="1">
        <v>0</v>
      </c>
      <c r="Q34" s="1">
        <v>0</v>
      </c>
      <c r="R34" s="1">
        <v>0</v>
      </c>
      <c r="S34" s="1">
        <v>0</v>
      </c>
      <c r="T34" s="1">
        <v>0</v>
      </c>
      <c r="U34" s="1">
        <v>0</v>
      </c>
    </row>
    <row r="35" spans="1:21" x14ac:dyDescent="0.25">
      <c r="A35">
        <v>33</v>
      </c>
      <c r="B35" t="s">
        <v>299</v>
      </c>
      <c r="C35">
        <v>24</v>
      </c>
      <c r="D35">
        <v>7440417</v>
      </c>
      <c r="E35" t="s">
        <v>292</v>
      </c>
      <c r="F35">
        <v>0</v>
      </c>
      <c r="G35" t="s">
        <v>120</v>
      </c>
      <c r="H35" s="1">
        <v>0</v>
      </c>
      <c r="I35" s="1">
        <v>0</v>
      </c>
      <c r="J35" s="1">
        <v>0</v>
      </c>
      <c r="K35" s="1">
        <v>0</v>
      </c>
      <c r="L35" s="1">
        <v>0</v>
      </c>
      <c r="M35" s="1">
        <v>0</v>
      </c>
      <c r="N35" s="1">
        <v>0</v>
      </c>
      <c r="O35" s="1">
        <v>0</v>
      </c>
      <c r="P35" s="1">
        <v>0</v>
      </c>
      <c r="Q35" s="1">
        <v>0</v>
      </c>
      <c r="R35" s="1">
        <v>0</v>
      </c>
      <c r="S35" s="1">
        <v>0</v>
      </c>
      <c r="T35" s="1">
        <v>0</v>
      </c>
      <c r="U35" s="1">
        <v>0</v>
      </c>
    </row>
    <row r="36" spans="1:21" x14ac:dyDescent="0.25">
      <c r="A36">
        <v>34</v>
      </c>
      <c r="B36" t="s">
        <v>299</v>
      </c>
      <c r="C36">
        <v>24</v>
      </c>
      <c r="D36">
        <v>7440439</v>
      </c>
      <c r="E36" t="s">
        <v>293</v>
      </c>
      <c r="F36">
        <v>0</v>
      </c>
      <c r="G36" t="s">
        <v>120</v>
      </c>
      <c r="H36" s="1">
        <v>0</v>
      </c>
      <c r="I36" s="1">
        <v>0</v>
      </c>
      <c r="J36" s="1">
        <v>0</v>
      </c>
      <c r="K36" s="1">
        <v>0</v>
      </c>
      <c r="L36" s="1">
        <v>0</v>
      </c>
      <c r="M36" s="1">
        <v>0</v>
      </c>
      <c r="N36" s="1">
        <v>0</v>
      </c>
      <c r="O36" s="1">
        <v>0</v>
      </c>
      <c r="P36" s="1">
        <v>0</v>
      </c>
      <c r="Q36" s="1">
        <v>0</v>
      </c>
      <c r="R36" s="1">
        <v>0</v>
      </c>
      <c r="S36" s="1">
        <v>0</v>
      </c>
      <c r="T36" s="1">
        <v>0</v>
      </c>
      <c r="U36" s="1">
        <v>0</v>
      </c>
    </row>
    <row r="37" spans="1:21" x14ac:dyDescent="0.25">
      <c r="A37">
        <v>35</v>
      </c>
      <c r="B37" t="s">
        <v>299</v>
      </c>
      <c r="C37">
        <v>24</v>
      </c>
      <c r="D37">
        <v>7440484</v>
      </c>
      <c r="E37" t="s">
        <v>8</v>
      </c>
      <c r="F37">
        <v>1.8599999999999998E-2</v>
      </c>
      <c r="G37" t="s">
        <v>120</v>
      </c>
      <c r="H37" s="1">
        <v>0</v>
      </c>
      <c r="I37" s="1">
        <v>0</v>
      </c>
      <c r="J37" s="1">
        <v>0</v>
      </c>
      <c r="K37" s="1">
        <v>0</v>
      </c>
      <c r="L37" s="1">
        <v>0</v>
      </c>
      <c r="M37" s="1">
        <v>0</v>
      </c>
      <c r="N37" s="1">
        <v>0</v>
      </c>
      <c r="O37" s="1">
        <v>0</v>
      </c>
      <c r="P37" s="1">
        <v>0</v>
      </c>
      <c r="Q37" s="1">
        <v>0</v>
      </c>
      <c r="R37" s="1">
        <v>0</v>
      </c>
      <c r="S37" s="1">
        <v>0</v>
      </c>
      <c r="T37" s="1">
        <v>0</v>
      </c>
      <c r="U37" s="1">
        <v>0</v>
      </c>
    </row>
    <row r="38" spans="1:21" x14ac:dyDescent="0.25">
      <c r="A38">
        <v>36</v>
      </c>
      <c r="B38" t="s">
        <v>299</v>
      </c>
      <c r="C38">
        <v>24</v>
      </c>
      <c r="D38">
        <v>7440473</v>
      </c>
      <c r="E38" t="s">
        <v>89</v>
      </c>
      <c r="F38">
        <v>16.399999999999999</v>
      </c>
      <c r="G38" t="s">
        <v>120</v>
      </c>
      <c r="H38" s="1">
        <v>0</v>
      </c>
      <c r="I38" s="1">
        <v>0</v>
      </c>
      <c r="J38" s="1">
        <v>0</v>
      </c>
      <c r="K38" s="1">
        <v>0</v>
      </c>
      <c r="L38" s="1">
        <v>0</v>
      </c>
      <c r="M38" s="1">
        <v>0</v>
      </c>
      <c r="N38" s="1">
        <v>0</v>
      </c>
      <c r="O38" s="1">
        <v>0</v>
      </c>
      <c r="P38" s="1">
        <v>0</v>
      </c>
      <c r="Q38" s="1">
        <v>0</v>
      </c>
      <c r="R38" s="1">
        <v>0</v>
      </c>
      <c r="S38" s="1">
        <v>0</v>
      </c>
      <c r="T38" s="1">
        <v>0</v>
      </c>
      <c r="U38" s="1">
        <v>0</v>
      </c>
    </row>
    <row r="39" spans="1:21" x14ac:dyDescent="0.25">
      <c r="A39">
        <v>37</v>
      </c>
      <c r="B39" t="s">
        <v>299</v>
      </c>
      <c r="C39">
        <v>24</v>
      </c>
      <c r="D39">
        <v>18540299</v>
      </c>
      <c r="E39" t="s">
        <v>13</v>
      </c>
      <c r="F39">
        <v>3.71</v>
      </c>
      <c r="G39" t="s">
        <v>120</v>
      </c>
      <c r="H39" s="1">
        <v>0</v>
      </c>
      <c r="I39" s="1">
        <v>0</v>
      </c>
      <c r="J39" s="1">
        <v>0</v>
      </c>
      <c r="K39" s="1">
        <v>0</v>
      </c>
      <c r="L39" s="1">
        <v>0</v>
      </c>
      <c r="M39" s="1">
        <v>0</v>
      </c>
      <c r="N39" s="1">
        <v>0</v>
      </c>
      <c r="O39" s="1">
        <v>0</v>
      </c>
      <c r="P39" s="1">
        <v>0</v>
      </c>
      <c r="Q39" s="1">
        <v>0</v>
      </c>
      <c r="R39" s="1">
        <v>0</v>
      </c>
      <c r="S39" s="1">
        <v>0</v>
      </c>
      <c r="T39" s="1">
        <v>0</v>
      </c>
      <c r="U39" s="1">
        <v>0</v>
      </c>
    </row>
    <row r="40" spans="1:21" x14ac:dyDescent="0.25">
      <c r="A40">
        <v>38</v>
      </c>
      <c r="B40" t="s">
        <v>299</v>
      </c>
      <c r="C40">
        <v>24</v>
      </c>
      <c r="D40">
        <v>1175</v>
      </c>
      <c r="E40" t="s">
        <v>294</v>
      </c>
      <c r="F40">
        <v>0</v>
      </c>
      <c r="G40" t="s">
        <v>120</v>
      </c>
      <c r="H40" s="1">
        <v>0</v>
      </c>
      <c r="I40" s="1">
        <v>0</v>
      </c>
      <c r="J40" s="1">
        <v>0</v>
      </c>
      <c r="K40" s="1">
        <v>0</v>
      </c>
      <c r="L40" s="1">
        <v>0</v>
      </c>
      <c r="M40" s="1">
        <v>0</v>
      </c>
      <c r="N40" s="1">
        <v>0</v>
      </c>
      <c r="O40" s="1">
        <v>0</v>
      </c>
      <c r="P40" s="1">
        <v>0</v>
      </c>
      <c r="Q40" s="1">
        <v>0</v>
      </c>
      <c r="R40" s="1">
        <v>0</v>
      </c>
      <c r="S40" s="1">
        <v>0</v>
      </c>
      <c r="T40" s="1">
        <v>0</v>
      </c>
      <c r="U40" s="1">
        <v>0</v>
      </c>
    </row>
    <row r="41" spans="1:21" x14ac:dyDescent="0.25">
      <c r="A41">
        <v>39</v>
      </c>
      <c r="B41" t="s">
        <v>299</v>
      </c>
      <c r="C41">
        <v>24</v>
      </c>
      <c r="D41">
        <v>7440508</v>
      </c>
      <c r="E41" t="s">
        <v>10</v>
      </c>
      <c r="F41">
        <v>0</v>
      </c>
      <c r="G41" t="s">
        <v>120</v>
      </c>
      <c r="H41" s="1">
        <v>0</v>
      </c>
      <c r="I41" s="1">
        <v>0</v>
      </c>
      <c r="J41" s="1">
        <v>0</v>
      </c>
      <c r="K41" s="1">
        <v>0</v>
      </c>
      <c r="L41" s="1">
        <v>0</v>
      </c>
      <c r="M41" s="1">
        <v>0</v>
      </c>
      <c r="N41" s="1">
        <v>0</v>
      </c>
      <c r="O41" s="1">
        <v>0</v>
      </c>
      <c r="P41" s="1">
        <v>0</v>
      </c>
      <c r="Q41" s="1">
        <v>0</v>
      </c>
      <c r="R41" s="1">
        <v>0</v>
      </c>
      <c r="S41" s="1">
        <v>0</v>
      </c>
      <c r="T41" s="1">
        <v>0</v>
      </c>
      <c r="U41" s="1">
        <v>0</v>
      </c>
    </row>
    <row r="42" spans="1:21" x14ac:dyDescent="0.25">
      <c r="A42">
        <v>40</v>
      </c>
      <c r="B42" t="s">
        <v>299</v>
      </c>
      <c r="C42">
        <v>24</v>
      </c>
      <c r="D42">
        <v>7439965</v>
      </c>
      <c r="E42" t="s">
        <v>5</v>
      </c>
      <c r="F42">
        <v>4.68</v>
      </c>
      <c r="G42" t="s">
        <v>120</v>
      </c>
      <c r="H42" s="1">
        <v>0</v>
      </c>
      <c r="I42" s="1">
        <v>0</v>
      </c>
      <c r="J42" s="1">
        <v>0</v>
      </c>
      <c r="K42" s="1">
        <v>0</v>
      </c>
      <c r="L42" s="1">
        <v>0</v>
      </c>
      <c r="M42" s="1">
        <v>0</v>
      </c>
      <c r="N42" s="1">
        <v>0</v>
      </c>
      <c r="O42" s="1">
        <v>0</v>
      </c>
      <c r="P42" s="1">
        <v>0</v>
      </c>
      <c r="Q42" s="1">
        <v>0</v>
      </c>
      <c r="R42" s="1">
        <v>0</v>
      </c>
      <c r="S42" s="1">
        <v>0</v>
      </c>
      <c r="T42" s="1">
        <v>0</v>
      </c>
      <c r="U42" s="1">
        <v>0</v>
      </c>
    </row>
    <row r="43" spans="1:21" x14ac:dyDescent="0.25">
      <c r="A43">
        <v>41</v>
      </c>
      <c r="B43" t="s">
        <v>299</v>
      </c>
      <c r="C43">
        <v>24</v>
      </c>
      <c r="D43">
        <v>7440020</v>
      </c>
      <c r="E43" t="s">
        <v>6</v>
      </c>
      <c r="F43">
        <v>0.79800000000000004</v>
      </c>
      <c r="G43" t="s">
        <v>120</v>
      </c>
      <c r="H43" s="1">
        <v>0</v>
      </c>
      <c r="I43" s="1">
        <v>0</v>
      </c>
      <c r="J43" s="1">
        <v>3.99</v>
      </c>
      <c r="K43" s="1">
        <v>0</v>
      </c>
      <c r="L43" s="1">
        <v>0</v>
      </c>
      <c r="M43" s="1">
        <v>0</v>
      </c>
      <c r="N43" s="1">
        <v>0</v>
      </c>
      <c r="O43" s="1">
        <v>0</v>
      </c>
      <c r="P43" s="1">
        <v>0</v>
      </c>
      <c r="Q43" s="1">
        <v>0</v>
      </c>
      <c r="R43" s="1">
        <v>0</v>
      </c>
      <c r="S43" s="1">
        <v>0</v>
      </c>
      <c r="T43" s="1">
        <v>0</v>
      </c>
      <c r="U43" s="1">
        <v>0</v>
      </c>
    </row>
    <row r="44" spans="1:21" x14ac:dyDescent="0.25">
      <c r="A44">
        <v>42</v>
      </c>
      <c r="B44" t="s">
        <v>299</v>
      </c>
      <c r="C44">
        <v>24</v>
      </c>
      <c r="D44">
        <v>7723140</v>
      </c>
      <c r="E44" t="s">
        <v>295</v>
      </c>
      <c r="F44">
        <v>0</v>
      </c>
      <c r="G44" t="s">
        <v>120</v>
      </c>
      <c r="H44" s="1">
        <v>0</v>
      </c>
      <c r="I44" s="1">
        <v>0</v>
      </c>
      <c r="J44" s="1">
        <v>0</v>
      </c>
      <c r="K44" s="1">
        <v>0</v>
      </c>
      <c r="L44" s="1">
        <v>0</v>
      </c>
      <c r="M44" s="1">
        <v>0</v>
      </c>
      <c r="N44" s="1">
        <v>0</v>
      </c>
      <c r="O44" s="1">
        <v>0</v>
      </c>
      <c r="P44" s="1">
        <v>0</v>
      </c>
      <c r="Q44" s="1">
        <v>0</v>
      </c>
      <c r="R44" s="1">
        <v>0</v>
      </c>
      <c r="S44" s="1">
        <v>0</v>
      </c>
      <c r="T44" s="1">
        <v>0</v>
      </c>
      <c r="U44" s="1">
        <v>0</v>
      </c>
    </row>
    <row r="45" spans="1:21" x14ac:dyDescent="0.25">
      <c r="A45">
        <v>43</v>
      </c>
      <c r="B45" t="s">
        <v>299</v>
      </c>
      <c r="C45">
        <v>24</v>
      </c>
      <c r="D45">
        <v>7439921</v>
      </c>
      <c r="E45" t="s">
        <v>7</v>
      </c>
      <c r="F45">
        <v>0</v>
      </c>
      <c r="G45" t="s">
        <v>120</v>
      </c>
      <c r="H45" s="1">
        <v>0</v>
      </c>
      <c r="I45" s="1">
        <v>0</v>
      </c>
      <c r="J45" s="1">
        <v>0</v>
      </c>
      <c r="K45" s="1">
        <v>0</v>
      </c>
      <c r="L45" s="1">
        <v>0</v>
      </c>
      <c r="M45" s="1">
        <v>0</v>
      </c>
      <c r="N45" s="1">
        <v>0</v>
      </c>
      <c r="O45" s="1">
        <v>0</v>
      </c>
      <c r="P45" s="1">
        <v>0</v>
      </c>
      <c r="Q45" s="1">
        <v>0</v>
      </c>
      <c r="R45" s="1">
        <v>0</v>
      </c>
      <c r="S45" s="1">
        <v>0</v>
      </c>
      <c r="T45" s="1">
        <v>0</v>
      </c>
      <c r="U45" s="1">
        <v>0</v>
      </c>
    </row>
    <row r="46" spans="1:21" x14ac:dyDescent="0.25">
      <c r="A46">
        <v>44</v>
      </c>
      <c r="B46" t="s">
        <v>299</v>
      </c>
      <c r="C46">
        <v>24</v>
      </c>
      <c r="D46">
        <v>7440622</v>
      </c>
      <c r="E46" t="s">
        <v>296</v>
      </c>
      <c r="F46">
        <v>0</v>
      </c>
      <c r="G46" t="s">
        <v>120</v>
      </c>
      <c r="H46" s="1">
        <v>0</v>
      </c>
      <c r="I46" s="1">
        <v>0</v>
      </c>
      <c r="J46" s="1">
        <v>0</v>
      </c>
      <c r="K46" s="1">
        <v>0</v>
      </c>
      <c r="L46" s="1">
        <v>0</v>
      </c>
      <c r="M46" s="1">
        <v>0</v>
      </c>
      <c r="N46" s="1">
        <v>0</v>
      </c>
      <c r="O46" s="1">
        <v>0</v>
      </c>
      <c r="P46" s="1">
        <v>0</v>
      </c>
      <c r="Q46" s="1">
        <v>0</v>
      </c>
      <c r="R46" s="1">
        <v>0</v>
      </c>
      <c r="S46" s="1">
        <v>0</v>
      </c>
      <c r="T46" s="1">
        <v>0</v>
      </c>
      <c r="U46" s="1">
        <v>0</v>
      </c>
    </row>
    <row r="47" spans="1:21" x14ac:dyDescent="0.25">
      <c r="A47">
        <v>45</v>
      </c>
      <c r="B47" t="s">
        <v>299</v>
      </c>
      <c r="C47">
        <v>24</v>
      </c>
      <c r="D47">
        <v>7440666</v>
      </c>
      <c r="E47" t="s">
        <v>297</v>
      </c>
      <c r="F47">
        <v>0</v>
      </c>
      <c r="G47" t="s">
        <v>120</v>
      </c>
      <c r="H47" s="1">
        <v>0</v>
      </c>
      <c r="I47" s="1">
        <v>0</v>
      </c>
      <c r="J47" s="1">
        <v>0</v>
      </c>
      <c r="K47" s="1">
        <v>0</v>
      </c>
      <c r="L47" s="1">
        <v>0</v>
      </c>
      <c r="M47" s="1">
        <v>0</v>
      </c>
      <c r="N47" s="1">
        <v>0</v>
      </c>
      <c r="O47" s="1">
        <v>0</v>
      </c>
      <c r="P47" s="1">
        <v>0</v>
      </c>
      <c r="Q47" s="1">
        <v>0</v>
      </c>
      <c r="R47" s="1">
        <v>0</v>
      </c>
      <c r="S47" s="1">
        <v>0</v>
      </c>
      <c r="T47" s="1">
        <v>0</v>
      </c>
      <c r="U47" s="1">
        <v>0</v>
      </c>
    </row>
    <row r="48" spans="1:21" x14ac:dyDescent="0.25">
      <c r="A48">
        <v>46</v>
      </c>
      <c r="B48" t="s">
        <v>300</v>
      </c>
      <c r="C48">
        <v>24</v>
      </c>
      <c r="D48">
        <v>7429905</v>
      </c>
      <c r="E48" t="s">
        <v>290</v>
      </c>
      <c r="F48">
        <v>0</v>
      </c>
      <c r="G48" t="s">
        <v>120</v>
      </c>
      <c r="H48" s="1">
        <v>0</v>
      </c>
      <c r="I48" s="1">
        <v>0</v>
      </c>
      <c r="J48" s="1">
        <v>0</v>
      </c>
      <c r="K48" s="1">
        <v>0</v>
      </c>
      <c r="L48" s="1">
        <v>0</v>
      </c>
      <c r="M48" s="1">
        <v>0</v>
      </c>
      <c r="N48" s="1">
        <v>0</v>
      </c>
      <c r="O48" s="1">
        <v>0</v>
      </c>
      <c r="P48" s="1">
        <v>0</v>
      </c>
      <c r="Q48" s="1">
        <v>0</v>
      </c>
      <c r="R48" s="1">
        <v>0</v>
      </c>
      <c r="S48" s="1">
        <v>0</v>
      </c>
      <c r="T48" s="1">
        <v>0</v>
      </c>
      <c r="U48" s="1">
        <v>0</v>
      </c>
    </row>
    <row r="49" spans="1:21" x14ac:dyDescent="0.25">
      <c r="A49">
        <v>47</v>
      </c>
      <c r="B49" t="s">
        <v>300</v>
      </c>
      <c r="C49">
        <v>24</v>
      </c>
      <c r="D49">
        <v>1344281</v>
      </c>
      <c r="E49" t="s">
        <v>291</v>
      </c>
      <c r="F49">
        <v>0</v>
      </c>
      <c r="G49" t="s">
        <v>120</v>
      </c>
      <c r="H49" s="1">
        <v>0</v>
      </c>
      <c r="I49" s="1">
        <v>0</v>
      </c>
      <c r="J49" s="1">
        <v>0</v>
      </c>
      <c r="K49" s="1">
        <v>0</v>
      </c>
      <c r="L49" s="1">
        <v>0</v>
      </c>
      <c r="M49" s="1">
        <v>0</v>
      </c>
      <c r="N49" s="1">
        <v>0</v>
      </c>
      <c r="O49" s="1">
        <v>0</v>
      </c>
      <c r="P49" s="1">
        <v>0</v>
      </c>
      <c r="Q49" s="1">
        <v>0</v>
      </c>
      <c r="R49" s="1">
        <v>0</v>
      </c>
      <c r="S49" s="1">
        <v>0</v>
      </c>
      <c r="T49" s="1">
        <v>0</v>
      </c>
      <c r="U49" s="1">
        <v>0</v>
      </c>
    </row>
    <row r="50" spans="1:21" x14ac:dyDescent="0.25">
      <c r="A50">
        <v>48</v>
      </c>
      <c r="B50" t="s">
        <v>300</v>
      </c>
      <c r="C50">
        <v>24</v>
      </c>
      <c r="D50">
        <v>7440417</v>
      </c>
      <c r="E50" t="s">
        <v>292</v>
      </c>
      <c r="F50">
        <v>0</v>
      </c>
      <c r="G50" t="s">
        <v>120</v>
      </c>
      <c r="H50" s="1">
        <v>0</v>
      </c>
      <c r="I50" s="1">
        <v>0</v>
      </c>
      <c r="J50" s="1">
        <v>0</v>
      </c>
      <c r="K50" s="1">
        <v>0</v>
      </c>
      <c r="L50" s="1">
        <v>0</v>
      </c>
      <c r="M50" s="1">
        <v>0</v>
      </c>
      <c r="N50" s="1">
        <v>0</v>
      </c>
      <c r="O50" s="1">
        <v>0</v>
      </c>
      <c r="P50" s="1">
        <v>0</v>
      </c>
      <c r="Q50" s="1">
        <v>0</v>
      </c>
      <c r="R50" s="1">
        <v>0</v>
      </c>
      <c r="S50" s="1">
        <v>0</v>
      </c>
      <c r="T50" s="1">
        <v>0</v>
      </c>
      <c r="U50" s="1">
        <v>0</v>
      </c>
    </row>
    <row r="51" spans="1:21" x14ac:dyDescent="0.25">
      <c r="A51">
        <v>49</v>
      </c>
      <c r="B51" t="s">
        <v>300</v>
      </c>
      <c r="C51">
        <v>24</v>
      </c>
      <c r="D51">
        <v>7440439</v>
      </c>
      <c r="E51" t="s">
        <v>293</v>
      </c>
      <c r="F51">
        <v>0</v>
      </c>
      <c r="G51" t="s">
        <v>120</v>
      </c>
      <c r="H51" s="1">
        <v>0</v>
      </c>
      <c r="I51" s="1">
        <v>0</v>
      </c>
      <c r="J51" s="1">
        <v>0</v>
      </c>
      <c r="K51" s="1">
        <v>0</v>
      </c>
      <c r="L51" s="1">
        <v>0</v>
      </c>
      <c r="M51" s="1">
        <v>0</v>
      </c>
      <c r="N51" s="1">
        <v>0</v>
      </c>
      <c r="O51" s="1">
        <v>0</v>
      </c>
      <c r="P51" s="1">
        <v>0</v>
      </c>
      <c r="Q51" s="1">
        <v>0</v>
      </c>
      <c r="R51" s="1">
        <v>0</v>
      </c>
      <c r="S51" s="1">
        <v>0</v>
      </c>
      <c r="T51" s="1">
        <v>0</v>
      </c>
      <c r="U51" s="1">
        <v>0</v>
      </c>
    </row>
    <row r="52" spans="1:21" x14ac:dyDescent="0.25">
      <c r="A52">
        <v>50</v>
      </c>
      <c r="B52" t="s">
        <v>300</v>
      </c>
      <c r="C52">
        <v>24</v>
      </c>
      <c r="D52">
        <v>7440484</v>
      </c>
      <c r="E52" t="s">
        <v>8</v>
      </c>
      <c r="F52">
        <v>0</v>
      </c>
      <c r="G52" t="s">
        <v>120</v>
      </c>
      <c r="H52" s="1">
        <v>0</v>
      </c>
      <c r="I52" s="1">
        <v>0</v>
      </c>
      <c r="J52" s="1">
        <v>0</v>
      </c>
      <c r="K52" s="1">
        <v>0</v>
      </c>
      <c r="L52" s="1">
        <v>0</v>
      </c>
      <c r="M52" s="1">
        <v>0</v>
      </c>
      <c r="N52" s="1">
        <v>0</v>
      </c>
      <c r="O52" s="1">
        <v>0</v>
      </c>
      <c r="P52" s="1">
        <v>0</v>
      </c>
      <c r="Q52" s="1">
        <v>0</v>
      </c>
      <c r="R52" s="1">
        <v>0</v>
      </c>
      <c r="S52" s="1">
        <v>0</v>
      </c>
      <c r="T52" s="1">
        <v>0</v>
      </c>
      <c r="U52" s="1">
        <v>0</v>
      </c>
    </row>
    <row r="53" spans="1:21" x14ac:dyDescent="0.25">
      <c r="A53">
        <v>51</v>
      </c>
      <c r="B53" t="s">
        <v>300</v>
      </c>
      <c r="C53">
        <v>24</v>
      </c>
      <c r="D53">
        <v>7440473</v>
      </c>
      <c r="E53" t="s">
        <v>89</v>
      </c>
      <c r="F53">
        <v>46.9</v>
      </c>
      <c r="G53" t="s">
        <v>120</v>
      </c>
      <c r="H53" s="1">
        <v>0</v>
      </c>
      <c r="I53" s="1">
        <v>0</v>
      </c>
      <c r="J53" s="1">
        <v>0</v>
      </c>
      <c r="K53" s="1">
        <v>0</v>
      </c>
      <c r="L53" s="1">
        <v>0</v>
      </c>
      <c r="M53" s="1">
        <v>0</v>
      </c>
      <c r="N53" s="1">
        <v>0</v>
      </c>
      <c r="O53" s="1">
        <v>0</v>
      </c>
      <c r="P53" s="1">
        <v>0</v>
      </c>
      <c r="Q53" s="1">
        <v>0</v>
      </c>
      <c r="R53" s="1">
        <v>0</v>
      </c>
      <c r="S53" s="1">
        <v>0</v>
      </c>
      <c r="T53" s="1">
        <v>0</v>
      </c>
      <c r="U53" s="1">
        <v>0</v>
      </c>
    </row>
    <row r="54" spans="1:21" x14ac:dyDescent="0.25">
      <c r="A54">
        <v>52</v>
      </c>
      <c r="B54" t="s">
        <v>300</v>
      </c>
      <c r="C54">
        <v>24</v>
      </c>
      <c r="D54">
        <v>18540299</v>
      </c>
      <c r="E54" t="s">
        <v>13</v>
      </c>
      <c r="F54">
        <v>34.9</v>
      </c>
      <c r="G54" t="s">
        <v>120</v>
      </c>
      <c r="H54" s="1">
        <v>0</v>
      </c>
      <c r="I54" s="1">
        <v>0</v>
      </c>
      <c r="J54" s="1">
        <v>0</v>
      </c>
      <c r="K54" s="1">
        <v>0</v>
      </c>
      <c r="L54" s="1">
        <v>0</v>
      </c>
      <c r="M54" s="1">
        <v>0</v>
      </c>
      <c r="N54" s="1">
        <v>0</v>
      </c>
      <c r="O54" s="1">
        <v>0</v>
      </c>
      <c r="P54" s="1">
        <v>0</v>
      </c>
      <c r="Q54" s="1">
        <v>0</v>
      </c>
      <c r="R54" s="1">
        <v>0</v>
      </c>
      <c r="S54" s="1">
        <v>0</v>
      </c>
      <c r="T54" s="1">
        <v>0</v>
      </c>
      <c r="U54" s="1">
        <v>0</v>
      </c>
    </row>
    <row r="55" spans="1:21" x14ac:dyDescent="0.25">
      <c r="A55">
        <v>53</v>
      </c>
      <c r="B55" t="s">
        <v>300</v>
      </c>
      <c r="C55">
        <v>24</v>
      </c>
      <c r="D55">
        <v>1175</v>
      </c>
      <c r="E55" t="s">
        <v>294</v>
      </c>
      <c r="F55">
        <v>0</v>
      </c>
      <c r="G55" t="s">
        <v>120</v>
      </c>
      <c r="H55" s="1">
        <v>0</v>
      </c>
      <c r="I55" s="1">
        <v>0</v>
      </c>
      <c r="J55" s="1">
        <v>0</v>
      </c>
      <c r="K55" s="1">
        <v>0</v>
      </c>
      <c r="L55" s="1">
        <v>0</v>
      </c>
      <c r="M55" s="1">
        <v>0</v>
      </c>
      <c r="N55" s="1">
        <v>0</v>
      </c>
      <c r="O55" s="1">
        <v>0</v>
      </c>
      <c r="P55" s="1">
        <v>0</v>
      </c>
      <c r="Q55" s="1">
        <v>0</v>
      </c>
      <c r="R55" s="1">
        <v>0</v>
      </c>
      <c r="S55" s="1">
        <v>0</v>
      </c>
      <c r="T55" s="1">
        <v>0</v>
      </c>
      <c r="U55" s="1">
        <v>0</v>
      </c>
    </row>
    <row r="56" spans="1:21" x14ac:dyDescent="0.25">
      <c r="A56">
        <v>54</v>
      </c>
      <c r="B56" t="s">
        <v>300</v>
      </c>
      <c r="C56">
        <v>24</v>
      </c>
      <c r="D56">
        <v>7440508</v>
      </c>
      <c r="E56" t="s">
        <v>10</v>
      </c>
      <c r="F56">
        <v>0</v>
      </c>
      <c r="G56" t="s">
        <v>120</v>
      </c>
      <c r="H56" s="1">
        <v>0</v>
      </c>
      <c r="I56" s="1">
        <v>0</v>
      </c>
      <c r="J56" s="1">
        <v>0</v>
      </c>
      <c r="K56" s="1">
        <v>0</v>
      </c>
      <c r="L56" s="1">
        <v>0</v>
      </c>
      <c r="M56" s="1">
        <v>0</v>
      </c>
      <c r="N56" s="1">
        <v>0</v>
      </c>
      <c r="O56" s="1">
        <v>0</v>
      </c>
      <c r="P56" s="1">
        <v>0</v>
      </c>
      <c r="Q56" s="1">
        <v>0</v>
      </c>
      <c r="R56" s="1">
        <v>0</v>
      </c>
      <c r="S56" s="1">
        <v>0</v>
      </c>
      <c r="T56" s="1">
        <v>0</v>
      </c>
      <c r="U56" s="1">
        <v>0</v>
      </c>
    </row>
    <row r="57" spans="1:21" x14ac:dyDescent="0.25">
      <c r="A57">
        <v>55</v>
      </c>
      <c r="B57" t="s">
        <v>300</v>
      </c>
      <c r="C57">
        <v>24</v>
      </c>
      <c r="D57">
        <v>7439965</v>
      </c>
      <c r="E57" t="s">
        <v>5</v>
      </c>
      <c r="F57">
        <v>40.799999999999997</v>
      </c>
      <c r="G57" t="s">
        <v>120</v>
      </c>
      <c r="H57" s="1">
        <v>0</v>
      </c>
      <c r="I57" s="1">
        <v>0</v>
      </c>
      <c r="J57" s="1">
        <v>0</v>
      </c>
      <c r="K57" s="1">
        <v>0</v>
      </c>
      <c r="L57" s="1">
        <v>0</v>
      </c>
      <c r="M57" s="1">
        <v>0</v>
      </c>
      <c r="N57" s="1">
        <v>0</v>
      </c>
      <c r="O57" s="1">
        <v>0</v>
      </c>
      <c r="P57" s="1">
        <v>0</v>
      </c>
      <c r="Q57" s="1">
        <v>0</v>
      </c>
      <c r="R57" s="1">
        <v>0</v>
      </c>
      <c r="S57" s="1">
        <v>0</v>
      </c>
      <c r="T57" s="1">
        <v>0</v>
      </c>
      <c r="U57" s="1">
        <v>0</v>
      </c>
    </row>
    <row r="58" spans="1:21" x14ac:dyDescent="0.25">
      <c r="A58">
        <v>56</v>
      </c>
      <c r="B58" t="s">
        <v>300</v>
      </c>
      <c r="C58">
        <v>24</v>
      </c>
      <c r="D58">
        <v>7440020</v>
      </c>
      <c r="E58" t="s">
        <v>6</v>
      </c>
      <c r="F58">
        <v>3.64</v>
      </c>
      <c r="G58" t="s">
        <v>120</v>
      </c>
      <c r="H58" s="1">
        <v>0</v>
      </c>
      <c r="I58" s="1">
        <v>0</v>
      </c>
      <c r="J58" s="1">
        <v>18.2</v>
      </c>
      <c r="K58" s="1">
        <v>0</v>
      </c>
      <c r="L58" s="1">
        <v>0</v>
      </c>
      <c r="M58" s="1">
        <v>0</v>
      </c>
      <c r="N58" s="1">
        <v>0</v>
      </c>
      <c r="O58" s="1">
        <v>0</v>
      </c>
      <c r="P58" s="1">
        <v>0</v>
      </c>
      <c r="Q58" s="1">
        <v>0</v>
      </c>
      <c r="R58" s="1">
        <v>0</v>
      </c>
      <c r="S58" s="1">
        <v>0</v>
      </c>
      <c r="T58" s="1">
        <v>0</v>
      </c>
      <c r="U58" s="1">
        <v>0</v>
      </c>
    </row>
    <row r="59" spans="1:21" x14ac:dyDescent="0.25">
      <c r="A59">
        <v>57</v>
      </c>
      <c r="B59" t="s">
        <v>300</v>
      </c>
      <c r="C59">
        <v>24</v>
      </c>
      <c r="D59">
        <v>7723140</v>
      </c>
      <c r="E59" t="s">
        <v>295</v>
      </c>
      <c r="F59">
        <v>0</v>
      </c>
      <c r="G59" t="s">
        <v>120</v>
      </c>
      <c r="H59" s="1">
        <v>0</v>
      </c>
      <c r="I59" s="1">
        <v>0</v>
      </c>
      <c r="J59" s="1">
        <v>0</v>
      </c>
      <c r="K59" s="1">
        <v>0</v>
      </c>
      <c r="L59" s="1">
        <v>0</v>
      </c>
      <c r="M59" s="1">
        <v>0</v>
      </c>
      <c r="N59" s="1">
        <v>0</v>
      </c>
      <c r="O59" s="1">
        <v>0</v>
      </c>
      <c r="P59" s="1">
        <v>0</v>
      </c>
      <c r="Q59" s="1">
        <v>0</v>
      </c>
      <c r="R59" s="1">
        <v>0</v>
      </c>
      <c r="S59" s="1">
        <v>0</v>
      </c>
      <c r="T59" s="1">
        <v>0</v>
      </c>
      <c r="U59" s="1">
        <v>0</v>
      </c>
    </row>
    <row r="60" spans="1:21" x14ac:dyDescent="0.25">
      <c r="A60">
        <v>58</v>
      </c>
      <c r="B60" t="s">
        <v>300</v>
      </c>
      <c r="C60">
        <v>24</v>
      </c>
      <c r="D60">
        <v>7439921</v>
      </c>
      <c r="E60" t="s">
        <v>7</v>
      </c>
      <c r="F60">
        <v>0.44500000000000001</v>
      </c>
      <c r="G60" t="s">
        <v>120</v>
      </c>
      <c r="H60" s="1">
        <v>0</v>
      </c>
      <c r="I60" s="1">
        <v>0</v>
      </c>
      <c r="J60" s="1">
        <v>0</v>
      </c>
      <c r="K60" s="1">
        <v>0</v>
      </c>
      <c r="L60" s="1">
        <v>0</v>
      </c>
      <c r="M60" s="1">
        <v>0</v>
      </c>
      <c r="N60" s="1">
        <v>0</v>
      </c>
      <c r="O60" s="1">
        <v>0</v>
      </c>
      <c r="P60" s="1">
        <v>0</v>
      </c>
      <c r="Q60" s="1">
        <v>0</v>
      </c>
      <c r="R60" s="1">
        <v>0</v>
      </c>
      <c r="S60" s="1">
        <v>0</v>
      </c>
      <c r="T60" s="1">
        <v>0</v>
      </c>
      <c r="U60" s="1">
        <v>0</v>
      </c>
    </row>
    <row r="61" spans="1:21" x14ac:dyDescent="0.25">
      <c r="A61">
        <v>59</v>
      </c>
      <c r="B61" t="s">
        <v>300</v>
      </c>
      <c r="C61">
        <v>24</v>
      </c>
      <c r="D61">
        <v>7440622</v>
      </c>
      <c r="E61" t="s">
        <v>296</v>
      </c>
      <c r="F61">
        <v>0</v>
      </c>
      <c r="G61" t="s">
        <v>120</v>
      </c>
      <c r="H61" s="1">
        <v>0</v>
      </c>
      <c r="I61" s="1">
        <v>0</v>
      </c>
      <c r="J61" s="1">
        <v>0</v>
      </c>
      <c r="K61" s="1">
        <v>0</v>
      </c>
      <c r="L61" s="1">
        <v>0</v>
      </c>
      <c r="M61" s="1">
        <v>0</v>
      </c>
      <c r="N61" s="1">
        <v>0</v>
      </c>
      <c r="O61" s="1">
        <v>0</v>
      </c>
      <c r="P61" s="1">
        <v>0</v>
      </c>
      <c r="Q61" s="1">
        <v>0</v>
      </c>
      <c r="R61" s="1">
        <v>0</v>
      </c>
      <c r="S61" s="1">
        <v>0</v>
      </c>
      <c r="T61" s="1">
        <v>0</v>
      </c>
      <c r="U61" s="1">
        <v>0</v>
      </c>
    </row>
    <row r="62" spans="1:21" x14ac:dyDescent="0.25">
      <c r="A62">
        <v>60</v>
      </c>
      <c r="B62" t="s">
        <v>300</v>
      </c>
      <c r="C62">
        <v>24</v>
      </c>
      <c r="D62">
        <v>7440666</v>
      </c>
      <c r="E62" t="s">
        <v>297</v>
      </c>
      <c r="F62">
        <v>0</v>
      </c>
      <c r="G62" t="s">
        <v>120</v>
      </c>
      <c r="H62" s="1">
        <v>0</v>
      </c>
      <c r="I62" s="1">
        <v>0</v>
      </c>
      <c r="J62" s="1">
        <v>0</v>
      </c>
      <c r="K62" s="1">
        <v>0</v>
      </c>
      <c r="L62" s="1">
        <v>0</v>
      </c>
      <c r="M62" s="1">
        <v>0</v>
      </c>
      <c r="N62" s="1">
        <v>0</v>
      </c>
      <c r="O62" s="1">
        <v>0</v>
      </c>
      <c r="P62" s="1">
        <v>0</v>
      </c>
      <c r="Q62" s="1">
        <v>0</v>
      </c>
      <c r="R62" s="1">
        <v>0</v>
      </c>
      <c r="S62" s="1">
        <v>0</v>
      </c>
      <c r="T62" s="1">
        <v>0</v>
      </c>
      <c r="U62" s="1">
        <v>0</v>
      </c>
    </row>
    <row r="63" spans="1:21" x14ac:dyDescent="0.25">
      <c r="A63">
        <v>61</v>
      </c>
      <c r="B63" t="s">
        <v>301</v>
      </c>
      <c r="C63">
        <v>24</v>
      </c>
      <c r="D63">
        <v>7429905</v>
      </c>
      <c r="E63" t="s">
        <v>290</v>
      </c>
      <c r="F63">
        <v>0</v>
      </c>
      <c r="G63" t="s">
        <v>120</v>
      </c>
      <c r="H63" s="1">
        <v>0</v>
      </c>
      <c r="I63" s="1">
        <v>0</v>
      </c>
      <c r="J63" s="1">
        <v>0</v>
      </c>
      <c r="K63" s="1">
        <v>0</v>
      </c>
      <c r="L63" s="1">
        <v>0</v>
      </c>
      <c r="M63" s="1">
        <v>0</v>
      </c>
      <c r="N63" s="1">
        <v>0</v>
      </c>
      <c r="O63" s="1">
        <v>0</v>
      </c>
      <c r="P63" s="1">
        <v>0</v>
      </c>
      <c r="Q63" s="1">
        <v>0</v>
      </c>
      <c r="R63" s="1">
        <v>0</v>
      </c>
      <c r="S63" s="1">
        <v>0</v>
      </c>
      <c r="T63" s="1">
        <v>0</v>
      </c>
      <c r="U63" s="1">
        <v>0</v>
      </c>
    </row>
    <row r="64" spans="1:21" x14ac:dyDescent="0.25">
      <c r="A64">
        <v>62</v>
      </c>
      <c r="B64" t="s">
        <v>301</v>
      </c>
      <c r="C64">
        <v>24</v>
      </c>
      <c r="D64">
        <v>1344281</v>
      </c>
      <c r="E64" t="s">
        <v>291</v>
      </c>
      <c r="F64">
        <v>0</v>
      </c>
      <c r="G64" t="s">
        <v>120</v>
      </c>
      <c r="H64" s="1">
        <v>0</v>
      </c>
      <c r="I64" s="1">
        <v>0</v>
      </c>
      <c r="J64" s="1">
        <v>0</v>
      </c>
      <c r="K64" s="1">
        <v>0</v>
      </c>
      <c r="L64" s="1">
        <v>0</v>
      </c>
      <c r="M64" s="1">
        <v>0</v>
      </c>
      <c r="N64" s="1">
        <v>0</v>
      </c>
      <c r="O64" s="1">
        <v>0</v>
      </c>
      <c r="P64" s="1">
        <v>0</v>
      </c>
      <c r="Q64" s="1">
        <v>0</v>
      </c>
      <c r="R64" s="1">
        <v>0</v>
      </c>
      <c r="S64" s="1">
        <v>0</v>
      </c>
      <c r="T64" s="1">
        <v>0</v>
      </c>
      <c r="U64" s="1">
        <v>0</v>
      </c>
    </row>
    <row r="65" spans="1:21" x14ac:dyDescent="0.25">
      <c r="A65">
        <v>63</v>
      </c>
      <c r="B65" t="s">
        <v>301</v>
      </c>
      <c r="C65">
        <v>24</v>
      </c>
      <c r="D65">
        <v>7440417</v>
      </c>
      <c r="E65" t="s">
        <v>292</v>
      </c>
      <c r="F65">
        <v>0</v>
      </c>
      <c r="G65" t="s">
        <v>120</v>
      </c>
      <c r="H65" s="1">
        <v>0</v>
      </c>
      <c r="I65" s="1">
        <v>0</v>
      </c>
      <c r="J65" s="1">
        <v>0</v>
      </c>
      <c r="K65" s="1">
        <v>0</v>
      </c>
      <c r="L65" s="1">
        <v>0</v>
      </c>
      <c r="M65" s="1">
        <v>0</v>
      </c>
      <c r="N65" s="1">
        <v>0</v>
      </c>
      <c r="O65" s="1">
        <v>0</v>
      </c>
      <c r="P65" s="1">
        <v>0</v>
      </c>
      <c r="Q65" s="1">
        <v>0</v>
      </c>
      <c r="R65" s="1">
        <v>0</v>
      </c>
      <c r="S65" s="1">
        <v>0</v>
      </c>
      <c r="T65" s="1">
        <v>0</v>
      </c>
      <c r="U65" s="1">
        <v>0</v>
      </c>
    </row>
    <row r="66" spans="1:21" x14ac:dyDescent="0.25">
      <c r="A66">
        <v>64</v>
      </c>
      <c r="B66" t="s">
        <v>301</v>
      </c>
      <c r="C66">
        <v>24</v>
      </c>
      <c r="D66">
        <v>7440439</v>
      </c>
      <c r="E66" t="s">
        <v>293</v>
      </c>
      <c r="F66">
        <v>0</v>
      </c>
      <c r="G66" t="s">
        <v>120</v>
      </c>
      <c r="H66" s="1">
        <v>0</v>
      </c>
      <c r="I66" s="1">
        <v>0</v>
      </c>
      <c r="J66" s="1">
        <v>0</v>
      </c>
      <c r="K66" s="1">
        <v>0</v>
      </c>
      <c r="L66" s="1">
        <v>0</v>
      </c>
      <c r="M66" s="1">
        <v>0</v>
      </c>
      <c r="N66" s="1">
        <v>0</v>
      </c>
      <c r="O66" s="1">
        <v>0</v>
      </c>
      <c r="P66" s="1">
        <v>0</v>
      </c>
      <c r="Q66" s="1">
        <v>0</v>
      </c>
      <c r="R66" s="1">
        <v>0</v>
      </c>
      <c r="S66" s="1">
        <v>0</v>
      </c>
      <c r="T66" s="1">
        <v>0</v>
      </c>
      <c r="U66" s="1">
        <v>0</v>
      </c>
    </row>
    <row r="67" spans="1:21" x14ac:dyDescent="0.25">
      <c r="A67">
        <v>65</v>
      </c>
      <c r="B67" t="s">
        <v>301</v>
      </c>
      <c r="C67">
        <v>24</v>
      </c>
      <c r="D67">
        <v>7440484</v>
      </c>
      <c r="E67" t="s">
        <v>8</v>
      </c>
      <c r="F67">
        <v>0</v>
      </c>
      <c r="G67" t="s">
        <v>120</v>
      </c>
      <c r="H67" s="1">
        <v>0</v>
      </c>
      <c r="I67" s="1">
        <v>0</v>
      </c>
      <c r="J67" s="1">
        <v>0</v>
      </c>
      <c r="K67" s="1">
        <v>0</v>
      </c>
      <c r="L67" s="1">
        <v>0</v>
      </c>
      <c r="M67" s="1">
        <v>0</v>
      </c>
      <c r="N67" s="1">
        <v>0</v>
      </c>
      <c r="O67" s="1">
        <v>0</v>
      </c>
      <c r="P67" s="1">
        <v>0</v>
      </c>
      <c r="Q67" s="1">
        <v>0</v>
      </c>
      <c r="R67" s="1">
        <v>0</v>
      </c>
      <c r="S67" s="1">
        <v>0</v>
      </c>
      <c r="T67" s="1">
        <v>0</v>
      </c>
      <c r="U67" s="1">
        <v>0</v>
      </c>
    </row>
    <row r="68" spans="1:21" x14ac:dyDescent="0.25">
      <c r="A68">
        <v>66</v>
      </c>
      <c r="B68" t="s">
        <v>301</v>
      </c>
      <c r="C68">
        <v>24</v>
      </c>
      <c r="D68">
        <v>7440473</v>
      </c>
      <c r="E68" t="s">
        <v>89</v>
      </c>
      <c r="F68">
        <v>16.399999999999999</v>
      </c>
      <c r="G68" t="s">
        <v>120</v>
      </c>
      <c r="H68" s="1">
        <v>0</v>
      </c>
      <c r="I68" s="1">
        <v>0</v>
      </c>
      <c r="J68" s="1">
        <v>0</v>
      </c>
      <c r="K68" s="1">
        <v>0</v>
      </c>
      <c r="L68" s="1">
        <v>0</v>
      </c>
      <c r="M68" s="1">
        <v>0</v>
      </c>
      <c r="N68" s="1">
        <v>0</v>
      </c>
      <c r="O68" s="1">
        <v>0</v>
      </c>
      <c r="P68" s="1">
        <v>0</v>
      </c>
      <c r="Q68" s="1">
        <v>0</v>
      </c>
      <c r="R68" s="1">
        <v>0</v>
      </c>
      <c r="S68" s="1">
        <v>0</v>
      </c>
      <c r="T68" s="1">
        <v>0</v>
      </c>
      <c r="U68" s="1">
        <v>0</v>
      </c>
    </row>
    <row r="69" spans="1:21" x14ac:dyDescent="0.25">
      <c r="A69">
        <v>67</v>
      </c>
      <c r="B69" t="s">
        <v>301</v>
      </c>
      <c r="C69">
        <v>24</v>
      </c>
      <c r="D69">
        <v>18540299</v>
      </c>
      <c r="E69" t="s">
        <v>13</v>
      </c>
      <c r="F69">
        <v>3.71</v>
      </c>
      <c r="G69" t="s">
        <v>120</v>
      </c>
      <c r="H69" s="1">
        <v>0</v>
      </c>
      <c r="I69" s="1">
        <v>0</v>
      </c>
      <c r="J69" s="1">
        <v>0</v>
      </c>
      <c r="K69" s="1">
        <v>0</v>
      </c>
      <c r="L69" s="1">
        <v>0</v>
      </c>
      <c r="M69" s="1">
        <v>0</v>
      </c>
      <c r="N69" s="1">
        <v>0</v>
      </c>
      <c r="O69" s="1">
        <v>0</v>
      </c>
      <c r="P69" s="1">
        <v>0</v>
      </c>
      <c r="Q69" s="1">
        <v>0</v>
      </c>
      <c r="R69" s="1">
        <v>0</v>
      </c>
      <c r="S69" s="1">
        <v>0</v>
      </c>
      <c r="T69" s="1">
        <v>0</v>
      </c>
      <c r="U69" s="1">
        <v>0</v>
      </c>
    </row>
    <row r="70" spans="1:21" x14ac:dyDescent="0.25">
      <c r="A70">
        <v>68</v>
      </c>
      <c r="B70" t="s">
        <v>301</v>
      </c>
      <c r="C70">
        <v>24</v>
      </c>
      <c r="D70">
        <v>1175</v>
      </c>
      <c r="E70" t="s">
        <v>294</v>
      </c>
      <c r="F70">
        <v>0</v>
      </c>
      <c r="G70" t="s">
        <v>120</v>
      </c>
      <c r="H70" s="1">
        <v>0</v>
      </c>
      <c r="I70" s="1">
        <v>0</v>
      </c>
      <c r="J70" s="1">
        <v>0</v>
      </c>
      <c r="K70" s="1">
        <v>0</v>
      </c>
      <c r="L70" s="1">
        <v>0</v>
      </c>
      <c r="M70" s="1">
        <v>0</v>
      </c>
      <c r="N70" s="1">
        <v>0</v>
      </c>
      <c r="O70" s="1">
        <v>0</v>
      </c>
      <c r="P70" s="1">
        <v>0</v>
      </c>
      <c r="Q70" s="1">
        <v>0</v>
      </c>
      <c r="R70" s="1">
        <v>0</v>
      </c>
      <c r="S70" s="1">
        <v>0</v>
      </c>
      <c r="T70" s="1">
        <v>0</v>
      </c>
      <c r="U70" s="1">
        <v>0</v>
      </c>
    </row>
    <row r="71" spans="1:21" x14ac:dyDescent="0.25">
      <c r="A71">
        <v>69</v>
      </c>
      <c r="B71" t="s">
        <v>301</v>
      </c>
      <c r="C71">
        <v>24</v>
      </c>
      <c r="D71">
        <v>7440508</v>
      </c>
      <c r="E71" t="s">
        <v>10</v>
      </c>
      <c r="F71">
        <v>0</v>
      </c>
      <c r="G71" t="s">
        <v>120</v>
      </c>
      <c r="H71" s="1">
        <v>0</v>
      </c>
      <c r="I71" s="1">
        <v>0</v>
      </c>
      <c r="J71" s="1">
        <v>0</v>
      </c>
      <c r="K71" s="1">
        <v>0</v>
      </c>
      <c r="L71" s="1">
        <v>0</v>
      </c>
      <c r="M71" s="1">
        <v>0</v>
      </c>
      <c r="N71" s="1">
        <v>0</v>
      </c>
      <c r="O71" s="1">
        <v>0</v>
      </c>
      <c r="P71" s="1">
        <v>0</v>
      </c>
      <c r="Q71" s="1">
        <v>0</v>
      </c>
      <c r="R71" s="1">
        <v>0</v>
      </c>
      <c r="S71" s="1">
        <v>0</v>
      </c>
      <c r="T71" s="1">
        <v>0</v>
      </c>
      <c r="U71" s="1">
        <v>0</v>
      </c>
    </row>
    <row r="72" spans="1:21" x14ac:dyDescent="0.25">
      <c r="A72">
        <v>70</v>
      </c>
      <c r="B72" t="s">
        <v>301</v>
      </c>
      <c r="C72">
        <v>24</v>
      </c>
      <c r="D72">
        <v>7439965</v>
      </c>
      <c r="E72" t="s">
        <v>5</v>
      </c>
      <c r="F72">
        <v>10.1</v>
      </c>
      <c r="G72" t="s">
        <v>120</v>
      </c>
      <c r="H72" s="1">
        <v>0</v>
      </c>
      <c r="I72" s="1">
        <v>0</v>
      </c>
      <c r="J72" s="1">
        <v>0</v>
      </c>
      <c r="K72" s="1">
        <v>0</v>
      </c>
      <c r="L72" s="1">
        <v>0</v>
      </c>
      <c r="M72" s="1">
        <v>0</v>
      </c>
      <c r="N72" s="1">
        <v>0</v>
      </c>
      <c r="O72" s="1">
        <v>0</v>
      </c>
      <c r="P72" s="1">
        <v>0</v>
      </c>
      <c r="Q72" s="1">
        <v>0</v>
      </c>
      <c r="R72" s="1">
        <v>0</v>
      </c>
      <c r="S72" s="1">
        <v>0</v>
      </c>
      <c r="T72" s="1">
        <v>0</v>
      </c>
      <c r="U72" s="1">
        <v>0</v>
      </c>
    </row>
    <row r="73" spans="1:21" x14ac:dyDescent="0.25">
      <c r="A73">
        <v>71</v>
      </c>
      <c r="B73" t="s">
        <v>301</v>
      </c>
      <c r="C73">
        <v>24</v>
      </c>
      <c r="D73">
        <v>7440020</v>
      </c>
      <c r="E73" t="s">
        <v>6</v>
      </c>
      <c r="F73">
        <v>1.02</v>
      </c>
      <c r="G73" t="s">
        <v>120</v>
      </c>
      <c r="H73" s="1">
        <v>0</v>
      </c>
      <c r="I73" s="1">
        <v>0</v>
      </c>
      <c r="J73" s="1">
        <v>5.0999999999999996</v>
      </c>
      <c r="K73" s="1">
        <v>0</v>
      </c>
      <c r="L73" s="1">
        <v>0</v>
      </c>
      <c r="M73" s="1">
        <v>0</v>
      </c>
      <c r="N73" s="1">
        <v>0</v>
      </c>
      <c r="O73" s="1">
        <v>0</v>
      </c>
      <c r="P73" s="1">
        <v>0</v>
      </c>
      <c r="Q73" s="1">
        <v>0</v>
      </c>
      <c r="R73" s="1">
        <v>0</v>
      </c>
      <c r="S73" s="1">
        <v>0</v>
      </c>
      <c r="T73" s="1">
        <v>0</v>
      </c>
      <c r="U73" s="1">
        <v>0</v>
      </c>
    </row>
    <row r="74" spans="1:21" x14ac:dyDescent="0.25">
      <c r="A74">
        <v>72</v>
      </c>
      <c r="B74" t="s">
        <v>301</v>
      </c>
      <c r="C74">
        <v>24</v>
      </c>
      <c r="D74">
        <v>7723140</v>
      </c>
      <c r="E74" t="s">
        <v>295</v>
      </c>
      <c r="F74">
        <v>0</v>
      </c>
      <c r="G74" t="s">
        <v>120</v>
      </c>
      <c r="H74" s="1">
        <v>0</v>
      </c>
      <c r="I74" s="1">
        <v>0</v>
      </c>
      <c r="J74" s="1">
        <v>0</v>
      </c>
      <c r="K74" s="1">
        <v>0</v>
      </c>
      <c r="L74" s="1">
        <v>0</v>
      </c>
      <c r="M74" s="1">
        <v>0</v>
      </c>
      <c r="N74" s="1">
        <v>0</v>
      </c>
      <c r="O74" s="1">
        <v>0</v>
      </c>
      <c r="P74" s="1">
        <v>0</v>
      </c>
      <c r="Q74" s="1">
        <v>0</v>
      </c>
      <c r="R74" s="1">
        <v>0</v>
      </c>
      <c r="S74" s="1">
        <v>0</v>
      </c>
      <c r="T74" s="1">
        <v>0</v>
      </c>
      <c r="U74" s="1">
        <v>0</v>
      </c>
    </row>
    <row r="75" spans="1:21" x14ac:dyDescent="0.25">
      <c r="A75">
        <v>73</v>
      </c>
      <c r="B75" t="s">
        <v>301</v>
      </c>
      <c r="C75">
        <v>24</v>
      </c>
      <c r="D75">
        <v>7439921</v>
      </c>
      <c r="E75" t="s">
        <v>7</v>
      </c>
      <c r="F75">
        <v>0</v>
      </c>
      <c r="G75" t="s">
        <v>120</v>
      </c>
      <c r="H75" s="1">
        <v>0</v>
      </c>
      <c r="I75" s="1">
        <v>0</v>
      </c>
      <c r="J75" s="1">
        <v>0</v>
      </c>
      <c r="K75" s="1">
        <v>0</v>
      </c>
      <c r="L75" s="1">
        <v>0</v>
      </c>
      <c r="M75" s="1">
        <v>0</v>
      </c>
      <c r="N75" s="1">
        <v>0</v>
      </c>
      <c r="O75" s="1">
        <v>0</v>
      </c>
      <c r="P75" s="1">
        <v>0</v>
      </c>
      <c r="Q75" s="1">
        <v>0</v>
      </c>
      <c r="R75" s="1">
        <v>0</v>
      </c>
      <c r="S75" s="1">
        <v>0</v>
      </c>
      <c r="T75" s="1">
        <v>0</v>
      </c>
      <c r="U75" s="1">
        <v>0</v>
      </c>
    </row>
    <row r="76" spans="1:21" x14ac:dyDescent="0.25">
      <c r="A76">
        <v>74</v>
      </c>
      <c r="B76" t="s">
        <v>301</v>
      </c>
      <c r="C76">
        <v>24</v>
      </c>
      <c r="D76">
        <v>7440622</v>
      </c>
      <c r="E76" t="s">
        <v>296</v>
      </c>
      <c r="F76">
        <v>0</v>
      </c>
      <c r="G76" t="s">
        <v>120</v>
      </c>
      <c r="H76" s="1">
        <v>0</v>
      </c>
      <c r="I76" s="1">
        <v>0</v>
      </c>
      <c r="J76" s="1">
        <v>0</v>
      </c>
      <c r="K76" s="1">
        <v>0</v>
      </c>
      <c r="L76" s="1">
        <v>0</v>
      </c>
      <c r="M76" s="1">
        <v>0</v>
      </c>
      <c r="N76" s="1">
        <v>0</v>
      </c>
      <c r="O76" s="1">
        <v>0</v>
      </c>
      <c r="P76" s="1">
        <v>0</v>
      </c>
      <c r="Q76" s="1">
        <v>0</v>
      </c>
      <c r="R76" s="1">
        <v>0</v>
      </c>
      <c r="S76" s="1">
        <v>0</v>
      </c>
      <c r="T76" s="1">
        <v>0</v>
      </c>
      <c r="U76" s="1">
        <v>0</v>
      </c>
    </row>
    <row r="77" spans="1:21" x14ac:dyDescent="0.25">
      <c r="A77">
        <v>75</v>
      </c>
      <c r="B77" t="s">
        <v>301</v>
      </c>
      <c r="C77">
        <v>24</v>
      </c>
      <c r="D77">
        <v>7440666</v>
      </c>
      <c r="E77" t="s">
        <v>297</v>
      </c>
      <c r="F77">
        <v>0</v>
      </c>
      <c r="G77" t="s">
        <v>120</v>
      </c>
      <c r="H77" s="1">
        <v>0</v>
      </c>
      <c r="I77" s="1">
        <v>0</v>
      </c>
      <c r="J77" s="1">
        <v>0</v>
      </c>
      <c r="K77" s="1">
        <v>0</v>
      </c>
      <c r="L77" s="1">
        <v>0</v>
      </c>
      <c r="M77" s="1">
        <v>0</v>
      </c>
      <c r="N77" s="1">
        <v>0</v>
      </c>
      <c r="O77" s="1">
        <v>0</v>
      </c>
      <c r="P77" s="1">
        <v>0</v>
      </c>
      <c r="Q77" s="1">
        <v>0</v>
      </c>
      <c r="R77" s="1">
        <v>0</v>
      </c>
      <c r="S77" s="1">
        <v>0</v>
      </c>
      <c r="T77" s="1">
        <v>0</v>
      </c>
      <c r="U77" s="1">
        <v>0</v>
      </c>
    </row>
    <row r="78" spans="1:21" x14ac:dyDescent="0.25">
      <c r="A78">
        <v>76</v>
      </c>
      <c r="B78" t="s">
        <v>302</v>
      </c>
      <c r="C78">
        <v>24</v>
      </c>
      <c r="D78">
        <v>7429905</v>
      </c>
      <c r="E78" t="s">
        <v>290</v>
      </c>
      <c r="F78">
        <v>0</v>
      </c>
      <c r="G78" t="s">
        <v>120</v>
      </c>
      <c r="H78" s="1">
        <v>0</v>
      </c>
      <c r="I78" s="1">
        <v>0</v>
      </c>
      <c r="J78" s="1">
        <v>0</v>
      </c>
      <c r="K78" s="1">
        <v>0</v>
      </c>
      <c r="L78" s="1">
        <v>0</v>
      </c>
      <c r="M78" s="1">
        <v>0</v>
      </c>
      <c r="N78" s="1">
        <v>0</v>
      </c>
      <c r="O78" s="1">
        <v>0</v>
      </c>
      <c r="P78" s="1">
        <v>0</v>
      </c>
      <c r="Q78" s="1">
        <v>0</v>
      </c>
      <c r="R78" s="1">
        <v>0</v>
      </c>
      <c r="S78" s="1">
        <v>0</v>
      </c>
      <c r="T78" s="1">
        <v>0</v>
      </c>
      <c r="U78" s="1">
        <v>0</v>
      </c>
    </row>
    <row r="79" spans="1:21" x14ac:dyDescent="0.25">
      <c r="A79">
        <v>77</v>
      </c>
      <c r="B79" t="s">
        <v>302</v>
      </c>
      <c r="C79">
        <v>24</v>
      </c>
      <c r="D79">
        <v>1344281</v>
      </c>
      <c r="E79" t="s">
        <v>291</v>
      </c>
      <c r="F79">
        <v>0</v>
      </c>
      <c r="G79" t="s">
        <v>120</v>
      </c>
      <c r="H79" s="1">
        <v>0</v>
      </c>
      <c r="I79" s="1">
        <v>0</v>
      </c>
      <c r="J79" s="1">
        <v>0</v>
      </c>
      <c r="K79" s="1">
        <v>0</v>
      </c>
      <c r="L79" s="1">
        <v>0</v>
      </c>
      <c r="M79" s="1">
        <v>0</v>
      </c>
      <c r="N79" s="1">
        <v>0</v>
      </c>
      <c r="O79" s="1">
        <v>0</v>
      </c>
      <c r="P79" s="1">
        <v>0</v>
      </c>
      <c r="Q79" s="1">
        <v>0</v>
      </c>
      <c r="R79" s="1">
        <v>0</v>
      </c>
      <c r="S79" s="1">
        <v>0</v>
      </c>
      <c r="T79" s="1">
        <v>0</v>
      </c>
      <c r="U79" s="1">
        <v>0</v>
      </c>
    </row>
    <row r="80" spans="1:21" x14ac:dyDescent="0.25">
      <c r="A80">
        <v>78</v>
      </c>
      <c r="B80" t="s">
        <v>302</v>
      </c>
      <c r="C80">
        <v>24</v>
      </c>
      <c r="D80">
        <v>7440417</v>
      </c>
      <c r="E80" t="s">
        <v>292</v>
      </c>
      <c r="F80">
        <v>0</v>
      </c>
      <c r="G80" t="s">
        <v>120</v>
      </c>
      <c r="H80" s="1">
        <v>0</v>
      </c>
      <c r="I80" s="1">
        <v>0</v>
      </c>
      <c r="J80" s="1">
        <v>0</v>
      </c>
      <c r="K80" s="1">
        <v>0</v>
      </c>
      <c r="L80" s="1">
        <v>0</v>
      </c>
      <c r="M80" s="1">
        <v>0</v>
      </c>
      <c r="N80" s="1">
        <v>0</v>
      </c>
      <c r="O80" s="1">
        <v>0</v>
      </c>
      <c r="P80" s="1">
        <v>0</v>
      </c>
      <c r="Q80" s="1">
        <v>0</v>
      </c>
      <c r="R80" s="1">
        <v>0</v>
      </c>
      <c r="S80" s="1">
        <v>0</v>
      </c>
      <c r="T80" s="1">
        <v>0</v>
      </c>
      <c r="U80" s="1">
        <v>0</v>
      </c>
    </row>
    <row r="81" spans="1:21" x14ac:dyDescent="0.25">
      <c r="A81">
        <v>79</v>
      </c>
      <c r="B81" t="s">
        <v>302</v>
      </c>
      <c r="C81">
        <v>24</v>
      </c>
      <c r="D81">
        <v>7440439</v>
      </c>
      <c r="E81" t="s">
        <v>293</v>
      </c>
      <c r="F81">
        <v>0</v>
      </c>
      <c r="G81" t="s">
        <v>120</v>
      </c>
      <c r="H81" s="1">
        <v>0</v>
      </c>
      <c r="I81" s="1">
        <v>0</v>
      </c>
      <c r="J81" s="1">
        <v>0</v>
      </c>
      <c r="K81" s="1">
        <v>0</v>
      </c>
      <c r="L81" s="1">
        <v>0</v>
      </c>
      <c r="M81" s="1">
        <v>0</v>
      </c>
      <c r="N81" s="1">
        <v>0</v>
      </c>
      <c r="O81" s="1">
        <v>0</v>
      </c>
      <c r="P81" s="1">
        <v>0</v>
      </c>
      <c r="Q81" s="1">
        <v>0</v>
      </c>
      <c r="R81" s="1">
        <v>0</v>
      </c>
      <c r="S81" s="1">
        <v>0</v>
      </c>
      <c r="T81" s="1">
        <v>0</v>
      </c>
      <c r="U81" s="1">
        <v>0</v>
      </c>
    </row>
    <row r="82" spans="1:21" x14ac:dyDescent="0.25">
      <c r="A82">
        <v>80</v>
      </c>
      <c r="B82" t="s">
        <v>302</v>
      </c>
      <c r="C82">
        <v>24</v>
      </c>
      <c r="D82">
        <v>7440484</v>
      </c>
      <c r="E82" t="s">
        <v>8</v>
      </c>
      <c r="F82">
        <v>0</v>
      </c>
      <c r="G82" t="s">
        <v>120</v>
      </c>
      <c r="H82" s="1">
        <v>0</v>
      </c>
      <c r="I82" s="1">
        <v>0</v>
      </c>
      <c r="J82" s="1">
        <v>0</v>
      </c>
      <c r="K82" s="1">
        <v>0</v>
      </c>
      <c r="L82" s="1">
        <v>0</v>
      </c>
      <c r="M82" s="1">
        <v>0</v>
      </c>
      <c r="N82" s="1">
        <v>0</v>
      </c>
      <c r="O82" s="1">
        <v>0</v>
      </c>
      <c r="P82" s="1">
        <v>0</v>
      </c>
      <c r="Q82" s="1">
        <v>0</v>
      </c>
      <c r="R82" s="1">
        <v>0</v>
      </c>
      <c r="S82" s="1">
        <v>0</v>
      </c>
      <c r="T82" s="1">
        <v>0</v>
      </c>
      <c r="U82" s="1">
        <v>0</v>
      </c>
    </row>
    <row r="83" spans="1:21" x14ac:dyDescent="0.25">
      <c r="A83">
        <v>81</v>
      </c>
      <c r="B83" t="s">
        <v>302</v>
      </c>
      <c r="C83">
        <v>24</v>
      </c>
      <c r="D83">
        <v>7440473</v>
      </c>
      <c r="E83" t="s">
        <v>89</v>
      </c>
      <c r="F83">
        <v>6.32</v>
      </c>
      <c r="G83" t="s">
        <v>120</v>
      </c>
      <c r="H83" s="1">
        <v>0</v>
      </c>
      <c r="I83" s="1">
        <v>0</v>
      </c>
      <c r="J83" s="1">
        <v>0</v>
      </c>
      <c r="K83" s="1">
        <v>0</v>
      </c>
      <c r="L83" s="1">
        <v>0</v>
      </c>
      <c r="M83" s="1">
        <v>0</v>
      </c>
      <c r="N83" s="1">
        <v>0</v>
      </c>
      <c r="O83" s="1">
        <v>0</v>
      </c>
      <c r="P83" s="1">
        <v>0</v>
      </c>
      <c r="Q83" s="1">
        <v>0</v>
      </c>
      <c r="R83" s="1">
        <v>0</v>
      </c>
      <c r="S83" s="1">
        <v>0</v>
      </c>
      <c r="T83" s="1">
        <v>0</v>
      </c>
      <c r="U83" s="1">
        <v>0</v>
      </c>
    </row>
    <row r="84" spans="1:21" x14ac:dyDescent="0.25">
      <c r="A84">
        <v>82</v>
      </c>
      <c r="B84" t="s">
        <v>302</v>
      </c>
      <c r="C84">
        <v>24</v>
      </c>
      <c r="D84">
        <v>18540299</v>
      </c>
      <c r="E84" t="s">
        <v>13</v>
      </c>
      <c r="F84">
        <v>3.47</v>
      </c>
      <c r="G84" t="s">
        <v>120</v>
      </c>
      <c r="H84" s="1">
        <v>0</v>
      </c>
      <c r="I84" s="1">
        <v>0</v>
      </c>
      <c r="J84" s="1">
        <v>0</v>
      </c>
      <c r="K84" s="1">
        <v>0</v>
      </c>
      <c r="L84" s="1">
        <v>0</v>
      </c>
      <c r="M84" s="1">
        <v>0</v>
      </c>
      <c r="N84" s="1">
        <v>0</v>
      </c>
      <c r="O84" s="1">
        <v>0</v>
      </c>
      <c r="P84" s="1">
        <v>0</v>
      </c>
      <c r="Q84" s="1">
        <v>0</v>
      </c>
      <c r="R84" s="1">
        <v>0</v>
      </c>
      <c r="S84" s="1">
        <v>0</v>
      </c>
      <c r="T84" s="1">
        <v>0</v>
      </c>
      <c r="U84" s="1">
        <v>0</v>
      </c>
    </row>
    <row r="85" spans="1:21" x14ac:dyDescent="0.25">
      <c r="A85">
        <v>83</v>
      </c>
      <c r="B85" t="s">
        <v>302</v>
      </c>
      <c r="C85">
        <v>24</v>
      </c>
      <c r="D85">
        <v>1175</v>
      </c>
      <c r="E85" t="s">
        <v>294</v>
      </c>
      <c r="F85">
        <v>3.51</v>
      </c>
      <c r="G85" t="s">
        <v>120</v>
      </c>
      <c r="H85" s="1">
        <v>0</v>
      </c>
      <c r="I85" s="1">
        <v>0</v>
      </c>
      <c r="J85" s="1">
        <v>0</v>
      </c>
      <c r="K85" s="1">
        <v>0</v>
      </c>
      <c r="L85" s="1">
        <v>0</v>
      </c>
      <c r="M85" s="1">
        <v>0</v>
      </c>
      <c r="N85" s="1">
        <v>0</v>
      </c>
      <c r="O85" s="1">
        <v>0</v>
      </c>
      <c r="P85" s="1">
        <v>0</v>
      </c>
      <c r="Q85" s="1">
        <v>0</v>
      </c>
      <c r="R85" s="1">
        <v>0</v>
      </c>
      <c r="S85" s="1">
        <v>0</v>
      </c>
      <c r="T85" s="1">
        <v>0</v>
      </c>
      <c r="U85" s="1">
        <v>0</v>
      </c>
    </row>
    <row r="86" spans="1:21" x14ac:dyDescent="0.25">
      <c r="A86">
        <v>84</v>
      </c>
      <c r="B86" t="s">
        <v>302</v>
      </c>
      <c r="C86">
        <v>24</v>
      </c>
      <c r="D86">
        <v>7440508</v>
      </c>
      <c r="E86" t="s">
        <v>10</v>
      </c>
      <c r="F86">
        <v>0</v>
      </c>
      <c r="G86" t="s">
        <v>120</v>
      </c>
      <c r="H86" s="1">
        <v>0</v>
      </c>
      <c r="I86" s="1">
        <v>0</v>
      </c>
      <c r="J86" s="1">
        <v>0</v>
      </c>
      <c r="K86" s="1">
        <v>0</v>
      </c>
      <c r="L86" s="1">
        <v>0</v>
      </c>
      <c r="M86" s="1">
        <v>0</v>
      </c>
      <c r="N86" s="1">
        <v>0</v>
      </c>
      <c r="O86" s="1">
        <v>0</v>
      </c>
      <c r="P86" s="1">
        <v>0</v>
      </c>
      <c r="Q86" s="1">
        <v>0</v>
      </c>
      <c r="R86" s="1">
        <v>0</v>
      </c>
      <c r="S86" s="1">
        <v>0</v>
      </c>
      <c r="T86" s="1">
        <v>0</v>
      </c>
      <c r="U86" s="1">
        <v>0</v>
      </c>
    </row>
    <row r="87" spans="1:21" x14ac:dyDescent="0.25">
      <c r="A87">
        <v>85</v>
      </c>
      <c r="B87" t="s">
        <v>302</v>
      </c>
      <c r="C87">
        <v>24</v>
      </c>
      <c r="D87">
        <v>7439965</v>
      </c>
      <c r="E87" t="s">
        <v>5</v>
      </c>
      <c r="F87">
        <v>12.7</v>
      </c>
      <c r="G87" t="s">
        <v>120</v>
      </c>
      <c r="H87" s="1">
        <v>0</v>
      </c>
      <c r="I87" s="1">
        <v>0</v>
      </c>
      <c r="J87" s="1">
        <v>0</v>
      </c>
      <c r="K87" s="1">
        <v>0</v>
      </c>
      <c r="L87" s="1">
        <v>0</v>
      </c>
      <c r="M87" s="1">
        <v>0</v>
      </c>
      <c r="N87" s="1">
        <v>0</v>
      </c>
      <c r="O87" s="1">
        <v>0</v>
      </c>
      <c r="P87" s="1">
        <v>0</v>
      </c>
      <c r="Q87" s="1">
        <v>0</v>
      </c>
      <c r="R87" s="1">
        <v>0</v>
      </c>
      <c r="S87" s="1">
        <v>0</v>
      </c>
      <c r="T87" s="1">
        <v>0</v>
      </c>
      <c r="U87" s="1">
        <v>0</v>
      </c>
    </row>
    <row r="88" spans="1:21" x14ac:dyDescent="0.25">
      <c r="A88">
        <v>86</v>
      </c>
      <c r="B88" t="s">
        <v>302</v>
      </c>
      <c r="C88">
        <v>24</v>
      </c>
      <c r="D88">
        <v>7440020</v>
      </c>
      <c r="E88" t="s">
        <v>6</v>
      </c>
      <c r="F88">
        <v>0.26</v>
      </c>
      <c r="G88" t="s">
        <v>120</v>
      </c>
      <c r="H88" s="1">
        <v>0</v>
      </c>
      <c r="I88" s="1">
        <v>0</v>
      </c>
      <c r="J88" s="1">
        <v>1.3</v>
      </c>
      <c r="K88" s="1">
        <v>0</v>
      </c>
      <c r="L88" s="1">
        <v>0</v>
      </c>
      <c r="M88" s="1">
        <v>0</v>
      </c>
      <c r="N88" s="1">
        <v>0</v>
      </c>
      <c r="O88" s="1">
        <v>0</v>
      </c>
      <c r="P88" s="1">
        <v>0</v>
      </c>
      <c r="Q88" s="1">
        <v>0</v>
      </c>
      <c r="R88" s="1">
        <v>0</v>
      </c>
      <c r="S88" s="1">
        <v>0</v>
      </c>
      <c r="T88" s="1">
        <v>0</v>
      </c>
      <c r="U88" s="1">
        <v>0</v>
      </c>
    </row>
    <row r="89" spans="1:21" x14ac:dyDescent="0.25">
      <c r="A89">
        <v>87</v>
      </c>
      <c r="B89" t="s">
        <v>302</v>
      </c>
      <c r="C89">
        <v>24</v>
      </c>
      <c r="D89">
        <v>7723140</v>
      </c>
      <c r="E89" t="s">
        <v>295</v>
      </c>
      <c r="F89">
        <v>0</v>
      </c>
      <c r="G89" t="s">
        <v>120</v>
      </c>
      <c r="H89" s="1">
        <v>0</v>
      </c>
      <c r="I89" s="1">
        <v>0</v>
      </c>
      <c r="J89" s="1">
        <v>0</v>
      </c>
      <c r="K89" s="1">
        <v>0</v>
      </c>
      <c r="L89" s="1">
        <v>0</v>
      </c>
      <c r="M89" s="1">
        <v>0</v>
      </c>
      <c r="N89" s="1">
        <v>0</v>
      </c>
      <c r="O89" s="1">
        <v>0</v>
      </c>
      <c r="P89" s="1">
        <v>0</v>
      </c>
      <c r="Q89" s="1">
        <v>0</v>
      </c>
      <c r="R89" s="1">
        <v>0</v>
      </c>
      <c r="S89" s="1">
        <v>0</v>
      </c>
      <c r="T89" s="1">
        <v>0</v>
      </c>
      <c r="U89" s="1">
        <v>0</v>
      </c>
    </row>
    <row r="90" spans="1:21" x14ac:dyDescent="0.25">
      <c r="A90">
        <v>88</v>
      </c>
      <c r="B90" t="s">
        <v>302</v>
      </c>
      <c r="C90">
        <v>24</v>
      </c>
      <c r="D90">
        <v>7439921</v>
      </c>
      <c r="E90" t="s">
        <v>7</v>
      </c>
      <c r="F90">
        <v>0</v>
      </c>
      <c r="G90" t="s">
        <v>120</v>
      </c>
      <c r="H90" s="1">
        <v>0</v>
      </c>
      <c r="I90" s="1">
        <v>0</v>
      </c>
      <c r="J90" s="1">
        <v>0</v>
      </c>
      <c r="K90" s="1">
        <v>0</v>
      </c>
      <c r="L90" s="1">
        <v>0</v>
      </c>
      <c r="M90" s="1">
        <v>0</v>
      </c>
      <c r="N90" s="1">
        <v>0</v>
      </c>
      <c r="O90" s="1">
        <v>0</v>
      </c>
      <c r="P90" s="1">
        <v>0</v>
      </c>
      <c r="Q90" s="1">
        <v>0</v>
      </c>
      <c r="R90" s="1">
        <v>0</v>
      </c>
      <c r="S90" s="1">
        <v>0</v>
      </c>
      <c r="T90" s="1">
        <v>0</v>
      </c>
      <c r="U90" s="1">
        <v>0</v>
      </c>
    </row>
    <row r="91" spans="1:21" x14ac:dyDescent="0.25">
      <c r="A91">
        <v>89</v>
      </c>
      <c r="B91" t="s">
        <v>302</v>
      </c>
      <c r="C91">
        <v>24</v>
      </c>
      <c r="D91">
        <v>7440622</v>
      </c>
      <c r="E91" t="s">
        <v>296</v>
      </c>
      <c r="F91">
        <v>0</v>
      </c>
      <c r="G91" t="s">
        <v>120</v>
      </c>
      <c r="H91" s="1">
        <v>0</v>
      </c>
      <c r="I91" s="1">
        <v>0</v>
      </c>
      <c r="J91" s="1">
        <v>0</v>
      </c>
      <c r="K91" s="1">
        <v>0</v>
      </c>
      <c r="L91" s="1">
        <v>0</v>
      </c>
      <c r="M91" s="1">
        <v>0</v>
      </c>
      <c r="N91" s="1">
        <v>0</v>
      </c>
      <c r="O91" s="1">
        <v>0</v>
      </c>
      <c r="P91" s="1">
        <v>0</v>
      </c>
      <c r="Q91" s="1">
        <v>0</v>
      </c>
      <c r="R91" s="1">
        <v>0</v>
      </c>
      <c r="S91" s="1">
        <v>0</v>
      </c>
      <c r="T91" s="1">
        <v>0</v>
      </c>
      <c r="U91" s="1">
        <v>0</v>
      </c>
    </row>
    <row r="92" spans="1:21" x14ac:dyDescent="0.25">
      <c r="A92">
        <v>90</v>
      </c>
      <c r="B92" t="s">
        <v>302</v>
      </c>
      <c r="C92">
        <v>24</v>
      </c>
      <c r="D92">
        <v>7440666</v>
      </c>
      <c r="E92" t="s">
        <v>297</v>
      </c>
      <c r="F92">
        <v>0</v>
      </c>
      <c r="G92" t="s">
        <v>120</v>
      </c>
      <c r="H92" s="1">
        <v>0</v>
      </c>
      <c r="I92" s="1">
        <v>0</v>
      </c>
      <c r="J92" s="1">
        <v>0</v>
      </c>
      <c r="K92" s="1">
        <v>0</v>
      </c>
      <c r="L92" s="1">
        <v>0</v>
      </c>
      <c r="M92" s="1">
        <v>0</v>
      </c>
      <c r="N92" s="1">
        <v>0</v>
      </c>
      <c r="O92" s="1">
        <v>0</v>
      </c>
      <c r="P92" s="1">
        <v>0</v>
      </c>
      <c r="Q92" s="1">
        <v>0</v>
      </c>
      <c r="R92" s="1">
        <v>0</v>
      </c>
      <c r="S92" s="1">
        <v>0</v>
      </c>
      <c r="T92" s="1">
        <v>0</v>
      </c>
      <c r="U92" s="1">
        <v>0</v>
      </c>
    </row>
    <row r="93" spans="1:21" x14ac:dyDescent="0.25">
      <c r="A93">
        <v>91</v>
      </c>
      <c r="B93" t="s">
        <v>303</v>
      </c>
      <c r="C93">
        <v>24</v>
      </c>
      <c r="D93">
        <v>7429905</v>
      </c>
      <c r="E93" t="s">
        <v>290</v>
      </c>
      <c r="F93">
        <v>0</v>
      </c>
      <c r="G93" t="s">
        <v>120</v>
      </c>
      <c r="H93" s="1">
        <v>0</v>
      </c>
      <c r="I93" s="1">
        <v>0</v>
      </c>
      <c r="J93" s="1">
        <v>0</v>
      </c>
      <c r="K93" s="1">
        <v>0</v>
      </c>
      <c r="L93" s="1">
        <v>0</v>
      </c>
      <c r="M93" s="1">
        <v>0</v>
      </c>
      <c r="N93" s="1">
        <v>0</v>
      </c>
      <c r="O93" s="1">
        <v>0</v>
      </c>
      <c r="P93" s="1">
        <v>0</v>
      </c>
      <c r="Q93" s="1">
        <v>0</v>
      </c>
      <c r="R93" s="1">
        <v>0</v>
      </c>
      <c r="S93" s="1">
        <v>0</v>
      </c>
      <c r="T93" s="1">
        <v>0</v>
      </c>
      <c r="U93" s="1">
        <v>0</v>
      </c>
    </row>
    <row r="94" spans="1:21" x14ac:dyDescent="0.25">
      <c r="A94">
        <v>92</v>
      </c>
      <c r="B94" t="s">
        <v>303</v>
      </c>
      <c r="C94">
        <v>24</v>
      </c>
      <c r="D94">
        <v>1344281</v>
      </c>
      <c r="E94" t="s">
        <v>291</v>
      </c>
      <c r="F94">
        <v>0</v>
      </c>
      <c r="G94" t="s">
        <v>120</v>
      </c>
      <c r="H94" s="1">
        <v>0</v>
      </c>
      <c r="I94" s="1">
        <v>0</v>
      </c>
      <c r="J94" s="1">
        <v>0</v>
      </c>
      <c r="K94" s="1">
        <v>0</v>
      </c>
      <c r="L94" s="1">
        <v>0</v>
      </c>
      <c r="M94" s="1">
        <v>0</v>
      </c>
      <c r="N94" s="1">
        <v>0</v>
      </c>
      <c r="O94" s="1">
        <v>0</v>
      </c>
      <c r="P94" s="1">
        <v>0</v>
      </c>
      <c r="Q94" s="1">
        <v>0</v>
      </c>
      <c r="R94" s="1">
        <v>0</v>
      </c>
      <c r="S94" s="1">
        <v>0</v>
      </c>
      <c r="T94" s="1">
        <v>0</v>
      </c>
      <c r="U94" s="1">
        <v>0</v>
      </c>
    </row>
    <row r="95" spans="1:21" x14ac:dyDescent="0.25">
      <c r="A95">
        <v>93</v>
      </c>
      <c r="B95" t="s">
        <v>303</v>
      </c>
      <c r="C95">
        <v>24</v>
      </c>
      <c r="D95">
        <v>7440417</v>
      </c>
      <c r="E95" t="s">
        <v>292</v>
      </c>
      <c r="F95">
        <v>0</v>
      </c>
      <c r="G95" t="s">
        <v>120</v>
      </c>
      <c r="H95" s="1">
        <v>0</v>
      </c>
      <c r="I95" s="1">
        <v>0</v>
      </c>
      <c r="J95" s="1">
        <v>0</v>
      </c>
      <c r="K95" s="1">
        <v>0</v>
      </c>
      <c r="L95" s="1">
        <v>0</v>
      </c>
      <c r="M95" s="1">
        <v>0</v>
      </c>
      <c r="N95" s="1">
        <v>0</v>
      </c>
      <c r="O95" s="1">
        <v>0</v>
      </c>
      <c r="P95" s="1">
        <v>0</v>
      </c>
      <c r="Q95" s="1">
        <v>0</v>
      </c>
      <c r="R95" s="1">
        <v>0</v>
      </c>
      <c r="S95" s="1">
        <v>0</v>
      </c>
      <c r="T95" s="1">
        <v>0</v>
      </c>
      <c r="U95" s="1">
        <v>0</v>
      </c>
    </row>
    <row r="96" spans="1:21" x14ac:dyDescent="0.25">
      <c r="A96">
        <v>94</v>
      </c>
      <c r="B96" t="s">
        <v>303</v>
      </c>
      <c r="C96">
        <v>24</v>
      </c>
      <c r="D96">
        <v>7440439</v>
      </c>
      <c r="E96" t="s">
        <v>293</v>
      </c>
      <c r="F96">
        <v>0</v>
      </c>
      <c r="G96" t="s">
        <v>120</v>
      </c>
      <c r="H96" s="1">
        <v>0</v>
      </c>
      <c r="I96" s="1">
        <v>0</v>
      </c>
      <c r="J96" s="1">
        <v>0</v>
      </c>
      <c r="K96" s="1">
        <v>0</v>
      </c>
      <c r="L96" s="1">
        <v>0</v>
      </c>
      <c r="M96" s="1">
        <v>0</v>
      </c>
      <c r="N96" s="1">
        <v>0</v>
      </c>
      <c r="O96" s="1">
        <v>0</v>
      </c>
      <c r="P96" s="1">
        <v>0</v>
      </c>
      <c r="Q96" s="1">
        <v>0</v>
      </c>
      <c r="R96" s="1">
        <v>0</v>
      </c>
      <c r="S96" s="1">
        <v>0</v>
      </c>
      <c r="T96" s="1">
        <v>0</v>
      </c>
      <c r="U96" s="1">
        <v>0</v>
      </c>
    </row>
    <row r="97" spans="1:21" x14ac:dyDescent="0.25">
      <c r="A97">
        <v>95</v>
      </c>
      <c r="B97" t="s">
        <v>303</v>
      </c>
      <c r="C97">
        <v>24</v>
      </c>
      <c r="D97">
        <v>7440484</v>
      </c>
      <c r="E97" t="s">
        <v>8</v>
      </c>
      <c r="F97">
        <v>0</v>
      </c>
      <c r="G97" t="s">
        <v>120</v>
      </c>
      <c r="H97" s="1">
        <v>0</v>
      </c>
      <c r="I97" s="1">
        <v>0</v>
      </c>
      <c r="J97" s="1">
        <v>0</v>
      </c>
      <c r="K97" s="1">
        <v>0</v>
      </c>
      <c r="L97" s="1">
        <v>0</v>
      </c>
      <c r="M97" s="1">
        <v>0</v>
      </c>
      <c r="N97" s="1">
        <v>0</v>
      </c>
      <c r="O97" s="1">
        <v>0</v>
      </c>
      <c r="P97" s="1">
        <v>0</v>
      </c>
      <c r="Q97" s="1">
        <v>0</v>
      </c>
      <c r="R97" s="1">
        <v>0</v>
      </c>
      <c r="S97" s="1">
        <v>0</v>
      </c>
      <c r="T97" s="1">
        <v>0</v>
      </c>
      <c r="U97" s="1">
        <v>0</v>
      </c>
    </row>
    <row r="98" spans="1:21" x14ac:dyDescent="0.25">
      <c r="A98">
        <v>96</v>
      </c>
      <c r="B98" t="s">
        <v>303</v>
      </c>
      <c r="C98">
        <v>24</v>
      </c>
      <c r="D98">
        <v>7440473</v>
      </c>
      <c r="E98" t="s">
        <v>89</v>
      </c>
      <c r="F98">
        <v>5.57E-2</v>
      </c>
      <c r="G98" t="s">
        <v>120</v>
      </c>
      <c r="H98" s="1">
        <v>0</v>
      </c>
      <c r="I98" s="1">
        <v>0</v>
      </c>
      <c r="J98" s="1">
        <v>0</v>
      </c>
      <c r="K98" s="1">
        <v>0</v>
      </c>
      <c r="L98" s="1">
        <v>0</v>
      </c>
      <c r="M98" s="1">
        <v>0</v>
      </c>
      <c r="N98" s="1">
        <v>0</v>
      </c>
      <c r="O98" s="1">
        <v>0</v>
      </c>
      <c r="P98" s="1">
        <v>0</v>
      </c>
      <c r="Q98" s="1">
        <v>0</v>
      </c>
      <c r="R98" s="1">
        <v>0</v>
      </c>
      <c r="S98" s="1">
        <v>0</v>
      </c>
      <c r="T98" s="1">
        <v>0</v>
      </c>
      <c r="U98" s="1">
        <v>0</v>
      </c>
    </row>
    <row r="99" spans="1:21" x14ac:dyDescent="0.25">
      <c r="A99">
        <v>97</v>
      </c>
      <c r="B99" t="s">
        <v>303</v>
      </c>
      <c r="C99">
        <v>24</v>
      </c>
      <c r="D99">
        <v>18540299</v>
      </c>
      <c r="E99" t="s">
        <v>13</v>
      </c>
      <c r="F99">
        <v>1.8599999999999998E-2</v>
      </c>
      <c r="G99" t="s">
        <v>120</v>
      </c>
      <c r="H99" s="1">
        <v>0</v>
      </c>
      <c r="I99" s="1">
        <v>0</v>
      </c>
      <c r="J99" s="1">
        <v>0</v>
      </c>
      <c r="K99" s="1">
        <v>0</v>
      </c>
      <c r="L99" s="1">
        <v>0</v>
      </c>
      <c r="M99" s="1">
        <v>0</v>
      </c>
      <c r="N99" s="1">
        <v>0</v>
      </c>
      <c r="O99" s="1">
        <v>0</v>
      </c>
      <c r="P99" s="1">
        <v>0</v>
      </c>
      <c r="Q99" s="1">
        <v>0</v>
      </c>
      <c r="R99" s="1">
        <v>0</v>
      </c>
      <c r="S99" s="1">
        <v>0</v>
      </c>
      <c r="T99" s="1">
        <v>0</v>
      </c>
      <c r="U99" s="1">
        <v>0</v>
      </c>
    </row>
    <row r="100" spans="1:21" x14ac:dyDescent="0.25">
      <c r="A100">
        <v>98</v>
      </c>
      <c r="B100" t="s">
        <v>303</v>
      </c>
      <c r="C100">
        <v>24</v>
      </c>
      <c r="D100">
        <v>1175</v>
      </c>
      <c r="E100" t="s">
        <v>294</v>
      </c>
      <c r="F100">
        <v>0</v>
      </c>
      <c r="G100" t="s">
        <v>120</v>
      </c>
      <c r="H100" s="1">
        <v>0</v>
      </c>
      <c r="I100" s="1">
        <v>0</v>
      </c>
      <c r="J100" s="1">
        <v>0</v>
      </c>
      <c r="K100" s="1">
        <v>0</v>
      </c>
      <c r="L100" s="1">
        <v>0</v>
      </c>
      <c r="M100" s="1">
        <v>0</v>
      </c>
      <c r="N100" s="1">
        <v>0</v>
      </c>
      <c r="O100" s="1">
        <v>0</v>
      </c>
      <c r="P100" s="1">
        <v>0</v>
      </c>
      <c r="Q100" s="1">
        <v>0</v>
      </c>
      <c r="R100" s="1">
        <v>0</v>
      </c>
      <c r="S100" s="1">
        <v>0</v>
      </c>
      <c r="T100" s="1">
        <v>0</v>
      </c>
      <c r="U100" s="1">
        <v>0</v>
      </c>
    </row>
    <row r="101" spans="1:21" x14ac:dyDescent="0.25">
      <c r="A101">
        <v>99</v>
      </c>
      <c r="B101" t="s">
        <v>303</v>
      </c>
      <c r="C101">
        <v>24</v>
      </c>
      <c r="D101">
        <v>7440508</v>
      </c>
      <c r="E101" t="s">
        <v>10</v>
      </c>
      <c r="F101">
        <v>0</v>
      </c>
      <c r="G101" t="s">
        <v>120</v>
      </c>
      <c r="H101" s="1">
        <v>0</v>
      </c>
      <c r="I101" s="1">
        <v>0</v>
      </c>
      <c r="J101" s="1">
        <v>0</v>
      </c>
      <c r="K101" s="1">
        <v>0</v>
      </c>
      <c r="L101" s="1">
        <v>0</v>
      </c>
      <c r="M101" s="1">
        <v>0</v>
      </c>
      <c r="N101" s="1">
        <v>0</v>
      </c>
      <c r="O101" s="1">
        <v>0</v>
      </c>
      <c r="P101" s="1">
        <v>0</v>
      </c>
      <c r="Q101" s="1">
        <v>0</v>
      </c>
      <c r="R101" s="1">
        <v>0</v>
      </c>
      <c r="S101" s="1">
        <v>0</v>
      </c>
      <c r="T101" s="1">
        <v>0</v>
      </c>
      <c r="U101" s="1">
        <v>0</v>
      </c>
    </row>
    <row r="102" spans="1:21" x14ac:dyDescent="0.25">
      <c r="A102">
        <v>100</v>
      </c>
      <c r="B102" t="s">
        <v>303</v>
      </c>
      <c r="C102">
        <v>24</v>
      </c>
      <c r="D102">
        <v>7439965</v>
      </c>
      <c r="E102" t="s">
        <v>5</v>
      </c>
      <c r="F102">
        <v>18.399999999999999</v>
      </c>
      <c r="G102" t="s">
        <v>120</v>
      </c>
      <c r="H102" s="1">
        <v>0</v>
      </c>
      <c r="I102" s="1">
        <v>0</v>
      </c>
      <c r="J102" s="1">
        <v>0</v>
      </c>
      <c r="K102" s="1">
        <v>0</v>
      </c>
      <c r="L102" s="1">
        <v>0</v>
      </c>
      <c r="M102" s="1">
        <v>0</v>
      </c>
      <c r="N102" s="1">
        <v>0</v>
      </c>
      <c r="O102" s="1">
        <v>0</v>
      </c>
      <c r="P102" s="1">
        <v>0</v>
      </c>
      <c r="Q102" s="1">
        <v>0</v>
      </c>
      <c r="R102" s="1">
        <v>0</v>
      </c>
      <c r="S102" s="1">
        <v>0</v>
      </c>
      <c r="T102" s="1">
        <v>0</v>
      </c>
      <c r="U102" s="1">
        <v>0</v>
      </c>
    </row>
    <row r="103" spans="1:21" x14ac:dyDescent="0.25">
      <c r="A103">
        <v>101</v>
      </c>
      <c r="B103" t="s">
        <v>303</v>
      </c>
      <c r="C103">
        <v>24</v>
      </c>
      <c r="D103">
        <v>7440020</v>
      </c>
      <c r="E103" t="s">
        <v>6</v>
      </c>
      <c r="F103">
        <v>7.4200000000000002E-2</v>
      </c>
      <c r="G103" t="s">
        <v>120</v>
      </c>
      <c r="H103" s="1">
        <v>0</v>
      </c>
      <c r="I103" s="1">
        <v>0</v>
      </c>
      <c r="J103" s="1">
        <v>0.371</v>
      </c>
      <c r="K103" s="1">
        <v>0</v>
      </c>
      <c r="L103" s="1">
        <v>0</v>
      </c>
      <c r="M103" s="1">
        <v>0</v>
      </c>
      <c r="N103" s="1">
        <v>0</v>
      </c>
      <c r="O103" s="1">
        <v>0</v>
      </c>
      <c r="P103" s="1">
        <v>0</v>
      </c>
      <c r="Q103" s="1">
        <v>0</v>
      </c>
      <c r="R103" s="1">
        <v>0</v>
      </c>
      <c r="S103" s="1">
        <v>0</v>
      </c>
      <c r="T103" s="1">
        <v>0</v>
      </c>
      <c r="U103" s="1">
        <v>0</v>
      </c>
    </row>
    <row r="104" spans="1:21" x14ac:dyDescent="0.25">
      <c r="A104">
        <v>102</v>
      </c>
      <c r="B104" t="s">
        <v>303</v>
      </c>
      <c r="C104">
        <v>24</v>
      </c>
      <c r="D104">
        <v>7723140</v>
      </c>
      <c r="E104" t="s">
        <v>295</v>
      </c>
      <c r="F104">
        <v>0</v>
      </c>
      <c r="G104" t="s">
        <v>120</v>
      </c>
      <c r="H104" s="1">
        <v>0</v>
      </c>
      <c r="I104" s="1">
        <v>0</v>
      </c>
      <c r="J104" s="1">
        <v>0</v>
      </c>
      <c r="K104" s="1">
        <v>0</v>
      </c>
      <c r="L104" s="1">
        <v>0</v>
      </c>
      <c r="M104" s="1">
        <v>0</v>
      </c>
      <c r="N104" s="1">
        <v>0</v>
      </c>
      <c r="O104" s="1">
        <v>0</v>
      </c>
      <c r="P104" s="1">
        <v>0</v>
      </c>
      <c r="Q104" s="1">
        <v>0</v>
      </c>
      <c r="R104" s="1">
        <v>0</v>
      </c>
      <c r="S104" s="1">
        <v>0</v>
      </c>
      <c r="T104" s="1">
        <v>0</v>
      </c>
      <c r="U104" s="1">
        <v>0</v>
      </c>
    </row>
    <row r="105" spans="1:21" x14ac:dyDescent="0.25">
      <c r="A105">
        <v>103</v>
      </c>
      <c r="B105" t="s">
        <v>303</v>
      </c>
      <c r="C105">
        <v>24</v>
      </c>
      <c r="D105">
        <v>7439921</v>
      </c>
      <c r="E105" t="s">
        <v>7</v>
      </c>
      <c r="F105">
        <v>0</v>
      </c>
      <c r="G105" t="s">
        <v>120</v>
      </c>
      <c r="H105" s="1">
        <v>0</v>
      </c>
      <c r="I105" s="1">
        <v>0</v>
      </c>
      <c r="J105" s="1">
        <v>0</v>
      </c>
      <c r="K105" s="1">
        <v>0</v>
      </c>
      <c r="L105" s="1">
        <v>0</v>
      </c>
      <c r="M105" s="1">
        <v>0</v>
      </c>
      <c r="N105" s="1">
        <v>0</v>
      </c>
      <c r="O105" s="1">
        <v>0</v>
      </c>
      <c r="P105" s="1">
        <v>0</v>
      </c>
      <c r="Q105" s="1">
        <v>0</v>
      </c>
      <c r="R105" s="1">
        <v>0</v>
      </c>
      <c r="S105" s="1">
        <v>0</v>
      </c>
      <c r="T105" s="1">
        <v>0</v>
      </c>
      <c r="U105" s="1">
        <v>0</v>
      </c>
    </row>
    <row r="106" spans="1:21" x14ac:dyDescent="0.25">
      <c r="A106">
        <v>104</v>
      </c>
      <c r="B106" t="s">
        <v>303</v>
      </c>
      <c r="C106">
        <v>24</v>
      </c>
      <c r="D106">
        <v>7440622</v>
      </c>
      <c r="E106" t="s">
        <v>296</v>
      </c>
      <c r="F106">
        <v>0</v>
      </c>
      <c r="G106" t="s">
        <v>120</v>
      </c>
      <c r="H106" s="1">
        <v>0</v>
      </c>
      <c r="I106" s="1">
        <v>0</v>
      </c>
      <c r="J106" s="1">
        <v>0</v>
      </c>
      <c r="K106" s="1">
        <v>0</v>
      </c>
      <c r="L106" s="1">
        <v>0</v>
      </c>
      <c r="M106" s="1">
        <v>0</v>
      </c>
      <c r="N106" s="1">
        <v>0</v>
      </c>
      <c r="O106" s="1">
        <v>0</v>
      </c>
      <c r="P106" s="1">
        <v>0</v>
      </c>
      <c r="Q106" s="1">
        <v>0</v>
      </c>
      <c r="R106" s="1">
        <v>0</v>
      </c>
      <c r="S106" s="1">
        <v>0</v>
      </c>
      <c r="T106" s="1">
        <v>0</v>
      </c>
      <c r="U106" s="1">
        <v>0</v>
      </c>
    </row>
    <row r="107" spans="1:21" x14ac:dyDescent="0.25">
      <c r="A107">
        <v>105</v>
      </c>
      <c r="B107" t="s">
        <v>303</v>
      </c>
      <c r="C107">
        <v>24</v>
      </c>
      <c r="D107">
        <v>7440666</v>
      </c>
      <c r="E107" t="s">
        <v>297</v>
      </c>
      <c r="F107">
        <v>0</v>
      </c>
      <c r="G107" t="s">
        <v>120</v>
      </c>
      <c r="H107" s="1">
        <v>0</v>
      </c>
      <c r="I107" s="1">
        <v>0</v>
      </c>
      <c r="J107" s="1">
        <v>0</v>
      </c>
      <c r="K107" s="1">
        <v>0</v>
      </c>
      <c r="L107" s="1">
        <v>0</v>
      </c>
      <c r="M107" s="1">
        <v>0</v>
      </c>
      <c r="N107" s="1">
        <v>0</v>
      </c>
      <c r="O107" s="1">
        <v>0</v>
      </c>
      <c r="P107" s="1">
        <v>0</v>
      </c>
      <c r="Q107" s="1">
        <v>0</v>
      </c>
      <c r="R107" s="1">
        <v>0</v>
      </c>
      <c r="S107" s="1">
        <v>0</v>
      </c>
      <c r="T107" s="1">
        <v>0</v>
      </c>
      <c r="U107" s="1">
        <v>0</v>
      </c>
    </row>
    <row r="108" spans="1:21" x14ac:dyDescent="0.25">
      <c r="A108">
        <v>106</v>
      </c>
      <c r="B108" t="s">
        <v>304</v>
      </c>
      <c r="C108">
        <v>24</v>
      </c>
      <c r="D108">
        <v>7429905</v>
      </c>
      <c r="E108" t="s">
        <v>290</v>
      </c>
      <c r="F108">
        <v>0</v>
      </c>
      <c r="G108" t="s">
        <v>120</v>
      </c>
      <c r="H108" s="1">
        <v>0</v>
      </c>
      <c r="I108" s="1">
        <v>0</v>
      </c>
      <c r="J108" s="1">
        <v>0</v>
      </c>
      <c r="K108" s="1">
        <v>0</v>
      </c>
      <c r="L108" s="1">
        <v>0</v>
      </c>
      <c r="M108" s="1">
        <v>0</v>
      </c>
      <c r="N108" s="1">
        <v>0</v>
      </c>
      <c r="O108" s="1">
        <v>0</v>
      </c>
      <c r="P108" s="1">
        <v>0</v>
      </c>
      <c r="Q108" s="1">
        <v>0</v>
      </c>
      <c r="R108" s="1">
        <v>0</v>
      </c>
      <c r="S108" s="1">
        <v>0</v>
      </c>
      <c r="T108" s="1">
        <v>0</v>
      </c>
      <c r="U108" s="1">
        <v>0</v>
      </c>
    </row>
    <row r="109" spans="1:21" x14ac:dyDescent="0.25">
      <c r="A109">
        <v>107</v>
      </c>
      <c r="B109" t="s">
        <v>304</v>
      </c>
      <c r="C109">
        <v>24</v>
      </c>
      <c r="D109">
        <v>1344281</v>
      </c>
      <c r="E109" t="s">
        <v>291</v>
      </c>
      <c r="F109">
        <v>0</v>
      </c>
      <c r="G109" t="s">
        <v>120</v>
      </c>
      <c r="H109" s="1">
        <v>0</v>
      </c>
      <c r="I109" s="1">
        <v>0</v>
      </c>
      <c r="J109" s="1">
        <v>0</v>
      </c>
      <c r="K109" s="1">
        <v>0</v>
      </c>
      <c r="L109" s="1">
        <v>0</v>
      </c>
      <c r="M109" s="1">
        <v>0</v>
      </c>
      <c r="N109" s="1">
        <v>0</v>
      </c>
      <c r="O109" s="1">
        <v>0</v>
      </c>
      <c r="P109" s="1">
        <v>0</v>
      </c>
      <c r="Q109" s="1">
        <v>0</v>
      </c>
      <c r="R109" s="1">
        <v>0</v>
      </c>
      <c r="S109" s="1">
        <v>0</v>
      </c>
      <c r="T109" s="1">
        <v>0</v>
      </c>
      <c r="U109" s="1">
        <v>0</v>
      </c>
    </row>
    <row r="110" spans="1:21" x14ac:dyDescent="0.25">
      <c r="A110">
        <v>108</v>
      </c>
      <c r="B110" t="s">
        <v>304</v>
      </c>
      <c r="C110">
        <v>24</v>
      </c>
      <c r="D110">
        <v>7440417</v>
      </c>
      <c r="E110" t="s">
        <v>292</v>
      </c>
      <c r="F110">
        <v>0</v>
      </c>
      <c r="G110" t="s">
        <v>120</v>
      </c>
      <c r="H110" s="1">
        <v>0</v>
      </c>
      <c r="I110" s="1">
        <v>0</v>
      </c>
      <c r="J110" s="1">
        <v>0</v>
      </c>
      <c r="K110" s="1">
        <v>0</v>
      </c>
      <c r="L110" s="1">
        <v>0</v>
      </c>
      <c r="M110" s="1">
        <v>0</v>
      </c>
      <c r="N110" s="1">
        <v>0</v>
      </c>
      <c r="O110" s="1">
        <v>0</v>
      </c>
      <c r="P110" s="1">
        <v>0</v>
      </c>
      <c r="Q110" s="1">
        <v>0</v>
      </c>
      <c r="R110" s="1">
        <v>0</v>
      </c>
      <c r="S110" s="1">
        <v>0</v>
      </c>
      <c r="T110" s="1">
        <v>0</v>
      </c>
      <c r="U110" s="1">
        <v>0</v>
      </c>
    </row>
    <row r="111" spans="1:21" x14ac:dyDescent="0.25">
      <c r="A111">
        <v>109</v>
      </c>
      <c r="B111" t="s">
        <v>304</v>
      </c>
      <c r="C111">
        <v>24</v>
      </c>
      <c r="D111">
        <v>7440439</v>
      </c>
      <c r="E111" t="s">
        <v>293</v>
      </c>
      <c r="F111">
        <v>0</v>
      </c>
      <c r="G111" t="s">
        <v>120</v>
      </c>
      <c r="H111" s="1">
        <v>0</v>
      </c>
      <c r="I111" s="1">
        <v>0</v>
      </c>
      <c r="J111" s="1">
        <v>0</v>
      </c>
      <c r="K111" s="1">
        <v>0</v>
      </c>
      <c r="L111" s="1">
        <v>0</v>
      </c>
      <c r="M111" s="1">
        <v>0</v>
      </c>
      <c r="N111" s="1">
        <v>0</v>
      </c>
      <c r="O111" s="1">
        <v>0</v>
      </c>
      <c r="P111" s="1">
        <v>0</v>
      </c>
      <c r="Q111" s="1">
        <v>0</v>
      </c>
      <c r="R111" s="1">
        <v>0</v>
      </c>
      <c r="S111" s="1">
        <v>0</v>
      </c>
      <c r="T111" s="1">
        <v>0</v>
      </c>
      <c r="U111" s="1">
        <v>0</v>
      </c>
    </row>
    <row r="112" spans="1:21" x14ac:dyDescent="0.25">
      <c r="A112">
        <v>110</v>
      </c>
      <c r="B112" t="s">
        <v>304</v>
      </c>
      <c r="C112">
        <v>24</v>
      </c>
      <c r="D112">
        <v>7440484</v>
      </c>
      <c r="E112" t="s">
        <v>8</v>
      </c>
      <c r="F112">
        <v>1.8599999999999998E-2</v>
      </c>
      <c r="G112" t="s">
        <v>120</v>
      </c>
      <c r="H112" s="1">
        <v>0</v>
      </c>
      <c r="I112" s="1">
        <v>0</v>
      </c>
      <c r="J112" s="1">
        <v>0</v>
      </c>
      <c r="K112" s="1">
        <v>0</v>
      </c>
      <c r="L112" s="1">
        <v>0</v>
      </c>
      <c r="M112" s="1">
        <v>0</v>
      </c>
      <c r="N112" s="1">
        <v>0</v>
      </c>
      <c r="O112" s="1">
        <v>0</v>
      </c>
      <c r="P112" s="1">
        <v>0</v>
      </c>
      <c r="Q112" s="1">
        <v>0</v>
      </c>
      <c r="R112" s="1">
        <v>0</v>
      </c>
      <c r="S112" s="1">
        <v>0</v>
      </c>
      <c r="T112" s="1">
        <v>0</v>
      </c>
      <c r="U112" s="1">
        <v>0</v>
      </c>
    </row>
    <row r="113" spans="1:21" x14ac:dyDescent="0.25">
      <c r="A113">
        <v>111</v>
      </c>
      <c r="B113" t="s">
        <v>304</v>
      </c>
      <c r="C113">
        <v>24</v>
      </c>
      <c r="D113">
        <v>7440473</v>
      </c>
      <c r="E113" t="s">
        <v>89</v>
      </c>
      <c r="F113">
        <v>9.2799999999999994E-2</v>
      </c>
      <c r="G113" t="s">
        <v>120</v>
      </c>
      <c r="H113" s="1">
        <v>0</v>
      </c>
      <c r="I113" s="1">
        <v>0</v>
      </c>
      <c r="J113" s="1">
        <v>0</v>
      </c>
      <c r="K113" s="1">
        <v>0</v>
      </c>
      <c r="L113" s="1">
        <v>0</v>
      </c>
      <c r="M113" s="1">
        <v>0</v>
      </c>
      <c r="N113" s="1">
        <v>0</v>
      </c>
      <c r="O113" s="1">
        <v>0</v>
      </c>
      <c r="P113" s="1">
        <v>0</v>
      </c>
      <c r="Q113" s="1">
        <v>0</v>
      </c>
      <c r="R113" s="1">
        <v>0</v>
      </c>
      <c r="S113" s="1">
        <v>0</v>
      </c>
      <c r="T113" s="1">
        <v>0</v>
      </c>
      <c r="U113" s="1">
        <v>0</v>
      </c>
    </row>
    <row r="114" spans="1:21" x14ac:dyDescent="0.25">
      <c r="A114">
        <v>112</v>
      </c>
      <c r="B114" t="s">
        <v>304</v>
      </c>
      <c r="C114">
        <v>24</v>
      </c>
      <c r="D114">
        <v>18540299</v>
      </c>
      <c r="E114" t="s">
        <v>13</v>
      </c>
      <c r="F114">
        <v>5.0999999999999997E-2</v>
      </c>
      <c r="G114" t="s">
        <v>120</v>
      </c>
      <c r="H114" s="1">
        <v>0</v>
      </c>
      <c r="I114" s="1">
        <v>0</v>
      </c>
      <c r="J114" s="1">
        <v>0</v>
      </c>
      <c r="K114" s="1">
        <v>0</v>
      </c>
      <c r="L114" s="1">
        <v>0</v>
      </c>
      <c r="M114" s="1">
        <v>0</v>
      </c>
      <c r="N114" s="1">
        <v>0</v>
      </c>
      <c r="O114" s="1">
        <v>0</v>
      </c>
      <c r="P114" s="1">
        <v>0</v>
      </c>
      <c r="Q114" s="1">
        <v>0</v>
      </c>
      <c r="R114" s="1">
        <v>0</v>
      </c>
      <c r="S114" s="1">
        <v>0</v>
      </c>
      <c r="T114" s="1">
        <v>0</v>
      </c>
      <c r="U114" s="1">
        <v>0</v>
      </c>
    </row>
    <row r="115" spans="1:21" x14ac:dyDescent="0.25">
      <c r="A115">
        <v>113</v>
      </c>
      <c r="B115" t="s">
        <v>304</v>
      </c>
      <c r="C115">
        <v>24</v>
      </c>
      <c r="D115">
        <v>1175</v>
      </c>
      <c r="E115" t="s">
        <v>294</v>
      </c>
      <c r="F115">
        <v>0</v>
      </c>
      <c r="G115" t="s">
        <v>120</v>
      </c>
      <c r="H115" s="1">
        <v>0</v>
      </c>
      <c r="I115" s="1">
        <v>0</v>
      </c>
      <c r="J115" s="1">
        <v>0</v>
      </c>
      <c r="K115" s="1">
        <v>0</v>
      </c>
      <c r="L115" s="1">
        <v>0</v>
      </c>
      <c r="M115" s="1">
        <v>0</v>
      </c>
      <c r="N115" s="1">
        <v>0</v>
      </c>
      <c r="O115" s="1">
        <v>0</v>
      </c>
      <c r="P115" s="1">
        <v>0</v>
      </c>
      <c r="Q115" s="1">
        <v>0</v>
      </c>
      <c r="R115" s="1">
        <v>0</v>
      </c>
      <c r="S115" s="1">
        <v>0</v>
      </c>
      <c r="T115" s="1">
        <v>0</v>
      </c>
      <c r="U115" s="1">
        <v>0</v>
      </c>
    </row>
    <row r="116" spans="1:21" x14ac:dyDescent="0.25">
      <c r="A116">
        <v>114</v>
      </c>
      <c r="B116" t="s">
        <v>304</v>
      </c>
      <c r="C116">
        <v>24</v>
      </c>
      <c r="D116">
        <v>7440508</v>
      </c>
      <c r="E116" t="s">
        <v>10</v>
      </c>
      <c r="F116">
        <v>0</v>
      </c>
      <c r="G116" t="s">
        <v>120</v>
      </c>
      <c r="H116" s="1">
        <v>0</v>
      </c>
      <c r="I116" s="1">
        <v>0</v>
      </c>
      <c r="J116" s="1">
        <v>0</v>
      </c>
      <c r="K116" s="1">
        <v>0</v>
      </c>
      <c r="L116" s="1">
        <v>0</v>
      </c>
      <c r="M116" s="1">
        <v>0</v>
      </c>
      <c r="N116" s="1">
        <v>0</v>
      </c>
      <c r="O116" s="1">
        <v>0</v>
      </c>
      <c r="P116" s="1">
        <v>0</v>
      </c>
      <c r="Q116" s="1">
        <v>0</v>
      </c>
      <c r="R116" s="1">
        <v>0</v>
      </c>
      <c r="S116" s="1">
        <v>0</v>
      </c>
      <c r="T116" s="1">
        <v>0</v>
      </c>
      <c r="U116" s="1">
        <v>0</v>
      </c>
    </row>
    <row r="117" spans="1:21" x14ac:dyDescent="0.25">
      <c r="A117">
        <v>115</v>
      </c>
      <c r="B117" t="s">
        <v>304</v>
      </c>
      <c r="C117">
        <v>24</v>
      </c>
      <c r="D117">
        <v>7439965</v>
      </c>
      <c r="E117" t="s">
        <v>5</v>
      </c>
      <c r="F117">
        <v>18.5</v>
      </c>
      <c r="G117" t="s">
        <v>120</v>
      </c>
      <c r="H117" s="1">
        <v>0</v>
      </c>
      <c r="I117" s="1">
        <v>0</v>
      </c>
      <c r="J117" s="1">
        <v>0</v>
      </c>
      <c r="K117" s="1">
        <v>0</v>
      </c>
      <c r="L117" s="1">
        <v>0</v>
      </c>
      <c r="M117" s="1">
        <v>0</v>
      </c>
      <c r="N117" s="1">
        <v>0</v>
      </c>
      <c r="O117" s="1">
        <v>0</v>
      </c>
      <c r="P117" s="1">
        <v>0</v>
      </c>
      <c r="Q117" s="1">
        <v>0</v>
      </c>
      <c r="R117" s="1">
        <v>0</v>
      </c>
      <c r="S117" s="1">
        <v>0</v>
      </c>
      <c r="T117" s="1">
        <v>0</v>
      </c>
      <c r="U117" s="1">
        <v>0</v>
      </c>
    </row>
    <row r="118" spans="1:21" x14ac:dyDescent="0.25">
      <c r="A118">
        <v>116</v>
      </c>
      <c r="B118" t="s">
        <v>304</v>
      </c>
      <c r="C118">
        <v>24</v>
      </c>
      <c r="D118">
        <v>7440020</v>
      </c>
      <c r="E118" t="s">
        <v>6</v>
      </c>
      <c r="F118">
        <v>9.2799999999999994E-2</v>
      </c>
      <c r="G118" t="s">
        <v>120</v>
      </c>
      <c r="H118" s="1">
        <v>0</v>
      </c>
      <c r="I118" s="1">
        <v>0</v>
      </c>
      <c r="J118" s="1">
        <v>0.46400000000000002</v>
      </c>
      <c r="K118" s="1">
        <v>0</v>
      </c>
      <c r="L118" s="1">
        <v>0</v>
      </c>
      <c r="M118" s="1">
        <v>0</v>
      </c>
      <c r="N118" s="1">
        <v>0</v>
      </c>
      <c r="O118" s="1">
        <v>0</v>
      </c>
      <c r="P118" s="1">
        <v>0</v>
      </c>
      <c r="Q118" s="1">
        <v>0</v>
      </c>
      <c r="R118" s="1">
        <v>0</v>
      </c>
      <c r="S118" s="1">
        <v>0</v>
      </c>
      <c r="T118" s="1">
        <v>0</v>
      </c>
      <c r="U118" s="1">
        <v>0</v>
      </c>
    </row>
    <row r="119" spans="1:21" x14ac:dyDescent="0.25">
      <c r="A119">
        <v>117</v>
      </c>
      <c r="B119" t="s">
        <v>304</v>
      </c>
      <c r="C119">
        <v>24</v>
      </c>
      <c r="D119">
        <v>7723140</v>
      </c>
      <c r="E119" t="s">
        <v>295</v>
      </c>
      <c r="F119">
        <v>0</v>
      </c>
      <c r="G119" t="s">
        <v>120</v>
      </c>
      <c r="H119" s="1">
        <v>0</v>
      </c>
      <c r="I119" s="1">
        <v>0</v>
      </c>
      <c r="J119" s="1">
        <v>0</v>
      </c>
      <c r="K119" s="1">
        <v>0</v>
      </c>
      <c r="L119" s="1">
        <v>0</v>
      </c>
      <c r="M119" s="1">
        <v>0</v>
      </c>
      <c r="N119" s="1">
        <v>0</v>
      </c>
      <c r="O119" s="1">
        <v>0</v>
      </c>
      <c r="P119" s="1">
        <v>0</v>
      </c>
      <c r="Q119" s="1">
        <v>0</v>
      </c>
      <c r="R119" s="1">
        <v>0</v>
      </c>
      <c r="S119" s="1">
        <v>0</v>
      </c>
      <c r="T119" s="1">
        <v>0</v>
      </c>
      <c r="U119" s="1">
        <v>0</v>
      </c>
    </row>
    <row r="120" spans="1:21" x14ac:dyDescent="0.25">
      <c r="A120">
        <v>118</v>
      </c>
      <c r="B120" t="s">
        <v>304</v>
      </c>
      <c r="C120">
        <v>24</v>
      </c>
      <c r="D120">
        <v>7439921</v>
      </c>
      <c r="E120" t="s">
        <v>7</v>
      </c>
      <c r="F120">
        <v>0</v>
      </c>
      <c r="G120" t="s">
        <v>120</v>
      </c>
      <c r="H120" s="1">
        <v>0</v>
      </c>
      <c r="I120" s="1">
        <v>0</v>
      </c>
      <c r="J120" s="1">
        <v>0</v>
      </c>
      <c r="K120" s="1">
        <v>0</v>
      </c>
      <c r="L120" s="1">
        <v>0</v>
      </c>
      <c r="M120" s="1">
        <v>0</v>
      </c>
      <c r="N120" s="1">
        <v>0</v>
      </c>
      <c r="O120" s="1">
        <v>0</v>
      </c>
      <c r="P120" s="1">
        <v>0</v>
      </c>
      <c r="Q120" s="1">
        <v>0</v>
      </c>
      <c r="R120" s="1">
        <v>0</v>
      </c>
      <c r="S120" s="1">
        <v>0</v>
      </c>
      <c r="T120" s="1">
        <v>0</v>
      </c>
      <c r="U120" s="1">
        <v>0</v>
      </c>
    </row>
    <row r="121" spans="1:21" x14ac:dyDescent="0.25">
      <c r="A121">
        <v>119</v>
      </c>
      <c r="B121" t="s">
        <v>304</v>
      </c>
      <c r="C121">
        <v>24</v>
      </c>
      <c r="D121">
        <v>7440622</v>
      </c>
      <c r="E121" t="s">
        <v>296</v>
      </c>
      <c r="F121">
        <v>0</v>
      </c>
      <c r="G121" t="s">
        <v>120</v>
      </c>
      <c r="H121" s="1">
        <v>0</v>
      </c>
      <c r="I121" s="1">
        <v>0</v>
      </c>
      <c r="J121" s="1">
        <v>0</v>
      </c>
      <c r="K121" s="1">
        <v>0</v>
      </c>
      <c r="L121" s="1">
        <v>0</v>
      </c>
      <c r="M121" s="1">
        <v>0</v>
      </c>
      <c r="N121" s="1">
        <v>0</v>
      </c>
      <c r="O121" s="1">
        <v>0</v>
      </c>
      <c r="P121" s="1">
        <v>0</v>
      </c>
      <c r="Q121" s="1">
        <v>0</v>
      </c>
      <c r="R121" s="1">
        <v>0</v>
      </c>
      <c r="S121" s="1">
        <v>0</v>
      </c>
      <c r="T121" s="1">
        <v>0</v>
      </c>
      <c r="U121" s="1">
        <v>0</v>
      </c>
    </row>
    <row r="122" spans="1:21" x14ac:dyDescent="0.25">
      <c r="A122">
        <v>120</v>
      </c>
      <c r="B122" t="s">
        <v>304</v>
      </c>
      <c r="C122">
        <v>24</v>
      </c>
      <c r="D122">
        <v>7440666</v>
      </c>
      <c r="E122" t="s">
        <v>297</v>
      </c>
      <c r="F122">
        <v>0</v>
      </c>
      <c r="G122" t="s">
        <v>120</v>
      </c>
      <c r="H122" s="1">
        <v>0</v>
      </c>
      <c r="I122" s="1">
        <v>0</v>
      </c>
      <c r="J122" s="1">
        <v>0</v>
      </c>
      <c r="K122" s="1">
        <v>0</v>
      </c>
      <c r="L122" s="1">
        <v>0</v>
      </c>
      <c r="M122" s="1">
        <v>0</v>
      </c>
      <c r="N122" s="1">
        <v>0</v>
      </c>
      <c r="O122" s="1">
        <v>0</v>
      </c>
      <c r="P122" s="1">
        <v>0</v>
      </c>
      <c r="Q122" s="1">
        <v>0</v>
      </c>
      <c r="R122" s="1">
        <v>0</v>
      </c>
      <c r="S122" s="1">
        <v>0</v>
      </c>
      <c r="T122" s="1">
        <v>0</v>
      </c>
      <c r="U122" s="1">
        <v>0</v>
      </c>
    </row>
    <row r="123" spans="1:21" x14ac:dyDescent="0.25">
      <c r="A123">
        <v>121</v>
      </c>
      <c r="B123" t="s">
        <v>305</v>
      </c>
      <c r="C123">
        <v>24</v>
      </c>
      <c r="D123">
        <v>7429905</v>
      </c>
      <c r="E123" t="s">
        <v>290</v>
      </c>
      <c r="F123">
        <v>0</v>
      </c>
      <c r="G123" t="s">
        <v>120</v>
      </c>
      <c r="H123" s="1">
        <v>0</v>
      </c>
      <c r="I123" s="1">
        <v>0</v>
      </c>
      <c r="J123" s="1">
        <v>0</v>
      </c>
      <c r="K123" s="1">
        <v>0</v>
      </c>
      <c r="L123" s="1">
        <v>0</v>
      </c>
      <c r="M123" s="1">
        <v>0</v>
      </c>
      <c r="N123" s="1">
        <v>0</v>
      </c>
      <c r="O123" s="1">
        <v>0</v>
      </c>
      <c r="P123" s="1">
        <v>0</v>
      </c>
      <c r="Q123" s="1">
        <v>0</v>
      </c>
      <c r="R123" s="1">
        <v>0</v>
      </c>
      <c r="S123" s="1">
        <v>0</v>
      </c>
      <c r="T123" s="1">
        <v>0</v>
      </c>
      <c r="U123" s="1">
        <v>0</v>
      </c>
    </row>
    <row r="124" spans="1:21" x14ac:dyDescent="0.25">
      <c r="A124">
        <v>122</v>
      </c>
      <c r="B124" t="s">
        <v>305</v>
      </c>
      <c r="C124">
        <v>24</v>
      </c>
      <c r="D124">
        <v>1344281</v>
      </c>
      <c r="E124" t="s">
        <v>291</v>
      </c>
      <c r="F124">
        <v>0.42499999999999999</v>
      </c>
      <c r="G124" t="s">
        <v>120</v>
      </c>
      <c r="H124" s="1">
        <v>0</v>
      </c>
      <c r="I124" s="1">
        <v>0</v>
      </c>
      <c r="J124" s="1">
        <v>0</v>
      </c>
      <c r="K124" s="1">
        <v>0</v>
      </c>
      <c r="L124" s="1">
        <v>0</v>
      </c>
      <c r="M124" s="1">
        <v>0</v>
      </c>
      <c r="N124" s="1">
        <v>0</v>
      </c>
      <c r="O124" s="1">
        <v>0</v>
      </c>
      <c r="P124" s="1">
        <v>0</v>
      </c>
      <c r="Q124" s="1">
        <v>0</v>
      </c>
      <c r="R124" s="1">
        <v>0</v>
      </c>
      <c r="S124" s="1">
        <v>0</v>
      </c>
      <c r="T124" s="1">
        <v>0</v>
      </c>
      <c r="U124" s="1">
        <v>0</v>
      </c>
    </row>
    <row r="125" spans="1:21" x14ac:dyDescent="0.25">
      <c r="A125">
        <v>123</v>
      </c>
      <c r="B125" t="s">
        <v>305</v>
      </c>
      <c r="C125">
        <v>24</v>
      </c>
      <c r="D125">
        <v>7440417</v>
      </c>
      <c r="E125" t="s">
        <v>292</v>
      </c>
      <c r="F125">
        <v>0</v>
      </c>
      <c r="G125" t="s">
        <v>120</v>
      </c>
      <c r="H125" s="1">
        <v>0</v>
      </c>
      <c r="I125" s="1">
        <v>0</v>
      </c>
      <c r="J125" s="1">
        <v>0</v>
      </c>
      <c r="K125" s="1">
        <v>0</v>
      </c>
      <c r="L125" s="1">
        <v>0</v>
      </c>
      <c r="M125" s="1">
        <v>0</v>
      </c>
      <c r="N125" s="1">
        <v>0</v>
      </c>
      <c r="O125" s="1">
        <v>0</v>
      </c>
      <c r="P125" s="1">
        <v>0</v>
      </c>
      <c r="Q125" s="1">
        <v>0</v>
      </c>
      <c r="R125" s="1">
        <v>0</v>
      </c>
      <c r="S125" s="1">
        <v>0</v>
      </c>
      <c r="T125" s="1">
        <v>0</v>
      </c>
      <c r="U125" s="1">
        <v>0</v>
      </c>
    </row>
    <row r="126" spans="1:21" x14ac:dyDescent="0.25">
      <c r="A126">
        <v>124</v>
      </c>
      <c r="B126" t="s">
        <v>305</v>
      </c>
      <c r="C126">
        <v>24</v>
      </c>
      <c r="D126">
        <v>7440439</v>
      </c>
      <c r="E126" t="s">
        <v>293</v>
      </c>
      <c r="F126">
        <v>0</v>
      </c>
      <c r="G126" t="s">
        <v>120</v>
      </c>
      <c r="H126" s="1">
        <v>0</v>
      </c>
      <c r="I126" s="1">
        <v>0</v>
      </c>
      <c r="J126" s="1">
        <v>0</v>
      </c>
      <c r="K126" s="1">
        <v>0</v>
      </c>
      <c r="L126" s="1">
        <v>0</v>
      </c>
      <c r="M126" s="1">
        <v>0</v>
      </c>
      <c r="N126" s="1">
        <v>0</v>
      </c>
      <c r="O126" s="1">
        <v>0</v>
      </c>
      <c r="P126" s="1">
        <v>0</v>
      </c>
      <c r="Q126" s="1">
        <v>0</v>
      </c>
      <c r="R126" s="1">
        <v>0</v>
      </c>
      <c r="S126" s="1">
        <v>0</v>
      </c>
      <c r="T126" s="1">
        <v>0</v>
      </c>
      <c r="U126" s="1">
        <v>0</v>
      </c>
    </row>
    <row r="127" spans="1:21" x14ac:dyDescent="0.25">
      <c r="A127">
        <v>125</v>
      </c>
      <c r="B127" t="s">
        <v>305</v>
      </c>
      <c r="C127">
        <v>24</v>
      </c>
      <c r="D127">
        <v>7440484</v>
      </c>
      <c r="E127" t="s">
        <v>8</v>
      </c>
      <c r="F127">
        <v>0</v>
      </c>
      <c r="G127" t="s">
        <v>120</v>
      </c>
      <c r="H127" s="1">
        <v>0</v>
      </c>
      <c r="I127" s="1">
        <v>0</v>
      </c>
      <c r="J127" s="1">
        <v>0</v>
      </c>
      <c r="K127" s="1">
        <v>0</v>
      </c>
      <c r="L127" s="1">
        <v>0</v>
      </c>
      <c r="M127" s="1">
        <v>0</v>
      </c>
      <c r="N127" s="1">
        <v>0</v>
      </c>
      <c r="O127" s="1">
        <v>0</v>
      </c>
      <c r="P127" s="1">
        <v>0</v>
      </c>
      <c r="Q127" s="1">
        <v>0</v>
      </c>
      <c r="R127" s="1">
        <v>0</v>
      </c>
      <c r="S127" s="1">
        <v>0</v>
      </c>
      <c r="T127" s="1">
        <v>0</v>
      </c>
      <c r="U127" s="1">
        <v>0</v>
      </c>
    </row>
    <row r="128" spans="1:21" x14ac:dyDescent="0.25">
      <c r="A128">
        <v>126</v>
      </c>
      <c r="B128" t="s">
        <v>305</v>
      </c>
      <c r="C128">
        <v>24</v>
      </c>
      <c r="D128">
        <v>7440473</v>
      </c>
      <c r="E128" t="s">
        <v>89</v>
      </c>
      <c r="F128">
        <v>0</v>
      </c>
      <c r="G128" t="s">
        <v>120</v>
      </c>
      <c r="H128" s="1">
        <v>0</v>
      </c>
      <c r="I128" s="1">
        <v>0</v>
      </c>
      <c r="J128" s="1">
        <v>0</v>
      </c>
      <c r="K128" s="1">
        <v>0</v>
      </c>
      <c r="L128" s="1">
        <v>0</v>
      </c>
      <c r="M128" s="1">
        <v>0</v>
      </c>
      <c r="N128" s="1">
        <v>0</v>
      </c>
      <c r="O128" s="1">
        <v>0</v>
      </c>
      <c r="P128" s="1">
        <v>0</v>
      </c>
      <c r="Q128" s="1">
        <v>0</v>
      </c>
      <c r="R128" s="1">
        <v>0</v>
      </c>
      <c r="S128" s="1">
        <v>0</v>
      </c>
      <c r="T128" s="1">
        <v>0</v>
      </c>
      <c r="U128" s="1">
        <v>0</v>
      </c>
    </row>
    <row r="129" spans="1:21" x14ac:dyDescent="0.25">
      <c r="A129">
        <v>127</v>
      </c>
      <c r="B129" t="s">
        <v>305</v>
      </c>
      <c r="C129">
        <v>24</v>
      </c>
      <c r="D129">
        <v>18540299</v>
      </c>
      <c r="E129" t="s">
        <v>13</v>
      </c>
      <c r="F129">
        <v>0</v>
      </c>
      <c r="G129" t="s">
        <v>120</v>
      </c>
      <c r="H129" s="1">
        <v>0</v>
      </c>
      <c r="I129" s="1">
        <v>0</v>
      </c>
      <c r="J129" s="1">
        <v>0</v>
      </c>
      <c r="K129" s="1">
        <v>0</v>
      </c>
      <c r="L129" s="1">
        <v>0</v>
      </c>
      <c r="M129" s="1">
        <v>0</v>
      </c>
      <c r="N129" s="1">
        <v>0</v>
      </c>
      <c r="O129" s="1">
        <v>0</v>
      </c>
      <c r="P129" s="1">
        <v>0</v>
      </c>
      <c r="Q129" s="1">
        <v>0</v>
      </c>
      <c r="R129" s="1">
        <v>0</v>
      </c>
      <c r="S129" s="1">
        <v>0</v>
      </c>
      <c r="T129" s="1">
        <v>0</v>
      </c>
      <c r="U129" s="1">
        <v>0</v>
      </c>
    </row>
    <row r="130" spans="1:21" x14ac:dyDescent="0.25">
      <c r="A130">
        <v>128</v>
      </c>
      <c r="B130" t="s">
        <v>305</v>
      </c>
      <c r="C130">
        <v>24</v>
      </c>
      <c r="D130">
        <v>1175</v>
      </c>
      <c r="E130" t="s">
        <v>294</v>
      </c>
      <c r="F130">
        <v>2.13</v>
      </c>
      <c r="G130" t="s">
        <v>120</v>
      </c>
      <c r="H130" s="1">
        <v>0</v>
      </c>
      <c r="I130" s="1">
        <v>0</v>
      </c>
      <c r="J130" s="1">
        <v>0</v>
      </c>
      <c r="K130" s="1">
        <v>0</v>
      </c>
      <c r="L130" s="1">
        <v>0</v>
      </c>
      <c r="M130" s="1">
        <v>0</v>
      </c>
      <c r="N130" s="1">
        <v>0</v>
      </c>
      <c r="O130" s="1">
        <v>0</v>
      </c>
      <c r="P130" s="1">
        <v>0</v>
      </c>
      <c r="Q130" s="1">
        <v>0</v>
      </c>
      <c r="R130" s="1">
        <v>0</v>
      </c>
      <c r="S130" s="1">
        <v>0</v>
      </c>
      <c r="T130" s="1">
        <v>0</v>
      </c>
      <c r="U130" s="1">
        <v>0</v>
      </c>
    </row>
    <row r="131" spans="1:21" x14ac:dyDescent="0.25">
      <c r="A131">
        <v>129</v>
      </c>
      <c r="B131" t="s">
        <v>305</v>
      </c>
      <c r="C131">
        <v>24</v>
      </c>
      <c r="D131">
        <v>7440508</v>
      </c>
      <c r="E131" t="s">
        <v>10</v>
      </c>
      <c r="F131">
        <v>0.42499999999999999</v>
      </c>
      <c r="G131" t="s">
        <v>120</v>
      </c>
      <c r="H131" s="1">
        <v>0</v>
      </c>
      <c r="I131" s="1">
        <v>0</v>
      </c>
      <c r="J131" s="1">
        <v>0</v>
      </c>
      <c r="K131" s="1">
        <v>0</v>
      </c>
      <c r="L131" s="1">
        <v>0</v>
      </c>
      <c r="M131" s="1">
        <v>0</v>
      </c>
      <c r="N131" s="1">
        <v>4.2500000000000003E-3</v>
      </c>
      <c r="O131" s="1">
        <v>0</v>
      </c>
      <c r="P131" s="1">
        <v>0</v>
      </c>
      <c r="Q131" s="1">
        <v>0</v>
      </c>
      <c r="R131" s="1">
        <v>0</v>
      </c>
      <c r="S131" s="1">
        <v>0</v>
      </c>
      <c r="T131" s="1">
        <v>0</v>
      </c>
      <c r="U131" s="1">
        <v>0</v>
      </c>
    </row>
    <row r="132" spans="1:21" x14ac:dyDescent="0.25">
      <c r="A132">
        <v>130</v>
      </c>
      <c r="B132" t="s">
        <v>305</v>
      </c>
      <c r="C132">
        <v>24</v>
      </c>
      <c r="D132">
        <v>7439965</v>
      </c>
      <c r="E132" t="s">
        <v>5</v>
      </c>
      <c r="F132">
        <v>2.13</v>
      </c>
      <c r="G132" t="s">
        <v>120</v>
      </c>
      <c r="H132" s="1">
        <v>0</v>
      </c>
      <c r="I132" s="1">
        <v>0</v>
      </c>
      <c r="J132" s="1">
        <v>0</v>
      </c>
      <c r="K132" s="1">
        <v>0</v>
      </c>
      <c r="L132" s="1">
        <v>0</v>
      </c>
      <c r="M132" s="1">
        <v>0</v>
      </c>
      <c r="N132" s="1">
        <v>0</v>
      </c>
      <c r="O132" s="1">
        <v>0</v>
      </c>
      <c r="P132" s="1">
        <v>0</v>
      </c>
      <c r="Q132" s="1">
        <v>0</v>
      </c>
      <c r="R132" s="1">
        <v>0</v>
      </c>
      <c r="S132" s="1">
        <v>0</v>
      </c>
      <c r="T132" s="1">
        <v>0</v>
      </c>
      <c r="U132" s="1">
        <v>0</v>
      </c>
    </row>
    <row r="133" spans="1:21" x14ac:dyDescent="0.25">
      <c r="A133">
        <v>131</v>
      </c>
      <c r="B133" t="s">
        <v>305</v>
      </c>
      <c r="C133">
        <v>24</v>
      </c>
      <c r="D133">
        <v>7440020</v>
      </c>
      <c r="E133" t="s">
        <v>6</v>
      </c>
      <c r="F133">
        <v>0</v>
      </c>
      <c r="G133" t="s">
        <v>120</v>
      </c>
      <c r="H133" s="1">
        <v>0</v>
      </c>
      <c r="I133" s="1">
        <v>0</v>
      </c>
      <c r="J133" s="1">
        <v>0</v>
      </c>
      <c r="K133" s="1">
        <v>0</v>
      </c>
      <c r="L133" s="1">
        <v>0</v>
      </c>
      <c r="M133" s="1">
        <v>0</v>
      </c>
      <c r="N133" s="1">
        <v>0</v>
      </c>
      <c r="O133" s="1">
        <v>0</v>
      </c>
      <c r="P133" s="1">
        <v>0</v>
      </c>
      <c r="Q133" s="1">
        <v>0</v>
      </c>
      <c r="R133" s="1">
        <v>0</v>
      </c>
      <c r="S133" s="1">
        <v>0</v>
      </c>
      <c r="T133" s="1">
        <v>0</v>
      </c>
      <c r="U133" s="1">
        <v>0</v>
      </c>
    </row>
    <row r="134" spans="1:21" x14ac:dyDescent="0.25">
      <c r="A134">
        <v>132</v>
      </c>
      <c r="B134" t="s">
        <v>305</v>
      </c>
      <c r="C134">
        <v>24</v>
      </c>
      <c r="D134">
        <v>7723140</v>
      </c>
      <c r="E134" t="s">
        <v>295</v>
      </c>
      <c r="F134">
        <v>0</v>
      </c>
      <c r="G134" t="s">
        <v>120</v>
      </c>
      <c r="H134" s="1">
        <v>0</v>
      </c>
      <c r="I134" s="1">
        <v>0</v>
      </c>
      <c r="J134" s="1">
        <v>0</v>
      </c>
      <c r="K134" s="1">
        <v>0</v>
      </c>
      <c r="L134" s="1">
        <v>0</v>
      </c>
      <c r="M134" s="1">
        <v>0</v>
      </c>
      <c r="N134" s="1">
        <v>0</v>
      </c>
      <c r="O134" s="1">
        <v>0</v>
      </c>
      <c r="P134" s="1">
        <v>0</v>
      </c>
      <c r="Q134" s="1">
        <v>0</v>
      </c>
      <c r="R134" s="1">
        <v>0</v>
      </c>
      <c r="S134" s="1">
        <v>0</v>
      </c>
      <c r="T134" s="1">
        <v>0</v>
      </c>
      <c r="U134" s="1">
        <v>0</v>
      </c>
    </row>
    <row r="135" spans="1:21" x14ac:dyDescent="0.25">
      <c r="A135">
        <v>133</v>
      </c>
      <c r="B135" t="s">
        <v>305</v>
      </c>
      <c r="C135">
        <v>24</v>
      </c>
      <c r="D135">
        <v>7439921</v>
      </c>
      <c r="E135" t="s">
        <v>7</v>
      </c>
      <c r="F135">
        <v>0</v>
      </c>
      <c r="G135" t="s">
        <v>120</v>
      </c>
      <c r="H135" s="1">
        <v>0</v>
      </c>
      <c r="I135" s="1">
        <v>0</v>
      </c>
      <c r="J135" s="1">
        <v>0</v>
      </c>
      <c r="K135" s="1">
        <v>0</v>
      </c>
      <c r="L135" s="1">
        <v>0</v>
      </c>
      <c r="M135" s="1">
        <v>0</v>
      </c>
      <c r="N135" s="1">
        <v>0</v>
      </c>
      <c r="O135" s="1">
        <v>0</v>
      </c>
      <c r="P135" s="1">
        <v>0</v>
      </c>
      <c r="Q135" s="1">
        <v>0</v>
      </c>
      <c r="R135" s="1">
        <v>0</v>
      </c>
      <c r="S135" s="1">
        <v>0</v>
      </c>
      <c r="T135" s="1">
        <v>0</v>
      </c>
      <c r="U135" s="1">
        <v>0</v>
      </c>
    </row>
    <row r="136" spans="1:21" x14ac:dyDescent="0.25">
      <c r="A136">
        <v>134</v>
      </c>
      <c r="B136" t="s">
        <v>305</v>
      </c>
      <c r="C136">
        <v>24</v>
      </c>
      <c r="D136">
        <v>7440622</v>
      </c>
      <c r="E136" t="s">
        <v>296</v>
      </c>
      <c r="F136">
        <v>0</v>
      </c>
      <c r="G136" t="s">
        <v>120</v>
      </c>
      <c r="H136" s="1">
        <v>0</v>
      </c>
      <c r="I136" s="1">
        <v>0</v>
      </c>
      <c r="J136" s="1">
        <v>0</v>
      </c>
      <c r="K136" s="1">
        <v>0</v>
      </c>
      <c r="L136" s="1">
        <v>0</v>
      </c>
      <c r="M136" s="1">
        <v>0</v>
      </c>
      <c r="N136" s="1">
        <v>0</v>
      </c>
      <c r="O136" s="1">
        <v>0</v>
      </c>
      <c r="P136" s="1">
        <v>0</v>
      </c>
      <c r="Q136" s="1">
        <v>0</v>
      </c>
      <c r="R136" s="1">
        <v>0</v>
      </c>
      <c r="S136" s="1">
        <v>0</v>
      </c>
      <c r="T136" s="1">
        <v>0</v>
      </c>
      <c r="U136" s="1">
        <v>0</v>
      </c>
    </row>
    <row r="137" spans="1:21" x14ac:dyDescent="0.25">
      <c r="A137">
        <v>135</v>
      </c>
      <c r="B137" t="s">
        <v>305</v>
      </c>
      <c r="C137">
        <v>24</v>
      </c>
      <c r="D137">
        <v>7440666</v>
      </c>
      <c r="E137" t="s">
        <v>297</v>
      </c>
      <c r="F137">
        <v>0</v>
      </c>
      <c r="G137" t="s">
        <v>120</v>
      </c>
      <c r="H137" s="1">
        <v>0</v>
      </c>
      <c r="I137" s="1">
        <v>0</v>
      </c>
      <c r="J137" s="1">
        <v>0</v>
      </c>
      <c r="K137" s="1">
        <v>0</v>
      </c>
      <c r="L137" s="1">
        <v>0</v>
      </c>
      <c r="M137" s="1">
        <v>0</v>
      </c>
      <c r="N137" s="1">
        <v>0</v>
      </c>
      <c r="O137" s="1">
        <v>0</v>
      </c>
      <c r="P137" s="1">
        <v>0</v>
      </c>
      <c r="Q137" s="1">
        <v>0</v>
      </c>
      <c r="R137" s="1">
        <v>0</v>
      </c>
      <c r="S137" s="1">
        <v>0</v>
      </c>
      <c r="T137" s="1">
        <v>0</v>
      </c>
      <c r="U137" s="1">
        <v>0</v>
      </c>
    </row>
    <row r="138" spans="1:21" x14ac:dyDescent="0.25">
      <c r="A138">
        <v>136</v>
      </c>
      <c r="B138" t="s">
        <v>306</v>
      </c>
      <c r="C138">
        <v>24</v>
      </c>
      <c r="D138">
        <v>7429905</v>
      </c>
      <c r="E138" t="s">
        <v>290</v>
      </c>
      <c r="F138">
        <v>0</v>
      </c>
      <c r="G138" t="s">
        <v>120</v>
      </c>
      <c r="H138" s="1">
        <v>0</v>
      </c>
      <c r="I138" s="1">
        <v>0</v>
      </c>
      <c r="J138" s="1">
        <v>0</v>
      </c>
      <c r="K138" s="1">
        <v>0</v>
      </c>
      <c r="L138" s="1">
        <v>0</v>
      </c>
      <c r="M138" s="1">
        <v>0</v>
      </c>
      <c r="N138" s="1">
        <v>0</v>
      </c>
      <c r="O138" s="1">
        <v>0</v>
      </c>
      <c r="P138" s="1">
        <v>0</v>
      </c>
      <c r="Q138" s="1">
        <v>0</v>
      </c>
      <c r="R138" s="1">
        <v>0</v>
      </c>
      <c r="S138" s="1">
        <v>0</v>
      </c>
      <c r="T138" s="1">
        <v>0</v>
      </c>
      <c r="U138" s="1">
        <v>0</v>
      </c>
    </row>
    <row r="139" spans="1:21" x14ac:dyDescent="0.25">
      <c r="A139">
        <v>137</v>
      </c>
      <c r="B139" t="s">
        <v>306</v>
      </c>
      <c r="C139">
        <v>24</v>
      </c>
      <c r="D139">
        <v>1344281</v>
      </c>
      <c r="E139" t="s">
        <v>291</v>
      </c>
      <c r="F139">
        <v>0</v>
      </c>
      <c r="G139" t="s">
        <v>120</v>
      </c>
      <c r="H139" s="1">
        <v>0</v>
      </c>
      <c r="I139" s="1">
        <v>0</v>
      </c>
      <c r="J139" s="1">
        <v>0</v>
      </c>
      <c r="K139" s="1">
        <v>0</v>
      </c>
      <c r="L139" s="1">
        <v>0</v>
      </c>
      <c r="M139" s="1">
        <v>0</v>
      </c>
      <c r="N139" s="1">
        <v>0</v>
      </c>
      <c r="O139" s="1">
        <v>0</v>
      </c>
      <c r="P139" s="1">
        <v>0</v>
      </c>
      <c r="Q139" s="1">
        <v>0</v>
      </c>
      <c r="R139" s="1">
        <v>0</v>
      </c>
      <c r="S139" s="1">
        <v>0</v>
      </c>
      <c r="T139" s="1">
        <v>0</v>
      </c>
      <c r="U139" s="1">
        <v>0</v>
      </c>
    </row>
    <row r="140" spans="1:21" x14ac:dyDescent="0.25">
      <c r="A140">
        <v>138</v>
      </c>
      <c r="B140" t="s">
        <v>306</v>
      </c>
      <c r="C140">
        <v>24</v>
      </c>
      <c r="D140">
        <v>7440417</v>
      </c>
      <c r="E140" t="s">
        <v>292</v>
      </c>
      <c r="F140">
        <v>0</v>
      </c>
      <c r="G140" t="s">
        <v>120</v>
      </c>
      <c r="H140" s="1">
        <v>0</v>
      </c>
      <c r="I140" s="1">
        <v>0</v>
      </c>
      <c r="J140" s="1">
        <v>0</v>
      </c>
      <c r="K140" s="1">
        <v>0</v>
      </c>
      <c r="L140" s="1">
        <v>0</v>
      </c>
      <c r="M140" s="1">
        <v>0</v>
      </c>
      <c r="N140" s="1">
        <v>0</v>
      </c>
      <c r="O140" s="1">
        <v>0</v>
      </c>
      <c r="P140" s="1">
        <v>0</v>
      </c>
      <c r="Q140" s="1">
        <v>0</v>
      </c>
      <c r="R140" s="1">
        <v>0</v>
      </c>
      <c r="S140" s="1">
        <v>0</v>
      </c>
      <c r="T140" s="1">
        <v>0</v>
      </c>
      <c r="U140" s="1">
        <v>0</v>
      </c>
    </row>
    <row r="141" spans="1:21" x14ac:dyDescent="0.25">
      <c r="A141">
        <v>139</v>
      </c>
      <c r="B141" t="s">
        <v>306</v>
      </c>
      <c r="C141">
        <v>24</v>
      </c>
      <c r="D141">
        <v>7440439</v>
      </c>
      <c r="E141" t="s">
        <v>293</v>
      </c>
      <c r="F141">
        <v>0</v>
      </c>
      <c r="G141" t="s">
        <v>120</v>
      </c>
      <c r="H141" s="1">
        <v>0</v>
      </c>
      <c r="I141" s="1">
        <v>0</v>
      </c>
      <c r="J141" s="1">
        <v>0</v>
      </c>
      <c r="K141" s="1">
        <v>0</v>
      </c>
      <c r="L141" s="1">
        <v>0</v>
      </c>
      <c r="M141" s="1">
        <v>0</v>
      </c>
      <c r="N141" s="1">
        <v>0</v>
      </c>
      <c r="O141" s="1">
        <v>0</v>
      </c>
      <c r="P141" s="1">
        <v>0</v>
      </c>
      <c r="Q141" s="1">
        <v>0</v>
      </c>
      <c r="R141" s="1">
        <v>0</v>
      </c>
      <c r="S141" s="1">
        <v>0</v>
      </c>
      <c r="T141" s="1">
        <v>0</v>
      </c>
      <c r="U141" s="1">
        <v>0</v>
      </c>
    </row>
    <row r="142" spans="1:21" x14ac:dyDescent="0.25">
      <c r="A142">
        <v>140</v>
      </c>
      <c r="B142" t="s">
        <v>306</v>
      </c>
      <c r="C142">
        <v>24</v>
      </c>
      <c r="D142">
        <v>7440484</v>
      </c>
      <c r="E142" t="s">
        <v>8</v>
      </c>
      <c r="F142">
        <v>1.8599999999999998E-2</v>
      </c>
      <c r="G142" t="s">
        <v>120</v>
      </c>
      <c r="H142" s="1">
        <v>0</v>
      </c>
      <c r="I142" s="1">
        <v>0</v>
      </c>
      <c r="J142" s="1">
        <v>0</v>
      </c>
      <c r="K142" s="1">
        <v>0</v>
      </c>
      <c r="L142" s="1">
        <v>0</v>
      </c>
      <c r="M142" s="1">
        <v>0</v>
      </c>
      <c r="N142" s="1">
        <v>0</v>
      </c>
      <c r="O142" s="1">
        <v>0</v>
      </c>
      <c r="P142" s="1">
        <v>0</v>
      </c>
      <c r="Q142" s="1">
        <v>0</v>
      </c>
      <c r="R142" s="1">
        <v>0</v>
      </c>
      <c r="S142" s="1">
        <v>0</v>
      </c>
      <c r="T142" s="1">
        <v>0</v>
      </c>
      <c r="U142" s="1">
        <v>0</v>
      </c>
    </row>
    <row r="143" spans="1:21" x14ac:dyDescent="0.25">
      <c r="A143">
        <v>141</v>
      </c>
      <c r="B143" t="s">
        <v>306</v>
      </c>
      <c r="C143">
        <v>24</v>
      </c>
      <c r="D143">
        <v>7440473</v>
      </c>
      <c r="E143" t="s">
        <v>89</v>
      </c>
      <c r="F143">
        <v>7.4200000000000002E-2</v>
      </c>
      <c r="G143" t="s">
        <v>120</v>
      </c>
      <c r="H143" s="1">
        <v>0</v>
      </c>
      <c r="I143" s="1">
        <v>0</v>
      </c>
      <c r="J143" s="1">
        <v>0</v>
      </c>
      <c r="K143" s="1">
        <v>0</v>
      </c>
      <c r="L143" s="1">
        <v>0</v>
      </c>
      <c r="M143" s="1">
        <v>0</v>
      </c>
      <c r="N143" s="1">
        <v>0</v>
      </c>
      <c r="O143" s="1">
        <v>0</v>
      </c>
      <c r="P143" s="1">
        <v>0</v>
      </c>
      <c r="Q143" s="1">
        <v>0</v>
      </c>
      <c r="R143" s="1">
        <v>0</v>
      </c>
      <c r="S143" s="1">
        <v>0</v>
      </c>
      <c r="T143" s="1">
        <v>0</v>
      </c>
      <c r="U143" s="1">
        <v>0</v>
      </c>
    </row>
    <row r="144" spans="1:21" x14ac:dyDescent="0.25">
      <c r="A144">
        <v>142</v>
      </c>
      <c r="B144" t="s">
        <v>306</v>
      </c>
      <c r="C144">
        <v>24</v>
      </c>
      <c r="D144">
        <v>18540299</v>
      </c>
      <c r="E144" t="s">
        <v>13</v>
      </c>
      <c r="F144">
        <v>4.0800000000000003E-2</v>
      </c>
      <c r="G144" t="s">
        <v>120</v>
      </c>
      <c r="H144" s="1">
        <v>0</v>
      </c>
      <c r="I144" s="1">
        <v>0</v>
      </c>
      <c r="J144" s="1">
        <v>0</v>
      </c>
      <c r="K144" s="1">
        <v>0</v>
      </c>
      <c r="L144" s="1">
        <v>0</v>
      </c>
      <c r="M144" s="1">
        <v>0</v>
      </c>
      <c r="N144" s="1">
        <v>0</v>
      </c>
      <c r="O144" s="1">
        <v>0</v>
      </c>
      <c r="P144" s="1">
        <v>0</v>
      </c>
      <c r="Q144" s="1">
        <v>0</v>
      </c>
      <c r="R144" s="1">
        <v>0</v>
      </c>
      <c r="S144" s="1">
        <v>0</v>
      </c>
      <c r="T144" s="1">
        <v>0</v>
      </c>
      <c r="U144" s="1">
        <v>0</v>
      </c>
    </row>
    <row r="145" spans="1:21" x14ac:dyDescent="0.25">
      <c r="A145">
        <v>143</v>
      </c>
      <c r="B145" t="s">
        <v>306</v>
      </c>
      <c r="C145">
        <v>24</v>
      </c>
      <c r="D145">
        <v>1175</v>
      </c>
      <c r="E145" t="s">
        <v>294</v>
      </c>
      <c r="F145">
        <v>0</v>
      </c>
      <c r="G145" t="s">
        <v>120</v>
      </c>
      <c r="H145" s="1">
        <v>0</v>
      </c>
      <c r="I145" s="1">
        <v>0</v>
      </c>
      <c r="J145" s="1">
        <v>0</v>
      </c>
      <c r="K145" s="1">
        <v>0</v>
      </c>
      <c r="L145" s="1">
        <v>0</v>
      </c>
      <c r="M145" s="1">
        <v>0</v>
      </c>
      <c r="N145" s="1">
        <v>0</v>
      </c>
      <c r="O145" s="1">
        <v>0</v>
      </c>
      <c r="P145" s="1">
        <v>0</v>
      </c>
      <c r="Q145" s="1">
        <v>0</v>
      </c>
      <c r="R145" s="1">
        <v>0</v>
      </c>
      <c r="S145" s="1">
        <v>0</v>
      </c>
      <c r="T145" s="1">
        <v>0</v>
      </c>
      <c r="U145" s="1">
        <v>0</v>
      </c>
    </row>
    <row r="146" spans="1:21" x14ac:dyDescent="0.25">
      <c r="A146">
        <v>144</v>
      </c>
      <c r="B146" t="s">
        <v>306</v>
      </c>
      <c r="C146">
        <v>24</v>
      </c>
      <c r="D146">
        <v>7440508</v>
      </c>
      <c r="E146" t="s">
        <v>10</v>
      </c>
      <c r="F146">
        <v>0</v>
      </c>
      <c r="G146" t="s">
        <v>120</v>
      </c>
      <c r="H146" s="1">
        <v>0</v>
      </c>
      <c r="I146" s="1">
        <v>0</v>
      </c>
      <c r="J146" s="1">
        <v>0</v>
      </c>
      <c r="K146" s="1">
        <v>0</v>
      </c>
      <c r="L146" s="1">
        <v>0</v>
      </c>
      <c r="M146" s="1">
        <v>0</v>
      </c>
      <c r="N146" s="1">
        <v>0</v>
      </c>
      <c r="O146" s="1">
        <v>0</v>
      </c>
      <c r="P146" s="1">
        <v>0</v>
      </c>
      <c r="Q146" s="1">
        <v>0</v>
      </c>
      <c r="R146" s="1">
        <v>0</v>
      </c>
      <c r="S146" s="1">
        <v>0</v>
      </c>
      <c r="T146" s="1">
        <v>0</v>
      </c>
      <c r="U146" s="1">
        <v>0</v>
      </c>
    </row>
    <row r="147" spans="1:21" x14ac:dyDescent="0.25">
      <c r="A147">
        <v>145</v>
      </c>
      <c r="B147" t="s">
        <v>306</v>
      </c>
      <c r="C147">
        <v>24</v>
      </c>
      <c r="D147">
        <v>7439965</v>
      </c>
      <c r="E147" t="s">
        <v>5</v>
      </c>
      <c r="F147">
        <v>17.5</v>
      </c>
      <c r="G147" t="s">
        <v>120</v>
      </c>
      <c r="H147" s="1">
        <v>0</v>
      </c>
      <c r="I147" s="1">
        <v>0</v>
      </c>
      <c r="J147" s="1">
        <v>0</v>
      </c>
      <c r="K147" s="1">
        <v>0</v>
      </c>
      <c r="L147" s="1">
        <v>0</v>
      </c>
      <c r="M147" s="1">
        <v>0</v>
      </c>
      <c r="N147" s="1">
        <v>0</v>
      </c>
      <c r="O147" s="1">
        <v>0</v>
      </c>
      <c r="P147" s="1">
        <v>0</v>
      </c>
      <c r="Q147" s="1">
        <v>0</v>
      </c>
      <c r="R147" s="1">
        <v>0</v>
      </c>
      <c r="S147" s="1">
        <v>0</v>
      </c>
      <c r="T147" s="1">
        <v>0</v>
      </c>
      <c r="U147" s="1">
        <v>0</v>
      </c>
    </row>
    <row r="148" spans="1:21" x14ac:dyDescent="0.25">
      <c r="A148">
        <v>146</v>
      </c>
      <c r="B148" t="s">
        <v>306</v>
      </c>
      <c r="C148">
        <v>24</v>
      </c>
      <c r="D148">
        <v>7440020</v>
      </c>
      <c r="E148" t="s">
        <v>6</v>
      </c>
      <c r="F148">
        <v>3.7100000000000001E-2</v>
      </c>
      <c r="G148" t="s">
        <v>120</v>
      </c>
      <c r="H148" s="1">
        <v>0</v>
      </c>
      <c r="I148" s="1">
        <v>0</v>
      </c>
      <c r="J148" s="1">
        <v>0.1855</v>
      </c>
      <c r="K148" s="1">
        <v>0</v>
      </c>
      <c r="L148" s="1">
        <v>0</v>
      </c>
      <c r="M148" s="1">
        <v>0</v>
      </c>
      <c r="N148" s="1">
        <v>0</v>
      </c>
      <c r="O148" s="1">
        <v>0</v>
      </c>
      <c r="P148" s="1">
        <v>0</v>
      </c>
      <c r="Q148" s="1">
        <v>0</v>
      </c>
      <c r="R148" s="1">
        <v>0</v>
      </c>
      <c r="S148" s="1">
        <v>0</v>
      </c>
      <c r="T148" s="1">
        <v>0</v>
      </c>
      <c r="U148" s="1">
        <v>0</v>
      </c>
    </row>
    <row r="149" spans="1:21" x14ac:dyDescent="0.25">
      <c r="A149">
        <v>147</v>
      </c>
      <c r="B149" t="s">
        <v>306</v>
      </c>
      <c r="C149">
        <v>24</v>
      </c>
      <c r="D149">
        <v>7723140</v>
      </c>
      <c r="E149" t="s">
        <v>295</v>
      </c>
      <c r="F149">
        <v>0</v>
      </c>
      <c r="G149" t="s">
        <v>120</v>
      </c>
      <c r="H149" s="1">
        <v>0</v>
      </c>
      <c r="I149" s="1">
        <v>0</v>
      </c>
      <c r="J149" s="1">
        <v>0</v>
      </c>
      <c r="K149" s="1">
        <v>0</v>
      </c>
      <c r="L149" s="1">
        <v>0</v>
      </c>
      <c r="M149" s="1">
        <v>0</v>
      </c>
      <c r="N149" s="1">
        <v>0</v>
      </c>
      <c r="O149" s="1">
        <v>0</v>
      </c>
      <c r="P149" s="1">
        <v>0</v>
      </c>
      <c r="Q149" s="1">
        <v>0</v>
      </c>
      <c r="R149" s="1">
        <v>0</v>
      </c>
      <c r="S149" s="1">
        <v>0</v>
      </c>
      <c r="T149" s="1">
        <v>0</v>
      </c>
      <c r="U149" s="1">
        <v>0</v>
      </c>
    </row>
    <row r="150" spans="1:21" x14ac:dyDescent="0.25">
      <c r="A150">
        <v>148</v>
      </c>
      <c r="B150" t="s">
        <v>306</v>
      </c>
      <c r="C150">
        <v>24</v>
      </c>
      <c r="D150">
        <v>7439921</v>
      </c>
      <c r="E150" t="s">
        <v>7</v>
      </c>
      <c r="F150">
        <v>0</v>
      </c>
      <c r="G150" t="s">
        <v>120</v>
      </c>
      <c r="H150" s="1">
        <v>0</v>
      </c>
      <c r="I150" s="1">
        <v>0</v>
      </c>
      <c r="J150" s="1">
        <v>0</v>
      </c>
      <c r="K150" s="1">
        <v>0</v>
      </c>
      <c r="L150" s="1">
        <v>0</v>
      </c>
      <c r="M150" s="1">
        <v>0</v>
      </c>
      <c r="N150" s="1">
        <v>0</v>
      </c>
      <c r="O150" s="1">
        <v>0</v>
      </c>
      <c r="P150" s="1">
        <v>0</v>
      </c>
      <c r="Q150" s="1">
        <v>0</v>
      </c>
      <c r="R150" s="1">
        <v>0</v>
      </c>
      <c r="S150" s="1">
        <v>0</v>
      </c>
      <c r="T150" s="1">
        <v>0</v>
      </c>
      <c r="U150" s="1">
        <v>0</v>
      </c>
    </row>
    <row r="151" spans="1:21" x14ac:dyDescent="0.25">
      <c r="A151">
        <v>149</v>
      </c>
      <c r="B151" t="s">
        <v>306</v>
      </c>
      <c r="C151">
        <v>24</v>
      </c>
      <c r="D151">
        <v>7440622</v>
      </c>
      <c r="E151" t="s">
        <v>296</v>
      </c>
      <c r="F151">
        <v>0</v>
      </c>
      <c r="G151" t="s">
        <v>120</v>
      </c>
      <c r="H151" s="1">
        <v>0</v>
      </c>
      <c r="I151" s="1">
        <v>0</v>
      </c>
      <c r="J151" s="1">
        <v>0</v>
      </c>
      <c r="K151" s="1">
        <v>0</v>
      </c>
      <c r="L151" s="1">
        <v>0</v>
      </c>
      <c r="M151" s="1">
        <v>0</v>
      </c>
      <c r="N151" s="1">
        <v>0</v>
      </c>
      <c r="O151" s="1">
        <v>0</v>
      </c>
      <c r="P151" s="1">
        <v>0</v>
      </c>
      <c r="Q151" s="1">
        <v>0</v>
      </c>
      <c r="R151" s="1">
        <v>0</v>
      </c>
      <c r="S151" s="1">
        <v>0</v>
      </c>
      <c r="T151" s="1">
        <v>0</v>
      </c>
      <c r="U151" s="1">
        <v>0</v>
      </c>
    </row>
    <row r="152" spans="1:21" x14ac:dyDescent="0.25">
      <c r="A152">
        <v>150</v>
      </c>
      <c r="B152" t="s">
        <v>306</v>
      </c>
      <c r="C152">
        <v>24</v>
      </c>
      <c r="D152">
        <v>7440666</v>
      </c>
      <c r="E152" t="s">
        <v>297</v>
      </c>
      <c r="F152">
        <v>0</v>
      </c>
      <c r="G152" t="s">
        <v>120</v>
      </c>
      <c r="H152" s="1">
        <v>0</v>
      </c>
      <c r="I152" s="1">
        <v>0</v>
      </c>
      <c r="J152" s="1">
        <v>0</v>
      </c>
      <c r="K152" s="1">
        <v>0</v>
      </c>
      <c r="L152" s="1">
        <v>0</v>
      </c>
      <c r="M152" s="1">
        <v>0</v>
      </c>
      <c r="N152" s="1">
        <v>0</v>
      </c>
      <c r="O152" s="1">
        <v>0</v>
      </c>
      <c r="P152" s="1">
        <v>0</v>
      </c>
      <c r="Q152" s="1">
        <v>0</v>
      </c>
      <c r="R152" s="1">
        <v>0</v>
      </c>
      <c r="S152" s="1">
        <v>0</v>
      </c>
      <c r="T152" s="1">
        <v>0</v>
      </c>
      <c r="U152" s="1">
        <v>0</v>
      </c>
    </row>
    <row r="153" spans="1:21" x14ac:dyDescent="0.25">
      <c r="A153">
        <v>151</v>
      </c>
      <c r="B153" t="s">
        <v>307</v>
      </c>
      <c r="C153">
        <v>24</v>
      </c>
      <c r="D153">
        <v>7429905</v>
      </c>
      <c r="E153" t="s">
        <v>290</v>
      </c>
      <c r="F153">
        <v>0</v>
      </c>
      <c r="G153" t="s">
        <v>120</v>
      </c>
      <c r="H153" s="1">
        <v>0</v>
      </c>
      <c r="I153" s="1">
        <v>0</v>
      </c>
      <c r="J153" s="1">
        <v>0</v>
      </c>
      <c r="K153" s="1">
        <v>0</v>
      </c>
      <c r="L153" s="1">
        <v>0</v>
      </c>
      <c r="M153" s="1">
        <v>0</v>
      </c>
      <c r="N153" s="1">
        <v>0</v>
      </c>
      <c r="O153" s="1">
        <v>0</v>
      </c>
      <c r="P153" s="1">
        <v>0</v>
      </c>
      <c r="Q153" s="1">
        <v>0</v>
      </c>
      <c r="R153" s="1">
        <v>0</v>
      </c>
      <c r="S153" s="1">
        <v>0</v>
      </c>
      <c r="T153" s="1">
        <v>0</v>
      </c>
      <c r="U153" s="1">
        <v>0</v>
      </c>
    </row>
    <row r="154" spans="1:21" x14ac:dyDescent="0.25">
      <c r="A154">
        <v>152</v>
      </c>
      <c r="B154" t="s">
        <v>307</v>
      </c>
      <c r="C154">
        <v>24</v>
      </c>
      <c r="D154">
        <v>1344281</v>
      </c>
      <c r="E154" t="s">
        <v>291</v>
      </c>
      <c r="F154">
        <v>0</v>
      </c>
      <c r="G154" t="s">
        <v>120</v>
      </c>
      <c r="H154" s="1">
        <v>0</v>
      </c>
      <c r="I154" s="1">
        <v>0</v>
      </c>
      <c r="J154" s="1">
        <v>0</v>
      </c>
      <c r="K154" s="1">
        <v>0</v>
      </c>
      <c r="L154" s="1">
        <v>0</v>
      </c>
      <c r="M154" s="1">
        <v>0</v>
      </c>
      <c r="N154" s="1">
        <v>0</v>
      </c>
      <c r="O154" s="1">
        <v>0</v>
      </c>
      <c r="P154" s="1">
        <v>0</v>
      </c>
      <c r="Q154" s="1">
        <v>0</v>
      </c>
      <c r="R154" s="1">
        <v>0</v>
      </c>
      <c r="S154" s="1">
        <v>0</v>
      </c>
      <c r="T154" s="1">
        <v>0</v>
      </c>
      <c r="U154" s="1">
        <v>0</v>
      </c>
    </row>
    <row r="155" spans="1:21" x14ac:dyDescent="0.25">
      <c r="A155">
        <v>153</v>
      </c>
      <c r="B155" t="s">
        <v>307</v>
      </c>
      <c r="C155">
        <v>24</v>
      </c>
      <c r="D155">
        <v>7440417</v>
      </c>
      <c r="E155" t="s">
        <v>292</v>
      </c>
      <c r="F155">
        <v>0</v>
      </c>
      <c r="G155" t="s">
        <v>120</v>
      </c>
      <c r="H155" s="1">
        <v>0</v>
      </c>
      <c r="I155" s="1">
        <v>0</v>
      </c>
      <c r="J155" s="1">
        <v>0</v>
      </c>
      <c r="K155" s="1">
        <v>0</v>
      </c>
      <c r="L155" s="1">
        <v>0</v>
      </c>
      <c r="M155" s="1">
        <v>0</v>
      </c>
      <c r="N155" s="1">
        <v>0</v>
      </c>
      <c r="O155" s="1">
        <v>0</v>
      </c>
      <c r="P155" s="1">
        <v>0</v>
      </c>
      <c r="Q155" s="1">
        <v>0</v>
      </c>
      <c r="R155" s="1">
        <v>0</v>
      </c>
      <c r="S155" s="1">
        <v>0</v>
      </c>
      <c r="T155" s="1">
        <v>0</v>
      </c>
      <c r="U155" s="1">
        <v>0</v>
      </c>
    </row>
    <row r="156" spans="1:21" x14ac:dyDescent="0.25">
      <c r="A156">
        <v>154</v>
      </c>
      <c r="B156" t="s">
        <v>307</v>
      </c>
      <c r="C156">
        <v>24</v>
      </c>
      <c r="D156">
        <v>7440439</v>
      </c>
      <c r="E156" t="s">
        <v>293</v>
      </c>
      <c r="F156">
        <v>0</v>
      </c>
      <c r="G156" t="s">
        <v>120</v>
      </c>
      <c r="H156" s="1">
        <v>0</v>
      </c>
      <c r="I156" s="1">
        <v>0</v>
      </c>
      <c r="J156" s="1">
        <v>0</v>
      </c>
      <c r="K156" s="1">
        <v>0</v>
      </c>
      <c r="L156" s="1">
        <v>0</v>
      </c>
      <c r="M156" s="1">
        <v>0</v>
      </c>
      <c r="N156" s="1">
        <v>0</v>
      </c>
      <c r="O156" s="1">
        <v>0</v>
      </c>
      <c r="P156" s="1">
        <v>0</v>
      </c>
      <c r="Q156" s="1">
        <v>0</v>
      </c>
      <c r="R156" s="1">
        <v>0</v>
      </c>
      <c r="S156" s="1">
        <v>0</v>
      </c>
      <c r="T156" s="1">
        <v>0</v>
      </c>
      <c r="U156" s="1">
        <v>0</v>
      </c>
    </row>
    <row r="157" spans="1:21" x14ac:dyDescent="0.25">
      <c r="A157">
        <v>155</v>
      </c>
      <c r="B157" t="s">
        <v>307</v>
      </c>
      <c r="C157">
        <v>24</v>
      </c>
      <c r="D157">
        <v>7440484</v>
      </c>
      <c r="E157" t="s">
        <v>8</v>
      </c>
      <c r="F157">
        <v>1.8599999999999998E-2</v>
      </c>
      <c r="G157" t="s">
        <v>120</v>
      </c>
      <c r="H157" s="1">
        <v>0</v>
      </c>
      <c r="I157" s="1">
        <v>0</v>
      </c>
      <c r="J157" s="1">
        <v>0</v>
      </c>
      <c r="K157" s="1">
        <v>0</v>
      </c>
      <c r="L157" s="1">
        <v>0</v>
      </c>
      <c r="M157" s="1">
        <v>0</v>
      </c>
      <c r="N157" s="1">
        <v>0</v>
      </c>
      <c r="O157" s="1">
        <v>0</v>
      </c>
      <c r="P157" s="1">
        <v>0</v>
      </c>
      <c r="Q157" s="1">
        <v>0</v>
      </c>
      <c r="R157" s="1">
        <v>0</v>
      </c>
      <c r="S157" s="1">
        <v>0</v>
      </c>
      <c r="T157" s="1">
        <v>0</v>
      </c>
      <c r="U157" s="1">
        <v>0</v>
      </c>
    </row>
    <row r="158" spans="1:21" x14ac:dyDescent="0.25">
      <c r="A158">
        <v>156</v>
      </c>
      <c r="B158" t="s">
        <v>307</v>
      </c>
      <c r="C158">
        <v>24</v>
      </c>
      <c r="D158">
        <v>7440473</v>
      </c>
      <c r="E158" t="s">
        <v>89</v>
      </c>
      <c r="F158">
        <v>0.217</v>
      </c>
      <c r="G158" t="s">
        <v>120</v>
      </c>
      <c r="H158" s="1">
        <v>0</v>
      </c>
      <c r="I158" s="1">
        <v>0</v>
      </c>
      <c r="J158" s="1">
        <v>0</v>
      </c>
      <c r="K158" s="1">
        <v>0</v>
      </c>
      <c r="L158" s="1">
        <v>0</v>
      </c>
      <c r="M158" s="1">
        <v>0</v>
      </c>
      <c r="N158" s="1">
        <v>0</v>
      </c>
      <c r="O158" s="1">
        <v>0</v>
      </c>
      <c r="P158" s="1">
        <v>0</v>
      </c>
      <c r="Q158" s="1">
        <v>0</v>
      </c>
      <c r="R158" s="1">
        <v>0</v>
      </c>
      <c r="S158" s="1">
        <v>0</v>
      </c>
      <c r="T158" s="1">
        <v>0</v>
      </c>
      <c r="U158" s="1">
        <v>0</v>
      </c>
    </row>
    <row r="159" spans="1:21" x14ac:dyDescent="0.25">
      <c r="A159">
        <v>157</v>
      </c>
      <c r="B159" t="s">
        <v>307</v>
      </c>
      <c r="C159">
        <v>24</v>
      </c>
      <c r="D159">
        <v>18540299</v>
      </c>
      <c r="E159" t="s">
        <v>13</v>
      </c>
      <c r="F159">
        <v>0.11899999999999999</v>
      </c>
      <c r="G159" t="s">
        <v>120</v>
      </c>
      <c r="H159" s="1">
        <v>0</v>
      </c>
      <c r="I159" s="1">
        <v>0</v>
      </c>
      <c r="J159" s="1">
        <v>0</v>
      </c>
      <c r="K159" s="1">
        <v>0</v>
      </c>
      <c r="L159" s="1">
        <v>0</v>
      </c>
      <c r="M159" s="1">
        <v>0</v>
      </c>
      <c r="N159" s="1">
        <v>0</v>
      </c>
      <c r="O159" s="1">
        <v>0</v>
      </c>
      <c r="P159" s="1">
        <v>0</v>
      </c>
      <c r="Q159" s="1">
        <v>0</v>
      </c>
      <c r="R159" s="1">
        <v>0</v>
      </c>
      <c r="S159" s="1">
        <v>0</v>
      </c>
      <c r="T159" s="1">
        <v>0</v>
      </c>
      <c r="U159" s="1">
        <v>0</v>
      </c>
    </row>
    <row r="160" spans="1:21" x14ac:dyDescent="0.25">
      <c r="A160">
        <v>158</v>
      </c>
      <c r="B160" t="s">
        <v>307</v>
      </c>
      <c r="C160">
        <v>24</v>
      </c>
      <c r="D160">
        <v>1175</v>
      </c>
      <c r="E160" t="s">
        <v>294</v>
      </c>
      <c r="F160">
        <v>0</v>
      </c>
      <c r="G160" t="s">
        <v>120</v>
      </c>
      <c r="H160" s="1">
        <v>0</v>
      </c>
      <c r="I160" s="1">
        <v>0</v>
      </c>
      <c r="J160" s="1">
        <v>0</v>
      </c>
      <c r="K160" s="1">
        <v>0</v>
      </c>
      <c r="L160" s="1">
        <v>0</v>
      </c>
      <c r="M160" s="1">
        <v>0</v>
      </c>
      <c r="N160" s="1">
        <v>0</v>
      </c>
      <c r="O160" s="1">
        <v>0</v>
      </c>
      <c r="P160" s="1">
        <v>0</v>
      </c>
      <c r="Q160" s="1">
        <v>0</v>
      </c>
      <c r="R160" s="1">
        <v>0</v>
      </c>
      <c r="S160" s="1">
        <v>0</v>
      </c>
      <c r="T160" s="1">
        <v>0</v>
      </c>
      <c r="U160" s="1">
        <v>0</v>
      </c>
    </row>
    <row r="161" spans="1:21" x14ac:dyDescent="0.25">
      <c r="A161">
        <v>159</v>
      </c>
      <c r="B161" t="s">
        <v>307</v>
      </c>
      <c r="C161">
        <v>24</v>
      </c>
      <c r="D161">
        <v>7440508</v>
      </c>
      <c r="E161" t="s">
        <v>10</v>
      </c>
      <c r="F161">
        <v>0</v>
      </c>
      <c r="G161" t="s">
        <v>120</v>
      </c>
      <c r="H161" s="1">
        <v>0</v>
      </c>
      <c r="I161" s="1">
        <v>0</v>
      </c>
      <c r="J161" s="1">
        <v>0</v>
      </c>
      <c r="K161" s="1">
        <v>0</v>
      </c>
      <c r="L161" s="1">
        <v>0</v>
      </c>
      <c r="M161" s="1">
        <v>0</v>
      </c>
      <c r="N161" s="1">
        <v>0</v>
      </c>
      <c r="O161" s="1">
        <v>0</v>
      </c>
      <c r="P161" s="1">
        <v>0</v>
      </c>
      <c r="Q161" s="1">
        <v>0</v>
      </c>
      <c r="R161" s="1">
        <v>0</v>
      </c>
      <c r="S161" s="1">
        <v>0</v>
      </c>
      <c r="T161" s="1">
        <v>0</v>
      </c>
      <c r="U161" s="1">
        <v>0</v>
      </c>
    </row>
    <row r="162" spans="1:21" x14ac:dyDescent="0.25">
      <c r="A162">
        <v>160</v>
      </c>
      <c r="B162" t="s">
        <v>307</v>
      </c>
      <c r="C162">
        <v>24</v>
      </c>
      <c r="D162">
        <v>7439965</v>
      </c>
      <c r="E162" t="s">
        <v>5</v>
      </c>
      <c r="F162">
        <v>19.100000000000001</v>
      </c>
      <c r="G162" t="s">
        <v>120</v>
      </c>
      <c r="H162" s="1">
        <v>0</v>
      </c>
      <c r="I162" s="1">
        <v>0</v>
      </c>
      <c r="J162" s="1">
        <v>0</v>
      </c>
      <c r="K162" s="1">
        <v>0</v>
      </c>
      <c r="L162" s="1">
        <v>0</v>
      </c>
      <c r="M162" s="1">
        <v>0</v>
      </c>
      <c r="N162" s="1">
        <v>0</v>
      </c>
      <c r="O162" s="1">
        <v>0</v>
      </c>
      <c r="P162" s="1">
        <v>0</v>
      </c>
      <c r="Q162" s="1">
        <v>0</v>
      </c>
      <c r="R162" s="1">
        <v>0</v>
      </c>
      <c r="S162" s="1">
        <v>0</v>
      </c>
      <c r="T162" s="1">
        <v>0</v>
      </c>
      <c r="U162" s="1">
        <v>0</v>
      </c>
    </row>
    <row r="163" spans="1:21" x14ac:dyDescent="0.25">
      <c r="A163">
        <v>161</v>
      </c>
      <c r="B163" t="s">
        <v>307</v>
      </c>
      <c r="C163">
        <v>24</v>
      </c>
      <c r="D163">
        <v>7440020</v>
      </c>
      <c r="E163" t="s">
        <v>6</v>
      </c>
      <c r="F163">
        <v>3.7100000000000001E-2</v>
      </c>
      <c r="G163" t="s">
        <v>120</v>
      </c>
      <c r="H163" s="1">
        <v>0</v>
      </c>
      <c r="I163" s="1">
        <v>0</v>
      </c>
      <c r="J163" s="1">
        <v>0.1855</v>
      </c>
      <c r="K163" s="1">
        <v>0</v>
      </c>
      <c r="L163" s="1">
        <v>0</v>
      </c>
      <c r="M163" s="1">
        <v>0</v>
      </c>
      <c r="N163" s="1">
        <v>0</v>
      </c>
      <c r="O163" s="1">
        <v>0</v>
      </c>
      <c r="P163" s="1">
        <v>0</v>
      </c>
      <c r="Q163" s="1">
        <v>0</v>
      </c>
      <c r="R163" s="1">
        <v>0</v>
      </c>
      <c r="S163" s="1">
        <v>0</v>
      </c>
      <c r="T163" s="1">
        <v>0</v>
      </c>
      <c r="U163" s="1">
        <v>0</v>
      </c>
    </row>
    <row r="164" spans="1:21" x14ac:dyDescent="0.25">
      <c r="A164">
        <v>162</v>
      </c>
      <c r="B164" t="s">
        <v>307</v>
      </c>
      <c r="C164">
        <v>24</v>
      </c>
      <c r="D164">
        <v>7723140</v>
      </c>
      <c r="E164" t="s">
        <v>295</v>
      </c>
      <c r="F164">
        <v>0</v>
      </c>
      <c r="G164" t="s">
        <v>120</v>
      </c>
      <c r="H164" s="1">
        <v>0</v>
      </c>
      <c r="I164" s="1">
        <v>0</v>
      </c>
      <c r="J164" s="1">
        <v>0</v>
      </c>
      <c r="K164" s="1">
        <v>0</v>
      </c>
      <c r="L164" s="1">
        <v>0</v>
      </c>
      <c r="M164" s="1">
        <v>0</v>
      </c>
      <c r="N164" s="1">
        <v>0</v>
      </c>
      <c r="O164" s="1">
        <v>0</v>
      </c>
      <c r="P164" s="1">
        <v>0</v>
      </c>
      <c r="Q164" s="1">
        <v>0</v>
      </c>
      <c r="R164" s="1">
        <v>0</v>
      </c>
      <c r="S164" s="1">
        <v>0</v>
      </c>
      <c r="T164" s="1">
        <v>0</v>
      </c>
      <c r="U164" s="1">
        <v>0</v>
      </c>
    </row>
    <row r="165" spans="1:21" x14ac:dyDescent="0.25">
      <c r="A165">
        <v>163</v>
      </c>
      <c r="B165" t="s">
        <v>307</v>
      </c>
      <c r="C165">
        <v>24</v>
      </c>
      <c r="D165">
        <v>7439921</v>
      </c>
      <c r="E165" t="s">
        <v>7</v>
      </c>
      <c r="F165">
        <v>0</v>
      </c>
      <c r="G165" t="s">
        <v>120</v>
      </c>
      <c r="H165" s="1">
        <v>0</v>
      </c>
      <c r="I165" s="1">
        <v>0</v>
      </c>
      <c r="J165" s="1">
        <v>0</v>
      </c>
      <c r="K165" s="1">
        <v>0</v>
      </c>
      <c r="L165" s="1">
        <v>0</v>
      </c>
      <c r="M165" s="1">
        <v>0</v>
      </c>
      <c r="N165" s="1">
        <v>0</v>
      </c>
      <c r="O165" s="1">
        <v>0</v>
      </c>
      <c r="P165" s="1">
        <v>0</v>
      </c>
      <c r="Q165" s="1">
        <v>0</v>
      </c>
      <c r="R165" s="1">
        <v>0</v>
      </c>
      <c r="S165" s="1">
        <v>0</v>
      </c>
      <c r="T165" s="1">
        <v>0</v>
      </c>
      <c r="U165" s="1">
        <v>0</v>
      </c>
    </row>
    <row r="166" spans="1:21" x14ac:dyDescent="0.25">
      <c r="A166">
        <v>164</v>
      </c>
      <c r="B166" t="s">
        <v>307</v>
      </c>
      <c r="C166">
        <v>24</v>
      </c>
      <c r="D166">
        <v>7440622</v>
      </c>
      <c r="E166" t="s">
        <v>296</v>
      </c>
      <c r="F166">
        <v>0</v>
      </c>
      <c r="G166" t="s">
        <v>120</v>
      </c>
      <c r="H166" s="1">
        <v>0</v>
      </c>
      <c r="I166" s="1">
        <v>0</v>
      </c>
      <c r="J166" s="1">
        <v>0</v>
      </c>
      <c r="K166" s="1">
        <v>0</v>
      </c>
      <c r="L166" s="1">
        <v>0</v>
      </c>
      <c r="M166" s="1">
        <v>0</v>
      </c>
      <c r="N166" s="1">
        <v>0</v>
      </c>
      <c r="O166" s="1">
        <v>0</v>
      </c>
      <c r="P166" s="1">
        <v>0</v>
      </c>
      <c r="Q166" s="1">
        <v>0</v>
      </c>
      <c r="R166" s="1">
        <v>0</v>
      </c>
      <c r="S166" s="1">
        <v>0</v>
      </c>
      <c r="T166" s="1">
        <v>0</v>
      </c>
      <c r="U166" s="1">
        <v>0</v>
      </c>
    </row>
    <row r="167" spans="1:21" x14ac:dyDescent="0.25">
      <c r="A167">
        <v>165</v>
      </c>
      <c r="B167" t="s">
        <v>307</v>
      </c>
      <c r="C167">
        <v>24</v>
      </c>
      <c r="D167">
        <v>7440666</v>
      </c>
      <c r="E167" t="s">
        <v>297</v>
      </c>
      <c r="F167">
        <v>0</v>
      </c>
      <c r="G167" t="s">
        <v>120</v>
      </c>
      <c r="H167" s="1">
        <v>0</v>
      </c>
      <c r="I167" s="1">
        <v>0</v>
      </c>
      <c r="J167" s="1">
        <v>0</v>
      </c>
      <c r="K167" s="1">
        <v>0</v>
      </c>
      <c r="L167" s="1">
        <v>0</v>
      </c>
      <c r="M167" s="1">
        <v>0</v>
      </c>
      <c r="N167" s="1">
        <v>0</v>
      </c>
      <c r="O167" s="1">
        <v>0</v>
      </c>
      <c r="P167" s="1">
        <v>0</v>
      </c>
      <c r="Q167" s="1">
        <v>0</v>
      </c>
      <c r="R167" s="1">
        <v>0</v>
      </c>
      <c r="S167" s="1">
        <v>0</v>
      </c>
      <c r="T167" s="1">
        <v>0</v>
      </c>
      <c r="U167" s="1">
        <v>0</v>
      </c>
    </row>
    <row r="168" spans="1:21" x14ac:dyDescent="0.25">
      <c r="A168">
        <v>166</v>
      </c>
      <c r="B168" t="s">
        <v>308</v>
      </c>
      <c r="C168">
        <v>24</v>
      </c>
      <c r="D168">
        <v>7429905</v>
      </c>
      <c r="E168" t="s">
        <v>290</v>
      </c>
      <c r="F168">
        <v>0</v>
      </c>
      <c r="G168" t="s">
        <v>120</v>
      </c>
      <c r="H168" s="1">
        <v>0</v>
      </c>
      <c r="I168" s="1">
        <v>0</v>
      </c>
      <c r="J168" s="1">
        <v>0</v>
      </c>
      <c r="K168" s="1">
        <v>0</v>
      </c>
      <c r="L168" s="1">
        <v>0</v>
      </c>
      <c r="M168" s="1">
        <v>0</v>
      </c>
      <c r="N168" s="1">
        <v>0</v>
      </c>
      <c r="O168" s="1">
        <v>0</v>
      </c>
      <c r="P168" s="1">
        <v>0</v>
      </c>
      <c r="Q168" s="1">
        <v>0</v>
      </c>
      <c r="R168" s="1">
        <v>0</v>
      </c>
      <c r="S168" s="1">
        <v>0</v>
      </c>
      <c r="T168" s="1">
        <v>0</v>
      </c>
      <c r="U168" s="1">
        <v>0</v>
      </c>
    </row>
    <row r="169" spans="1:21" x14ac:dyDescent="0.25">
      <c r="A169">
        <v>167</v>
      </c>
      <c r="B169" t="s">
        <v>308</v>
      </c>
      <c r="C169">
        <v>24</v>
      </c>
      <c r="D169">
        <v>1344281</v>
      </c>
      <c r="E169" t="s">
        <v>291</v>
      </c>
      <c r="F169">
        <v>0</v>
      </c>
      <c r="G169" t="s">
        <v>120</v>
      </c>
      <c r="H169" s="1">
        <v>0</v>
      </c>
      <c r="I169" s="1">
        <v>0</v>
      </c>
      <c r="J169" s="1">
        <v>0</v>
      </c>
      <c r="K169" s="1">
        <v>0</v>
      </c>
      <c r="L169" s="1">
        <v>0</v>
      </c>
      <c r="M169" s="1">
        <v>0</v>
      </c>
      <c r="N169" s="1">
        <v>0</v>
      </c>
      <c r="O169" s="1">
        <v>0</v>
      </c>
      <c r="P169" s="1">
        <v>0</v>
      </c>
      <c r="Q169" s="1">
        <v>0</v>
      </c>
      <c r="R169" s="1">
        <v>0</v>
      </c>
      <c r="S169" s="1">
        <v>0</v>
      </c>
      <c r="T169" s="1">
        <v>0</v>
      </c>
      <c r="U169" s="1">
        <v>0</v>
      </c>
    </row>
    <row r="170" spans="1:21" x14ac:dyDescent="0.25">
      <c r="A170">
        <v>168</v>
      </c>
      <c r="B170" t="s">
        <v>308</v>
      </c>
      <c r="C170">
        <v>24</v>
      </c>
      <c r="D170">
        <v>7440417</v>
      </c>
      <c r="E170" t="s">
        <v>292</v>
      </c>
      <c r="F170">
        <v>0</v>
      </c>
      <c r="G170" t="s">
        <v>120</v>
      </c>
      <c r="H170" s="1">
        <v>0</v>
      </c>
      <c r="I170" s="1">
        <v>0</v>
      </c>
      <c r="J170" s="1">
        <v>0</v>
      </c>
      <c r="K170" s="1">
        <v>0</v>
      </c>
      <c r="L170" s="1">
        <v>0</v>
      </c>
      <c r="M170" s="1">
        <v>0</v>
      </c>
      <c r="N170" s="1">
        <v>0</v>
      </c>
      <c r="O170" s="1">
        <v>0</v>
      </c>
      <c r="P170" s="1">
        <v>0</v>
      </c>
      <c r="Q170" s="1">
        <v>0</v>
      </c>
      <c r="R170" s="1">
        <v>0</v>
      </c>
      <c r="S170" s="1">
        <v>0</v>
      </c>
      <c r="T170" s="1">
        <v>0</v>
      </c>
      <c r="U170" s="1">
        <v>0</v>
      </c>
    </row>
    <row r="171" spans="1:21" x14ac:dyDescent="0.25">
      <c r="A171">
        <v>169</v>
      </c>
      <c r="B171" t="s">
        <v>308</v>
      </c>
      <c r="C171">
        <v>24</v>
      </c>
      <c r="D171">
        <v>7440439</v>
      </c>
      <c r="E171" t="s">
        <v>293</v>
      </c>
      <c r="F171">
        <v>0</v>
      </c>
      <c r="G171" t="s">
        <v>120</v>
      </c>
      <c r="H171" s="1">
        <v>0</v>
      </c>
      <c r="I171" s="1">
        <v>0</v>
      </c>
      <c r="J171" s="1">
        <v>0</v>
      </c>
      <c r="K171" s="1">
        <v>0</v>
      </c>
      <c r="L171" s="1">
        <v>0</v>
      </c>
      <c r="M171" s="1">
        <v>0</v>
      </c>
      <c r="N171" s="1">
        <v>0</v>
      </c>
      <c r="O171" s="1">
        <v>0</v>
      </c>
      <c r="P171" s="1">
        <v>0</v>
      </c>
      <c r="Q171" s="1">
        <v>0</v>
      </c>
      <c r="R171" s="1">
        <v>0</v>
      </c>
      <c r="S171" s="1">
        <v>0</v>
      </c>
      <c r="T171" s="1">
        <v>0</v>
      </c>
      <c r="U171" s="1">
        <v>0</v>
      </c>
    </row>
    <row r="172" spans="1:21" x14ac:dyDescent="0.25">
      <c r="A172">
        <v>170</v>
      </c>
      <c r="B172" t="s">
        <v>308</v>
      </c>
      <c r="C172">
        <v>24</v>
      </c>
      <c r="D172">
        <v>7440484</v>
      </c>
      <c r="E172" t="s">
        <v>8</v>
      </c>
      <c r="F172">
        <v>0</v>
      </c>
      <c r="G172" t="s">
        <v>120</v>
      </c>
      <c r="H172" s="1">
        <v>0</v>
      </c>
      <c r="I172" s="1">
        <v>0</v>
      </c>
      <c r="J172" s="1">
        <v>0</v>
      </c>
      <c r="K172" s="1">
        <v>0</v>
      </c>
      <c r="L172" s="1">
        <v>0</v>
      </c>
      <c r="M172" s="1">
        <v>0</v>
      </c>
      <c r="N172" s="1">
        <v>0</v>
      </c>
      <c r="O172" s="1">
        <v>0</v>
      </c>
      <c r="P172" s="1">
        <v>0</v>
      </c>
      <c r="Q172" s="1">
        <v>0</v>
      </c>
      <c r="R172" s="1">
        <v>0</v>
      </c>
      <c r="S172" s="1">
        <v>0</v>
      </c>
      <c r="T172" s="1">
        <v>0</v>
      </c>
      <c r="U172" s="1">
        <v>0</v>
      </c>
    </row>
    <row r="173" spans="1:21" x14ac:dyDescent="0.25">
      <c r="A173">
        <v>171</v>
      </c>
      <c r="B173" t="s">
        <v>308</v>
      </c>
      <c r="C173">
        <v>24</v>
      </c>
      <c r="D173">
        <v>7440473</v>
      </c>
      <c r="E173" t="s">
        <v>89</v>
      </c>
      <c r="F173">
        <v>1.8599999999999998E-2</v>
      </c>
      <c r="G173" t="s">
        <v>120</v>
      </c>
      <c r="H173" s="1">
        <v>0</v>
      </c>
      <c r="I173" s="1">
        <v>0</v>
      </c>
      <c r="J173" s="1">
        <v>0</v>
      </c>
      <c r="K173" s="1">
        <v>0</v>
      </c>
      <c r="L173" s="1">
        <v>0</v>
      </c>
      <c r="M173" s="1">
        <v>0</v>
      </c>
      <c r="N173" s="1">
        <v>0</v>
      </c>
      <c r="O173" s="1">
        <v>0</v>
      </c>
      <c r="P173" s="1">
        <v>0</v>
      </c>
      <c r="Q173" s="1">
        <v>0</v>
      </c>
      <c r="R173" s="1">
        <v>0</v>
      </c>
      <c r="S173" s="1">
        <v>0</v>
      </c>
      <c r="T173" s="1">
        <v>0</v>
      </c>
      <c r="U173" s="1">
        <v>0</v>
      </c>
    </row>
    <row r="174" spans="1:21" x14ac:dyDescent="0.25">
      <c r="A174">
        <v>172</v>
      </c>
      <c r="B174" t="s">
        <v>308</v>
      </c>
      <c r="C174">
        <v>24</v>
      </c>
      <c r="D174">
        <v>18540299</v>
      </c>
      <c r="E174" t="s">
        <v>13</v>
      </c>
      <c r="F174">
        <v>1.0200000000000001E-2</v>
      </c>
      <c r="G174" t="s">
        <v>120</v>
      </c>
      <c r="H174" s="1">
        <v>0</v>
      </c>
      <c r="I174" s="1">
        <v>0</v>
      </c>
      <c r="J174" s="1">
        <v>0</v>
      </c>
      <c r="K174" s="1">
        <v>0</v>
      </c>
      <c r="L174" s="1">
        <v>0</v>
      </c>
      <c r="M174" s="1">
        <v>0</v>
      </c>
      <c r="N174" s="1">
        <v>0</v>
      </c>
      <c r="O174" s="1">
        <v>0</v>
      </c>
      <c r="P174" s="1">
        <v>0</v>
      </c>
      <c r="Q174" s="1">
        <v>0</v>
      </c>
      <c r="R174" s="1">
        <v>0</v>
      </c>
      <c r="S174" s="1">
        <v>0</v>
      </c>
      <c r="T174" s="1">
        <v>0</v>
      </c>
      <c r="U174" s="1">
        <v>0</v>
      </c>
    </row>
    <row r="175" spans="1:21" x14ac:dyDescent="0.25">
      <c r="A175">
        <v>173</v>
      </c>
      <c r="B175" t="s">
        <v>308</v>
      </c>
      <c r="C175">
        <v>24</v>
      </c>
      <c r="D175">
        <v>1175</v>
      </c>
      <c r="E175" t="s">
        <v>294</v>
      </c>
      <c r="F175">
        <v>0</v>
      </c>
      <c r="G175" t="s">
        <v>120</v>
      </c>
      <c r="H175" s="1">
        <v>0</v>
      </c>
      <c r="I175" s="1">
        <v>0</v>
      </c>
      <c r="J175" s="1">
        <v>0</v>
      </c>
      <c r="K175" s="1">
        <v>0</v>
      </c>
      <c r="L175" s="1">
        <v>0</v>
      </c>
      <c r="M175" s="1">
        <v>0</v>
      </c>
      <c r="N175" s="1">
        <v>0</v>
      </c>
      <c r="O175" s="1">
        <v>0</v>
      </c>
      <c r="P175" s="1">
        <v>0</v>
      </c>
      <c r="Q175" s="1">
        <v>0</v>
      </c>
      <c r="R175" s="1">
        <v>0</v>
      </c>
      <c r="S175" s="1">
        <v>0</v>
      </c>
      <c r="T175" s="1">
        <v>0</v>
      </c>
      <c r="U175" s="1">
        <v>0</v>
      </c>
    </row>
    <row r="176" spans="1:21" x14ac:dyDescent="0.25">
      <c r="A176">
        <v>174</v>
      </c>
      <c r="B176" t="s">
        <v>308</v>
      </c>
      <c r="C176">
        <v>24</v>
      </c>
      <c r="D176">
        <v>7440508</v>
      </c>
      <c r="E176" t="s">
        <v>10</v>
      </c>
      <c r="F176">
        <v>0</v>
      </c>
      <c r="G176" t="s">
        <v>120</v>
      </c>
      <c r="H176" s="1">
        <v>0</v>
      </c>
      <c r="I176" s="1">
        <v>0</v>
      </c>
      <c r="J176" s="1">
        <v>0</v>
      </c>
      <c r="K176" s="1">
        <v>0</v>
      </c>
      <c r="L176" s="1">
        <v>0</v>
      </c>
      <c r="M176" s="1">
        <v>0</v>
      </c>
      <c r="N176" s="1">
        <v>0</v>
      </c>
      <c r="O176" s="1">
        <v>0</v>
      </c>
      <c r="P176" s="1">
        <v>0</v>
      </c>
      <c r="Q176" s="1">
        <v>0</v>
      </c>
      <c r="R176" s="1">
        <v>0</v>
      </c>
      <c r="S176" s="1">
        <v>0</v>
      </c>
      <c r="T176" s="1">
        <v>0</v>
      </c>
      <c r="U176" s="1">
        <v>0</v>
      </c>
    </row>
    <row r="177" spans="1:21" x14ac:dyDescent="0.25">
      <c r="A177">
        <v>175</v>
      </c>
      <c r="B177" t="s">
        <v>308</v>
      </c>
      <c r="C177">
        <v>24</v>
      </c>
      <c r="D177">
        <v>7439965</v>
      </c>
      <c r="E177" t="s">
        <v>5</v>
      </c>
      <c r="F177">
        <v>11.7</v>
      </c>
      <c r="G177" t="s">
        <v>120</v>
      </c>
      <c r="H177" s="1">
        <v>0</v>
      </c>
      <c r="I177" s="1">
        <v>0</v>
      </c>
      <c r="J177" s="1">
        <v>0</v>
      </c>
      <c r="K177" s="1">
        <v>0</v>
      </c>
      <c r="L177" s="1">
        <v>0</v>
      </c>
      <c r="M177" s="1">
        <v>0</v>
      </c>
      <c r="N177" s="1">
        <v>0</v>
      </c>
      <c r="O177" s="1">
        <v>0</v>
      </c>
      <c r="P177" s="1">
        <v>0</v>
      </c>
      <c r="Q177" s="1">
        <v>0</v>
      </c>
      <c r="R177" s="1">
        <v>0</v>
      </c>
      <c r="S177" s="1">
        <v>0</v>
      </c>
      <c r="T177" s="1">
        <v>0</v>
      </c>
      <c r="U177" s="1">
        <v>0</v>
      </c>
    </row>
    <row r="178" spans="1:21" x14ac:dyDescent="0.25">
      <c r="A178">
        <v>176</v>
      </c>
      <c r="B178" t="s">
        <v>308</v>
      </c>
      <c r="C178">
        <v>24</v>
      </c>
      <c r="D178">
        <v>7440020</v>
      </c>
      <c r="E178" t="s">
        <v>6</v>
      </c>
      <c r="F178">
        <v>0</v>
      </c>
      <c r="G178" t="s">
        <v>120</v>
      </c>
      <c r="H178" s="1">
        <v>0</v>
      </c>
      <c r="I178" s="1">
        <v>0</v>
      </c>
      <c r="J178" s="1">
        <v>0</v>
      </c>
      <c r="K178" s="1">
        <v>0</v>
      </c>
      <c r="L178" s="1">
        <v>0</v>
      </c>
      <c r="M178" s="1">
        <v>0</v>
      </c>
      <c r="N178" s="1">
        <v>0</v>
      </c>
      <c r="O178" s="1">
        <v>0</v>
      </c>
      <c r="P178" s="1">
        <v>0</v>
      </c>
      <c r="Q178" s="1">
        <v>0</v>
      </c>
      <c r="R178" s="1">
        <v>0</v>
      </c>
      <c r="S178" s="1">
        <v>0</v>
      </c>
      <c r="T178" s="1">
        <v>0</v>
      </c>
      <c r="U178" s="1">
        <v>0</v>
      </c>
    </row>
    <row r="179" spans="1:21" x14ac:dyDescent="0.25">
      <c r="A179">
        <v>177</v>
      </c>
      <c r="B179" t="s">
        <v>308</v>
      </c>
      <c r="C179">
        <v>24</v>
      </c>
      <c r="D179">
        <v>7723140</v>
      </c>
      <c r="E179" t="s">
        <v>295</v>
      </c>
      <c r="F179">
        <v>0</v>
      </c>
      <c r="G179" t="s">
        <v>120</v>
      </c>
      <c r="H179" s="1">
        <v>0</v>
      </c>
      <c r="I179" s="1">
        <v>0</v>
      </c>
      <c r="J179" s="1">
        <v>0</v>
      </c>
      <c r="K179" s="1">
        <v>0</v>
      </c>
      <c r="L179" s="1">
        <v>0</v>
      </c>
      <c r="M179" s="1">
        <v>0</v>
      </c>
      <c r="N179" s="1">
        <v>0</v>
      </c>
      <c r="O179" s="1">
        <v>0</v>
      </c>
      <c r="P179" s="1">
        <v>0</v>
      </c>
      <c r="Q179" s="1">
        <v>0</v>
      </c>
      <c r="R179" s="1">
        <v>0</v>
      </c>
      <c r="S179" s="1">
        <v>0</v>
      </c>
      <c r="T179" s="1">
        <v>0</v>
      </c>
      <c r="U179" s="1">
        <v>0</v>
      </c>
    </row>
    <row r="180" spans="1:21" x14ac:dyDescent="0.25">
      <c r="A180">
        <v>178</v>
      </c>
      <c r="B180" t="s">
        <v>308</v>
      </c>
      <c r="C180">
        <v>24</v>
      </c>
      <c r="D180">
        <v>7439921</v>
      </c>
      <c r="E180" t="s">
        <v>7</v>
      </c>
      <c r="F180">
        <v>0</v>
      </c>
      <c r="G180" t="s">
        <v>120</v>
      </c>
      <c r="H180" s="1">
        <v>0</v>
      </c>
      <c r="I180" s="1">
        <v>0</v>
      </c>
      <c r="J180" s="1">
        <v>0</v>
      </c>
      <c r="K180" s="1">
        <v>0</v>
      </c>
      <c r="L180" s="1">
        <v>0</v>
      </c>
      <c r="M180" s="1">
        <v>0</v>
      </c>
      <c r="N180" s="1">
        <v>0</v>
      </c>
      <c r="O180" s="1">
        <v>0</v>
      </c>
      <c r="P180" s="1">
        <v>0</v>
      </c>
      <c r="Q180" s="1">
        <v>0</v>
      </c>
      <c r="R180" s="1">
        <v>0</v>
      </c>
      <c r="S180" s="1">
        <v>0</v>
      </c>
      <c r="T180" s="1">
        <v>0</v>
      </c>
      <c r="U180" s="1">
        <v>0</v>
      </c>
    </row>
    <row r="181" spans="1:21" x14ac:dyDescent="0.25">
      <c r="A181">
        <v>179</v>
      </c>
      <c r="B181" t="s">
        <v>308</v>
      </c>
      <c r="C181">
        <v>24</v>
      </c>
      <c r="D181">
        <v>7440622</v>
      </c>
      <c r="E181" t="s">
        <v>296</v>
      </c>
      <c r="F181">
        <v>0</v>
      </c>
      <c r="G181" t="s">
        <v>120</v>
      </c>
      <c r="H181" s="1">
        <v>0</v>
      </c>
      <c r="I181" s="1">
        <v>0</v>
      </c>
      <c r="J181" s="1">
        <v>0</v>
      </c>
      <c r="K181" s="1">
        <v>0</v>
      </c>
      <c r="L181" s="1">
        <v>0</v>
      </c>
      <c r="M181" s="1">
        <v>0</v>
      </c>
      <c r="N181" s="1">
        <v>0</v>
      </c>
      <c r="O181" s="1">
        <v>0</v>
      </c>
      <c r="P181" s="1">
        <v>0</v>
      </c>
      <c r="Q181" s="1">
        <v>0</v>
      </c>
      <c r="R181" s="1">
        <v>0</v>
      </c>
      <c r="S181" s="1">
        <v>0</v>
      </c>
      <c r="T181" s="1">
        <v>0</v>
      </c>
      <c r="U181" s="1">
        <v>0</v>
      </c>
    </row>
    <row r="182" spans="1:21" x14ac:dyDescent="0.25">
      <c r="A182">
        <v>180</v>
      </c>
      <c r="B182" t="s">
        <v>308</v>
      </c>
      <c r="C182">
        <v>24</v>
      </c>
      <c r="D182">
        <v>7440666</v>
      </c>
      <c r="E182" t="s">
        <v>297</v>
      </c>
      <c r="F182">
        <v>0</v>
      </c>
      <c r="G182" t="s">
        <v>120</v>
      </c>
      <c r="H182" s="1">
        <v>0</v>
      </c>
      <c r="I182" s="1">
        <v>0</v>
      </c>
      <c r="J182" s="1">
        <v>0</v>
      </c>
      <c r="K182" s="1">
        <v>0</v>
      </c>
      <c r="L182" s="1">
        <v>0</v>
      </c>
      <c r="M182" s="1">
        <v>0</v>
      </c>
      <c r="N182" s="1">
        <v>0</v>
      </c>
      <c r="O182" s="1">
        <v>0</v>
      </c>
      <c r="P182" s="1">
        <v>0</v>
      </c>
      <c r="Q182" s="1">
        <v>0</v>
      </c>
      <c r="R182" s="1">
        <v>0</v>
      </c>
      <c r="S182" s="1">
        <v>0</v>
      </c>
      <c r="T182" s="1">
        <v>0</v>
      </c>
      <c r="U182" s="1">
        <v>0</v>
      </c>
    </row>
    <row r="183" spans="1:21" x14ac:dyDescent="0.25">
      <c r="A183">
        <v>181</v>
      </c>
      <c r="B183" t="s">
        <v>309</v>
      </c>
      <c r="C183">
        <v>24</v>
      </c>
      <c r="D183">
        <v>7429905</v>
      </c>
      <c r="E183" t="s">
        <v>290</v>
      </c>
      <c r="F183">
        <v>0</v>
      </c>
      <c r="G183" t="s">
        <v>120</v>
      </c>
      <c r="H183" s="1">
        <v>0</v>
      </c>
      <c r="I183" s="1">
        <v>0</v>
      </c>
      <c r="J183" s="1">
        <v>0</v>
      </c>
      <c r="K183" s="1">
        <v>0</v>
      </c>
      <c r="L183" s="1">
        <v>0</v>
      </c>
      <c r="M183" s="1">
        <v>0</v>
      </c>
      <c r="N183" s="1">
        <v>0</v>
      </c>
      <c r="O183" s="1">
        <v>0</v>
      </c>
      <c r="P183" s="1">
        <v>0</v>
      </c>
      <c r="Q183" s="1">
        <v>0</v>
      </c>
      <c r="R183" s="1">
        <v>0</v>
      </c>
      <c r="S183" s="1">
        <v>0</v>
      </c>
      <c r="T183" s="1">
        <v>0</v>
      </c>
      <c r="U183" s="1">
        <v>0</v>
      </c>
    </row>
    <row r="184" spans="1:21" x14ac:dyDescent="0.25">
      <c r="A184">
        <v>182</v>
      </c>
      <c r="B184" t="s">
        <v>309</v>
      </c>
      <c r="C184">
        <v>24</v>
      </c>
      <c r="D184">
        <v>1344281</v>
      </c>
      <c r="E184" t="s">
        <v>291</v>
      </c>
      <c r="F184">
        <v>0</v>
      </c>
      <c r="G184" t="s">
        <v>120</v>
      </c>
      <c r="H184" s="1">
        <v>0</v>
      </c>
      <c r="I184" s="1">
        <v>0</v>
      </c>
      <c r="J184" s="1">
        <v>0</v>
      </c>
      <c r="K184" s="1">
        <v>0</v>
      </c>
      <c r="L184" s="1">
        <v>0</v>
      </c>
      <c r="M184" s="1">
        <v>0</v>
      </c>
      <c r="N184" s="1">
        <v>0</v>
      </c>
      <c r="O184" s="1">
        <v>0</v>
      </c>
      <c r="P184" s="1">
        <v>0</v>
      </c>
      <c r="Q184" s="1">
        <v>0</v>
      </c>
      <c r="R184" s="1">
        <v>0</v>
      </c>
      <c r="S184" s="1">
        <v>0</v>
      </c>
      <c r="T184" s="1">
        <v>0</v>
      </c>
      <c r="U184" s="1">
        <v>0</v>
      </c>
    </row>
    <row r="185" spans="1:21" x14ac:dyDescent="0.25">
      <c r="A185">
        <v>183</v>
      </c>
      <c r="B185" t="s">
        <v>309</v>
      </c>
      <c r="C185">
        <v>24</v>
      </c>
      <c r="D185">
        <v>7440417</v>
      </c>
      <c r="E185" t="s">
        <v>292</v>
      </c>
      <c r="F185">
        <v>0</v>
      </c>
      <c r="G185" t="s">
        <v>120</v>
      </c>
      <c r="H185" s="1">
        <v>0</v>
      </c>
      <c r="I185" s="1">
        <v>0</v>
      </c>
      <c r="J185" s="1">
        <v>0</v>
      </c>
      <c r="K185" s="1">
        <v>0</v>
      </c>
      <c r="L185" s="1">
        <v>0</v>
      </c>
      <c r="M185" s="1">
        <v>0</v>
      </c>
      <c r="N185" s="1">
        <v>0</v>
      </c>
      <c r="O185" s="1">
        <v>0</v>
      </c>
      <c r="P185" s="1">
        <v>0</v>
      </c>
      <c r="Q185" s="1">
        <v>0</v>
      </c>
      <c r="R185" s="1">
        <v>0</v>
      </c>
      <c r="S185" s="1">
        <v>0</v>
      </c>
      <c r="T185" s="1">
        <v>0</v>
      </c>
      <c r="U185" s="1">
        <v>0</v>
      </c>
    </row>
    <row r="186" spans="1:21" x14ac:dyDescent="0.25">
      <c r="A186">
        <v>184</v>
      </c>
      <c r="B186" t="s">
        <v>309</v>
      </c>
      <c r="C186">
        <v>24</v>
      </c>
      <c r="D186">
        <v>7440439</v>
      </c>
      <c r="E186" t="s">
        <v>293</v>
      </c>
      <c r="F186">
        <v>0</v>
      </c>
      <c r="G186" t="s">
        <v>120</v>
      </c>
      <c r="H186" s="1">
        <v>0</v>
      </c>
      <c r="I186" s="1">
        <v>0</v>
      </c>
      <c r="J186" s="1">
        <v>0</v>
      </c>
      <c r="K186" s="1">
        <v>0</v>
      </c>
      <c r="L186" s="1">
        <v>0</v>
      </c>
      <c r="M186" s="1">
        <v>0</v>
      </c>
      <c r="N186" s="1">
        <v>0</v>
      </c>
      <c r="O186" s="1">
        <v>0</v>
      </c>
      <c r="P186" s="1">
        <v>0</v>
      </c>
      <c r="Q186" s="1">
        <v>0</v>
      </c>
      <c r="R186" s="1">
        <v>0</v>
      </c>
      <c r="S186" s="1">
        <v>0</v>
      </c>
      <c r="T186" s="1">
        <v>0</v>
      </c>
      <c r="U186" s="1">
        <v>0</v>
      </c>
    </row>
    <row r="187" spans="1:21" x14ac:dyDescent="0.25">
      <c r="A187">
        <v>185</v>
      </c>
      <c r="B187" t="s">
        <v>309</v>
      </c>
      <c r="C187">
        <v>24</v>
      </c>
      <c r="D187">
        <v>7440484</v>
      </c>
      <c r="E187" t="s">
        <v>8</v>
      </c>
      <c r="F187">
        <v>0</v>
      </c>
      <c r="G187" t="s">
        <v>120</v>
      </c>
      <c r="H187" s="1">
        <v>0</v>
      </c>
      <c r="I187" s="1">
        <v>0</v>
      </c>
      <c r="J187" s="1">
        <v>0</v>
      </c>
      <c r="K187" s="1">
        <v>0</v>
      </c>
      <c r="L187" s="1">
        <v>0</v>
      </c>
      <c r="M187" s="1">
        <v>0</v>
      </c>
      <c r="N187" s="1">
        <v>0</v>
      </c>
      <c r="O187" s="1">
        <v>0</v>
      </c>
      <c r="P187" s="1">
        <v>0</v>
      </c>
      <c r="Q187" s="1">
        <v>0</v>
      </c>
      <c r="R187" s="1">
        <v>0</v>
      </c>
      <c r="S187" s="1">
        <v>0</v>
      </c>
      <c r="T187" s="1">
        <v>0</v>
      </c>
      <c r="U187" s="1">
        <v>0</v>
      </c>
    </row>
    <row r="188" spans="1:21" x14ac:dyDescent="0.25">
      <c r="A188">
        <v>186</v>
      </c>
      <c r="B188" t="s">
        <v>309</v>
      </c>
      <c r="C188">
        <v>24</v>
      </c>
      <c r="D188">
        <v>7440473</v>
      </c>
      <c r="E188" t="s">
        <v>89</v>
      </c>
      <c r="F188">
        <v>0.217</v>
      </c>
      <c r="G188" t="s">
        <v>120</v>
      </c>
      <c r="H188" s="1">
        <v>0</v>
      </c>
      <c r="I188" s="1">
        <v>0</v>
      </c>
      <c r="J188" s="1">
        <v>0</v>
      </c>
      <c r="K188" s="1">
        <v>0</v>
      </c>
      <c r="L188" s="1">
        <v>0</v>
      </c>
      <c r="M188" s="1">
        <v>0</v>
      </c>
      <c r="N188" s="1">
        <v>0</v>
      </c>
      <c r="O188" s="1">
        <v>0</v>
      </c>
      <c r="P188" s="1">
        <v>0</v>
      </c>
      <c r="Q188" s="1">
        <v>0</v>
      </c>
      <c r="R188" s="1">
        <v>0</v>
      </c>
      <c r="S188" s="1">
        <v>0</v>
      </c>
      <c r="T188" s="1">
        <v>0</v>
      </c>
      <c r="U188" s="1">
        <v>0</v>
      </c>
    </row>
    <row r="189" spans="1:21" x14ac:dyDescent="0.25">
      <c r="A189">
        <v>187</v>
      </c>
      <c r="B189" t="s">
        <v>309</v>
      </c>
      <c r="C189">
        <v>24</v>
      </c>
      <c r="D189">
        <v>18540299</v>
      </c>
      <c r="E189" t="s">
        <v>13</v>
      </c>
      <c r="F189">
        <v>0.11899999999999999</v>
      </c>
      <c r="G189" t="s">
        <v>120</v>
      </c>
      <c r="H189" s="1">
        <v>0</v>
      </c>
      <c r="I189" s="1">
        <v>0</v>
      </c>
      <c r="J189" s="1">
        <v>0</v>
      </c>
      <c r="K189" s="1">
        <v>0</v>
      </c>
      <c r="L189" s="1">
        <v>0</v>
      </c>
      <c r="M189" s="1">
        <v>0</v>
      </c>
      <c r="N189" s="1">
        <v>0</v>
      </c>
      <c r="O189" s="1">
        <v>0</v>
      </c>
      <c r="P189" s="1">
        <v>0</v>
      </c>
      <c r="Q189" s="1">
        <v>0</v>
      </c>
      <c r="R189" s="1">
        <v>0</v>
      </c>
      <c r="S189" s="1">
        <v>0</v>
      </c>
      <c r="T189" s="1">
        <v>0</v>
      </c>
      <c r="U189" s="1">
        <v>0</v>
      </c>
    </row>
    <row r="190" spans="1:21" x14ac:dyDescent="0.25">
      <c r="A190">
        <v>188</v>
      </c>
      <c r="B190" t="s">
        <v>309</v>
      </c>
      <c r="C190">
        <v>24</v>
      </c>
      <c r="D190">
        <v>1175</v>
      </c>
      <c r="E190" t="s">
        <v>294</v>
      </c>
      <c r="F190">
        <v>0</v>
      </c>
      <c r="G190" t="s">
        <v>120</v>
      </c>
      <c r="H190" s="1">
        <v>0</v>
      </c>
      <c r="I190" s="1">
        <v>0</v>
      </c>
      <c r="J190" s="1">
        <v>0</v>
      </c>
      <c r="K190" s="1">
        <v>0</v>
      </c>
      <c r="L190" s="1">
        <v>0</v>
      </c>
      <c r="M190" s="1">
        <v>0</v>
      </c>
      <c r="N190" s="1">
        <v>0</v>
      </c>
      <c r="O190" s="1">
        <v>0</v>
      </c>
      <c r="P190" s="1">
        <v>0</v>
      </c>
      <c r="Q190" s="1">
        <v>0</v>
      </c>
      <c r="R190" s="1">
        <v>0</v>
      </c>
      <c r="S190" s="1">
        <v>0</v>
      </c>
      <c r="T190" s="1">
        <v>0</v>
      </c>
      <c r="U190" s="1">
        <v>0</v>
      </c>
    </row>
    <row r="191" spans="1:21" x14ac:dyDescent="0.25">
      <c r="A191">
        <v>189</v>
      </c>
      <c r="B191" t="s">
        <v>309</v>
      </c>
      <c r="C191">
        <v>24</v>
      </c>
      <c r="D191">
        <v>7440508</v>
      </c>
      <c r="E191" t="s">
        <v>10</v>
      </c>
      <c r="F191">
        <v>0</v>
      </c>
      <c r="G191" t="s">
        <v>120</v>
      </c>
      <c r="H191" s="1">
        <v>0</v>
      </c>
      <c r="I191" s="1">
        <v>0</v>
      </c>
      <c r="J191" s="1">
        <v>0</v>
      </c>
      <c r="K191" s="1">
        <v>0</v>
      </c>
      <c r="L191" s="1">
        <v>0</v>
      </c>
      <c r="M191" s="1">
        <v>0</v>
      </c>
      <c r="N191" s="1">
        <v>0</v>
      </c>
      <c r="O191" s="1">
        <v>0</v>
      </c>
      <c r="P191" s="1">
        <v>0</v>
      </c>
      <c r="Q191" s="1">
        <v>0</v>
      </c>
      <c r="R191" s="1">
        <v>0</v>
      </c>
      <c r="S191" s="1">
        <v>0</v>
      </c>
      <c r="T191" s="1">
        <v>0</v>
      </c>
      <c r="U191" s="1">
        <v>0</v>
      </c>
    </row>
    <row r="192" spans="1:21" x14ac:dyDescent="0.25">
      <c r="A192">
        <v>190</v>
      </c>
      <c r="B192" t="s">
        <v>309</v>
      </c>
      <c r="C192">
        <v>24</v>
      </c>
      <c r="D192">
        <v>7439965</v>
      </c>
      <c r="E192" t="s">
        <v>5</v>
      </c>
      <c r="F192">
        <v>15.7</v>
      </c>
      <c r="G192" t="s">
        <v>120</v>
      </c>
      <c r="H192" s="1">
        <v>0</v>
      </c>
      <c r="I192" s="1">
        <v>0</v>
      </c>
      <c r="J192" s="1">
        <v>0</v>
      </c>
      <c r="K192" s="1">
        <v>0</v>
      </c>
      <c r="L192" s="1">
        <v>0</v>
      </c>
      <c r="M192" s="1">
        <v>0</v>
      </c>
      <c r="N192" s="1">
        <v>0</v>
      </c>
      <c r="O192" s="1">
        <v>0</v>
      </c>
      <c r="P192" s="1">
        <v>0</v>
      </c>
      <c r="Q192" s="1">
        <v>0</v>
      </c>
      <c r="R192" s="1">
        <v>0</v>
      </c>
      <c r="S192" s="1">
        <v>0</v>
      </c>
      <c r="T192" s="1">
        <v>0</v>
      </c>
      <c r="U192" s="1">
        <v>0</v>
      </c>
    </row>
    <row r="193" spans="1:21" x14ac:dyDescent="0.25">
      <c r="A193">
        <v>191</v>
      </c>
      <c r="B193" t="s">
        <v>309</v>
      </c>
      <c r="C193">
        <v>24</v>
      </c>
      <c r="D193">
        <v>7440020</v>
      </c>
      <c r="E193" t="s">
        <v>6</v>
      </c>
      <c r="F193">
        <v>0</v>
      </c>
      <c r="G193" t="s">
        <v>120</v>
      </c>
      <c r="H193" s="1">
        <v>0</v>
      </c>
      <c r="I193" s="1">
        <v>0</v>
      </c>
      <c r="J193" s="1">
        <v>0</v>
      </c>
      <c r="K193" s="1">
        <v>0</v>
      </c>
      <c r="L193" s="1">
        <v>0</v>
      </c>
      <c r="M193" s="1">
        <v>0</v>
      </c>
      <c r="N193" s="1">
        <v>0</v>
      </c>
      <c r="O193" s="1">
        <v>0</v>
      </c>
      <c r="P193" s="1">
        <v>0</v>
      </c>
      <c r="Q193" s="1">
        <v>0</v>
      </c>
      <c r="R193" s="1">
        <v>0</v>
      </c>
      <c r="S193" s="1">
        <v>0</v>
      </c>
      <c r="T193" s="1">
        <v>0</v>
      </c>
      <c r="U193" s="1">
        <v>0</v>
      </c>
    </row>
    <row r="194" spans="1:21" x14ac:dyDescent="0.25">
      <c r="A194">
        <v>192</v>
      </c>
      <c r="B194" t="s">
        <v>309</v>
      </c>
      <c r="C194">
        <v>24</v>
      </c>
      <c r="D194">
        <v>7723140</v>
      </c>
      <c r="E194" t="s">
        <v>295</v>
      </c>
      <c r="F194">
        <v>0</v>
      </c>
      <c r="G194" t="s">
        <v>120</v>
      </c>
      <c r="H194" s="1">
        <v>0</v>
      </c>
      <c r="I194" s="1">
        <v>0</v>
      </c>
      <c r="J194" s="1">
        <v>0</v>
      </c>
      <c r="K194" s="1">
        <v>0</v>
      </c>
      <c r="L194" s="1">
        <v>0</v>
      </c>
      <c r="M194" s="1">
        <v>0</v>
      </c>
      <c r="N194" s="1">
        <v>0</v>
      </c>
      <c r="O194" s="1">
        <v>0</v>
      </c>
      <c r="P194" s="1">
        <v>0</v>
      </c>
      <c r="Q194" s="1">
        <v>0</v>
      </c>
      <c r="R194" s="1">
        <v>0</v>
      </c>
      <c r="S194" s="1">
        <v>0</v>
      </c>
      <c r="T194" s="1">
        <v>0</v>
      </c>
      <c r="U194" s="1">
        <v>0</v>
      </c>
    </row>
    <row r="195" spans="1:21" x14ac:dyDescent="0.25">
      <c r="A195">
        <v>193</v>
      </c>
      <c r="B195" t="s">
        <v>309</v>
      </c>
      <c r="C195">
        <v>24</v>
      </c>
      <c r="D195">
        <v>7439921</v>
      </c>
      <c r="E195" t="s">
        <v>7</v>
      </c>
      <c r="F195">
        <v>3.01</v>
      </c>
      <c r="G195" t="s">
        <v>120</v>
      </c>
      <c r="H195" s="1">
        <v>0</v>
      </c>
      <c r="I195" s="1">
        <v>0</v>
      </c>
      <c r="J195" s="1">
        <v>0</v>
      </c>
      <c r="K195" s="1">
        <v>0</v>
      </c>
      <c r="L195" s="1">
        <v>0</v>
      </c>
      <c r="M195" s="1">
        <v>0</v>
      </c>
      <c r="N195" s="1">
        <v>0</v>
      </c>
      <c r="O195" s="1">
        <v>0</v>
      </c>
      <c r="P195" s="1">
        <v>0</v>
      </c>
      <c r="Q195" s="1">
        <v>0</v>
      </c>
      <c r="R195" s="1">
        <v>0</v>
      </c>
      <c r="S195" s="1">
        <v>0</v>
      </c>
      <c r="T195" s="1">
        <v>0</v>
      </c>
      <c r="U195" s="1">
        <v>0</v>
      </c>
    </row>
    <row r="196" spans="1:21" x14ac:dyDescent="0.25">
      <c r="A196">
        <v>194</v>
      </c>
      <c r="B196" t="s">
        <v>309</v>
      </c>
      <c r="C196">
        <v>24</v>
      </c>
      <c r="D196">
        <v>7440622</v>
      </c>
      <c r="E196" t="s">
        <v>296</v>
      </c>
      <c r="F196">
        <v>0</v>
      </c>
      <c r="G196" t="s">
        <v>120</v>
      </c>
      <c r="H196" s="1">
        <v>0</v>
      </c>
      <c r="I196" s="1">
        <v>0</v>
      </c>
      <c r="J196" s="1">
        <v>0</v>
      </c>
      <c r="K196" s="1">
        <v>0</v>
      </c>
      <c r="L196" s="1">
        <v>0</v>
      </c>
      <c r="M196" s="1">
        <v>0</v>
      </c>
      <c r="N196" s="1">
        <v>0</v>
      </c>
      <c r="O196" s="1">
        <v>0</v>
      </c>
      <c r="P196" s="1">
        <v>0</v>
      </c>
      <c r="Q196" s="1">
        <v>0</v>
      </c>
      <c r="R196" s="1">
        <v>0</v>
      </c>
      <c r="S196" s="1">
        <v>0</v>
      </c>
      <c r="T196" s="1">
        <v>0</v>
      </c>
      <c r="U196" s="1">
        <v>0</v>
      </c>
    </row>
    <row r="197" spans="1:21" x14ac:dyDescent="0.25">
      <c r="A197">
        <v>195</v>
      </c>
      <c r="B197" t="s">
        <v>309</v>
      </c>
      <c r="C197">
        <v>24</v>
      </c>
      <c r="D197">
        <v>7440666</v>
      </c>
      <c r="E197" t="s">
        <v>297</v>
      </c>
      <c r="F197">
        <v>0</v>
      </c>
      <c r="G197" t="s">
        <v>120</v>
      </c>
      <c r="H197" s="1">
        <v>0</v>
      </c>
      <c r="I197" s="1">
        <v>0</v>
      </c>
      <c r="J197" s="1">
        <v>0</v>
      </c>
      <c r="K197" s="1">
        <v>0</v>
      </c>
      <c r="L197" s="1">
        <v>0</v>
      </c>
      <c r="M197" s="1">
        <v>0</v>
      </c>
      <c r="N197" s="1">
        <v>0</v>
      </c>
      <c r="O197" s="1">
        <v>0</v>
      </c>
      <c r="P197" s="1">
        <v>0</v>
      </c>
      <c r="Q197" s="1">
        <v>0</v>
      </c>
      <c r="R197" s="1">
        <v>0</v>
      </c>
      <c r="S197" s="1">
        <v>0</v>
      </c>
      <c r="T197" s="1">
        <v>0</v>
      </c>
      <c r="U197" s="1">
        <v>0</v>
      </c>
    </row>
    <row r="198" spans="1:21" x14ac:dyDescent="0.25">
      <c r="A198">
        <v>196</v>
      </c>
      <c r="B198" t="s">
        <v>310</v>
      </c>
      <c r="C198">
        <v>24</v>
      </c>
      <c r="D198">
        <v>7429905</v>
      </c>
      <c r="E198" t="s">
        <v>290</v>
      </c>
      <c r="F198">
        <v>0</v>
      </c>
      <c r="G198" t="s">
        <v>120</v>
      </c>
      <c r="H198" s="1">
        <v>0</v>
      </c>
      <c r="I198" s="1">
        <v>0</v>
      </c>
      <c r="J198" s="1">
        <v>0</v>
      </c>
      <c r="K198" s="1">
        <v>0</v>
      </c>
      <c r="L198" s="1">
        <v>0</v>
      </c>
      <c r="M198" s="1">
        <v>0</v>
      </c>
      <c r="N198" s="1">
        <v>0</v>
      </c>
      <c r="O198" s="1">
        <v>0</v>
      </c>
      <c r="P198" s="1">
        <v>0</v>
      </c>
      <c r="Q198" s="1">
        <v>0</v>
      </c>
      <c r="R198" s="1">
        <v>0</v>
      </c>
      <c r="S198" s="1">
        <v>0</v>
      </c>
      <c r="T198" s="1">
        <v>0</v>
      </c>
      <c r="U198" s="1">
        <v>0</v>
      </c>
    </row>
    <row r="199" spans="1:21" x14ac:dyDescent="0.25">
      <c r="A199">
        <v>197</v>
      </c>
      <c r="B199" t="s">
        <v>310</v>
      </c>
      <c r="C199">
        <v>24</v>
      </c>
      <c r="D199">
        <v>1344281</v>
      </c>
      <c r="E199" t="s">
        <v>291</v>
      </c>
      <c r="F199">
        <v>0</v>
      </c>
      <c r="G199" t="s">
        <v>120</v>
      </c>
      <c r="H199" s="1">
        <v>0</v>
      </c>
      <c r="I199" s="1">
        <v>0</v>
      </c>
      <c r="J199" s="1">
        <v>0</v>
      </c>
      <c r="K199" s="1">
        <v>0</v>
      </c>
      <c r="L199" s="1">
        <v>0</v>
      </c>
      <c r="M199" s="1">
        <v>0</v>
      </c>
      <c r="N199" s="1">
        <v>0</v>
      </c>
      <c r="O199" s="1">
        <v>0</v>
      </c>
      <c r="P199" s="1">
        <v>0</v>
      </c>
      <c r="Q199" s="1">
        <v>0</v>
      </c>
      <c r="R199" s="1">
        <v>0</v>
      </c>
      <c r="S199" s="1">
        <v>0</v>
      </c>
      <c r="T199" s="1">
        <v>0</v>
      </c>
      <c r="U199" s="1">
        <v>0</v>
      </c>
    </row>
    <row r="200" spans="1:21" x14ac:dyDescent="0.25">
      <c r="A200">
        <v>198</v>
      </c>
      <c r="B200" t="s">
        <v>310</v>
      </c>
      <c r="C200">
        <v>24</v>
      </c>
      <c r="D200">
        <v>7440417</v>
      </c>
      <c r="E200" t="s">
        <v>292</v>
      </c>
      <c r="F200">
        <v>0</v>
      </c>
      <c r="G200" t="s">
        <v>120</v>
      </c>
      <c r="H200" s="1">
        <v>0</v>
      </c>
      <c r="I200" s="1">
        <v>0</v>
      </c>
      <c r="J200" s="1">
        <v>0</v>
      </c>
      <c r="K200" s="1">
        <v>0</v>
      </c>
      <c r="L200" s="1">
        <v>0</v>
      </c>
      <c r="M200" s="1">
        <v>0</v>
      </c>
      <c r="N200" s="1">
        <v>0</v>
      </c>
      <c r="O200" s="1">
        <v>0</v>
      </c>
      <c r="P200" s="1">
        <v>0</v>
      </c>
      <c r="Q200" s="1">
        <v>0</v>
      </c>
      <c r="R200" s="1">
        <v>0</v>
      </c>
      <c r="S200" s="1">
        <v>0</v>
      </c>
      <c r="T200" s="1">
        <v>0</v>
      </c>
      <c r="U200" s="1">
        <v>0</v>
      </c>
    </row>
    <row r="201" spans="1:21" x14ac:dyDescent="0.25">
      <c r="A201">
        <v>199</v>
      </c>
      <c r="B201" t="s">
        <v>310</v>
      </c>
      <c r="C201">
        <v>24</v>
      </c>
      <c r="D201">
        <v>7440439</v>
      </c>
      <c r="E201" t="s">
        <v>293</v>
      </c>
      <c r="F201">
        <v>0</v>
      </c>
      <c r="G201" t="s">
        <v>120</v>
      </c>
      <c r="H201" s="1">
        <v>0</v>
      </c>
      <c r="I201" s="1">
        <v>0</v>
      </c>
      <c r="J201" s="1">
        <v>0</v>
      </c>
      <c r="K201" s="1">
        <v>0</v>
      </c>
      <c r="L201" s="1">
        <v>0</v>
      </c>
      <c r="M201" s="1">
        <v>0</v>
      </c>
      <c r="N201" s="1">
        <v>0</v>
      </c>
      <c r="O201" s="1">
        <v>0</v>
      </c>
      <c r="P201" s="1">
        <v>0</v>
      </c>
      <c r="Q201" s="1">
        <v>0</v>
      </c>
      <c r="R201" s="1">
        <v>0</v>
      </c>
      <c r="S201" s="1">
        <v>0</v>
      </c>
      <c r="T201" s="1">
        <v>0</v>
      </c>
      <c r="U201" s="1">
        <v>0</v>
      </c>
    </row>
    <row r="202" spans="1:21" x14ac:dyDescent="0.25">
      <c r="A202">
        <v>200</v>
      </c>
      <c r="B202" t="s">
        <v>310</v>
      </c>
      <c r="C202">
        <v>24</v>
      </c>
      <c r="D202">
        <v>7440484</v>
      </c>
      <c r="E202" t="s">
        <v>8</v>
      </c>
      <c r="F202">
        <v>0</v>
      </c>
      <c r="G202" t="s">
        <v>120</v>
      </c>
      <c r="H202" s="1">
        <v>0</v>
      </c>
      <c r="I202" s="1">
        <v>0</v>
      </c>
      <c r="J202" s="1">
        <v>0</v>
      </c>
      <c r="K202" s="1">
        <v>0</v>
      </c>
      <c r="L202" s="1">
        <v>0</v>
      </c>
      <c r="M202" s="1">
        <v>0</v>
      </c>
      <c r="N202" s="1">
        <v>0</v>
      </c>
      <c r="O202" s="1">
        <v>0</v>
      </c>
      <c r="P202" s="1">
        <v>0</v>
      </c>
      <c r="Q202" s="1">
        <v>0</v>
      </c>
      <c r="R202" s="1">
        <v>0</v>
      </c>
      <c r="S202" s="1">
        <v>0</v>
      </c>
      <c r="T202" s="1">
        <v>0</v>
      </c>
      <c r="U202" s="1">
        <v>0</v>
      </c>
    </row>
    <row r="203" spans="1:21" x14ac:dyDescent="0.25">
      <c r="A203">
        <v>201</v>
      </c>
      <c r="B203" t="s">
        <v>310</v>
      </c>
      <c r="C203">
        <v>24</v>
      </c>
      <c r="D203">
        <v>7440473</v>
      </c>
      <c r="E203" t="s">
        <v>89</v>
      </c>
      <c r="F203">
        <v>0.315</v>
      </c>
      <c r="G203" t="s">
        <v>120</v>
      </c>
      <c r="H203" s="1">
        <v>0</v>
      </c>
      <c r="I203" s="1">
        <v>0</v>
      </c>
      <c r="J203" s="1">
        <v>0</v>
      </c>
      <c r="K203" s="1">
        <v>0</v>
      </c>
      <c r="L203" s="1">
        <v>0</v>
      </c>
      <c r="M203" s="1">
        <v>0</v>
      </c>
      <c r="N203" s="1">
        <v>0</v>
      </c>
      <c r="O203" s="1">
        <v>0</v>
      </c>
      <c r="P203" s="1">
        <v>0</v>
      </c>
      <c r="Q203" s="1">
        <v>0</v>
      </c>
      <c r="R203" s="1">
        <v>0</v>
      </c>
      <c r="S203" s="1">
        <v>0</v>
      </c>
      <c r="T203" s="1">
        <v>0</v>
      </c>
      <c r="U203" s="1">
        <v>0</v>
      </c>
    </row>
    <row r="204" spans="1:21" x14ac:dyDescent="0.25">
      <c r="A204">
        <v>202</v>
      </c>
      <c r="B204" t="s">
        <v>310</v>
      </c>
      <c r="C204">
        <v>24</v>
      </c>
      <c r="D204">
        <v>18540299</v>
      </c>
      <c r="E204" t="s">
        <v>13</v>
      </c>
      <c r="F204">
        <v>0.17299999999999999</v>
      </c>
      <c r="G204" t="s">
        <v>120</v>
      </c>
      <c r="H204" s="1">
        <v>0</v>
      </c>
      <c r="I204" s="1">
        <v>0</v>
      </c>
      <c r="J204" s="1">
        <v>0</v>
      </c>
      <c r="K204" s="1">
        <v>0</v>
      </c>
      <c r="L204" s="1">
        <v>0</v>
      </c>
      <c r="M204" s="1">
        <v>0</v>
      </c>
      <c r="N204" s="1">
        <v>0</v>
      </c>
      <c r="O204" s="1">
        <v>0</v>
      </c>
      <c r="P204" s="1">
        <v>0</v>
      </c>
      <c r="Q204" s="1">
        <v>0</v>
      </c>
      <c r="R204" s="1">
        <v>0</v>
      </c>
      <c r="S204" s="1">
        <v>0</v>
      </c>
      <c r="T204" s="1">
        <v>0</v>
      </c>
      <c r="U204" s="1">
        <v>0</v>
      </c>
    </row>
    <row r="205" spans="1:21" x14ac:dyDescent="0.25">
      <c r="A205">
        <v>203</v>
      </c>
      <c r="B205" t="s">
        <v>310</v>
      </c>
      <c r="C205">
        <v>24</v>
      </c>
      <c r="D205">
        <v>1175</v>
      </c>
      <c r="E205" t="s">
        <v>294</v>
      </c>
      <c r="F205">
        <v>0</v>
      </c>
      <c r="G205" t="s">
        <v>120</v>
      </c>
      <c r="H205" s="1">
        <v>0</v>
      </c>
      <c r="I205" s="1">
        <v>0</v>
      </c>
      <c r="J205" s="1">
        <v>0</v>
      </c>
      <c r="K205" s="1">
        <v>0</v>
      </c>
      <c r="L205" s="1">
        <v>0</v>
      </c>
      <c r="M205" s="1">
        <v>0</v>
      </c>
      <c r="N205" s="1">
        <v>0</v>
      </c>
      <c r="O205" s="1">
        <v>0</v>
      </c>
      <c r="P205" s="1">
        <v>0</v>
      </c>
      <c r="Q205" s="1">
        <v>0</v>
      </c>
      <c r="R205" s="1">
        <v>0</v>
      </c>
      <c r="S205" s="1">
        <v>0</v>
      </c>
      <c r="T205" s="1">
        <v>0</v>
      </c>
      <c r="U205" s="1">
        <v>0</v>
      </c>
    </row>
    <row r="206" spans="1:21" x14ac:dyDescent="0.25">
      <c r="A206">
        <v>204</v>
      </c>
      <c r="B206" t="s">
        <v>310</v>
      </c>
      <c r="C206">
        <v>24</v>
      </c>
      <c r="D206">
        <v>7440508</v>
      </c>
      <c r="E206" t="s">
        <v>10</v>
      </c>
      <c r="F206">
        <v>0</v>
      </c>
      <c r="G206" t="s">
        <v>120</v>
      </c>
      <c r="H206" s="1">
        <v>0</v>
      </c>
      <c r="I206" s="1">
        <v>0</v>
      </c>
      <c r="J206" s="1">
        <v>0</v>
      </c>
      <c r="K206" s="1">
        <v>0</v>
      </c>
      <c r="L206" s="1">
        <v>0</v>
      </c>
      <c r="M206" s="1">
        <v>0</v>
      </c>
      <c r="N206" s="1">
        <v>0</v>
      </c>
      <c r="O206" s="1">
        <v>0</v>
      </c>
      <c r="P206" s="1">
        <v>0</v>
      </c>
      <c r="Q206" s="1">
        <v>0</v>
      </c>
      <c r="R206" s="1">
        <v>0</v>
      </c>
      <c r="S206" s="1">
        <v>0</v>
      </c>
      <c r="T206" s="1">
        <v>0</v>
      </c>
      <c r="U206" s="1">
        <v>0</v>
      </c>
    </row>
    <row r="207" spans="1:21" x14ac:dyDescent="0.25">
      <c r="A207">
        <v>205</v>
      </c>
      <c r="B207" t="s">
        <v>310</v>
      </c>
      <c r="C207">
        <v>24</v>
      </c>
      <c r="D207">
        <v>7439965</v>
      </c>
      <c r="E207" t="s">
        <v>5</v>
      </c>
      <c r="F207">
        <v>0.55700000000000005</v>
      </c>
      <c r="G207" t="s">
        <v>120</v>
      </c>
      <c r="H207" s="1">
        <v>0</v>
      </c>
      <c r="I207" s="1">
        <v>0</v>
      </c>
      <c r="J207" s="1">
        <v>0</v>
      </c>
      <c r="K207" s="1">
        <v>0</v>
      </c>
      <c r="L207" s="1">
        <v>0</v>
      </c>
      <c r="M207" s="1">
        <v>0</v>
      </c>
      <c r="N207" s="1">
        <v>0</v>
      </c>
      <c r="O207" s="1">
        <v>0</v>
      </c>
      <c r="P207" s="1">
        <v>0</v>
      </c>
      <c r="Q207" s="1">
        <v>0</v>
      </c>
      <c r="R207" s="1">
        <v>0</v>
      </c>
      <c r="S207" s="1">
        <v>0</v>
      </c>
      <c r="T207" s="1">
        <v>0</v>
      </c>
      <c r="U207" s="1">
        <v>0</v>
      </c>
    </row>
    <row r="208" spans="1:21" x14ac:dyDescent="0.25">
      <c r="A208">
        <v>206</v>
      </c>
      <c r="B208" t="s">
        <v>310</v>
      </c>
      <c r="C208">
        <v>24</v>
      </c>
      <c r="D208">
        <v>7440020</v>
      </c>
      <c r="E208" t="s">
        <v>6</v>
      </c>
      <c r="F208">
        <v>0.94599999999999995</v>
      </c>
      <c r="G208" t="s">
        <v>120</v>
      </c>
      <c r="H208" s="1">
        <v>0</v>
      </c>
      <c r="I208" s="1">
        <v>0</v>
      </c>
      <c r="J208" s="1">
        <v>4.7300000000000004</v>
      </c>
      <c r="K208" s="1">
        <v>0</v>
      </c>
      <c r="L208" s="1">
        <v>0</v>
      </c>
      <c r="M208" s="1">
        <v>0</v>
      </c>
      <c r="N208" s="1">
        <v>0</v>
      </c>
      <c r="O208" s="1">
        <v>0</v>
      </c>
      <c r="P208" s="1">
        <v>0</v>
      </c>
      <c r="Q208" s="1">
        <v>0</v>
      </c>
      <c r="R208" s="1">
        <v>0</v>
      </c>
      <c r="S208" s="1">
        <v>0</v>
      </c>
      <c r="T208" s="1">
        <v>0</v>
      </c>
      <c r="U208" s="1">
        <v>0</v>
      </c>
    </row>
    <row r="209" spans="1:21" x14ac:dyDescent="0.25">
      <c r="A209">
        <v>207</v>
      </c>
      <c r="B209" t="s">
        <v>310</v>
      </c>
      <c r="C209">
        <v>24</v>
      </c>
      <c r="D209">
        <v>7723140</v>
      </c>
      <c r="E209" t="s">
        <v>295</v>
      </c>
      <c r="F209">
        <v>0</v>
      </c>
      <c r="G209" t="s">
        <v>120</v>
      </c>
      <c r="H209" s="1">
        <v>0</v>
      </c>
      <c r="I209" s="1">
        <v>0</v>
      </c>
      <c r="J209" s="1">
        <v>0</v>
      </c>
      <c r="K209" s="1">
        <v>0</v>
      </c>
      <c r="L209" s="1">
        <v>0</v>
      </c>
      <c r="M209" s="1">
        <v>0</v>
      </c>
      <c r="N209" s="1">
        <v>0</v>
      </c>
      <c r="O209" s="1">
        <v>0</v>
      </c>
      <c r="P209" s="1">
        <v>0</v>
      </c>
      <c r="Q209" s="1">
        <v>0</v>
      </c>
      <c r="R209" s="1">
        <v>0</v>
      </c>
      <c r="S209" s="1">
        <v>0</v>
      </c>
      <c r="T209" s="1">
        <v>0</v>
      </c>
      <c r="U209" s="1">
        <v>0</v>
      </c>
    </row>
    <row r="210" spans="1:21" x14ac:dyDescent="0.25">
      <c r="A210">
        <v>208</v>
      </c>
      <c r="B210" t="s">
        <v>310</v>
      </c>
      <c r="C210">
        <v>24</v>
      </c>
      <c r="D210">
        <v>7439921</v>
      </c>
      <c r="E210" t="s">
        <v>7</v>
      </c>
      <c r="F210">
        <v>0</v>
      </c>
      <c r="G210" t="s">
        <v>120</v>
      </c>
      <c r="H210" s="1">
        <v>0</v>
      </c>
      <c r="I210" s="1">
        <v>0</v>
      </c>
      <c r="J210" s="1">
        <v>0</v>
      </c>
      <c r="K210" s="1">
        <v>0</v>
      </c>
      <c r="L210" s="1">
        <v>0</v>
      </c>
      <c r="M210" s="1">
        <v>0</v>
      </c>
      <c r="N210" s="1">
        <v>0</v>
      </c>
      <c r="O210" s="1">
        <v>0</v>
      </c>
      <c r="P210" s="1">
        <v>0</v>
      </c>
      <c r="Q210" s="1">
        <v>0</v>
      </c>
      <c r="R210" s="1">
        <v>0</v>
      </c>
      <c r="S210" s="1">
        <v>0</v>
      </c>
      <c r="T210" s="1">
        <v>0</v>
      </c>
      <c r="U210" s="1">
        <v>0</v>
      </c>
    </row>
    <row r="211" spans="1:21" x14ac:dyDescent="0.25">
      <c r="A211">
        <v>209</v>
      </c>
      <c r="B211" t="s">
        <v>310</v>
      </c>
      <c r="C211">
        <v>24</v>
      </c>
      <c r="D211">
        <v>7440622</v>
      </c>
      <c r="E211" t="s">
        <v>296</v>
      </c>
      <c r="F211">
        <v>0</v>
      </c>
      <c r="G211" t="s">
        <v>120</v>
      </c>
      <c r="H211" s="1">
        <v>0</v>
      </c>
      <c r="I211" s="1">
        <v>0</v>
      </c>
      <c r="J211" s="1">
        <v>0</v>
      </c>
      <c r="K211" s="1">
        <v>0</v>
      </c>
      <c r="L211" s="1">
        <v>0</v>
      </c>
      <c r="M211" s="1">
        <v>0</v>
      </c>
      <c r="N211" s="1">
        <v>0</v>
      </c>
      <c r="O211" s="1">
        <v>0</v>
      </c>
      <c r="P211" s="1">
        <v>0</v>
      </c>
      <c r="Q211" s="1">
        <v>0</v>
      </c>
      <c r="R211" s="1">
        <v>0</v>
      </c>
      <c r="S211" s="1">
        <v>0</v>
      </c>
      <c r="T211" s="1">
        <v>0</v>
      </c>
      <c r="U211" s="1">
        <v>0</v>
      </c>
    </row>
    <row r="212" spans="1:21" x14ac:dyDescent="0.25">
      <c r="A212">
        <v>210</v>
      </c>
      <c r="B212" t="s">
        <v>310</v>
      </c>
      <c r="C212">
        <v>24</v>
      </c>
      <c r="D212">
        <v>7440666</v>
      </c>
      <c r="E212" t="s">
        <v>297</v>
      </c>
      <c r="F212">
        <v>0</v>
      </c>
      <c r="G212" t="s">
        <v>120</v>
      </c>
      <c r="H212" s="1">
        <v>0</v>
      </c>
      <c r="I212" s="1">
        <v>0</v>
      </c>
      <c r="J212" s="1">
        <v>0</v>
      </c>
      <c r="K212" s="1">
        <v>0</v>
      </c>
      <c r="L212" s="1">
        <v>0</v>
      </c>
      <c r="M212" s="1">
        <v>0</v>
      </c>
      <c r="N212" s="1">
        <v>0</v>
      </c>
      <c r="O212" s="1">
        <v>0</v>
      </c>
      <c r="P212" s="1">
        <v>0</v>
      </c>
      <c r="Q212" s="1">
        <v>0</v>
      </c>
      <c r="R212" s="1">
        <v>0</v>
      </c>
      <c r="S212" s="1">
        <v>0</v>
      </c>
      <c r="T212" s="1">
        <v>0</v>
      </c>
      <c r="U212" s="1">
        <v>0</v>
      </c>
    </row>
    <row r="213" spans="1:21" x14ac:dyDescent="0.25">
      <c r="A213">
        <v>211</v>
      </c>
      <c r="B213" t="s">
        <v>311</v>
      </c>
      <c r="C213">
        <v>24</v>
      </c>
      <c r="D213">
        <v>7429905</v>
      </c>
      <c r="E213" t="s">
        <v>290</v>
      </c>
      <c r="F213">
        <v>0</v>
      </c>
      <c r="G213" t="s">
        <v>120</v>
      </c>
      <c r="H213" s="1">
        <v>0</v>
      </c>
      <c r="I213" s="1">
        <v>0</v>
      </c>
      <c r="J213" s="1">
        <v>0</v>
      </c>
      <c r="K213" s="1">
        <v>0</v>
      </c>
      <c r="L213" s="1">
        <v>0</v>
      </c>
      <c r="M213" s="1">
        <v>0</v>
      </c>
      <c r="N213" s="1">
        <v>0</v>
      </c>
      <c r="O213" s="1">
        <v>0</v>
      </c>
      <c r="P213" s="1">
        <v>0</v>
      </c>
      <c r="Q213" s="1">
        <v>0</v>
      </c>
      <c r="R213" s="1">
        <v>0</v>
      </c>
      <c r="S213" s="1">
        <v>0</v>
      </c>
      <c r="T213" s="1">
        <v>0</v>
      </c>
      <c r="U213" s="1">
        <v>0</v>
      </c>
    </row>
    <row r="214" spans="1:21" x14ac:dyDescent="0.25">
      <c r="A214">
        <v>212</v>
      </c>
      <c r="B214" t="s">
        <v>311</v>
      </c>
      <c r="C214">
        <v>24</v>
      </c>
      <c r="D214">
        <v>1344281</v>
      </c>
      <c r="E214" t="s">
        <v>291</v>
      </c>
      <c r="F214">
        <v>0</v>
      </c>
      <c r="G214" t="s">
        <v>120</v>
      </c>
      <c r="H214" s="1">
        <v>0</v>
      </c>
      <c r="I214" s="1">
        <v>0</v>
      </c>
      <c r="J214" s="1">
        <v>0</v>
      </c>
      <c r="K214" s="1">
        <v>0</v>
      </c>
      <c r="L214" s="1">
        <v>0</v>
      </c>
      <c r="M214" s="1">
        <v>0</v>
      </c>
      <c r="N214" s="1">
        <v>0</v>
      </c>
      <c r="O214" s="1">
        <v>0</v>
      </c>
      <c r="P214" s="1">
        <v>0</v>
      </c>
      <c r="Q214" s="1">
        <v>0</v>
      </c>
      <c r="R214" s="1">
        <v>0</v>
      </c>
      <c r="S214" s="1">
        <v>0</v>
      </c>
      <c r="T214" s="1">
        <v>0</v>
      </c>
      <c r="U214" s="1">
        <v>0</v>
      </c>
    </row>
    <row r="215" spans="1:21" x14ac:dyDescent="0.25">
      <c r="A215">
        <v>213</v>
      </c>
      <c r="B215" t="s">
        <v>311</v>
      </c>
      <c r="C215">
        <v>24</v>
      </c>
      <c r="D215">
        <v>7440417</v>
      </c>
      <c r="E215" t="s">
        <v>292</v>
      </c>
      <c r="F215">
        <v>0</v>
      </c>
      <c r="G215" t="s">
        <v>120</v>
      </c>
      <c r="H215" s="1">
        <v>0</v>
      </c>
      <c r="I215" s="1">
        <v>0</v>
      </c>
      <c r="J215" s="1">
        <v>0</v>
      </c>
      <c r="K215" s="1">
        <v>0</v>
      </c>
      <c r="L215" s="1">
        <v>0</v>
      </c>
      <c r="M215" s="1">
        <v>0</v>
      </c>
      <c r="N215" s="1">
        <v>0</v>
      </c>
      <c r="O215" s="1">
        <v>0</v>
      </c>
      <c r="P215" s="1">
        <v>0</v>
      </c>
      <c r="Q215" s="1">
        <v>0</v>
      </c>
      <c r="R215" s="1">
        <v>0</v>
      </c>
      <c r="S215" s="1">
        <v>0</v>
      </c>
      <c r="T215" s="1">
        <v>0</v>
      </c>
      <c r="U215" s="1">
        <v>0</v>
      </c>
    </row>
    <row r="216" spans="1:21" x14ac:dyDescent="0.25">
      <c r="A216">
        <v>214</v>
      </c>
      <c r="B216" t="s">
        <v>311</v>
      </c>
      <c r="C216">
        <v>24</v>
      </c>
      <c r="D216">
        <v>7440439</v>
      </c>
      <c r="E216" t="s">
        <v>293</v>
      </c>
      <c r="F216">
        <v>0</v>
      </c>
      <c r="G216" t="s">
        <v>120</v>
      </c>
      <c r="H216" s="1">
        <v>0</v>
      </c>
      <c r="I216" s="1">
        <v>0</v>
      </c>
      <c r="J216" s="1">
        <v>0</v>
      </c>
      <c r="K216" s="1">
        <v>0</v>
      </c>
      <c r="L216" s="1">
        <v>0</v>
      </c>
      <c r="M216" s="1">
        <v>0</v>
      </c>
      <c r="N216" s="1">
        <v>0</v>
      </c>
      <c r="O216" s="1">
        <v>0</v>
      </c>
      <c r="P216" s="1">
        <v>0</v>
      </c>
      <c r="Q216" s="1">
        <v>0</v>
      </c>
      <c r="R216" s="1">
        <v>0</v>
      </c>
      <c r="S216" s="1">
        <v>0</v>
      </c>
      <c r="T216" s="1">
        <v>0</v>
      </c>
      <c r="U216" s="1">
        <v>0</v>
      </c>
    </row>
    <row r="217" spans="1:21" x14ac:dyDescent="0.25">
      <c r="A217">
        <v>215</v>
      </c>
      <c r="B217" t="s">
        <v>311</v>
      </c>
      <c r="C217">
        <v>24</v>
      </c>
      <c r="D217">
        <v>7440484</v>
      </c>
      <c r="E217" t="s">
        <v>8</v>
      </c>
      <c r="F217">
        <v>0</v>
      </c>
      <c r="G217" t="s">
        <v>120</v>
      </c>
      <c r="H217" s="1">
        <v>0</v>
      </c>
      <c r="I217" s="1">
        <v>0</v>
      </c>
      <c r="J217" s="1">
        <v>0</v>
      </c>
      <c r="K217" s="1">
        <v>0</v>
      </c>
      <c r="L217" s="1">
        <v>0</v>
      </c>
      <c r="M217" s="1">
        <v>0</v>
      </c>
      <c r="N217" s="1">
        <v>0</v>
      </c>
      <c r="O217" s="1">
        <v>0</v>
      </c>
      <c r="P217" s="1">
        <v>0</v>
      </c>
      <c r="Q217" s="1">
        <v>0</v>
      </c>
      <c r="R217" s="1">
        <v>0</v>
      </c>
      <c r="S217" s="1">
        <v>0</v>
      </c>
      <c r="T217" s="1">
        <v>0</v>
      </c>
      <c r="U217" s="1">
        <v>0</v>
      </c>
    </row>
    <row r="218" spans="1:21" x14ac:dyDescent="0.25">
      <c r="A218">
        <v>216</v>
      </c>
      <c r="B218" t="s">
        <v>311</v>
      </c>
      <c r="C218">
        <v>24</v>
      </c>
      <c r="D218">
        <v>7440473</v>
      </c>
      <c r="E218" t="s">
        <v>89</v>
      </c>
      <c r="F218">
        <v>3.93</v>
      </c>
      <c r="G218" t="s">
        <v>120</v>
      </c>
      <c r="H218" s="1">
        <v>0</v>
      </c>
      <c r="I218" s="1">
        <v>0</v>
      </c>
      <c r="J218" s="1">
        <v>0</v>
      </c>
      <c r="K218" s="1">
        <v>0</v>
      </c>
      <c r="L218" s="1">
        <v>0</v>
      </c>
      <c r="M218" s="1">
        <v>0</v>
      </c>
      <c r="N218" s="1">
        <v>0</v>
      </c>
      <c r="O218" s="1">
        <v>0</v>
      </c>
      <c r="P218" s="1">
        <v>0</v>
      </c>
      <c r="Q218" s="1">
        <v>0</v>
      </c>
      <c r="R218" s="1">
        <v>0</v>
      </c>
      <c r="S218" s="1">
        <v>0</v>
      </c>
      <c r="T218" s="1">
        <v>0</v>
      </c>
      <c r="U218" s="1">
        <v>0</v>
      </c>
    </row>
    <row r="219" spans="1:21" x14ac:dyDescent="0.25">
      <c r="A219">
        <v>217</v>
      </c>
      <c r="B219" t="s">
        <v>311</v>
      </c>
      <c r="C219">
        <v>24</v>
      </c>
      <c r="D219">
        <v>18540299</v>
      </c>
      <c r="E219" t="s">
        <v>13</v>
      </c>
      <c r="F219">
        <v>2.16</v>
      </c>
      <c r="G219" t="s">
        <v>120</v>
      </c>
      <c r="H219" s="1">
        <v>0</v>
      </c>
      <c r="I219" s="1">
        <v>0</v>
      </c>
      <c r="J219" s="1">
        <v>0</v>
      </c>
      <c r="K219" s="1">
        <v>0</v>
      </c>
      <c r="L219" s="1">
        <v>0</v>
      </c>
      <c r="M219" s="1">
        <v>0</v>
      </c>
      <c r="N219" s="1">
        <v>0</v>
      </c>
      <c r="O219" s="1">
        <v>0</v>
      </c>
      <c r="P219" s="1">
        <v>0</v>
      </c>
      <c r="Q219" s="1">
        <v>0</v>
      </c>
      <c r="R219" s="1">
        <v>0</v>
      </c>
      <c r="S219" s="1">
        <v>0</v>
      </c>
      <c r="T219" s="1">
        <v>0</v>
      </c>
      <c r="U219" s="1">
        <v>0</v>
      </c>
    </row>
    <row r="220" spans="1:21" x14ac:dyDescent="0.25">
      <c r="A220">
        <v>218</v>
      </c>
      <c r="B220" t="s">
        <v>311</v>
      </c>
      <c r="C220">
        <v>24</v>
      </c>
      <c r="D220">
        <v>1175</v>
      </c>
      <c r="E220" t="s">
        <v>294</v>
      </c>
      <c r="F220">
        <v>0</v>
      </c>
      <c r="G220" t="s">
        <v>120</v>
      </c>
      <c r="H220" s="1">
        <v>0</v>
      </c>
      <c r="I220" s="1">
        <v>0</v>
      </c>
      <c r="J220" s="1">
        <v>0</v>
      </c>
      <c r="K220" s="1">
        <v>0</v>
      </c>
      <c r="L220" s="1">
        <v>0</v>
      </c>
      <c r="M220" s="1">
        <v>0</v>
      </c>
      <c r="N220" s="1">
        <v>0</v>
      </c>
      <c r="O220" s="1">
        <v>0</v>
      </c>
      <c r="P220" s="1">
        <v>0</v>
      </c>
      <c r="Q220" s="1">
        <v>0</v>
      </c>
      <c r="R220" s="1">
        <v>0</v>
      </c>
      <c r="S220" s="1">
        <v>0</v>
      </c>
      <c r="T220" s="1">
        <v>0</v>
      </c>
      <c r="U220" s="1">
        <v>0</v>
      </c>
    </row>
    <row r="221" spans="1:21" x14ac:dyDescent="0.25">
      <c r="A221">
        <v>219</v>
      </c>
      <c r="B221" t="s">
        <v>311</v>
      </c>
      <c r="C221">
        <v>24</v>
      </c>
      <c r="D221">
        <v>7440508</v>
      </c>
      <c r="E221" t="s">
        <v>10</v>
      </c>
      <c r="F221">
        <v>0</v>
      </c>
      <c r="G221" t="s">
        <v>120</v>
      </c>
      <c r="H221" s="1">
        <v>0</v>
      </c>
      <c r="I221" s="1">
        <v>0</v>
      </c>
      <c r="J221" s="1">
        <v>0</v>
      </c>
      <c r="K221" s="1">
        <v>0</v>
      </c>
      <c r="L221" s="1">
        <v>0</v>
      </c>
      <c r="M221" s="1">
        <v>0</v>
      </c>
      <c r="N221" s="1">
        <v>0</v>
      </c>
      <c r="O221" s="1">
        <v>0</v>
      </c>
      <c r="P221" s="1">
        <v>0</v>
      </c>
      <c r="Q221" s="1">
        <v>0</v>
      </c>
      <c r="R221" s="1">
        <v>0</v>
      </c>
      <c r="S221" s="1">
        <v>0</v>
      </c>
      <c r="T221" s="1">
        <v>0</v>
      </c>
      <c r="U221" s="1">
        <v>0</v>
      </c>
    </row>
    <row r="222" spans="1:21" x14ac:dyDescent="0.25">
      <c r="A222">
        <v>220</v>
      </c>
      <c r="B222" t="s">
        <v>311</v>
      </c>
      <c r="C222">
        <v>24</v>
      </c>
      <c r="D222">
        <v>7439965</v>
      </c>
      <c r="E222" t="s">
        <v>5</v>
      </c>
      <c r="F222">
        <v>14.5</v>
      </c>
      <c r="G222" t="s">
        <v>120</v>
      </c>
      <c r="H222" s="1">
        <v>0</v>
      </c>
      <c r="I222" s="1">
        <v>0</v>
      </c>
      <c r="J222" s="1">
        <v>0</v>
      </c>
      <c r="K222" s="1">
        <v>0</v>
      </c>
      <c r="L222" s="1">
        <v>0</v>
      </c>
      <c r="M222" s="1">
        <v>0</v>
      </c>
      <c r="N222" s="1">
        <v>0</v>
      </c>
      <c r="O222" s="1">
        <v>0</v>
      </c>
      <c r="P222" s="1">
        <v>0</v>
      </c>
      <c r="Q222" s="1">
        <v>0</v>
      </c>
      <c r="R222" s="1">
        <v>0</v>
      </c>
      <c r="S222" s="1">
        <v>0</v>
      </c>
      <c r="T222" s="1">
        <v>0</v>
      </c>
      <c r="U222" s="1">
        <v>0</v>
      </c>
    </row>
    <row r="223" spans="1:21" x14ac:dyDescent="0.25">
      <c r="A223">
        <v>221</v>
      </c>
      <c r="B223" t="s">
        <v>311</v>
      </c>
      <c r="C223">
        <v>24</v>
      </c>
      <c r="D223">
        <v>7440020</v>
      </c>
      <c r="E223" t="s">
        <v>6</v>
      </c>
      <c r="F223">
        <v>0.24099999999999999</v>
      </c>
      <c r="G223" t="s">
        <v>120</v>
      </c>
      <c r="H223" s="1">
        <v>0</v>
      </c>
      <c r="I223" s="1">
        <v>0</v>
      </c>
      <c r="J223" s="1">
        <v>1.2050000000000001</v>
      </c>
      <c r="K223" s="1">
        <v>0</v>
      </c>
      <c r="L223" s="1">
        <v>0</v>
      </c>
      <c r="M223" s="1">
        <v>0</v>
      </c>
      <c r="N223" s="1">
        <v>0</v>
      </c>
      <c r="O223" s="1">
        <v>0</v>
      </c>
      <c r="P223" s="1">
        <v>0</v>
      </c>
      <c r="Q223" s="1">
        <v>0</v>
      </c>
      <c r="R223" s="1">
        <v>0</v>
      </c>
      <c r="S223" s="1">
        <v>0</v>
      </c>
      <c r="T223" s="1">
        <v>0</v>
      </c>
      <c r="U223" s="1">
        <v>0</v>
      </c>
    </row>
    <row r="224" spans="1:21" x14ac:dyDescent="0.25">
      <c r="A224">
        <v>222</v>
      </c>
      <c r="B224" t="s">
        <v>311</v>
      </c>
      <c r="C224">
        <v>24</v>
      </c>
      <c r="D224">
        <v>7723140</v>
      </c>
      <c r="E224" t="s">
        <v>295</v>
      </c>
      <c r="F224">
        <v>0</v>
      </c>
      <c r="G224" t="s">
        <v>120</v>
      </c>
      <c r="H224" s="1">
        <v>0</v>
      </c>
      <c r="I224" s="1">
        <v>0</v>
      </c>
      <c r="J224" s="1">
        <v>0</v>
      </c>
      <c r="K224" s="1">
        <v>0</v>
      </c>
      <c r="L224" s="1">
        <v>0</v>
      </c>
      <c r="M224" s="1">
        <v>0</v>
      </c>
      <c r="N224" s="1">
        <v>0</v>
      </c>
      <c r="O224" s="1">
        <v>0</v>
      </c>
      <c r="P224" s="1">
        <v>0</v>
      </c>
      <c r="Q224" s="1">
        <v>0</v>
      </c>
      <c r="R224" s="1">
        <v>0</v>
      </c>
      <c r="S224" s="1">
        <v>0</v>
      </c>
      <c r="T224" s="1">
        <v>0</v>
      </c>
      <c r="U224" s="1">
        <v>0</v>
      </c>
    </row>
    <row r="225" spans="1:21" x14ac:dyDescent="0.25">
      <c r="A225">
        <v>223</v>
      </c>
      <c r="B225" t="s">
        <v>311</v>
      </c>
      <c r="C225">
        <v>24</v>
      </c>
      <c r="D225">
        <v>7439921</v>
      </c>
      <c r="E225" t="s">
        <v>7</v>
      </c>
      <c r="F225">
        <v>0</v>
      </c>
      <c r="G225" t="s">
        <v>120</v>
      </c>
      <c r="H225" s="1">
        <v>0</v>
      </c>
      <c r="I225" s="1">
        <v>0</v>
      </c>
      <c r="J225" s="1">
        <v>0</v>
      </c>
      <c r="K225" s="1">
        <v>0</v>
      </c>
      <c r="L225" s="1">
        <v>0</v>
      </c>
      <c r="M225" s="1">
        <v>0</v>
      </c>
      <c r="N225" s="1">
        <v>0</v>
      </c>
      <c r="O225" s="1">
        <v>0</v>
      </c>
      <c r="P225" s="1">
        <v>0</v>
      </c>
      <c r="Q225" s="1">
        <v>0</v>
      </c>
      <c r="R225" s="1">
        <v>0</v>
      </c>
      <c r="S225" s="1">
        <v>0</v>
      </c>
      <c r="T225" s="1">
        <v>0</v>
      </c>
      <c r="U225" s="1">
        <v>0</v>
      </c>
    </row>
    <row r="226" spans="1:21" x14ac:dyDescent="0.25">
      <c r="A226">
        <v>224</v>
      </c>
      <c r="B226" t="s">
        <v>311</v>
      </c>
      <c r="C226">
        <v>24</v>
      </c>
      <c r="D226">
        <v>7440622</v>
      </c>
      <c r="E226" t="s">
        <v>296</v>
      </c>
      <c r="F226">
        <v>0</v>
      </c>
      <c r="G226" t="s">
        <v>120</v>
      </c>
      <c r="H226" s="1">
        <v>0</v>
      </c>
      <c r="I226" s="1">
        <v>0</v>
      </c>
      <c r="J226" s="1">
        <v>0</v>
      </c>
      <c r="K226" s="1">
        <v>0</v>
      </c>
      <c r="L226" s="1">
        <v>0</v>
      </c>
      <c r="M226" s="1">
        <v>0</v>
      </c>
      <c r="N226" s="1">
        <v>0</v>
      </c>
      <c r="O226" s="1">
        <v>0</v>
      </c>
      <c r="P226" s="1">
        <v>0</v>
      </c>
      <c r="Q226" s="1">
        <v>0</v>
      </c>
      <c r="R226" s="1">
        <v>0</v>
      </c>
      <c r="S226" s="1">
        <v>0</v>
      </c>
      <c r="T226" s="1">
        <v>0</v>
      </c>
      <c r="U226" s="1">
        <v>0</v>
      </c>
    </row>
    <row r="227" spans="1:21" x14ac:dyDescent="0.25">
      <c r="A227">
        <v>225</v>
      </c>
      <c r="B227" t="s">
        <v>311</v>
      </c>
      <c r="C227">
        <v>24</v>
      </c>
      <c r="D227">
        <v>7440666</v>
      </c>
      <c r="E227" t="s">
        <v>297</v>
      </c>
      <c r="F227">
        <v>0</v>
      </c>
      <c r="G227" t="s">
        <v>120</v>
      </c>
      <c r="H227" s="1">
        <v>0</v>
      </c>
      <c r="I227" s="1">
        <v>0</v>
      </c>
      <c r="J227" s="1">
        <v>0</v>
      </c>
      <c r="K227" s="1">
        <v>0</v>
      </c>
      <c r="L227" s="1">
        <v>0</v>
      </c>
      <c r="M227" s="1">
        <v>0</v>
      </c>
      <c r="N227" s="1">
        <v>0</v>
      </c>
      <c r="O227" s="1">
        <v>0</v>
      </c>
      <c r="P227" s="1">
        <v>0</v>
      </c>
      <c r="Q227" s="1">
        <v>0</v>
      </c>
      <c r="R227" s="1">
        <v>0</v>
      </c>
      <c r="S227" s="1">
        <v>0</v>
      </c>
      <c r="T227" s="1">
        <v>0</v>
      </c>
      <c r="U227" s="1">
        <v>0</v>
      </c>
    </row>
    <row r="228" spans="1:21" x14ac:dyDescent="0.25">
      <c r="A228">
        <v>226</v>
      </c>
      <c r="B228" t="s">
        <v>312</v>
      </c>
      <c r="C228">
        <v>24</v>
      </c>
      <c r="D228">
        <v>7429905</v>
      </c>
      <c r="E228" t="s">
        <v>290</v>
      </c>
      <c r="F228">
        <v>0</v>
      </c>
      <c r="G228" t="s">
        <v>120</v>
      </c>
      <c r="H228" s="1">
        <v>0</v>
      </c>
      <c r="I228" s="1">
        <v>0</v>
      </c>
      <c r="J228" s="1">
        <v>0</v>
      </c>
      <c r="K228" s="1">
        <v>0</v>
      </c>
      <c r="L228" s="1">
        <v>0</v>
      </c>
      <c r="M228" s="1">
        <v>0</v>
      </c>
      <c r="N228" s="1">
        <v>0</v>
      </c>
      <c r="O228" s="1">
        <v>0</v>
      </c>
      <c r="P228" s="1">
        <v>0</v>
      </c>
      <c r="Q228" s="1">
        <v>0</v>
      </c>
      <c r="R228" s="1">
        <v>0</v>
      </c>
      <c r="S228" s="1">
        <v>0</v>
      </c>
      <c r="T228" s="1">
        <v>0</v>
      </c>
      <c r="U228" s="1">
        <v>0</v>
      </c>
    </row>
    <row r="229" spans="1:21" x14ac:dyDescent="0.25">
      <c r="A229">
        <v>227</v>
      </c>
      <c r="B229" t="s">
        <v>312</v>
      </c>
      <c r="C229">
        <v>24</v>
      </c>
      <c r="D229">
        <v>1344281</v>
      </c>
      <c r="E229" t="s">
        <v>291</v>
      </c>
      <c r="F229">
        <v>0</v>
      </c>
      <c r="G229" t="s">
        <v>120</v>
      </c>
      <c r="H229" s="1">
        <v>0</v>
      </c>
      <c r="I229" s="1">
        <v>0</v>
      </c>
      <c r="J229" s="1">
        <v>0</v>
      </c>
      <c r="K229" s="1">
        <v>0</v>
      </c>
      <c r="L229" s="1">
        <v>0</v>
      </c>
      <c r="M229" s="1">
        <v>0</v>
      </c>
      <c r="N229" s="1">
        <v>0</v>
      </c>
      <c r="O229" s="1">
        <v>0</v>
      </c>
      <c r="P229" s="1">
        <v>0</v>
      </c>
      <c r="Q229" s="1">
        <v>0</v>
      </c>
      <c r="R229" s="1">
        <v>0</v>
      </c>
      <c r="S229" s="1">
        <v>0</v>
      </c>
      <c r="T229" s="1">
        <v>0</v>
      </c>
      <c r="U229" s="1">
        <v>0</v>
      </c>
    </row>
    <row r="230" spans="1:21" x14ac:dyDescent="0.25">
      <c r="A230">
        <v>228</v>
      </c>
      <c r="B230" t="s">
        <v>312</v>
      </c>
      <c r="C230">
        <v>24</v>
      </c>
      <c r="D230">
        <v>7440417</v>
      </c>
      <c r="E230" t="s">
        <v>292</v>
      </c>
      <c r="F230">
        <v>0</v>
      </c>
      <c r="G230" t="s">
        <v>120</v>
      </c>
      <c r="H230" s="1">
        <v>0</v>
      </c>
      <c r="I230" s="1">
        <v>0</v>
      </c>
      <c r="J230" s="1">
        <v>0</v>
      </c>
      <c r="K230" s="1">
        <v>0</v>
      </c>
      <c r="L230" s="1">
        <v>0</v>
      </c>
      <c r="M230" s="1">
        <v>0</v>
      </c>
      <c r="N230" s="1">
        <v>0</v>
      </c>
      <c r="O230" s="1">
        <v>0</v>
      </c>
      <c r="P230" s="1">
        <v>0</v>
      </c>
      <c r="Q230" s="1">
        <v>0</v>
      </c>
      <c r="R230" s="1">
        <v>0</v>
      </c>
      <c r="S230" s="1">
        <v>0</v>
      </c>
      <c r="T230" s="1">
        <v>0</v>
      </c>
      <c r="U230" s="1">
        <v>0</v>
      </c>
    </row>
    <row r="231" spans="1:21" x14ac:dyDescent="0.25">
      <c r="A231">
        <v>229</v>
      </c>
      <c r="B231" t="s">
        <v>312</v>
      </c>
      <c r="C231">
        <v>24</v>
      </c>
      <c r="D231">
        <v>7440439</v>
      </c>
      <c r="E231" t="s">
        <v>293</v>
      </c>
      <c r="F231">
        <v>0</v>
      </c>
      <c r="G231" t="s">
        <v>120</v>
      </c>
      <c r="H231" s="1">
        <v>0</v>
      </c>
      <c r="I231" s="1">
        <v>0</v>
      </c>
      <c r="J231" s="1">
        <v>0</v>
      </c>
      <c r="K231" s="1">
        <v>0</v>
      </c>
      <c r="L231" s="1">
        <v>0</v>
      </c>
      <c r="M231" s="1">
        <v>0</v>
      </c>
      <c r="N231" s="1">
        <v>0</v>
      </c>
      <c r="O231" s="1">
        <v>0</v>
      </c>
      <c r="P231" s="1">
        <v>0</v>
      </c>
      <c r="Q231" s="1">
        <v>0</v>
      </c>
      <c r="R231" s="1">
        <v>0</v>
      </c>
      <c r="S231" s="1">
        <v>0</v>
      </c>
      <c r="T231" s="1">
        <v>0</v>
      </c>
      <c r="U231" s="1">
        <v>0</v>
      </c>
    </row>
    <row r="232" spans="1:21" x14ac:dyDescent="0.25">
      <c r="A232">
        <v>230</v>
      </c>
      <c r="B232" t="s">
        <v>312</v>
      </c>
      <c r="C232">
        <v>24</v>
      </c>
      <c r="D232">
        <v>7440484</v>
      </c>
      <c r="E232" t="s">
        <v>8</v>
      </c>
      <c r="F232">
        <v>92.9</v>
      </c>
      <c r="G232" t="s">
        <v>120</v>
      </c>
      <c r="H232" s="1">
        <v>0</v>
      </c>
      <c r="I232" s="1">
        <v>0</v>
      </c>
      <c r="J232" s="1">
        <v>0</v>
      </c>
      <c r="K232" s="1">
        <v>0</v>
      </c>
      <c r="L232" s="1">
        <v>0</v>
      </c>
      <c r="M232" s="1">
        <v>0</v>
      </c>
      <c r="N232" s="1">
        <v>0</v>
      </c>
      <c r="O232" s="1">
        <v>0</v>
      </c>
      <c r="P232" s="1">
        <v>0</v>
      </c>
      <c r="Q232" s="1">
        <v>0</v>
      </c>
      <c r="R232" s="1">
        <v>0</v>
      </c>
      <c r="S232" s="1">
        <v>0</v>
      </c>
      <c r="T232" s="1">
        <v>0</v>
      </c>
      <c r="U232" s="1">
        <v>0</v>
      </c>
    </row>
    <row r="233" spans="1:21" x14ac:dyDescent="0.25">
      <c r="A233">
        <v>231</v>
      </c>
      <c r="B233" t="s">
        <v>312</v>
      </c>
      <c r="C233">
        <v>24</v>
      </c>
      <c r="D233">
        <v>7440473</v>
      </c>
      <c r="E233" t="s">
        <v>89</v>
      </c>
      <c r="F233">
        <v>45.2</v>
      </c>
      <c r="G233" t="s">
        <v>120</v>
      </c>
      <c r="H233" s="1">
        <v>0</v>
      </c>
      <c r="I233" s="1">
        <v>0</v>
      </c>
      <c r="J233" s="1">
        <v>0</v>
      </c>
      <c r="K233" s="1">
        <v>0</v>
      </c>
      <c r="L233" s="1">
        <v>0</v>
      </c>
      <c r="M233" s="1">
        <v>0</v>
      </c>
      <c r="N233" s="1">
        <v>0</v>
      </c>
      <c r="O233" s="1">
        <v>0</v>
      </c>
      <c r="P233" s="1">
        <v>0</v>
      </c>
      <c r="Q233" s="1">
        <v>0</v>
      </c>
      <c r="R233" s="1">
        <v>0</v>
      </c>
      <c r="S233" s="1">
        <v>0</v>
      </c>
      <c r="T233" s="1">
        <v>0</v>
      </c>
      <c r="U233" s="1">
        <v>0</v>
      </c>
    </row>
    <row r="234" spans="1:21" x14ac:dyDescent="0.25">
      <c r="A234">
        <v>232</v>
      </c>
      <c r="B234" t="s">
        <v>312</v>
      </c>
      <c r="C234">
        <v>24</v>
      </c>
      <c r="D234">
        <v>18540299</v>
      </c>
      <c r="E234" t="s">
        <v>13</v>
      </c>
      <c r="F234">
        <v>24.8</v>
      </c>
      <c r="G234" t="s">
        <v>120</v>
      </c>
      <c r="H234" s="1">
        <v>0</v>
      </c>
      <c r="I234" s="1">
        <v>0</v>
      </c>
      <c r="J234" s="1">
        <v>0</v>
      </c>
      <c r="K234" s="1">
        <v>0</v>
      </c>
      <c r="L234" s="1">
        <v>0</v>
      </c>
      <c r="M234" s="1">
        <v>0</v>
      </c>
      <c r="N234" s="1">
        <v>0</v>
      </c>
      <c r="O234" s="1">
        <v>0</v>
      </c>
      <c r="P234" s="1">
        <v>0</v>
      </c>
      <c r="Q234" s="1">
        <v>0</v>
      </c>
      <c r="R234" s="1">
        <v>0</v>
      </c>
      <c r="S234" s="1">
        <v>0</v>
      </c>
      <c r="T234" s="1">
        <v>0</v>
      </c>
      <c r="U234" s="1">
        <v>0</v>
      </c>
    </row>
    <row r="235" spans="1:21" x14ac:dyDescent="0.25">
      <c r="A235">
        <v>233</v>
      </c>
      <c r="B235" t="s">
        <v>312</v>
      </c>
      <c r="C235">
        <v>24</v>
      </c>
      <c r="D235">
        <v>1175</v>
      </c>
      <c r="E235" t="s">
        <v>294</v>
      </c>
      <c r="F235">
        <v>0</v>
      </c>
      <c r="G235" t="s">
        <v>120</v>
      </c>
      <c r="H235" s="1">
        <v>0</v>
      </c>
      <c r="I235" s="1">
        <v>0</v>
      </c>
      <c r="J235" s="1">
        <v>0</v>
      </c>
      <c r="K235" s="1">
        <v>0</v>
      </c>
      <c r="L235" s="1">
        <v>0</v>
      </c>
      <c r="M235" s="1">
        <v>0</v>
      </c>
      <c r="N235" s="1">
        <v>0</v>
      </c>
      <c r="O235" s="1">
        <v>0</v>
      </c>
      <c r="P235" s="1">
        <v>0</v>
      </c>
      <c r="Q235" s="1">
        <v>0</v>
      </c>
      <c r="R235" s="1">
        <v>0</v>
      </c>
      <c r="S235" s="1">
        <v>0</v>
      </c>
      <c r="T235" s="1">
        <v>0</v>
      </c>
      <c r="U235" s="1">
        <v>0</v>
      </c>
    </row>
    <row r="236" spans="1:21" x14ac:dyDescent="0.25">
      <c r="A236">
        <v>234</v>
      </c>
      <c r="B236" t="s">
        <v>312</v>
      </c>
      <c r="C236">
        <v>24</v>
      </c>
      <c r="D236">
        <v>7440508</v>
      </c>
      <c r="E236" t="s">
        <v>10</v>
      </c>
      <c r="F236">
        <v>0</v>
      </c>
      <c r="G236" t="s">
        <v>120</v>
      </c>
      <c r="H236" s="1">
        <v>0</v>
      </c>
      <c r="I236" s="1">
        <v>0</v>
      </c>
      <c r="J236" s="1">
        <v>0</v>
      </c>
      <c r="K236" s="1">
        <v>0</v>
      </c>
      <c r="L236" s="1">
        <v>0</v>
      </c>
      <c r="M236" s="1">
        <v>0</v>
      </c>
      <c r="N236" s="1">
        <v>0</v>
      </c>
      <c r="O236" s="1">
        <v>0</v>
      </c>
      <c r="P236" s="1">
        <v>0</v>
      </c>
      <c r="Q236" s="1">
        <v>0</v>
      </c>
      <c r="R236" s="1">
        <v>0</v>
      </c>
      <c r="S236" s="1">
        <v>0</v>
      </c>
      <c r="T236" s="1">
        <v>0</v>
      </c>
      <c r="U236" s="1">
        <v>0</v>
      </c>
    </row>
    <row r="237" spans="1:21" x14ac:dyDescent="0.25">
      <c r="A237">
        <v>235</v>
      </c>
      <c r="B237" t="s">
        <v>312</v>
      </c>
      <c r="C237">
        <v>24</v>
      </c>
      <c r="D237">
        <v>7439965</v>
      </c>
      <c r="E237" t="s">
        <v>5</v>
      </c>
      <c r="F237">
        <v>1.44</v>
      </c>
      <c r="G237" t="s">
        <v>120</v>
      </c>
      <c r="H237" s="1">
        <v>0</v>
      </c>
      <c r="I237" s="1">
        <v>0</v>
      </c>
      <c r="J237" s="1">
        <v>0</v>
      </c>
      <c r="K237" s="1">
        <v>0</v>
      </c>
      <c r="L237" s="1">
        <v>0</v>
      </c>
      <c r="M237" s="1">
        <v>0</v>
      </c>
      <c r="N237" s="1">
        <v>0</v>
      </c>
      <c r="O237" s="1">
        <v>0</v>
      </c>
      <c r="P237" s="1">
        <v>0</v>
      </c>
      <c r="Q237" s="1">
        <v>0</v>
      </c>
      <c r="R237" s="1">
        <v>0</v>
      </c>
      <c r="S237" s="1">
        <v>0</v>
      </c>
      <c r="T237" s="1">
        <v>0</v>
      </c>
      <c r="U237" s="1">
        <v>0</v>
      </c>
    </row>
    <row r="238" spans="1:21" x14ac:dyDescent="0.25">
      <c r="A238">
        <v>236</v>
      </c>
      <c r="B238" t="s">
        <v>312</v>
      </c>
      <c r="C238">
        <v>24</v>
      </c>
      <c r="D238">
        <v>7440020</v>
      </c>
      <c r="E238" t="s">
        <v>6</v>
      </c>
      <c r="F238">
        <v>0</v>
      </c>
      <c r="G238" t="s">
        <v>120</v>
      </c>
      <c r="H238" s="1">
        <v>0</v>
      </c>
      <c r="I238" s="1">
        <v>0</v>
      </c>
      <c r="J238" s="1">
        <v>0</v>
      </c>
      <c r="K238" s="1">
        <v>0</v>
      </c>
      <c r="L238" s="1">
        <v>0</v>
      </c>
      <c r="M238" s="1">
        <v>0</v>
      </c>
      <c r="N238" s="1">
        <v>0</v>
      </c>
      <c r="O238" s="1">
        <v>0</v>
      </c>
      <c r="P238" s="1">
        <v>0</v>
      </c>
      <c r="Q238" s="1">
        <v>0</v>
      </c>
      <c r="R238" s="1">
        <v>0</v>
      </c>
      <c r="S238" s="1">
        <v>0</v>
      </c>
      <c r="T238" s="1">
        <v>0</v>
      </c>
      <c r="U238" s="1">
        <v>0</v>
      </c>
    </row>
    <row r="239" spans="1:21" x14ac:dyDescent="0.25">
      <c r="A239">
        <v>237</v>
      </c>
      <c r="B239" t="s">
        <v>312</v>
      </c>
      <c r="C239">
        <v>24</v>
      </c>
      <c r="D239">
        <v>7723140</v>
      </c>
      <c r="E239" t="s">
        <v>295</v>
      </c>
      <c r="F239">
        <v>0</v>
      </c>
      <c r="G239" t="s">
        <v>120</v>
      </c>
      <c r="H239" s="1">
        <v>0</v>
      </c>
      <c r="I239" s="1">
        <v>0</v>
      </c>
      <c r="J239" s="1">
        <v>0</v>
      </c>
      <c r="K239" s="1">
        <v>0</v>
      </c>
      <c r="L239" s="1">
        <v>0</v>
      </c>
      <c r="M239" s="1">
        <v>0</v>
      </c>
      <c r="N239" s="1">
        <v>0</v>
      </c>
      <c r="O239" s="1">
        <v>0</v>
      </c>
      <c r="P239" s="1">
        <v>0</v>
      </c>
      <c r="Q239" s="1">
        <v>0</v>
      </c>
      <c r="R239" s="1">
        <v>0</v>
      </c>
      <c r="S239" s="1">
        <v>0</v>
      </c>
      <c r="T239" s="1">
        <v>0</v>
      </c>
      <c r="U239" s="1">
        <v>0</v>
      </c>
    </row>
    <row r="240" spans="1:21" x14ac:dyDescent="0.25">
      <c r="A240">
        <v>238</v>
      </c>
      <c r="B240" t="s">
        <v>312</v>
      </c>
      <c r="C240">
        <v>24</v>
      </c>
      <c r="D240">
        <v>7439921</v>
      </c>
      <c r="E240" t="s">
        <v>7</v>
      </c>
      <c r="F240">
        <v>0</v>
      </c>
      <c r="G240" t="s">
        <v>120</v>
      </c>
      <c r="H240" s="1">
        <v>0</v>
      </c>
      <c r="I240" s="1">
        <v>0</v>
      </c>
      <c r="J240" s="1">
        <v>0</v>
      </c>
      <c r="K240" s="1">
        <v>0</v>
      </c>
      <c r="L240" s="1">
        <v>0</v>
      </c>
      <c r="M240" s="1">
        <v>0</v>
      </c>
      <c r="N240" s="1">
        <v>0</v>
      </c>
      <c r="O240" s="1">
        <v>0</v>
      </c>
      <c r="P240" s="1">
        <v>0</v>
      </c>
      <c r="Q240" s="1">
        <v>0</v>
      </c>
      <c r="R240" s="1">
        <v>0</v>
      </c>
      <c r="S240" s="1">
        <v>0</v>
      </c>
      <c r="T240" s="1">
        <v>0</v>
      </c>
      <c r="U240" s="1">
        <v>0</v>
      </c>
    </row>
    <row r="241" spans="1:21" x14ac:dyDescent="0.25">
      <c r="A241">
        <v>239</v>
      </c>
      <c r="B241" t="s">
        <v>312</v>
      </c>
      <c r="C241">
        <v>24</v>
      </c>
      <c r="D241">
        <v>7440622</v>
      </c>
      <c r="E241" t="s">
        <v>296</v>
      </c>
      <c r="F241">
        <v>0</v>
      </c>
      <c r="G241" t="s">
        <v>120</v>
      </c>
      <c r="H241" s="1">
        <v>0</v>
      </c>
      <c r="I241" s="1">
        <v>0</v>
      </c>
      <c r="J241" s="1">
        <v>0</v>
      </c>
      <c r="K241" s="1">
        <v>0</v>
      </c>
      <c r="L241" s="1">
        <v>0</v>
      </c>
      <c r="M241" s="1">
        <v>0</v>
      </c>
      <c r="N241" s="1">
        <v>0</v>
      </c>
      <c r="O241" s="1">
        <v>0</v>
      </c>
      <c r="P241" s="1">
        <v>0</v>
      </c>
      <c r="Q241" s="1">
        <v>0</v>
      </c>
      <c r="R241" s="1">
        <v>0</v>
      </c>
      <c r="S241" s="1">
        <v>0</v>
      </c>
      <c r="T241" s="1">
        <v>0</v>
      </c>
      <c r="U241" s="1">
        <v>0</v>
      </c>
    </row>
    <row r="242" spans="1:21" x14ac:dyDescent="0.25">
      <c r="A242">
        <v>240</v>
      </c>
      <c r="B242" t="s">
        <v>312</v>
      </c>
      <c r="C242">
        <v>24</v>
      </c>
      <c r="D242">
        <v>7440666</v>
      </c>
      <c r="E242" t="s">
        <v>297</v>
      </c>
      <c r="F242">
        <v>0</v>
      </c>
      <c r="G242" t="s">
        <v>120</v>
      </c>
      <c r="H242" s="1">
        <v>0</v>
      </c>
      <c r="I242" s="1">
        <v>0</v>
      </c>
      <c r="J242" s="1">
        <v>0</v>
      </c>
      <c r="K242" s="1">
        <v>0</v>
      </c>
      <c r="L242" s="1">
        <v>0</v>
      </c>
      <c r="M242" s="1">
        <v>0</v>
      </c>
      <c r="N242" s="1">
        <v>0</v>
      </c>
      <c r="O242" s="1">
        <v>0</v>
      </c>
      <c r="P242" s="1">
        <v>0</v>
      </c>
      <c r="Q242" s="1">
        <v>0</v>
      </c>
      <c r="R242" s="1">
        <v>0</v>
      </c>
      <c r="S242" s="1">
        <v>0</v>
      </c>
      <c r="T242" s="1">
        <v>0</v>
      </c>
      <c r="U242" s="1">
        <v>0</v>
      </c>
    </row>
    <row r="243" spans="1:21" x14ac:dyDescent="0.25">
      <c r="A243">
        <v>241</v>
      </c>
      <c r="B243" t="s">
        <v>313</v>
      </c>
      <c r="C243">
        <v>24</v>
      </c>
      <c r="D243">
        <v>7429905</v>
      </c>
      <c r="E243" t="s">
        <v>290</v>
      </c>
      <c r="F243">
        <v>0</v>
      </c>
      <c r="G243" t="s">
        <v>120</v>
      </c>
      <c r="H243" s="1">
        <v>0</v>
      </c>
      <c r="I243" s="1">
        <v>0</v>
      </c>
      <c r="J243" s="1">
        <v>0</v>
      </c>
      <c r="K243" s="1">
        <v>0</v>
      </c>
      <c r="L243" s="1">
        <v>0</v>
      </c>
      <c r="M243" s="1">
        <v>0</v>
      </c>
      <c r="N243" s="1">
        <v>0</v>
      </c>
      <c r="O243" s="1">
        <v>0</v>
      </c>
      <c r="P243" s="1">
        <v>0</v>
      </c>
      <c r="Q243" s="1">
        <v>0</v>
      </c>
      <c r="R243" s="1">
        <v>0</v>
      </c>
      <c r="S243" s="1">
        <v>0</v>
      </c>
      <c r="T243" s="1">
        <v>0</v>
      </c>
      <c r="U243" s="1">
        <v>0</v>
      </c>
    </row>
    <row r="244" spans="1:21" x14ac:dyDescent="0.25">
      <c r="A244">
        <v>242</v>
      </c>
      <c r="B244" t="s">
        <v>313</v>
      </c>
      <c r="C244">
        <v>24</v>
      </c>
      <c r="D244">
        <v>1344281</v>
      </c>
      <c r="E244" t="s">
        <v>291</v>
      </c>
      <c r="F244">
        <v>0</v>
      </c>
      <c r="G244" t="s">
        <v>120</v>
      </c>
      <c r="H244" s="1">
        <v>0</v>
      </c>
      <c r="I244" s="1">
        <v>0</v>
      </c>
      <c r="J244" s="1">
        <v>0</v>
      </c>
      <c r="K244" s="1">
        <v>0</v>
      </c>
      <c r="L244" s="1">
        <v>0</v>
      </c>
      <c r="M244" s="1">
        <v>0</v>
      </c>
      <c r="N244" s="1">
        <v>0</v>
      </c>
      <c r="O244" s="1">
        <v>0</v>
      </c>
      <c r="P244" s="1">
        <v>0</v>
      </c>
      <c r="Q244" s="1">
        <v>0</v>
      </c>
      <c r="R244" s="1">
        <v>0</v>
      </c>
      <c r="S244" s="1">
        <v>0</v>
      </c>
      <c r="T244" s="1">
        <v>0</v>
      </c>
      <c r="U244" s="1">
        <v>0</v>
      </c>
    </row>
    <row r="245" spans="1:21" x14ac:dyDescent="0.25">
      <c r="A245">
        <v>243</v>
      </c>
      <c r="B245" t="s">
        <v>313</v>
      </c>
      <c r="C245">
        <v>24</v>
      </c>
      <c r="D245">
        <v>7440417</v>
      </c>
      <c r="E245" t="s">
        <v>292</v>
      </c>
      <c r="F245">
        <v>0</v>
      </c>
      <c r="G245" t="s">
        <v>120</v>
      </c>
      <c r="H245" s="1">
        <v>0</v>
      </c>
      <c r="I245" s="1">
        <v>0</v>
      </c>
      <c r="J245" s="1">
        <v>0</v>
      </c>
      <c r="K245" s="1">
        <v>0</v>
      </c>
      <c r="L245" s="1">
        <v>0</v>
      </c>
      <c r="M245" s="1">
        <v>0</v>
      </c>
      <c r="N245" s="1">
        <v>0</v>
      </c>
      <c r="O245" s="1">
        <v>0</v>
      </c>
      <c r="P245" s="1">
        <v>0</v>
      </c>
      <c r="Q245" s="1">
        <v>0</v>
      </c>
      <c r="R245" s="1">
        <v>0</v>
      </c>
      <c r="S245" s="1">
        <v>0</v>
      </c>
      <c r="T245" s="1">
        <v>0</v>
      </c>
      <c r="U245" s="1">
        <v>0</v>
      </c>
    </row>
    <row r="246" spans="1:21" x14ac:dyDescent="0.25">
      <c r="A246">
        <v>244</v>
      </c>
      <c r="B246" t="s">
        <v>313</v>
      </c>
      <c r="C246">
        <v>24</v>
      </c>
      <c r="D246">
        <v>7440439</v>
      </c>
      <c r="E246" t="s">
        <v>293</v>
      </c>
      <c r="F246">
        <v>0</v>
      </c>
      <c r="G246" t="s">
        <v>120</v>
      </c>
      <c r="H246" s="1">
        <v>0</v>
      </c>
      <c r="I246" s="1">
        <v>0</v>
      </c>
      <c r="J246" s="1">
        <v>0</v>
      </c>
      <c r="K246" s="1">
        <v>0</v>
      </c>
      <c r="L246" s="1">
        <v>0</v>
      </c>
      <c r="M246" s="1">
        <v>0</v>
      </c>
      <c r="N246" s="1">
        <v>0</v>
      </c>
      <c r="O246" s="1">
        <v>0</v>
      </c>
      <c r="P246" s="1">
        <v>0</v>
      </c>
      <c r="Q246" s="1">
        <v>0</v>
      </c>
      <c r="R246" s="1">
        <v>0</v>
      </c>
      <c r="S246" s="1">
        <v>0</v>
      </c>
      <c r="T246" s="1">
        <v>0</v>
      </c>
      <c r="U246" s="1">
        <v>0</v>
      </c>
    </row>
    <row r="247" spans="1:21" x14ac:dyDescent="0.25">
      <c r="A247">
        <v>245</v>
      </c>
      <c r="B247" t="s">
        <v>313</v>
      </c>
      <c r="C247">
        <v>24</v>
      </c>
      <c r="D247">
        <v>7440484</v>
      </c>
      <c r="E247" t="s">
        <v>8</v>
      </c>
      <c r="F247">
        <v>0</v>
      </c>
      <c r="G247" t="s">
        <v>120</v>
      </c>
      <c r="H247" s="1">
        <v>0</v>
      </c>
      <c r="I247" s="1">
        <v>0</v>
      </c>
      <c r="J247" s="1">
        <v>0</v>
      </c>
      <c r="K247" s="1">
        <v>0</v>
      </c>
      <c r="L247" s="1">
        <v>0</v>
      </c>
      <c r="M247" s="1">
        <v>0</v>
      </c>
      <c r="N247" s="1">
        <v>0</v>
      </c>
      <c r="O247" s="1">
        <v>0</v>
      </c>
      <c r="P247" s="1">
        <v>0</v>
      </c>
      <c r="Q247" s="1">
        <v>0</v>
      </c>
      <c r="R247" s="1">
        <v>0</v>
      </c>
      <c r="S247" s="1">
        <v>0</v>
      </c>
      <c r="T247" s="1">
        <v>0</v>
      </c>
      <c r="U247" s="1">
        <v>0</v>
      </c>
    </row>
    <row r="248" spans="1:21" x14ac:dyDescent="0.25">
      <c r="A248">
        <v>246</v>
      </c>
      <c r="B248" t="s">
        <v>313</v>
      </c>
      <c r="C248">
        <v>24</v>
      </c>
      <c r="D248">
        <v>7440473</v>
      </c>
      <c r="E248" t="s">
        <v>89</v>
      </c>
      <c r="F248">
        <v>0</v>
      </c>
      <c r="G248" t="s">
        <v>120</v>
      </c>
      <c r="H248" s="1">
        <v>0</v>
      </c>
      <c r="I248" s="1">
        <v>0</v>
      </c>
      <c r="J248" s="1">
        <v>0</v>
      </c>
      <c r="K248" s="1">
        <v>0</v>
      </c>
      <c r="L248" s="1">
        <v>0</v>
      </c>
      <c r="M248" s="1">
        <v>0</v>
      </c>
      <c r="N248" s="1">
        <v>0</v>
      </c>
      <c r="O248" s="1">
        <v>0</v>
      </c>
      <c r="P248" s="1">
        <v>0</v>
      </c>
      <c r="Q248" s="1">
        <v>0</v>
      </c>
      <c r="R248" s="1">
        <v>0</v>
      </c>
      <c r="S248" s="1">
        <v>0</v>
      </c>
      <c r="T248" s="1">
        <v>0</v>
      </c>
      <c r="U248" s="1">
        <v>0</v>
      </c>
    </row>
    <row r="249" spans="1:21" x14ac:dyDescent="0.25">
      <c r="A249">
        <v>247</v>
      </c>
      <c r="B249" t="s">
        <v>313</v>
      </c>
      <c r="C249">
        <v>24</v>
      </c>
      <c r="D249">
        <v>18540299</v>
      </c>
      <c r="E249" t="s">
        <v>13</v>
      </c>
      <c r="F249">
        <v>0</v>
      </c>
      <c r="G249" t="s">
        <v>120</v>
      </c>
      <c r="H249" s="1">
        <v>0</v>
      </c>
      <c r="I249" s="1">
        <v>0</v>
      </c>
      <c r="J249" s="1">
        <v>0</v>
      </c>
      <c r="K249" s="1">
        <v>0</v>
      </c>
      <c r="L249" s="1">
        <v>0</v>
      </c>
      <c r="M249" s="1">
        <v>0</v>
      </c>
      <c r="N249" s="1">
        <v>0</v>
      </c>
      <c r="O249" s="1">
        <v>0</v>
      </c>
      <c r="P249" s="1">
        <v>0</v>
      </c>
      <c r="Q249" s="1">
        <v>0</v>
      </c>
      <c r="R249" s="1">
        <v>0</v>
      </c>
      <c r="S249" s="1">
        <v>0</v>
      </c>
      <c r="T249" s="1">
        <v>0</v>
      </c>
      <c r="U249" s="1">
        <v>0</v>
      </c>
    </row>
    <row r="250" spans="1:21" x14ac:dyDescent="0.25">
      <c r="A250">
        <v>248</v>
      </c>
      <c r="B250" t="s">
        <v>313</v>
      </c>
      <c r="C250">
        <v>24</v>
      </c>
      <c r="D250">
        <v>1175</v>
      </c>
      <c r="E250" t="s">
        <v>294</v>
      </c>
      <c r="F250">
        <v>0</v>
      </c>
      <c r="G250" t="s">
        <v>120</v>
      </c>
      <c r="H250" s="1">
        <v>0</v>
      </c>
      <c r="I250" s="1">
        <v>0</v>
      </c>
      <c r="J250" s="1">
        <v>0</v>
      </c>
      <c r="K250" s="1">
        <v>0</v>
      </c>
      <c r="L250" s="1">
        <v>0</v>
      </c>
      <c r="M250" s="1">
        <v>0</v>
      </c>
      <c r="N250" s="1">
        <v>0</v>
      </c>
      <c r="O250" s="1">
        <v>0</v>
      </c>
      <c r="P250" s="1">
        <v>0</v>
      </c>
      <c r="Q250" s="1">
        <v>0</v>
      </c>
      <c r="R250" s="1">
        <v>0</v>
      </c>
      <c r="S250" s="1">
        <v>0</v>
      </c>
      <c r="T250" s="1">
        <v>0</v>
      </c>
      <c r="U250" s="1">
        <v>0</v>
      </c>
    </row>
    <row r="251" spans="1:21" x14ac:dyDescent="0.25">
      <c r="A251">
        <v>249</v>
      </c>
      <c r="B251" t="s">
        <v>313</v>
      </c>
      <c r="C251">
        <v>24</v>
      </c>
      <c r="D251">
        <v>7440508</v>
      </c>
      <c r="E251" t="s">
        <v>10</v>
      </c>
      <c r="F251">
        <v>0</v>
      </c>
      <c r="G251" t="s">
        <v>120</v>
      </c>
      <c r="H251" s="1">
        <v>0</v>
      </c>
      <c r="I251" s="1">
        <v>0</v>
      </c>
      <c r="J251" s="1">
        <v>0</v>
      </c>
      <c r="K251" s="1">
        <v>0</v>
      </c>
      <c r="L251" s="1">
        <v>0</v>
      </c>
      <c r="M251" s="1">
        <v>0</v>
      </c>
      <c r="N251" s="1">
        <v>0</v>
      </c>
      <c r="O251" s="1">
        <v>0</v>
      </c>
      <c r="P251" s="1">
        <v>0</v>
      </c>
      <c r="Q251" s="1">
        <v>0</v>
      </c>
      <c r="R251" s="1">
        <v>0</v>
      </c>
      <c r="S251" s="1">
        <v>0</v>
      </c>
      <c r="T251" s="1">
        <v>0</v>
      </c>
      <c r="U251" s="1">
        <v>0</v>
      </c>
    </row>
    <row r="252" spans="1:21" x14ac:dyDescent="0.25">
      <c r="A252">
        <v>250</v>
      </c>
      <c r="B252" t="s">
        <v>313</v>
      </c>
      <c r="C252">
        <v>24</v>
      </c>
      <c r="D252">
        <v>7439965</v>
      </c>
      <c r="E252" t="s">
        <v>5</v>
      </c>
      <c r="F252">
        <v>0.72399999999999998</v>
      </c>
      <c r="G252" t="s">
        <v>120</v>
      </c>
      <c r="H252" s="1">
        <v>0</v>
      </c>
      <c r="I252" s="1">
        <v>0</v>
      </c>
      <c r="J252" s="1">
        <v>0</v>
      </c>
      <c r="K252" s="1">
        <v>0</v>
      </c>
      <c r="L252" s="1">
        <v>0</v>
      </c>
      <c r="M252" s="1">
        <v>0</v>
      </c>
      <c r="N252" s="1">
        <v>0</v>
      </c>
      <c r="O252" s="1">
        <v>0</v>
      </c>
      <c r="P252" s="1">
        <v>0</v>
      </c>
      <c r="Q252" s="1">
        <v>0</v>
      </c>
      <c r="R252" s="1">
        <v>0</v>
      </c>
      <c r="S252" s="1">
        <v>0</v>
      </c>
      <c r="T252" s="1">
        <v>0</v>
      </c>
      <c r="U252" s="1">
        <v>0</v>
      </c>
    </row>
    <row r="253" spans="1:21" x14ac:dyDescent="0.25">
      <c r="A253">
        <v>251</v>
      </c>
      <c r="B253" t="s">
        <v>313</v>
      </c>
      <c r="C253">
        <v>24</v>
      </c>
      <c r="D253">
        <v>7440020</v>
      </c>
      <c r="E253" t="s">
        <v>6</v>
      </c>
      <c r="F253">
        <v>16.5</v>
      </c>
      <c r="G253" t="s">
        <v>120</v>
      </c>
      <c r="H253" s="1">
        <v>0</v>
      </c>
      <c r="I253" s="1">
        <v>0</v>
      </c>
      <c r="J253" s="1">
        <v>82.5</v>
      </c>
      <c r="K253" s="1">
        <v>0</v>
      </c>
      <c r="L253" s="1">
        <v>0</v>
      </c>
      <c r="M253" s="1">
        <v>0</v>
      </c>
      <c r="N253" s="1">
        <v>0</v>
      </c>
      <c r="O253" s="1">
        <v>0</v>
      </c>
      <c r="P253" s="1">
        <v>0</v>
      </c>
      <c r="Q253" s="1">
        <v>0</v>
      </c>
      <c r="R253" s="1">
        <v>0</v>
      </c>
      <c r="S253" s="1">
        <v>0</v>
      </c>
      <c r="T253" s="1">
        <v>0</v>
      </c>
      <c r="U253" s="1">
        <v>0</v>
      </c>
    </row>
    <row r="254" spans="1:21" x14ac:dyDescent="0.25">
      <c r="A254">
        <v>252</v>
      </c>
      <c r="B254" t="s">
        <v>313</v>
      </c>
      <c r="C254">
        <v>24</v>
      </c>
      <c r="D254">
        <v>7723140</v>
      </c>
      <c r="E254" t="s">
        <v>295</v>
      </c>
      <c r="F254">
        <v>0</v>
      </c>
      <c r="G254" t="s">
        <v>120</v>
      </c>
      <c r="H254" s="1">
        <v>0</v>
      </c>
      <c r="I254" s="1">
        <v>0</v>
      </c>
      <c r="J254" s="1">
        <v>0</v>
      </c>
      <c r="K254" s="1">
        <v>0</v>
      </c>
      <c r="L254" s="1">
        <v>0</v>
      </c>
      <c r="M254" s="1">
        <v>0</v>
      </c>
      <c r="N254" s="1">
        <v>0</v>
      </c>
      <c r="O254" s="1">
        <v>0</v>
      </c>
      <c r="P254" s="1">
        <v>0</v>
      </c>
      <c r="Q254" s="1">
        <v>0</v>
      </c>
      <c r="R254" s="1">
        <v>0</v>
      </c>
      <c r="S254" s="1">
        <v>0</v>
      </c>
      <c r="T254" s="1">
        <v>0</v>
      </c>
      <c r="U254" s="1">
        <v>0</v>
      </c>
    </row>
    <row r="255" spans="1:21" x14ac:dyDescent="0.25">
      <c r="A255">
        <v>253</v>
      </c>
      <c r="B255" t="s">
        <v>313</v>
      </c>
      <c r="C255">
        <v>24</v>
      </c>
      <c r="D255">
        <v>7439921</v>
      </c>
      <c r="E255" t="s">
        <v>7</v>
      </c>
      <c r="F255">
        <v>0</v>
      </c>
      <c r="G255" t="s">
        <v>120</v>
      </c>
      <c r="H255" s="1">
        <v>0</v>
      </c>
      <c r="I255" s="1">
        <v>0</v>
      </c>
      <c r="J255" s="1">
        <v>0</v>
      </c>
      <c r="K255" s="1">
        <v>0</v>
      </c>
      <c r="L255" s="1">
        <v>0</v>
      </c>
      <c r="M255" s="1">
        <v>0</v>
      </c>
      <c r="N255" s="1">
        <v>0</v>
      </c>
      <c r="O255" s="1">
        <v>0</v>
      </c>
      <c r="P255" s="1">
        <v>0</v>
      </c>
      <c r="Q255" s="1">
        <v>0</v>
      </c>
      <c r="R255" s="1">
        <v>0</v>
      </c>
      <c r="S255" s="1">
        <v>0</v>
      </c>
      <c r="T255" s="1">
        <v>0</v>
      </c>
      <c r="U255" s="1">
        <v>0</v>
      </c>
    </row>
    <row r="256" spans="1:21" x14ac:dyDescent="0.25">
      <c r="A256">
        <v>254</v>
      </c>
      <c r="B256" t="s">
        <v>313</v>
      </c>
      <c r="C256">
        <v>24</v>
      </c>
      <c r="D256">
        <v>7440622</v>
      </c>
      <c r="E256" t="s">
        <v>296</v>
      </c>
      <c r="F256">
        <v>0</v>
      </c>
      <c r="G256" t="s">
        <v>120</v>
      </c>
      <c r="H256" s="1">
        <v>0</v>
      </c>
      <c r="I256" s="1">
        <v>0</v>
      </c>
      <c r="J256" s="1">
        <v>0</v>
      </c>
      <c r="K256" s="1">
        <v>0</v>
      </c>
      <c r="L256" s="1">
        <v>0</v>
      </c>
      <c r="M256" s="1">
        <v>0</v>
      </c>
      <c r="N256" s="1">
        <v>0</v>
      </c>
      <c r="O256" s="1">
        <v>0</v>
      </c>
      <c r="P256" s="1">
        <v>0</v>
      </c>
      <c r="Q256" s="1">
        <v>0</v>
      </c>
      <c r="R256" s="1">
        <v>0</v>
      </c>
      <c r="S256" s="1">
        <v>0</v>
      </c>
      <c r="T256" s="1">
        <v>0</v>
      </c>
      <c r="U256" s="1">
        <v>0</v>
      </c>
    </row>
    <row r="257" spans="1:21" x14ac:dyDescent="0.25">
      <c r="A257">
        <v>255</v>
      </c>
      <c r="B257" t="s">
        <v>313</v>
      </c>
      <c r="C257">
        <v>24</v>
      </c>
      <c r="D257">
        <v>7440666</v>
      </c>
      <c r="E257" t="s">
        <v>297</v>
      </c>
      <c r="F257">
        <v>0</v>
      </c>
      <c r="G257" t="s">
        <v>120</v>
      </c>
      <c r="H257" s="1">
        <v>0</v>
      </c>
      <c r="I257" s="1">
        <v>0</v>
      </c>
      <c r="J257" s="1">
        <v>0</v>
      </c>
      <c r="K257" s="1">
        <v>0</v>
      </c>
      <c r="L257" s="1">
        <v>0</v>
      </c>
      <c r="M257" s="1">
        <v>0</v>
      </c>
      <c r="N257" s="1">
        <v>0</v>
      </c>
      <c r="O257" s="1">
        <v>0</v>
      </c>
      <c r="P257" s="1">
        <v>0</v>
      </c>
      <c r="Q257" s="1">
        <v>0</v>
      </c>
      <c r="R257" s="1">
        <v>0</v>
      </c>
      <c r="S257" s="1">
        <v>0</v>
      </c>
      <c r="T257" s="1">
        <v>0</v>
      </c>
      <c r="U257" s="1">
        <v>0</v>
      </c>
    </row>
    <row r="258" spans="1:21" x14ac:dyDescent="0.25">
      <c r="A258">
        <v>256</v>
      </c>
      <c r="B258" t="s">
        <v>314</v>
      </c>
      <c r="C258">
        <v>24</v>
      </c>
      <c r="D258">
        <v>7429905</v>
      </c>
      <c r="E258" t="s">
        <v>290</v>
      </c>
      <c r="F258">
        <v>0</v>
      </c>
      <c r="G258" t="s">
        <v>120</v>
      </c>
      <c r="H258" s="1">
        <v>0</v>
      </c>
      <c r="I258" s="1">
        <v>0</v>
      </c>
      <c r="J258" s="1">
        <v>0</v>
      </c>
      <c r="K258" s="1">
        <v>0</v>
      </c>
      <c r="L258" s="1">
        <v>0</v>
      </c>
      <c r="M258" s="1">
        <v>0</v>
      </c>
      <c r="N258" s="1">
        <v>0</v>
      </c>
      <c r="O258" s="1">
        <v>0</v>
      </c>
      <c r="P258" s="1">
        <v>0</v>
      </c>
      <c r="Q258" s="1">
        <v>0</v>
      </c>
      <c r="R258" s="1">
        <v>0</v>
      </c>
      <c r="S258" s="1">
        <v>0</v>
      </c>
      <c r="T258" s="1">
        <v>0</v>
      </c>
      <c r="U258" s="1">
        <v>0</v>
      </c>
    </row>
    <row r="259" spans="1:21" x14ac:dyDescent="0.25">
      <c r="A259">
        <v>257</v>
      </c>
      <c r="B259" t="s">
        <v>314</v>
      </c>
      <c r="C259">
        <v>24</v>
      </c>
      <c r="D259">
        <v>1344281</v>
      </c>
      <c r="E259" t="s">
        <v>291</v>
      </c>
      <c r="F259">
        <v>0</v>
      </c>
      <c r="G259" t="s">
        <v>120</v>
      </c>
      <c r="H259" s="1">
        <v>0</v>
      </c>
      <c r="I259" s="1">
        <v>0</v>
      </c>
      <c r="J259" s="1">
        <v>0</v>
      </c>
      <c r="K259" s="1">
        <v>0</v>
      </c>
      <c r="L259" s="1">
        <v>0</v>
      </c>
      <c r="M259" s="1">
        <v>0</v>
      </c>
      <c r="N259" s="1">
        <v>0</v>
      </c>
      <c r="O259" s="1">
        <v>0</v>
      </c>
      <c r="P259" s="1">
        <v>0</v>
      </c>
      <c r="Q259" s="1">
        <v>0</v>
      </c>
      <c r="R259" s="1">
        <v>0</v>
      </c>
      <c r="S259" s="1">
        <v>0</v>
      </c>
      <c r="T259" s="1">
        <v>0</v>
      </c>
      <c r="U259" s="1">
        <v>0</v>
      </c>
    </row>
    <row r="260" spans="1:21" x14ac:dyDescent="0.25">
      <c r="A260">
        <v>258</v>
      </c>
      <c r="B260" t="s">
        <v>314</v>
      </c>
      <c r="C260">
        <v>24</v>
      </c>
      <c r="D260">
        <v>7440417</v>
      </c>
      <c r="E260" t="s">
        <v>292</v>
      </c>
      <c r="F260">
        <v>0</v>
      </c>
      <c r="G260" t="s">
        <v>120</v>
      </c>
      <c r="H260" s="1">
        <v>0</v>
      </c>
      <c r="I260" s="1">
        <v>0</v>
      </c>
      <c r="J260" s="1">
        <v>0</v>
      </c>
      <c r="K260" s="1">
        <v>0</v>
      </c>
      <c r="L260" s="1">
        <v>0</v>
      </c>
      <c r="M260" s="1">
        <v>0</v>
      </c>
      <c r="N260" s="1">
        <v>0</v>
      </c>
      <c r="O260" s="1">
        <v>0</v>
      </c>
      <c r="P260" s="1">
        <v>0</v>
      </c>
      <c r="Q260" s="1">
        <v>0</v>
      </c>
      <c r="R260" s="1">
        <v>0</v>
      </c>
      <c r="S260" s="1">
        <v>0</v>
      </c>
      <c r="T260" s="1">
        <v>0</v>
      </c>
      <c r="U260" s="1">
        <v>0</v>
      </c>
    </row>
    <row r="261" spans="1:21" x14ac:dyDescent="0.25">
      <c r="A261">
        <v>259</v>
      </c>
      <c r="B261" t="s">
        <v>314</v>
      </c>
      <c r="C261">
        <v>24</v>
      </c>
      <c r="D261">
        <v>7440439</v>
      </c>
      <c r="E261" t="s">
        <v>293</v>
      </c>
      <c r="F261">
        <v>0</v>
      </c>
      <c r="G261" t="s">
        <v>120</v>
      </c>
      <c r="H261" s="1">
        <v>0</v>
      </c>
      <c r="I261" s="1">
        <v>0</v>
      </c>
      <c r="J261" s="1">
        <v>0</v>
      </c>
      <c r="K261" s="1">
        <v>0</v>
      </c>
      <c r="L261" s="1">
        <v>0</v>
      </c>
      <c r="M261" s="1">
        <v>0</v>
      </c>
      <c r="N261" s="1">
        <v>0</v>
      </c>
      <c r="O261" s="1">
        <v>0</v>
      </c>
      <c r="P261" s="1">
        <v>0</v>
      </c>
      <c r="Q261" s="1">
        <v>0</v>
      </c>
      <c r="R261" s="1">
        <v>0</v>
      </c>
      <c r="S261" s="1">
        <v>0</v>
      </c>
      <c r="T261" s="1">
        <v>0</v>
      </c>
      <c r="U261" s="1">
        <v>0</v>
      </c>
    </row>
    <row r="262" spans="1:21" x14ac:dyDescent="0.25">
      <c r="A262">
        <v>260</v>
      </c>
      <c r="B262" t="s">
        <v>314</v>
      </c>
      <c r="C262">
        <v>24</v>
      </c>
      <c r="D262">
        <v>7440484</v>
      </c>
      <c r="E262" t="s">
        <v>8</v>
      </c>
      <c r="F262">
        <v>0</v>
      </c>
      <c r="G262" t="s">
        <v>120</v>
      </c>
      <c r="H262" s="1">
        <v>0</v>
      </c>
      <c r="I262" s="1">
        <v>0</v>
      </c>
      <c r="J262" s="1">
        <v>0</v>
      </c>
      <c r="K262" s="1">
        <v>0</v>
      </c>
      <c r="L262" s="1">
        <v>0</v>
      </c>
      <c r="M262" s="1">
        <v>0</v>
      </c>
      <c r="N262" s="1">
        <v>0</v>
      </c>
      <c r="O262" s="1">
        <v>0</v>
      </c>
      <c r="P262" s="1">
        <v>0</v>
      </c>
      <c r="Q262" s="1">
        <v>0</v>
      </c>
      <c r="R262" s="1">
        <v>0</v>
      </c>
      <c r="S262" s="1">
        <v>0</v>
      </c>
      <c r="T262" s="1">
        <v>0</v>
      </c>
      <c r="U262" s="1">
        <v>0</v>
      </c>
    </row>
    <row r="263" spans="1:21" x14ac:dyDescent="0.25">
      <c r="A263">
        <v>261</v>
      </c>
      <c r="B263" t="s">
        <v>314</v>
      </c>
      <c r="C263">
        <v>24</v>
      </c>
      <c r="D263">
        <v>7440473</v>
      </c>
      <c r="E263" t="s">
        <v>89</v>
      </c>
      <c r="F263">
        <v>7.79</v>
      </c>
      <c r="G263" t="s">
        <v>120</v>
      </c>
      <c r="H263" s="1">
        <v>0</v>
      </c>
      <c r="I263" s="1">
        <v>0</v>
      </c>
      <c r="J263" s="1">
        <v>0</v>
      </c>
      <c r="K263" s="1">
        <v>0</v>
      </c>
      <c r="L263" s="1">
        <v>0</v>
      </c>
      <c r="M263" s="1">
        <v>0</v>
      </c>
      <c r="N263" s="1">
        <v>0</v>
      </c>
      <c r="O263" s="1">
        <v>0</v>
      </c>
      <c r="P263" s="1">
        <v>0</v>
      </c>
      <c r="Q263" s="1">
        <v>0</v>
      </c>
      <c r="R263" s="1">
        <v>0</v>
      </c>
      <c r="S263" s="1">
        <v>0</v>
      </c>
      <c r="T263" s="1">
        <v>0</v>
      </c>
      <c r="U263" s="1">
        <v>0</v>
      </c>
    </row>
    <row r="264" spans="1:21" x14ac:dyDescent="0.25">
      <c r="A264">
        <v>262</v>
      </c>
      <c r="B264" t="s">
        <v>314</v>
      </c>
      <c r="C264">
        <v>24</v>
      </c>
      <c r="D264">
        <v>18540299</v>
      </c>
      <c r="E264" t="s">
        <v>13</v>
      </c>
      <c r="F264">
        <v>4.29</v>
      </c>
      <c r="G264" t="s">
        <v>120</v>
      </c>
      <c r="H264" s="1">
        <v>0</v>
      </c>
      <c r="I264" s="1">
        <v>0</v>
      </c>
      <c r="J264" s="1">
        <v>0</v>
      </c>
      <c r="K264" s="1">
        <v>0</v>
      </c>
      <c r="L264" s="1">
        <v>0</v>
      </c>
      <c r="M264" s="1">
        <v>0</v>
      </c>
      <c r="N264" s="1">
        <v>0</v>
      </c>
      <c r="O264" s="1">
        <v>0</v>
      </c>
      <c r="P264" s="1">
        <v>0</v>
      </c>
      <c r="Q264" s="1">
        <v>0</v>
      </c>
      <c r="R264" s="1">
        <v>0</v>
      </c>
      <c r="S264" s="1">
        <v>0</v>
      </c>
      <c r="T264" s="1">
        <v>0</v>
      </c>
      <c r="U264" s="1">
        <v>0</v>
      </c>
    </row>
    <row r="265" spans="1:21" x14ac:dyDescent="0.25">
      <c r="A265">
        <v>263</v>
      </c>
      <c r="B265" t="s">
        <v>314</v>
      </c>
      <c r="C265">
        <v>24</v>
      </c>
      <c r="D265">
        <v>1175</v>
      </c>
      <c r="E265" t="s">
        <v>294</v>
      </c>
      <c r="F265">
        <v>0</v>
      </c>
      <c r="G265" t="s">
        <v>120</v>
      </c>
      <c r="H265" s="1">
        <v>0</v>
      </c>
      <c r="I265" s="1">
        <v>0</v>
      </c>
      <c r="J265" s="1">
        <v>0</v>
      </c>
      <c r="K265" s="1">
        <v>0</v>
      </c>
      <c r="L265" s="1">
        <v>0</v>
      </c>
      <c r="M265" s="1">
        <v>0</v>
      </c>
      <c r="N265" s="1">
        <v>0</v>
      </c>
      <c r="O265" s="1">
        <v>0</v>
      </c>
      <c r="P265" s="1">
        <v>0</v>
      </c>
      <c r="Q265" s="1">
        <v>0</v>
      </c>
      <c r="R265" s="1">
        <v>0</v>
      </c>
      <c r="S265" s="1">
        <v>0</v>
      </c>
      <c r="T265" s="1">
        <v>0</v>
      </c>
      <c r="U265" s="1">
        <v>0</v>
      </c>
    </row>
    <row r="266" spans="1:21" x14ac:dyDescent="0.25">
      <c r="A266">
        <v>264</v>
      </c>
      <c r="B266" t="s">
        <v>314</v>
      </c>
      <c r="C266">
        <v>24</v>
      </c>
      <c r="D266">
        <v>7440508</v>
      </c>
      <c r="E266" t="s">
        <v>10</v>
      </c>
      <c r="F266">
        <v>0</v>
      </c>
      <c r="G266" t="s">
        <v>120</v>
      </c>
      <c r="H266" s="1">
        <v>0</v>
      </c>
      <c r="I266" s="1">
        <v>0</v>
      </c>
      <c r="J266" s="1">
        <v>0</v>
      </c>
      <c r="K266" s="1">
        <v>0</v>
      </c>
      <c r="L266" s="1">
        <v>0</v>
      </c>
      <c r="M266" s="1">
        <v>0</v>
      </c>
      <c r="N266" s="1">
        <v>0</v>
      </c>
      <c r="O266" s="1">
        <v>0</v>
      </c>
      <c r="P266" s="1">
        <v>0</v>
      </c>
      <c r="Q266" s="1">
        <v>0</v>
      </c>
      <c r="R266" s="1">
        <v>0</v>
      </c>
      <c r="S266" s="1">
        <v>0</v>
      </c>
      <c r="T266" s="1">
        <v>0</v>
      </c>
      <c r="U266" s="1">
        <v>0</v>
      </c>
    </row>
    <row r="267" spans="1:21" x14ac:dyDescent="0.25">
      <c r="A267">
        <v>265</v>
      </c>
      <c r="B267" t="s">
        <v>314</v>
      </c>
      <c r="C267">
        <v>24</v>
      </c>
      <c r="D267">
        <v>7439965</v>
      </c>
      <c r="E267" t="s">
        <v>5</v>
      </c>
      <c r="F267">
        <v>0.79800000000000004</v>
      </c>
      <c r="G267" t="s">
        <v>120</v>
      </c>
      <c r="H267" s="1">
        <v>0</v>
      </c>
      <c r="I267" s="1">
        <v>0</v>
      </c>
      <c r="J267" s="1">
        <v>0</v>
      </c>
      <c r="K267" s="1">
        <v>0</v>
      </c>
      <c r="L267" s="1">
        <v>0</v>
      </c>
      <c r="M267" s="1">
        <v>0</v>
      </c>
      <c r="N267" s="1">
        <v>0</v>
      </c>
      <c r="O267" s="1">
        <v>0</v>
      </c>
      <c r="P267" s="1">
        <v>0</v>
      </c>
      <c r="Q267" s="1">
        <v>0</v>
      </c>
      <c r="R267" s="1">
        <v>0</v>
      </c>
      <c r="S267" s="1">
        <v>0</v>
      </c>
      <c r="T267" s="1">
        <v>0</v>
      </c>
      <c r="U267" s="1">
        <v>0</v>
      </c>
    </row>
    <row r="268" spans="1:21" x14ac:dyDescent="0.25">
      <c r="A268">
        <v>266</v>
      </c>
      <c r="B268" t="s">
        <v>314</v>
      </c>
      <c r="C268">
        <v>24</v>
      </c>
      <c r="D268">
        <v>7440020</v>
      </c>
      <c r="E268" t="s">
        <v>6</v>
      </c>
      <c r="F268">
        <v>4.58</v>
      </c>
      <c r="G268" t="s">
        <v>120</v>
      </c>
      <c r="H268" s="1">
        <v>0</v>
      </c>
      <c r="I268" s="1">
        <v>0</v>
      </c>
      <c r="J268" s="1">
        <v>22.9</v>
      </c>
      <c r="K268" s="1">
        <v>0</v>
      </c>
      <c r="L268" s="1">
        <v>0</v>
      </c>
      <c r="M268" s="1">
        <v>0</v>
      </c>
      <c r="N268" s="1">
        <v>0</v>
      </c>
      <c r="O268" s="1">
        <v>0</v>
      </c>
      <c r="P268" s="1">
        <v>0</v>
      </c>
      <c r="Q268" s="1">
        <v>0</v>
      </c>
      <c r="R268" s="1">
        <v>0</v>
      </c>
      <c r="S268" s="1">
        <v>0</v>
      </c>
      <c r="T268" s="1">
        <v>0</v>
      </c>
      <c r="U268" s="1">
        <v>0</v>
      </c>
    </row>
    <row r="269" spans="1:21" x14ac:dyDescent="0.25">
      <c r="A269">
        <v>267</v>
      </c>
      <c r="B269" t="s">
        <v>314</v>
      </c>
      <c r="C269">
        <v>24</v>
      </c>
      <c r="D269">
        <v>7723140</v>
      </c>
      <c r="E269" t="s">
        <v>295</v>
      </c>
      <c r="F269">
        <v>0</v>
      </c>
      <c r="G269" t="s">
        <v>120</v>
      </c>
      <c r="H269" s="1">
        <v>0</v>
      </c>
      <c r="I269" s="1">
        <v>0</v>
      </c>
      <c r="J269" s="1">
        <v>0</v>
      </c>
      <c r="K269" s="1">
        <v>0</v>
      </c>
      <c r="L269" s="1">
        <v>0</v>
      </c>
      <c r="M269" s="1">
        <v>0</v>
      </c>
      <c r="N269" s="1">
        <v>0</v>
      </c>
      <c r="O269" s="1">
        <v>0</v>
      </c>
      <c r="P269" s="1">
        <v>0</v>
      </c>
      <c r="Q269" s="1">
        <v>0</v>
      </c>
      <c r="R269" s="1">
        <v>0</v>
      </c>
      <c r="S269" s="1">
        <v>0</v>
      </c>
      <c r="T269" s="1">
        <v>0</v>
      </c>
      <c r="U269" s="1">
        <v>0</v>
      </c>
    </row>
    <row r="270" spans="1:21" x14ac:dyDescent="0.25">
      <c r="A270">
        <v>268</v>
      </c>
      <c r="B270" t="s">
        <v>314</v>
      </c>
      <c r="C270">
        <v>24</v>
      </c>
      <c r="D270">
        <v>7439921</v>
      </c>
      <c r="E270" t="s">
        <v>7</v>
      </c>
      <c r="F270">
        <v>0</v>
      </c>
      <c r="G270" t="s">
        <v>120</v>
      </c>
      <c r="H270" s="1">
        <v>0</v>
      </c>
      <c r="I270" s="1">
        <v>0</v>
      </c>
      <c r="J270" s="1">
        <v>0</v>
      </c>
      <c r="K270" s="1">
        <v>0</v>
      </c>
      <c r="L270" s="1">
        <v>0</v>
      </c>
      <c r="M270" s="1">
        <v>0</v>
      </c>
      <c r="N270" s="1">
        <v>0</v>
      </c>
      <c r="O270" s="1">
        <v>0</v>
      </c>
      <c r="P270" s="1">
        <v>0</v>
      </c>
      <c r="Q270" s="1">
        <v>0</v>
      </c>
      <c r="R270" s="1">
        <v>0</v>
      </c>
      <c r="S270" s="1">
        <v>0</v>
      </c>
      <c r="T270" s="1">
        <v>0</v>
      </c>
      <c r="U270" s="1">
        <v>0</v>
      </c>
    </row>
    <row r="271" spans="1:21" x14ac:dyDescent="0.25">
      <c r="A271">
        <v>269</v>
      </c>
      <c r="B271" t="s">
        <v>314</v>
      </c>
      <c r="C271">
        <v>24</v>
      </c>
      <c r="D271">
        <v>7440622</v>
      </c>
      <c r="E271" t="s">
        <v>296</v>
      </c>
      <c r="F271">
        <v>0</v>
      </c>
      <c r="G271" t="s">
        <v>120</v>
      </c>
      <c r="H271" s="1">
        <v>0</v>
      </c>
      <c r="I271" s="1">
        <v>0</v>
      </c>
      <c r="J271" s="1">
        <v>0</v>
      </c>
      <c r="K271" s="1">
        <v>0</v>
      </c>
      <c r="L271" s="1">
        <v>0</v>
      </c>
      <c r="M271" s="1">
        <v>0</v>
      </c>
      <c r="N271" s="1">
        <v>0</v>
      </c>
      <c r="O271" s="1">
        <v>0</v>
      </c>
      <c r="P271" s="1">
        <v>0</v>
      </c>
      <c r="Q271" s="1">
        <v>0</v>
      </c>
      <c r="R271" s="1">
        <v>0</v>
      </c>
      <c r="S271" s="1">
        <v>0</v>
      </c>
      <c r="T271" s="1">
        <v>0</v>
      </c>
      <c r="U271" s="1">
        <v>0</v>
      </c>
    </row>
    <row r="272" spans="1:21" x14ac:dyDescent="0.25">
      <c r="A272">
        <v>270</v>
      </c>
      <c r="B272" t="s">
        <v>314</v>
      </c>
      <c r="C272">
        <v>24</v>
      </c>
      <c r="D272">
        <v>7440666</v>
      </c>
      <c r="E272" t="s">
        <v>297</v>
      </c>
      <c r="F272">
        <v>0</v>
      </c>
      <c r="G272" t="s">
        <v>120</v>
      </c>
      <c r="H272" s="1">
        <v>0</v>
      </c>
      <c r="I272" s="1">
        <v>0</v>
      </c>
      <c r="J272" s="1">
        <v>0</v>
      </c>
      <c r="K272" s="1">
        <v>0</v>
      </c>
      <c r="L272" s="1">
        <v>0</v>
      </c>
      <c r="M272" s="1">
        <v>0</v>
      </c>
      <c r="N272" s="1">
        <v>0</v>
      </c>
      <c r="O272" s="1">
        <v>0</v>
      </c>
      <c r="P272" s="1">
        <v>0</v>
      </c>
      <c r="Q272" s="1">
        <v>0</v>
      </c>
      <c r="R272" s="1">
        <v>0</v>
      </c>
      <c r="S272" s="1">
        <v>0</v>
      </c>
      <c r="T272" s="1">
        <v>0</v>
      </c>
      <c r="U272" s="1">
        <v>0</v>
      </c>
    </row>
    <row r="273" spans="1:21" x14ac:dyDescent="0.25">
      <c r="A273">
        <v>271</v>
      </c>
      <c r="B273" t="s">
        <v>315</v>
      </c>
      <c r="C273">
        <v>24</v>
      </c>
      <c r="D273">
        <v>7429905</v>
      </c>
      <c r="E273" t="s">
        <v>290</v>
      </c>
      <c r="F273">
        <v>0</v>
      </c>
      <c r="G273" t="s">
        <v>120</v>
      </c>
      <c r="H273" s="1">
        <v>0</v>
      </c>
      <c r="I273" s="1">
        <v>0</v>
      </c>
      <c r="J273" s="1">
        <v>0</v>
      </c>
      <c r="K273" s="1">
        <v>0</v>
      </c>
      <c r="L273" s="1">
        <v>0</v>
      </c>
      <c r="M273" s="1">
        <v>0</v>
      </c>
      <c r="N273" s="1">
        <v>0</v>
      </c>
      <c r="O273" s="1">
        <v>0</v>
      </c>
      <c r="P273" s="1">
        <v>0</v>
      </c>
      <c r="Q273" s="1">
        <v>0</v>
      </c>
      <c r="R273" s="1">
        <v>0</v>
      </c>
      <c r="S273" s="1">
        <v>0</v>
      </c>
      <c r="T273" s="1">
        <v>0</v>
      </c>
      <c r="U273" s="1">
        <v>0</v>
      </c>
    </row>
    <row r="274" spans="1:21" x14ac:dyDescent="0.25">
      <c r="A274">
        <v>272</v>
      </c>
      <c r="B274" t="s">
        <v>315</v>
      </c>
      <c r="C274">
        <v>24</v>
      </c>
      <c r="D274">
        <v>1344281</v>
      </c>
      <c r="E274" t="s">
        <v>291</v>
      </c>
      <c r="F274">
        <v>0</v>
      </c>
      <c r="G274" t="s">
        <v>120</v>
      </c>
      <c r="H274" s="1">
        <v>0</v>
      </c>
      <c r="I274" s="1">
        <v>0</v>
      </c>
      <c r="J274" s="1">
        <v>0</v>
      </c>
      <c r="K274" s="1">
        <v>0</v>
      </c>
      <c r="L274" s="1">
        <v>0</v>
      </c>
      <c r="M274" s="1">
        <v>0</v>
      </c>
      <c r="N274" s="1">
        <v>0</v>
      </c>
      <c r="O274" s="1">
        <v>0</v>
      </c>
      <c r="P274" s="1">
        <v>0</v>
      </c>
      <c r="Q274" s="1">
        <v>0</v>
      </c>
      <c r="R274" s="1">
        <v>0</v>
      </c>
      <c r="S274" s="1">
        <v>0</v>
      </c>
      <c r="T274" s="1">
        <v>0</v>
      </c>
      <c r="U274" s="1">
        <v>0</v>
      </c>
    </row>
    <row r="275" spans="1:21" x14ac:dyDescent="0.25">
      <c r="A275">
        <v>273</v>
      </c>
      <c r="B275" t="s">
        <v>315</v>
      </c>
      <c r="C275">
        <v>24</v>
      </c>
      <c r="D275">
        <v>7440417</v>
      </c>
      <c r="E275" t="s">
        <v>292</v>
      </c>
      <c r="F275">
        <v>0</v>
      </c>
      <c r="G275" t="s">
        <v>120</v>
      </c>
      <c r="H275" s="1">
        <v>0</v>
      </c>
      <c r="I275" s="1">
        <v>0</v>
      </c>
      <c r="J275" s="1">
        <v>0</v>
      </c>
      <c r="K275" s="1">
        <v>0</v>
      </c>
      <c r="L275" s="1">
        <v>0</v>
      </c>
      <c r="M275" s="1">
        <v>0</v>
      </c>
      <c r="N275" s="1">
        <v>0</v>
      </c>
      <c r="O275" s="1">
        <v>0</v>
      </c>
      <c r="P275" s="1">
        <v>0</v>
      </c>
      <c r="Q275" s="1">
        <v>0</v>
      </c>
      <c r="R275" s="1">
        <v>0</v>
      </c>
      <c r="S275" s="1">
        <v>0</v>
      </c>
      <c r="T275" s="1">
        <v>0</v>
      </c>
      <c r="U275" s="1">
        <v>0</v>
      </c>
    </row>
    <row r="276" spans="1:21" x14ac:dyDescent="0.25">
      <c r="A276">
        <v>274</v>
      </c>
      <c r="B276" t="s">
        <v>315</v>
      </c>
      <c r="C276">
        <v>24</v>
      </c>
      <c r="D276">
        <v>7440439</v>
      </c>
      <c r="E276" t="s">
        <v>293</v>
      </c>
      <c r="F276">
        <v>0</v>
      </c>
      <c r="G276" t="s">
        <v>120</v>
      </c>
      <c r="H276" s="1">
        <v>0</v>
      </c>
      <c r="I276" s="1">
        <v>0</v>
      </c>
      <c r="J276" s="1">
        <v>0</v>
      </c>
      <c r="K276" s="1">
        <v>0</v>
      </c>
      <c r="L276" s="1">
        <v>0</v>
      </c>
      <c r="M276" s="1">
        <v>0</v>
      </c>
      <c r="N276" s="1">
        <v>0</v>
      </c>
      <c r="O276" s="1">
        <v>0</v>
      </c>
      <c r="P276" s="1">
        <v>0</v>
      </c>
      <c r="Q276" s="1">
        <v>0</v>
      </c>
      <c r="R276" s="1">
        <v>0</v>
      </c>
      <c r="S276" s="1">
        <v>0</v>
      </c>
      <c r="T276" s="1">
        <v>0</v>
      </c>
      <c r="U276" s="1">
        <v>0</v>
      </c>
    </row>
    <row r="277" spans="1:21" x14ac:dyDescent="0.25">
      <c r="A277">
        <v>275</v>
      </c>
      <c r="B277" t="s">
        <v>315</v>
      </c>
      <c r="C277">
        <v>24</v>
      </c>
      <c r="D277">
        <v>7440484</v>
      </c>
      <c r="E277" t="s">
        <v>8</v>
      </c>
      <c r="F277">
        <v>0</v>
      </c>
      <c r="G277" t="s">
        <v>120</v>
      </c>
      <c r="H277" s="1">
        <v>0</v>
      </c>
      <c r="I277" s="1">
        <v>0</v>
      </c>
      <c r="J277" s="1">
        <v>0</v>
      </c>
      <c r="K277" s="1">
        <v>0</v>
      </c>
      <c r="L277" s="1">
        <v>0</v>
      </c>
      <c r="M277" s="1">
        <v>0</v>
      </c>
      <c r="N277" s="1">
        <v>0</v>
      </c>
      <c r="O277" s="1">
        <v>0</v>
      </c>
      <c r="P277" s="1">
        <v>0</v>
      </c>
      <c r="Q277" s="1">
        <v>0</v>
      </c>
      <c r="R277" s="1">
        <v>0</v>
      </c>
      <c r="S277" s="1">
        <v>0</v>
      </c>
      <c r="T277" s="1">
        <v>0</v>
      </c>
      <c r="U277" s="1">
        <v>0</v>
      </c>
    </row>
    <row r="278" spans="1:21" x14ac:dyDescent="0.25">
      <c r="A278">
        <v>276</v>
      </c>
      <c r="B278" t="s">
        <v>315</v>
      </c>
      <c r="C278">
        <v>24</v>
      </c>
      <c r="D278">
        <v>7440473</v>
      </c>
      <c r="E278" t="s">
        <v>89</v>
      </c>
      <c r="F278">
        <v>0</v>
      </c>
      <c r="G278" t="s">
        <v>120</v>
      </c>
      <c r="H278" s="1">
        <v>0</v>
      </c>
      <c r="I278" s="1">
        <v>0</v>
      </c>
      <c r="J278" s="1">
        <v>0</v>
      </c>
      <c r="K278" s="1">
        <v>0</v>
      </c>
      <c r="L278" s="1">
        <v>0</v>
      </c>
      <c r="M278" s="1">
        <v>0</v>
      </c>
      <c r="N278" s="1">
        <v>0</v>
      </c>
      <c r="O278" s="1">
        <v>0</v>
      </c>
      <c r="P278" s="1">
        <v>0</v>
      </c>
      <c r="Q278" s="1">
        <v>0</v>
      </c>
      <c r="R278" s="1">
        <v>0</v>
      </c>
      <c r="S278" s="1">
        <v>0</v>
      </c>
      <c r="T278" s="1">
        <v>0</v>
      </c>
      <c r="U278" s="1">
        <v>0</v>
      </c>
    </row>
    <row r="279" spans="1:21" x14ac:dyDescent="0.25">
      <c r="A279">
        <v>277</v>
      </c>
      <c r="B279" t="s">
        <v>315</v>
      </c>
      <c r="C279">
        <v>24</v>
      </c>
      <c r="D279">
        <v>18540299</v>
      </c>
      <c r="E279" t="s">
        <v>13</v>
      </c>
      <c r="F279">
        <v>0</v>
      </c>
      <c r="G279" t="s">
        <v>120</v>
      </c>
      <c r="H279" s="1">
        <v>0</v>
      </c>
      <c r="I279" s="1">
        <v>0</v>
      </c>
      <c r="J279" s="1">
        <v>0</v>
      </c>
      <c r="K279" s="1">
        <v>0</v>
      </c>
      <c r="L279" s="1">
        <v>0</v>
      </c>
      <c r="M279" s="1">
        <v>0</v>
      </c>
      <c r="N279" s="1">
        <v>0</v>
      </c>
      <c r="O279" s="1">
        <v>0</v>
      </c>
      <c r="P279" s="1">
        <v>0</v>
      </c>
      <c r="Q279" s="1">
        <v>0</v>
      </c>
      <c r="R279" s="1">
        <v>0</v>
      </c>
      <c r="S279" s="1">
        <v>0</v>
      </c>
      <c r="T279" s="1">
        <v>0</v>
      </c>
      <c r="U279" s="1">
        <v>0</v>
      </c>
    </row>
    <row r="280" spans="1:21" x14ac:dyDescent="0.25">
      <c r="A280">
        <v>278</v>
      </c>
      <c r="B280" t="s">
        <v>315</v>
      </c>
      <c r="C280">
        <v>24</v>
      </c>
      <c r="D280">
        <v>1175</v>
      </c>
      <c r="E280" t="s">
        <v>294</v>
      </c>
      <c r="F280">
        <v>0</v>
      </c>
      <c r="G280" t="s">
        <v>120</v>
      </c>
      <c r="H280" s="1">
        <v>0</v>
      </c>
      <c r="I280" s="1">
        <v>0</v>
      </c>
      <c r="J280" s="1">
        <v>0</v>
      </c>
      <c r="K280" s="1">
        <v>0</v>
      </c>
      <c r="L280" s="1">
        <v>0</v>
      </c>
      <c r="M280" s="1">
        <v>0</v>
      </c>
      <c r="N280" s="1">
        <v>0</v>
      </c>
      <c r="O280" s="1">
        <v>0</v>
      </c>
      <c r="P280" s="1">
        <v>0</v>
      </c>
      <c r="Q280" s="1">
        <v>0</v>
      </c>
      <c r="R280" s="1">
        <v>0</v>
      </c>
      <c r="S280" s="1">
        <v>0</v>
      </c>
      <c r="T280" s="1">
        <v>0</v>
      </c>
      <c r="U280" s="1">
        <v>0</v>
      </c>
    </row>
    <row r="281" spans="1:21" x14ac:dyDescent="0.25">
      <c r="A281">
        <v>279</v>
      </c>
      <c r="B281" t="s">
        <v>315</v>
      </c>
      <c r="C281">
        <v>24</v>
      </c>
      <c r="D281">
        <v>7440508</v>
      </c>
      <c r="E281" t="s">
        <v>10</v>
      </c>
      <c r="F281">
        <v>0</v>
      </c>
      <c r="G281" t="s">
        <v>120</v>
      </c>
      <c r="H281" s="1">
        <v>0</v>
      </c>
      <c r="I281" s="1">
        <v>0</v>
      </c>
      <c r="J281" s="1">
        <v>0</v>
      </c>
      <c r="K281" s="1">
        <v>0</v>
      </c>
      <c r="L281" s="1">
        <v>0</v>
      </c>
      <c r="M281" s="1">
        <v>0</v>
      </c>
      <c r="N281" s="1">
        <v>0</v>
      </c>
      <c r="O281" s="1">
        <v>0</v>
      </c>
      <c r="P281" s="1">
        <v>0</v>
      </c>
      <c r="Q281" s="1">
        <v>0</v>
      </c>
      <c r="R281" s="1">
        <v>0</v>
      </c>
      <c r="S281" s="1">
        <v>0</v>
      </c>
      <c r="T281" s="1">
        <v>0</v>
      </c>
      <c r="U281" s="1">
        <v>0</v>
      </c>
    </row>
    <row r="282" spans="1:21" x14ac:dyDescent="0.25">
      <c r="A282">
        <v>280</v>
      </c>
      <c r="B282" t="s">
        <v>315</v>
      </c>
      <c r="C282">
        <v>24</v>
      </c>
      <c r="D282">
        <v>7439965</v>
      </c>
      <c r="E282" t="s">
        <v>5</v>
      </c>
      <c r="F282">
        <v>3.93</v>
      </c>
      <c r="G282" t="s">
        <v>120</v>
      </c>
      <c r="H282" s="1">
        <v>0</v>
      </c>
      <c r="I282" s="1">
        <v>0</v>
      </c>
      <c r="J282" s="1">
        <v>0</v>
      </c>
      <c r="K282" s="1">
        <v>0</v>
      </c>
      <c r="L282" s="1">
        <v>0</v>
      </c>
      <c r="M282" s="1">
        <v>0</v>
      </c>
      <c r="N282" s="1">
        <v>0</v>
      </c>
      <c r="O282" s="1">
        <v>0</v>
      </c>
      <c r="P282" s="1">
        <v>0</v>
      </c>
      <c r="Q282" s="1">
        <v>0</v>
      </c>
      <c r="R282" s="1">
        <v>0</v>
      </c>
      <c r="S282" s="1">
        <v>0</v>
      </c>
      <c r="T282" s="1">
        <v>0</v>
      </c>
      <c r="U282" s="1">
        <v>0</v>
      </c>
    </row>
    <row r="283" spans="1:21" x14ac:dyDescent="0.25">
      <c r="A283">
        <v>281</v>
      </c>
      <c r="B283" t="s">
        <v>315</v>
      </c>
      <c r="C283">
        <v>24</v>
      </c>
      <c r="D283">
        <v>7440020</v>
      </c>
      <c r="E283" t="s">
        <v>6</v>
      </c>
      <c r="F283">
        <v>7.85</v>
      </c>
      <c r="G283" t="s">
        <v>120</v>
      </c>
      <c r="H283" s="1">
        <v>0</v>
      </c>
      <c r="I283" s="1">
        <v>0</v>
      </c>
      <c r="J283" s="1">
        <v>39.25</v>
      </c>
      <c r="K283" s="1">
        <v>0</v>
      </c>
      <c r="L283" s="1">
        <v>0</v>
      </c>
      <c r="M283" s="1">
        <v>0</v>
      </c>
      <c r="N283" s="1">
        <v>0</v>
      </c>
      <c r="O283" s="1">
        <v>0</v>
      </c>
      <c r="P283" s="1">
        <v>0</v>
      </c>
      <c r="Q283" s="1">
        <v>0</v>
      </c>
      <c r="R283" s="1">
        <v>0</v>
      </c>
      <c r="S283" s="1">
        <v>0</v>
      </c>
      <c r="T283" s="1">
        <v>0</v>
      </c>
      <c r="U283" s="1">
        <v>0</v>
      </c>
    </row>
    <row r="284" spans="1:21" x14ac:dyDescent="0.25">
      <c r="A284">
        <v>282</v>
      </c>
      <c r="B284" t="s">
        <v>315</v>
      </c>
      <c r="C284">
        <v>24</v>
      </c>
      <c r="D284">
        <v>7723140</v>
      </c>
      <c r="E284" t="s">
        <v>295</v>
      </c>
      <c r="F284">
        <v>0</v>
      </c>
      <c r="G284" t="s">
        <v>120</v>
      </c>
      <c r="H284" s="1">
        <v>0</v>
      </c>
      <c r="I284" s="1">
        <v>0</v>
      </c>
      <c r="J284" s="1">
        <v>0</v>
      </c>
      <c r="K284" s="1">
        <v>0</v>
      </c>
      <c r="L284" s="1">
        <v>0</v>
      </c>
      <c r="M284" s="1">
        <v>0</v>
      </c>
      <c r="N284" s="1">
        <v>0</v>
      </c>
      <c r="O284" s="1">
        <v>0</v>
      </c>
      <c r="P284" s="1">
        <v>0</v>
      </c>
      <c r="Q284" s="1">
        <v>0</v>
      </c>
      <c r="R284" s="1">
        <v>0</v>
      </c>
      <c r="S284" s="1">
        <v>0</v>
      </c>
      <c r="T284" s="1">
        <v>0</v>
      </c>
      <c r="U284" s="1">
        <v>0</v>
      </c>
    </row>
    <row r="285" spans="1:21" x14ac:dyDescent="0.25">
      <c r="A285">
        <v>283</v>
      </c>
      <c r="B285" t="s">
        <v>315</v>
      </c>
      <c r="C285">
        <v>24</v>
      </c>
      <c r="D285">
        <v>7439921</v>
      </c>
      <c r="E285" t="s">
        <v>7</v>
      </c>
      <c r="F285">
        <v>0</v>
      </c>
      <c r="G285" t="s">
        <v>120</v>
      </c>
      <c r="H285" s="1">
        <v>0</v>
      </c>
      <c r="I285" s="1">
        <v>0</v>
      </c>
      <c r="J285" s="1">
        <v>0</v>
      </c>
      <c r="K285" s="1">
        <v>0</v>
      </c>
      <c r="L285" s="1">
        <v>0</v>
      </c>
      <c r="M285" s="1">
        <v>0</v>
      </c>
      <c r="N285" s="1">
        <v>0</v>
      </c>
      <c r="O285" s="1">
        <v>0</v>
      </c>
      <c r="P285" s="1">
        <v>0</v>
      </c>
      <c r="Q285" s="1">
        <v>0</v>
      </c>
      <c r="R285" s="1">
        <v>0</v>
      </c>
      <c r="S285" s="1">
        <v>0</v>
      </c>
      <c r="T285" s="1">
        <v>0</v>
      </c>
      <c r="U285" s="1">
        <v>0</v>
      </c>
    </row>
    <row r="286" spans="1:21" x14ac:dyDescent="0.25">
      <c r="A286">
        <v>284</v>
      </c>
      <c r="B286" t="s">
        <v>315</v>
      </c>
      <c r="C286">
        <v>24</v>
      </c>
      <c r="D286">
        <v>7440622</v>
      </c>
      <c r="E286" t="s">
        <v>296</v>
      </c>
      <c r="F286">
        <v>0</v>
      </c>
      <c r="G286" t="s">
        <v>120</v>
      </c>
      <c r="H286" s="1">
        <v>0</v>
      </c>
      <c r="I286" s="1">
        <v>0</v>
      </c>
      <c r="J286" s="1">
        <v>0</v>
      </c>
      <c r="K286" s="1">
        <v>0</v>
      </c>
      <c r="L286" s="1">
        <v>0</v>
      </c>
      <c r="M286" s="1">
        <v>0</v>
      </c>
      <c r="N286" s="1">
        <v>0</v>
      </c>
      <c r="O286" s="1">
        <v>0</v>
      </c>
      <c r="P286" s="1">
        <v>0</v>
      </c>
      <c r="Q286" s="1">
        <v>0</v>
      </c>
      <c r="R286" s="1">
        <v>0</v>
      </c>
      <c r="S286" s="1">
        <v>0</v>
      </c>
      <c r="T286" s="1">
        <v>0</v>
      </c>
      <c r="U286" s="1">
        <v>0</v>
      </c>
    </row>
    <row r="287" spans="1:21" x14ac:dyDescent="0.25">
      <c r="A287">
        <v>285</v>
      </c>
      <c r="B287" t="s">
        <v>315</v>
      </c>
      <c r="C287">
        <v>24</v>
      </c>
      <c r="D287">
        <v>7440666</v>
      </c>
      <c r="E287" t="s">
        <v>297</v>
      </c>
      <c r="F287">
        <v>0</v>
      </c>
      <c r="G287" t="s">
        <v>120</v>
      </c>
      <c r="H287" s="1">
        <v>0</v>
      </c>
      <c r="I287" s="1">
        <v>0</v>
      </c>
      <c r="J287" s="1">
        <v>0</v>
      </c>
      <c r="K287" s="1">
        <v>0</v>
      </c>
      <c r="L287" s="1">
        <v>0</v>
      </c>
      <c r="M287" s="1">
        <v>0</v>
      </c>
      <c r="N287" s="1">
        <v>0</v>
      </c>
      <c r="O287" s="1">
        <v>0</v>
      </c>
      <c r="P287" s="1">
        <v>0</v>
      </c>
      <c r="Q287" s="1">
        <v>0</v>
      </c>
      <c r="R287" s="1">
        <v>0</v>
      </c>
      <c r="S287" s="1">
        <v>0</v>
      </c>
      <c r="T287" s="1">
        <v>0</v>
      </c>
      <c r="U287" s="1">
        <v>0</v>
      </c>
    </row>
    <row r="288" spans="1:21" x14ac:dyDescent="0.25">
      <c r="A288">
        <v>286</v>
      </c>
      <c r="B288" t="s">
        <v>180</v>
      </c>
      <c r="C288">
        <v>24</v>
      </c>
      <c r="D288">
        <v>7429905</v>
      </c>
      <c r="E288" t="s">
        <v>290</v>
      </c>
      <c r="F288">
        <v>98.2</v>
      </c>
      <c r="G288" t="s">
        <v>120</v>
      </c>
      <c r="H288" s="1">
        <v>0</v>
      </c>
      <c r="I288" s="1">
        <v>0</v>
      </c>
      <c r="J288" s="1">
        <v>0</v>
      </c>
      <c r="K288" s="1">
        <v>0</v>
      </c>
      <c r="L288" s="1">
        <v>0</v>
      </c>
      <c r="M288" s="1">
        <v>0</v>
      </c>
      <c r="N288" s="1">
        <v>0</v>
      </c>
      <c r="O288" s="1">
        <v>0</v>
      </c>
      <c r="P288" s="1">
        <v>0</v>
      </c>
      <c r="Q288" s="1">
        <v>0</v>
      </c>
      <c r="R288" s="1">
        <v>0</v>
      </c>
      <c r="S288" s="1">
        <v>0</v>
      </c>
      <c r="T288" s="1">
        <v>0</v>
      </c>
      <c r="U288" s="1">
        <v>0</v>
      </c>
    </row>
    <row r="289" spans="1:21" x14ac:dyDescent="0.25">
      <c r="A289">
        <v>287</v>
      </c>
      <c r="B289" t="s">
        <v>180</v>
      </c>
      <c r="C289">
        <v>24</v>
      </c>
      <c r="D289">
        <v>1344281</v>
      </c>
      <c r="E289" t="s">
        <v>291</v>
      </c>
      <c r="F289">
        <v>0</v>
      </c>
      <c r="G289" t="s">
        <v>120</v>
      </c>
      <c r="H289" s="1">
        <v>0</v>
      </c>
      <c r="I289" s="1">
        <v>0</v>
      </c>
      <c r="J289" s="1">
        <v>0</v>
      </c>
      <c r="K289" s="1">
        <v>0</v>
      </c>
      <c r="L289" s="1">
        <v>0</v>
      </c>
      <c r="M289" s="1">
        <v>0</v>
      </c>
      <c r="N289" s="1">
        <v>0</v>
      </c>
      <c r="O289" s="1">
        <v>0</v>
      </c>
      <c r="P289" s="1">
        <v>0</v>
      </c>
      <c r="Q289" s="1">
        <v>0</v>
      </c>
      <c r="R289" s="1">
        <v>0</v>
      </c>
      <c r="S289" s="1">
        <v>0</v>
      </c>
      <c r="T289" s="1">
        <v>0</v>
      </c>
      <c r="U289" s="1">
        <v>0</v>
      </c>
    </row>
    <row r="290" spans="1:21" x14ac:dyDescent="0.25">
      <c r="A290">
        <v>288</v>
      </c>
      <c r="B290" t="s">
        <v>180</v>
      </c>
      <c r="C290">
        <v>24</v>
      </c>
      <c r="D290">
        <v>7440417</v>
      </c>
      <c r="E290" t="s">
        <v>292</v>
      </c>
      <c r="F290">
        <v>0</v>
      </c>
      <c r="G290" t="s">
        <v>120</v>
      </c>
      <c r="H290" s="1">
        <v>0</v>
      </c>
      <c r="I290" s="1">
        <v>0</v>
      </c>
      <c r="J290" s="1">
        <v>0</v>
      </c>
      <c r="K290" s="1">
        <v>0</v>
      </c>
      <c r="L290" s="1">
        <v>0</v>
      </c>
      <c r="M290" s="1">
        <v>0</v>
      </c>
      <c r="N290" s="1">
        <v>0</v>
      </c>
      <c r="O290" s="1">
        <v>0</v>
      </c>
      <c r="P290" s="1">
        <v>0</v>
      </c>
      <c r="Q290" s="1">
        <v>0</v>
      </c>
      <c r="R290" s="1">
        <v>0</v>
      </c>
      <c r="S290" s="1">
        <v>0</v>
      </c>
      <c r="T290" s="1">
        <v>0</v>
      </c>
      <c r="U290" s="1">
        <v>0</v>
      </c>
    </row>
    <row r="291" spans="1:21" x14ac:dyDescent="0.25">
      <c r="A291">
        <v>289</v>
      </c>
      <c r="B291" t="s">
        <v>180</v>
      </c>
      <c r="C291">
        <v>24</v>
      </c>
      <c r="D291">
        <v>7440439</v>
      </c>
      <c r="E291" t="s">
        <v>293</v>
      </c>
      <c r="F291">
        <v>0</v>
      </c>
      <c r="G291" t="s">
        <v>120</v>
      </c>
      <c r="H291" s="1">
        <v>0</v>
      </c>
      <c r="I291" s="1">
        <v>0</v>
      </c>
      <c r="J291" s="1">
        <v>0</v>
      </c>
      <c r="K291" s="1">
        <v>0</v>
      </c>
      <c r="L291" s="1">
        <v>0</v>
      </c>
      <c r="M291" s="1">
        <v>0</v>
      </c>
      <c r="N291" s="1">
        <v>0</v>
      </c>
      <c r="O291" s="1">
        <v>0</v>
      </c>
      <c r="P291" s="1">
        <v>0</v>
      </c>
      <c r="Q291" s="1">
        <v>0</v>
      </c>
      <c r="R291" s="1">
        <v>0</v>
      </c>
      <c r="S291" s="1">
        <v>0</v>
      </c>
      <c r="T291" s="1">
        <v>0</v>
      </c>
      <c r="U291" s="1">
        <v>0</v>
      </c>
    </row>
    <row r="292" spans="1:21" x14ac:dyDescent="0.25">
      <c r="A292">
        <v>290</v>
      </c>
      <c r="B292" t="s">
        <v>180</v>
      </c>
      <c r="C292">
        <v>24</v>
      </c>
      <c r="D292">
        <v>7440484</v>
      </c>
      <c r="E292" t="s">
        <v>8</v>
      </c>
      <c r="F292">
        <v>0</v>
      </c>
      <c r="G292" t="s">
        <v>120</v>
      </c>
      <c r="H292" s="1">
        <v>0</v>
      </c>
      <c r="I292" s="1">
        <v>0</v>
      </c>
      <c r="J292" s="1">
        <v>0</v>
      </c>
      <c r="K292" s="1">
        <v>0</v>
      </c>
      <c r="L292" s="1">
        <v>0</v>
      </c>
      <c r="M292" s="1">
        <v>0</v>
      </c>
      <c r="N292" s="1">
        <v>0</v>
      </c>
      <c r="O292" s="1">
        <v>0</v>
      </c>
      <c r="P292" s="1">
        <v>0</v>
      </c>
      <c r="Q292" s="1">
        <v>0</v>
      </c>
      <c r="R292" s="1">
        <v>0</v>
      </c>
      <c r="S292" s="1">
        <v>0</v>
      </c>
      <c r="T292" s="1">
        <v>0</v>
      </c>
      <c r="U292" s="1">
        <v>0</v>
      </c>
    </row>
    <row r="293" spans="1:21" x14ac:dyDescent="0.25">
      <c r="A293">
        <v>291</v>
      </c>
      <c r="B293" t="s">
        <v>180</v>
      </c>
      <c r="C293">
        <v>24</v>
      </c>
      <c r="D293">
        <v>7440473</v>
      </c>
      <c r="E293" t="s">
        <v>89</v>
      </c>
      <c r="F293">
        <v>0</v>
      </c>
      <c r="G293" t="s">
        <v>120</v>
      </c>
      <c r="H293" s="1">
        <v>0</v>
      </c>
      <c r="I293" s="1">
        <v>0</v>
      </c>
      <c r="J293" s="1">
        <v>0</v>
      </c>
      <c r="K293" s="1">
        <v>0</v>
      </c>
      <c r="L293" s="1">
        <v>0</v>
      </c>
      <c r="M293" s="1">
        <v>0</v>
      </c>
      <c r="N293" s="1">
        <v>0</v>
      </c>
      <c r="O293" s="1">
        <v>0</v>
      </c>
      <c r="P293" s="1">
        <v>0</v>
      </c>
      <c r="Q293" s="1">
        <v>0</v>
      </c>
      <c r="R293" s="1">
        <v>0</v>
      </c>
      <c r="S293" s="1">
        <v>0</v>
      </c>
      <c r="T293" s="1">
        <v>0</v>
      </c>
      <c r="U293" s="1">
        <v>0</v>
      </c>
    </row>
    <row r="294" spans="1:21" x14ac:dyDescent="0.25">
      <c r="A294">
        <v>292</v>
      </c>
      <c r="B294" t="s">
        <v>180</v>
      </c>
      <c r="C294">
        <v>24</v>
      </c>
      <c r="D294">
        <v>18540299</v>
      </c>
      <c r="E294" t="s">
        <v>13</v>
      </c>
      <c r="F294">
        <v>0</v>
      </c>
      <c r="G294" t="s">
        <v>120</v>
      </c>
      <c r="H294" s="1">
        <v>0</v>
      </c>
      <c r="I294" s="1">
        <v>0</v>
      </c>
      <c r="J294" s="1">
        <v>0</v>
      </c>
      <c r="K294" s="1">
        <v>0</v>
      </c>
      <c r="L294" s="1">
        <v>0</v>
      </c>
      <c r="M294" s="1">
        <v>0</v>
      </c>
      <c r="N294" s="1">
        <v>0</v>
      </c>
      <c r="O294" s="1">
        <v>0</v>
      </c>
      <c r="P294" s="1">
        <v>0</v>
      </c>
      <c r="Q294" s="1">
        <v>0</v>
      </c>
      <c r="R294" s="1">
        <v>0</v>
      </c>
      <c r="S294" s="1">
        <v>0</v>
      </c>
      <c r="T294" s="1">
        <v>0</v>
      </c>
      <c r="U294" s="1">
        <v>0</v>
      </c>
    </row>
    <row r="295" spans="1:21" x14ac:dyDescent="0.25">
      <c r="A295">
        <v>293</v>
      </c>
      <c r="B295" t="s">
        <v>180</v>
      </c>
      <c r="C295">
        <v>24</v>
      </c>
      <c r="D295">
        <v>1175</v>
      </c>
      <c r="E295" t="s">
        <v>294</v>
      </c>
      <c r="F295">
        <v>0</v>
      </c>
      <c r="G295" t="s">
        <v>120</v>
      </c>
      <c r="H295" s="1">
        <v>0</v>
      </c>
      <c r="I295" s="1">
        <v>0</v>
      </c>
      <c r="J295" s="1">
        <v>0</v>
      </c>
      <c r="K295" s="1">
        <v>0</v>
      </c>
      <c r="L295" s="1">
        <v>0</v>
      </c>
      <c r="M295" s="1">
        <v>0</v>
      </c>
      <c r="N295" s="1">
        <v>0</v>
      </c>
      <c r="O295" s="1">
        <v>0</v>
      </c>
      <c r="P295" s="1">
        <v>0</v>
      </c>
      <c r="Q295" s="1">
        <v>0</v>
      </c>
      <c r="R295" s="1">
        <v>0</v>
      </c>
      <c r="S295" s="1">
        <v>0</v>
      </c>
      <c r="T295" s="1">
        <v>0</v>
      </c>
      <c r="U295" s="1">
        <v>0</v>
      </c>
    </row>
    <row r="296" spans="1:21" x14ac:dyDescent="0.25">
      <c r="A296">
        <v>294</v>
      </c>
      <c r="B296" t="s">
        <v>180</v>
      </c>
      <c r="C296">
        <v>24</v>
      </c>
      <c r="D296">
        <v>7440508</v>
      </c>
      <c r="E296" t="s">
        <v>10</v>
      </c>
      <c r="F296">
        <v>0.31900000000000001</v>
      </c>
      <c r="G296" t="s">
        <v>120</v>
      </c>
      <c r="H296" s="1">
        <v>0</v>
      </c>
      <c r="I296" s="1">
        <v>0</v>
      </c>
      <c r="J296" s="1">
        <v>0</v>
      </c>
      <c r="K296" s="1">
        <v>0</v>
      </c>
      <c r="L296" s="1">
        <v>0</v>
      </c>
      <c r="M296" s="1">
        <v>0</v>
      </c>
      <c r="N296" s="1">
        <v>3.1900000000000001E-3</v>
      </c>
      <c r="O296" s="1">
        <v>0</v>
      </c>
      <c r="P296" s="1">
        <v>0</v>
      </c>
      <c r="Q296" s="1">
        <v>0</v>
      </c>
      <c r="R296" s="1">
        <v>0</v>
      </c>
      <c r="S296" s="1">
        <v>0</v>
      </c>
      <c r="T296" s="1">
        <v>0</v>
      </c>
      <c r="U296" s="1">
        <v>0</v>
      </c>
    </row>
    <row r="297" spans="1:21" x14ac:dyDescent="0.25">
      <c r="A297">
        <v>295</v>
      </c>
      <c r="B297" t="s">
        <v>180</v>
      </c>
      <c r="C297">
        <v>24</v>
      </c>
      <c r="D297">
        <v>7439965</v>
      </c>
      <c r="E297" t="s">
        <v>5</v>
      </c>
      <c r="F297">
        <v>5.3199999999999997E-2</v>
      </c>
      <c r="G297" t="s">
        <v>120</v>
      </c>
      <c r="H297" s="1">
        <v>0</v>
      </c>
      <c r="I297" s="1">
        <v>0</v>
      </c>
      <c r="J297" s="1">
        <v>0</v>
      </c>
      <c r="K297" s="1">
        <v>0</v>
      </c>
      <c r="L297" s="1">
        <v>0</v>
      </c>
      <c r="M297" s="1">
        <v>0</v>
      </c>
      <c r="N297" s="1">
        <v>0</v>
      </c>
      <c r="O297" s="1">
        <v>0</v>
      </c>
      <c r="P297" s="1">
        <v>0</v>
      </c>
      <c r="Q297" s="1">
        <v>0</v>
      </c>
      <c r="R297" s="1">
        <v>0</v>
      </c>
      <c r="S297" s="1">
        <v>0</v>
      </c>
      <c r="T297" s="1">
        <v>0</v>
      </c>
      <c r="U297" s="1">
        <v>0</v>
      </c>
    </row>
    <row r="298" spans="1:21" x14ac:dyDescent="0.25">
      <c r="A298">
        <v>296</v>
      </c>
      <c r="B298" t="s">
        <v>180</v>
      </c>
      <c r="C298">
        <v>24</v>
      </c>
      <c r="D298">
        <v>7440020</v>
      </c>
      <c r="E298" t="s">
        <v>6</v>
      </c>
      <c r="F298">
        <v>0</v>
      </c>
      <c r="G298" t="s">
        <v>120</v>
      </c>
      <c r="H298" s="1">
        <v>0</v>
      </c>
      <c r="I298" s="1">
        <v>0</v>
      </c>
      <c r="J298" s="1">
        <v>0</v>
      </c>
      <c r="K298" s="1">
        <v>0</v>
      </c>
      <c r="L298" s="1">
        <v>0</v>
      </c>
      <c r="M298" s="1">
        <v>0</v>
      </c>
      <c r="N298" s="1">
        <v>0</v>
      </c>
      <c r="O298" s="1">
        <v>0</v>
      </c>
      <c r="P298" s="1">
        <v>0</v>
      </c>
      <c r="Q298" s="1">
        <v>0</v>
      </c>
      <c r="R298" s="1">
        <v>0</v>
      </c>
      <c r="S298" s="1">
        <v>0</v>
      </c>
      <c r="T298" s="1">
        <v>0</v>
      </c>
      <c r="U298" s="1">
        <v>0</v>
      </c>
    </row>
    <row r="299" spans="1:21" x14ac:dyDescent="0.25">
      <c r="A299">
        <v>297</v>
      </c>
      <c r="B299" t="s">
        <v>180</v>
      </c>
      <c r="C299">
        <v>24</v>
      </c>
      <c r="D299">
        <v>7723140</v>
      </c>
      <c r="E299" t="s">
        <v>295</v>
      </c>
      <c r="F299">
        <v>0</v>
      </c>
      <c r="G299" t="s">
        <v>120</v>
      </c>
      <c r="H299" s="1">
        <v>0</v>
      </c>
      <c r="I299" s="1">
        <v>0</v>
      </c>
      <c r="J299" s="1">
        <v>0</v>
      </c>
      <c r="K299" s="1">
        <v>0</v>
      </c>
      <c r="L299" s="1">
        <v>0</v>
      </c>
      <c r="M299" s="1">
        <v>0</v>
      </c>
      <c r="N299" s="1">
        <v>0</v>
      </c>
      <c r="O299" s="1">
        <v>0</v>
      </c>
      <c r="P299" s="1">
        <v>0</v>
      </c>
      <c r="Q299" s="1">
        <v>0</v>
      </c>
      <c r="R299" s="1">
        <v>0</v>
      </c>
      <c r="S299" s="1">
        <v>0</v>
      </c>
      <c r="T299" s="1">
        <v>0</v>
      </c>
      <c r="U299" s="1">
        <v>0</v>
      </c>
    </row>
    <row r="300" spans="1:21" x14ac:dyDescent="0.25">
      <c r="A300">
        <v>298</v>
      </c>
      <c r="B300" t="s">
        <v>180</v>
      </c>
      <c r="C300">
        <v>24</v>
      </c>
      <c r="D300">
        <v>7439921</v>
      </c>
      <c r="E300" t="s">
        <v>7</v>
      </c>
      <c r="F300">
        <v>0</v>
      </c>
      <c r="G300" t="s">
        <v>120</v>
      </c>
      <c r="H300" s="1">
        <v>0</v>
      </c>
      <c r="I300" s="1">
        <v>0</v>
      </c>
      <c r="J300" s="1">
        <v>0</v>
      </c>
      <c r="K300" s="1">
        <v>0</v>
      </c>
      <c r="L300" s="1">
        <v>0</v>
      </c>
      <c r="M300" s="1">
        <v>0</v>
      </c>
      <c r="N300" s="1">
        <v>0</v>
      </c>
      <c r="O300" s="1">
        <v>0</v>
      </c>
      <c r="P300" s="1">
        <v>0</v>
      </c>
      <c r="Q300" s="1">
        <v>0</v>
      </c>
      <c r="R300" s="1">
        <v>0</v>
      </c>
      <c r="S300" s="1">
        <v>0</v>
      </c>
      <c r="T300" s="1">
        <v>0</v>
      </c>
      <c r="U300" s="1">
        <v>0</v>
      </c>
    </row>
    <row r="301" spans="1:21" x14ac:dyDescent="0.25">
      <c r="A301">
        <v>299</v>
      </c>
      <c r="B301" t="s">
        <v>180</v>
      </c>
      <c r="C301">
        <v>24</v>
      </c>
      <c r="D301">
        <v>7440622</v>
      </c>
      <c r="E301" t="s">
        <v>296</v>
      </c>
      <c r="F301">
        <v>0</v>
      </c>
      <c r="G301" t="s">
        <v>120</v>
      </c>
      <c r="H301" s="1">
        <v>0</v>
      </c>
      <c r="I301" s="1">
        <v>0</v>
      </c>
      <c r="J301" s="1">
        <v>0</v>
      </c>
      <c r="K301" s="1">
        <v>0</v>
      </c>
      <c r="L301" s="1">
        <v>0</v>
      </c>
      <c r="M301" s="1">
        <v>0</v>
      </c>
      <c r="N301" s="1">
        <v>0</v>
      </c>
      <c r="O301" s="1">
        <v>0</v>
      </c>
      <c r="P301" s="1">
        <v>0</v>
      </c>
      <c r="Q301" s="1">
        <v>0</v>
      </c>
      <c r="R301" s="1">
        <v>0</v>
      </c>
      <c r="S301" s="1">
        <v>0</v>
      </c>
      <c r="T301" s="1">
        <v>0</v>
      </c>
      <c r="U301" s="1">
        <v>0</v>
      </c>
    </row>
    <row r="302" spans="1:21" x14ac:dyDescent="0.25">
      <c r="A302">
        <v>300</v>
      </c>
      <c r="B302" t="s">
        <v>180</v>
      </c>
      <c r="C302">
        <v>24</v>
      </c>
      <c r="D302">
        <v>7440666</v>
      </c>
      <c r="E302" t="s">
        <v>297</v>
      </c>
      <c r="F302">
        <v>0</v>
      </c>
      <c r="G302" t="s">
        <v>120</v>
      </c>
      <c r="H302" s="1">
        <v>0</v>
      </c>
      <c r="I302" s="1">
        <v>0</v>
      </c>
      <c r="J302" s="1">
        <v>0</v>
      </c>
      <c r="K302" s="1">
        <v>0</v>
      </c>
      <c r="L302" s="1">
        <v>0</v>
      </c>
      <c r="M302" s="1">
        <v>0</v>
      </c>
      <c r="N302" s="1">
        <v>0</v>
      </c>
      <c r="O302" s="1">
        <v>0</v>
      </c>
      <c r="P302" s="1">
        <v>0</v>
      </c>
      <c r="Q302" s="1">
        <v>0</v>
      </c>
      <c r="R302" s="1">
        <v>0</v>
      </c>
      <c r="S302" s="1">
        <v>0</v>
      </c>
      <c r="T302" s="1">
        <v>0</v>
      </c>
      <c r="U302" s="1">
        <v>0</v>
      </c>
    </row>
    <row r="303" spans="1:21" x14ac:dyDescent="0.25">
      <c r="A303">
        <v>301</v>
      </c>
      <c r="B303" t="s">
        <v>181</v>
      </c>
      <c r="C303">
        <v>24</v>
      </c>
      <c r="D303">
        <v>7429905</v>
      </c>
      <c r="E303" t="s">
        <v>290</v>
      </c>
      <c r="F303">
        <v>90.4</v>
      </c>
      <c r="G303" t="s">
        <v>120</v>
      </c>
      <c r="H303" s="1">
        <v>0</v>
      </c>
      <c r="I303" s="1">
        <v>0</v>
      </c>
      <c r="J303" s="1">
        <v>0</v>
      </c>
      <c r="K303" s="1">
        <v>0</v>
      </c>
      <c r="L303" s="1">
        <v>0</v>
      </c>
      <c r="M303" s="1">
        <v>0</v>
      </c>
      <c r="N303" s="1">
        <v>0</v>
      </c>
      <c r="O303" s="1">
        <v>0</v>
      </c>
      <c r="P303" s="1">
        <v>0</v>
      </c>
      <c r="Q303" s="1">
        <v>0</v>
      </c>
      <c r="R303" s="1">
        <v>0</v>
      </c>
      <c r="S303" s="1">
        <v>0</v>
      </c>
      <c r="T303" s="1">
        <v>0</v>
      </c>
      <c r="U303" s="1">
        <v>0</v>
      </c>
    </row>
    <row r="304" spans="1:21" x14ac:dyDescent="0.25">
      <c r="A304">
        <v>302</v>
      </c>
      <c r="B304" t="s">
        <v>181</v>
      </c>
      <c r="C304">
        <v>24</v>
      </c>
      <c r="D304">
        <v>1344281</v>
      </c>
      <c r="E304" t="s">
        <v>291</v>
      </c>
      <c r="F304">
        <v>0</v>
      </c>
      <c r="G304" t="s">
        <v>120</v>
      </c>
      <c r="H304" s="1">
        <v>0</v>
      </c>
      <c r="I304" s="1">
        <v>0</v>
      </c>
      <c r="J304" s="1">
        <v>0</v>
      </c>
      <c r="K304" s="1">
        <v>0</v>
      </c>
      <c r="L304" s="1">
        <v>0</v>
      </c>
      <c r="M304" s="1">
        <v>0</v>
      </c>
      <c r="N304" s="1">
        <v>0</v>
      </c>
      <c r="O304" s="1">
        <v>0</v>
      </c>
      <c r="P304" s="1">
        <v>0</v>
      </c>
      <c r="Q304" s="1">
        <v>0</v>
      </c>
      <c r="R304" s="1">
        <v>0</v>
      </c>
      <c r="S304" s="1">
        <v>0</v>
      </c>
      <c r="T304" s="1">
        <v>0</v>
      </c>
      <c r="U304" s="1">
        <v>0</v>
      </c>
    </row>
    <row r="305" spans="1:21" x14ac:dyDescent="0.25">
      <c r="A305">
        <v>303</v>
      </c>
      <c r="B305" t="s">
        <v>181</v>
      </c>
      <c r="C305">
        <v>24</v>
      </c>
      <c r="D305">
        <v>7440417</v>
      </c>
      <c r="E305" t="s">
        <v>292</v>
      </c>
      <c r="F305">
        <v>0</v>
      </c>
      <c r="G305" t="s">
        <v>120</v>
      </c>
      <c r="H305" s="1">
        <v>0</v>
      </c>
      <c r="I305" s="1">
        <v>0</v>
      </c>
      <c r="J305" s="1">
        <v>0</v>
      </c>
      <c r="K305" s="1">
        <v>0</v>
      </c>
      <c r="L305" s="1">
        <v>0</v>
      </c>
      <c r="M305" s="1">
        <v>0</v>
      </c>
      <c r="N305" s="1">
        <v>0</v>
      </c>
      <c r="O305" s="1">
        <v>0</v>
      </c>
      <c r="P305" s="1">
        <v>0</v>
      </c>
      <c r="Q305" s="1">
        <v>0</v>
      </c>
      <c r="R305" s="1">
        <v>0</v>
      </c>
      <c r="S305" s="1">
        <v>0</v>
      </c>
      <c r="T305" s="1">
        <v>0</v>
      </c>
      <c r="U305" s="1">
        <v>0</v>
      </c>
    </row>
    <row r="306" spans="1:21" x14ac:dyDescent="0.25">
      <c r="A306">
        <v>304</v>
      </c>
      <c r="B306" t="s">
        <v>181</v>
      </c>
      <c r="C306">
        <v>24</v>
      </c>
      <c r="D306">
        <v>7440439</v>
      </c>
      <c r="E306" t="s">
        <v>293</v>
      </c>
      <c r="F306">
        <v>0</v>
      </c>
      <c r="G306" t="s">
        <v>120</v>
      </c>
      <c r="H306" s="1">
        <v>0</v>
      </c>
      <c r="I306" s="1">
        <v>0</v>
      </c>
      <c r="J306" s="1">
        <v>0</v>
      </c>
      <c r="K306" s="1">
        <v>0</v>
      </c>
      <c r="L306" s="1">
        <v>0</v>
      </c>
      <c r="M306" s="1">
        <v>0</v>
      </c>
      <c r="N306" s="1">
        <v>0</v>
      </c>
      <c r="O306" s="1">
        <v>0</v>
      </c>
      <c r="P306" s="1">
        <v>0</v>
      </c>
      <c r="Q306" s="1">
        <v>0</v>
      </c>
      <c r="R306" s="1">
        <v>0</v>
      </c>
      <c r="S306" s="1">
        <v>0</v>
      </c>
      <c r="T306" s="1">
        <v>0</v>
      </c>
      <c r="U306" s="1">
        <v>0</v>
      </c>
    </row>
    <row r="307" spans="1:21" x14ac:dyDescent="0.25">
      <c r="A307">
        <v>305</v>
      </c>
      <c r="B307" t="s">
        <v>181</v>
      </c>
      <c r="C307">
        <v>24</v>
      </c>
      <c r="D307">
        <v>7440484</v>
      </c>
      <c r="E307" t="s">
        <v>8</v>
      </c>
      <c r="F307">
        <v>0</v>
      </c>
      <c r="G307" t="s">
        <v>120</v>
      </c>
      <c r="H307" s="1">
        <v>0</v>
      </c>
      <c r="I307" s="1">
        <v>0</v>
      </c>
      <c r="J307" s="1">
        <v>0</v>
      </c>
      <c r="K307" s="1">
        <v>0</v>
      </c>
      <c r="L307" s="1">
        <v>0</v>
      </c>
      <c r="M307" s="1">
        <v>0</v>
      </c>
      <c r="N307" s="1">
        <v>0</v>
      </c>
      <c r="O307" s="1">
        <v>0</v>
      </c>
      <c r="P307" s="1">
        <v>0</v>
      </c>
      <c r="Q307" s="1">
        <v>0</v>
      </c>
      <c r="R307" s="1">
        <v>0</v>
      </c>
      <c r="S307" s="1">
        <v>0</v>
      </c>
      <c r="T307" s="1">
        <v>0</v>
      </c>
      <c r="U307" s="1">
        <v>0</v>
      </c>
    </row>
    <row r="308" spans="1:21" x14ac:dyDescent="0.25">
      <c r="A308">
        <v>306</v>
      </c>
      <c r="B308" t="s">
        <v>181</v>
      </c>
      <c r="C308">
        <v>24</v>
      </c>
      <c r="D308">
        <v>7440473</v>
      </c>
      <c r="E308" t="s">
        <v>89</v>
      </c>
      <c r="F308">
        <v>1.06</v>
      </c>
      <c r="G308" t="s">
        <v>120</v>
      </c>
      <c r="H308" s="1">
        <v>0</v>
      </c>
      <c r="I308" s="1">
        <v>0</v>
      </c>
      <c r="J308" s="1">
        <v>0</v>
      </c>
      <c r="K308" s="1">
        <v>0</v>
      </c>
      <c r="L308" s="1">
        <v>0</v>
      </c>
      <c r="M308" s="1">
        <v>0</v>
      </c>
      <c r="N308" s="1">
        <v>0</v>
      </c>
      <c r="O308" s="1">
        <v>0</v>
      </c>
      <c r="P308" s="1">
        <v>0</v>
      </c>
      <c r="Q308" s="1">
        <v>0</v>
      </c>
      <c r="R308" s="1">
        <v>0</v>
      </c>
      <c r="S308" s="1">
        <v>0</v>
      </c>
      <c r="T308" s="1">
        <v>0</v>
      </c>
      <c r="U308" s="1">
        <v>0</v>
      </c>
    </row>
    <row r="309" spans="1:21" x14ac:dyDescent="0.25">
      <c r="A309">
        <v>307</v>
      </c>
      <c r="B309" t="s">
        <v>181</v>
      </c>
      <c r="C309">
        <v>24</v>
      </c>
      <c r="D309">
        <v>18540299</v>
      </c>
      <c r="E309" t="s">
        <v>13</v>
      </c>
      <c r="F309">
        <v>0.58499999999999996</v>
      </c>
      <c r="G309" t="s">
        <v>120</v>
      </c>
      <c r="H309" s="1">
        <v>0</v>
      </c>
      <c r="I309" s="1">
        <v>0</v>
      </c>
      <c r="J309" s="1">
        <v>0</v>
      </c>
      <c r="K309" s="1">
        <v>0</v>
      </c>
      <c r="L309" s="1">
        <v>0</v>
      </c>
      <c r="M309" s="1">
        <v>0</v>
      </c>
      <c r="N309" s="1">
        <v>0</v>
      </c>
      <c r="O309" s="1">
        <v>0</v>
      </c>
      <c r="P309" s="1">
        <v>0</v>
      </c>
      <c r="Q309" s="1">
        <v>0</v>
      </c>
      <c r="R309" s="1">
        <v>0</v>
      </c>
      <c r="S309" s="1">
        <v>0</v>
      </c>
      <c r="T309" s="1">
        <v>0</v>
      </c>
      <c r="U309" s="1">
        <v>0</v>
      </c>
    </row>
    <row r="310" spans="1:21" x14ac:dyDescent="0.25">
      <c r="A310">
        <v>308</v>
      </c>
      <c r="B310" t="s">
        <v>181</v>
      </c>
      <c r="C310">
        <v>24</v>
      </c>
      <c r="D310">
        <v>1175</v>
      </c>
      <c r="E310" t="s">
        <v>294</v>
      </c>
      <c r="F310">
        <v>0</v>
      </c>
      <c r="G310" t="s">
        <v>120</v>
      </c>
      <c r="H310" s="1">
        <v>0</v>
      </c>
      <c r="I310" s="1">
        <v>0</v>
      </c>
      <c r="J310" s="1">
        <v>0</v>
      </c>
      <c r="K310" s="1">
        <v>0</v>
      </c>
      <c r="L310" s="1">
        <v>0</v>
      </c>
      <c r="M310" s="1">
        <v>0</v>
      </c>
      <c r="N310" s="1">
        <v>0</v>
      </c>
      <c r="O310" s="1">
        <v>0</v>
      </c>
      <c r="P310" s="1">
        <v>0</v>
      </c>
      <c r="Q310" s="1">
        <v>0</v>
      </c>
      <c r="R310" s="1">
        <v>0</v>
      </c>
      <c r="S310" s="1">
        <v>0</v>
      </c>
      <c r="T310" s="1">
        <v>0</v>
      </c>
      <c r="U310" s="1">
        <v>0</v>
      </c>
    </row>
    <row r="311" spans="1:21" x14ac:dyDescent="0.25">
      <c r="A311">
        <v>309</v>
      </c>
      <c r="B311" t="s">
        <v>181</v>
      </c>
      <c r="C311">
        <v>24</v>
      </c>
      <c r="D311">
        <v>7440508</v>
      </c>
      <c r="E311" t="s">
        <v>10</v>
      </c>
      <c r="F311">
        <v>0</v>
      </c>
      <c r="G311" t="s">
        <v>120</v>
      </c>
      <c r="H311" s="1">
        <v>0</v>
      </c>
      <c r="I311" s="1">
        <v>0</v>
      </c>
      <c r="J311" s="1">
        <v>0</v>
      </c>
      <c r="K311" s="1">
        <v>0</v>
      </c>
      <c r="L311" s="1">
        <v>0</v>
      </c>
      <c r="M311" s="1">
        <v>0</v>
      </c>
      <c r="N311" s="1">
        <v>0</v>
      </c>
      <c r="O311" s="1">
        <v>0</v>
      </c>
      <c r="P311" s="1">
        <v>0</v>
      </c>
      <c r="Q311" s="1">
        <v>0</v>
      </c>
      <c r="R311" s="1">
        <v>0</v>
      </c>
      <c r="S311" s="1">
        <v>0</v>
      </c>
      <c r="T311" s="1">
        <v>0</v>
      </c>
      <c r="U311" s="1">
        <v>0</v>
      </c>
    </row>
    <row r="312" spans="1:21" x14ac:dyDescent="0.25">
      <c r="A312">
        <v>310</v>
      </c>
      <c r="B312" t="s">
        <v>181</v>
      </c>
      <c r="C312">
        <v>24</v>
      </c>
      <c r="D312">
        <v>7439965</v>
      </c>
      <c r="E312" t="s">
        <v>5</v>
      </c>
      <c r="F312">
        <v>1.06</v>
      </c>
      <c r="G312" t="s">
        <v>120</v>
      </c>
      <c r="H312" s="1">
        <v>0</v>
      </c>
      <c r="I312" s="1">
        <v>0</v>
      </c>
      <c r="J312" s="1">
        <v>0</v>
      </c>
      <c r="K312" s="1">
        <v>0</v>
      </c>
      <c r="L312" s="1">
        <v>0</v>
      </c>
      <c r="M312" s="1">
        <v>0</v>
      </c>
      <c r="N312" s="1">
        <v>0</v>
      </c>
      <c r="O312" s="1">
        <v>0</v>
      </c>
      <c r="P312" s="1">
        <v>0</v>
      </c>
      <c r="Q312" s="1">
        <v>0</v>
      </c>
      <c r="R312" s="1">
        <v>0</v>
      </c>
      <c r="S312" s="1">
        <v>0</v>
      </c>
      <c r="T312" s="1">
        <v>0</v>
      </c>
      <c r="U312" s="1">
        <v>0</v>
      </c>
    </row>
    <row r="313" spans="1:21" x14ac:dyDescent="0.25">
      <c r="A313">
        <v>311</v>
      </c>
      <c r="B313" t="s">
        <v>181</v>
      </c>
      <c r="C313">
        <v>24</v>
      </c>
      <c r="D313">
        <v>7440020</v>
      </c>
      <c r="E313" t="s">
        <v>6</v>
      </c>
      <c r="F313">
        <v>0</v>
      </c>
      <c r="G313" t="s">
        <v>120</v>
      </c>
      <c r="H313" s="1">
        <v>0</v>
      </c>
      <c r="I313" s="1">
        <v>0</v>
      </c>
      <c r="J313" s="1">
        <v>0</v>
      </c>
      <c r="K313" s="1">
        <v>0</v>
      </c>
      <c r="L313" s="1">
        <v>0</v>
      </c>
      <c r="M313" s="1">
        <v>0</v>
      </c>
      <c r="N313" s="1">
        <v>0</v>
      </c>
      <c r="O313" s="1">
        <v>0</v>
      </c>
      <c r="P313" s="1">
        <v>0</v>
      </c>
      <c r="Q313" s="1">
        <v>0</v>
      </c>
      <c r="R313" s="1">
        <v>0</v>
      </c>
      <c r="S313" s="1">
        <v>0</v>
      </c>
      <c r="T313" s="1">
        <v>0</v>
      </c>
      <c r="U313" s="1">
        <v>0</v>
      </c>
    </row>
    <row r="314" spans="1:21" x14ac:dyDescent="0.25">
      <c r="A314">
        <v>312</v>
      </c>
      <c r="B314" t="s">
        <v>181</v>
      </c>
      <c r="C314">
        <v>24</v>
      </c>
      <c r="D314">
        <v>7723140</v>
      </c>
      <c r="E314" t="s">
        <v>295</v>
      </c>
      <c r="F314">
        <v>0</v>
      </c>
      <c r="G314" t="s">
        <v>120</v>
      </c>
      <c r="H314" s="1">
        <v>0</v>
      </c>
      <c r="I314" s="1">
        <v>0</v>
      </c>
      <c r="J314" s="1">
        <v>0</v>
      </c>
      <c r="K314" s="1">
        <v>0</v>
      </c>
      <c r="L314" s="1">
        <v>0</v>
      </c>
      <c r="M314" s="1">
        <v>0</v>
      </c>
      <c r="N314" s="1">
        <v>0</v>
      </c>
      <c r="O314" s="1">
        <v>0</v>
      </c>
      <c r="P314" s="1">
        <v>0</v>
      </c>
      <c r="Q314" s="1">
        <v>0</v>
      </c>
      <c r="R314" s="1">
        <v>0</v>
      </c>
      <c r="S314" s="1">
        <v>0</v>
      </c>
      <c r="T314" s="1">
        <v>0</v>
      </c>
      <c r="U314" s="1">
        <v>0</v>
      </c>
    </row>
    <row r="315" spans="1:21" x14ac:dyDescent="0.25">
      <c r="A315">
        <v>313</v>
      </c>
      <c r="B315" t="s">
        <v>181</v>
      </c>
      <c r="C315">
        <v>24</v>
      </c>
      <c r="D315">
        <v>7439921</v>
      </c>
      <c r="E315" t="s">
        <v>7</v>
      </c>
      <c r="F315">
        <v>0</v>
      </c>
      <c r="G315" t="s">
        <v>120</v>
      </c>
      <c r="H315" s="1">
        <v>0</v>
      </c>
      <c r="I315" s="1">
        <v>0</v>
      </c>
      <c r="J315" s="1">
        <v>0</v>
      </c>
      <c r="K315" s="1">
        <v>0</v>
      </c>
      <c r="L315" s="1">
        <v>0</v>
      </c>
      <c r="M315" s="1">
        <v>0</v>
      </c>
      <c r="N315" s="1">
        <v>0</v>
      </c>
      <c r="O315" s="1">
        <v>0</v>
      </c>
      <c r="P315" s="1">
        <v>0</v>
      </c>
      <c r="Q315" s="1">
        <v>0</v>
      </c>
      <c r="R315" s="1">
        <v>0</v>
      </c>
      <c r="S315" s="1">
        <v>0</v>
      </c>
      <c r="T315" s="1">
        <v>0</v>
      </c>
      <c r="U315" s="1">
        <v>0</v>
      </c>
    </row>
    <row r="316" spans="1:21" x14ac:dyDescent="0.25">
      <c r="A316">
        <v>314</v>
      </c>
      <c r="B316" t="s">
        <v>181</v>
      </c>
      <c r="C316">
        <v>24</v>
      </c>
      <c r="D316">
        <v>7440622</v>
      </c>
      <c r="E316" t="s">
        <v>296</v>
      </c>
      <c r="F316">
        <v>0</v>
      </c>
      <c r="G316" t="s">
        <v>120</v>
      </c>
      <c r="H316" s="1">
        <v>0</v>
      </c>
      <c r="I316" s="1">
        <v>0</v>
      </c>
      <c r="J316" s="1">
        <v>0</v>
      </c>
      <c r="K316" s="1">
        <v>0</v>
      </c>
      <c r="L316" s="1">
        <v>0</v>
      </c>
      <c r="M316" s="1">
        <v>0</v>
      </c>
      <c r="N316" s="1">
        <v>0</v>
      </c>
      <c r="O316" s="1">
        <v>0</v>
      </c>
      <c r="P316" s="1">
        <v>0</v>
      </c>
      <c r="Q316" s="1">
        <v>0</v>
      </c>
      <c r="R316" s="1">
        <v>0</v>
      </c>
      <c r="S316" s="1">
        <v>0</v>
      </c>
      <c r="T316" s="1">
        <v>0</v>
      </c>
      <c r="U316" s="1">
        <v>0</v>
      </c>
    </row>
    <row r="317" spans="1:21" x14ac:dyDescent="0.25">
      <c r="A317">
        <v>315</v>
      </c>
      <c r="B317" t="s">
        <v>181</v>
      </c>
      <c r="C317">
        <v>24</v>
      </c>
      <c r="D317">
        <v>7440666</v>
      </c>
      <c r="E317" t="s">
        <v>297</v>
      </c>
      <c r="F317">
        <v>0</v>
      </c>
      <c r="G317" t="s">
        <v>120</v>
      </c>
      <c r="H317" s="1">
        <v>0</v>
      </c>
      <c r="I317" s="1">
        <v>0</v>
      </c>
      <c r="J317" s="1">
        <v>0</v>
      </c>
      <c r="K317" s="1">
        <v>0</v>
      </c>
      <c r="L317" s="1">
        <v>0</v>
      </c>
      <c r="M317" s="1">
        <v>0</v>
      </c>
      <c r="N317" s="1">
        <v>0</v>
      </c>
      <c r="O317" s="1">
        <v>0</v>
      </c>
      <c r="P317" s="1">
        <v>0</v>
      </c>
      <c r="Q317" s="1">
        <v>0</v>
      </c>
      <c r="R317" s="1">
        <v>0</v>
      </c>
      <c r="S317" s="1">
        <v>0</v>
      </c>
      <c r="T317" s="1">
        <v>0</v>
      </c>
      <c r="U317" s="1">
        <v>0</v>
      </c>
    </row>
    <row r="318" spans="1:21" x14ac:dyDescent="0.25">
      <c r="A318">
        <v>316</v>
      </c>
      <c r="B318" t="s">
        <v>182</v>
      </c>
      <c r="C318">
        <v>24</v>
      </c>
      <c r="D318">
        <v>7429905</v>
      </c>
      <c r="E318" t="s">
        <v>290</v>
      </c>
      <c r="F318">
        <v>0</v>
      </c>
      <c r="G318" t="s">
        <v>120</v>
      </c>
      <c r="H318" s="1">
        <v>0</v>
      </c>
      <c r="I318" s="1">
        <v>0</v>
      </c>
      <c r="J318" s="1">
        <v>0</v>
      </c>
      <c r="K318" s="1">
        <v>0</v>
      </c>
      <c r="L318" s="1">
        <v>0</v>
      </c>
      <c r="M318" s="1">
        <v>0</v>
      </c>
      <c r="N318" s="1">
        <v>0</v>
      </c>
      <c r="O318" s="1">
        <v>0</v>
      </c>
      <c r="P318" s="1">
        <v>0</v>
      </c>
      <c r="Q318" s="1">
        <v>0</v>
      </c>
      <c r="R318" s="1">
        <v>0</v>
      </c>
      <c r="S318" s="1">
        <v>0</v>
      </c>
      <c r="T318" s="1">
        <v>0</v>
      </c>
      <c r="U318" s="1">
        <v>0</v>
      </c>
    </row>
    <row r="319" spans="1:21" x14ac:dyDescent="0.25">
      <c r="A319">
        <v>317</v>
      </c>
      <c r="B319" t="s">
        <v>182</v>
      </c>
      <c r="C319">
        <v>24</v>
      </c>
      <c r="D319">
        <v>1344281</v>
      </c>
      <c r="E319" t="s">
        <v>291</v>
      </c>
      <c r="F319">
        <v>0</v>
      </c>
      <c r="G319" t="s">
        <v>120</v>
      </c>
      <c r="H319" s="1">
        <v>0</v>
      </c>
      <c r="I319" s="1">
        <v>0</v>
      </c>
      <c r="J319" s="1">
        <v>0</v>
      </c>
      <c r="K319" s="1">
        <v>0</v>
      </c>
      <c r="L319" s="1">
        <v>0</v>
      </c>
      <c r="M319" s="1">
        <v>0</v>
      </c>
      <c r="N319" s="1">
        <v>0</v>
      </c>
      <c r="O319" s="1">
        <v>0</v>
      </c>
      <c r="P319" s="1">
        <v>0</v>
      </c>
      <c r="Q319" s="1">
        <v>0</v>
      </c>
      <c r="R319" s="1">
        <v>0</v>
      </c>
      <c r="S319" s="1">
        <v>0</v>
      </c>
      <c r="T319" s="1">
        <v>0</v>
      </c>
      <c r="U319" s="1">
        <v>0</v>
      </c>
    </row>
    <row r="320" spans="1:21" x14ac:dyDescent="0.25">
      <c r="A320">
        <v>318</v>
      </c>
      <c r="B320" t="s">
        <v>182</v>
      </c>
      <c r="C320">
        <v>24</v>
      </c>
      <c r="D320">
        <v>7440417</v>
      </c>
      <c r="E320" t="s">
        <v>292</v>
      </c>
      <c r="F320">
        <v>0</v>
      </c>
      <c r="G320" t="s">
        <v>120</v>
      </c>
      <c r="H320" s="1">
        <v>0</v>
      </c>
      <c r="I320" s="1">
        <v>0</v>
      </c>
      <c r="J320" s="1">
        <v>0</v>
      </c>
      <c r="K320" s="1">
        <v>0</v>
      </c>
      <c r="L320" s="1">
        <v>0</v>
      </c>
      <c r="M320" s="1">
        <v>0</v>
      </c>
      <c r="N320" s="1">
        <v>0</v>
      </c>
      <c r="O320" s="1">
        <v>0</v>
      </c>
      <c r="P320" s="1">
        <v>0</v>
      </c>
      <c r="Q320" s="1">
        <v>0</v>
      </c>
      <c r="R320" s="1">
        <v>0</v>
      </c>
      <c r="S320" s="1">
        <v>0</v>
      </c>
      <c r="T320" s="1">
        <v>0</v>
      </c>
      <c r="U320" s="1">
        <v>0</v>
      </c>
    </row>
    <row r="321" spans="1:21" x14ac:dyDescent="0.25">
      <c r="A321">
        <v>319</v>
      </c>
      <c r="B321" t="s">
        <v>182</v>
      </c>
      <c r="C321">
        <v>24</v>
      </c>
      <c r="D321">
        <v>7440439</v>
      </c>
      <c r="E321" t="s">
        <v>293</v>
      </c>
      <c r="F321">
        <v>0</v>
      </c>
      <c r="G321" t="s">
        <v>120</v>
      </c>
      <c r="H321" s="1">
        <v>0</v>
      </c>
      <c r="I321" s="1">
        <v>0</v>
      </c>
      <c r="J321" s="1">
        <v>0</v>
      </c>
      <c r="K321" s="1">
        <v>0</v>
      </c>
      <c r="L321" s="1">
        <v>0</v>
      </c>
      <c r="M321" s="1">
        <v>0</v>
      </c>
      <c r="N321" s="1">
        <v>0</v>
      </c>
      <c r="O321" s="1">
        <v>0</v>
      </c>
      <c r="P321" s="1">
        <v>0</v>
      </c>
      <c r="Q321" s="1">
        <v>0</v>
      </c>
      <c r="R321" s="1">
        <v>0</v>
      </c>
      <c r="S321" s="1">
        <v>0</v>
      </c>
      <c r="T321" s="1">
        <v>0</v>
      </c>
      <c r="U321" s="1">
        <v>0</v>
      </c>
    </row>
    <row r="322" spans="1:21" x14ac:dyDescent="0.25">
      <c r="A322">
        <v>320</v>
      </c>
      <c r="B322" t="s">
        <v>182</v>
      </c>
      <c r="C322">
        <v>24</v>
      </c>
      <c r="D322">
        <v>7440484</v>
      </c>
      <c r="E322" t="s">
        <v>8</v>
      </c>
      <c r="F322">
        <v>0</v>
      </c>
      <c r="G322" t="s">
        <v>120</v>
      </c>
      <c r="H322" s="1">
        <v>0</v>
      </c>
      <c r="I322" s="1">
        <v>0</v>
      </c>
      <c r="J322" s="1">
        <v>0</v>
      </c>
      <c r="K322" s="1">
        <v>0</v>
      </c>
      <c r="L322" s="1">
        <v>0</v>
      </c>
      <c r="M322" s="1">
        <v>0</v>
      </c>
      <c r="N322" s="1">
        <v>0</v>
      </c>
      <c r="O322" s="1">
        <v>0</v>
      </c>
      <c r="P322" s="1">
        <v>0</v>
      </c>
      <c r="Q322" s="1">
        <v>0</v>
      </c>
      <c r="R322" s="1">
        <v>0</v>
      </c>
      <c r="S322" s="1">
        <v>0</v>
      </c>
      <c r="T322" s="1">
        <v>0</v>
      </c>
      <c r="U322" s="1">
        <v>0</v>
      </c>
    </row>
    <row r="323" spans="1:21" x14ac:dyDescent="0.25">
      <c r="A323">
        <v>321</v>
      </c>
      <c r="B323" t="s">
        <v>182</v>
      </c>
      <c r="C323">
        <v>24</v>
      </c>
      <c r="D323">
        <v>7440473</v>
      </c>
      <c r="E323" t="s">
        <v>89</v>
      </c>
      <c r="F323">
        <v>14.9</v>
      </c>
      <c r="G323" t="s">
        <v>120</v>
      </c>
      <c r="H323" s="1">
        <v>0</v>
      </c>
      <c r="I323" s="1">
        <v>0</v>
      </c>
      <c r="J323" s="1">
        <v>0</v>
      </c>
      <c r="K323" s="1">
        <v>0</v>
      </c>
      <c r="L323" s="1">
        <v>0</v>
      </c>
      <c r="M323" s="1">
        <v>0</v>
      </c>
      <c r="N323" s="1">
        <v>0</v>
      </c>
      <c r="O323" s="1">
        <v>0</v>
      </c>
      <c r="P323" s="1">
        <v>0</v>
      </c>
      <c r="Q323" s="1">
        <v>0</v>
      </c>
      <c r="R323" s="1">
        <v>0</v>
      </c>
      <c r="S323" s="1">
        <v>0</v>
      </c>
      <c r="T323" s="1">
        <v>0</v>
      </c>
      <c r="U323" s="1">
        <v>0</v>
      </c>
    </row>
    <row r="324" spans="1:21" x14ac:dyDescent="0.25">
      <c r="A324">
        <v>322</v>
      </c>
      <c r="B324" t="s">
        <v>182</v>
      </c>
      <c r="C324">
        <v>24</v>
      </c>
      <c r="D324">
        <v>18540299</v>
      </c>
      <c r="E324" t="s">
        <v>13</v>
      </c>
      <c r="F324">
        <v>2.62</v>
      </c>
      <c r="G324" t="s">
        <v>120</v>
      </c>
      <c r="H324" s="1">
        <v>0</v>
      </c>
      <c r="I324" s="1">
        <v>0</v>
      </c>
      <c r="J324" s="1">
        <v>0</v>
      </c>
      <c r="K324" s="1">
        <v>0</v>
      </c>
      <c r="L324" s="1">
        <v>0</v>
      </c>
      <c r="M324" s="1">
        <v>0</v>
      </c>
      <c r="N324" s="1">
        <v>0</v>
      </c>
      <c r="O324" s="1">
        <v>0</v>
      </c>
      <c r="P324" s="1">
        <v>0</v>
      </c>
      <c r="Q324" s="1">
        <v>0</v>
      </c>
      <c r="R324" s="1">
        <v>0</v>
      </c>
      <c r="S324" s="1">
        <v>0</v>
      </c>
      <c r="T324" s="1">
        <v>0</v>
      </c>
      <c r="U324" s="1">
        <v>0</v>
      </c>
    </row>
    <row r="325" spans="1:21" x14ac:dyDescent="0.25">
      <c r="A325">
        <v>323</v>
      </c>
      <c r="B325" t="s">
        <v>182</v>
      </c>
      <c r="C325">
        <v>24</v>
      </c>
      <c r="D325">
        <v>1175</v>
      </c>
      <c r="E325" t="s">
        <v>294</v>
      </c>
      <c r="F325">
        <v>0</v>
      </c>
      <c r="G325" t="s">
        <v>120</v>
      </c>
      <c r="H325" s="1">
        <v>0</v>
      </c>
      <c r="I325" s="1">
        <v>0</v>
      </c>
      <c r="J325" s="1">
        <v>0</v>
      </c>
      <c r="K325" s="1">
        <v>0</v>
      </c>
      <c r="L325" s="1">
        <v>0</v>
      </c>
      <c r="M325" s="1">
        <v>0</v>
      </c>
      <c r="N325" s="1">
        <v>0</v>
      </c>
      <c r="O325" s="1">
        <v>0</v>
      </c>
      <c r="P325" s="1">
        <v>0</v>
      </c>
      <c r="Q325" s="1">
        <v>0</v>
      </c>
      <c r="R325" s="1">
        <v>0</v>
      </c>
      <c r="S325" s="1">
        <v>0</v>
      </c>
      <c r="T325" s="1">
        <v>0</v>
      </c>
      <c r="U325" s="1">
        <v>0</v>
      </c>
    </row>
    <row r="326" spans="1:21" x14ac:dyDescent="0.25">
      <c r="A326">
        <v>324</v>
      </c>
      <c r="B326" t="s">
        <v>182</v>
      </c>
      <c r="C326">
        <v>24</v>
      </c>
      <c r="D326">
        <v>7440508</v>
      </c>
      <c r="E326" t="s">
        <v>10</v>
      </c>
      <c r="F326">
        <v>7.4399999999999994E-2</v>
      </c>
      <c r="G326" t="s">
        <v>120</v>
      </c>
      <c r="H326" s="1">
        <v>0</v>
      </c>
      <c r="I326" s="1">
        <v>0</v>
      </c>
      <c r="J326" s="1">
        <v>0</v>
      </c>
      <c r="K326" s="1">
        <v>0</v>
      </c>
      <c r="L326" s="1">
        <v>0</v>
      </c>
      <c r="M326" s="1">
        <v>0</v>
      </c>
      <c r="N326" s="1">
        <v>7.4399999999999998E-4</v>
      </c>
      <c r="O326" s="1">
        <v>0</v>
      </c>
      <c r="P326" s="1">
        <v>0</v>
      </c>
      <c r="Q326" s="1">
        <v>0</v>
      </c>
      <c r="R326" s="1">
        <v>0</v>
      </c>
      <c r="S326" s="1">
        <v>0</v>
      </c>
      <c r="T326" s="1">
        <v>0</v>
      </c>
      <c r="U326" s="1">
        <v>0</v>
      </c>
    </row>
    <row r="327" spans="1:21" x14ac:dyDescent="0.25">
      <c r="A327">
        <v>325</v>
      </c>
      <c r="B327" t="s">
        <v>182</v>
      </c>
      <c r="C327">
        <v>24</v>
      </c>
      <c r="D327">
        <v>7439965</v>
      </c>
      <c r="E327" t="s">
        <v>5</v>
      </c>
      <c r="F327">
        <v>1.7</v>
      </c>
      <c r="G327" t="s">
        <v>120</v>
      </c>
      <c r="H327" s="1">
        <v>0</v>
      </c>
      <c r="I327" s="1">
        <v>0</v>
      </c>
      <c r="J327" s="1">
        <v>0</v>
      </c>
      <c r="K327" s="1">
        <v>0</v>
      </c>
      <c r="L327" s="1">
        <v>0</v>
      </c>
      <c r="M327" s="1">
        <v>0</v>
      </c>
      <c r="N327" s="1">
        <v>0</v>
      </c>
      <c r="O327" s="1">
        <v>0</v>
      </c>
      <c r="P327" s="1">
        <v>0</v>
      </c>
      <c r="Q327" s="1">
        <v>0</v>
      </c>
      <c r="R327" s="1">
        <v>0</v>
      </c>
      <c r="S327" s="1">
        <v>0</v>
      </c>
      <c r="T327" s="1">
        <v>0</v>
      </c>
      <c r="U327" s="1">
        <v>0</v>
      </c>
    </row>
    <row r="328" spans="1:21" x14ac:dyDescent="0.25">
      <c r="A328">
        <v>326</v>
      </c>
      <c r="B328" t="s">
        <v>182</v>
      </c>
      <c r="C328">
        <v>24</v>
      </c>
      <c r="D328">
        <v>7440020</v>
      </c>
      <c r="E328" t="s">
        <v>6</v>
      </c>
      <c r="F328">
        <v>14.5</v>
      </c>
      <c r="G328" t="s">
        <v>120</v>
      </c>
      <c r="H328" s="1">
        <v>0</v>
      </c>
      <c r="I328" s="1">
        <v>0</v>
      </c>
      <c r="J328" s="1">
        <v>72.5</v>
      </c>
      <c r="K328" s="1">
        <v>0</v>
      </c>
      <c r="L328" s="1">
        <v>0</v>
      </c>
      <c r="M328" s="1">
        <v>0</v>
      </c>
      <c r="N328" s="1">
        <v>0</v>
      </c>
      <c r="O328" s="1">
        <v>0</v>
      </c>
      <c r="P328" s="1">
        <v>0</v>
      </c>
      <c r="Q328" s="1">
        <v>0</v>
      </c>
      <c r="R328" s="1">
        <v>0</v>
      </c>
      <c r="S328" s="1">
        <v>0</v>
      </c>
      <c r="T328" s="1">
        <v>0</v>
      </c>
      <c r="U328" s="1">
        <v>0</v>
      </c>
    </row>
    <row r="329" spans="1:21" x14ac:dyDescent="0.25">
      <c r="A329">
        <v>327</v>
      </c>
      <c r="B329" t="s">
        <v>182</v>
      </c>
      <c r="C329">
        <v>24</v>
      </c>
      <c r="D329">
        <v>7723140</v>
      </c>
      <c r="E329" t="s">
        <v>295</v>
      </c>
      <c r="F329">
        <v>2.1299999999999999E-2</v>
      </c>
      <c r="G329" t="s">
        <v>120</v>
      </c>
      <c r="H329" s="1">
        <v>0</v>
      </c>
      <c r="I329" s="1">
        <v>0</v>
      </c>
      <c r="J329" s="1">
        <v>0</v>
      </c>
      <c r="K329" s="1">
        <v>0</v>
      </c>
      <c r="L329" s="1">
        <v>0</v>
      </c>
      <c r="M329" s="1">
        <v>0</v>
      </c>
      <c r="N329" s="1">
        <v>0</v>
      </c>
      <c r="O329" s="1">
        <v>0</v>
      </c>
      <c r="P329" s="1">
        <v>0</v>
      </c>
      <c r="Q329" s="1">
        <v>0</v>
      </c>
      <c r="R329" s="1">
        <v>0</v>
      </c>
      <c r="S329" s="1">
        <v>0</v>
      </c>
      <c r="T329" s="1">
        <v>0</v>
      </c>
      <c r="U329" s="1">
        <v>0</v>
      </c>
    </row>
    <row r="330" spans="1:21" x14ac:dyDescent="0.25">
      <c r="A330">
        <v>328</v>
      </c>
      <c r="B330" t="s">
        <v>182</v>
      </c>
      <c r="C330">
        <v>24</v>
      </c>
      <c r="D330">
        <v>7439921</v>
      </c>
      <c r="E330" t="s">
        <v>7</v>
      </c>
      <c r="F330">
        <v>0</v>
      </c>
      <c r="G330" t="s">
        <v>120</v>
      </c>
      <c r="H330" s="1">
        <v>0</v>
      </c>
      <c r="I330" s="1">
        <v>0</v>
      </c>
      <c r="J330" s="1">
        <v>0</v>
      </c>
      <c r="K330" s="1">
        <v>0</v>
      </c>
      <c r="L330" s="1">
        <v>0</v>
      </c>
      <c r="M330" s="1">
        <v>0</v>
      </c>
      <c r="N330" s="1">
        <v>0</v>
      </c>
      <c r="O330" s="1">
        <v>0</v>
      </c>
      <c r="P330" s="1">
        <v>0</v>
      </c>
      <c r="Q330" s="1">
        <v>0</v>
      </c>
      <c r="R330" s="1">
        <v>0</v>
      </c>
      <c r="S330" s="1">
        <v>0</v>
      </c>
      <c r="T330" s="1">
        <v>0</v>
      </c>
      <c r="U330" s="1">
        <v>0</v>
      </c>
    </row>
    <row r="331" spans="1:21" x14ac:dyDescent="0.25">
      <c r="A331">
        <v>329</v>
      </c>
      <c r="B331" t="s">
        <v>182</v>
      </c>
      <c r="C331">
        <v>24</v>
      </c>
      <c r="D331">
        <v>7440622</v>
      </c>
      <c r="E331" t="s">
        <v>296</v>
      </c>
      <c r="F331">
        <v>0</v>
      </c>
      <c r="G331" t="s">
        <v>120</v>
      </c>
      <c r="H331" s="1">
        <v>0</v>
      </c>
      <c r="I331" s="1">
        <v>0</v>
      </c>
      <c r="J331" s="1">
        <v>0</v>
      </c>
      <c r="K331" s="1">
        <v>0</v>
      </c>
      <c r="L331" s="1">
        <v>0</v>
      </c>
      <c r="M331" s="1">
        <v>0</v>
      </c>
      <c r="N331" s="1">
        <v>0</v>
      </c>
      <c r="O331" s="1">
        <v>0</v>
      </c>
      <c r="P331" s="1">
        <v>0</v>
      </c>
      <c r="Q331" s="1">
        <v>0</v>
      </c>
      <c r="R331" s="1">
        <v>0</v>
      </c>
      <c r="S331" s="1">
        <v>0</v>
      </c>
      <c r="T331" s="1">
        <v>0</v>
      </c>
      <c r="U331" s="1">
        <v>0</v>
      </c>
    </row>
    <row r="332" spans="1:21" x14ac:dyDescent="0.25">
      <c r="A332">
        <v>330</v>
      </c>
      <c r="B332" t="s">
        <v>182</v>
      </c>
      <c r="C332">
        <v>24</v>
      </c>
      <c r="D332">
        <v>7440666</v>
      </c>
      <c r="E332" t="s">
        <v>297</v>
      </c>
      <c r="F332">
        <v>0</v>
      </c>
      <c r="G332" t="s">
        <v>120</v>
      </c>
      <c r="H332" s="1">
        <v>0</v>
      </c>
      <c r="I332" s="1">
        <v>0</v>
      </c>
      <c r="J332" s="1">
        <v>0</v>
      </c>
      <c r="K332" s="1">
        <v>0</v>
      </c>
      <c r="L332" s="1">
        <v>0</v>
      </c>
      <c r="M332" s="1">
        <v>0</v>
      </c>
      <c r="N332" s="1">
        <v>0</v>
      </c>
      <c r="O332" s="1">
        <v>0</v>
      </c>
      <c r="P332" s="1">
        <v>0</v>
      </c>
      <c r="Q332" s="1">
        <v>0</v>
      </c>
      <c r="R332" s="1">
        <v>0</v>
      </c>
      <c r="S332" s="1">
        <v>0</v>
      </c>
      <c r="T332" s="1">
        <v>0</v>
      </c>
      <c r="U332" s="1">
        <v>0</v>
      </c>
    </row>
    <row r="333" spans="1:21" x14ac:dyDescent="0.25">
      <c r="A333">
        <v>331</v>
      </c>
      <c r="B333" t="s">
        <v>183</v>
      </c>
      <c r="C333">
        <v>24</v>
      </c>
      <c r="D333">
        <v>7429905</v>
      </c>
      <c r="E333" t="s">
        <v>290</v>
      </c>
      <c r="F333">
        <v>0</v>
      </c>
      <c r="G333" t="s">
        <v>120</v>
      </c>
      <c r="H333" s="1">
        <v>0</v>
      </c>
      <c r="I333" s="1">
        <v>0</v>
      </c>
      <c r="J333" s="1">
        <v>0</v>
      </c>
      <c r="K333" s="1">
        <v>0</v>
      </c>
      <c r="L333" s="1">
        <v>0</v>
      </c>
      <c r="M333" s="1">
        <v>0</v>
      </c>
      <c r="N333" s="1">
        <v>0</v>
      </c>
      <c r="O333" s="1">
        <v>0</v>
      </c>
      <c r="P333" s="1">
        <v>0</v>
      </c>
      <c r="Q333" s="1">
        <v>0</v>
      </c>
      <c r="R333" s="1">
        <v>0</v>
      </c>
      <c r="S333" s="1">
        <v>0</v>
      </c>
      <c r="T333" s="1">
        <v>0</v>
      </c>
      <c r="U333" s="1">
        <v>0</v>
      </c>
    </row>
    <row r="334" spans="1:21" x14ac:dyDescent="0.25">
      <c r="A334">
        <v>332</v>
      </c>
      <c r="B334" t="s">
        <v>183</v>
      </c>
      <c r="C334">
        <v>24</v>
      </c>
      <c r="D334">
        <v>1344281</v>
      </c>
      <c r="E334" t="s">
        <v>291</v>
      </c>
      <c r="F334">
        <v>0</v>
      </c>
      <c r="G334" t="s">
        <v>120</v>
      </c>
      <c r="H334" s="1">
        <v>0</v>
      </c>
      <c r="I334" s="1">
        <v>0</v>
      </c>
      <c r="J334" s="1">
        <v>0</v>
      </c>
      <c r="K334" s="1">
        <v>0</v>
      </c>
      <c r="L334" s="1">
        <v>0</v>
      </c>
      <c r="M334" s="1">
        <v>0</v>
      </c>
      <c r="N334" s="1">
        <v>0</v>
      </c>
      <c r="O334" s="1">
        <v>0</v>
      </c>
      <c r="P334" s="1">
        <v>0</v>
      </c>
      <c r="Q334" s="1">
        <v>0</v>
      </c>
      <c r="R334" s="1">
        <v>0</v>
      </c>
      <c r="S334" s="1">
        <v>0</v>
      </c>
      <c r="T334" s="1">
        <v>0</v>
      </c>
      <c r="U334" s="1">
        <v>0</v>
      </c>
    </row>
    <row r="335" spans="1:21" x14ac:dyDescent="0.25">
      <c r="A335">
        <v>333</v>
      </c>
      <c r="B335" t="s">
        <v>183</v>
      </c>
      <c r="C335">
        <v>24</v>
      </c>
      <c r="D335">
        <v>7440417</v>
      </c>
      <c r="E335" t="s">
        <v>292</v>
      </c>
      <c r="F335">
        <v>0</v>
      </c>
      <c r="G335" t="s">
        <v>120</v>
      </c>
      <c r="H335" s="1">
        <v>0</v>
      </c>
      <c r="I335" s="1">
        <v>0</v>
      </c>
      <c r="J335" s="1">
        <v>0</v>
      </c>
      <c r="K335" s="1">
        <v>0</v>
      </c>
      <c r="L335" s="1">
        <v>0</v>
      </c>
      <c r="M335" s="1">
        <v>0</v>
      </c>
      <c r="N335" s="1">
        <v>0</v>
      </c>
      <c r="O335" s="1">
        <v>0</v>
      </c>
      <c r="P335" s="1">
        <v>0</v>
      </c>
      <c r="Q335" s="1">
        <v>0</v>
      </c>
      <c r="R335" s="1">
        <v>0</v>
      </c>
      <c r="S335" s="1">
        <v>0</v>
      </c>
      <c r="T335" s="1">
        <v>0</v>
      </c>
      <c r="U335" s="1">
        <v>0</v>
      </c>
    </row>
    <row r="336" spans="1:21" x14ac:dyDescent="0.25">
      <c r="A336">
        <v>334</v>
      </c>
      <c r="B336" t="s">
        <v>183</v>
      </c>
      <c r="C336">
        <v>24</v>
      </c>
      <c r="D336">
        <v>7440439</v>
      </c>
      <c r="E336" t="s">
        <v>293</v>
      </c>
      <c r="F336">
        <v>0</v>
      </c>
      <c r="G336" t="s">
        <v>120</v>
      </c>
      <c r="H336" s="1">
        <v>0</v>
      </c>
      <c r="I336" s="1">
        <v>0</v>
      </c>
      <c r="J336" s="1">
        <v>0</v>
      </c>
      <c r="K336" s="1">
        <v>0</v>
      </c>
      <c r="L336" s="1">
        <v>0</v>
      </c>
      <c r="M336" s="1">
        <v>0</v>
      </c>
      <c r="N336" s="1">
        <v>0</v>
      </c>
      <c r="O336" s="1">
        <v>0</v>
      </c>
      <c r="P336" s="1">
        <v>0</v>
      </c>
      <c r="Q336" s="1">
        <v>0</v>
      </c>
      <c r="R336" s="1">
        <v>0</v>
      </c>
      <c r="S336" s="1">
        <v>0</v>
      </c>
      <c r="T336" s="1">
        <v>0</v>
      </c>
      <c r="U336" s="1">
        <v>0</v>
      </c>
    </row>
    <row r="337" spans="1:21" x14ac:dyDescent="0.25">
      <c r="A337">
        <v>335</v>
      </c>
      <c r="B337" t="s">
        <v>183</v>
      </c>
      <c r="C337">
        <v>24</v>
      </c>
      <c r="D337">
        <v>7440484</v>
      </c>
      <c r="E337" t="s">
        <v>8</v>
      </c>
      <c r="F337">
        <v>0</v>
      </c>
      <c r="G337" t="s">
        <v>120</v>
      </c>
      <c r="H337" s="1">
        <v>0</v>
      </c>
      <c r="I337" s="1">
        <v>0</v>
      </c>
      <c r="J337" s="1">
        <v>0</v>
      </c>
      <c r="K337" s="1">
        <v>0</v>
      </c>
      <c r="L337" s="1">
        <v>0</v>
      </c>
      <c r="M337" s="1">
        <v>0</v>
      </c>
      <c r="N337" s="1">
        <v>0</v>
      </c>
      <c r="O337" s="1">
        <v>0</v>
      </c>
      <c r="P337" s="1">
        <v>0</v>
      </c>
      <c r="Q337" s="1">
        <v>0</v>
      </c>
      <c r="R337" s="1">
        <v>0</v>
      </c>
      <c r="S337" s="1">
        <v>0</v>
      </c>
      <c r="T337" s="1">
        <v>0</v>
      </c>
      <c r="U337" s="1">
        <v>0</v>
      </c>
    </row>
    <row r="338" spans="1:21" x14ac:dyDescent="0.25">
      <c r="A338">
        <v>336</v>
      </c>
      <c r="B338" t="s">
        <v>183</v>
      </c>
      <c r="C338">
        <v>24</v>
      </c>
      <c r="D338">
        <v>7440473</v>
      </c>
      <c r="E338" t="s">
        <v>89</v>
      </c>
      <c r="F338">
        <v>19.7</v>
      </c>
      <c r="G338" t="s">
        <v>120</v>
      </c>
      <c r="H338" s="1">
        <v>0</v>
      </c>
      <c r="I338" s="1">
        <v>0</v>
      </c>
      <c r="J338" s="1">
        <v>0</v>
      </c>
      <c r="K338" s="1">
        <v>0</v>
      </c>
      <c r="L338" s="1">
        <v>0</v>
      </c>
      <c r="M338" s="1">
        <v>0</v>
      </c>
      <c r="N338" s="1">
        <v>0</v>
      </c>
      <c r="O338" s="1">
        <v>0</v>
      </c>
      <c r="P338" s="1">
        <v>0</v>
      </c>
      <c r="Q338" s="1">
        <v>0</v>
      </c>
      <c r="R338" s="1">
        <v>0</v>
      </c>
      <c r="S338" s="1">
        <v>0</v>
      </c>
      <c r="T338" s="1">
        <v>0</v>
      </c>
      <c r="U338" s="1">
        <v>0</v>
      </c>
    </row>
    <row r="339" spans="1:21" x14ac:dyDescent="0.25">
      <c r="A339">
        <v>337</v>
      </c>
      <c r="B339" t="s">
        <v>183</v>
      </c>
      <c r="C339">
        <v>24</v>
      </c>
      <c r="D339">
        <v>18540299</v>
      </c>
      <c r="E339" t="s">
        <v>13</v>
      </c>
      <c r="F339">
        <v>10.8</v>
      </c>
      <c r="G339" t="s">
        <v>120</v>
      </c>
      <c r="H339" s="1">
        <v>0</v>
      </c>
      <c r="I339" s="1">
        <v>0</v>
      </c>
      <c r="J339" s="1">
        <v>0</v>
      </c>
      <c r="K339" s="1">
        <v>0</v>
      </c>
      <c r="L339" s="1">
        <v>0</v>
      </c>
      <c r="M339" s="1">
        <v>0</v>
      </c>
      <c r="N339" s="1">
        <v>0</v>
      </c>
      <c r="O339" s="1">
        <v>0</v>
      </c>
      <c r="P339" s="1">
        <v>0</v>
      </c>
      <c r="Q339" s="1">
        <v>0</v>
      </c>
      <c r="R339" s="1">
        <v>0</v>
      </c>
      <c r="S339" s="1">
        <v>0</v>
      </c>
      <c r="T339" s="1">
        <v>0</v>
      </c>
      <c r="U339" s="1">
        <v>0</v>
      </c>
    </row>
    <row r="340" spans="1:21" x14ac:dyDescent="0.25">
      <c r="A340">
        <v>338</v>
      </c>
      <c r="B340" t="s">
        <v>183</v>
      </c>
      <c r="C340">
        <v>24</v>
      </c>
      <c r="D340">
        <v>1175</v>
      </c>
      <c r="E340" t="s">
        <v>294</v>
      </c>
      <c r="F340">
        <v>0</v>
      </c>
      <c r="G340" t="s">
        <v>120</v>
      </c>
      <c r="H340" s="1">
        <v>0</v>
      </c>
      <c r="I340" s="1">
        <v>0</v>
      </c>
      <c r="J340" s="1">
        <v>0</v>
      </c>
      <c r="K340" s="1">
        <v>0</v>
      </c>
      <c r="L340" s="1">
        <v>0</v>
      </c>
      <c r="M340" s="1">
        <v>0</v>
      </c>
      <c r="N340" s="1">
        <v>0</v>
      </c>
      <c r="O340" s="1">
        <v>0</v>
      </c>
      <c r="P340" s="1">
        <v>0</v>
      </c>
      <c r="Q340" s="1">
        <v>0</v>
      </c>
      <c r="R340" s="1">
        <v>0</v>
      </c>
      <c r="S340" s="1">
        <v>0</v>
      </c>
      <c r="T340" s="1">
        <v>0</v>
      </c>
      <c r="U340" s="1">
        <v>0</v>
      </c>
    </row>
    <row r="341" spans="1:21" x14ac:dyDescent="0.25">
      <c r="A341">
        <v>339</v>
      </c>
      <c r="B341" t="s">
        <v>183</v>
      </c>
      <c r="C341">
        <v>24</v>
      </c>
      <c r="D341">
        <v>7440508</v>
      </c>
      <c r="E341" t="s">
        <v>10</v>
      </c>
      <c r="F341">
        <v>0</v>
      </c>
      <c r="G341" t="s">
        <v>120</v>
      </c>
      <c r="H341" s="1">
        <v>0</v>
      </c>
      <c r="I341" s="1">
        <v>0</v>
      </c>
      <c r="J341" s="1">
        <v>0</v>
      </c>
      <c r="K341" s="1">
        <v>0</v>
      </c>
      <c r="L341" s="1">
        <v>0</v>
      </c>
      <c r="M341" s="1">
        <v>0</v>
      </c>
      <c r="N341" s="1">
        <v>0</v>
      </c>
      <c r="O341" s="1">
        <v>0</v>
      </c>
      <c r="P341" s="1">
        <v>0</v>
      </c>
      <c r="Q341" s="1">
        <v>0</v>
      </c>
      <c r="R341" s="1">
        <v>0</v>
      </c>
      <c r="S341" s="1">
        <v>0</v>
      </c>
      <c r="T341" s="1">
        <v>0</v>
      </c>
      <c r="U341" s="1">
        <v>0</v>
      </c>
    </row>
    <row r="342" spans="1:21" x14ac:dyDescent="0.25">
      <c r="A342">
        <v>340</v>
      </c>
      <c r="B342" t="s">
        <v>183</v>
      </c>
      <c r="C342">
        <v>24</v>
      </c>
      <c r="D342">
        <v>7439965</v>
      </c>
      <c r="E342" t="s">
        <v>5</v>
      </c>
      <c r="F342">
        <v>0</v>
      </c>
      <c r="G342" t="s">
        <v>120</v>
      </c>
      <c r="H342" s="1">
        <v>0</v>
      </c>
      <c r="I342" s="1">
        <v>0</v>
      </c>
      <c r="J342" s="1">
        <v>0</v>
      </c>
      <c r="K342" s="1">
        <v>0</v>
      </c>
      <c r="L342" s="1">
        <v>0</v>
      </c>
      <c r="M342" s="1">
        <v>0</v>
      </c>
      <c r="N342" s="1">
        <v>0</v>
      </c>
      <c r="O342" s="1">
        <v>0</v>
      </c>
      <c r="P342" s="1">
        <v>0</v>
      </c>
      <c r="Q342" s="1">
        <v>0</v>
      </c>
      <c r="R342" s="1">
        <v>0</v>
      </c>
      <c r="S342" s="1">
        <v>0</v>
      </c>
      <c r="T342" s="1">
        <v>0</v>
      </c>
      <c r="U342" s="1">
        <v>0</v>
      </c>
    </row>
    <row r="343" spans="1:21" x14ac:dyDescent="0.25">
      <c r="A343">
        <v>341</v>
      </c>
      <c r="B343" t="s">
        <v>183</v>
      </c>
      <c r="C343">
        <v>24</v>
      </c>
      <c r="D343">
        <v>7440020</v>
      </c>
      <c r="E343" t="s">
        <v>6</v>
      </c>
      <c r="F343">
        <v>11.7</v>
      </c>
      <c r="G343" t="s">
        <v>120</v>
      </c>
      <c r="H343" s="1">
        <v>0</v>
      </c>
      <c r="I343" s="1">
        <v>0</v>
      </c>
      <c r="J343" s="1">
        <v>58.5</v>
      </c>
      <c r="K343" s="1">
        <v>0</v>
      </c>
      <c r="L343" s="1">
        <v>0</v>
      </c>
      <c r="M343" s="1">
        <v>0</v>
      </c>
      <c r="N343" s="1">
        <v>0</v>
      </c>
      <c r="O343" s="1">
        <v>0</v>
      </c>
      <c r="P343" s="1">
        <v>0</v>
      </c>
      <c r="Q343" s="1">
        <v>0</v>
      </c>
      <c r="R343" s="1">
        <v>0</v>
      </c>
      <c r="S343" s="1">
        <v>0</v>
      </c>
      <c r="T343" s="1">
        <v>0</v>
      </c>
      <c r="U343" s="1">
        <v>0</v>
      </c>
    </row>
    <row r="344" spans="1:21" x14ac:dyDescent="0.25">
      <c r="A344">
        <v>342</v>
      </c>
      <c r="B344" t="s">
        <v>183</v>
      </c>
      <c r="C344">
        <v>24</v>
      </c>
      <c r="D344">
        <v>7723140</v>
      </c>
      <c r="E344" t="s">
        <v>295</v>
      </c>
      <c r="F344">
        <v>0</v>
      </c>
      <c r="G344" t="s">
        <v>120</v>
      </c>
      <c r="H344" s="1">
        <v>0</v>
      </c>
      <c r="I344" s="1">
        <v>0</v>
      </c>
      <c r="J344" s="1">
        <v>0</v>
      </c>
      <c r="K344" s="1">
        <v>0</v>
      </c>
      <c r="L344" s="1">
        <v>0</v>
      </c>
      <c r="M344" s="1">
        <v>0</v>
      </c>
      <c r="N344" s="1">
        <v>0</v>
      </c>
      <c r="O344" s="1">
        <v>0</v>
      </c>
      <c r="P344" s="1">
        <v>0</v>
      </c>
      <c r="Q344" s="1">
        <v>0</v>
      </c>
      <c r="R344" s="1">
        <v>0</v>
      </c>
      <c r="S344" s="1">
        <v>0</v>
      </c>
      <c r="T344" s="1">
        <v>0</v>
      </c>
      <c r="U344" s="1">
        <v>0</v>
      </c>
    </row>
    <row r="345" spans="1:21" x14ac:dyDescent="0.25">
      <c r="A345">
        <v>343</v>
      </c>
      <c r="B345" t="s">
        <v>183</v>
      </c>
      <c r="C345">
        <v>24</v>
      </c>
      <c r="D345">
        <v>7439921</v>
      </c>
      <c r="E345" t="s">
        <v>7</v>
      </c>
      <c r="F345">
        <v>0</v>
      </c>
      <c r="G345" t="s">
        <v>120</v>
      </c>
      <c r="H345" s="1">
        <v>0</v>
      </c>
      <c r="I345" s="1">
        <v>0</v>
      </c>
      <c r="J345" s="1">
        <v>0</v>
      </c>
      <c r="K345" s="1">
        <v>0</v>
      </c>
      <c r="L345" s="1">
        <v>0</v>
      </c>
      <c r="M345" s="1">
        <v>0</v>
      </c>
      <c r="N345" s="1">
        <v>0</v>
      </c>
      <c r="O345" s="1">
        <v>0</v>
      </c>
      <c r="P345" s="1">
        <v>0</v>
      </c>
      <c r="Q345" s="1">
        <v>0</v>
      </c>
      <c r="R345" s="1">
        <v>0</v>
      </c>
      <c r="S345" s="1">
        <v>0</v>
      </c>
      <c r="T345" s="1">
        <v>0</v>
      </c>
      <c r="U345" s="1">
        <v>0</v>
      </c>
    </row>
    <row r="346" spans="1:21" x14ac:dyDescent="0.25">
      <c r="A346">
        <v>344</v>
      </c>
      <c r="B346" t="s">
        <v>183</v>
      </c>
      <c r="C346">
        <v>24</v>
      </c>
      <c r="D346">
        <v>7440622</v>
      </c>
      <c r="E346" t="s">
        <v>296</v>
      </c>
      <c r="F346">
        <v>0</v>
      </c>
      <c r="G346" t="s">
        <v>120</v>
      </c>
      <c r="H346" s="1">
        <v>0</v>
      </c>
      <c r="I346" s="1">
        <v>0</v>
      </c>
      <c r="J346" s="1">
        <v>0</v>
      </c>
      <c r="K346" s="1">
        <v>0</v>
      </c>
      <c r="L346" s="1">
        <v>0</v>
      </c>
      <c r="M346" s="1">
        <v>0</v>
      </c>
      <c r="N346" s="1">
        <v>0</v>
      </c>
      <c r="O346" s="1">
        <v>0</v>
      </c>
      <c r="P346" s="1">
        <v>0</v>
      </c>
      <c r="Q346" s="1">
        <v>0</v>
      </c>
      <c r="R346" s="1">
        <v>0</v>
      </c>
      <c r="S346" s="1">
        <v>0</v>
      </c>
      <c r="T346" s="1">
        <v>0</v>
      </c>
      <c r="U346" s="1">
        <v>0</v>
      </c>
    </row>
    <row r="347" spans="1:21" x14ac:dyDescent="0.25">
      <c r="A347">
        <v>345</v>
      </c>
      <c r="B347" t="s">
        <v>183</v>
      </c>
      <c r="C347">
        <v>24</v>
      </c>
      <c r="D347">
        <v>7440666</v>
      </c>
      <c r="E347" t="s">
        <v>297</v>
      </c>
      <c r="F347">
        <v>0</v>
      </c>
      <c r="G347" t="s">
        <v>120</v>
      </c>
      <c r="H347" s="1">
        <v>0</v>
      </c>
      <c r="I347" s="1">
        <v>0</v>
      </c>
      <c r="J347" s="1">
        <v>0</v>
      </c>
      <c r="K347" s="1">
        <v>0</v>
      </c>
      <c r="L347" s="1">
        <v>0</v>
      </c>
      <c r="M347" s="1">
        <v>0</v>
      </c>
      <c r="N347" s="1">
        <v>0</v>
      </c>
      <c r="O347" s="1">
        <v>0</v>
      </c>
      <c r="P347" s="1">
        <v>0</v>
      </c>
      <c r="Q347" s="1">
        <v>0</v>
      </c>
      <c r="R347" s="1">
        <v>0</v>
      </c>
      <c r="S347" s="1">
        <v>0</v>
      </c>
      <c r="T347" s="1">
        <v>0</v>
      </c>
      <c r="U347" s="1">
        <v>0</v>
      </c>
    </row>
    <row r="348" spans="1:21" x14ac:dyDescent="0.25">
      <c r="A348">
        <v>346</v>
      </c>
      <c r="B348" t="s">
        <v>184</v>
      </c>
      <c r="C348">
        <v>24</v>
      </c>
      <c r="D348">
        <v>7429905</v>
      </c>
      <c r="E348" t="s">
        <v>290</v>
      </c>
      <c r="F348">
        <v>0</v>
      </c>
      <c r="G348" t="s">
        <v>120</v>
      </c>
      <c r="H348" s="1">
        <v>0</v>
      </c>
      <c r="I348" s="1">
        <v>0</v>
      </c>
      <c r="J348" s="1">
        <v>0</v>
      </c>
      <c r="K348" s="1">
        <v>0</v>
      </c>
      <c r="L348" s="1">
        <v>0</v>
      </c>
      <c r="M348" s="1">
        <v>0</v>
      </c>
      <c r="N348" s="1">
        <v>0</v>
      </c>
      <c r="O348" s="1">
        <v>0</v>
      </c>
      <c r="P348" s="1">
        <v>0</v>
      </c>
      <c r="Q348" s="1">
        <v>0</v>
      </c>
      <c r="R348" s="1">
        <v>0</v>
      </c>
      <c r="S348" s="1">
        <v>0</v>
      </c>
      <c r="T348" s="1">
        <v>0</v>
      </c>
      <c r="U348" s="1">
        <v>0</v>
      </c>
    </row>
    <row r="349" spans="1:21" x14ac:dyDescent="0.25">
      <c r="A349">
        <v>347</v>
      </c>
      <c r="B349" t="s">
        <v>184</v>
      </c>
      <c r="C349">
        <v>24</v>
      </c>
      <c r="D349">
        <v>1344281</v>
      </c>
      <c r="E349" t="s">
        <v>291</v>
      </c>
      <c r="F349">
        <v>0</v>
      </c>
      <c r="G349" t="s">
        <v>120</v>
      </c>
      <c r="H349" s="1">
        <v>0</v>
      </c>
      <c r="I349" s="1">
        <v>0</v>
      </c>
      <c r="J349" s="1">
        <v>0</v>
      </c>
      <c r="K349" s="1">
        <v>0</v>
      </c>
      <c r="L349" s="1">
        <v>0</v>
      </c>
      <c r="M349" s="1">
        <v>0</v>
      </c>
      <c r="N349" s="1">
        <v>0</v>
      </c>
      <c r="O349" s="1">
        <v>0</v>
      </c>
      <c r="P349" s="1">
        <v>0</v>
      </c>
      <c r="Q349" s="1">
        <v>0</v>
      </c>
      <c r="R349" s="1">
        <v>0</v>
      </c>
      <c r="S349" s="1">
        <v>0</v>
      </c>
      <c r="T349" s="1">
        <v>0</v>
      </c>
      <c r="U349" s="1">
        <v>0</v>
      </c>
    </row>
    <row r="350" spans="1:21" x14ac:dyDescent="0.25">
      <c r="A350">
        <v>348</v>
      </c>
      <c r="B350" t="s">
        <v>184</v>
      </c>
      <c r="C350">
        <v>24</v>
      </c>
      <c r="D350">
        <v>7440417</v>
      </c>
      <c r="E350" t="s">
        <v>292</v>
      </c>
      <c r="F350">
        <v>0</v>
      </c>
      <c r="G350" t="s">
        <v>120</v>
      </c>
      <c r="H350" s="1">
        <v>0</v>
      </c>
      <c r="I350" s="1">
        <v>0</v>
      </c>
      <c r="J350" s="1">
        <v>0</v>
      </c>
      <c r="K350" s="1">
        <v>0</v>
      </c>
      <c r="L350" s="1">
        <v>0</v>
      </c>
      <c r="M350" s="1">
        <v>0</v>
      </c>
      <c r="N350" s="1">
        <v>0</v>
      </c>
      <c r="O350" s="1">
        <v>0</v>
      </c>
      <c r="P350" s="1">
        <v>0</v>
      </c>
      <c r="Q350" s="1">
        <v>0</v>
      </c>
      <c r="R350" s="1">
        <v>0</v>
      </c>
      <c r="S350" s="1">
        <v>0</v>
      </c>
      <c r="T350" s="1">
        <v>0</v>
      </c>
      <c r="U350" s="1">
        <v>0</v>
      </c>
    </row>
    <row r="351" spans="1:21" x14ac:dyDescent="0.25">
      <c r="A351">
        <v>349</v>
      </c>
      <c r="B351" t="s">
        <v>184</v>
      </c>
      <c r="C351">
        <v>24</v>
      </c>
      <c r="D351">
        <v>7440439</v>
      </c>
      <c r="E351" t="s">
        <v>293</v>
      </c>
      <c r="F351">
        <v>0</v>
      </c>
      <c r="G351" t="s">
        <v>120</v>
      </c>
      <c r="H351" s="1">
        <v>0</v>
      </c>
      <c r="I351" s="1">
        <v>0</v>
      </c>
      <c r="J351" s="1">
        <v>0</v>
      </c>
      <c r="K351" s="1">
        <v>0</v>
      </c>
      <c r="L351" s="1">
        <v>0</v>
      </c>
      <c r="M351" s="1">
        <v>0</v>
      </c>
      <c r="N351" s="1">
        <v>0</v>
      </c>
      <c r="O351" s="1">
        <v>0</v>
      </c>
      <c r="P351" s="1">
        <v>0</v>
      </c>
      <c r="Q351" s="1">
        <v>0</v>
      </c>
      <c r="R351" s="1">
        <v>0</v>
      </c>
      <c r="S351" s="1">
        <v>0</v>
      </c>
      <c r="T351" s="1">
        <v>0</v>
      </c>
      <c r="U351" s="1">
        <v>0</v>
      </c>
    </row>
    <row r="352" spans="1:21" x14ac:dyDescent="0.25">
      <c r="A352">
        <v>350</v>
      </c>
      <c r="B352" t="s">
        <v>184</v>
      </c>
      <c r="C352">
        <v>24</v>
      </c>
      <c r="D352">
        <v>7440484</v>
      </c>
      <c r="E352" t="s">
        <v>8</v>
      </c>
      <c r="F352">
        <v>0</v>
      </c>
      <c r="G352" t="s">
        <v>120</v>
      </c>
      <c r="H352" s="1">
        <v>0</v>
      </c>
      <c r="I352" s="1">
        <v>0</v>
      </c>
      <c r="J352" s="1">
        <v>0</v>
      </c>
      <c r="K352" s="1">
        <v>0</v>
      </c>
      <c r="L352" s="1">
        <v>0</v>
      </c>
      <c r="M352" s="1">
        <v>0</v>
      </c>
      <c r="N352" s="1">
        <v>0</v>
      </c>
      <c r="O352" s="1">
        <v>0</v>
      </c>
      <c r="P352" s="1">
        <v>0</v>
      </c>
      <c r="Q352" s="1">
        <v>0</v>
      </c>
      <c r="R352" s="1">
        <v>0</v>
      </c>
      <c r="S352" s="1">
        <v>0</v>
      </c>
      <c r="T352" s="1">
        <v>0</v>
      </c>
      <c r="U352" s="1">
        <v>0</v>
      </c>
    </row>
    <row r="353" spans="1:21" x14ac:dyDescent="0.25">
      <c r="A353">
        <v>351</v>
      </c>
      <c r="B353" t="s">
        <v>184</v>
      </c>
      <c r="C353">
        <v>24</v>
      </c>
      <c r="D353">
        <v>7440473</v>
      </c>
      <c r="E353" t="s">
        <v>89</v>
      </c>
      <c r="F353">
        <v>0.159</v>
      </c>
      <c r="G353" t="s">
        <v>120</v>
      </c>
      <c r="H353" s="1">
        <v>0</v>
      </c>
      <c r="I353" s="1">
        <v>0</v>
      </c>
      <c r="J353" s="1">
        <v>0</v>
      </c>
      <c r="K353" s="1">
        <v>0</v>
      </c>
      <c r="L353" s="1">
        <v>0</v>
      </c>
      <c r="M353" s="1">
        <v>0</v>
      </c>
      <c r="N353" s="1">
        <v>0</v>
      </c>
      <c r="O353" s="1">
        <v>0</v>
      </c>
      <c r="P353" s="1">
        <v>0</v>
      </c>
      <c r="Q353" s="1">
        <v>0</v>
      </c>
      <c r="R353" s="1">
        <v>0</v>
      </c>
      <c r="S353" s="1">
        <v>0</v>
      </c>
      <c r="T353" s="1">
        <v>0</v>
      </c>
      <c r="U353" s="1">
        <v>0</v>
      </c>
    </row>
    <row r="354" spans="1:21" x14ac:dyDescent="0.25">
      <c r="A354">
        <v>352</v>
      </c>
      <c r="B354" t="s">
        <v>184</v>
      </c>
      <c r="C354">
        <v>24</v>
      </c>
      <c r="D354">
        <v>18540299</v>
      </c>
      <c r="E354" t="s">
        <v>13</v>
      </c>
      <c r="F354">
        <v>8.77E-2</v>
      </c>
      <c r="G354" t="s">
        <v>120</v>
      </c>
      <c r="H354" s="1">
        <v>0</v>
      </c>
      <c r="I354" s="1">
        <v>0</v>
      </c>
      <c r="J354" s="1">
        <v>0</v>
      </c>
      <c r="K354" s="1">
        <v>0</v>
      </c>
      <c r="L354" s="1">
        <v>0</v>
      </c>
      <c r="M354" s="1">
        <v>0</v>
      </c>
      <c r="N354" s="1">
        <v>0</v>
      </c>
      <c r="O354" s="1">
        <v>0</v>
      </c>
      <c r="P354" s="1">
        <v>0</v>
      </c>
      <c r="Q354" s="1">
        <v>0</v>
      </c>
      <c r="R354" s="1">
        <v>0</v>
      </c>
      <c r="S354" s="1">
        <v>0</v>
      </c>
      <c r="T354" s="1">
        <v>0</v>
      </c>
      <c r="U354" s="1">
        <v>0</v>
      </c>
    </row>
    <row r="355" spans="1:21" x14ac:dyDescent="0.25">
      <c r="A355">
        <v>353</v>
      </c>
      <c r="B355" t="s">
        <v>184</v>
      </c>
      <c r="C355">
        <v>24</v>
      </c>
      <c r="D355">
        <v>1175</v>
      </c>
      <c r="E355" t="s">
        <v>294</v>
      </c>
      <c r="F355">
        <v>0</v>
      </c>
      <c r="G355" t="s">
        <v>120</v>
      </c>
      <c r="H355" s="1">
        <v>0</v>
      </c>
      <c r="I355" s="1">
        <v>0</v>
      </c>
      <c r="J355" s="1">
        <v>0</v>
      </c>
      <c r="K355" s="1">
        <v>0</v>
      </c>
      <c r="L355" s="1">
        <v>0</v>
      </c>
      <c r="M355" s="1">
        <v>0</v>
      </c>
      <c r="N355" s="1">
        <v>0</v>
      </c>
      <c r="O355" s="1">
        <v>0</v>
      </c>
      <c r="P355" s="1">
        <v>0</v>
      </c>
      <c r="Q355" s="1">
        <v>0</v>
      </c>
      <c r="R355" s="1">
        <v>0</v>
      </c>
      <c r="S355" s="1">
        <v>0</v>
      </c>
      <c r="T355" s="1">
        <v>0</v>
      </c>
      <c r="U355" s="1">
        <v>0</v>
      </c>
    </row>
    <row r="356" spans="1:21" x14ac:dyDescent="0.25">
      <c r="A356">
        <v>354</v>
      </c>
      <c r="B356" t="s">
        <v>184</v>
      </c>
      <c r="C356">
        <v>24</v>
      </c>
      <c r="D356">
        <v>7440508</v>
      </c>
      <c r="E356" t="s">
        <v>10</v>
      </c>
      <c r="F356">
        <v>23.3</v>
      </c>
      <c r="G356" t="s">
        <v>120</v>
      </c>
      <c r="H356" s="1">
        <v>0</v>
      </c>
      <c r="I356" s="1">
        <v>0</v>
      </c>
      <c r="J356" s="1">
        <v>0</v>
      </c>
      <c r="K356" s="1">
        <v>0</v>
      </c>
      <c r="L356" s="1">
        <v>0</v>
      </c>
      <c r="M356" s="1">
        <v>0</v>
      </c>
      <c r="N356" s="1">
        <v>0.23300000000000001</v>
      </c>
      <c r="O356" s="1">
        <v>0</v>
      </c>
      <c r="P356" s="1">
        <v>0</v>
      </c>
      <c r="Q356" s="1">
        <v>0</v>
      </c>
      <c r="R356" s="1">
        <v>0</v>
      </c>
      <c r="S356" s="1">
        <v>0</v>
      </c>
      <c r="T356" s="1">
        <v>0</v>
      </c>
      <c r="U356" s="1">
        <v>0</v>
      </c>
    </row>
    <row r="357" spans="1:21" x14ac:dyDescent="0.25">
      <c r="A357">
        <v>355</v>
      </c>
      <c r="B357" t="s">
        <v>184</v>
      </c>
      <c r="C357">
        <v>24</v>
      </c>
      <c r="D357">
        <v>7439965</v>
      </c>
      <c r="E357" t="s">
        <v>5</v>
      </c>
      <c r="F357">
        <v>4.25</v>
      </c>
      <c r="G357" t="s">
        <v>120</v>
      </c>
      <c r="H357" s="1">
        <v>0</v>
      </c>
      <c r="I357" s="1">
        <v>0</v>
      </c>
      <c r="J357" s="1">
        <v>0</v>
      </c>
      <c r="K357" s="1">
        <v>0</v>
      </c>
      <c r="L357" s="1">
        <v>0</v>
      </c>
      <c r="M357" s="1">
        <v>0</v>
      </c>
      <c r="N357" s="1">
        <v>0</v>
      </c>
      <c r="O357" s="1">
        <v>0</v>
      </c>
      <c r="P357" s="1">
        <v>0</v>
      </c>
      <c r="Q357" s="1">
        <v>0</v>
      </c>
      <c r="R357" s="1">
        <v>0</v>
      </c>
      <c r="S357" s="1">
        <v>0</v>
      </c>
      <c r="T357" s="1">
        <v>0</v>
      </c>
      <c r="U357" s="1">
        <v>0</v>
      </c>
    </row>
    <row r="358" spans="1:21" x14ac:dyDescent="0.25">
      <c r="A358">
        <v>356</v>
      </c>
      <c r="B358" t="s">
        <v>184</v>
      </c>
      <c r="C358">
        <v>24</v>
      </c>
      <c r="D358">
        <v>7440020</v>
      </c>
      <c r="E358" t="s">
        <v>6</v>
      </c>
      <c r="F358">
        <v>73.400000000000006</v>
      </c>
      <c r="G358" t="s">
        <v>120</v>
      </c>
      <c r="H358" s="1">
        <v>0</v>
      </c>
      <c r="I358" s="1">
        <v>0</v>
      </c>
      <c r="J358" s="1">
        <v>367</v>
      </c>
      <c r="K358" s="1">
        <v>0</v>
      </c>
      <c r="L358" s="1">
        <v>0</v>
      </c>
      <c r="M358" s="1">
        <v>0</v>
      </c>
      <c r="N358" s="1">
        <v>0</v>
      </c>
      <c r="O358" s="1">
        <v>0</v>
      </c>
      <c r="P358" s="1">
        <v>0</v>
      </c>
      <c r="Q358" s="1">
        <v>0</v>
      </c>
      <c r="R358" s="1">
        <v>0</v>
      </c>
      <c r="S358" s="1">
        <v>0</v>
      </c>
      <c r="T358" s="1">
        <v>0</v>
      </c>
      <c r="U358" s="1">
        <v>0</v>
      </c>
    </row>
    <row r="359" spans="1:21" x14ac:dyDescent="0.25">
      <c r="A359">
        <v>357</v>
      </c>
      <c r="B359" t="s">
        <v>184</v>
      </c>
      <c r="C359">
        <v>24</v>
      </c>
      <c r="D359">
        <v>7723140</v>
      </c>
      <c r="E359" t="s">
        <v>295</v>
      </c>
      <c r="F359">
        <v>0</v>
      </c>
      <c r="G359" t="s">
        <v>120</v>
      </c>
      <c r="H359" s="1">
        <v>0</v>
      </c>
      <c r="I359" s="1">
        <v>0</v>
      </c>
      <c r="J359" s="1">
        <v>0</v>
      </c>
      <c r="K359" s="1">
        <v>0</v>
      </c>
      <c r="L359" s="1">
        <v>0</v>
      </c>
      <c r="M359" s="1">
        <v>0</v>
      </c>
      <c r="N359" s="1">
        <v>0</v>
      </c>
      <c r="O359" s="1">
        <v>0</v>
      </c>
      <c r="P359" s="1">
        <v>0</v>
      </c>
      <c r="Q359" s="1">
        <v>0</v>
      </c>
      <c r="R359" s="1">
        <v>0</v>
      </c>
      <c r="S359" s="1">
        <v>0</v>
      </c>
      <c r="T359" s="1">
        <v>0</v>
      </c>
      <c r="U359" s="1">
        <v>0</v>
      </c>
    </row>
    <row r="360" spans="1:21" x14ac:dyDescent="0.25">
      <c r="A360">
        <v>358</v>
      </c>
      <c r="B360" t="s">
        <v>184</v>
      </c>
      <c r="C360">
        <v>24</v>
      </c>
      <c r="D360">
        <v>7439921</v>
      </c>
      <c r="E360" t="s">
        <v>7</v>
      </c>
      <c r="F360">
        <v>0</v>
      </c>
      <c r="G360" t="s">
        <v>120</v>
      </c>
      <c r="H360" s="1">
        <v>0</v>
      </c>
      <c r="I360" s="1">
        <v>0</v>
      </c>
      <c r="J360" s="1">
        <v>0</v>
      </c>
      <c r="K360" s="1">
        <v>0</v>
      </c>
      <c r="L360" s="1">
        <v>0</v>
      </c>
      <c r="M360" s="1">
        <v>0</v>
      </c>
      <c r="N360" s="1">
        <v>0</v>
      </c>
      <c r="O360" s="1">
        <v>0</v>
      </c>
      <c r="P360" s="1">
        <v>0</v>
      </c>
      <c r="Q360" s="1">
        <v>0</v>
      </c>
      <c r="R360" s="1">
        <v>0</v>
      </c>
      <c r="S360" s="1">
        <v>0</v>
      </c>
      <c r="T360" s="1">
        <v>0</v>
      </c>
      <c r="U360" s="1">
        <v>0</v>
      </c>
    </row>
    <row r="361" spans="1:21" x14ac:dyDescent="0.25">
      <c r="A361">
        <v>359</v>
      </c>
      <c r="B361" t="s">
        <v>184</v>
      </c>
      <c r="C361">
        <v>24</v>
      </c>
      <c r="D361">
        <v>7440622</v>
      </c>
      <c r="E361" t="s">
        <v>296</v>
      </c>
      <c r="F361">
        <v>0</v>
      </c>
      <c r="G361" t="s">
        <v>120</v>
      </c>
      <c r="H361" s="1">
        <v>0</v>
      </c>
      <c r="I361" s="1">
        <v>0</v>
      </c>
      <c r="J361" s="1">
        <v>0</v>
      </c>
      <c r="K361" s="1">
        <v>0</v>
      </c>
      <c r="L361" s="1">
        <v>0</v>
      </c>
      <c r="M361" s="1">
        <v>0</v>
      </c>
      <c r="N361" s="1">
        <v>0</v>
      </c>
      <c r="O361" s="1">
        <v>0</v>
      </c>
      <c r="P361" s="1">
        <v>0</v>
      </c>
      <c r="Q361" s="1">
        <v>0</v>
      </c>
      <c r="R361" s="1">
        <v>0</v>
      </c>
      <c r="S361" s="1">
        <v>0</v>
      </c>
      <c r="T361" s="1">
        <v>0</v>
      </c>
      <c r="U361" s="1">
        <v>0</v>
      </c>
    </row>
    <row r="362" spans="1:21" x14ac:dyDescent="0.25">
      <c r="A362">
        <v>360</v>
      </c>
      <c r="B362" t="s">
        <v>184</v>
      </c>
      <c r="C362">
        <v>24</v>
      </c>
      <c r="D362">
        <v>7440666</v>
      </c>
      <c r="E362" t="s">
        <v>297</v>
      </c>
      <c r="F362">
        <v>0</v>
      </c>
      <c r="G362" t="s">
        <v>120</v>
      </c>
      <c r="H362" s="1">
        <v>0</v>
      </c>
      <c r="I362" s="1">
        <v>0</v>
      </c>
      <c r="J362" s="1">
        <v>0</v>
      </c>
      <c r="K362" s="1">
        <v>0</v>
      </c>
      <c r="L362" s="1">
        <v>0</v>
      </c>
      <c r="M362" s="1">
        <v>0</v>
      </c>
      <c r="N362" s="1">
        <v>0</v>
      </c>
      <c r="O362" s="1">
        <v>0</v>
      </c>
      <c r="P362" s="1">
        <v>0</v>
      </c>
      <c r="Q362" s="1">
        <v>0</v>
      </c>
      <c r="R362" s="1">
        <v>0</v>
      </c>
      <c r="S362" s="1">
        <v>0</v>
      </c>
      <c r="T362" s="1">
        <v>0</v>
      </c>
      <c r="U362" s="1">
        <v>0</v>
      </c>
    </row>
    <row r="363" spans="1:21" x14ac:dyDescent="0.25">
      <c r="A363">
        <v>361</v>
      </c>
      <c r="B363" t="s">
        <v>185</v>
      </c>
      <c r="C363">
        <v>24</v>
      </c>
      <c r="D363">
        <v>7429905</v>
      </c>
      <c r="E363" t="s">
        <v>290</v>
      </c>
      <c r="F363">
        <v>0</v>
      </c>
      <c r="G363" t="s">
        <v>120</v>
      </c>
      <c r="H363" s="1">
        <v>0</v>
      </c>
      <c r="I363" s="1">
        <v>0</v>
      </c>
      <c r="J363" s="1">
        <v>0</v>
      </c>
      <c r="K363" s="1">
        <v>0</v>
      </c>
      <c r="L363" s="1">
        <v>0</v>
      </c>
      <c r="M363" s="1">
        <v>0</v>
      </c>
      <c r="N363" s="1">
        <v>0</v>
      </c>
      <c r="O363" s="1">
        <v>0</v>
      </c>
      <c r="P363" s="1">
        <v>0</v>
      </c>
      <c r="Q363" s="1">
        <v>0</v>
      </c>
      <c r="R363" s="1">
        <v>0</v>
      </c>
      <c r="S363" s="1">
        <v>0</v>
      </c>
      <c r="T363" s="1">
        <v>0</v>
      </c>
      <c r="U363" s="1">
        <v>0</v>
      </c>
    </row>
    <row r="364" spans="1:21" x14ac:dyDescent="0.25">
      <c r="A364">
        <v>362</v>
      </c>
      <c r="B364" t="s">
        <v>185</v>
      </c>
      <c r="C364">
        <v>24</v>
      </c>
      <c r="D364">
        <v>1344281</v>
      </c>
      <c r="E364" t="s">
        <v>291</v>
      </c>
      <c r="F364">
        <v>0</v>
      </c>
      <c r="G364" t="s">
        <v>120</v>
      </c>
      <c r="H364" s="1">
        <v>0</v>
      </c>
      <c r="I364" s="1">
        <v>0</v>
      </c>
      <c r="J364" s="1">
        <v>0</v>
      </c>
      <c r="K364" s="1">
        <v>0</v>
      </c>
      <c r="L364" s="1">
        <v>0</v>
      </c>
      <c r="M364" s="1">
        <v>0</v>
      </c>
      <c r="N364" s="1">
        <v>0</v>
      </c>
      <c r="O364" s="1">
        <v>0</v>
      </c>
      <c r="P364" s="1">
        <v>0</v>
      </c>
      <c r="Q364" s="1">
        <v>0</v>
      </c>
      <c r="R364" s="1">
        <v>0</v>
      </c>
      <c r="S364" s="1">
        <v>0</v>
      </c>
      <c r="T364" s="1">
        <v>0</v>
      </c>
      <c r="U364" s="1">
        <v>0</v>
      </c>
    </row>
    <row r="365" spans="1:21" x14ac:dyDescent="0.25">
      <c r="A365">
        <v>363</v>
      </c>
      <c r="B365" t="s">
        <v>185</v>
      </c>
      <c r="C365">
        <v>24</v>
      </c>
      <c r="D365">
        <v>7440417</v>
      </c>
      <c r="E365" t="s">
        <v>292</v>
      </c>
      <c r="F365">
        <v>0</v>
      </c>
      <c r="G365" t="s">
        <v>120</v>
      </c>
      <c r="H365" s="1">
        <v>0</v>
      </c>
      <c r="I365" s="1">
        <v>0</v>
      </c>
      <c r="J365" s="1">
        <v>0</v>
      </c>
      <c r="K365" s="1">
        <v>0</v>
      </c>
      <c r="L365" s="1">
        <v>0</v>
      </c>
      <c r="M365" s="1">
        <v>0</v>
      </c>
      <c r="N365" s="1">
        <v>0</v>
      </c>
      <c r="O365" s="1">
        <v>0</v>
      </c>
      <c r="P365" s="1">
        <v>0</v>
      </c>
      <c r="Q365" s="1">
        <v>0</v>
      </c>
      <c r="R365" s="1">
        <v>0</v>
      </c>
      <c r="S365" s="1">
        <v>0</v>
      </c>
      <c r="T365" s="1">
        <v>0</v>
      </c>
      <c r="U365" s="1">
        <v>0</v>
      </c>
    </row>
    <row r="366" spans="1:21" x14ac:dyDescent="0.25">
      <c r="A366">
        <v>364</v>
      </c>
      <c r="B366" t="s">
        <v>185</v>
      </c>
      <c r="C366">
        <v>24</v>
      </c>
      <c r="D366">
        <v>7440439</v>
      </c>
      <c r="E366" t="s">
        <v>293</v>
      </c>
      <c r="F366">
        <v>0</v>
      </c>
      <c r="G366" t="s">
        <v>120</v>
      </c>
      <c r="H366" s="1">
        <v>0</v>
      </c>
      <c r="I366" s="1">
        <v>0</v>
      </c>
      <c r="J366" s="1">
        <v>0</v>
      </c>
      <c r="K366" s="1">
        <v>0</v>
      </c>
      <c r="L366" s="1">
        <v>0</v>
      </c>
      <c r="M366" s="1">
        <v>0</v>
      </c>
      <c r="N366" s="1">
        <v>0</v>
      </c>
      <c r="O366" s="1">
        <v>0</v>
      </c>
      <c r="P366" s="1">
        <v>0</v>
      </c>
      <c r="Q366" s="1">
        <v>0</v>
      </c>
      <c r="R366" s="1">
        <v>0</v>
      </c>
      <c r="S366" s="1">
        <v>0</v>
      </c>
      <c r="T366" s="1">
        <v>0</v>
      </c>
      <c r="U366" s="1">
        <v>0</v>
      </c>
    </row>
    <row r="367" spans="1:21" x14ac:dyDescent="0.25">
      <c r="A367">
        <v>365</v>
      </c>
      <c r="B367" t="s">
        <v>185</v>
      </c>
      <c r="C367">
        <v>24</v>
      </c>
      <c r="D367">
        <v>7440484</v>
      </c>
      <c r="E367" t="s">
        <v>8</v>
      </c>
      <c r="F367">
        <v>0</v>
      </c>
      <c r="G367" t="s">
        <v>120</v>
      </c>
      <c r="H367" s="1">
        <v>0</v>
      </c>
      <c r="I367" s="1">
        <v>0</v>
      </c>
      <c r="J367" s="1">
        <v>0</v>
      </c>
      <c r="K367" s="1">
        <v>0</v>
      </c>
      <c r="L367" s="1">
        <v>0</v>
      </c>
      <c r="M367" s="1">
        <v>0</v>
      </c>
      <c r="N367" s="1">
        <v>0</v>
      </c>
      <c r="O367" s="1">
        <v>0</v>
      </c>
      <c r="P367" s="1">
        <v>0</v>
      </c>
      <c r="Q367" s="1">
        <v>0</v>
      </c>
      <c r="R367" s="1">
        <v>0</v>
      </c>
      <c r="S367" s="1">
        <v>0</v>
      </c>
      <c r="T367" s="1">
        <v>0</v>
      </c>
      <c r="U367" s="1">
        <v>0</v>
      </c>
    </row>
    <row r="368" spans="1:21" x14ac:dyDescent="0.25">
      <c r="A368">
        <v>366</v>
      </c>
      <c r="B368" t="s">
        <v>185</v>
      </c>
      <c r="C368">
        <v>24</v>
      </c>
      <c r="D368">
        <v>7440473</v>
      </c>
      <c r="E368" t="s">
        <v>89</v>
      </c>
      <c r="F368">
        <v>0</v>
      </c>
      <c r="G368" t="s">
        <v>120</v>
      </c>
      <c r="H368" s="1">
        <v>0</v>
      </c>
      <c r="I368" s="1">
        <v>0</v>
      </c>
      <c r="J368" s="1">
        <v>0</v>
      </c>
      <c r="K368" s="1">
        <v>0</v>
      </c>
      <c r="L368" s="1">
        <v>0</v>
      </c>
      <c r="M368" s="1">
        <v>0</v>
      </c>
      <c r="N368" s="1">
        <v>0</v>
      </c>
      <c r="O368" s="1">
        <v>0</v>
      </c>
      <c r="P368" s="1">
        <v>0</v>
      </c>
      <c r="Q368" s="1">
        <v>0</v>
      </c>
      <c r="R368" s="1">
        <v>0</v>
      </c>
      <c r="S368" s="1">
        <v>0</v>
      </c>
      <c r="T368" s="1">
        <v>0</v>
      </c>
      <c r="U368" s="1">
        <v>0</v>
      </c>
    </row>
    <row r="369" spans="1:21" x14ac:dyDescent="0.25">
      <c r="A369">
        <v>367</v>
      </c>
      <c r="B369" t="s">
        <v>185</v>
      </c>
      <c r="C369">
        <v>24</v>
      </c>
      <c r="D369">
        <v>18540299</v>
      </c>
      <c r="E369" t="s">
        <v>13</v>
      </c>
      <c r="F369">
        <v>0</v>
      </c>
      <c r="G369" t="s">
        <v>120</v>
      </c>
      <c r="H369" s="1">
        <v>0</v>
      </c>
      <c r="I369" s="1">
        <v>0</v>
      </c>
      <c r="J369" s="1">
        <v>0</v>
      </c>
      <c r="K369" s="1">
        <v>0</v>
      </c>
      <c r="L369" s="1">
        <v>0</v>
      </c>
      <c r="M369" s="1">
        <v>0</v>
      </c>
      <c r="N369" s="1">
        <v>0</v>
      </c>
      <c r="O369" s="1">
        <v>0</v>
      </c>
      <c r="P369" s="1">
        <v>0</v>
      </c>
      <c r="Q369" s="1">
        <v>0</v>
      </c>
      <c r="R369" s="1">
        <v>0</v>
      </c>
      <c r="S369" s="1">
        <v>0</v>
      </c>
      <c r="T369" s="1">
        <v>0</v>
      </c>
      <c r="U369" s="1">
        <v>0</v>
      </c>
    </row>
    <row r="370" spans="1:21" x14ac:dyDescent="0.25">
      <c r="A370">
        <v>368</v>
      </c>
      <c r="B370" t="s">
        <v>185</v>
      </c>
      <c r="C370">
        <v>24</v>
      </c>
      <c r="D370">
        <v>1175</v>
      </c>
      <c r="E370" t="s">
        <v>294</v>
      </c>
      <c r="F370">
        <v>0</v>
      </c>
      <c r="G370" t="s">
        <v>120</v>
      </c>
      <c r="H370" s="1">
        <v>0</v>
      </c>
      <c r="I370" s="1">
        <v>0</v>
      </c>
      <c r="J370" s="1">
        <v>0</v>
      </c>
      <c r="K370" s="1">
        <v>0</v>
      </c>
      <c r="L370" s="1">
        <v>0</v>
      </c>
      <c r="M370" s="1">
        <v>0</v>
      </c>
      <c r="N370" s="1">
        <v>0</v>
      </c>
      <c r="O370" s="1">
        <v>0</v>
      </c>
      <c r="P370" s="1">
        <v>0</v>
      </c>
      <c r="Q370" s="1">
        <v>0</v>
      </c>
      <c r="R370" s="1">
        <v>0</v>
      </c>
      <c r="S370" s="1">
        <v>0</v>
      </c>
      <c r="T370" s="1">
        <v>0</v>
      </c>
      <c r="U370" s="1">
        <v>0</v>
      </c>
    </row>
    <row r="371" spans="1:21" x14ac:dyDescent="0.25">
      <c r="A371">
        <v>369</v>
      </c>
      <c r="B371" t="s">
        <v>185</v>
      </c>
      <c r="C371">
        <v>24</v>
      </c>
      <c r="D371">
        <v>7440508</v>
      </c>
      <c r="E371" t="s">
        <v>10</v>
      </c>
      <c r="F371">
        <v>71.2</v>
      </c>
      <c r="G371" t="s">
        <v>120</v>
      </c>
      <c r="H371" s="1">
        <v>0</v>
      </c>
      <c r="I371" s="1">
        <v>0</v>
      </c>
      <c r="J371" s="1">
        <v>0</v>
      </c>
      <c r="K371" s="1">
        <v>0</v>
      </c>
      <c r="L371" s="1">
        <v>0</v>
      </c>
      <c r="M371" s="1">
        <v>0</v>
      </c>
      <c r="N371" s="1">
        <v>0.71199999999999997</v>
      </c>
      <c r="O371" s="1">
        <v>0</v>
      </c>
      <c r="P371" s="1">
        <v>0</v>
      </c>
      <c r="Q371" s="1">
        <v>0</v>
      </c>
      <c r="R371" s="1">
        <v>0</v>
      </c>
      <c r="S371" s="1">
        <v>0</v>
      </c>
      <c r="T371" s="1">
        <v>0</v>
      </c>
      <c r="U371" s="1">
        <v>0</v>
      </c>
    </row>
    <row r="372" spans="1:21" x14ac:dyDescent="0.25">
      <c r="A372">
        <v>370</v>
      </c>
      <c r="B372" t="s">
        <v>185</v>
      </c>
      <c r="C372">
        <v>24</v>
      </c>
      <c r="D372">
        <v>7439965</v>
      </c>
      <c r="E372" t="s">
        <v>5</v>
      </c>
      <c r="F372">
        <v>0</v>
      </c>
      <c r="G372" t="s">
        <v>120</v>
      </c>
      <c r="H372" s="1">
        <v>0</v>
      </c>
      <c r="I372" s="1">
        <v>0</v>
      </c>
      <c r="J372" s="1">
        <v>0</v>
      </c>
      <c r="K372" s="1">
        <v>0</v>
      </c>
      <c r="L372" s="1">
        <v>0</v>
      </c>
      <c r="M372" s="1">
        <v>0</v>
      </c>
      <c r="N372" s="1">
        <v>0</v>
      </c>
      <c r="O372" s="1">
        <v>0</v>
      </c>
      <c r="P372" s="1">
        <v>0</v>
      </c>
      <c r="Q372" s="1">
        <v>0</v>
      </c>
      <c r="R372" s="1">
        <v>0</v>
      </c>
      <c r="S372" s="1">
        <v>0</v>
      </c>
      <c r="T372" s="1">
        <v>0</v>
      </c>
      <c r="U372" s="1">
        <v>0</v>
      </c>
    </row>
    <row r="373" spans="1:21" x14ac:dyDescent="0.25">
      <c r="A373">
        <v>371</v>
      </c>
      <c r="B373" t="s">
        <v>185</v>
      </c>
      <c r="C373">
        <v>24</v>
      </c>
      <c r="D373">
        <v>7440020</v>
      </c>
      <c r="E373" t="s">
        <v>6</v>
      </c>
      <c r="F373">
        <v>34</v>
      </c>
      <c r="G373" t="s">
        <v>120</v>
      </c>
      <c r="H373" s="1">
        <v>0</v>
      </c>
      <c r="I373" s="1">
        <v>0</v>
      </c>
      <c r="J373" s="1">
        <v>170</v>
      </c>
      <c r="K373" s="1">
        <v>0</v>
      </c>
      <c r="L373" s="1">
        <v>0</v>
      </c>
      <c r="M373" s="1">
        <v>0</v>
      </c>
      <c r="N373" s="1">
        <v>0</v>
      </c>
      <c r="O373" s="1">
        <v>0</v>
      </c>
      <c r="P373" s="1">
        <v>0</v>
      </c>
      <c r="Q373" s="1">
        <v>0</v>
      </c>
      <c r="R373" s="1">
        <v>0</v>
      </c>
      <c r="S373" s="1">
        <v>0</v>
      </c>
      <c r="T373" s="1">
        <v>0</v>
      </c>
      <c r="U373" s="1">
        <v>0</v>
      </c>
    </row>
    <row r="374" spans="1:21" x14ac:dyDescent="0.25">
      <c r="A374">
        <v>372</v>
      </c>
      <c r="B374" t="s">
        <v>185</v>
      </c>
      <c r="C374">
        <v>24</v>
      </c>
      <c r="D374">
        <v>7723140</v>
      </c>
      <c r="E374" t="s">
        <v>295</v>
      </c>
      <c r="F374">
        <v>0</v>
      </c>
      <c r="G374" t="s">
        <v>120</v>
      </c>
      <c r="H374" s="1">
        <v>0</v>
      </c>
      <c r="I374" s="1">
        <v>0</v>
      </c>
      <c r="J374" s="1">
        <v>0</v>
      </c>
      <c r="K374" s="1">
        <v>0</v>
      </c>
      <c r="L374" s="1">
        <v>0</v>
      </c>
      <c r="M374" s="1">
        <v>0</v>
      </c>
      <c r="N374" s="1">
        <v>0</v>
      </c>
      <c r="O374" s="1">
        <v>0</v>
      </c>
      <c r="P374" s="1">
        <v>0</v>
      </c>
      <c r="Q374" s="1">
        <v>0</v>
      </c>
      <c r="R374" s="1">
        <v>0</v>
      </c>
      <c r="S374" s="1">
        <v>0</v>
      </c>
      <c r="T374" s="1">
        <v>0</v>
      </c>
      <c r="U374" s="1">
        <v>0</v>
      </c>
    </row>
    <row r="375" spans="1:21" x14ac:dyDescent="0.25">
      <c r="A375">
        <v>373</v>
      </c>
      <c r="B375" t="s">
        <v>185</v>
      </c>
      <c r="C375">
        <v>24</v>
      </c>
      <c r="D375">
        <v>7439921</v>
      </c>
      <c r="E375" t="s">
        <v>7</v>
      </c>
      <c r="F375">
        <v>0</v>
      </c>
      <c r="G375" t="s">
        <v>120</v>
      </c>
      <c r="H375" s="1">
        <v>0</v>
      </c>
      <c r="I375" s="1">
        <v>0</v>
      </c>
      <c r="J375" s="1">
        <v>0</v>
      </c>
      <c r="K375" s="1">
        <v>0</v>
      </c>
      <c r="L375" s="1">
        <v>0</v>
      </c>
      <c r="M375" s="1">
        <v>0</v>
      </c>
      <c r="N375" s="1">
        <v>0</v>
      </c>
      <c r="O375" s="1">
        <v>0</v>
      </c>
      <c r="P375" s="1">
        <v>0</v>
      </c>
      <c r="Q375" s="1">
        <v>0</v>
      </c>
      <c r="R375" s="1">
        <v>0</v>
      </c>
      <c r="S375" s="1">
        <v>0</v>
      </c>
      <c r="T375" s="1">
        <v>0</v>
      </c>
      <c r="U375" s="1">
        <v>0</v>
      </c>
    </row>
    <row r="376" spans="1:21" x14ac:dyDescent="0.25">
      <c r="A376">
        <v>374</v>
      </c>
      <c r="B376" t="s">
        <v>185</v>
      </c>
      <c r="C376">
        <v>24</v>
      </c>
      <c r="D376">
        <v>7440622</v>
      </c>
      <c r="E376" t="s">
        <v>296</v>
      </c>
      <c r="F376">
        <v>0</v>
      </c>
      <c r="G376" t="s">
        <v>120</v>
      </c>
      <c r="H376" s="1">
        <v>0</v>
      </c>
      <c r="I376" s="1">
        <v>0</v>
      </c>
      <c r="J376" s="1">
        <v>0</v>
      </c>
      <c r="K376" s="1">
        <v>0</v>
      </c>
      <c r="L376" s="1">
        <v>0</v>
      </c>
      <c r="M376" s="1">
        <v>0</v>
      </c>
      <c r="N376" s="1">
        <v>0</v>
      </c>
      <c r="O376" s="1">
        <v>0</v>
      </c>
      <c r="P376" s="1">
        <v>0</v>
      </c>
      <c r="Q376" s="1">
        <v>0</v>
      </c>
      <c r="R376" s="1">
        <v>0</v>
      </c>
      <c r="S376" s="1">
        <v>0</v>
      </c>
      <c r="T376" s="1">
        <v>0</v>
      </c>
      <c r="U376" s="1">
        <v>0</v>
      </c>
    </row>
    <row r="377" spans="1:21" x14ac:dyDescent="0.25">
      <c r="A377">
        <v>375</v>
      </c>
      <c r="B377" t="s">
        <v>185</v>
      </c>
      <c r="C377">
        <v>24</v>
      </c>
      <c r="D377">
        <v>7440666</v>
      </c>
      <c r="E377" t="s">
        <v>297</v>
      </c>
      <c r="F377">
        <v>0</v>
      </c>
      <c r="G377" t="s">
        <v>120</v>
      </c>
      <c r="H377" s="1">
        <v>0</v>
      </c>
      <c r="I377" s="1">
        <v>0</v>
      </c>
      <c r="J377" s="1">
        <v>0</v>
      </c>
      <c r="K377" s="1">
        <v>0</v>
      </c>
      <c r="L377" s="1">
        <v>0</v>
      </c>
      <c r="M377" s="1">
        <v>0</v>
      </c>
      <c r="N377" s="1">
        <v>0</v>
      </c>
      <c r="O377" s="1">
        <v>0</v>
      </c>
      <c r="P377" s="1">
        <v>0</v>
      </c>
      <c r="Q377" s="1">
        <v>0</v>
      </c>
      <c r="R377" s="1">
        <v>0</v>
      </c>
      <c r="S377" s="1">
        <v>0</v>
      </c>
      <c r="T377" s="1">
        <v>0</v>
      </c>
      <c r="U377" s="1">
        <v>0</v>
      </c>
    </row>
    <row r="378" spans="1:21" x14ac:dyDescent="0.25">
      <c r="A378">
        <v>376</v>
      </c>
      <c r="B378" t="s">
        <v>186</v>
      </c>
      <c r="C378">
        <v>24</v>
      </c>
      <c r="D378">
        <v>7429905</v>
      </c>
      <c r="E378" t="s">
        <v>290</v>
      </c>
      <c r="F378">
        <v>0</v>
      </c>
      <c r="G378" t="s">
        <v>120</v>
      </c>
      <c r="H378" s="1">
        <v>0</v>
      </c>
      <c r="I378" s="1">
        <v>0</v>
      </c>
      <c r="J378" s="1">
        <v>0</v>
      </c>
      <c r="K378" s="1">
        <v>0</v>
      </c>
      <c r="L378" s="1">
        <v>0</v>
      </c>
      <c r="M378" s="1">
        <v>0</v>
      </c>
      <c r="N378" s="1">
        <v>0</v>
      </c>
      <c r="O378" s="1">
        <v>0</v>
      </c>
      <c r="P378" s="1">
        <v>0</v>
      </c>
      <c r="Q378" s="1">
        <v>0</v>
      </c>
      <c r="R378" s="1">
        <v>0</v>
      </c>
      <c r="S378" s="1">
        <v>0</v>
      </c>
      <c r="T378" s="1">
        <v>0</v>
      </c>
      <c r="U378" s="1">
        <v>0</v>
      </c>
    </row>
    <row r="379" spans="1:21" x14ac:dyDescent="0.25">
      <c r="A379">
        <v>377</v>
      </c>
      <c r="B379" t="s">
        <v>186</v>
      </c>
      <c r="C379">
        <v>24</v>
      </c>
      <c r="D379">
        <v>1344281</v>
      </c>
      <c r="E379" t="s">
        <v>291</v>
      </c>
      <c r="F379">
        <v>0</v>
      </c>
      <c r="G379" t="s">
        <v>120</v>
      </c>
      <c r="H379" s="1">
        <v>0</v>
      </c>
      <c r="I379" s="1">
        <v>0</v>
      </c>
      <c r="J379" s="1">
        <v>0</v>
      </c>
      <c r="K379" s="1">
        <v>0</v>
      </c>
      <c r="L379" s="1">
        <v>0</v>
      </c>
      <c r="M379" s="1">
        <v>0</v>
      </c>
      <c r="N379" s="1">
        <v>0</v>
      </c>
      <c r="O379" s="1">
        <v>0</v>
      </c>
      <c r="P379" s="1">
        <v>0</v>
      </c>
      <c r="Q379" s="1">
        <v>0</v>
      </c>
      <c r="R379" s="1">
        <v>0</v>
      </c>
      <c r="S379" s="1">
        <v>0</v>
      </c>
      <c r="T379" s="1">
        <v>0</v>
      </c>
      <c r="U379" s="1">
        <v>0</v>
      </c>
    </row>
    <row r="380" spans="1:21" x14ac:dyDescent="0.25">
      <c r="A380">
        <v>378</v>
      </c>
      <c r="B380" t="s">
        <v>186</v>
      </c>
      <c r="C380">
        <v>24</v>
      </c>
      <c r="D380">
        <v>7440417</v>
      </c>
      <c r="E380" t="s">
        <v>292</v>
      </c>
      <c r="F380">
        <v>0</v>
      </c>
      <c r="G380" t="s">
        <v>120</v>
      </c>
      <c r="H380" s="1">
        <v>0</v>
      </c>
      <c r="I380" s="1">
        <v>0</v>
      </c>
      <c r="J380" s="1">
        <v>0</v>
      </c>
      <c r="K380" s="1">
        <v>0</v>
      </c>
      <c r="L380" s="1">
        <v>0</v>
      </c>
      <c r="M380" s="1">
        <v>0</v>
      </c>
      <c r="N380" s="1">
        <v>0</v>
      </c>
      <c r="O380" s="1">
        <v>0</v>
      </c>
      <c r="P380" s="1">
        <v>0</v>
      </c>
      <c r="Q380" s="1">
        <v>0</v>
      </c>
      <c r="R380" s="1">
        <v>0</v>
      </c>
      <c r="S380" s="1">
        <v>0</v>
      </c>
      <c r="T380" s="1">
        <v>0</v>
      </c>
      <c r="U380" s="1">
        <v>0</v>
      </c>
    </row>
    <row r="381" spans="1:21" x14ac:dyDescent="0.25">
      <c r="A381">
        <v>379</v>
      </c>
      <c r="B381" t="s">
        <v>186</v>
      </c>
      <c r="C381">
        <v>24</v>
      </c>
      <c r="D381">
        <v>7440439</v>
      </c>
      <c r="E381" t="s">
        <v>293</v>
      </c>
      <c r="F381">
        <v>0</v>
      </c>
      <c r="G381" t="s">
        <v>120</v>
      </c>
      <c r="H381" s="1">
        <v>0</v>
      </c>
      <c r="I381" s="1">
        <v>0</v>
      </c>
      <c r="J381" s="1">
        <v>0</v>
      </c>
      <c r="K381" s="1">
        <v>0</v>
      </c>
      <c r="L381" s="1">
        <v>0</v>
      </c>
      <c r="M381" s="1">
        <v>0</v>
      </c>
      <c r="N381" s="1">
        <v>0</v>
      </c>
      <c r="O381" s="1">
        <v>0</v>
      </c>
      <c r="P381" s="1">
        <v>0</v>
      </c>
      <c r="Q381" s="1">
        <v>0</v>
      </c>
      <c r="R381" s="1">
        <v>0</v>
      </c>
      <c r="S381" s="1">
        <v>0</v>
      </c>
      <c r="T381" s="1">
        <v>0</v>
      </c>
      <c r="U381" s="1">
        <v>0</v>
      </c>
    </row>
    <row r="382" spans="1:21" x14ac:dyDescent="0.25">
      <c r="A382">
        <v>380</v>
      </c>
      <c r="B382" t="s">
        <v>186</v>
      </c>
      <c r="C382">
        <v>24</v>
      </c>
      <c r="D382">
        <v>7440484</v>
      </c>
      <c r="E382" t="s">
        <v>8</v>
      </c>
      <c r="F382">
        <v>0</v>
      </c>
      <c r="G382" t="s">
        <v>120</v>
      </c>
      <c r="H382" s="1">
        <v>0</v>
      </c>
      <c r="I382" s="1">
        <v>0</v>
      </c>
      <c r="J382" s="1">
        <v>0</v>
      </c>
      <c r="K382" s="1">
        <v>0</v>
      </c>
      <c r="L382" s="1">
        <v>0</v>
      </c>
      <c r="M382" s="1">
        <v>0</v>
      </c>
      <c r="N382" s="1">
        <v>0</v>
      </c>
      <c r="O382" s="1">
        <v>0</v>
      </c>
      <c r="P382" s="1">
        <v>0</v>
      </c>
      <c r="Q382" s="1">
        <v>0</v>
      </c>
      <c r="R382" s="1">
        <v>0</v>
      </c>
      <c r="S382" s="1">
        <v>0</v>
      </c>
      <c r="T382" s="1">
        <v>0</v>
      </c>
      <c r="U382" s="1">
        <v>0</v>
      </c>
    </row>
    <row r="383" spans="1:21" x14ac:dyDescent="0.25">
      <c r="A383">
        <v>381</v>
      </c>
      <c r="B383" t="s">
        <v>186</v>
      </c>
      <c r="C383">
        <v>24</v>
      </c>
      <c r="D383">
        <v>7440473</v>
      </c>
      <c r="E383" t="s">
        <v>89</v>
      </c>
      <c r="F383">
        <v>1.17</v>
      </c>
      <c r="G383" t="s">
        <v>120</v>
      </c>
      <c r="H383" s="1">
        <v>0</v>
      </c>
      <c r="I383" s="1">
        <v>0</v>
      </c>
      <c r="J383" s="1">
        <v>0</v>
      </c>
      <c r="K383" s="1">
        <v>0</v>
      </c>
      <c r="L383" s="1">
        <v>0</v>
      </c>
      <c r="M383" s="1">
        <v>0</v>
      </c>
      <c r="N383" s="1">
        <v>0</v>
      </c>
      <c r="O383" s="1">
        <v>0</v>
      </c>
      <c r="P383" s="1">
        <v>0</v>
      </c>
      <c r="Q383" s="1">
        <v>0</v>
      </c>
      <c r="R383" s="1">
        <v>0</v>
      </c>
      <c r="S383" s="1">
        <v>0</v>
      </c>
      <c r="T383" s="1">
        <v>0</v>
      </c>
      <c r="U383" s="1">
        <v>0</v>
      </c>
    </row>
    <row r="384" spans="1:21" x14ac:dyDescent="0.25">
      <c r="A384">
        <v>382</v>
      </c>
      <c r="B384" t="s">
        <v>186</v>
      </c>
      <c r="C384">
        <v>24</v>
      </c>
      <c r="D384">
        <v>18540299</v>
      </c>
      <c r="E384" t="s">
        <v>13</v>
      </c>
      <c r="F384">
        <v>0.64300000000000002</v>
      </c>
      <c r="G384" t="s">
        <v>120</v>
      </c>
      <c r="H384" s="1">
        <v>0</v>
      </c>
      <c r="I384" s="1">
        <v>0</v>
      </c>
      <c r="J384" s="1">
        <v>0</v>
      </c>
      <c r="K384" s="1">
        <v>0</v>
      </c>
      <c r="L384" s="1">
        <v>0</v>
      </c>
      <c r="M384" s="1">
        <v>0</v>
      </c>
      <c r="N384" s="1">
        <v>0</v>
      </c>
      <c r="O384" s="1">
        <v>0</v>
      </c>
      <c r="P384" s="1">
        <v>0</v>
      </c>
      <c r="Q384" s="1">
        <v>0</v>
      </c>
      <c r="R384" s="1">
        <v>0</v>
      </c>
      <c r="S384" s="1">
        <v>0</v>
      </c>
      <c r="T384" s="1">
        <v>0</v>
      </c>
      <c r="U384" s="1">
        <v>0</v>
      </c>
    </row>
    <row r="385" spans="1:21" x14ac:dyDescent="0.25">
      <c r="A385">
        <v>383</v>
      </c>
      <c r="B385" t="s">
        <v>186</v>
      </c>
      <c r="C385">
        <v>24</v>
      </c>
      <c r="D385">
        <v>1175</v>
      </c>
      <c r="E385" t="s">
        <v>294</v>
      </c>
      <c r="F385">
        <v>0</v>
      </c>
      <c r="G385" t="s">
        <v>120</v>
      </c>
      <c r="H385" s="1">
        <v>0</v>
      </c>
      <c r="I385" s="1">
        <v>0</v>
      </c>
      <c r="J385" s="1">
        <v>0</v>
      </c>
      <c r="K385" s="1">
        <v>0</v>
      </c>
      <c r="L385" s="1">
        <v>0</v>
      </c>
      <c r="M385" s="1">
        <v>0</v>
      </c>
      <c r="N385" s="1">
        <v>0</v>
      </c>
      <c r="O385" s="1">
        <v>0</v>
      </c>
      <c r="P385" s="1">
        <v>0</v>
      </c>
      <c r="Q385" s="1">
        <v>0</v>
      </c>
      <c r="R385" s="1">
        <v>0</v>
      </c>
      <c r="S385" s="1">
        <v>0</v>
      </c>
      <c r="T385" s="1">
        <v>0</v>
      </c>
      <c r="U385" s="1">
        <v>0</v>
      </c>
    </row>
    <row r="386" spans="1:21" x14ac:dyDescent="0.25">
      <c r="A386">
        <v>384</v>
      </c>
      <c r="B386" t="s">
        <v>186</v>
      </c>
      <c r="C386">
        <v>24</v>
      </c>
      <c r="D386">
        <v>7440508</v>
      </c>
      <c r="E386" t="s">
        <v>10</v>
      </c>
      <c r="F386">
        <v>0.106</v>
      </c>
      <c r="G386" t="s">
        <v>120</v>
      </c>
      <c r="H386" s="1">
        <v>0</v>
      </c>
      <c r="I386" s="1">
        <v>0</v>
      </c>
      <c r="J386" s="1">
        <v>0</v>
      </c>
      <c r="K386" s="1">
        <v>0</v>
      </c>
      <c r="L386" s="1">
        <v>0</v>
      </c>
      <c r="M386" s="1">
        <v>0</v>
      </c>
      <c r="N386" s="1">
        <v>1.06E-3</v>
      </c>
      <c r="O386" s="1">
        <v>0</v>
      </c>
      <c r="P386" s="1">
        <v>0</v>
      </c>
      <c r="Q386" s="1">
        <v>0</v>
      </c>
      <c r="R386" s="1">
        <v>0</v>
      </c>
      <c r="S386" s="1">
        <v>0</v>
      </c>
      <c r="T386" s="1">
        <v>0</v>
      </c>
      <c r="U386" s="1">
        <v>0</v>
      </c>
    </row>
    <row r="387" spans="1:21" x14ac:dyDescent="0.25">
      <c r="A387">
        <v>385</v>
      </c>
      <c r="B387" t="s">
        <v>186</v>
      </c>
      <c r="C387">
        <v>24</v>
      </c>
      <c r="D387">
        <v>7439965</v>
      </c>
      <c r="E387" t="s">
        <v>5</v>
      </c>
      <c r="F387">
        <v>0.63800000000000001</v>
      </c>
      <c r="G387" t="s">
        <v>120</v>
      </c>
      <c r="H387" s="1">
        <v>0</v>
      </c>
      <c r="I387" s="1">
        <v>0</v>
      </c>
      <c r="J387" s="1">
        <v>0</v>
      </c>
      <c r="K387" s="1">
        <v>0</v>
      </c>
      <c r="L387" s="1">
        <v>0</v>
      </c>
      <c r="M387" s="1">
        <v>0</v>
      </c>
      <c r="N387" s="1">
        <v>0</v>
      </c>
      <c r="O387" s="1">
        <v>0</v>
      </c>
      <c r="P387" s="1">
        <v>0</v>
      </c>
      <c r="Q387" s="1">
        <v>0</v>
      </c>
      <c r="R387" s="1">
        <v>0</v>
      </c>
      <c r="S387" s="1">
        <v>0</v>
      </c>
      <c r="T387" s="1">
        <v>0</v>
      </c>
      <c r="U387" s="1">
        <v>0</v>
      </c>
    </row>
    <row r="388" spans="1:21" x14ac:dyDescent="0.25">
      <c r="A388">
        <v>386</v>
      </c>
      <c r="B388" t="s">
        <v>186</v>
      </c>
      <c r="C388">
        <v>24</v>
      </c>
      <c r="D388">
        <v>7440020</v>
      </c>
      <c r="E388" t="s">
        <v>6</v>
      </c>
      <c r="F388">
        <v>0.26600000000000001</v>
      </c>
      <c r="G388" t="s">
        <v>120</v>
      </c>
      <c r="H388" s="1">
        <v>0</v>
      </c>
      <c r="I388" s="1">
        <v>0</v>
      </c>
      <c r="J388" s="1">
        <v>1.33</v>
      </c>
      <c r="K388" s="1">
        <v>0</v>
      </c>
      <c r="L388" s="1">
        <v>0</v>
      </c>
      <c r="M388" s="1">
        <v>0</v>
      </c>
      <c r="N388" s="1">
        <v>0</v>
      </c>
      <c r="O388" s="1">
        <v>0</v>
      </c>
      <c r="P388" s="1">
        <v>0</v>
      </c>
      <c r="Q388" s="1">
        <v>0</v>
      </c>
      <c r="R388" s="1">
        <v>0</v>
      </c>
      <c r="S388" s="1">
        <v>0</v>
      </c>
      <c r="T388" s="1">
        <v>0</v>
      </c>
      <c r="U388" s="1">
        <v>0</v>
      </c>
    </row>
    <row r="389" spans="1:21" x14ac:dyDescent="0.25">
      <c r="A389">
        <v>387</v>
      </c>
      <c r="B389" t="s">
        <v>186</v>
      </c>
      <c r="C389">
        <v>24</v>
      </c>
      <c r="D389">
        <v>7723140</v>
      </c>
      <c r="E389" t="s">
        <v>295</v>
      </c>
      <c r="F389">
        <v>8.5100000000000002E-3</v>
      </c>
      <c r="G389" t="s">
        <v>120</v>
      </c>
      <c r="H389" s="1">
        <v>0</v>
      </c>
      <c r="I389" s="1">
        <v>0</v>
      </c>
      <c r="J389" s="1">
        <v>0</v>
      </c>
      <c r="K389" s="1">
        <v>0</v>
      </c>
      <c r="L389" s="1">
        <v>0</v>
      </c>
      <c r="M389" s="1">
        <v>0</v>
      </c>
      <c r="N389" s="1">
        <v>0</v>
      </c>
      <c r="O389" s="1">
        <v>0</v>
      </c>
      <c r="P389" s="1">
        <v>0</v>
      </c>
      <c r="Q389" s="1">
        <v>0</v>
      </c>
      <c r="R389" s="1">
        <v>0</v>
      </c>
      <c r="S389" s="1">
        <v>0</v>
      </c>
      <c r="T389" s="1">
        <v>0</v>
      </c>
      <c r="U389" s="1">
        <v>0</v>
      </c>
    </row>
    <row r="390" spans="1:21" x14ac:dyDescent="0.25">
      <c r="A390">
        <v>388</v>
      </c>
      <c r="B390" t="s">
        <v>186</v>
      </c>
      <c r="C390">
        <v>24</v>
      </c>
      <c r="D390">
        <v>7439921</v>
      </c>
      <c r="E390" t="s">
        <v>7</v>
      </c>
      <c r="F390">
        <v>0</v>
      </c>
      <c r="G390" t="s">
        <v>120</v>
      </c>
      <c r="H390" s="1">
        <v>0</v>
      </c>
      <c r="I390" s="1">
        <v>0</v>
      </c>
      <c r="J390" s="1">
        <v>0</v>
      </c>
      <c r="K390" s="1">
        <v>0</v>
      </c>
      <c r="L390" s="1">
        <v>0</v>
      </c>
      <c r="M390" s="1">
        <v>0</v>
      </c>
      <c r="N390" s="1">
        <v>0</v>
      </c>
      <c r="O390" s="1">
        <v>0</v>
      </c>
      <c r="P390" s="1">
        <v>0</v>
      </c>
      <c r="Q390" s="1">
        <v>0</v>
      </c>
      <c r="R390" s="1">
        <v>0</v>
      </c>
      <c r="S390" s="1">
        <v>0</v>
      </c>
      <c r="T390" s="1">
        <v>0</v>
      </c>
      <c r="U390" s="1">
        <v>0</v>
      </c>
    </row>
    <row r="391" spans="1:21" x14ac:dyDescent="0.25">
      <c r="A391">
        <v>389</v>
      </c>
      <c r="B391" t="s">
        <v>186</v>
      </c>
      <c r="C391">
        <v>24</v>
      </c>
      <c r="D391">
        <v>7440622</v>
      </c>
      <c r="E391" t="s">
        <v>296</v>
      </c>
      <c r="F391">
        <v>6.3799999999999996E-2</v>
      </c>
      <c r="G391" t="s">
        <v>120</v>
      </c>
      <c r="H391" s="1">
        <v>0</v>
      </c>
      <c r="I391" s="1">
        <v>0</v>
      </c>
      <c r="J391" s="1">
        <v>0</v>
      </c>
      <c r="K391" s="1">
        <v>0</v>
      </c>
      <c r="L391" s="1">
        <v>0</v>
      </c>
      <c r="M391" s="1">
        <v>0</v>
      </c>
      <c r="N391" s="1">
        <v>2.1267E-3</v>
      </c>
      <c r="O391" s="1">
        <v>0</v>
      </c>
      <c r="P391" s="1">
        <v>2.1267E-3</v>
      </c>
      <c r="Q391" s="1">
        <v>0</v>
      </c>
      <c r="R391" s="1">
        <v>0</v>
      </c>
      <c r="S391" s="1">
        <v>0</v>
      </c>
      <c r="T391" s="1">
        <v>0</v>
      </c>
      <c r="U391" s="1">
        <v>0</v>
      </c>
    </row>
    <row r="392" spans="1:21" x14ac:dyDescent="0.25">
      <c r="A392">
        <v>390</v>
      </c>
      <c r="B392" t="s">
        <v>186</v>
      </c>
      <c r="C392">
        <v>24</v>
      </c>
      <c r="D392">
        <v>7440666</v>
      </c>
      <c r="E392" t="s">
        <v>297</v>
      </c>
      <c r="F392">
        <v>0</v>
      </c>
      <c r="G392" t="s">
        <v>120</v>
      </c>
      <c r="H392" s="1">
        <v>0</v>
      </c>
      <c r="I392" s="1">
        <v>0</v>
      </c>
      <c r="J392" s="1">
        <v>0</v>
      </c>
      <c r="K392" s="1">
        <v>0</v>
      </c>
      <c r="L392" s="1">
        <v>0</v>
      </c>
      <c r="M392" s="1">
        <v>0</v>
      </c>
      <c r="N392" s="1">
        <v>0</v>
      </c>
      <c r="O392" s="1">
        <v>0</v>
      </c>
      <c r="P392" s="1">
        <v>0</v>
      </c>
      <c r="Q392" s="1">
        <v>0</v>
      </c>
      <c r="R392" s="1">
        <v>0</v>
      </c>
      <c r="S392" s="1">
        <v>0</v>
      </c>
      <c r="T392" s="1">
        <v>0</v>
      </c>
      <c r="U392" s="1">
        <v>0</v>
      </c>
    </row>
    <row r="393" spans="1:21" x14ac:dyDescent="0.25">
      <c r="A393">
        <v>391</v>
      </c>
      <c r="B393" t="s">
        <v>187</v>
      </c>
      <c r="C393">
        <v>24</v>
      </c>
      <c r="D393">
        <v>7429905</v>
      </c>
      <c r="E393" t="s">
        <v>290</v>
      </c>
      <c r="F393">
        <v>101</v>
      </c>
      <c r="G393" t="s">
        <v>120</v>
      </c>
      <c r="H393" s="1">
        <v>0</v>
      </c>
      <c r="I393" s="1">
        <v>0</v>
      </c>
      <c r="J393" s="1">
        <v>0</v>
      </c>
      <c r="K393" s="1">
        <v>0</v>
      </c>
      <c r="L393" s="1">
        <v>0</v>
      </c>
      <c r="M393" s="1">
        <v>0</v>
      </c>
      <c r="N393" s="1">
        <v>0</v>
      </c>
      <c r="O393" s="1">
        <v>0</v>
      </c>
      <c r="P393" s="1">
        <v>0</v>
      </c>
      <c r="Q393" s="1">
        <v>0</v>
      </c>
      <c r="R393" s="1">
        <v>0</v>
      </c>
      <c r="S393" s="1">
        <v>0</v>
      </c>
      <c r="T393" s="1">
        <v>0</v>
      </c>
      <c r="U393" s="1">
        <v>0</v>
      </c>
    </row>
    <row r="394" spans="1:21" x14ac:dyDescent="0.25">
      <c r="A394">
        <v>392</v>
      </c>
      <c r="B394" t="s">
        <v>187</v>
      </c>
      <c r="C394">
        <v>24</v>
      </c>
      <c r="D394">
        <v>1344281</v>
      </c>
      <c r="E394" t="s">
        <v>291</v>
      </c>
      <c r="F394">
        <v>0</v>
      </c>
      <c r="G394" t="s">
        <v>120</v>
      </c>
      <c r="H394" s="1">
        <v>0</v>
      </c>
      <c r="I394" s="1">
        <v>0</v>
      </c>
      <c r="J394" s="1">
        <v>0</v>
      </c>
      <c r="K394" s="1">
        <v>0</v>
      </c>
      <c r="L394" s="1">
        <v>0</v>
      </c>
      <c r="M394" s="1">
        <v>0</v>
      </c>
      <c r="N394" s="1">
        <v>0</v>
      </c>
      <c r="O394" s="1">
        <v>0</v>
      </c>
      <c r="P394" s="1">
        <v>0</v>
      </c>
      <c r="Q394" s="1">
        <v>0</v>
      </c>
      <c r="R394" s="1">
        <v>0</v>
      </c>
      <c r="S394" s="1">
        <v>0</v>
      </c>
      <c r="T394" s="1">
        <v>0</v>
      </c>
      <c r="U394" s="1">
        <v>0</v>
      </c>
    </row>
    <row r="395" spans="1:21" x14ac:dyDescent="0.25">
      <c r="A395">
        <v>393</v>
      </c>
      <c r="B395" t="s">
        <v>187</v>
      </c>
      <c r="C395">
        <v>24</v>
      </c>
      <c r="D395">
        <v>7440417</v>
      </c>
      <c r="E395" t="s">
        <v>292</v>
      </c>
      <c r="F395">
        <v>0</v>
      </c>
      <c r="G395" t="s">
        <v>120</v>
      </c>
      <c r="H395" s="1">
        <v>0</v>
      </c>
      <c r="I395" s="1">
        <v>0</v>
      </c>
      <c r="J395" s="1">
        <v>0</v>
      </c>
      <c r="K395" s="1">
        <v>0</v>
      </c>
      <c r="L395" s="1">
        <v>0</v>
      </c>
      <c r="M395" s="1">
        <v>0</v>
      </c>
      <c r="N395" s="1">
        <v>0</v>
      </c>
      <c r="O395" s="1">
        <v>0</v>
      </c>
      <c r="P395" s="1">
        <v>0</v>
      </c>
      <c r="Q395" s="1">
        <v>0</v>
      </c>
      <c r="R395" s="1">
        <v>0</v>
      </c>
      <c r="S395" s="1">
        <v>0</v>
      </c>
      <c r="T395" s="1">
        <v>0</v>
      </c>
      <c r="U395" s="1">
        <v>0</v>
      </c>
    </row>
    <row r="396" spans="1:21" x14ac:dyDescent="0.25">
      <c r="A396">
        <v>394</v>
      </c>
      <c r="B396" t="s">
        <v>187</v>
      </c>
      <c r="C396">
        <v>24</v>
      </c>
      <c r="D396">
        <v>7440439</v>
      </c>
      <c r="E396" t="s">
        <v>293</v>
      </c>
      <c r="F396">
        <v>0</v>
      </c>
      <c r="G396" t="s">
        <v>120</v>
      </c>
      <c r="H396" s="1">
        <v>0</v>
      </c>
      <c r="I396" s="1">
        <v>0</v>
      </c>
      <c r="J396" s="1">
        <v>0</v>
      </c>
      <c r="K396" s="1">
        <v>0</v>
      </c>
      <c r="L396" s="1">
        <v>0</v>
      </c>
      <c r="M396" s="1">
        <v>0</v>
      </c>
      <c r="N396" s="1">
        <v>0</v>
      </c>
      <c r="O396" s="1">
        <v>0</v>
      </c>
      <c r="P396" s="1">
        <v>0</v>
      </c>
      <c r="Q396" s="1">
        <v>0</v>
      </c>
      <c r="R396" s="1">
        <v>0</v>
      </c>
      <c r="S396" s="1">
        <v>0</v>
      </c>
      <c r="T396" s="1">
        <v>0</v>
      </c>
      <c r="U396" s="1">
        <v>0</v>
      </c>
    </row>
    <row r="397" spans="1:21" x14ac:dyDescent="0.25">
      <c r="A397">
        <v>395</v>
      </c>
      <c r="B397" t="s">
        <v>187</v>
      </c>
      <c r="C397">
        <v>24</v>
      </c>
      <c r="D397">
        <v>7440484</v>
      </c>
      <c r="E397" t="s">
        <v>8</v>
      </c>
      <c r="F397">
        <v>0</v>
      </c>
      <c r="G397" t="s">
        <v>120</v>
      </c>
      <c r="H397" s="1">
        <v>0</v>
      </c>
      <c r="I397" s="1">
        <v>0</v>
      </c>
      <c r="J397" s="1">
        <v>0</v>
      </c>
      <c r="K397" s="1">
        <v>0</v>
      </c>
      <c r="L397" s="1">
        <v>0</v>
      </c>
      <c r="M397" s="1">
        <v>0</v>
      </c>
      <c r="N397" s="1">
        <v>0</v>
      </c>
      <c r="O397" s="1">
        <v>0</v>
      </c>
      <c r="P397" s="1">
        <v>0</v>
      </c>
      <c r="Q397" s="1">
        <v>0</v>
      </c>
      <c r="R397" s="1">
        <v>0</v>
      </c>
      <c r="S397" s="1">
        <v>0</v>
      </c>
      <c r="T397" s="1">
        <v>0</v>
      </c>
      <c r="U397" s="1">
        <v>0</v>
      </c>
    </row>
    <row r="398" spans="1:21" x14ac:dyDescent="0.25">
      <c r="A398">
        <v>396</v>
      </c>
      <c r="B398" t="s">
        <v>187</v>
      </c>
      <c r="C398">
        <v>24</v>
      </c>
      <c r="D398">
        <v>7440473</v>
      </c>
      <c r="E398" t="s">
        <v>89</v>
      </c>
      <c r="F398">
        <v>0.21299999999999999</v>
      </c>
      <c r="G398" t="s">
        <v>120</v>
      </c>
      <c r="H398" s="1">
        <v>0</v>
      </c>
      <c r="I398" s="1">
        <v>0</v>
      </c>
      <c r="J398" s="1">
        <v>0</v>
      </c>
      <c r="K398" s="1">
        <v>0</v>
      </c>
      <c r="L398" s="1">
        <v>0</v>
      </c>
      <c r="M398" s="1">
        <v>0</v>
      </c>
      <c r="N398" s="1">
        <v>0</v>
      </c>
      <c r="O398" s="1">
        <v>0</v>
      </c>
      <c r="P398" s="1">
        <v>0</v>
      </c>
      <c r="Q398" s="1">
        <v>0</v>
      </c>
      <c r="R398" s="1">
        <v>0</v>
      </c>
      <c r="S398" s="1">
        <v>0</v>
      </c>
      <c r="T398" s="1">
        <v>0</v>
      </c>
      <c r="U398" s="1">
        <v>0</v>
      </c>
    </row>
    <row r="399" spans="1:21" x14ac:dyDescent="0.25">
      <c r="A399">
        <v>397</v>
      </c>
      <c r="B399" t="s">
        <v>187</v>
      </c>
      <c r="C399">
        <v>24</v>
      </c>
      <c r="D399">
        <v>18540299</v>
      </c>
      <c r="E399" t="s">
        <v>13</v>
      </c>
      <c r="F399">
        <v>0.11700000000000001</v>
      </c>
      <c r="G399" t="s">
        <v>120</v>
      </c>
      <c r="H399" s="1">
        <v>0</v>
      </c>
      <c r="I399" s="1">
        <v>0</v>
      </c>
      <c r="J399" s="1">
        <v>0</v>
      </c>
      <c r="K399" s="1">
        <v>0</v>
      </c>
      <c r="L399" s="1">
        <v>0</v>
      </c>
      <c r="M399" s="1">
        <v>0</v>
      </c>
      <c r="N399" s="1">
        <v>0</v>
      </c>
      <c r="O399" s="1">
        <v>0</v>
      </c>
      <c r="P399" s="1">
        <v>0</v>
      </c>
      <c r="Q399" s="1">
        <v>0</v>
      </c>
      <c r="R399" s="1">
        <v>0</v>
      </c>
      <c r="S399" s="1">
        <v>0</v>
      </c>
      <c r="T399" s="1">
        <v>0</v>
      </c>
      <c r="U399" s="1">
        <v>0</v>
      </c>
    </row>
    <row r="400" spans="1:21" x14ac:dyDescent="0.25">
      <c r="A400">
        <v>398</v>
      </c>
      <c r="B400" t="s">
        <v>187</v>
      </c>
      <c r="C400">
        <v>24</v>
      </c>
      <c r="D400">
        <v>1175</v>
      </c>
      <c r="E400" t="s">
        <v>294</v>
      </c>
      <c r="F400">
        <v>0</v>
      </c>
      <c r="G400" t="s">
        <v>120</v>
      </c>
      <c r="H400" s="1">
        <v>0</v>
      </c>
      <c r="I400" s="1">
        <v>0</v>
      </c>
      <c r="J400" s="1">
        <v>0</v>
      </c>
      <c r="K400" s="1">
        <v>0</v>
      </c>
      <c r="L400" s="1">
        <v>0</v>
      </c>
      <c r="M400" s="1">
        <v>0</v>
      </c>
      <c r="N400" s="1">
        <v>0</v>
      </c>
      <c r="O400" s="1">
        <v>0</v>
      </c>
      <c r="P400" s="1">
        <v>0</v>
      </c>
      <c r="Q400" s="1">
        <v>0</v>
      </c>
      <c r="R400" s="1">
        <v>0</v>
      </c>
      <c r="S400" s="1">
        <v>0</v>
      </c>
      <c r="T400" s="1">
        <v>0</v>
      </c>
      <c r="U400" s="1">
        <v>0</v>
      </c>
    </row>
    <row r="401" spans="1:21" x14ac:dyDescent="0.25">
      <c r="A401">
        <v>399</v>
      </c>
      <c r="B401" t="s">
        <v>187</v>
      </c>
      <c r="C401">
        <v>24</v>
      </c>
      <c r="D401">
        <v>7440508</v>
      </c>
      <c r="E401" t="s">
        <v>10</v>
      </c>
      <c r="F401">
        <v>0.106</v>
      </c>
      <c r="G401" t="s">
        <v>120</v>
      </c>
      <c r="H401" s="1">
        <v>0</v>
      </c>
      <c r="I401" s="1">
        <v>0</v>
      </c>
      <c r="J401" s="1">
        <v>0</v>
      </c>
      <c r="K401" s="1">
        <v>0</v>
      </c>
      <c r="L401" s="1">
        <v>0</v>
      </c>
      <c r="M401" s="1">
        <v>0</v>
      </c>
      <c r="N401" s="1">
        <v>1.06E-3</v>
      </c>
      <c r="O401" s="1">
        <v>0</v>
      </c>
      <c r="P401" s="1">
        <v>0</v>
      </c>
      <c r="Q401" s="1">
        <v>0</v>
      </c>
      <c r="R401" s="1">
        <v>0</v>
      </c>
      <c r="S401" s="1">
        <v>0</v>
      </c>
      <c r="T401" s="1">
        <v>0</v>
      </c>
      <c r="U401" s="1">
        <v>0</v>
      </c>
    </row>
    <row r="402" spans="1:21" x14ac:dyDescent="0.25">
      <c r="A402">
        <v>400</v>
      </c>
      <c r="B402" t="s">
        <v>187</v>
      </c>
      <c r="C402">
        <v>24</v>
      </c>
      <c r="D402">
        <v>7439965</v>
      </c>
      <c r="E402" t="s">
        <v>5</v>
      </c>
      <c r="F402">
        <v>1.06</v>
      </c>
      <c r="G402" t="s">
        <v>120</v>
      </c>
      <c r="H402" s="1">
        <v>0</v>
      </c>
      <c r="I402" s="1">
        <v>0</v>
      </c>
      <c r="J402" s="1">
        <v>0</v>
      </c>
      <c r="K402" s="1">
        <v>0</v>
      </c>
      <c r="L402" s="1">
        <v>0</v>
      </c>
      <c r="M402" s="1">
        <v>0</v>
      </c>
      <c r="N402" s="1">
        <v>0</v>
      </c>
      <c r="O402" s="1">
        <v>0</v>
      </c>
      <c r="P402" s="1">
        <v>0</v>
      </c>
      <c r="Q402" s="1">
        <v>0</v>
      </c>
      <c r="R402" s="1">
        <v>0</v>
      </c>
      <c r="S402" s="1">
        <v>0</v>
      </c>
      <c r="T402" s="1">
        <v>0</v>
      </c>
      <c r="U402" s="1">
        <v>0</v>
      </c>
    </row>
    <row r="403" spans="1:21" x14ac:dyDescent="0.25">
      <c r="A403">
        <v>401</v>
      </c>
      <c r="B403" t="s">
        <v>187</v>
      </c>
      <c r="C403">
        <v>24</v>
      </c>
      <c r="D403">
        <v>7440020</v>
      </c>
      <c r="E403" t="s">
        <v>6</v>
      </c>
      <c r="F403">
        <v>0</v>
      </c>
      <c r="G403" t="s">
        <v>120</v>
      </c>
      <c r="H403" s="1">
        <v>0</v>
      </c>
      <c r="I403" s="1">
        <v>0</v>
      </c>
      <c r="J403" s="1">
        <v>0</v>
      </c>
      <c r="K403" s="1">
        <v>0</v>
      </c>
      <c r="L403" s="1">
        <v>0</v>
      </c>
      <c r="M403" s="1">
        <v>0</v>
      </c>
      <c r="N403" s="1">
        <v>0</v>
      </c>
      <c r="O403" s="1">
        <v>0</v>
      </c>
      <c r="P403" s="1">
        <v>0</v>
      </c>
      <c r="Q403" s="1">
        <v>0</v>
      </c>
      <c r="R403" s="1">
        <v>0</v>
      </c>
      <c r="S403" s="1">
        <v>0</v>
      </c>
      <c r="T403" s="1">
        <v>0</v>
      </c>
      <c r="U403" s="1">
        <v>0</v>
      </c>
    </row>
    <row r="404" spans="1:21" x14ac:dyDescent="0.25">
      <c r="A404">
        <v>402</v>
      </c>
      <c r="B404" t="s">
        <v>187</v>
      </c>
      <c r="C404">
        <v>24</v>
      </c>
      <c r="D404">
        <v>7723140</v>
      </c>
      <c r="E404" t="s">
        <v>295</v>
      </c>
      <c r="F404">
        <v>0</v>
      </c>
      <c r="G404" t="s">
        <v>120</v>
      </c>
      <c r="H404" s="1">
        <v>0</v>
      </c>
      <c r="I404" s="1">
        <v>0</v>
      </c>
      <c r="J404" s="1">
        <v>0</v>
      </c>
      <c r="K404" s="1">
        <v>0</v>
      </c>
      <c r="L404" s="1">
        <v>0</v>
      </c>
      <c r="M404" s="1">
        <v>0</v>
      </c>
      <c r="N404" s="1">
        <v>0</v>
      </c>
      <c r="O404" s="1">
        <v>0</v>
      </c>
      <c r="P404" s="1">
        <v>0</v>
      </c>
      <c r="Q404" s="1">
        <v>0</v>
      </c>
      <c r="R404" s="1">
        <v>0</v>
      </c>
      <c r="S404" s="1">
        <v>0</v>
      </c>
      <c r="T404" s="1">
        <v>0</v>
      </c>
      <c r="U404" s="1">
        <v>0</v>
      </c>
    </row>
    <row r="405" spans="1:21" x14ac:dyDescent="0.25">
      <c r="A405">
        <v>403</v>
      </c>
      <c r="B405" t="s">
        <v>187</v>
      </c>
      <c r="C405">
        <v>24</v>
      </c>
      <c r="D405">
        <v>7439921</v>
      </c>
      <c r="E405" t="s">
        <v>7</v>
      </c>
      <c r="F405">
        <v>0</v>
      </c>
      <c r="G405" t="s">
        <v>120</v>
      </c>
      <c r="H405" s="1">
        <v>0</v>
      </c>
      <c r="I405" s="1">
        <v>0</v>
      </c>
      <c r="J405" s="1">
        <v>0</v>
      </c>
      <c r="K405" s="1">
        <v>0</v>
      </c>
      <c r="L405" s="1">
        <v>0</v>
      </c>
      <c r="M405" s="1">
        <v>0</v>
      </c>
      <c r="N405" s="1">
        <v>0</v>
      </c>
      <c r="O405" s="1">
        <v>0</v>
      </c>
      <c r="P405" s="1">
        <v>0</v>
      </c>
      <c r="Q405" s="1">
        <v>0</v>
      </c>
      <c r="R405" s="1">
        <v>0</v>
      </c>
      <c r="S405" s="1">
        <v>0</v>
      </c>
      <c r="T405" s="1">
        <v>0</v>
      </c>
      <c r="U405" s="1">
        <v>0</v>
      </c>
    </row>
    <row r="406" spans="1:21" x14ac:dyDescent="0.25">
      <c r="A406">
        <v>404</v>
      </c>
      <c r="B406" t="s">
        <v>187</v>
      </c>
      <c r="C406">
        <v>24</v>
      </c>
      <c r="D406">
        <v>7440622</v>
      </c>
      <c r="E406" t="s">
        <v>296</v>
      </c>
      <c r="F406">
        <v>0</v>
      </c>
      <c r="G406" t="s">
        <v>120</v>
      </c>
      <c r="H406" s="1">
        <v>0</v>
      </c>
      <c r="I406" s="1">
        <v>0</v>
      </c>
      <c r="J406" s="1">
        <v>0</v>
      </c>
      <c r="K406" s="1">
        <v>0</v>
      </c>
      <c r="L406" s="1">
        <v>0</v>
      </c>
      <c r="M406" s="1">
        <v>0</v>
      </c>
      <c r="N406" s="1">
        <v>0</v>
      </c>
      <c r="O406" s="1">
        <v>0</v>
      </c>
      <c r="P406" s="1">
        <v>0</v>
      </c>
      <c r="Q406" s="1">
        <v>0</v>
      </c>
      <c r="R406" s="1">
        <v>0</v>
      </c>
      <c r="S406" s="1">
        <v>0</v>
      </c>
      <c r="T406" s="1">
        <v>0</v>
      </c>
      <c r="U406" s="1">
        <v>0</v>
      </c>
    </row>
    <row r="407" spans="1:21" x14ac:dyDescent="0.25">
      <c r="A407">
        <v>405</v>
      </c>
      <c r="B407" t="s">
        <v>187</v>
      </c>
      <c r="C407">
        <v>24</v>
      </c>
      <c r="D407">
        <v>7440666</v>
      </c>
      <c r="E407" t="s">
        <v>297</v>
      </c>
      <c r="F407">
        <v>0.26600000000000001</v>
      </c>
      <c r="G407" t="s">
        <v>120</v>
      </c>
      <c r="H407" s="1">
        <v>0</v>
      </c>
      <c r="I407" s="1">
        <v>0</v>
      </c>
      <c r="J407" s="1">
        <v>0</v>
      </c>
      <c r="K407" s="1">
        <v>0</v>
      </c>
      <c r="L407" s="1">
        <v>0</v>
      </c>
      <c r="M407" s="1">
        <v>0</v>
      </c>
      <c r="N407" s="1">
        <v>0</v>
      </c>
      <c r="O407" s="1">
        <v>0</v>
      </c>
      <c r="P407" s="1">
        <v>0</v>
      </c>
      <c r="Q407" s="1">
        <v>0</v>
      </c>
      <c r="R407" s="1">
        <v>0</v>
      </c>
      <c r="S407" s="1">
        <v>0</v>
      </c>
      <c r="T407" s="1">
        <v>0</v>
      </c>
      <c r="U407" s="1">
        <v>0</v>
      </c>
    </row>
    <row r="408" spans="1:21" x14ac:dyDescent="0.25">
      <c r="A408">
        <v>406</v>
      </c>
      <c r="B408" t="s">
        <v>188</v>
      </c>
      <c r="C408">
        <v>24</v>
      </c>
      <c r="D408">
        <v>7429905</v>
      </c>
      <c r="E408" t="s">
        <v>290</v>
      </c>
      <c r="F408">
        <v>98.8</v>
      </c>
      <c r="G408" t="s">
        <v>120</v>
      </c>
      <c r="H408" s="1">
        <v>0</v>
      </c>
      <c r="I408" s="1">
        <v>0</v>
      </c>
      <c r="J408" s="1">
        <v>0</v>
      </c>
      <c r="K408" s="1">
        <v>0</v>
      </c>
      <c r="L408" s="1">
        <v>0</v>
      </c>
      <c r="M408" s="1">
        <v>0</v>
      </c>
      <c r="N408" s="1">
        <v>0</v>
      </c>
      <c r="O408" s="1">
        <v>0</v>
      </c>
      <c r="P408" s="1">
        <v>0</v>
      </c>
      <c r="Q408" s="1">
        <v>0</v>
      </c>
      <c r="R408" s="1">
        <v>0</v>
      </c>
      <c r="S408" s="1">
        <v>0</v>
      </c>
      <c r="T408" s="1">
        <v>0</v>
      </c>
      <c r="U408" s="1">
        <v>0</v>
      </c>
    </row>
    <row r="409" spans="1:21" x14ac:dyDescent="0.25">
      <c r="A409">
        <v>407</v>
      </c>
      <c r="B409" t="s">
        <v>188</v>
      </c>
      <c r="C409">
        <v>24</v>
      </c>
      <c r="D409">
        <v>1344281</v>
      </c>
      <c r="E409" t="s">
        <v>291</v>
      </c>
      <c r="F409">
        <v>0</v>
      </c>
      <c r="G409" t="s">
        <v>120</v>
      </c>
      <c r="H409" s="1">
        <v>0</v>
      </c>
      <c r="I409" s="1">
        <v>0</v>
      </c>
      <c r="J409" s="1">
        <v>0</v>
      </c>
      <c r="K409" s="1">
        <v>0</v>
      </c>
      <c r="L409" s="1">
        <v>0</v>
      </c>
      <c r="M409" s="1">
        <v>0</v>
      </c>
      <c r="N409" s="1">
        <v>0</v>
      </c>
      <c r="O409" s="1">
        <v>0</v>
      </c>
      <c r="P409" s="1">
        <v>0</v>
      </c>
      <c r="Q409" s="1">
        <v>0</v>
      </c>
      <c r="R409" s="1">
        <v>0</v>
      </c>
      <c r="S409" s="1">
        <v>0</v>
      </c>
      <c r="T409" s="1">
        <v>0</v>
      </c>
      <c r="U409" s="1">
        <v>0</v>
      </c>
    </row>
    <row r="410" spans="1:21" x14ac:dyDescent="0.25">
      <c r="A410">
        <v>408</v>
      </c>
      <c r="B410" t="s">
        <v>188</v>
      </c>
      <c r="C410">
        <v>24</v>
      </c>
      <c r="D410">
        <v>7440417</v>
      </c>
      <c r="E410" t="s">
        <v>292</v>
      </c>
      <c r="F410">
        <v>8.5099999999999998E-4</v>
      </c>
      <c r="G410" t="s">
        <v>120</v>
      </c>
      <c r="H410" s="1">
        <v>0</v>
      </c>
      <c r="I410" s="1">
        <v>0</v>
      </c>
      <c r="J410" s="1">
        <v>0</v>
      </c>
      <c r="K410" s="1">
        <v>0</v>
      </c>
      <c r="L410" s="1">
        <v>0</v>
      </c>
      <c r="M410" s="1">
        <v>0</v>
      </c>
      <c r="N410" s="1">
        <v>0</v>
      </c>
      <c r="O410" s="1">
        <v>0</v>
      </c>
      <c r="P410" s="1">
        <v>0</v>
      </c>
      <c r="Q410" s="1">
        <v>0</v>
      </c>
      <c r="R410" s="1">
        <v>0</v>
      </c>
      <c r="S410" s="1">
        <v>0</v>
      </c>
      <c r="T410" s="1">
        <v>0</v>
      </c>
      <c r="U410" s="1">
        <v>0</v>
      </c>
    </row>
    <row r="411" spans="1:21" x14ac:dyDescent="0.25">
      <c r="A411">
        <v>409</v>
      </c>
      <c r="B411" t="s">
        <v>188</v>
      </c>
      <c r="C411">
        <v>24</v>
      </c>
      <c r="D411">
        <v>7440439</v>
      </c>
      <c r="E411" t="s">
        <v>293</v>
      </c>
      <c r="F411">
        <v>0</v>
      </c>
      <c r="G411" t="s">
        <v>120</v>
      </c>
      <c r="H411" s="1">
        <v>0</v>
      </c>
      <c r="I411" s="1">
        <v>0</v>
      </c>
      <c r="J411" s="1">
        <v>0</v>
      </c>
      <c r="K411" s="1">
        <v>0</v>
      </c>
      <c r="L411" s="1">
        <v>0</v>
      </c>
      <c r="M411" s="1">
        <v>0</v>
      </c>
      <c r="N411" s="1">
        <v>0</v>
      </c>
      <c r="O411" s="1">
        <v>0</v>
      </c>
      <c r="P411" s="1">
        <v>0</v>
      </c>
      <c r="Q411" s="1">
        <v>0</v>
      </c>
      <c r="R411" s="1">
        <v>0</v>
      </c>
      <c r="S411" s="1">
        <v>0</v>
      </c>
      <c r="T411" s="1">
        <v>0</v>
      </c>
      <c r="U411" s="1">
        <v>0</v>
      </c>
    </row>
    <row r="412" spans="1:21" x14ac:dyDescent="0.25">
      <c r="A412">
        <v>410</v>
      </c>
      <c r="B412" t="s">
        <v>188</v>
      </c>
      <c r="C412">
        <v>24</v>
      </c>
      <c r="D412">
        <v>7440484</v>
      </c>
      <c r="E412" t="s">
        <v>8</v>
      </c>
      <c r="F412">
        <v>0</v>
      </c>
      <c r="G412" t="s">
        <v>120</v>
      </c>
      <c r="H412" s="1">
        <v>0</v>
      </c>
      <c r="I412" s="1">
        <v>0</v>
      </c>
      <c r="J412" s="1">
        <v>0</v>
      </c>
      <c r="K412" s="1">
        <v>0</v>
      </c>
      <c r="L412" s="1">
        <v>0</v>
      </c>
      <c r="M412" s="1">
        <v>0</v>
      </c>
      <c r="N412" s="1">
        <v>0</v>
      </c>
      <c r="O412" s="1">
        <v>0</v>
      </c>
      <c r="P412" s="1">
        <v>0</v>
      </c>
      <c r="Q412" s="1">
        <v>0</v>
      </c>
      <c r="R412" s="1">
        <v>0</v>
      </c>
      <c r="S412" s="1">
        <v>0</v>
      </c>
      <c r="T412" s="1">
        <v>0</v>
      </c>
      <c r="U412" s="1">
        <v>0</v>
      </c>
    </row>
    <row r="413" spans="1:21" x14ac:dyDescent="0.25">
      <c r="A413">
        <v>411</v>
      </c>
      <c r="B413" t="s">
        <v>188</v>
      </c>
      <c r="C413">
        <v>24</v>
      </c>
      <c r="D413">
        <v>7440473</v>
      </c>
      <c r="E413" t="s">
        <v>89</v>
      </c>
      <c r="F413">
        <v>0.21299999999999999</v>
      </c>
      <c r="G413" t="s">
        <v>120</v>
      </c>
      <c r="H413" s="1">
        <v>0</v>
      </c>
      <c r="I413" s="1">
        <v>0</v>
      </c>
      <c r="J413" s="1">
        <v>0</v>
      </c>
      <c r="K413" s="1">
        <v>0</v>
      </c>
      <c r="L413" s="1">
        <v>0</v>
      </c>
      <c r="M413" s="1">
        <v>0</v>
      </c>
      <c r="N413" s="1">
        <v>0</v>
      </c>
      <c r="O413" s="1">
        <v>0</v>
      </c>
      <c r="P413" s="1">
        <v>0</v>
      </c>
      <c r="Q413" s="1">
        <v>0</v>
      </c>
      <c r="R413" s="1">
        <v>0</v>
      </c>
      <c r="S413" s="1">
        <v>0</v>
      </c>
      <c r="T413" s="1">
        <v>0</v>
      </c>
      <c r="U413" s="1">
        <v>0</v>
      </c>
    </row>
    <row r="414" spans="1:21" x14ac:dyDescent="0.25">
      <c r="A414">
        <v>412</v>
      </c>
      <c r="B414" t="s">
        <v>188</v>
      </c>
      <c r="C414">
        <v>24</v>
      </c>
      <c r="D414">
        <v>18540299</v>
      </c>
      <c r="E414" t="s">
        <v>13</v>
      </c>
      <c r="F414">
        <v>0.11700000000000001</v>
      </c>
      <c r="G414" t="s">
        <v>120</v>
      </c>
      <c r="H414" s="1">
        <v>0</v>
      </c>
      <c r="I414" s="1">
        <v>0</v>
      </c>
      <c r="J414" s="1">
        <v>0</v>
      </c>
      <c r="K414" s="1">
        <v>0</v>
      </c>
      <c r="L414" s="1">
        <v>0</v>
      </c>
      <c r="M414" s="1">
        <v>0</v>
      </c>
      <c r="N414" s="1">
        <v>0</v>
      </c>
      <c r="O414" s="1">
        <v>0</v>
      </c>
      <c r="P414" s="1">
        <v>0</v>
      </c>
      <c r="Q414" s="1">
        <v>0</v>
      </c>
      <c r="R414" s="1">
        <v>0</v>
      </c>
      <c r="S414" s="1">
        <v>0</v>
      </c>
      <c r="T414" s="1">
        <v>0</v>
      </c>
      <c r="U414" s="1">
        <v>0</v>
      </c>
    </row>
    <row r="415" spans="1:21" x14ac:dyDescent="0.25">
      <c r="A415">
        <v>413</v>
      </c>
      <c r="B415" t="s">
        <v>188</v>
      </c>
      <c r="C415">
        <v>24</v>
      </c>
      <c r="D415">
        <v>1175</v>
      </c>
      <c r="E415" t="s">
        <v>294</v>
      </c>
      <c r="F415">
        <v>0</v>
      </c>
      <c r="G415" t="s">
        <v>120</v>
      </c>
      <c r="H415" s="1">
        <v>0</v>
      </c>
      <c r="I415" s="1">
        <v>0</v>
      </c>
      <c r="J415" s="1">
        <v>0</v>
      </c>
      <c r="K415" s="1">
        <v>0</v>
      </c>
      <c r="L415" s="1">
        <v>0</v>
      </c>
      <c r="M415" s="1">
        <v>0</v>
      </c>
      <c r="N415" s="1">
        <v>0</v>
      </c>
      <c r="O415" s="1">
        <v>0</v>
      </c>
      <c r="P415" s="1">
        <v>0</v>
      </c>
      <c r="Q415" s="1">
        <v>0</v>
      </c>
      <c r="R415" s="1">
        <v>0</v>
      </c>
      <c r="S415" s="1">
        <v>0</v>
      </c>
      <c r="T415" s="1">
        <v>0</v>
      </c>
      <c r="U415" s="1">
        <v>0</v>
      </c>
    </row>
    <row r="416" spans="1:21" x14ac:dyDescent="0.25">
      <c r="A416">
        <v>414</v>
      </c>
      <c r="B416" t="s">
        <v>188</v>
      </c>
      <c r="C416">
        <v>24</v>
      </c>
      <c r="D416">
        <v>7440508</v>
      </c>
      <c r="E416" t="s">
        <v>10</v>
      </c>
      <c r="F416">
        <v>0.106</v>
      </c>
      <c r="G416" t="s">
        <v>120</v>
      </c>
      <c r="H416" s="1">
        <v>0</v>
      </c>
      <c r="I416" s="1">
        <v>0</v>
      </c>
      <c r="J416" s="1">
        <v>0</v>
      </c>
      <c r="K416" s="1">
        <v>0</v>
      </c>
      <c r="L416" s="1">
        <v>0</v>
      </c>
      <c r="M416" s="1">
        <v>0</v>
      </c>
      <c r="N416" s="1">
        <v>1.06E-3</v>
      </c>
      <c r="O416" s="1">
        <v>0</v>
      </c>
      <c r="P416" s="1">
        <v>0</v>
      </c>
      <c r="Q416" s="1">
        <v>0</v>
      </c>
      <c r="R416" s="1">
        <v>0</v>
      </c>
      <c r="S416" s="1">
        <v>0</v>
      </c>
      <c r="T416" s="1">
        <v>0</v>
      </c>
      <c r="U416" s="1">
        <v>0</v>
      </c>
    </row>
    <row r="417" spans="1:21" x14ac:dyDescent="0.25">
      <c r="A417">
        <v>415</v>
      </c>
      <c r="B417" t="s">
        <v>188</v>
      </c>
      <c r="C417">
        <v>24</v>
      </c>
      <c r="D417">
        <v>7439965</v>
      </c>
      <c r="E417" t="s">
        <v>5</v>
      </c>
      <c r="F417">
        <v>0.106</v>
      </c>
      <c r="G417" t="s">
        <v>120</v>
      </c>
      <c r="H417" s="1">
        <v>0</v>
      </c>
      <c r="I417" s="1">
        <v>0</v>
      </c>
      <c r="J417" s="1">
        <v>0</v>
      </c>
      <c r="K417" s="1">
        <v>0</v>
      </c>
      <c r="L417" s="1">
        <v>0</v>
      </c>
      <c r="M417" s="1">
        <v>0</v>
      </c>
      <c r="N417" s="1">
        <v>0</v>
      </c>
      <c r="O417" s="1">
        <v>0</v>
      </c>
      <c r="P417" s="1">
        <v>0</v>
      </c>
      <c r="Q417" s="1">
        <v>0</v>
      </c>
      <c r="R417" s="1">
        <v>0</v>
      </c>
      <c r="S417" s="1">
        <v>0</v>
      </c>
      <c r="T417" s="1">
        <v>0</v>
      </c>
      <c r="U417" s="1">
        <v>0</v>
      </c>
    </row>
    <row r="418" spans="1:21" x14ac:dyDescent="0.25">
      <c r="A418">
        <v>416</v>
      </c>
      <c r="B418" t="s">
        <v>188</v>
      </c>
      <c r="C418">
        <v>24</v>
      </c>
      <c r="D418">
        <v>7440020</v>
      </c>
      <c r="E418" t="s">
        <v>6</v>
      </c>
      <c r="F418">
        <v>0</v>
      </c>
      <c r="G418" t="s">
        <v>120</v>
      </c>
      <c r="H418" s="1">
        <v>0</v>
      </c>
      <c r="I418" s="1">
        <v>0</v>
      </c>
      <c r="J418" s="1">
        <v>0</v>
      </c>
      <c r="K418" s="1">
        <v>0</v>
      </c>
      <c r="L418" s="1">
        <v>0</v>
      </c>
      <c r="M418" s="1">
        <v>0</v>
      </c>
      <c r="N418" s="1">
        <v>0</v>
      </c>
      <c r="O418" s="1">
        <v>0</v>
      </c>
      <c r="P418" s="1">
        <v>0</v>
      </c>
      <c r="Q418" s="1">
        <v>0</v>
      </c>
      <c r="R418" s="1">
        <v>0</v>
      </c>
      <c r="S418" s="1">
        <v>0</v>
      </c>
      <c r="T418" s="1">
        <v>0</v>
      </c>
      <c r="U418" s="1">
        <v>0</v>
      </c>
    </row>
    <row r="419" spans="1:21" x14ac:dyDescent="0.25">
      <c r="A419">
        <v>417</v>
      </c>
      <c r="B419" t="s">
        <v>188</v>
      </c>
      <c r="C419">
        <v>24</v>
      </c>
      <c r="D419">
        <v>7723140</v>
      </c>
      <c r="E419" t="s">
        <v>295</v>
      </c>
      <c r="F419">
        <v>0</v>
      </c>
      <c r="G419" t="s">
        <v>120</v>
      </c>
      <c r="H419" s="1">
        <v>0</v>
      </c>
      <c r="I419" s="1">
        <v>0</v>
      </c>
      <c r="J419" s="1">
        <v>0</v>
      </c>
      <c r="K419" s="1">
        <v>0</v>
      </c>
      <c r="L419" s="1">
        <v>0</v>
      </c>
      <c r="M419" s="1">
        <v>0</v>
      </c>
      <c r="N419" s="1">
        <v>0</v>
      </c>
      <c r="O419" s="1">
        <v>0</v>
      </c>
      <c r="P419" s="1">
        <v>0</v>
      </c>
      <c r="Q419" s="1">
        <v>0</v>
      </c>
      <c r="R419" s="1">
        <v>0</v>
      </c>
      <c r="S419" s="1">
        <v>0</v>
      </c>
      <c r="T419" s="1">
        <v>0</v>
      </c>
      <c r="U419" s="1">
        <v>0</v>
      </c>
    </row>
    <row r="420" spans="1:21" x14ac:dyDescent="0.25">
      <c r="A420">
        <v>418</v>
      </c>
      <c r="B420" t="s">
        <v>188</v>
      </c>
      <c r="C420">
        <v>24</v>
      </c>
      <c r="D420">
        <v>7439921</v>
      </c>
      <c r="E420" t="s">
        <v>7</v>
      </c>
      <c r="F420">
        <v>0</v>
      </c>
      <c r="G420" t="s">
        <v>120</v>
      </c>
      <c r="H420" s="1">
        <v>0</v>
      </c>
      <c r="I420" s="1">
        <v>0</v>
      </c>
      <c r="J420" s="1">
        <v>0</v>
      </c>
      <c r="K420" s="1">
        <v>0</v>
      </c>
      <c r="L420" s="1">
        <v>0</v>
      </c>
      <c r="M420" s="1">
        <v>0</v>
      </c>
      <c r="N420" s="1">
        <v>0</v>
      </c>
      <c r="O420" s="1">
        <v>0</v>
      </c>
      <c r="P420" s="1">
        <v>0</v>
      </c>
      <c r="Q420" s="1">
        <v>0</v>
      </c>
      <c r="R420" s="1">
        <v>0</v>
      </c>
      <c r="S420" s="1">
        <v>0</v>
      </c>
      <c r="T420" s="1">
        <v>0</v>
      </c>
      <c r="U420" s="1">
        <v>0</v>
      </c>
    </row>
    <row r="421" spans="1:21" x14ac:dyDescent="0.25">
      <c r="A421">
        <v>419</v>
      </c>
      <c r="B421" t="s">
        <v>188</v>
      </c>
      <c r="C421">
        <v>24</v>
      </c>
      <c r="D421">
        <v>7440622</v>
      </c>
      <c r="E421" t="s">
        <v>296</v>
      </c>
      <c r="F421">
        <v>0</v>
      </c>
      <c r="G421" t="s">
        <v>120</v>
      </c>
      <c r="H421" s="1">
        <v>0</v>
      </c>
      <c r="I421" s="1">
        <v>0</v>
      </c>
      <c r="J421" s="1">
        <v>0</v>
      </c>
      <c r="K421" s="1">
        <v>0</v>
      </c>
      <c r="L421" s="1">
        <v>0</v>
      </c>
      <c r="M421" s="1">
        <v>0</v>
      </c>
      <c r="N421" s="1">
        <v>0</v>
      </c>
      <c r="O421" s="1">
        <v>0</v>
      </c>
      <c r="P421" s="1">
        <v>0</v>
      </c>
      <c r="Q421" s="1">
        <v>0</v>
      </c>
      <c r="R421" s="1">
        <v>0</v>
      </c>
      <c r="S421" s="1">
        <v>0</v>
      </c>
      <c r="T421" s="1">
        <v>0</v>
      </c>
      <c r="U421" s="1">
        <v>0</v>
      </c>
    </row>
    <row r="422" spans="1:21" x14ac:dyDescent="0.25">
      <c r="A422">
        <v>420</v>
      </c>
      <c r="B422" t="s">
        <v>188</v>
      </c>
      <c r="C422">
        <v>24</v>
      </c>
      <c r="D422">
        <v>7440666</v>
      </c>
      <c r="E422" t="s">
        <v>297</v>
      </c>
      <c r="F422">
        <v>0.26600000000000001</v>
      </c>
      <c r="G422" t="s">
        <v>120</v>
      </c>
      <c r="H422" s="1">
        <v>0</v>
      </c>
      <c r="I422" s="1">
        <v>0</v>
      </c>
      <c r="J422" s="1">
        <v>0</v>
      </c>
      <c r="K422" s="1">
        <v>0</v>
      </c>
      <c r="L422" s="1">
        <v>0</v>
      </c>
      <c r="M422" s="1">
        <v>0</v>
      </c>
      <c r="N422" s="1">
        <v>0</v>
      </c>
      <c r="O422" s="1">
        <v>0</v>
      </c>
      <c r="P422" s="1">
        <v>0</v>
      </c>
      <c r="Q422" s="1">
        <v>0</v>
      </c>
      <c r="R422" s="1">
        <v>0</v>
      </c>
      <c r="S422" s="1">
        <v>0</v>
      </c>
      <c r="T422" s="1">
        <v>0</v>
      </c>
      <c r="U422" s="1">
        <v>0</v>
      </c>
    </row>
    <row r="423" spans="1:21" x14ac:dyDescent="0.25">
      <c r="A423">
        <v>421</v>
      </c>
      <c r="B423" t="s">
        <v>189</v>
      </c>
      <c r="C423">
        <v>24</v>
      </c>
      <c r="D423">
        <v>7429905</v>
      </c>
      <c r="E423" t="s">
        <v>290</v>
      </c>
      <c r="F423">
        <v>0.85099999999999998</v>
      </c>
      <c r="G423" t="s">
        <v>120</v>
      </c>
      <c r="H423" s="1">
        <v>0</v>
      </c>
      <c r="I423" s="1">
        <v>0</v>
      </c>
      <c r="J423" s="1">
        <v>0</v>
      </c>
      <c r="K423" s="1">
        <v>0</v>
      </c>
      <c r="L423" s="1">
        <v>0</v>
      </c>
      <c r="M423" s="1">
        <v>0</v>
      </c>
      <c r="N423" s="1">
        <v>0</v>
      </c>
      <c r="O423" s="1">
        <v>0</v>
      </c>
      <c r="P423" s="1">
        <v>0</v>
      </c>
      <c r="Q423" s="1">
        <v>0</v>
      </c>
      <c r="R423" s="1">
        <v>0</v>
      </c>
      <c r="S423" s="1">
        <v>0</v>
      </c>
      <c r="T423" s="1">
        <v>0</v>
      </c>
      <c r="U423" s="1">
        <v>0</v>
      </c>
    </row>
    <row r="424" spans="1:21" x14ac:dyDescent="0.25">
      <c r="A424">
        <v>422</v>
      </c>
      <c r="B424" t="s">
        <v>189</v>
      </c>
      <c r="C424">
        <v>24</v>
      </c>
      <c r="D424">
        <v>1344281</v>
      </c>
      <c r="E424" t="s">
        <v>291</v>
      </c>
      <c r="F424">
        <v>0</v>
      </c>
      <c r="G424" t="s">
        <v>120</v>
      </c>
      <c r="H424" s="1">
        <v>0</v>
      </c>
      <c r="I424" s="1">
        <v>0</v>
      </c>
      <c r="J424" s="1">
        <v>0</v>
      </c>
      <c r="K424" s="1">
        <v>0</v>
      </c>
      <c r="L424" s="1">
        <v>0</v>
      </c>
      <c r="M424" s="1">
        <v>0</v>
      </c>
      <c r="N424" s="1">
        <v>0</v>
      </c>
      <c r="O424" s="1">
        <v>0</v>
      </c>
      <c r="P424" s="1">
        <v>0</v>
      </c>
      <c r="Q424" s="1">
        <v>0</v>
      </c>
      <c r="R424" s="1">
        <v>0</v>
      </c>
      <c r="S424" s="1">
        <v>0</v>
      </c>
      <c r="T424" s="1">
        <v>0</v>
      </c>
      <c r="U424" s="1">
        <v>0</v>
      </c>
    </row>
    <row r="425" spans="1:21" x14ac:dyDescent="0.25">
      <c r="A425">
        <v>423</v>
      </c>
      <c r="B425" t="s">
        <v>189</v>
      </c>
      <c r="C425">
        <v>24</v>
      </c>
      <c r="D425">
        <v>7440417</v>
      </c>
      <c r="E425" t="s">
        <v>292</v>
      </c>
      <c r="F425">
        <v>0</v>
      </c>
      <c r="G425" t="s">
        <v>120</v>
      </c>
      <c r="H425" s="1">
        <v>0</v>
      </c>
      <c r="I425" s="1">
        <v>0</v>
      </c>
      <c r="J425" s="1">
        <v>0</v>
      </c>
      <c r="K425" s="1">
        <v>0</v>
      </c>
      <c r="L425" s="1">
        <v>0</v>
      </c>
      <c r="M425" s="1">
        <v>0</v>
      </c>
      <c r="N425" s="1">
        <v>0</v>
      </c>
      <c r="O425" s="1">
        <v>0</v>
      </c>
      <c r="P425" s="1">
        <v>0</v>
      </c>
      <c r="Q425" s="1">
        <v>0</v>
      </c>
      <c r="R425" s="1">
        <v>0</v>
      </c>
      <c r="S425" s="1">
        <v>0</v>
      </c>
      <c r="T425" s="1">
        <v>0</v>
      </c>
      <c r="U425" s="1">
        <v>0</v>
      </c>
    </row>
    <row r="426" spans="1:21" x14ac:dyDescent="0.25">
      <c r="A426">
        <v>424</v>
      </c>
      <c r="B426" t="s">
        <v>189</v>
      </c>
      <c r="C426">
        <v>24</v>
      </c>
      <c r="D426">
        <v>7440439</v>
      </c>
      <c r="E426" t="s">
        <v>293</v>
      </c>
      <c r="F426">
        <v>0</v>
      </c>
      <c r="G426" t="s">
        <v>120</v>
      </c>
      <c r="H426" s="1">
        <v>0</v>
      </c>
      <c r="I426" s="1">
        <v>0</v>
      </c>
      <c r="J426" s="1">
        <v>0</v>
      </c>
      <c r="K426" s="1">
        <v>0</v>
      </c>
      <c r="L426" s="1">
        <v>0</v>
      </c>
      <c r="M426" s="1">
        <v>0</v>
      </c>
      <c r="N426" s="1">
        <v>0</v>
      </c>
      <c r="O426" s="1">
        <v>0</v>
      </c>
      <c r="P426" s="1">
        <v>0</v>
      </c>
      <c r="Q426" s="1">
        <v>0</v>
      </c>
      <c r="R426" s="1">
        <v>0</v>
      </c>
      <c r="S426" s="1">
        <v>0</v>
      </c>
      <c r="T426" s="1">
        <v>0</v>
      </c>
      <c r="U426" s="1">
        <v>0</v>
      </c>
    </row>
    <row r="427" spans="1:21" x14ac:dyDescent="0.25">
      <c r="A427">
        <v>425</v>
      </c>
      <c r="B427" t="s">
        <v>189</v>
      </c>
      <c r="C427">
        <v>24</v>
      </c>
      <c r="D427">
        <v>7440484</v>
      </c>
      <c r="E427" t="s">
        <v>8</v>
      </c>
      <c r="F427">
        <v>1.06</v>
      </c>
      <c r="G427" t="s">
        <v>120</v>
      </c>
      <c r="H427" s="1">
        <v>0</v>
      </c>
      <c r="I427" s="1">
        <v>0</v>
      </c>
      <c r="J427" s="1">
        <v>0</v>
      </c>
      <c r="K427" s="1">
        <v>0</v>
      </c>
      <c r="L427" s="1">
        <v>0</v>
      </c>
      <c r="M427" s="1">
        <v>0</v>
      </c>
      <c r="N427" s="1">
        <v>0</v>
      </c>
      <c r="O427" s="1">
        <v>0</v>
      </c>
      <c r="P427" s="1">
        <v>0</v>
      </c>
      <c r="Q427" s="1">
        <v>0</v>
      </c>
      <c r="R427" s="1">
        <v>0</v>
      </c>
      <c r="S427" s="1">
        <v>0</v>
      </c>
      <c r="T427" s="1">
        <v>0</v>
      </c>
      <c r="U427" s="1">
        <v>0</v>
      </c>
    </row>
    <row r="428" spans="1:21" x14ac:dyDescent="0.25">
      <c r="A428">
        <v>426</v>
      </c>
      <c r="B428" t="s">
        <v>189</v>
      </c>
      <c r="C428">
        <v>24</v>
      </c>
      <c r="D428">
        <v>7440473</v>
      </c>
      <c r="E428" t="s">
        <v>89</v>
      </c>
      <c r="F428">
        <v>22.3</v>
      </c>
      <c r="G428" t="s">
        <v>120</v>
      </c>
      <c r="H428" s="1">
        <v>0</v>
      </c>
      <c r="I428" s="1">
        <v>0</v>
      </c>
      <c r="J428" s="1">
        <v>0</v>
      </c>
      <c r="K428" s="1">
        <v>0</v>
      </c>
      <c r="L428" s="1">
        <v>0</v>
      </c>
      <c r="M428" s="1">
        <v>0</v>
      </c>
      <c r="N428" s="1">
        <v>0</v>
      </c>
      <c r="O428" s="1">
        <v>0</v>
      </c>
      <c r="P428" s="1">
        <v>0</v>
      </c>
      <c r="Q428" s="1">
        <v>0</v>
      </c>
      <c r="R428" s="1">
        <v>0</v>
      </c>
      <c r="S428" s="1">
        <v>0</v>
      </c>
      <c r="T428" s="1">
        <v>0</v>
      </c>
      <c r="U428" s="1">
        <v>0</v>
      </c>
    </row>
    <row r="429" spans="1:21" x14ac:dyDescent="0.25">
      <c r="A429">
        <v>427</v>
      </c>
      <c r="B429" t="s">
        <v>189</v>
      </c>
      <c r="C429">
        <v>24</v>
      </c>
      <c r="D429">
        <v>18540299</v>
      </c>
      <c r="E429" t="s">
        <v>13</v>
      </c>
      <c r="F429">
        <v>12.3</v>
      </c>
      <c r="G429" t="s">
        <v>120</v>
      </c>
      <c r="H429" s="1">
        <v>0</v>
      </c>
      <c r="I429" s="1">
        <v>0</v>
      </c>
      <c r="J429" s="1">
        <v>0</v>
      </c>
      <c r="K429" s="1">
        <v>0</v>
      </c>
      <c r="L429" s="1">
        <v>0</v>
      </c>
      <c r="M429" s="1">
        <v>0</v>
      </c>
      <c r="N429" s="1">
        <v>0</v>
      </c>
      <c r="O429" s="1">
        <v>0</v>
      </c>
      <c r="P429" s="1">
        <v>0</v>
      </c>
      <c r="Q429" s="1">
        <v>0</v>
      </c>
      <c r="R429" s="1">
        <v>0</v>
      </c>
      <c r="S429" s="1">
        <v>0</v>
      </c>
      <c r="T429" s="1">
        <v>0</v>
      </c>
      <c r="U429" s="1">
        <v>0</v>
      </c>
    </row>
    <row r="430" spans="1:21" x14ac:dyDescent="0.25">
      <c r="A430">
        <v>428</v>
      </c>
      <c r="B430" t="s">
        <v>189</v>
      </c>
      <c r="C430">
        <v>24</v>
      </c>
      <c r="D430">
        <v>1175</v>
      </c>
      <c r="E430" t="s">
        <v>294</v>
      </c>
      <c r="F430">
        <v>0</v>
      </c>
      <c r="G430" t="s">
        <v>120</v>
      </c>
      <c r="H430" s="1">
        <v>0</v>
      </c>
      <c r="I430" s="1">
        <v>0</v>
      </c>
      <c r="J430" s="1">
        <v>0</v>
      </c>
      <c r="K430" s="1">
        <v>0</v>
      </c>
      <c r="L430" s="1">
        <v>0</v>
      </c>
      <c r="M430" s="1">
        <v>0</v>
      </c>
      <c r="N430" s="1">
        <v>0</v>
      </c>
      <c r="O430" s="1">
        <v>0</v>
      </c>
      <c r="P430" s="1">
        <v>0</v>
      </c>
      <c r="Q430" s="1">
        <v>0</v>
      </c>
      <c r="R430" s="1">
        <v>0</v>
      </c>
      <c r="S430" s="1">
        <v>0</v>
      </c>
      <c r="T430" s="1">
        <v>0</v>
      </c>
      <c r="U430" s="1">
        <v>0</v>
      </c>
    </row>
    <row r="431" spans="1:21" x14ac:dyDescent="0.25">
      <c r="A431">
        <v>429</v>
      </c>
      <c r="B431" t="s">
        <v>189</v>
      </c>
      <c r="C431">
        <v>24</v>
      </c>
      <c r="D431">
        <v>7440508</v>
      </c>
      <c r="E431" t="s">
        <v>10</v>
      </c>
      <c r="F431">
        <v>0.31900000000000001</v>
      </c>
      <c r="G431" t="s">
        <v>120</v>
      </c>
      <c r="H431" s="1">
        <v>0</v>
      </c>
      <c r="I431" s="1">
        <v>0</v>
      </c>
      <c r="J431" s="1">
        <v>0</v>
      </c>
      <c r="K431" s="1">
        <v>0</v>
      </c>
      <c r="L431" s="1">
        <v>0</v>
      </c>
      <c r="M431" s="1">
        <v>0</v>
      </c>
      <c r="N431" s="1">
        <v>3.1900000000000001E-3</v>
      </c>
      <c r="O431" s="1">
        <v>0</v>
      </c>
      <c r="P431" s="1">
        <v>0</v>
      </c>
      <c r="Q431" s="1">
        <v>0</v>
      </c>
      <c r="R431" s="1">
        <v>0</v>
      </c>
      <c r="S431" s="1">
        <v>0</v>
      </c>
      <c r="T431" s="1">
        <v>0</v>
      </c>
      <c r="U431" s="1">
        <v>0</v>
      </c>
    </row>
    <row r="432" spans="1:21" x14ac:dyDescent="0.25">
      <c r="A432">
        <v>430</v>
      </c>
      <c r="B432" t="s">
        <v>189</v>
      </c>
      <c r="C432">
        <v>24</v>
      </c>
      <c r="D432">
        <v>7439965</v>
      </c>
      <c r="E432" t="s">
        <v>5</v>
      </c>
      <c r="F432">
        <v>0.372</v>
      </c>
      <c r="G432" t="s">
        <v>120</v>
      </c>
      <c r="H432" s="1">
        <v>0</v>
      </c>
      <c r="I432" s="1">
        <v>0</v>
      </c>
      <c r="J432" s="1">
        <v>0</v>
      </c>
      <c r="K432" s="1">
        <v>0</v>
      </c>
      <c r="L432" s="1">
        <v>0</v>
      </c>
      <c r="M432" s="1">
        <v>0</v>
      </c>
      <c r="N432" s="1">
        <v>0</v>
      </c>
      <c r="O432" s="1">
        <v>0</v>
      </c>
      <c r="P432" s="1">
        <v>0</v>
      </c>
      <c r="Q432" s="1">
        <v>0</v>
      </c>
      <c r="R432" s="1">
        <v>0</v>
      </c>
      <c r="S432" s="1">
        <v>0</v>
      </c>
      <c r="T432" s="1">
        <v>0</v>
      </c>
      <c r="U432" s="1">
        <v>0</v>
      </c>
    </row>
    <row r="433" spans="1:21" x14ac:dyDescent="0.25">
      <c r="A433">
        <v>431</v>
      </c>
      <c r="B433" t="s">
        <v>189</v>
      </c>
      <c r="C433">
        <v>24</v>
      </c>
      <c r="D433">
        <v>7440020</v>
      </c>
      <c r="E433" t="s">
        <v>6</v>
      </c>
      <c r="F433">
        <v>58.5</v>
      </c>
      <c r="G433" t="s">
        <v>120</v>
      </c>
      <c r="H433" s="1">
        <v>0</v>
      </c>
      <c r="I433" s="1">
        <v>0</v>
      </c>
      <c r="J433" s="1">
        <v>292.5</v>
      </c>
      <c r="K433" s="1">
        <v>0</v>
      </c>
      <c r="L433" s="1">
        <v>0</v>
      </c>
      <c r="M433" s="1">
        <v>0</v>
      </c>
      <c r="N433" s="1">
        <v>0</v>
      </c>
      <c r="O433" s="1">
        <v>0</v>
      </c>
      <c r="P433" s="1">
        <v>0</v>
      </c>
      <c r="Q433" s="1">
        <v>0</v>
      </c>
      <c r="R433" s="1">
        <v>0</v>
      </c>
      <c r="S433" s="1">
        <v>0</v>
      </c>
      <c r="T433" s="1">
        <v>0</v>
      </c>
      <c r="U433" s="1">
        <v>0</v>
      </c>
    </row>
    <row r="434" spans="1:21" x14ac:dyDescent="0.25">
      <c r="A434">
        <v>432</v>
      </c>
      <c r="B434" t="s">
        <v>189</v>
      </c>
      <c r="C434">
        <v>24</v>
      </c>
      <c r="D434">
        <v>7723140</v>
      </c>
      <c r="E434" t="s">
        <v>295</v>
      </c>
      <c r="F434">
        <v>0</v>
      </c>
      <c r="G434" t="s">
        <v>120</v>
      </c>
      <c r="H434" s="1">
        <v>0</v>
      </c>
      <c r="I434" s="1">
        <v>0</v>
      </c>
      <c r="J434" s="1">
        <v>0</v>
      </c>
      <c r="K434" s="1">
        <v>0</v>
      </c>
      <c r="L434" s="1">
        <v>0</v>
      </c>
      <c r="M434" s="1">
        <v>0</v>
      </c>
      <c r="N434" s="1">
        <v>0</v>
      </c>
      <c r="O434" s="1">
        <v>0</v>
      </c>
      <c r="P434" s="1">
        <v>0</v>
      </c>
      <c r="Q434" s="1">
        <v>0</v>
      </c>
      <c r="R434" s="1">
        <v>0</v>
      </c>
      <c r="S434" s="1">
        <v>0</v>
      </c>
      <c r="T434" s="1">
        <v>0</v>
      </c>
      <c r="U434" s="1">
        <v>0</v>
      </c>
    </row>
    <row r="435" spans="1:21" x14ac:dyDescent="0.25">
      <c r="A435">
        <v>433</v>
      </c>
      <c r="B435" t="s">
        <v>189</v>
      </c>
      <c r="C435">
        <v>24</v>
      </c>
      <c r="D435">
        <v>7439921</v>
      </c>
      <c r="E435" t="s">
        <v>7</v>
      </c>
      <c r="F435">
        <v>0</v>
      </c>
      <c r="G435" t="s">
        <v>120</v>
      </c>
      <c r="H435" s="1">
        <v>0</v>
      </c>
      <c r="I435" s="1">
        <v>0</v>
      </c>
      <c r="J435" s="1">
        <v>0</v>
      </c>
      <c r="K435" s="1">
        <v>0</v>
      </c>
      <c r="L435" s="1">
        <v>0</v>
      </c>
      <c r="M435" s="1">
        <v>0</v>
      </c>
      <c r="N435" s="1">
        <v>0</v>
      </c>
      <c r="O435" s="1">
        <v>0</v>
      </c>
      <c r="P435" s="1">
        <v>0</v>
      </c>
      <c r="Q435" s="1">
        <v>0</v>
      </c>
      <c r="R435" s="1">
        <v>0</v>
      </c>
      <c r="S435" s="1">
        <v>0</v>
      </c>
      <c r="T435" s="1">
        <v>0</v>
      </c>
      <c r="U435" s="1">
        <v>0</v>
      </c>
    </row>
    <row r="436" spans="1:21" x14ac:dyDescent="0.25">
      <c r="A436">
        <v>434</v>
      </c>
      <c r="B436" t="s">
        <v>189</v>
      </c>
      <c r="C436">
        <v>24</v>
      </c>
      <c r="D436">
        <v>7440622</v>
      </c>
      <c r="E436" t="s">
        <v>296</v>
      </c>
      <c r="F436">
        <v>0</v>
      </c>
      <c r="G436" t="s">
        <v>120</v>
      </c>
      <c r="H436" s="1">
        <v>0</v>
      </c>
      <c r="I436" s="1">
        <v>0</v>
      </c>
      <c r="J436" s="1">
        <v>0</v>
      </c>
      <c r="K436" s="1">
        <v>0</v>
      </c>
      <c r="L436" s="1">
        <v>0</v>
      </c>
      <c r="M436" s="1">
        <v>0</v>
      </c>
      <c r="N436" s="1">
        <v>0</v>
      </c>
      <c r="O436" s="1">
        <v>0</v>
      </c>
      <c r="P436" s="1">
        <v>0</v>
      </c>
      <c r="Q436" s="1">
        <v>0</v>
      </c>
      <c r="R436" s="1">
        <v>0</v>
      </c>
      <c r="S436" s="1">
        <v>0</v>
      </c>
      <c r="T436" s="1">
        <v>0</v>
      </c>
      <c r="U436" s="1">
        <v>0</v>
      </c>
    </row>
    <row r="437" spans="1:21" x14ac:dyDescent="0.25">
      <c r="A437">
        <v>435</v>
      </c>
      <c r="B437" t="s">
        <v>189</v>
      </c>
      <c r="C437">
        <v>24</v>
      </c>
      <c r="D437">
        <v>7440666</v>
      </c>
      <c r="E437" t="s">
        <v>297</v>
      </c>
      <c r="F437">
        <v>0</v>
      </c>
      <c r="G437" t="s">
        <v>120</v>
      </c>
      <c r="H437" s="1">
        <v>0</v>
      </c>
      <c r="I437" s="1">
        <v>0</v>
      </c>
      <c r="J437" s="1">
        <v>0</v>
      </c>
      <c r="K437" s="1">
        <v>0</v>
      </c>
      <c r="L437" s="1">
        <v>0</v>
      </c>
      <c r="M437" s="1">
        <v>0</v>
      </c>
      <c r="N437" s="1">
        <v>0</v>
      </c>
      <c r="O437" s="1">
        <v>0</v>
      </c>
      <c r="P437" s="1">
        <v>0</v>
      </c>
      <c r="Q437" s="1">
        <v>0</v>
      </c>
      <c r="R437" s="1">
        <v>0</v>
      </c>
      <c r="S437" s="1">
        <v>0</v>
      </c>
      <c r="T437" s="1">
        <v>0</v>
      </c>
      <c r="U437" s="1">
        <v>0</v>
      </c>
    </row>
    <row r="438" spans="1:21" x14ac:dyDescent="0.25">
      <c r="A438">
        <v>436</v>
      </c>
      <c r="B438" t="s">
        <v>190</v>
      </c>
      <c r="C438">
        <v>24</v>
      </c>
      <c r="D438">
        <v>7429905</v>
      </c>
      <c r="E438" t="s">
        <v>290</v>
      </c>
      <c r="F438">
        <v>0</v>
      </c>
      <c r="G438" t="s">
        <v>120</v>
      </c>
      <c r="H438" s="1">
        <v>0</v>
      </c>
      <c r="I438" s="1">
        <v>0</v>
      </c>
      <c r="J438" s="1">
        <v>0</v>
      </c>
      <c r="K438" s="1">
        <v>0</v>
      </c>
      <c r="L438" s="1">
        <v>0</v>
      </c>
      <c r="M438" s="1">
        <v>0</v>
      </c>
      <c r="N438" s="1">
        <v>0</v>
      </c>
      <c r="O438" s="1">
        <v>0</v>
      </c>
      <c r="P438" s="1">
        <v>0</v>
      </c>
      <c r="Q438" s="1">
        <v>0</v>
      </c>
      <c r="R438" s="1">
        <v>0</v>
      </c>
      <c r="S438" s="1">
        <v>0</v>
      </c>
      <c r="T438" s="1">
        <v>0</v>
      </c>
      <c r="U438" s="1">
        <v>0</v>
      </c>
    </row>
    <row r="439" spans="1:21" x14ac:dyDescent="0.25">
      <c r="A439">
        <v>437</v>
      </c>
      <c r="B439" t="s">
        <v>190</v>
      </c>
      <c r="C439">
        <v>24</v>
      </c>
      <c r="D439">
        <v>1344281</v>
      </c>
      <c r="E439" t="s">
        <v>291</v>
      </c>
      <c r="F439">
        <v>0</v>
      </c>
      <c r="G439" t="s">
        <v>120</v>
      </c>
      <c r="H439" s="1">
        <v>0</v>
      </c>
      <c r="I439" s="1">
        <v>0</v>
      </c>
      <c r="J439" s="1">
        <v>0</v>
      </c>
      <c r="K439" s="1">
        <v>0</v>
      </c>
      <c r="L439" s="1">
        <v>0</v>
      </c>
      <c r="M439" s="1">
        <v>0</v>
      </c>
      <c r="N439" s="1">
        <v>0</v>
      </c>
      <c r="O439" s="1">
        <v>0</v>
      </c>
      <c r="P439" s="1">
        <v>0</v>
      </c>
      <c r="Q439" s="1">
        <v>0</v>
      </c>
      <c r="R439" s="1">
        <v>0</v>
      </c>
      <c r="S439" s="1">
        <v>0</v>
      </c>
      <c r="T439" s="1">
        <v>0</v>
      </c>
      <c r="U439" s="1">
        <v>0</v>
      </c>
    </row>
    <row r="440" spans="1:21" x14ac:dyDescent="0.25">
      <c r="A440">
        <v>438</v>
      </c>
      <c r="B440" t="s">
        <v>190</v>
      </c>
      <c r="C440">
        <v>24</v>
      </c>
      <c r="D440">
        <v>7440417</v>
      </c>
      <c r="E440" t="s">
        <v>292</v>
      </c>
      <c r="F440">
        <v>0</v>
      </c>
      <c r="G440" t="s">
        <v>120</v>
      </c>
      <c r="H440" s="1">
        <v>0</v>
      </c>
      <c r="I440" s="1">
        <v>0</v>
      </c>
      <c r="J440" s="1">
        <v>0</v>
      </c>
      <c r="K440" s="1">
        <v>0</v>
      </c>
      <c r="L440" s="1">
        <v>0</v>
      </c>
      <c r="M440" s="1">
        <v>0</v>
      </c>
      <c r="N440" s="1">
        <v>0</v>
      </c>
      <c r="O440" s="1">
        <v>0</v>
      </c>
      <c r="P440" s="1">
        <v>0</v>
      </c>
      <c r="Q440" s="1">
        <v>0</v>
      </c>
      <c r="R440" s="1">
        <v>0</v>
      </c>
      <c r="S440" s="1">
        <v>0</v>
      </c>
      <c r="T440" s="1">
        <v>0</v>
      </c>
      <c r="U440" s="1">
        <v>0</v>
      </c>
    </row>
    <row r="441" spans="1:21" x14ac:dyDescent="0.25">
      <c r="A441">
        <v>439</v>
      </c>
      <c r="B441" t="s">
        <v>190</v>
      </c>
      <c r="C441">
        <v>24</v>
      </c>
      <c r="D441">
        <v>7440439</v>
      </c>
      <c r="E441" t="s">
        <v>293</v>
      </c>
      <c r="F441">
        <v>0</v>
      </c>
      <c r="G441" t="s">
        <v>120</v>
      </c>
      <c r="H441" s="1">
        <v>0</v>
      </c>
      <c r="I441" s="1">
        <v>0</v>
      </c>
      <c r="J441" s="1">
        <v>0</v>
      </c>
      <c r="K441" s="1">
        <v>0</v>
      </c>
      <c r="L441" s="1">
        <v>0</v>
      </c>
      <c r="M441" s="1">
        <v>0</v>
      </c>
      <c r="N441" s="1">
        <v>0</v>
      </c>
      <c r="O441" s="1">
        <v>0</v>
      </c>
      <c r="P441" s="1">
        <v>0</v>
      </c>
      <c r="Q441" s="1">
        <v>0</v>
      </c>
      <c r="R441" s="1">
        <v>0</v>
      </c>
      <c r="S441" s="1">
        <v>0</v>
      </c>
      <c r="T441" s="1">
        <v>0</v>
      </c>
      <c r="U441" s="1">
        <v>0</v>
      </c>
    </row>
    <row r="442" spans="1:21" x14ac:dyDescent="0.25">
      <c r="A442">
        <v>440</v>
      </c>
      <c r="B442" t="s">
        <v>190</v>
      </c>
      <c r="C442">
        <v>24</v>
      </c>
      <c r="D442">
        <v>7440484</v>
      </c>
      <c r="E442" t="s">
        <v>8</v>
      </c>
      <c r="F442">
        <v>0</v>
      </c>
      <c r="G442" t="s">
        <v>120</v>
      </c>
      <c r="H442" s="1">
        <v>0</v>
      </c>
      <c r="I442" s="1">
        <v>0</v>
      </c>
      <c r="J442" s="1">
        <v>0</v>
      </c>
      <c r="K442" s="1">
        <v>0</v>
      </c>
      <c r="L442" s="1">
        <v>0</v>
      </c>
      <c r="M442" s="1">
        <v>0</v>
      </c>
      <c r="N442" s="1">
        <v>0</v>
      </c>
      <c r="O442" s="1">
        <v>0</v>
      </c>
      <c r="P442" s="1">
        <v>0</v>
      </c>
      <c r="Q442" s="1">
        <v>0</v>
      </c>
      <c r="R442" s="1">
        <v>0</v>
      </c>
      <c r="S442" s="1">
        <v>0</v>
      </c>
      <c r="T442" s="1">
        <v>0</v>
      </c>
      <c r="U442" s="1">
        <v>0</v>
      </c>
    </row>
    <row r="443" spans="1:21" x14ac:dyDescent="0.25">
      <c r="A443">
        <v>441</v>
      </c>
      <c r="B443" t="s">
        <v>190</v>
      </c>
      <c r="C443">
        <v>24</v>
      </c>
      <c r="D443">
        <v>7440473</v>
      </c>
      <c r="E443" t="s">
        <v>89</v>
      </c>
      <c r="F443">
        <v>0</v>
      </c>
      <c r="G443" t="s">
        <v>120</v>
      </c>
      <c r="H443" s="1">
        <v>0</v>
      </c>
      <c r="I443" s="1">
        <v>0</v>
      </c>
      <c r="J443" s="1">
        <v>0</v>
      </c>
      <c r="K443" s="1">
        <v>0</v>
      </c>
      <c r="L443" s="1">
        <v>0</v>
      </c>
      <c r="M443" s="1">
        <v>0</v>
      </c>
      <c r="N443" s="1">
        <v>0</v>
      </c>
      <c r="O443" s="1">
        <v>0</v>
      </c>
      <c r="P443" s="1">
        <v>0</v>
      </c>
      <c r="Q443" s="1">
        <v>0</v>
      </c>
      <c r="R443" s="1">
        <v>0</v>
      </c>
      <c r="S443" s="1">
        <v>0</v>
      </c>
      <c r="T443" s="1">
        <v>0</v>
      </c>
      <c r="U443" s="1">
        <v>0</v>
      </c>
    </row>
    <row r="444" spans="1:21" x14ac:dyDescent="0.25">
      <c r="A444">
        <v>442</v>
      </c>
      <c r="B444" t="s">
        <v>190</v>
      </c>
      <c r="C444">
        <v>24</v>
      </c>
      <c r="D444">
        <v>18540299</v>
      </c>
      <c r="E444" t="s">
        <v>13</v>
      </c>
      <c r="F444">
        <v>0</v>
      </c>
      <c r="G444" t="s">
        <v>120</v>
      </c>
      <c r="H444" s="1">
        <v>0</v>
      </c>
      <c r="I444" s="1">
        <v>0</v>
      </c>
      <c r="J444" s="1">
        <v>0</v>
      </c>
      <c r="K444" s="1">
        <v>0</v>
      </c>
      <c r="L444" s="1">
        <v>0</v>
      </c>
      <c r="M444" s="1">
        <v>0</v>
      </c>
      <c r="N444" s="1">
        <v>0</v>
      </c>
      <c r="O444" s="1">
        <v>0</v>
      </c>
      <c r="P444" s="1">
        <v>0</v>
      </c>
      <c r="Q444" s="1">
        <v>0</v>
      </c>
      <c r="R444" s="1">
        <v>0</v>
      </c>
      <c r="S444" s="1">
        <v>0</v>
      </c>
      <c r="T444" s="1">
        <v>0</v>
      </c>
      <c r="U444" s="1">
        <v>0</v>
      </c>
    </row>
    <row r="445" spans="1:21" x14ac:dyDescent="0.25">
      <c r="A445">
        <v>443</v>
      </c>
      <c r="B445" t="s">
        <v>190</v>
      </c>
      <c r="C445">
        <v>24</v>
      </c>
      <c r="D445">
        <v>1175</v>
      </c>
      <c r="E445" t="s">
        <v>294</v>
      </c>
      <c r="F445">
        <v>0</v>
      </c>
      <c r="G445" t="s">
        <v>120</v>
      </c>
      <c r="H445" s="1">
        <v>0</v>
      </c>
      <c r="I445" s="1">
        <v>0</v>
      </c>
      <c r="J445" s="1">
        <v>0</v>
      </c>
      <c r="K445" s="1">
        <v>0</v>
      </c>
      <c r="L445" s="1">
        <v>0</v>
      </c>
      <c r="M445" s="1">
        <v>0</v>
      </c>
      <c r="N445" s="1">
        <v>0</v>
      </c>
      <c r="O445" s="1">
        <v>0</v>
      </c>
      <c r="P445" s="1">
        <v>0</v>
      </c>
      <c r="Q445" s="1">
        <v>0</v>
      </c>
      <c r="R445" s="1">
        <v>0</v>
      </c>
      <c r="S445" s="1">
        <v>0</v>
      </c>
      <c r="T445" s="1">
        <v>0</v>
      </c>
      <c r="U445" s="1">
        <v>0</v>
      </c>
    </row>
    <row r="446" spans="1:21" x14ac:dyDescent="0.25">
      <c r="A446">
        <v>444</v>
      </c>
      <c r="B446" t="s">
        <v>190</v>
      </c>
      <c r="C446">
        <v>24</v>
      </c>
      <c r="D446">
        <v>7440508</v>
      </c>
      <c r="E446" t="s">
        <v>10</v>
      </c>
      <c r="F446">
        <v>0.106</v>
      </c>
      <c r="G446" t="s">
        <v>120</v>
      </c>
      <c r="H446" s="1">
        <v>0</v>
      </c>
      <c r="I446" s="1">
        <v>0</v>
      </c>
      <c r="J446" s="1">
        <v>0</v>
      </c>
      <c r="K446" s="1">
        <v>0</v>
      </c>
      <c r="L446" s="1">
        <v>0</v>
      </c>
      <c r="M446" s="1">
        <v>0</v>
      </c>
      <c r="N446" s="1">
        <v>1.06E-3</v>
      </c>
      <c r="O446" s="1">
        <v>0</v>
      </c>
      <c r="P446" s="1">
        <v>0</v>
      </c>
      <c r="Q446" s="1">
        <v>0</v>
      </c>
      <c r="R446" s="1">
        <v>0</v>
      </c>
      <c r="S446" s="1">
        <v>0</v>
      </c>
      <c r="T446" s="1">
        <v>0</v>
      </c>
      <c r="U446" s="1">
        <v>0</v>
      </c>
    </row>
    <row r="447" spans="1:21" x14ac:dyDescent="0.25">
      <c r="A447">
        <v>445</v>
      </c>
      <c r="B447" t="s">
        <v>190</v>
      </c>
      <c r="C447">
        <v>24</v>
      </c>
      <c r="D447">
        <v>7439965</v>
      </c>
      <c r="E447" t="s">
        <v>5</v>
      </c>
      <c r="F447">
        <v>2.0699999999999998</v>
      </c>
      <c r="G447" t="s">
        <v>120</v>
      </c>
      <c r="H447" s="1">
        <v>0</v>
      </c>
      <c r="I447" s="1">
        <v>0</v>
      </c>
      <c r="J447" s="1">
        <v>0</v>
      </c>
      <c r="K447" s="1">
        <v>0</v>
      </c>
      <c r="L447" s="1">
        <v>0</v>
      </c>
      <c r="M447" s="1">
        <v>0</v>
      </c>
      <c r="N447" s="1">
        <v>0</v>
      </c>
      <c r="O447" s="1">
        <v>0</v>
      </c>
      <c r="P447" s="1">
        <v>0</v>
      </c>
      <c r="Q447" s="1">
        <v>0</v>
      </c>
      <c r="R447" s="1">
        <v>0</v>
      </c>
      <c r="S447" s="1">
        <v>0</v>
      </c>
      <c r="T447" s="1">
        <v>0</v>
      </c>
      <c r="U447" s="1">
        <v>0</v>
      </c>
    </row>
    <row r="448" spans="1:21" x14ac:dyDescent="0.25">
      <c r="A448">
        <v>446</v>
      </c>
      <c r="B448" t="s">
        <v>190</v>
      </c>
      <c r="C448">
        <v>24</v>
      </c>
      <c r="D448">
        <v>7440020</v>
      </c>
      <c r="E448" t="s">
        <v>6</v>
      </c>
      <c r="F448">
        <v>2.1299999999999999E-2</v>
      </c>
      <c r="G448" t="s">
        <v>120</v>
      </c>
      <c r="H448" s="1">
        <v>0</v>
      </c>
      <c r="I448" s="1">
        <v>0</v>
      </c>
      <c r="J448" s="1">
        <v>0.1065</v>
      </c>
      <c r="K448" s="1">
        <v>0</v>
      </c>
      <c r="L448" s="1">
        <v>0</v>
      </c>
      <c r="M448" s="1">
        <v>0</v>
      </c>
      <c r="N448" s="1">
        <v>0</v>
      </c>
      <c r="O448" s="1">
        <v>0</v>
      </c>
      <c r="P448" s="1">
        <v>0</v>
      </c>
      <c r="Q448" s="1">
        <v>0</v>
      </c>
      <c r="R448" s="1">
        <v>0</v>
      </c>
      <c r="S448" s="1">
        <v>0</v>
      </c>
      <c r="T448" s="1">
        <v>0</v>
      </c>
      <c r="U448" s="1">
        <v>0</v>
      </c>
    </row>
    <row r="449" spans="1:21" x14ac:dyDescent="0.25">
      <c r="A449">
        <v>447</v>
      </c>
      <c r="B449" t="s">
        <v>190</v>
      </c>
      <c r="C449">
        <v>24</v>
      </c>
      <c r="D449">
        <v>7723140</v>
      </c>
      <c r="E449" t="s">
        <v>295</v>
      </c>
      <c r="F449">
        <v>1.2800000000000001E-2</v>
      </c>
      <c r="G449" t="s">
        <v>120</v>
      </c>
      <c r="H449" s="1">
        <v>0</v>
      </c>
      <c r="I449" s="1">
        <v>0</v>
      </c>
      <c r="J449" s="1">
        <v>0</v>
      </c>
      <c r="K449" s="1">
        <v>0</v>
      </c>
      <c r="L449" s="1">
        <v>0</v>
      </c>
      <c r="M449" s="1">
        <v>0</v>
      </c>
      <c r="N449" s="1">
        <v>0</v>
      </c>
      <c r="O449" s="1">
        <v>0</v>
      </c>
      <c r="P449" s="1">
        <v>0</v>
      </c>
      <c r="Q449" s="1">
        <v>0</v>
      </c>
      <c r="R449" s="1">
        <v>0</v>
      </c>
      <c r="S449" s="1">
        <v>0</v>
      </c>
      <c r="T449" s="1">
        <v>0</v>
      </c>
      <c r="U449" s="1">
        <v>0</v>
      </c>
    </row>
    <row r="450" spans="1:21" x14ac:dyDescent="0.25">
      <c r="A450">
        <v>448</v>
      </c>
      <c r="B450" t="s">
        <v>190</v>
      </c>
      <c r="C450">
        <v>24</v>
      </c>
      <c r="D450">
        <v>7439921</v>
      </c>
      <c r="E450" t="s">
        <v>7</v>
      </c>
      <c r="F450">
        <v>0</v>
      </c>
      <c r="G450" t="s">
        <v>120</v>
      </c>
      <c r="H450" s="1">
        <v>0</v>
      </c>
      <c r="I450" s="1">
        <v>0</v>
      </c>
      <c r="J450" s="1">
        <v>0</v>
      </c>
      <c r="K450" s="1">
        <v>0</v>
      </c>
      <c r="L450" s="1">
        <v>0</v>
      </c>
      <c r="M450" s="1">
        <v>0</v>
      </c>
      <c r="N450" s="1">
        <v>0</v>
      </c>
      <c r="O450" s="1">
        <v>0</v>
      </c>
      <c r="P450" s="1">
        <v>0</v>
      </c>
      <c r="Q450" s="1">
        <v>0</v>
      </c>
      <c r="R450" s="1">
        <v>0</v>
      </c>
      <c r="S450" s="1">
        <v>0</v>
      </c>
      <c r="T450" s="1">
        <v>0</v>
      </c>
      <c r="U450" s="1">
        <v>0</v>
      </c>
    </row>
    <row r="451" spans="1:21" x14ac:dyDescent="0.25">
      <c r="A451">
        <v>449</v>
      </c>
      <c r="B451" t="s">
        <v>190</v>
      </c>
      <c r="C451">
        <v>24</v>
      </c>
      <c r="D451">
        <v>7440622</v>
      </c>
      <c r="E451" t="s">
        <v>296</v>
      </c>
      <c r="F451">
        <v>0</v>
      </c>
      <c r="G451" t="s">
        <v>120</v>
      </c>
      <c r="H451" s="1">
        <v>0</v>
      </c>
      <c r="I451" s="1">
        <v>0</v>
      </c>
      <c r="J451" s="1">
        <v>0</v>
      </c>
      <c r="K451" s="1">
        <v>0</v>
      </c>
      <c r="L451" s="1">
        <v>0</v>
      </c>
      <c r="M451" s="1">
        <v>0</v>
      </c>
      <c r="N451" s="1">
        <v>0</v>
      </c>
      <c r="O451" s="1">
        <v>0</v>
      </c>
      <c r="P451" s="1">
        <v>0</v>
      </c>
      <c r="Q451" s="1">
        <v>0</v>
      </c>
      <c r="R451" s="1">
        <v>0</v>
      </c>
      <c r="S451" s="1">
        <v>0</v>
      </c>
      <c r="T451" s="1">
        <v>0</v>
      </c>
      <c r="U451" s="1">
        <v>0</v>
      </c>
    </row>
    <row r="452" spans="1:21" x14ac:dyDescent="0.25">
      <c r="A452">
        <v>450</v>
      </c>
      <c r="B452" t="s">
        <v>190</v>
      </c>
      <c r="C452">
        <v>24</v>
      </c>
      <c r="D452">
        <v>7440666</v>
      </c>
      <c r="E452" t="s">
        <v>297</v>
      </c>
      <c r="F452">
        <v>0</v>
      </c>
      <c r="G452" t="s">
        <v>120</v>
      </c>
      <c r="H452" s="1">
        <v>0</v>
      </c>
      <c r="I452" s="1">
        <v>0</v>
      </c>
      <c r="J452" s="1">
        <v>0</v>
      </c>
      <c r="K452" s="1">
        <v>0</v>
      </c>
      <c r="L452" s="1">
        <v>0</v>
      </c>
      <c r="M452" s="1">
        <v>0</v>
      </c>
      <c r="N452" s="1">
        <v>0</v>
      </c>
      <c r="O452" s="1">
        <v>0</v>
      </c>
      <c r="P452" s="1">
        <v>0</v>
      </c>
      <c r="Q452" s="1">
        <v>0</v>
      </c>
      <c r="R452" s="1">
        <v>0</v>
      </c>
      <c r="S452" s="1">
        <v>0</v>
      </c>
      <c r="T452" s="1">
        <v>0</v>
      </c>
      <c r="U452" s="1">
        <v>0</v>
      </c>
    </row>
    <row r="453" spans="1:21" x14ac:dyDescent="0.25">
      <c r="A453">
        <v>451</v>
      </c>
      <c r="B453" t="s">
        <v>191</v>
      </c>
      <c r="C453">
        <v>24</v>
      </c>
      <c r="D453">
        <v>7429905</v>
      </c>
      <c r="E453" t="s">
        <v>290</v>
      </c>
      <c r="F453">
        <v>0</v>
      </c>
      <c r="G453" t="s">
        <v>120</v>
      </c>
      <c r="H453" s="1">
        <v>0</v>
      </c>
      <c r="I453" s="1">
        <v>0</v>
      </c>
      <c r="J453" s="1">
        <v>0</v>
      </c>
      <c r="K453" s="1">
        <v>0</v>
      </c>
      <c r="L453" s="1">
        <v>0</v>
      </c>
      <c r="M453" s="1">
        <v>0</v>
      </c>
      <c r="N453" s="1">
        <v>0</v>
      </c>
      <c r="O453" s="1">
        <v>0</v>
      </c>
      <c r="P453" s="1">
        <v>0</v>
      </c>
      <c r="Q453" s="1">
        <v>0</v>
      </c>
      <c r="R453" s="1">
        <v>0</v>
      </c>
      <c r="S453" s="1">
        <v>0</v>
      </c>
      <c r="T453" s="1">
        <v>0</v>
      </c>
      <c r="U453" s="1">
        <v>0</v>
      </c>
    </row>
    <row r="454" spans="1:21" x14ac:dyDescent="0.25">
      <c r="A454">
        <v>452</v>
      </c>
      <c r="B454" t="s">
        <v>191</v>
      </c>
      <c r="C454">
        <v>24</v>
      </c>
      <c r="D454">
        <v>1344281</v>
      </c>
      <c r="E454" t="s">
        <v>291</v>
      </c>
      <c r="F454">
        <v>0</v>
      </c>
      <c r="G454" t="s">
        <v>120</v>
      </c>
      <c r="H454" s="1">
        <v>0</v>
      </c>
      <c r="I454" s="1">
        <v>0</v>
      </c>
      <c r="J454" s="1">
        <v>0</v>
      </c>
      <c r="K454" s="1">
        <v>0</v>
      </c>
      <c r="L454" s="1">
        <v>0</v>
      </c>
      <c r="M454" s="1">
        <v>0</v>
      </c>
      <c r="N454" s="1">
        <v>0</v>
      </c>
      <c r="O454" s="1">
        <v>0</v>
      </c>
      <c r="P454" s="1">
        <v>0</v>
      </c>
      <c r="Q454" s="1">
        <v>0</v>
      </c>
      <c r="R454" s="1">
        <v>0</v>
      </c>
      <c r="S454" s="1">
        <v>0</v>
      </c>
      <c r="T454" s="1">
        <v>0</v>
      </c>
      <c r="U454" s="1">
        <v>0</v>
      </c>
    </row>
    <row r="455" spans="1:21" x14ac:dyDescent="0.25">
      <c r="A455">
        <v>453</v>
      </c>
      <c r="B455" t="s">
        <v>191</v>
      </c>
      <c r="C455">
        <v>24</v>
      </c>
      <c r="D455">
        <v>7440417</v>
      </c>
      <c r="E455" t="s">
        <v>292</v>
      </c>
      <c r="F455">
        <v>0</v>
      </c>
      <c r="G455" t="s">
        <v>120</v>
      </c>
      <c r="H455" s="1">
        <v>0</v>
      </c>
      <c r="I455" s="1">
        <v>0</v>
      </c>
      <c r="J455" s="1">
        <v>0</v>
      </c>
      <c r="K455" s="1">
        <v>0</v>
      </c>
      <c r="L455" s="1">
        <v>0</v>
      </c>
      <c r="M455" s="1">
        <v>0</v>
      </c>
      <c r="N455" s="1">
        <v>0</v>
      </c>
      <c r="O455" s="1">
        <v>0</v>
      </c>
      <c r="P455" s="1">
        <v>0</v>
      </c>
      <c r="Q455" s="1">
        <v>0</v>
      </c>
      <c r="R455" s="1">
        <v>0</v>
      </c>
      <c r="S455" s="1">
        <v>0</v>
      </c>
      <c r="T455" s="1">
        <v>0</v>
      </c>
      <c r="U455" s="1">
        <v>0</v>
      </c>
    </row>
    <row r="456" spans="1:21" x14ac:dyDescent="0.25">
      <c r="A456">
        <v>454</v>
      </c>
      <c r="B456" t="s">
        <v>191</v>
      </c>
      <c r="C456">
        <v>24</v>
      </c>
      <c r="D456">
        <v>7440439</v>
      </c>
      <c r="E456" t="s">
        <v>293</v>
      </c>
      <c r="F456">
        <v>0</v>
      </c>
      <c r="G456" t="s">
        <v>120</v>
      </c>
      <c r="H456" s="1">
        <v>0</v>
      </c>
      <c r="I456" s="1">
        <v>0</v>
      </c>
      <c r="J456" s="1">
        <v>0</v>
      </c>
      <c r="K456" s="1">
        <v>0</v>
      </c>
      <c r="L456" s="1">
        <v>0</v>
      </c>
      <c r="M456" s="1">
        <v>0</v>
      </c>
      <c r="N456" s="1">
        <v>0</v>
      </c>
      <c r="O456" s="1">
        <v>0</v>
      </c>
      <c r="P456" s="1">
        <v>0</v>
      </c>
      <c r="Q456" s="1">
        <v>0</v>
      </c>
      <c r="R456" s="1">
        <v>0</v>
      </c>
      <c r="S456" s="1">
        <v>0</v>
      </c>
      <c r="T456" s="1">
        <v>0</v>
      </c>
      <c r="U456" s="1">
        <v>0</v>
      </c>
    </row>
    <row r="457" spans="1:21" x14ac:dyDescent="0.25">
      <c r="A457">
        <v>455</v>
      </c>
      <c r="B457" t="s">
        <v>191</v>
      </c>
      <c r="C457">
        <v>24</v>
      </c>
      <c r="D457">
        <v>7440484</v>
      </c>
      <c r="E457" t="s">
        <v>8</v>
      </c>
      <c r="F457">
        <v>0</v>
      </c>
      <c r="G457" t="s">
        <v>120</v>
      </c>
      <c r="H457" s="1">
        <v>0</v>
      </c>
      <c r="I457" s="1">
        <v>0</v>
      </c>
      <c r="J457" s="1">
        <v>0</v>
      </c>
      <c r="K457" s="1">
        <v>0</v>
      </c>
      <c r="L457" s="1">
        <v>0</v>
      </c>
      <c r="M457" s="1">
        <v>0</v>
      </c>
      <c r="N457" s="1">
        <v>0</v>
      </c>
      <c r="O457" s="1">
        <v>0</v>
      </c>
      <c r="P457" s="1">
        <v>0</v>
      </c>
      <c r="Q457" s="1">
        <v>0</v>
      </c>
      <c r="R457" s="1">
        <v>0</v>
      </c>
      <c r="S457" s="1">
        <v>0</v>
      </c>
      <c r="T457" s="1">
        <v>0</v>
      </c>
      <c r="U457" s="1">
        <v>0</v>
      </c>
    </row>
    <row r="458" spans="1:21" x14ac:dyDescent="0.25">
      <c r="A458">
        <v>456</v>
      </c>
      <c r="B458" t="s">
        <v>191</v>
      </c>
      <c r="C458">
        <v>24</v>
      </c>
      <c r="D458">
        <v>7440473</v>
      </c>
      <c r="E458" t="s">
        <v>89</v>
      </c>
      <c r="F458">
        <v>2.5499999999999998</v>
      </c>
      <c r="G458" t="s">
        <v>120</v>
      </c>
      <c r="H458" s="1">
        <v>0</v>
      </c>
      <c r="I458" s="1">
        <v>0</v>
      </c>
      <c r="J458" s="1">
        <v>0</v>
      </c>
      <c r="K458" s="1">
        <v>0</v>
      </c>
      <c r="L458" s="1">
        <v>0</v>
      </c>
      <c r="M458" s="1">
        <v>0</v>
      </c>
      <c r="N458" s="1">
        <v>0</v>
      </c>
      <c r="O458" s="1">
        <v>0</v>
      </c>
      <c r="P458" s="1">
        <v>0</v>
      </c>
      <c r="Q458" s="1">
        <v>0</v>
      </c>
      <c r="R458" s="1">
        <v>0</v>
      </c>
      <c r="S458" s="1">
        <v>0</v>
      </c>
      <c r="T458" s="1">
        <v>0</v>
      </c>
      <c r="U458" s="1">
        <v>0</v>
      </c>
    </row>
    <row r="459" spans="1:21" x14ac:dyDescent="0.25">
      <c r="A459">
        <v>457</v>
      </c>
      <c r="B459" t="s">
        <v>191</v>
      </c>
      <c r="C459">
        <v>24</v>
      </c>
      <c r="D459">
        <v>18540299</v>
      </c>
      <c r="E459" t="s">
        <v>13</v>
      </c>
      <c r="F459">
        <v>1.4</v>
      </c>
      <c r="G459" t="s">
        <v>120</v>
      </c>
      <c r="H459" s="1">
        <v>0</v>
      </c>
      <c r="I459" s="1">
        <v>0</v>
      </c>
      <c r="J459" s="1">
        <v>0</v>
      </c>
      <c r="K459" s="1">
        <v>0</v>
      </c>
      <c r="L459" s="1">
        <v>0</v>
      </c>
      <c r="M459" s="1">
        <v>0</v>
      </c>
      <c r="N459" s="1">
        <v>0</v>
      </c>
      <c r="O459" s="1">
        <v>0</v>
      </c>
      <c r="P459" s="1">
        <v>0</v>
      </c>
      <c r="Q459" s="1">
        <v>0</v>
      </c>
      <c r="R459" s="1">
        <v>0</v>
      </c>
      <c r="S459" s="1">
        <v>0</v>
      </c>
      <c r="T459" s="1">
        <v>0</v>
      </c>
      <c r="U459" s="1">
        <v>0</v>
      </c>
    </row>
    <row r="460" spans="1:21" x14ac:dyDescent="0.25">
      <c r="A460">
        <v>458</v>
      </c>
      <c r="B460" t="s">
        <v>191</v>
      </c>
      <c r="C460">
        <v>24</v>
      </c>
      <c r="D460">
        <v>1175</v>
      </c>
      <c r="E460" t="s">
        <v>294</v>
      </c>
      <c r="F460">
        <v>0</v>
      </c>
      <c r="G460" t="s">
        <v>120</v>
      </c>
      <c r="H460" s="1">
        <v>0</v>
      </c>
      <c r="I460" s="1">
        <v>0</v>
      </c>
      <c r="J460" s="1">
        <v>0</v>
      </c>
      <c r="K460" s="1">
        <v>0</v>
      </c>
      <c r="L460" s="1">
        <v>0</v>
      </c>
      <c r="M460" s="1">
        <v>0</v>
      </c>
      <c r="N460" s="1">
        <v>0</v>
      </c>
      <c r="O460" s="1">
        <v>0</v>
      </c>
      <c r="P460" s="1">
        <v>0</v>
      </c>
      <c r="Q460" s="1">
        <v>0</v>
      </c>
      <c r="R460" s="1">
        <v>0</v>
      </c>
      <c r="S460" s="1">
        <v>0</v>
      </c>
      <c r="T460" s="1">
        <v>0</v>
      </c>
      <c r="U460" s="1">
        <v>0</v>
      </c>
    </row>
    <row r="461" spans="1:21" x14ac:dyDescent="0.25">
      <c r="A461">
        <v>459</v>
      </c>
      <c r="B461" t="s">
        <v>191</v>
      </c>
      <c r="C461">
        <v>24</v>
      </c>
      <c r="D461">
        <v>7440508</v>
      </c>
      <c r="E461" t="s">
        <v>10</v>
      </c>
      <c r="F461">
        <v>8.5099999999999995E-2</v>
      </c>
      <c r="G461" t="s">
        <v>120</v>
      </c>
      <c r="H461" s="1">
        <v>0</v>
      </c>
      <c r="I461" s="1">
        <v>0</v>
      </c>
      <c r="J461" s="1">
        <v>0</v>
      </c>
      <c r="K461" s="1">
        <v>0</v>
      </c>
      <c r="L461" s="1">
        <v>0</v>
      </c>
      <c r="M461" s="1">
        <v>0</v>
      </c>
      <c r="N461" s="1">
        <v>8.5099999999999998E-4</v>
      </c>
      <c r="O461" s="1">
        <v>0</v>
      </c>
      <c r="P461" s="1">
        <v>0</v>
      </c>
      <c r="Q461" s="1">
        <v>0</v>
      </c>
      <c r="R461" s="1">
        <v>0</v>
      </c>
      <c r="S461" s="1">
        <v>0</v>
      </c>
      <c r="T461" s="1">
        <v>0</v>
      </c>
      <c r="U461" s="1">
        <v>0</v>
      </c>
    </row>
    <row r="462" spans="1:21" x14ac:dyDescent="0.25">
      <c r="A462">
        <v>460</v>
      </c>
      <c r="B462" t="s">
        <v>191</v>
      </c>
      <c r="C462">
        <v>24</v>
      </c>
      <c r="D462">
        <v>7439965</v>
      </c>
      <c r="E462" t="s">
        <v>5</v>
      </c>
      <c r="F462">
        <v>0.61699999999999999</v>
      </c>
      <c r="G462" t="s">
        <v>120</v>
      </c>
      <c r="H462" s="1">
        <v>0</v>
      </c>
      <c r="I462" s="1">
        <v>0</v>
      </c>
      <c r="J462" s="1">
        <v>0</v>
      </c>
      <c r="K462" s="1">
        <v>0</v>
      </c>
      <c r="L462" s="1">
        <v>0</v>
      </c>
      <c r="M462" s="1">
        <v>0</v>
      </c>
      <c r="N462" s="1">
        <v>0</v>
      </c>
      <c r="O462" s="1">
        <v>0</v>
      </c>
      <c r="P462" s="1">
        <v>0</v>
      </c>
      <c r="Q462" s="1">
        <v>0</v>
      </c>
      <c r="R462" s="1">
        <v>0</v>
      </c>
      <c r="S462" s="1">
        <v>0</v>
      </c>
      <c r="T462" s="1">
        <v>0</v>
      </c>
      <c r="U462" s="1">
        <v>0</v>
      </c>
    </row>
    <row r="463" spans="1:21" x14ac:dyDescent="0.25">
      <c r="A463">
        <v>461</v>
      </c>
      <c r="B463" t="s">
        <v>191</v>
      </c>
      <c r="C463">
        <v>24</v>
      </c>
      <c r="D463">
        <v>7440020</v>
      </c>
      <c r="E463" t="s">
        <v>6</v>
      </c>
      <c r="F463">
        <v>4.2500000000000003E-2</v>
      </c>
      <c r="G463" t="s">
        <v>120</v>
      </c>
      <c r="H463" s="1">
        <v>0</v>
      </c>
      <c r="I463" s="1">
        <v>0</v>
      </c>
      <c r="J463" s="1">
        <v>0.21249999999999999</v>
      </c>
      <c r="K463" s="1">
        <v>0</v>
      </c>
      <c r="L463" s="1">
        <v>0</v>
      </c>
      <c r="M463" s="1">
        <v>0</v>
      </c>
      <c r="N463" s="1">
        <v>0</v>
      </c>
      <c r="O463" s="1">
        <v>0</v>
      </c>
      <c r="P463" s="1">
        <v>0</v>
      </c>
      <c r="Q463" s="1">
        <v>0</v>
      </c>
      <c r="R463" s="1">
        <v>0</v>
      </c>
      <c r="S463" s="1">
        <v>0</v>
      </c>
      <c r="T463" s="1">
        <v>0</v>
      </c>
      <c r="U463" s="1">
        <v>0</v>
      </c>
    </row>
    <row r="464" spans="1:21" x14ac:dyDescent="0.25">
      <c r="A464">
        <v>462</v>
      </c>
      <c r="B464" t="s">
        <v>191</v>
      </c>
      <c r="C464">
        <v>24</v>
      </c>
      <c r="D464">
        <v>7723140</v>
      </c>
      <c r="E464" t="s">
        <v>295</v>
      </c>
      <c r="F464">
        <v>5.3200000000000001E-3</v>
      </c>
      <c r="G464" t="s">
        <v>120</v>
      </c>
      <c r="H464" s="1">
        <v>0</v>
      </c>
      <c r="I464" s="1">
        <v>0</v>
      </c>
      <c r="J464" s="1">
        <v>0</v>
      </c>
      <c r="K464" s="1">
        <v>0</v>
      </c>
      <c r="L464" s="1">
        <v>0</v>
      </c>
      <c r="M464" s="1">
        <v>0</v>
      </c>
      <c r="N464" s="1">
        <v>0</v>
      </c>
      <c r="O464" s="1">
        <v>0</v>
      </c>
      <c r="P464" s="1">
        <v>0</v>
      </c>
      <c r="Q464" s="1">
        <v>0</v>
      </c>
      <c r="R464" s="1">
        <v>0</v>
      </c>
      <c r="S464" s="1">
        <v>0</v>
      </c>
      <c r="T464" s="1">
        <v>0</v>
      </c>
      <c r="U464" s="1">
        <v>0</v>
      </c>
    </row>
    <row r="465" spans="1:21" x14ac:dyDescent="0.25">
      <c r="A465">
        <v>463</v>
      </c>
      <c r="B465" t="s">
        <v>191</v>
      </c>
      <c r="C465">
        <v>24</v>
      </c>
      <c r="D465">
        <v>7439921</v>
      </c>
      <c r="E465" t="s">
        <v>7</v>
      </c>
      <c r="F465">
        <v>0</v>
      </c>
      <c r="G465" t="s">
        <v>120</v>
      </c>
      <c r="H465" s="1">
        <v>0</v>
      </c>
      <c r="I465" s="1">
        <v>0</v>
      </c>
      <c r="J465" s="1">
        <v>0</v>
      </c>
      <c r="K465" s="1">
        <v>0</v>
      </c>
      <c r="L465" s="1">
        <v>0</v>
      </c>
      <c r="M465" s="1">
        <v>0</v>
      </c>
      <c r="N465" s="1">
        <v>0</v>
      </c>
      <c r="O465" s="1">
        <v>0</v>
      </c>
      <c r="P465" s="1">
        <v>0</v>
      </c>
      <c r="Q465" s="1">
        <v>0</v>
      </c>
      <c r="R465" s="1">
        <v>0</v>
      </c>
      <c r="S465" s="1">
        <v>0</v>
      </c>
      <c r="T465" s="1">
        <v>0</v>
      </c>
      <c r="U465" s="1">
        <v>0</v>
      </c>
    </row>
    <row r="466" spans="1:21" x14ac:dyDescent="0.25">
      <c r="A466">
        <v>464</v>
      </c>
      <c r="B466" t="s">
        <v>191</v>
      </c>
      <c r="C466">
        <v>24</v>
      </c>
      <c r="D466">
        <v>7440622</v>
      </c>
      <c r="E466" t="s">
        <v>296</v>
      </c>
      <c r="F466">
        <v>0</v>
      </c>
      <c r="G466" t="s">
        <v>120</v>
      </c>
      <c r="H466" s="1">
        <v>0</v>
      </c>
      <c r="I466" s="1">
        <v>0</v>
      </c>
      <c r="J466" s="1">
        <v>0</v>
      </c>
      <c r="K466" s="1">
        <v>0</v>
      </c>
      <c r="L466" s="1">
        <v>0</v>
      </c>
      <c r="M466" s="1">
        <v>0</v>
      </c>
      <c r="N466" s="1">
        <v>0</v>
      </c>
      <c r="O466" s="1">
        <v>0</v>
      </c>
      <c r="P466" s="1">
        <v>0</v>
      </c>
      <c r="Q466" s="1">
        <v>0</v>
      </c>
      <c r="R466" s="1">
        <v>0</v>
      </c>
      <c r="S466" s="1">
        <v>0</v>
      </c>
      <c r="T466" s="1">
        <v>0</v>
      </c>
      <c r="U466" s="1">
        <v>0</v>
      </c>
    </row>
    <row r="467" spans="1:21" x14ac:dyDescent="0.25">
      <c r="A467">
        <v>465</v>
      </c>
      <c r="B467" t="s">
        <v>191</v>
      </c>
      <c r="C467">
        <v>24</v>
      </c>
      <c r="D467">
        <v>7440666</v>
      </c>
      <c r="E467" t="s">
        <v>297</v>
      </c>
      <c r="F467">
        <v>0</v>
      </c>
      <c r="G467" t="s">
        <v>120</v>
      </c>
      <c r="H467" s="1">
        <v>0</v>
      </c>
      <c r="I467" s="1">
        <v>0</v>
      </c>
      <c r="J467" s="1">
        <v>0</v>
      </c>
      <c r="K467" s="1">
        <v>0</v>
      </c>
      <c r="L467" s="1">
        <v>0</v>
      </c>
      <c r="M467" s="1">
        <v>0</v>
      </c>
      <c r="N467" s="1">
        <v>0</v>
      </c>
      <c r="O467" s="1">
        <v>0</v>
      </c>
      <c r="P467" s="1">
        <v>0</v>
      </c>
      <c r="Q467" s="1">
        <v>0</v>
      </c>
      <c r="R467" s="1">
        <v>0</v>
      </c>
      <c r="S467" s="1">
        <v>0</v>
      </c>
      <c r="T467" s="1">
        <v>0</v>
      </c>
      <c r="U467" s="1">
        <v>0</v>
      </c>
    </row>
    <row r="468" spans="1:21" x14ac:dyDescent="0.25">
      <c r="A468">
        <v>466</v>
      </c>
      <c r="B468" t="s">
        <v>192</v>
      </c>
      <c r="C468">
        <v>24</v>
      </c>
      <c r="D468">
        <v>7429905</v>
      </c>
      <c r="E468" t="s">
        <v>290</v>
      </c>
      <c r="F468">
        <v>0</v>
      </c>
      <c r="G468" t="s">
        <v>120</v>
      </c>
      <c r="H468" s="1">
        <v>0</v>
      </c>
      <c r="I468" s="1">
        <v>0</v>
      </c>
      <c r="J468" s="1">
        <v>0</v>
      </c>
      <c r="K468" s="1">
        <v>0</v>
      </c>
      <c r="L468" s="1">
        <v>0</v>
      </c>
      <c r="M468" s="1">
        <v>0</v>
      </c>
      <c r="N468" s="1">
        <v>0</v>
      </c>
      <c r="O468" s="1">
        <v>0</v>
      </c>
      <c r="P468" s="1">
        <v>0</v>
      </c>
      <c r="Q468" s="1">
        <v>0</v>
      </c>
      <c r="R468" s="1">
        <v>0</v>
      </c>
      <c r="S468" s="1">
        <v>0</v>
      </c>
      <c r="T468" s="1">
        <v>0</v>
      </c>
      <c r="U468" s="1">
        <v>0</v>
      </c>
    </row>
    <row r="469" spans="1:21" x14ac:dyDescent="0.25">
      <c r="A469">
        <v>467</v>
      </c>
      <c r="B469" t="s">
        <v>192</v>
      </c>
      <c r="C469">
        <v>24</v>
      </c>
      <c r="D469">
        <v>1344281</v>
      </c>
      <c r="E469" t="s">
        <v>291</v>
      </c>
      <c r="F469">
        <v>0</v>
      </c>
      <c r="G469" t="s">
        <v>120</v>
      </c>
      <c r="H469" s="1">
        <v>0</v>
      </c>
      <c r="I469" s="1">
        <v>0</v>
      </c>
      <c r="J469" s="1">
        <v>0</v>
      </c>
      <c r="K469" s="1">
        <v>0</v>
      </c>
      <c r="L469" s="1">
        <v>0</v>
      </c>
      <c r="M469" s="1">
        <v>0</v>
      </c>
      <c r="N469" s="1">
        <v>0</v>
      </c>
      <c r="O469" s="1">
        <v>0</v>
      </c>
      <c r="P469" s="1">
        <v>0</v>
      </c>
      <c r="Q469" s="1">
        <v>0</v>
      </c>
      <c r="R469" s="1">
        <v>0</v>
      </c>
      <c r="S469" s="1">
        <v>0</v>
      </c>
      <c r="T469" s="1">
        <v>0</v>
      </c>
      <c r="U469" s="1">
        <v>0</v>
      </c>
    </row>
    <row r="470" spans="1:21" x14ac:dyDescent="0.25">
      <c r="A470">
        <v>468</v>
      </c>
      <c r="B470" t="s">
        <v>192</v>
      </c>
      <c r="C470">
        <v>24</v>
      </c>
      <c r="D470">
        <v>7440417</v>
      </c>
      <c r="E470" t="s">
        <v>292</v>
      </c>
      <c r="F470">
        <v>0</v>
      </c>
      <c r="G470" t="s">
        <v>120</v>
      </c>
      <c r="H470" s="1">
        <v>0</v>
      </c>
      <c r="I470" s="1">
        <v>0</v>
      </c>
      <c r="J470" s="1">
        <v>0</v>
      </c>
      <c r="K470" s="1">
        <v>0</v>
      </c>
      <c r="L470" s="1">
        <v>0</v>
      </c>
      <c r="M470" s="1">
        <v>0</v>
      </c>
      <c r="N470" s="1">
        <v>0</v>
      </c>
      <c r="O470" s="1">
        <v>0</v>
      </c>
      <c r="P470" s="1">
        <v>0</v>
      </c>
      <c r="Q470" s="1">
        <v>0</v>
      </c>
      <c r="R470" s="1">
        <v>0</v>
      </c>
      <c r="S470" s="1">
        <v>0</v>
      </c>
      <c r="T470" s="1">
        <v>0</v>
      </c>
      <c r="U470" s="1">
        <v>0</v>
      </c>
    </row>
    <row r="471" spans="1:21" x14ac:dyDescent="0.25">
      <c r="A471">
        <v>469</v>
      </c>
      <c r="B471" t="s">
        <v>192</v>
      </c>
      <c r="C471">
        <v>24</v>
      </c>
      <c r="D471">
        <v>7440439</v>
      </c>
      <c r="E471" t="s">
        <v>293</v>
      </c>
      <c r="F471">
        <v>0</v>
      </c>
      <c r="G471" t="s">
        <v>120</v>
      </c>
      <c r="H471" s="1">
        <v>0</v>
      </c>
      <c r="I471" s="1">
        <v>0</v>
      </c>
      <c r="J471" s="1">
        <v>0</v>
      </c>
      <c r="K471" s="1">
        <v>0</v>
      </c>
      <c r="L471" s="1">
        <v>0</v>
      </c>
      <c r="M471" s="1">
        <v>0</v>
      </c>
      <c r="N471" s="1">
        <v>0</v>
      </c>
      <c r="O471" s="1">
        <v>0</v>
      </c>
      <c r="P471" s="1">
        <v>0</v>
      </c>
      <c r="Q471" s="1">
        <v>0</v>
      </c>
      <c r="R471" s="1">
        <v>0</v>
      </c>
      <c r="S471" s="1">
        <v>0</v>
      </c>
      <c r="T471" s="1">
        <v>0</v>
      </c>
      <c r="U471" s="1">
        <v>0</v>
      </c>
    </row>
    <row r="472" spans="1:21" x14ac:dyDescent="0.25">
      <c r="A472">
        <v>470</v>
      </c>
      <c r="B472" t="s">
        <v>192</v>
      </c>
      <c r="C472">
        <v>24</v>
      </c>
      <c r="D472">
        <v>7440484</v>
      </c>
      <c r="E472" t="s">
        <v>8</v>
      </c>
      <c r="F472">
        <v>2.66</v>
      </c>
      <c r="G472" t="s">
        <v>120</v>
      </c>
      <c r="H472" s="1">
        <v>0</v>
      </c>
      <c r="I472" s="1">
        <v>0</v>
      </c>
      <c r="J472" s="1">
        <v>0</v>
      </c>
      <c r="K472" s="1">
        <v>0</v>
      </c>
      <c r="L472" s="1">
        <v>0</v>
      </c>
      <c r="M472" s="1">
        <v>0</v>
      </c>
      <c r="N472" s="1">
        <v>0</v>
      </c>
      <c r="O472" s="1">
        <v>0</v>
      </c>
      <c r="P472" s="1">
        <v>0</v>
      </c>
      <c r="Q472" s="1">
        <v>0</v>
      </c>
      <c r="R472" s="1">
        <v>0</v>
      </c>
      <c r="S472" s="1">
        <v>0</v>
      </c>
      <c r="T472" s="1">
        <v>0</v>
      </c>
      <c r="U472" s="1">
        <v>0</v>
      </c>
    </row>
    <row r="473" spans="1:21" x14ac:dyDescent="0.25">
      <c r="A473">
        <v>471</v>
      </c>
      <c r="B473" t="s">
        <v>192</v>
      </c>
      <c r="C473">
        <v>24</v>
      </c>
      <c r="D473">
        <v>7440473</v>
      </c>
      <c r="E473" t="s">
        <v>89</v>
      </c>
      <c r="F473">
        <v>5.32</v>
      </c>
      <c r="G473" t="s">
        <v>120</v>
      </c>
      <c r="H473" s="1">
        <v>0</v>
      </c>
      <c r="I473" s="1">
        <v>0</v>
      </c>
      <c r="J473" s="1">
        <v>0</v>
      </c>
      <c r="K473" s="1">
        <v>0</v>
      </c>
      <c r="L473" s="1">
        <v>0</v>
      </c>
      <c r="M473" s="1">
        <v>0</v>
      </c>
      <c r="N473" s="1">
        <v>0</v>
      </c>
      <c r="O473" s="1">
        <v>0</v>
      </c>
      <c r="P473" s="1">
        <v>0</v>
      </c>
      <c r="Q473" s="1">
        <v>0</v>
      </c>
      <c r="R473" s="1">
        <v>0</v>
      </c>
      <c r="S473" s="1">
        <v>0</v>
      </c>
      <c r="T473" s="1">
        <v>0</v>
      </c>
      <c r="U473" s="1">
        <v>0</v>
      </c>
    </row>
    <row r="474" spans="1:21" x14ac:dyDescent="0.25">
      <c r="A474">
        <v>472</v>
      </c>
      <c r="B474" t="s">
        <v>192</v>
      </c>
      <c r="C474">
        <v>24</v>
      </c>
      <c r="D474">
        <v>18540299</v>
      </c>
      <c r="E474" t="s">
        <v>13</v>
      </c>
      <c r="F474">
        <v>2.92</v>
      </c>
      <c r="G474" t="s">
        <v>120</v>
      </c>
      <c r="H474" s="1">
        <v>0</v>
      </c>
      <c r="I474" s="1">
        <v>0</v>
      </c>
      <c r="J474" s="1">
        <v>0</v>
      </c>
      <c r="K474" s="1">
        <v>0</v>
      </c>
      <c r="L474" s="1">
        <v>0</v>
      </c>
      <c r="M474" s="1">
        <v>0</v>
      </c>
      <c r="N474" s="1">
        <v>0</v>
      </c>
      <c r="O474" s="1">
        <v>0</v>
      </c>
      <c r="P474" s="1">
        <v>0</v>
      </c>
      <c r="Q474" s="1">
        <v>0</v>
      </c>
      <c r="R474" s="1">
        <v>0</v>
      </c>
      <c r="S474" s="1">
        <v>0</v>
      </c>
      <c r="T474" s="1">
        <v>0</v>
      </c>
      <c r="U474" s="1">
        <v>0</v>
      </c>
    </row>
    <row r="475" spans="1:21" x14ac:dyDescent="0.25">
      <c r="A475">
        <v>473</v>
      </c>
      <c r="B475" t="s">
        <v>192</v>
      </c>
      <c r="C475">
        <v>24</v>
      </c>
      <c r="D475">
        <v>1175</v>
      </c>
      <c r="E475" t="s">
        <v>294</v>
      </c>
      <c r="F475">
        <v>0</v>
      </c>
      <c r="G475" t="s">
        <v>120</v>
      </c>
      <c r="H475" s="1">
        <v>0</v>
      </c>
      <c r="I475" s="1">
        <v>0</v>
      </c>
      <c r="J475" s="1">
        <v>0</v>
      </c>
      <c r="K475" s="1">
        <v>0</v>
      </c>
      <c r="L475" s="1">
        <v>0</v>
      </c>
      <c r="M475" s="1">
        <v>0</v>
      </c>
      <c r="N475" s="1">
        <v>0</v>
      </c>
      <c r="O475" s="1">
        <v>0</v>
      </c>
      <c r="P475" s="1">
        <v>0</v>
      </c>
      <c r="Q475" s="1">
        <v>0</v>
      </c>
      <c r="R475" s="1">
        <v>0</v>
      </c>
      <c r="S475" s="1">
        <v>0</v>
      </c>
      <c r="T475" s="1">
        <v>0</v>
      </c>
      <c r="U475" s="1">
        <v>0</v>
      </c>
    </row>
    <row r="476" spans="1:21" x14ac:dyDescent="0.25">
      <c r="A476">
        <v>474</v>
      </c>
      <c r="B476" t="s">
        <v>192</v>
      </c>
      <c r="C476">
        <v>24</v>
      </c>
      <c r="D476">
        <v>7440508</v>
      </c>
      <c r="E476" t="s">
        <v>10</v>
      </c>
      <c r="F476">
        <v>0</v>
      </c>
      <c r="G476" t="s">
        <v>120</v>
      </c>
      <c r="H476" s="1">
        <v>0</v>
      </c>
      <c r="I476" s="1">
        <v>0</v>
      </c>
      <c r="J476" s="1">
        <v>0</v>
      </c>
      <c r="K476" s="1">
        <v>0</v>
      </c>
      <c r="L476" s="1">
        <v>0</v>
      </c>
      <c r="M476" s="1">
        <v>0</v>
      </c>
      <c r="N476" s="1">
        <v>0</v>
      </c>
      <c r="O476" s="1">
        <v>0</v>
      </c>
      <c r="P476" s="1">
        <v>0</v>
      </c>
      <c r="Q476" s="1">
        <v>0</v>
      </c>
      <c r="R476" s="1">
        <v>0</v>
      </c>
      <c r="S476" s="1">
        <v>0</v>
      </c>
      <c r="T476" s="1">
        <v>0</v>
      </c>
      <c r="U476" s="1">
        <v>0</v>
      </c>
    </row>
    <row r="477" spans="1:21" x14ac:dyDescent="0.25">
      <c r="A477">
        <v>475</v>
      </c>
      <c r="B477" t="s">
        <v>192</v>
      </c>
      <c r="C477">
        <v>24</v>
      </c>
      <c r="D477">
        <v>7439965</v>
      </c>
      <c r="E477" t="s">
        <v>5</v>
      </c>
      <c r="F477">
        <v>1.06</v>
      </c>
      <c r="G477" t="s">
        <v>120</v>
      </c>
      <c r="H477" s="1">
        <v>0</v>
      </c>
      <c r="I477" s="1">
        <v>0</v>
      </c>
      <c r="J477" s="1">
        <v>0</v>
      </c>
      <c r="K477" s="1">
        <v>0</v>
      </c>
      <c r="L477" s="1">
        <v>0</v>
      </c>
      <c r="M477" s="1">
        <v>0</v>
      </c>
      <c r="N477" s="1">
        <v>0</v>
      </c>
      <c r="O477" s="1">
        <v>0</v>
      </c>
      <c r="P477" s="1">
        <v>0</v>
      </c>
      <c r="Q477" s="1">
        <v>0</v>
      </c>
      <c r="R477" s="1">
        <v>0</v>
      </c>
      <c r="S477" s="1">
        <v>0</v>
      </c>
      <c r="T477" s="1">
        <v>0</v>
      </c>
      <c r="U477" s="1">
        <v>0</v>
      </c>
    </row>
    <row r="478" spans="1:21" x14ac:dyDescent="0.25">
      <c r="A478">
        <v>476</v>
      </c>
      <c r="B478" t="s">
        <v>192</v>
      </c>
      <c r="C478">
        <v>24</v>
      </c>
      <c r="D478">
        <v>7440020</v>
      </c>
      <c r="E478" t="s">
        <v>6</v>
      </c>
      <c r="F478">
        <v>67</v>
      </c>
      <c r="G478" t="s">
        <v>120</v>
      </c>
      <c r="H478" s="1">
        <v>0</v>
      </c>
      <c r="I478" s="1">
        <v>0</v>
      </c>
      <c r="J478" s="1">
        <v>335</v>
      </c>
      <c r="K478" s="1">
        <v>0</v>
      </c>
      <c r="L478" s="1">
        <v>0</v>
      </c>
      <c r="M478" s="1">
        <v>0</v>
      </c>
      <c r="N478" s="1">
        <v>0</v>
      </c>
      <c r="O478" s="1">
        <v>0</v>
      </c>
      <c r="P478" s="1">
        <v>0</v>
      </c>
      <c r="Q478" s="1">
        <v>0</v>
      </c>
      <c r="R478" s="1">
        <v>0</v>
      </c>
      <c r="S478" s="1">
        <v>0</v>
      </c>
      <c r="T478" s="1">
        <v>0</v>
      </c>
      <c r="U478" s="1">
        <v>0</v>
      </c>
    </row>
    <row r="479" spans="1:21" x14ac:dyDescent="0.25">
      <c r="A479">
        <v>477</v>
      </c>
      <c r="B479" t="s">
        <v>192</v>
      </c>
      <c r="C479">
        <v>24</v>
      </c>
      <c r="D479">
        <v>7723140</v>
      </c>
      <c r="E479" t="s">
        <v>295</v>
      </c>
      <c r="F479">
        <v>0</v>
      </c>
      <c r="G479" t="s">
        <v>120</v>
      </c>
      <c r="H479" s="1">
        <v>0</v>
      </c>
      <c r="I479" s="1">
        <v>0</v>
      </c>
      <c r="J479" s="1">
        <v>0</v>
      </c>
      <c r="K479" s="1">
        <v>0</v>
      </c>
      <c r="L479" s="1">
        <v>0</v>
      </c>
      <c r="M479" s="1">
        <v>0</v>
      </c>
      <c r="N479" s="1">
        <v>0</v>
      </c>
      <c r="O479" s="1">
        <v>0</v>
      </c>
      <c r="P479" s="1">
        <v>0</v>
      </c>
      <c r="Q479" s="1">
        <v>0</v>
      </c>
      <c r="R479" s="1">
        <v>0</v>
      </c>
      <c r="S479" s="1">
        <v>0</v>
      </c>
      <c r="T479" s="1">
        <v>0</v>
      </c>
      <c r="U479" s="1">
        <v>0</v>
      </c>
    </row>
    <row r="480" spans="1:21" x14ac:dyDescent="0.25">
      <c r="A480">
        <v>478</v>
      </c>
      <c r="B480" t="s">
        <v>192</v>
      </c>
      <c r="C480">
        <v>24</v>
      </c>
      <c r="D480">
        <v>7439921</v>
      </c>
      <c r="E480" t="s">
        <v>7</v>
      </c>
      <c r="F480">
        <v>0</v>
      </c>
      <c r="G480" t="s">
        <v>120</v>
      </c>
      <c r="H480" s="1">
        <v>0</v>
      </c>
      <c r="I480" s="1">
        <v>0</v>
      </c>
      <c r="J480" s="1">
        <v>0</v>
      </c>
      <c r="K480" s="1">
        <v>0</v>
      </c>
      <c r="L480" s="1">
        <v>0</v>
      </c>
      <c r="M480" s="1">
        <v>0</v>
      </c>
      <c r="N480" s="1">
        <v>0</v>
      </c>
      <c r="O480" s="1">
        <v>0</v>
      </c>
      <c r="P480" s="1">
        <v>0</v>
      </c>
      <c r="Q480" s="1">
        <v>0</v>
      </c>
      <c r="R480" s="1">
        <v>0</v>
      </c>
      <c r="S480" s="1">
        <v>0</v>
      </c>
      <c r="T480" s="1">
        <v>0</v>
      </c>
      <c r="U480" s="1">
        <v>0</v>
      </c>
    </row>
    <row r="481" spans="1:21" x14ac:dyDescent="0.25">
      <c r="A481">
        <v>479</v>
      </c>
      <c r="B481" t="s">
        <v>192</v>
      </c>
      <c r="C481">
        <v>24</v>
      </c>
      <c r="D481">
        <v>7440622</v>
      </c>
      <c r="E481" t="s">
        <v>296</v>
      </c>
      <c r="F481">
        <v>0.63800000000000001</v>
      </c>
      <c r="G481" t="s">
        <v>120</v>
      </c>
      <c r="H481" s="1">
        <v>0</v>
      </c>
      <c r="I481" s="1">
        <v>0</v>
      </c>
      <c r="J481" s="1">
        <v>0</v>
      </c>
      <c r="K481" s="1">
        <v>0</v>
      </c>
      <c r="L481" s="1">
        <v>0</v>
      </c>
      <c r="M481" s="1">
        <v>0</v>
      </c>
      <c r="N481" s="1">
        <v>2.1267000000000001E-2</v>
      </c>
      <c r="O481" s="1">
        <v>0</v>
      </c>
      <c r="P481" s="1">
        <v>2.1267000000000001E-2</v>
      </c>
      <c r="Q481" s="1">
        <v>0</v>
      </c>
      <c r="R481" s="1">
        <v>0</v>
      </c>
      <c r="S481" s="1">
        <v>0</v>
      </c>
      <c r="T481" s="1">
        <v>0</v>
      </c>
      <c r="U481" s="1">
        <v>0</v>
      </c>
    </row>
    <row r="482" spans="1:21" x14ac:dyDescent="0.25">
      <c r="A482">
        <v>480</v>
      </c>
      <c r="B482" t="s">
        <v>192</v>
      </c>
      <c r="C482">
        <v>24</v>
      </c>
      <c r="D482">
        <v>7440666</v>
      </c>
      <c r="E482" t="s">
        <v>297</v>
      </c>
      <c r="F482">
        <v>0</v>
      </c>
      <c r="G482" t="s">
        <v>120</v>
      </c>
      <c r="H482" s="1">
        <v>0</v>
      </c>
      <c r="I482" s="1">
        <v>0</v>
      </c>
      <c r="J482" s="1">
        <v>0</v>
      </c>
      <c r="K482" s="1">
        <v>0</v>
      </c>
      <c r="L482" s="1">
        <v>0</v>
      </c>
      <c r="M482" s="1">
        <v>0</v>
      </c>
      <c r="N482" s="1">
        <v>0</v>
      </c>
      <c r="O482" s="1">
        <v>0</v>
      </c>
      <c r="P482" s="1">
        <v>0</v>
      </c>
      <c r="Q482" s="1">
        <v>0</v>
      </c>
      <c r="R482" s="1">
        <v>0</v>
      </c>
      <c r="S482" s="1">
        <v>0</v>
      </c>
      <c r="T482" s="1">
        <v>0</v>
      </c>
      <c r="U482" s="1">
        <v>0</v>
      </c>
    </row>
    <row r="483" spans="1:21" x14ac:dyDescent="0.25">
      <c r="A483">
        <v>481</v>
      </c>
      <c r="B483" t="s">
        <v>193</v>
      </c>
      <c r="C483">
        <v>24</v>
      </c>
      <c r="D483">
        <v>7429905</v>
      </c>
      <c r="E483" t="s">
        <v>290</v>
      </c>
      <c r="F483">
        <v>0</v>
      </c>
      <c r="G483" t="s">
        <v>120</v>
      </c>
      <c r="H483" s="1">
        <v>0</v>
      </c>
      <c r="I483" s="1">
        <v>0</v>
      </c>
      <c r="J483" s="1">
        <v>0</v>
      </c>
      <c r="K483" s="1">
        <v>0</v>
      </c>
      <c r="L483" s="1">
        <v>0</v>
      </c>
      <c r="M483" s="1">
        <v>0</v>
      </c>
      <c r="N483" s="1">
        <v>0</v>
      </c>
      <c r="O483" s="1">
        <v>0</v>
      </c>
      <c r="P483" s="1">
        <v>0</v>
      </c>
      <c r="Q483" s="1">
        <v>0</v>
      </c>
      <c r="R483" s="1">
        <v>0</v>
      </c>
      <c r="S483" s="1">
        <v>0</v>
      </c>
      <c r="T483" s="1">
        <v>0</v>
      </c>
      <c r="U483" s="1">
        <v>0</v>
      </c>
    </row>
    <row r="484" spans="1:21" x14ac:dyDescent="0.25">
      <c r="A484">
        <v>482</v>
      </c>
      <c r="B484" t="s">
        <v>193</v>
      </c>
      <c r="C484">
        <v>24</v>
      </c>
      <c r="D484">
        <v>1344281</v>
      </c>
      <c r="E484" t="s">
        <v>291</v>
      </c>
      <c r="F484">
        <v>0</v>
      </c>
      <c r="G484" t="s">
        <v>120</v>
      </c>
      <c r="H484" s="1">
        <v>0</v>
      </c>
      <c r="I484" s="1">
        <v>0</v>
      </c>
      <c r="J484" s="1">
        <v>0</v>
      </c>
      <c r="K484" s="1">
        <v>0</v>
      </c>
      <c r="L484" s="1">
        <v>0</v>
      </c>
      <c r="M484" s="1">
        <v>0</v>
      </c>
      <c r="N484" s="1">
        <v>0</v>
      </c>
      <c r="O484" s="1">
        <v>0</v>
      </c>
      <c r="P484" s="1">
        <v>0</v>
      </c>
      <c r="Q484" s="1">
        <v>0</v>
      </c>
      <c r="R484" s="1">
        <v>0</v>
      </c>
      <c r="S484" s="1">
        <v>0</v>
      </c>
      <c r="T484" s="1">
        <v>0</v>
      </c>
      <c r="U484" s="1">
        <v>0</v>
      </c>
    </row>
    <row r="485" spans="1:21" x14ac:dyDescent="0.25">
      <c r="A485">
        <v>483</v>
      </c>
      <c r="B485" t="s">
        <v>193</v>
      </c>
      <c r="C485">
        <v>24</v>
      </c>
      <c r="D485">
        <v>7440417</v>
      </c>
      <c r="E485" t="s">
        <v>292</v>
      </c>
      <c r="F485">
        <v>8.5099999999999998E-4</v>
      </c>
      <c r="G485" t="s">
        <v>120</v>
      </c>
      <c r="H485" s="1">
        <v>0</v>
      </c>
      <c r="I485" s="1">
        <v>0</v>
      </c>
      <c r="J485" s="1">
        <v>0</v>
      </c>
      <c r="K485" s="1">
        <v>0</v>
      </c>
      <c r="L485" s="1">
        <v>0</v>
      </c>
      <c r="M485" s="1">
        <v>0</v>
      </c>
      <c r="N485" s="1">
        <v>0</v>
      </c>
      <c r="O485" s="1">
        <v>0</v>
      </c>
      <c r="P485" s="1">
        <v>0</v>
      </c>
      <c r="Q485" s="1">
        <v>0</v>
      </c>
      <c r="R485" s="1">
        <v>0</v>
      </c>
      <c r="S485" s="1">
        <v>0</v>
      </c>
      <c r="T485" s="1">
        <v>0</v>
      </c>
      <c r="U485" s="1">
        <v>0</v>
      </c>
    </row>
    <row r="486" spans="1:21" x14ac:dyDescent="0.25">
      <c r="A486">
        <v>484</v>
      </c>
      <c r="B486" t="s">
        <v>193</v>
      </c>
      <c r="C486">
        <v>24</v>
      </c>
      <c r="D486">
        <v>7440439</v>
      </c>
      <c r="E486" t="s">
        <v>293</v>
      </c>
      <c r="F486">
        <v>0</v>
      </c>
      <c r="G486" t="s">
        <v>120</v>
      </c>
      <c r="H486" s="1">
        <v>0</v>
      </c>
      <c r="I486" s="1">
        <v>0</v>
      </c>
      <c r="J486" s="1">
        <v>0</v>
      </c>
      <c r="K486" s="1">
        <v>0</v>
      </c>
      <c r="L486" s="1">
        <v>0</v>
      </c>
      <c r="M486" s="1">
        <v>0</v>
      </c>
      <c r="N486" s="1">
        <v>0</v>
      </c>
      <c r="O486" s="1">
        <v>0</v>
      </c>
      <c r="P486" s="1">
        <v>0</v>
      </c>
      <c r="Q486" s="1">
        <v>0</v>
      </c>
      <c r="R486" s="1">
        <v>0</v>
      </c>
      <c r="S486" s="1">
        <v>0</v>
      </c>
      <c r="T486" s="1">
        <v>0</v>
      </c>
      <c r="U486" s="1">
        <v>0</v>
      </c>
    </row>
    <row r="487" spans="1:21" x14ac:dyDescent="0.25">
      <c r="A487">
        <v>485</v>
      </c>
      <c r="B487" t="s">
        <v>193</v>
      </c>
      <c r="C487">
        <v>24</v>
      </c>
      <c r="D487">
        <v>7440484</v>
      </c>
      <c r="E487" t="s">
        <v>8</v>
      </c>
      <c r="F487">
        <v>0</v>
      </c>
      <c r="G487" t="s">
        <v>120</v>
      </c>
      <c r="H487" s="1">
        <v>0</v>
      </c>
      <c r="I487" s="1">
        <v>0</v>
      </c>
      <c r="J487" s="1">
        <v>0</v>
      </c>
      <c r="K487" s="1">
        <v>0</v>
      </c>
      <c r="L487" s="1">
        <v>0</v>
      </c>
      <c r="M487" s="1">
        <v>0</v>
      </c>
      <c r="N487" s="1">
        <v>0</v>
      </c>
      <c r="O487" s="1">
        <v>0</v>
      </c>
      <c r="P487" s="1">
        <v>0</v>
      </c>
      <c r="Q487" s="1">
        <v>0</v>
      </c>
      <c r="R487" s="1">
        <v>0</v>
      </c>
      <c r="S487" s="1">
        <v>0</v>
      </c>
      <c r="T487" s="1">
        <v>0</v>
      </c>
      <c r="U487" s="1">
        <v>0</v>
      </c>
    </row>
    <row r="488" spans="1:21" x14ac:dyDescent="0.25">
      <c r="A488">
        <v>486</v>
      </c>
      <c r="B488" t="s">
        <v>193</v>
      </c>
      <c r="C488">
        <v>24</v>
      </c>
      <c r="D488">
        <v>7440473</v>
      </c>
      <c r="E488" t="s">
        <v>89</v>
      </c>
      <c r="F488">
        <v>0</v>
      </c>
      <c r="G488" t="s">
        <v>120</v>
      </c>
      <c r="H488" s="1">
        <v>0</v>
      </c>
      <c r="I488" s="1">
        <v>0</v>
      </c>
      <c r="J488" s="1">
        <v>0</v>
      </c>
      <c r="K488" s="1">
        <v>0</v>
      </c>
      <c r="L488" s="1">
        <v>0</v>
      </c>
      <c r="M488" s="1">
        <v>0</v>
      </c>
      <c r="N488" s="1">
        <v>0</v>
      </c>
      <c r="O488" s="1">
        <v>0</v>
      </c>
      <c r="P488" s="1">
        <v>0</v>
      </c>
      <c r="Q488" s="1">
        <v>0</v>
      </c>
      <c r="R488" s="1">
        <v>0</v>
      </c>
      <c r="S488" s="1">
        <v>0</v>
      </c>
      <c r="T488" s="1">
        <v>0</v>
      </c>
      <c r="U488" s="1">
        <v>0</v>
      </c>
    </row>
    <row r="489" spans="1:21" x14ac:dyDescent="0.25">
      <c r="A489">
        <v>487</v>
      </c>
      <c r="B489" t="s">
        <v>193</v>
      </c>
      <c r="C489">
        <v>24</v>
      </c>
      <c r="D489">
        <v>18540299</v>
      </c>
      <c r="E489" t="s">
        <v>13</v>
      </c>
      <c r="F489">
        <v>0</v>
      </c>
      <c r="G489" t="s">
        <v>120</v>
      </c>
      <c r="H489" s="1">
        <v>0</v>
      </c>
      <c r="I489" s="1">
        <v>0</v>
      </c>
      <c r="J489" s="1">
        <v>0</v>
      </c>
      <c r="K489" s="1">
        <v>0</v>
      </c>
      <c r="L489" s="1">
        <v>0</v>
      </c>
      <c r="M489" s="1">
        <v>0</v>
      </c>
      <c r="N489" s="1">
        <v>0</v>
      </c>
      <c r="O489" s="1">
        <v>0</v>
      </c>
      <c r="P489" s="1">
        <v>0</v>
      </c>
      <c r="Q489" s="1">
        <v>0</v>
      </c>
      <c r="R489" s="1">
        <v>0</v>
      </c>
      <c r="S489" s="1">
        <v>0</v>
      </c>
      <c r="T489" s="1">
        <v>0</v>
      </c>
      <c r="U489" s="1">
        <v>0</v>
      </c>
    </row>
    <row r="490" spans="1:21" x14ac:dyDescent="0.25">
      <c r="A490">
        <v>488</v>
      </c>
      <c r="B490" t="s">
        <v>193</v>
      </c>
      <c r="C490">
        <v>24</v>
      </c>
      <c r="D490">
        <v>1175</v>
      </c>
      <c r="E490" t="s">
        <v>294</v>
      </c>
      <c r="F490">
        <v>0</v>
      </c>
      <c r="G490" t="s">
        <v>120</v>
      </c>
      <c r="H490" s="1">
        <v>0</v>
      </c>
      <c r="I490" s="1">
        <v>0</v>
      </c>
      <c r="J490" s="1">
        <v>0</v>
      </c>
      <c r="K490" s="1">
        <v>0</v>
      </c>
      <c r="L490" s="1">
        <v>0</v>
      </c>
      <c r="M490" s="1">
        <v>0</v>
      </c>
      <c r="N490" s="1">
        <v>0</v>
      </c>
      <c r="O490" s="1">
        <v>0</v>
      </c>
      <c r="P490" s="1">
        <v>0</v>
      </c>
      <c r="Q490" s="1">
        <v>0</v>
      </c>
      <c r="R490" s="1">
        <v>0</v>
      </c>
      <c r="S490" s="1">
        <v>0</v>
      </c>
      <c r="T490" s="1">
        <v>0</v>
      </c>
      <c r="U490" s="1">
        <v>0</v>
      </c>
    </row>
    <row r="491" spans="1:21" x14ac:dyDescent="0.25">
      <c r="A491">
        <v>489</v>
      </c>
      <c r="B491" t="s">
        <v>193</v>
      </c>
      <c r="C491">
        <v>24</v>
      </c>
      <c r="D491">
        <v>7440508</v>
      </c>
      <c r="E491" t="s">
        <v>10</v>
      </c>
      <c r="F491">
        <v>0.106</v>
      </c>
      <c r="G491" t="s">
        <v>120</v>
      </c>
      <c r="H491" s="1">
        <v>0</v>
      </c>
      <c r="I491" s="1">
        <v>0</v>
      </c>
      <c r="J491" s="1">
        <v>0</v>
      </c>
      <c r="K491" s="1">
        <v>0</v>
      </c>
      <c r="L491" s="1">
        <v>0</v>
      </c>
      <c r="M491" s="1">
        <v>0</v>
      </c>
      <c r="N491" s="1">
        <v>1.06E-3</v>
      </c>
      <c r="O491" s="1">
        <v>0</v>
      </c>
      <c r="P491" s="1">
        <v>0</v>
      </c>
      <c r="Q491" s="1">
        <v>0</v>
      </c>
      <c r="R491" s="1">
        <v>0</v>
      </c>
      <c r="S491" s="1">
        <v>0</v>
      </c>
      <c r="T491" s="1">
        <v>0</v>
      </c>
      <c r="U491" s="1">
        <v>0</v>
      </c>
    </row>
    <row r="492" spans="1:21" x14ac:dyDescent="0.25">
      <c r="A492">
        <v>490</v>
      </c>
      <c r="B492" t="s">
        <v>193</v>
      </c>
      <c r="C492">
        <v>24</v>
      </c>
      <c r="D492">
        <v>7439965</v>
      </c>
      <c r="E492" t="s">
        <v>5</v>
      </c>
      <c r="F492">
        <v>5.3199999999999997E-2</v>
      </c>
      <c r="G492" t="s">
        <v>120</v>
      </c>
      <c r="H492" s="1">
        <v>0</v>
      </c>
      <c r="I492" s="1">
        <v>0</v>
      </c>
      <c r="J492" s="1">
        <v>0</v>
      </c>
      <c r="K492" s="1">
        <v>0</v>
      </c>
      <c r="L492" s="1">
        <v>0</v>
      </c>
      <c r="M492" s="1">
        <v>0</v>
      </c>
      <c r="N492" s="1">
        <v>0</v>
      </c>
      <c r="O492" s="1">
        <v>0</v>
      </c>
      <c r="P492" s="1">
        <v>0</v>
      </c>
      <c r="Q492" s="1">
        <v>0</v>
      </c>
      <c r="R492" s="1">
        <v>0</v>
      </c>
      <c r="S492" s="1">
        <v>0</v>
      </c>
      <c r="T492" s="1">
        <v>0</v>
      </c>
      <c r="U492" s="1">
        <v>0</v>
      </c>
    </row>
    <row r="493" spans="1:21" x14ac:dyDescent="0.25">
      <c r="A493">
        <v>491</v>
      </c>
      <c r="B493" t="s">
        <v>193</v>
      </c>
      <c r="C493">
        <v>24</v>
      </c>
      <c r="D493">
        <v>7440020</v>
      </c>
      <c r="E493" t="s">
        <v>6</v>
      </c>
      <c r="F493">
        <v>0</v>
      </c>
      <c r="G493" t="s">
        <v>120</v>
      </c>
      <c r="H493" s="1">
        <v>0</v>
      </c>
      <c r="I493" s="1">
        <v>0</v>
      </c>
      <c r="J493" s="1">
        <v>0</v>
      </c>
      <c r="K493" s="1">
        <v>0</v>
      </c>
      <c r="L493" s="1">
        <v>0</v>
      </c>
      <c r="M493" s="1">
        <v>0</v>
      </c>
      <c r="N493" s="1">
        <v>0</v>
      </c>
      <c r="O493" s="1">
        <v>0</v>
      </c>
      <c r="P493" s="1">
        <v>0</v>
      </c>
      <c r="Q493" s="1">
        <v>0</v>
      </c>
      <c r="R493" s="1">
        <v>0</v>
      </c>
      <c r="S493" s="1">
        <v>0</v>
      </c>
      <c r="T493" s="1">
        <v>0</v>
      </c>
      <c r="U493" s="1">
        <v>0</v>
      </c>
    </row>
    <row r="494" spans="1:21" x14ac:dyDescent="0.25">
      <c r="A494">
        <v>492</v>
      </c>
      <c r="B494" t="s">
        <v>193</v>
      </c>
      <c r="C494">
        <v>24</v>
      </c>
      <c r="D494">
        <v>7723140</v>
      </c>
      <c r="E494" t="s">
        <v>295</v>
      </c>
      <c r="F494">
        <v>0</v>
      </c>
      <c r="G494" t="s">
        <v>120</v>
      </c>
      <c r="H494" s="1">
        <v>0</v>
      </c>
      <c r="I494" s="1">
        <v>0</v>
      </c>
      <c r="J494" s="1">
        <v>0</v>
      </c>
      <c r="K494" s="1">
        <v>0</v>
      </c>
      <c r="L494" s="1">
        <v>0</v>
      </c>
      <c r="M494" s="1">
        <v>0</v>
      </c>
      <c r="N494" s="1">
        <v>0</v>
      </c>
      <c r="O494" s="1">
        <v>0</v>
      </c>
      <c r="P494" s="1">
        <v>0</v>
      </c>
      <c r="Q494" s="1">
        <v>0</v>
      </c>
      <c r="R494" s="1">
        <v>0</v>
      </c>
      <c r="S494" s="1">
        <v>0</v>
      </c>
      <c r="T494" s="1">
        <v>0</v>
      </c>
      <c r="U494" s="1">
        <v>0</v>
      </c>
    </row>
    <row r="495" spans="1:21" x14ac:dyDescent="0.25">
      <c r="A495">
        <v>493</v>
      </c>
      <c r="B495" t="s">
        <v>193</v>
      </c>
      <c r="C495">
        <v>24</v>
      </c>
      <c r="D495">
        <v>7439921</v>
      </c>
      <c r="E495" t="s">
        <v>7</v>
      </c>
      <c r="F495">
        <v>0</v>
      </c>
      <c r="G495" t="s">
        <v>120</v>
      </c>
      <c r="H495" s="1">
        <v>0</v>
      </c>
      <c r="I495" s="1">
        <v>0</v>
      </c>
      <c r="J495" s="1">
        <v>0</v>
      </c>
      <c r="K495" s="1">
        <v>0</v>
      </c>
      <c r="L495" s="1">
        <v>0</v>
      </c>
      <c r="M495" s="1">
        <v>0</v>
      </c>
      <c r="N495" s="1">
        <v>0</v>
      </c>
      <c r="O495" s="1">
        <v>0</v>
      </c>
      <c r="P495" s="1">
        <v>0</v>
      </c>
      <c r="Q495" s="1">
        <v>0</v>
      </c>
      <c r="R495" s="1">
        <v>0</v>
      </c>
      <c r="S495" s="1">
        <v>0</v>
      </c>
      <c r="T495" s="1">
        <v>0</v>
      </c>
      <c r="U495" s="1">
        <v>0</v>
      </c>
    </row>
    <row r="496" spans="1:21" x14ac:dyDescent="0.25">
      <c r="A496">
        <v>494</v>
      </c>
      <c r="B496" t="s">
        <v>193</v>
      </c>
      <c r="C496">
        <v>24</v>
      </c>
      <c r="D496">
        <v>7440622</v>
      </c>
      <c r="E496" t="s">
        <v>296</v>
      </c>
      <c r="F496">
        <v>0</v>
      </c>
      <c r="G496" t="s">
        <v>120</v>
      </c>
      <c r="H496" s="1">
        <v>0</v>
      </c>
      <c r="I496" s="1">
        <v>0</v>
      </c>
      <c r="J496" s="1">
        <v>0</v>
      </c>
      <c r="K496" s="1">
        <v>0</v>
      </c>
      <c r="L496" s="1">
        <v>0</v>
      </c>
      <c r="M496" s="1">
        <v>0</v>
      </c>
      <c r="N496" s="1">
        <v>0</v>
      </c>
      <c r="O496" s="1">
        <v>0</v>
      </c>
      <c r="P496" s="1">
        <v>0</v>
      </c>
      <c r="Q496" s="1">
        <v>0</v>
      </c>
      <c r="R496" s="1">
        <v>0</v>
      </c>
      <c r="S496" s="1">
        <v>0</v>
      </c>
      <c r="T496" s="1">
        <v>0</v>
      </c>
      <c r="U496" s="1">
        <v>0</v>
      </c>
    </row>
    <row r="497" spans="1:21" x14ac:dyDescent="0.25">
      <c r="A497">
        <v>495</v>
      </c>
      <c r="B497" t="s">
        <v>193</v>
      </c>
      <c r="C497">
        <v>24</v>
      </c>
      <c r="D497">
        <v>7440666</v>
      </c>
      <c r="E497" t="s">
        <v>297</v>
      </c>
      <c r="F497">
        <v>0.106</v>
      </c>
      <c r="G497" t="s">
        <v>120</v>
      </c>
      <c r="H497" s="1">
        <v>0</v>
      </c>
      <c r="I497" s="1">
        <v>0</v>
      </c>
      <c r="J497" s="1">
        <v>0</v>
      </c>
      <c r="K497" s="1">
        <v>0</v>
      </c>
      <c r="L497" s="1">
        <v>0</v>
      </c>
      <c r="M497" s="1">
        <v>0</v>
      </c>
      <c r="N497" s="1">
        <v>0</v>
      </c>
      <c r="O497" s="1">
        <v>0</v>
      </c>
      <c r="P497" s="1">
        <v>0</v>
      </c>
      <c r="Q497" s="1">
        <v>0</v>
      </c>
      <c r="R497" s="1">
        <v>0</v>
      </c>
      <c r="S497" s="1">
        <v>0</v>
      </c>
      <c r="T497" s="1">
        <v>0</v>
      </c>
      <c r="U497" s="1">
        <v>0</v>
      </c>
    </row>
    <row r="498" spans="1:21" x14ac:dyDescent="0.25">
      <c r="A498">
        <v>496</v>
      </c>
      <c r="B498" t="s">
        <v>194</v>
      </c>
      <c r="C498">
        <v>24</v>
      </c>
      <c r="D498">
        <v>7429905</v>
      </c>
      <c r="E498" t="s">
        <v>290</v>
      </c>
      <c r="F498">
        <v>0</v>
      </c>
      <c r="G498" t="s">
        <v>120</v>
      </c>
      <c r="H498" s="1">
        <v>0</v>
      </c>
      <c r="I498" s="1">
        <v>0</v>
      </c>
      <c r="J498" s="1">
        <v>0</v>
      </c>
      <c r="K498" s="1">
        <v>0</v>
      </c>
      <c r="L498" s="1">
        <v>0</v>
      </c>
      <c r="M498" s="1">
        <v>0</v>
      </c>
      <c r="N498" s="1">
        <v>0</v>
      </c>
      <c r="O498" s="1">
        <v>0</v>
      </c>
      <c r="P498" s="1">
        <v>0</v>
      </c>
      <c r="Q498" s="1">
        <v>0</v>
      </c>
      <c r="R498" s="1">
        <v>0</v>
      </c>
      <c r="S498" s="1">
        <v>0</v>
      </c>
      <c r="T498" s="1">
        <v>0</v>
      </c>
      <c r="U498" s="1">
        <v>0</v>
      </c>
    </row>
    <row r="499" spans="1:21" x14ac:dyDescent="0.25">
      <c r="A499">
        <v>497</v>
      </c>
      <c r="B499" t="s">
        <v>194</v>
      </c>
      <c r="C499">
        <v>24</v>
      </c>
      <c r="D499">
        <v>1344281</v>
      </c>
      <c r="E499" t="s">
        <v>291</v>
      </c>
      <c r="F499">
        <v>0</v>
      </c>
      <c r="G499" t="s">
        <v>120</v>
      </c>
      <c r="H499" s="1">
        <v>0</v>
      </c>
      <c r="I499" s="1">
        <v>0</v>
      </c>
      <c r="J499" s="1">
        <v>0</v>
      </c>
      <c r="K499" s="1">
        <v>0</v>
      </c>
      <c r="L499" s="1">
        <v>0</v>
      </c>
      <c r="M499" s="1">
        <v>0</v>
      </c>
      <c r="N499" s="1">
        <v>0</v>
      </c>
      <c r="O499" s="1">
        <v>0</v>
      </c>
      <c r="P499" s="1">
        <v>0</v>
      </c>
      <c r="Q499" s="1">
        <v>0</v>
      </c>
      <c r="R499" s="1">
        <v>0</v>
      </c>
      <c r="S499" s="1">
        <v>0</v>
      </c>
      <c r="T499" s="1">
        <v>0</v>
      </c>
      <c r="U499" s="1">
        <v>0</v>
      </c>
    </row>
    <row r="500" spans="1:21" x14ac:dyDescent="0.25">
      <c r="A500">
        <v>498</v>
      </c>
      <c r="B500" t="s">
        <v>194</v>
      </c>
      <c r="C500">
        <v>24</v>
      </c>
      <c r="D500">
        <v>7440417</v>
      </c>
      <c r="E500" t="s">
        <v>292</v>
      </c>
      <c r="F500">
        <v>0</v>
      </c>
      <c r="G500" t="s">
        <v>120</v>
      </c>
      <c r="H500" s="1">
        <v>0</v>
      </c>
      <c r="I500" s="1">
        <v>0</v>
      </c>
      <c r="J500" s="1">
        <v>0</v>
      </c>
      <c r="K500" s="1">
        <v>0</v>
      </c>
      <c r="L500" s="1">
        <v>0</v>
      </c>
      <c r="M500" s="1">
        <v>0</v>
      </c>
      <c r="N500" s="1">
        <v>0</v>
      </c>
      <c r="O500" s="1">
        <v>0</v>
      </c>
      <c r="P500" s="1">
        <v>0</v>
      </c>
      <c r="Q500" s="1">
        <v>0</v>
      </c>
      <c r="R500" s="1">
        <v>0</v>
      </c>
      <c r="S500" s="1">
        <v>0</v>
      </c>
      <c r="T500" s="1">
        <v>0</v>
      </c>
      <c r="U500" s="1">
        <v>0</v>
      </c>
    </row>
    <row r="501" spans="1:21" x14ac:dyDescent="0.25">
      <c r="A501">
        <v>499</v>
      </c>
      <c r="B501" t="s">
        <v>194</v>
      </c>
      <c r="C501">
        <v>24</v>
      </c>
      <c r="D501">
        <v>7440439</v>
      </c>
      <c r="E501" t="s">
        <v>293</v>
      </c>
      <c r="F501">
        <v>0</v>
      </c>
      <c r="G501" t="s">
        <v>120</v>
      </c>
      <c r="H501" s="1">
        <v>0</v>
      </c>
      <c r="I501" s="1">
        <v>0</v>
      </c>
      <c r="J501" s="1">
        <v>0</v>
      </c>
      <c r="K501" s="1">
        <v>0</v>
      </c>
      <c r="L501" s="1">
        <v>0</v>
      </c>
      <c r="M501" s="1">
        <v>0</v>
      </c>
      <c r="N501" s="1">
        <v>0</v>
      </c>
      <c r="O501" s="1">
        <v>0</v>
      </c>
      <c r="P501" s="1">
        <v>0</v>
      </c>
      <c r="Q501" s="1">
        <v>0</v>
      </c>
      <c r="R501" s="1">
        <v>0</v>
      </c>
      <c r="S501" s="1">
        <v>0</v>
      </c>
      <c r="T501" s="1">
        <v>0</v>
      </c>
      <c r="U501" s="1">
        <v>0</v>
      </c>
    </row>
    <row r="502" spans="1:21" x14ac:dyDescent="0.25">
      <c r="A502">
        <v>500</v>
      </c>
      <c r="B502" t="s">
        <v>194</v>
      </c>
      <c r="C502">
        <v>24</v>
      </c>
      <c r="D502">
        <v>7440484</v>
      </c>
      <c r="E502" t="s">
        <v>8</v>
      </c>
      <c r="F502">
        <v>0</v>
      </c>
      <c r="G502" t="s">
        <v>120</v>
      </c>
      <c r="H502" s="1">
        <v>0</v>
      </c>
      <c r="I502" s="1">
        <v>0</v>
      </c>
      <c r="J502" s="1">
        <v>0</v>
      </c>
      <c r="K502" s="1">
        <v>0</v>
      </c>
      <c r="L502" s="1">
        <v>0</v>
      </c>
      <c r="M502" s="1">
        <v>0</v>
      </c>
      <c r="N502" s="1">
        <v>0</v>
      </c>
      <c r="O502" s="1">
        <v>0</v>
      </c>
      <c r="P502" s="1">
        <v>0</v>
      </c>
      <c r="Q502" s="1">
        <v>0</v>
      </c>
      <c r="R502" s="1">
        <v>0</v>
      </c>
      <c r="S502" s="1">
        <v>0</v>
      </c>
      <c r="T502" s="1">
        <v>0</v>
      </c>
      <c r="U502" s="1">
        <v>0</v>
      </c>
    </row>
    <row r="503" spans="1:21" x14ac:dyDescent="0.25">
      <c r="A503">
        <v>501</v>
      </c>
      <c r="B503" t="s">
        <v>194</v>
      </c>
      <c r="C503">
        <v>24</v>
      </c>
      <c r="D503">
        <v>7440473</v>
      </c>
      <c r="E503" t="s">
        <v>89</v>
      </c>
      <c r="F503">
        <v>9.0399999999999991</v>
      </c>
      <c r="G503" t="s">
        <v>120</v>
      </c>
      <c r="H503" s="1">
        <v>0</v>
      </c>
      <c r="I503" s="1">
        <v>0</v>
      </c>
      <c r="J503" s="1">
        <v>0</v>
      </c>
      <c r="K503" s="1">
        <v>0</v>
      </c>
      <c r="L503" s="1">
        <v>0</v>
      </c>
      <c r="M503" s="1">
        <v>0</v>
      </c>
      <c r="N503" s="1">
        <v>0</v>
      </c>
      <c r="O503" s="1">
        <v>0</v>
      </c>
      <c r="P503" s="1">
        <v>0</v>
      </c>
      <c r="Q503" s="1">
        <v>0</v>
      </c>
      <c r="R503" s="1">
        <v>0</v>
      </c>
      <c r="S503" s="1">
        <v>0</v>
      </c>
      <c r="T503" s="1">
        <v>0</v>
      </c>
      <c r="U503" s="1">
        <v>0</v>
      </c>
    </row>
    <row r="504" spans="1:21" x14ac:dyDescent="0.25">
      <c r="A504">
        <v>502</v>
      </c>
      <c r="B504" t="s">
        <v>194</v>
      </c>
      <c r="C504">
        <v>24</v>
      </c>
      <c r="D504">
        <v>18540299</v>
      </c>
      <c r="E504" t="s">
        <v>13</v>
      </c>
      <c r="F504">
        <v>4.97</v>
      </c>
      <c r="G504" t="s">
        <v>120</v>
      </c>
      <c r="H504" s="1">
        <v>0</v>
      </c>
      <c r="I504" s="1">
        <v>0</v>
      </c>
      <c r="J504" s="1">
        <v>0</v>
      </c>
      <c r="K504" s="1">
        <v>0</v>
      </c>
      <c r="L504" s="1">
        <v>0</v>
      </c>
      <c r="M504" s="1">
        <v>0</v>
      </c>
      <c r="N504" s="1">
        <v>0</v>
      </c>
      <c r="O504" s="1">
        <v>0</v>
      </c>
      <c r="P504" s="1">
        <v>0</v>
      </c>
      <c r="Q504" s="1">
        <v>0</v>
      </c>
      <c r="R504" s="1">
        <v>0</v>
      </c>
      <c r="S504" s="1">
        <v>0</v>
      </c>
      <c r="T504" s="1">
        <v>0</v>
      </c>
      <c r="U504" s="1">
        <v>0</v>
      </c>
    </row>
    <row r="505" spans="1:21" x14ac:dyDescent="0.25">
      <c r="A505">
        <v>503</v>
      </c>
      <c r="B505" t="s">
        <v>194</v>
      </c>
      <c r="C505">
        <v>24</v>
      </c>
      <c r="D505">
        <v>1175</v>
      </c>
      <c r="E505" t="s">
        <v>294</v>
      </c>
      <c r="F505">
        <v>0.90400000000000003</v>
      </c>
      <c r="G505" t="s">
        <v>120</v>
      </c>
      <c r="H505" s="1">
        <v>0</v>
      </c>
      <c r="I505" s="1">
        <v>0</v>
      </c>
      <c r="J505" s="1">
        <v>0</v>
      </c>
      <c r="K505" s="1">
        <v>0</v>
      </c>
      <c r="L505" s="1">
        <v>0</v>
      </c>
      <c r="M505" s="1">
        <v>0</v>
      </c>
      <c r="N505" s="1">
        <v>0</v>
      </c>
      <c r="O505" s="1">
        <v>0</v>
      </c>
      <c r="P505" s="1">
        <v>0</v>
      </c>
      <c r="Q505" s="1">
        <v>0</v>
      </c>
      <c r="R505" s="1">
        <v>0</v>
      </c>
      <c r="S505" s="1">
        <v>0</v>
      </c>
      <c r="T505" s="1">
        <v>0</v>
      </c>
      <c r="U505" s="1">
        <v>0</v>
      </c>
    </row>
    <row r="506" spans="1:21" x14ac:dyDescent="0.25">
      <c r="A506">
        <v>504</v>
      </c>
      <c r="B506" t="s">
        <v>194</v>
      </c>
      <c r="C506">
        <v>24</v>
      </c>
      <c r="D506">
        <v>7440508</v>
      </c>
      <c r="E506" t="s">
        <v>10</v>
      </c>
      <c r="F506">
        <v>0</v>
      </c>
      <c r="G506" t="s">
        <v>120</v>
      </c>
      <c r="H506" s="1">
        <v>0</v>
      </c>
      <c r="I506" s="1">
        <v>0</v>
      </c>
      <c r="J506" s="1">
        <v>0</v>
      </c>
      <c r="K506" s="1">
        <v>0</v>
      </c>
      <c r="L506" s="1">
        <v>0</v>
      </c>
      <c r="M506" s="1">
        <v>0</v>
      </c>
      <c r="N506" s="1">
        <v>0</v>
      </c>
      <c r="O506" s="1">
        <v>0</v>
      </c>
      <c r="P506" s="1">
        <v>0</v>
      </c>
      <c r="Q506" s="1">
        <v>0</v>
      </c>
      <c r="R506" s="1">
        <v>0</v>
      </c>
      <c r="S506" s="1">
        <v>0</v>
      </c>
      <c r="T506" s="1">
        <v>0</v>
      </c>
      <c r="U506" s="1">
        <v>0</v>
      </c>
    </row>
    <row r="507" spans="1:21" x14ac:dyDescent="0.25">
      <c r="A507">
        <v>505</v>
      </c>
      <c r="B507" t="s">
        <v>194</v>
      </c>
      <c r="C507">
        <v>24</v>
      </c>
      <c r="D507">
        <v>7439965</v>
      </c>
      <c r="E507" t="s">
        <v>5</v>
      </c>
      <c r="F507">
        <v>4.5199999999999996</v>
      </c>
      <c r="G507" t="s">
        <v>120</v>
      </c>
      <c r="H507" s="1">
        <v>0</v>
      </c>
      <c r="I507" s="1">
        <v>0</v>
      </c>
      <c r="J507" s="1">
        <v>0</v>
      </c>
      <c r="K507" s="1">
        <v>0</v>
      </c>
      <c r="L507" s="1">
        <v>0</v>
      </c>
      <c r="M507" s="1">
        <v>0</v>
      </c>
      <c r="N507" s="1">
        <v>0</v>
      </c>
      <c r="O507" s="1">
        <v>0</v>
      </c>
      <c r="P507" s="1">
        <v>0</v>
      </c>
      <c r="Q507" s="1">
        <v>0</v>
      </c>
      <c r="R507" s="1">
        <v>0</v>
      </c>
      <c r="S507" s="1">
        <v>0</v>
      </c>
      <c r="T507" s="1">
        <v>0</v>
      </c>
      <c r="U507" s="1">
        <v>0</v>
      </c>
    </row>
    <row r="508" spans="1:21" x14ac:dyDescent="0.25">
      <c r="A508">
        <v>506</v>
      </c>
      <c r="B508" t="s">
        <v>194</v>
      </c>
      <c r="C508">
        <v>24</v>
      </c>
      <c r="D508">
        <v>7440020</v>
      </c>
      <c r="E508" t="s">
        <v>6</v>
      </c>
      <c r="F508">
        <v>0.90400000000000003</v>
      </c>
      <c r="G508" t="s">
        <v>120</v>
      </c>
      <c r="H508" s="1">
        <v>0</v>
      </c>
      <c r="I508" s="1">
        <v>0</v>
      </c>
      <c r="J508" s="1">
        <v>4.5199999999999996</v>
      </c>
      <c r="K508" s="1">
        <v>0</v>
      </c>
      <c r="L508" s="1">
        <v>0</v>
      </c>
      <c r="M508" s="1">
        <v>0</v>
      </c>
      <c r="N508" s="1">
        <v>0</v>
      </c>
      <c r="O508" s="1">
        <v>0</v>
      </c>
      <c r="P508" s="1">
        <v>0</v>
      </c>
      <c r="Q508" s="1">
        <v>0</v>
      </c>
      <c r="R508" s="1">
        <v>0</v>
      </c>
      <c r="S508" s="1">
        <v>0</v>
      </c>
      <c r="T508" s="1">
        <v>0</v>
      </c>
      <c r="U508" s="1">
        <v>0</v>
      </c>
    </row>
    <row r="509" spans="1:21" x14ac:dyDescent="0.25">
      <c r="A509">
        <v>507</v>
      </c>
      <c r="B509" t="s">
        <v>194</v>
      </c>
      <c r="C509">
        <v>24</v>
      </c>
      <c r="D509">
        <v>7723140</v>
      </c>
      <c r="E509" t="s">
        <v>295</v>
      </c>
      <c r="F509">
        <v>0</v>
      </c>
      <c r="G509" t="s">
        <v>120</v>
      </c>
      <c r="H509" s="1">
        <v>0</v>
      </c>
      <c r="I509" s="1">
        <v>0</v>
      </c>
      <c r="J509" s="1">
        <v>0</v>
      </c>
      <c r="K509" s="1">
        <v>0</v>
      </c>
      <c r="L509" s="1">
        <v>0</v>
      </c>
      <c r="M509" s="1">
        <v>0</v>
      </c>
      <c r="N509" s="1">
        <v>0</v>
      </c>
      <c r="O509" s="1">
        <v>0</v>
      </c>
      <c r="P509" s="1">
        <v>0</v>
      </c>
      <c r="Q509" s="1">
        <v>0</v>
      </c>
      <c r="R509" s="1">
        <v>0</v>
      </c>
      <c r="S509" s="1">
        <v>0</v>
      </c>
      <c r="T509" s="1">
        <v>0</v>
      </c>
      <c r="U509" s="1">
        <v>0</v>
      </c>
    </row>
    <row r="510" spans="1:21" x14ac:dyDescent="0.25">
      <c r="A510">
        <v>508</v>
      </c>
      <c r="B510" t="s">
        <v>194</v>
      </c>
      <c r="C510">
        <v>24</v>
      </c>
      <c r="D510">
        <v>7439921</v>
      </c>
      <c r="E510" t="s">
        <v>7</v>
      </c>
      <c r="F510">
        <v>0</v>
      </c>
      <c r="G510" t="s">
        <v>120</v>
      </c>
      <c r="H510" s="1">
        <v>0</v>
      </c>
      <c r="I510" s="1">
        <v>0</v>
      </c>
      <c r="J510" s="1">
        <v>0</v>
      </c>
      <c r="K510" s="1">
        <v>0</v>
      </c>
      <c r="L510" s="1">
        <v>0</v>
      </c>
      <c r="M510" s="1">
        <v>0</v>
      </c>
      <c r="N510" s="1">
        <v>0</v>
      </c>
      <c r="O510" s="1">
        <v>0</v>
      </c>
      <c r="P510" s="1">
        <v>0</v>
      </c>
      <c r="Q510" s="1">
        <v>0</v>
      </c>
      <c r="R510" s="1">
        <v>0</v>
      </c>
      <c r="S510" s="1">
        <v>0</v>
      </c>
      <c r="T510" s="1">
        <v>0</v>
      </c>
      <c r="U510" s="1">
        <v>0</v>
      </c>
    </row>
    <row r="511" spans="1:21" x14ac:dyDescent="0.25">
      <c r="A511">
        <v>509</v>
      </c>
      <c r="B511" t="s">
        <v>194</v>
      </c>
      <c r="C511">
        <v>24</v>
      </c>
      <c r="D511">
        <v>7440622</v>
      </c>
      <c r="E511" t="s">
        <v>296</v>
      </c>
      <c r="F511">
        <v>0</v>
      </c>
      <c r="G511" t="s">
        <v>120</v>
      </c>
      <c r="H511" s="1">
        <v>0</v>
      </c>
      <c r="I511" s="1">
        <v>0</v>
      </c>
      <c r="J511" s="1">
        <v>0</v>
      </c>
      <c r="K511" s="1">
        <v>0</v>
      </c>
      <c r="L511" s="1">
        <v>0</v>
      </c>
      <c r="M511" s="1">
        <v>0</v>
      </c>
      <c r="N511" s="1">
        <v>0</v>
      </c>
      <c r="O511" s="1">
        <v>0</v>
      </c>
      <c r="P511" s="1">
        <v>0</v>
      </c>
      <c r="Q511" s="1">
        <v>0</v>
      </c>
      <c r="R511" s="1">
        <v>0</v>
      </c>
      <c r="S511" s="1">
        <v>0</v>
      </c>
      <c r="T511" s="1">
        <v>0</v>
      </c>
      <c r="U511" s="1">
        <v>0</v>
      </c>
    </row>
    <row r="512" spans="1:21" x14ac:dyDescent="0.25">
      <c r="A512">
        <v>510</v>
      </c>
      <c r="B512" t="s">
        <v>194</v>
      </c>
      <c r="C512">
        <v>24</v>
      </c>
      <c r="D512">
        <v>7440666</v>
      </c>
      <c r="E512" t="s">
        <v>297</v>
      </c>
      <c r="F512">
        <v>0</v>
      </c>
      <c r="G512" t="s">
        <v>120</v>
      </c>
      <c r="H512" s="1">
        <v>0</v>
      </c>
      <c r="I512" s="1">
        <v>0</v>
      </c>
      <c r="J512" s="1">
        <v>0</v>
      </c>
      <c r="K512" s="1">
        <v>0</v>
      </c>
      <c r="L512" s="1">
        <v>0</v>
      </c>
      <c r="M512" s="1">
        <v>0</v>
      </c>
      <c r="N512" s="1">
        <v>0</v>
      </c>
      <c r="O512" s="1">
        <v>0</v>
      </c>
      <c r="P512" s="1">
        <v>0</v>
      </c>
      <c r="Q512" s="1">
        <v>0</v>
      </c>
      <c r="R512" s="1">
        <v>0</v>
      </c>
      <c r="S512" s="1">
        <v>0</v>
      </c>
      <c r="T512" s="1">
        <v>0</v>
      </c>
      <c r="U512" s="1">
        <v>0</v>
      </c>
    </row>
    <row r="513" spans="1:21" x14ac:dyDescent="0.25">
      <c r="A513">
        <v>511</v>
      </c>
      <c r="B513" t="s">
        <v>316</v>
      </c>
      <c r="C513">
        <v>24</v>
      </c>
      <c r="D513">
        <v>7429905</v>
      </c>
      <c r="E513" t="s">
        <v>290</v>
      </c>
      <c r="F513">
        <v>0</v>
      </c>
      <c r="G513" t="s">
        <v>120</v>
      </c>
      <c r="H513" s="1">
        <v>0</v>
      </c>
      <c r="I513" s="1">
        <v>0</v>
      </c>
      <c r="J513" s="1">
        <v>0</v>
      </c>
      <c r="K513" s="1">
        <v>0</v>
      </c>
      <c r="L513" s="1">
        <v>0</v>
      </c>
      <c r="M513" s="1">
        <v>0</v>
      </c>
      <c r="N513" s="1">
        <v>0</v>
      </c>
      <c r="O513" s="1">
        <v>0</v>
      </c>
      <c r="P513" s="1">
        <v>0</v>
      </c>
      <c r="Q513" s="1">
        <v>0</v>
      </c>
      <c r="R513" s="1">
        <v>0</v>
      </c>
      <c r="S513" s="1">
        <v>0</v>
      </c>
      <c r="T513" s="1">
        <v>0</v>
      </c>
      <c r="U513" s="1">
        <v>0</v>
      </c>
    </row>
    <row r="514" spans="1:21" x14ac:dyDescent="0.25">
      <c r="A514">
        <v>512</v>
      </c>
      <c r="B514" t="s">
        <v>316</v>
      </c>
      <c r="C514">
        <v>24</v>
      </c>
      <c r="D514">
        <v>1344281</v>
      </c>
      <c r="E514" t="s">
        <v>291</v>
      </c>
      <c r="F514">
        <v>0</v>
      </c>
      <c r="G514" t="s">
        <v>120</v>
      </c>
      <c r="H514" s="1">
        <v>0</v>
      </c>
      <c r="I514" s="1">
        <v>0</v>
      </c>
      <c r="J514" s="1">
        <v>0</v>
      </c>
      <c r="K514" s="1">
        <v>0</v>
      </c>
      <c r="L514" s="1">
        <v>0</v>
      </c>
      <c r="M514" s="1">
        <v>0</v>
      </c>
      <c r="N514" s="1">
        <v>0</v>
      </c>
      <c r="O514" s="1">
        <v>0</v>
      </c>
      <c r="P514" s="1">
        <v>0</v>
      </c>
      <c r="Q514" s="1">
        <v>0</v>
      </c>
      <c r="R514" s="1">
        <v>0</v>
      </c>
      <c r="S514" s="1">
        <v>0</v>
      </c>
      <c r="T514" s="1">
        <v>0</v>
      </c>
      <c r="U514" s="1">
        <v>0</v>
      </c>
    </row>
    <row r="515" spans="1:21" x14ac:dyDescent="0.25">
      <c r="A515">
        <v>513</v>
      </c>
      <c r="B515" t="s">
        <v>316</v>
      </c>
      <c r="C515">
        <v>24</v>
      </c>
      <c r="D515">
        <v>7440417</v>
      </c>
      <c r="E515" t="s">
        <v>292</v>
      </c>
      <c r="F515">
        <v>0</v>
      </c>
      <c r="G515" t="s">
        <v>120</v>
      </c>
      <c r="H515" s="1">
        <v>0</v>
      </c>
      <c r="I515" s="1">
        <v>0</v>
      </c>
      <c r="J515" s="1">
        <v>0</v>
      </c>
      <c r="K515" s="1">
        <v>0</v>
      </c>
      <c r="L515" s="1">
        <v>0</v>
      </c>
      <c r="M515" s="1">
        <v>0</v>
      </c>
      <c r="N515" s="1">
        <v>0</v>
      </c>
      <c r="O515" s="1">
        <v>0</v>
      </c>
      <c r="P515" s="1">
        <v>0</v>
      </c>
      <c r="Q515" s="1">
        <v>0</v>
      </c>
      <c r="R515" s="1">
        <v>0</v>
      </c>
      <c r="S515" s="1">
        <v>0</v>
      </c>
      <c r="T515" s="1">
        <v>0</v>
      </c>
      <c r="U515" s="1">
        <v>0</v>
      </c>
    </row>
    <row r="516" spans="1:21" x14ac:dyDescent="0.25">
      <c r="A516">
        <v>514</v>
      </c>
      <c r="B516" t="s">
        <v>316</v>
      </c>
      <c r="C516">
        <v>24</v>
      </c>
      <c r="D516">
        <v>7440439</v>
      </c>
      <c r="E516" t="s">
        <v>293</v>
      </c>
      <c r="F516">
        <v>0</v>
      </c>
      <c r="G516" t="s">
        <v>120</v>
      </c>
      <c r="H516" s="1">
        <v>0</v>
      </c>
      <c r="I516" s="1">
        <v>0</v>
      </c>
      <c r="J516" s="1">
        <v>0</v>
      </c>
      <c r="K516" s="1">
        <v>0</v>
      </c>
      <c r="L516" s="1">
        <v>0</v>
      </c>
      <c r="M516" s="1">
        <v>0</v>
      </c>
      <c r="N516" s="1">
        <v>0</v>
      </c>
      <c r="O516" s="1">
        <v>0</v>
      </c>
      <c r="P516" s="1">
        <v>0</v>
      </c>
      <c r="Q516" s="1">
        <v>0</v>
      </c>
      <c r="R516" s="1">
        <v>0</v>
      </c>
      <c r="S516" s="1">
        <v>0</v>
      </c>
      <c r="T516" s="1">
        <v>0</v>
      </c>
      <c r="U516" s="1">
        <v>0</v>
      </c>
    </row>
    <row r="517" spans="1:21" x14ac:dyDescent="0.25">
      <c r="A517">
        <v>515</v>
      </c>
      <c r="B517" t="s">
        <v>316</v>
      </c>
      <c r="C517">
        <v>24</v>
      </c>
      <c r="D517">
        <v>7440484</v>
      </c>
      <c r="E517" t="s">
        <v>8</v>
      </c>
      <c r="F517">
        <v>0</v>
      </c>
      <c r="G517" t="s">
        <v>120</v>
      </c>
      <c r="H517" s="1">
        <v>0</v>
      </c>
      <c r="I517" s="1">
        <v>0</v>
      </c>
      <c r="J517" s="1">
        <v>0</v>
      </c>
      <c r="K517" s="1">
        <v>0</v>
      </c>
      <c r="L517" s="1">
        <v>0</v>
      </c>
      <c r="M517" s="1">
        <v>0</v>
      </c>
      <c r="N517" s="1">
        <v>0</v>
      </c>
      <c r="O517" s="1">
        <v>0</v>
      </c>
      <c r="P517" s="1">
        <v>0</v>
      </c>
      <c r="Q517" s="1">
        <v>0</v>
      </c>
      <c r="R517" s="1">
        <v>0</v>
      </c>
      <c r="S517" s="1">
        <v>0</v>
      </c>
      <c r="T517" s="1">
        <v>0</v>
      </c>
      <c r="U517" s="1">
        <v>0</v>
      </c>
    </row>
    <row r="518" spans="1:21" x14ac:dyDescent="0.25">
      <c r="A518">
        <v>516</v>
      </c>
      <c r="B518" t="s">
        <v>316</v>
      </c>
      <c r="C518">
        <v>24</v>
      </c>
      <c r="D518">
        <v>7440473</v>
      </c>
      <c r="E518" t="s">
        <v>89</v>
      </c>
      <c r="F518">
        <v>0</v>
      </c>
      <c r="G518" t="s">
        <v>120</v>
      </c>
      <c r="H518" s="1">
        <v>0</v>
      </c>
      <c r="I518" s="1">
        <v>0</v>
      </c>
      <c r="J518" s="1">
        <v>0</v>
      </c>
      <c r="K518" s="1">
        <v>0</v>
      </c>
      <c r="L518" s="1">
        <v>0</v>
      </c>
      <c r="M518" s="1">
        <v>0</v>
      </c>
      <c r="N518" s="1">
        <v>0</v>
      </c>
      <c r="O518" s="1">
        <v>0</v>
      </c>
      <c r="P518" s="1">
        <v>0</v>
      </c>
      <c r="Q518" s="1">
        <v>0</v>
      </c>
      <c r="R518" s="1">
        <v>0</v>
      </c>
      <c r="S518" s="1">
        <v>0</v>
      </c>
      <c r="T518" s="1">
        <v>0</v>
      </c>
      <c r="U518" s="1">
        <v>0</v>
      </c>
    </row>
    <row r="519" spans="1:21" x14ac:dyDescent="0.25">
      <c r="A519">
        <v>517</v>
      </c>
      <c r="B519" t="s">
        <v>316</v>
      </c>
      <c r="C519">
        <v>24</v>
      </c>
      <c r="D519">
        <v>18540299</v>
      </c>
      <c r="E519" t="s">
        <v>13</v>
      </c>
      <c r="F519">
        <v>0</v>
      </c>
      <c r="G519" t="s">
        <v>120</v>
      </c>
      <c r="H519" s="1">
        <v>0</v>
      </c>
      <c r="I519" s="1">
        <v>0</v>
      </c>
      <c r="J519" s="1">
        <v>0</v>
      </c>
      <c r="K519" s="1">
        <v>0</v>
      </c>
      <c r="L519" s="1">
        <v>0</v>
      </c>
      <c r="M519" s="1">
        <v>0</v>
      </c>
      <c r="N519" s="1">
        <v>0</v>
      </c>
      <c r="O519" s="1">
        <v>0</v>
      </c>
      <c r="P519" s="1">
        <v>0</v>
      </c>
      <c r="Q519" s="1">
        <v>0</v>
      </c>
      <c r="R519" s="1">
        <v>0</v>
      </c>
      <c r="S519" s="1">
        <v>0</v>
      </c>
      <c r="T519" s="1">
        <v>0</v>
      </c>
      <c r="U519" s="1">
        <v>0</v>
      </c>
    </row>
    <row r="520" spans="1:21" x14ac:dyDescent="0.25">
      <c r="A520">
        <v>518</v>
      </c>
      <c r="B520" t="s">
        <v>316</v>
      </c>
      <c r="C520">
        <v>24</v>
      </c>
      <c r="D520">
        <v>1175</v>
      </c>
      <c r="E520" t="s">
        <v>294</v>
      </c>
      <c r="F520">
        <v>0</v>
      </c>
      <c r="G520" t="s">
        <v>120</v>
      </c>
      <c r="H520" s="1">
        <v>0</v>
      </c>
      <c r="I520" s="1">
        <v>0</v>
      </c>
      <c r="J520" s="1">
        <v>0</v>
      </c>
      <c r="K520" s="1">
        <v>0</v>
      </c>
      <c r="L520" s="1">
        <v>0</v>
      </c>
      <c r="M520" s="1">
        <v>0</v>
      </c>
      <c r="N520" s="1">
        <v>0</v>
      </c>
      <c r="O520" s="1">
        <v>0</v>
      </c>
      <c r="P520" s="1">
        <v>0</v>
      </c>
      <c r="Q520" s="1">
        <v>0</v>
      </c>
      <c r="R520" s="1">
        <v>0</v>
      </c>
      <c r="S520" s="1">
        <v>0</v>
      </c>
      <c r="T520" s="1">
        <v>0</v>
      </c>
      <c r="U520" s="1">
        <v>0</v>
      </c>
    </row>
    <row r="521" spans="1:21" x14ac:dyDescent="0.25">
      <c r="A521">
        <v>519</v>
      </c>
      <c r="B521" t="s">
        <v>316</v>
      </c>
      <c r="C521">
        <v>24</v>
      </c>
      <c r="D521">
        <v>7440508</v>
      </c>
      <c r="E521" t="s">
        <v>10</v>
      </c>
      <c r="F521">
        <v>0</v>
      </c>
      <c r="G521" t="s">
        <v>120</v>
      </c>
      <c r="H521" s="1">
        <v>0</v>
      </c>
      <c r="I521" s="1">
        <v>0</v>
      </c>
      <c r="J521" s="1">
        <v>0</v>
      </c>
      <c r="K521" s="1">
        <v>0</v>
      </c>
      <c r="L521" s="1">
        <v>0</v>
      </c>
      <c r="M521" s="1">
        <v>0</v>
      </c>
      <c r="N521" s="1">
        <v>0</v>
      </c>
      <c r="O521" s="1">
        <v>0</v>
      </c>
      <c r="P521" s="1">
        <v>0</v>
      </c>
      <c r="Q521" s="1">
        <v>0</v>
      </c>
      <c r="R521" s="1">
        <v>0</v>
      </c>
      <c r="S521" s="1">
        <v>0</v>
      </c>
      <c r="T521" s="1">
        <v>0</v>
      </c>
      <c r="U521" s="1">
        <v>0</v>
      </c>
    </row>
    <row r="522" spans="1:21" x14ac:dyDescent="0.25">
      <c r="A522">
        <v>520</v>
      </c>
      <c r="B522" t="s">
        <v>316</v>
      </c>
      <c r="C522">
        <v>24</v>
      </c>
      <c r="D522">
        <v>7439965</v>
      </c>
      <c r="E522" t="s">
        <v>5</v>
      </c>
      <c r="F522">
        <v>0</v>
      </c>
      <c r="G522" t="s">
        <v>120</v>
      </c>
      <c r="H522" s="1">
        <v>0</v>
      </c>
      <c r="I522" s="1">
        <v>0</v>
      </c>
      <c r="J522" s="1">
        <v>0</v>
      </c>
      <c r="K522" s="1">
        <v>0</v>
      </c>
      <c r="L522" s="1">
        <v>0</v>
      </c>
      <c r="M522" s="1">
        <v>0</v>
      </c>
      <c r="N522" s="1">
        <v>0</v>
      </c>
      <c r="O522" s="1">
        <v>0</v>
      </c>
      <c r="P522" s="1">
        <v>0</v>
      </c>
      <c r="Q522" s="1">
        <v>0</v>
      </c>
      <c r="R522" s="1">
        <v>0</v>
      </c>
      <c r="S522" s="1">
        <v>0</v>
      </c>
      <c r="T522" s="1">
        <v>0</v>
      </c>
      <c r="U522" s="1">
        <v>0</v>
      </c>
    </row>
    <row r="523" spans="1:21" x14ac:dyDescent="0.25">
      <c r="A523">
        <v>521</v>
      </c>
      <c r="B523" t="s">
        <v>316</v>
      </c>
      <c r="C523">
        <v>24</v>
      </c>
      <c r="D523">
        <v>7440020</v>
      </c>
      <c r="E523" t="s">
        <v>6</v>
      </c>
      <c r="F523">
        <v>0</v>
      </c>
      <c r="G523" t="s">
        <v>120</v>
      </c>
      <c r="H523" s="1">
        <v>0</v>
      </c>
      <c r="I523" s="1">
        <v>0</v>
      </c>
      <c r="J523" s="1">
        <v>0</v>
      </c>
      <c r="K523" s="1">
        <v>0</v>
      </c>
      <c r="L523" s="1">
        <v>0</v>
      </c>
      <c r="M523" s="1">
        <v>0</v>
      </c>
      <c r="N523" s="1">
        <v>0</v>
      </c>
      <c r="O523" s="1">
        <v>0</v>
      </c>
      <c r="P523" s="1">
        <v>0</v>
      </c>
      <c r="Q523" s="1">
        <v>0</v>
      </c>
      <c r="R523" s="1">
        <v>0</v>
      </c>
      <c r="S523" s="1">
        <v>0</v>
      </c>
      <c r="T523" s="1">
        <v>0</v>
      </c>
      <c r="U523" s="1">
        <v>0</v>
      </c>
    </row>
    <row r="524" spans="1:21" x14ac:dyDescent="0.25">
      <c r="A524">
        <v>522</v>
      </c>
      <c r="B524" t="s">
        <v>316</v>
      </c>
      <c r="C524">
        <v>24</v>
      </c>
      <c r="D524">
        <v>7723140</v>
      </c>
      <c r="E524" t="s">
        <v>295</v>
      </c>
      <c r="F524">
        <v>0</v>
      </c>
      <c r="G524" t="s">
        <v>120</v>
      </c>
      <c r="H524" s="1">
        <v>0</v>
      </c>
      <c r="I524" s="1">
        <v>0</v>
      </c>
      <c r="J524" s="1">
        <v>0</v>
      </c>
      <c r="K524" s="1">
        <v>0</v>
      </c>
      <c r="L524" s="1">
        <v>0</v>
      </c>
      <c r="M524" s="1">
        <v>0</v>
      </c>
      <c r="N524" s="1">
        <v>0</v>
      </c>
      <c r="O524" s="1">
        <v>0</v>
      </c>
      <c r="P524" s="1">
        <v>0</v>
      </c>
      <c r="Q524" s="1">
        <v>0</v>
      </c>
      <c r="R524" s="1">
        <v>0</v>
      </c>
      <c r="S524" s="1">
        <v>0</v>
      </c>
      <c r="T524" s="1">
        <v>0</v>
      </c>
      <c r="U524" s="1">
        <v>0</v>
      </c>
    </row>
    <row r="525" spans="1:21" x14ac:dyDescent="0.25">
      <c r="A525">
        <v>523</v>
      </c>
      <c r="B525" t="s">
        <v>316</v>
      </c>
      <c r="C525">
        <v>24</v>
      </c>
      <c r="D525">
        <v>7439921</v>
      </c>
      <c r="E525" t="s">
        <v>7</v>
      </c>
      <c r="F525">
        <v>0</v>
      </c>
      <c r="G525" t="s">
        <v>120</v>
      </c>
      <c r="H525" s="1">
        <v>0</v>
      </c>
      <c r="I525" s="1">
        <v>0</v>
      </c>
      <c r="J525" s="1">
        <v>0</v>
      </c>
      <c r="K525" s="1">
        <v>0</v>
      </c>
      <c r="L525" s="1">
        <v>0</v>
      </c>
      <c r="M525" s="1">
        <v>0</v>
      </c>
      <c r="N525" s="1">
        <v>0</v>
      </c>
      <c r="O525" s="1">
        <v>0</v>
      </c>
      <c r="P525" s="1">
        <v>0</v>
      </c>
      <c r="Q525" s="1">
        <v>0</v>
      </c>
      <c r="R525" s="1">
        <v>0</v>
      </c>
      <c r="S525" s="1">
        <v>0</v>
      </c>
      <c r="T525" s="1">
        <v>0</v>
      </c>
      <c r="U525" s="1">
        <v>0</v>
      </c>
    </row>
    <row r="526" spans="1:21" x14ac:dyDescent="0.25">
      <c r="A526">
        <v>524</v>
      </c>
      <c r="B526" t="s">
        <v>316</v>
      </c>
      <c r="C526">
        <v>24</v>
      </c>
      <c r="D526">
        <v>7440622</v>
      </c>
      <c r="E526" t="s">
        <v>296</v>
      </c>
      <c r="F526">
        <v>0</v>
      </c>
      <c r="G526" t="s">
        <v>120</v>
      </c>
      <c r="H526" s="1">
        <v>0</v>
      </c>
      <c r="I526" s="1">
        <v>0</v>
      </c>
      <c r="J526" s="1">
        <v>0</v>
      </c>
      <c r="K526" s="1">
        <v>0</v>
      </c>
      <c r="L526" s="1">
        <v>0</v>
      </c>
      <c r="M526" s="1">
        <v>0</v>
      </c>
      <c r="N526" s="1">
        <v>0</v>
      </c>
      <c r="O526" s="1">
        <v>0</v>
      </c>
      <c r="P526" s="1">
        <v>0</v>
      </c>
      <c r="Q526" s="1">
        <v>0</v>
      </c>
      <c r="R526" s="1">
        <v>0</v>
      </c>
      <c r="S526" s="1">
        <v>0</v>
      </c>
      <c r="T526" s="1">
        <v>0</v>
      </c>
      <c r="U526" s="1">
        <v>0</v>
      </c>
    </row>
    <row r="527" spans="1:21" x14ac:dyDescent="0.25">
      <c r="A527">
        <v>525</v>
      </c>
      <c r="B527" t="s">
        <v>316</v>
      </c>
      <c r="C527">
        <v>24</v>
      </c>
      <c r="D527">
        <v>7440666</v>
      </c>
      <c r="E527" t="s">
        <v>297</v>
      </c>
      <c r="F527">
        <v>0</v>
      </c>
      <c r="G527" t="s">
        <v>120</v>
      </c>
      <c r="H527" s="1">
        <v>0</v>
      </c>
      <c r="I527" s="1">
        <v>0</v>
      </c>
      <c r="J527" s="1">
        <v>0</v>
      </c>
      <c r="K527" s="1">
        <v>0</v>
      </c>
      <c r="L527" s="1">
        <v>0</v>
      </c>
      <c r="M527" s="1">
        <v>0</v>
      </c>
      <c r="N527" s="1">
        <v>0</v>
      </c>
      <c r="O527" s="1">
        <v>0</v>
      </c>
      <c r="P527" s="1">
        <v>0</v>
      </c>
      <c r="Q527" s="1">
        <v>0</v>
      </c>
      <c r="R527" s="1">
        <v>0</v>
      </c>
      <c r="S527" s="1">
        <v>0</v>
      </c>
      <c r="T527" s="1">
        <v>0</v>
      </c>
      <c r="U527" s="1">
        <v>0</v>
      </c>
    </row>
    <row r="528" spans="1:21" x14ac:dyDescent="0.25">
      <c r="A528">
        <v>526</v>
      </c>
      <c r="B528" t="s">
        <v>195</v>
      </c>
      <c r="C528">
        <v>24</v>
      </c>
      <c r="D528">
        <v>7429905</v>
      </c>
      <c r="E528" t="s">
        <v>290</v>
      </c>
      <c r="F528">
        <v>0</v>
      </c>
      <c r="G528" t="s">
        <v>120</v>
      </c>
      <c r="H528" s="1">
        <v>0</v>
      </c>
      <c r="I528" s="1">
        <v>0</v>
      </c>
      <c r="J528" s="1">
        <v>0</v>
      </c>
      <c r="K528" s="1">
        <v>0</v>
      </c>
      <c r="L528" s="1">
        <v>0</v>
      </c>
      <c r="M528" s="1">
        <v>0</v>
      </c>
      <c r="N528" s="1">
        <v>0</v>
      </c>
      <c r="O528" s="1">
        <v>0</v>
      </c>
      <c r="P528" s="1">
        <v>0</v>
      </c>
      <c r="Q528" s="1">
        <v>0</v>
      </c>
      <c r="R528" s="1">
        <v>0</v>
      </c>
      <c r="S528" s="1">
        <v>0</v>
      </c>
      <c r="T528" s="1">
        <v>0</v>
      </c>
      <c r="U528" s="1">
        <v>0</v>
      </c>
    </row>
    <row r="529" spans="1:21" x14ac:dyDescent="0.25">
      <c r="A529">
        <v>527</v>
      </c>
      <c r="B529" t="s">
        <v>195</v>
      </c>
      <c r="C529">
        <v>24</v>
      </c>
      <c r="D529">
        <v>1344281</v>
      </c>
      <c r="E529" t="s">
        <v>291</v>
      </c>
      <c r="F529">
        <v>0</v>
      </c>
      <c r="G529" t="s">
        <v>120</v>
      </c>
      <c r="H529" s="1">
        <v>0</v>
      </c>
      <c r="I529" s="1">
        <v>0</v>
      </c>
      <c r="J529" s="1">
        <v>0</v>
      </c>
      <c r="K529" s="1">
        <v>0</v>
      </c>
      <c r="L529" s="1">
        <v>0</v>
      </c>
      <c r="M529" s="1">
        <v>0</v>
      </c>
      <c r="N529" s="1">
        <v>0</v>
      </c>
      <c r="O529" s="1">
        <v>0</v>
      </c>
      <c r="P529" s="1">
        <v>0</v>
      </c>
      <c r="Q529" s="1">
        <v>0</v>
      </c>
      <c r="R529" s="1">
        <v>0</v>
      </c>
      <c r="S529" s="1">
        <v>0</v>
      </c>
      <c r="T529" s="1">
        <v>0</v>
      </c>
      <c r="U529" s="1">
        <v>0</v>
      </c>
    </row>
    <row r="530" spans="1:21" x14ac:dyDescent="0.25">
      <c r="A530">
        <v>528</v>
      </c>
      <c r="B530" t="s">
        <v>317</v>
      </c>
      <c r="C530">
        <v>24</v>
      </c>
      <c r="D530">
        <v>7440417</v>
      </c>
      <c r="E530" t="s">
        <v>292</v>
      </c>
      <c r="F530">
        <v>0</v>
      </c>
      <c r="G530" t="s">
        <v>120</v>
      </c>
      <c r="H530" s="1">
        <v>0</v>
      </c>
      <c r="I530" s="1">
        <v>0</v>
      </c>
      <c r="J530" s="1">
        <v>0</v>
      </c>
      <c r="K530" s="1">
        <v>0</v>
      </c>
      <c r="L530" s="1">
        <v>0</v>
      </c>
      <c r="M530" s="1">
        <v>0</v>
      </c>
      <c r="N530" s="1">
        <v>0</v>
      </c>
      <c r="O530" s="1">
        <v>0</v>
      </c>
      <c r="P530" s="1">
        <v>0</v>
      </c>
      <c r="Q530" s="1">
        <v>0</v>
      </c>
      <c r="R530" s="1">
        <v>0</v>
      </c>
      <c r="S530" s="1">
        <v>0</v>
      </c>
      <c r="T530" s="1">
        <v>0</v>
      </c>
      <c r="U530" s="1">
        <v>0</v>
      </c>
    </row>
    <row r="531" spans="1:21" x14ac:dyDescent="0.25">
      <c r="A531">
        <v>529</v>
      </c>
      <c r="B531" t="s">
        <v>318</v>
      </c>
      <c r="C531">
        <v>24</v>
      </c>
      <c r="D531">
        <v>7440439</v>
      </c>
      <c r="E531" t="s">
        <v>293</v>
      </c>
      <c r="F531">
        <v>0</v>
      </c>
      <c r="G531" t="s">
        <v>120</v>
      </c>
      <c r="H531" s="1">
        <v>0</v>
      </c>
      <c r="I531" s="1">
        <v>0</v>
      </c>
      <c r="J531" s="1">
        <v>0</v>
      </c>
      <c r="K531" s="1">
        <v>0</v>
      </c>
      <c r="L531" s="1">
        <v>0</v>
      </c>
      <c r="M531" s="1">
        <v>0</v>
      </c>
      <c r="N531" s="1">
        <v>0</v>
      </c>
      <c r="O531" s="1">
        <v>0</v>
      </c>
      <c r="P531" s="1">
        <v>0</v>
      </c>
      <c r="Q531" s="1">
        <v>0</v>
      </c>
      <c r="R531" s="1">
        <v>0</v>
      </c>
      <c r="S531" s="1">
        <v>0</v>
      </c>
      <c r="T531" s="1">
        <v>0</v>
      </c>
      <c r="U531" s="1">
        <v>0</v>
      </c>
    </row>
    <row r="532" spans="1:21" x14ac:dyDescent="0.25">
      <c r="A532">
        <v>530</v>
      </c>
      <c r="B532" t="s">
        <v>319</v>
      </c>
      <c r="C532">
        <v>24</v>
      </c>
      <c r="D532">
        <v>7440484</v>
      </c>
      <c r="E532" t="s">
        <v>8</v>
      </c>
      <c r="F532">
        <v>0</v>
      </c>
      <c r="G532" t="s">
        <v>120</v>
      </c>
      <c r="H532" s="1">
        <v>0</v>
      </c>
      <c r="I532" s="1">
        <v>0</v>
      </c>
      <c r="J532" s="1">
        <v>0</v>
      </c>
      <c r="K532" s="1">
        <v>0</v>
      </c>
      <c r="L532" s="1">
        <v>0</v>
      </c>
      <c r="M532" s="1">
        <v>0</v>
      </c>
      <c r="N532" s="1">
        <v>0</v>
      </c>
      <c r="O532" s="1">
        <v>0</v>
      </c>
      <c r="P532" s="1">
        <v>0</v>
      </c>
      <c r="Q532" s="1">
        <v>0</v>
      </c>
      <c r="R532" s="1">
        <v>0</v>
      </c>
      <c r="S532" s="1">
        <v>0</v>
      </c>
      <c r="T532" s="1">
        <v>0</v>
      </c>
      <c r="U532" s="1">
        <v>0</v>
      </c>
    </row>
    <row r="533" spans="1:21" x14ac:dyDescent="0.25">
      <c r="A533">
        <v>531</v>
      </c>
      <c r="B533" t="s">
        <v>320</v>
      </c>
      <c r="C533">
        <v>24</v>
      </c>
      <c r="D533">
        <v>7440473</v>
      </c>
      <c r="E533" t="s">
        <v>89</v>
      </c>
      <c r="F533">
        <v>18.100000000000001</v>
      </c>
      <c r="G533" t="s">
        <v>120</v>
      </c>
      <c r="H533" s="1">
        <v>0</v>
      </c>
      <c r="I533" s="1">
        <v>0</v>
      </c>
      <c r="J533" s="1">
        <v>0</v>
      </c>
      <c r="K533" s="1">
        <v>0</v>
      </c>
      <c r="L533" s="1">
        <v>0</v>
      </c>
      <c r="M533" s="1">
        <v>0</v>
      </c>
      <c r="N533" s="1">
        <v>0</v>
      </c>
      <c r="O533" s="1">
        <v>0</v>
      </c>
      <c r="P533" s="1">
        <v>0</v>
      </c>
      <c r="Q533" s="1">
        <v>0</v>
      </c>
      <c r="R533" s="1">
        <v>0</v>
      </c>
      <c r="S533" s="1">
        <v>0</v>
      </c>
      <c r="T533" s="1">
        <v>0</v>
      </c>
      <c r="U533" s="1">
        <v>0</v>
      </c>
    </row>
    <row r="534" spans="1:21" x14ac:dyDescent="0.25">
      <c r="A534">
        <v>532</v>
      </c>
      <c r="B534" t="s">
        <v>321</v>
      </c>
      <c r="C534">
        <v>24</v>
      </c>
      <c r="D534">
        <v>18540299</v>
      </c>
      <c r="E534" t="s">
        <v>13</v>
      </c>
      <c r="F534">
        <v>9.94</v>
      </c>
      <c r="G534" t="s">
        <v>120</v>
      </c>
      <c r="H534" s="1">
        <v>0</v>
      </c>
      <c r="I534" s="1">
        <v>0</v>
      </c>
      <c r="J534" s="1">
        <v>0</v>
      </c>
      <c r="K534" s="1">
        <v>0</v>
      </c>
      <c r="L534" s="1">
        <v>0</v>
      </c>
      <c r="M534" s="1">
        <v>0</v>
      </c>
      <c r="N534" s="1">
        <v>0</v>
      </c>
      <c r="O534" s="1">
        <v>0</v>
      </c>
      <c r="P534" s="1">
        <v>0</v>
      </c>
      <c r="Q534" s="1">
        <v>0</v>
      </c>
      <c r="R534" s="1">
        <v>0</v>
      </c>
      <c r="S534" s="1">
        <v>0</v>
      </c>
      <c r="T534" s="1">
        <v>0</v>
      </c>
      <c r="U534" s="1">
        <v>0</v>
      </c>
    </row>
    <row r="535" spans="1:21" x14ac:dyDescent="0.25">
      <c r="A535">
        <v>533</v>
      </c>
      <c r="B535" t="s">
        <v>322</v>
      </c>
      <c r="C535">
        <v>24</v>
      </c>
      <c r="D535">
        <v>1175</v>
      </c>
      <c r="E535" t="s">
        <v>294</v>
      </c>
      <c r="F535">
        <v>0</v>
      </c>
      <c r="G535" t="s">
        <v>120</v>
      </c>
      <c r="H535" s="1">
        <v>0</v>
      </c>
      <c r="I535" s="1">
        <v>0</v>
      </c>
      <c r="J535" s="1">
        <v>0</v>
      </c>
      <c r="K535" s="1">
        <v>0</v>
      </c>
      <c r="L535" s="1">
        <v>0</v>
      </c>
      <c r="M535" s="1">
        <v>0</v>
      </c>
      <c r="N535" s="1">
        <v>0</v>
      </c>
      <c r="O535" s="1">
        <v>0</v>
      </c>
      <c r="P535" s="1">
        <v>0</v>
      </c>
      <c r="Q535" s="1">
        <v>0</v>
      </c>
      <c r="R535" s="1">
        <v>0</v>
      </c>
      <c r="S535" s="1">
        <v>0</v>
      </c>
      <c r="T535" s="1">
        <v>0</v>
      </c>
      <c r="U535" s="1">
        <v>0</v>
      </c>
    </row>
    <row r="536" spans="1:21" x14ac:dyDescent="0.25">
      <c r="A536">
        <v>534</v>
      </c>
      <c r="B536" t="s">
        <v>323</v>
      </c>
      <c r="C536">
        <v>24</v>
      </c>
      <c r="D536">
        <v>7440508</v>
      </c>
      <c r="E536" t="s">
        <v>10</v>
      </c>
      <c r="F536">
        <v>0.53200000000000003</v>
      </c>
      <c r="G536" t="s">
        <v>120</v>
      </c>
      <c r="H536" s="1">
        <v>0</v>
      </c>
      <c r="I536" s="1">
        <v>0</v>
      </c>
      <c r="J536" s="1">
        <v>0</v>
      </c>
      <c r="K536" s="1">
        <v>0</v>
      </c>
      <c r="L536" s="1">
        <v>0</v>
      </c>
      <c r="M536" s="1">
        <v>0</v>
      </c>
      <c r="N536" s="1">
        <v>5.3200000000000001E-3</v>
      </c>
      <c r="O536" s="1">
        <v>0</v>
      </c>
      <c r="P536" s="1">
        <v>0</v>
      </c>
      <c r="Q536" s="1">
        <v>0</v>
      </c>
      <c r="R536" s="1">
        <v>0</v>
      </c>
      <c r="S536" s="1">
        <v>0</v>
      </c>
      <c r="T536" s="1">
        <v>0</v>
      </c>
      <c r="U536" s="1">
        <v>0</v>
      </c>
    </row>
    <row r="537" spans="1:21" x14ac:dyDescent="0.25">
      <c r="A537">
        <v>535</v>
      </c>
      <c r="B537" t="s">
        <v>324</v>
      </c>
      <c r="C537">
        <v>24</v>
      </c>
      <c r="D537">
        <v>7439965</v>
      </c>
      <c r="E537" t="s">
        <v>5</v>
      </c>
      <c r="F537">
        <v>1.06</v>
      </c>
      <c r="G537" t="s">
        <v>120</v>
      </c>
      <c r="H537" s="1">
        <v>0</v>
      </c>
      <c r="I537" s="1">
        <v>0</v>
      </c>
      <c r="J537" s="1">
        <v>0</v>
      </c>
      <c r="K537" s="1">
        <v>0</v>
      </c>
      <c r="L537" s="1">
        <v>0</v>
      </c>
      <c r="M537" s="1">
        <v>0</v>
      </c>
      <c r="N537" s="1">
        <v>0</v>
      </c>
      <c r="O537" s="1">
        <v>0</v>
      </c>
      <c r="P537" s="1">
        <v>0</v>
      </c>
      <c r="Q537" s="1">
        <v>0</v>
      </c>
      <c r="R537" s="1">
        <v>0</v>
      </c>
      <c r="S537" s="1">
        <v>0</v>
      </c>
      <c r="T537" s="1">
        <v>0</v>
      </c>
      <c r="U537" s="1">
        <v>0</v>
      </c>
    </row>
    <row r="538" spans="1:21" x14ac:dyDescent="0.25">
      <c r="A538">
        <v>536</v>
      </c>
      <c r="B538" t="s">
        <v>325</v>
      </c>
      <c r="C538">
        <v>24</v>
      </c>
      <c r="D538">
        <v>7440020</v>
      </c>
      <c r="E538" t="s">
        <v>6</v>
      </c>
      <c r="F538">
        <v>74.400000000000006</v>
      </c>
      <c r="G538" t="s">
        <v>120</v>
      </c>
      <c r="H538" s="1">
        <v>0</v>
      </c>
      <c r="I538" s="1">
        <v>0</v>
      </c>
      <c r="J538" s="1">
        <v>372</v>
      </c>
      <c r="K538" s="1">
        <v>0</v>
      </c>
      <c r="L538" s="1">
        <v>0</v>
      </c>
      <c r="M538" s="1">
        <v>0</v>
      </c>
      <c r="N538" s="1">
        <v>0</v>
      </c>
      <c r="O538" s="1">
        <v>0</v>
      </c>
      <c r="P538" s="1">
        <v>0</v>
      </c>
      <c r="Q538" s="1">
        <v>0</v>
      </c>
      <c r="R538" s="1">
        <v>0</v>
      </c>
      <c r="S538" s="1">
        <v>0</v>
      </c>
      <c r="T538" s="1">
        <v>0</v>
      </c>
      <c r="U538" s="1">
        <v>0</v>
      </c>
    </row>
    <row r="539" spans="1:21" x14ac:dyDescent="0.25">
      <c r="A539">
        <v>537</v>
      </c>
      <c r="B539" t="s">
        <v>326</v>
      </c>
      <c r="C539">
        <v>24</v>
      </c>
      <c r="D539">
        <v>7723140</v>
      </c>
      <c r="E539" t="s">
        <v>295</v>
      </c>
      <c r="F539">
        <v>3.1899999999999998E-2</v>
      </c>
      <c r="G539" t="s">
        <v>120</v>
      </c>
      <c r="H539" s="1">
        <v>0</v>
      </c>
      <c r="I539" s="1">
        <v>0</v>
      </c>
      <c r="J539" s="1">
        <v>0</v>
      </c>
      <c r="K539" s="1">
        <v>0</v>
      </c>
      <c r="L539" s="1">
        <v>0</v>
      </c>
      <c r="M539" s="1">
        <v>0</v>
      </c>
      <c r="N539" s="1">
        <v>0</v>
      </c>
      <c r="O539" s="1">
        <v>0</v>
      </c>
      <c r="P539" s="1">
        <v>0</v>
      </c>
      <c r="Q539" s="1">
        <v>0</v>
      </c>
      <c r="R539" s="1">
        <v>0</v>
      </c>
      <c r="S539" s="1">
        <v>0</v>
      </c>
      <c r="T539" s="1">
        <v>0</v>
      </c>
      <c r="U539" s="1">
        <v>0</v>
      </c>
    </row>
    <row r="540" spans="1:21" x14ac:dyDescent="0.25">
      <c r="A540">
        <v>538</v>
      </c>
      <c r="B540" t="s">
        <v>327</v>
      </c>
      <c r="C540">
        <v>24</v>
      </c>
      <c r="D540">
        <v>7439921</v>
      </c>
      <c r="E540" t="s">
        <v>7</v>
      </c>
      <c r="F540">
        <v>0</v>
      </c>
      <c r="G540" t="s">
        <v>120</v>
      </c>
      <c r="H540" s="1">
        <v>0</v>
      </c>
      <c r="I540" s="1">
        <v>0</v>
      </c>
      <c r="J540" s="1">
        <v>0</v>
      </c>
      <c r="K540" s="1">
        <v>0</v>
      </c>
      <c r="L540" s="1">
        <v>0</v>
      </c>
      <c r="M540" s="1">
        <v>0</v>
      </c>
      <c r="N540" s="1">
        <v>0</v>
      </c>
      <c r="O540" s="1">
        <v>0</v>
      </c>
      <c r="P540" s="1">
        <v>0</v>
      </c>
      <c r="Q540" s="1">
        <v>0</v>
      </c>
      <c r="R540" s="1">
        <v>0</v>
      </c>
      <c r="S540" s="1">
        <v>0</v>
      </c>
      <c r="T540" s="1">
        <v>0</v>
      </c>
      <c r="U540" s="1">
        <v>0</v>
      </c>
    </row>
    <row r="541" spans="1:21" x14ac:dyDescent="0.25">
      <c r="A541">
        <v>539</v>
      </c>
      <c r="B541" t="s">
        <v>328</v>
      </c>
      <c r="C541">
        <v>24</v>
      </c>
      <c r="D541">
        <v>7440622</v>
      </c>
      <c r="E541" t="s">
        <v>296</v>
      </c>
      <c r="F541">
        <v>0</v>
      </c>
      <c r="G541" t="s">
        <v>120</v>
      </c>
      <c r="H541" s="1">
        <v>0</v>
      </c>
      <c r="I541" s="1">
        <v>0</v>
      </c>
      <c r="J541" s="1">
        <v>0</v>
      </c>
      <c r="K541" s="1">
        <v>0</v>
      </c>
      <c r="L541" s="1">
        <v>0</v>
      </c>
      <c r="M541" s="1">
        <v>0</v>
      </c>
      <c r="N541" s="1">
        <v>0</v>
      </c>
      <c r="O541" s="1">
        <v>0</v>
      </c>
      <c r="P541" s="1">
        <v>0</v>
      </c>
      <c r="Q541" s="1">
        <v>0</v>
      </c>
      <c r="R541" s="1">
        <v>0</v>
      </c>
      <c r="S541" s="1">
        <v>0</v>
      </c>
      <c r="T541" s="1">
        <v>0</v>
      </c>
      <c r="U541" s="1">
        <v>0</v>
      </c>
    </row>
    <row r="542" spans="1:21" x14ac:dyDescent="0.25">
      <c r="A542">
        <v>540</v>
      </c>
      <c r="B542" t="s">
        <v>329</v>
      </c>
      <c r="C542">
        <v>24</v>
      </c>
      <c r="D542">
        <v>7440666</v>
      </c>
      <c r="E542" t="s">
        <v>297</v>
      </c>
      <c r="F542">
        <v>0</v>
      </c>
      <c r="G542" t="s">
        <v>120</v>
      </c>
      <c r="H542" s="1">
        <v>0</v>
      </c>
      <c r="I542" s="1">
        <v>0</v>
      </c>
      <c r="J542" s="1">
        <v>0</v>
      </c>
      <c r="K542" s="1">
        <v>0</v>
      </c>
      <c r="L542" s="1">
        <v>0</v>
      </c>
      <c r="M542" s="1">
        <v>0</v>
      </c>
      <c r="N542" s="1">
        <v>0</v>
      </c>
      <c r="O542" s="1">
        <v>0</v>
      </c>
      <c r="P542" s="1">
        <v>0</v>
      </c>
      <c r="Q542" s="1">
        <v>0</v>
      </c>
      <c r="R542" s="1">
        <v>0</v>
      </c>
      <c r="S542" s="1">
        <v>0</v>
      </c>
      <c r="T542" s="1">
        <v>0</v>
      </c>
      <c r="U542" s="1">
        <v>0</v>
      </c>
    </row>
    <row r="543" spans="1:21" x14ac:dyDescent="0.25">
      <c r="A543">
        <v>541</v>
      </c>
      <c r="B543" t="s">
        <v>196</v>
      </c>
      <c r="C543">
        <v>24</v>
      </c>
      <c r="D543">
        <v>7429905</v>
      </c>
      <c r="E543" t="s">
        <v>290</v>
      </c>
      <c r="F543">
        <v>0</v>
      </c>
      <c r="G543" t="s">
        <v>120</v>
      </c>
      <c r="H543" s="1">
        <v>0</v>
      </c>
      <c r="I543" s="1">
        <v>0</v>
      </c>
      <c r="J543" s="1">
        <v>0</v>
      </c>
      <c r="K543" s="1">
        <v>0</v>
      </c>
      <c r="L543" s="1">
        <v>0</v>
      </c>
      <c r="M543" s="1">
        <v>0</v>
      </c>
      <c r="N543" s="1">
        <v>0</v>
      </c>
      <c r="O543" s="1">
        <v>0</v>
      </c>
      <c r="P543" s="1">
        <v>0</v>
      </c>
      <c r="Q543" s="1">
        <v>0</v>
      </c>
      <c r="R543" s="1">
        <v>0</v>
      </c>
      <c r="S543" s="1">
        <v>0</v>
      </c>
      <c r="T543" s="1">
        <v>0</v>
      </c>
      <c r="U543" s="1">
        <v>0</v>
      </c>
    </row>
    <row r="544" spans="1:21" x14ac:dyDescent="0.25">
      <c r="A544">
        <v>542</v>
      </c>
      <c r="B544" t="s">
        <v>196</v>
      </c>
      <c r="C544">
        <v>24</v>
      </c>
      <c r="D544">
        <v>1344281</v>
      </c>
      <c r="E544" t="s">
        <v>291</v>
      </c>
      <c r="F544">
        <v>0</v>
      </c>
      <c r="G544" t="s">
        <v>120</v>
      </c>
      <c r="H544" s="1">
        <v>0</v>
      </c>
      <c r="I544" s="1">
        <v>0</v>
      </c>
      <c r="J544" s="1">
        <v>0</v>
      </c>
      <c r="K544" s="1">
        <v>0</v>
      </c>
      <c r="L544" s="1">
        <v>0</v>
      </c>
      <c r="M544" s="1">
        <v>0</v>
      </c>
      <c r="N544" s="1">
        <v>0</v>
      </c>
      <c r="O544" s="1">
        <v>0</v>
      </c>
      <c r="P544" s="1">
        <v>0</v>
      </c>
      <c r="Q544" s="1">
        <v>0</v>
      </c>
      <c r="R544" s="1">
        <v>0</v>
      </c>
      <c r="S544" s="1">
        <v>0</v>
      </c>
      <c r="T544" s="1">
        <v>0</v>
      </c>
      <c r="U544" s="1">
        <v>0</v>
      </c>
    </row>
    <row r="545" spans="1:21" x14ac:dyDescent="0.25">
      <c r="A545">
        <v>543</v>
      </c>
      <c r="B545" t="s">
        <v>196</v>
      </c>
      <c r="C545">
        <v>24</v>
      </c>
      <c r="D545">
        <v>7440417</v>
      </c>
      <c r="E545" t="s">
        <v>292</v>
      </c>
      <c r="F545">
        <v>0</v>
      </c>
      <c r="G545" t="s">
        <v>120</v>
      </c>
      <c r="H545" s="1">
        <v>0</v>
      </c>
      <c r="I545" s="1">
        <v>0</v>
      </c>
      <c r="J545" s="1">
        <v>0</v>
      </c>
      <c r="K545" s="1">
        <v>0</v>
      </c>
      <c r="L545" s="1">
        <v>0</v>
      </c>
      <c r="M545" s="1">
        <v>0</v>
      </c>
      <c r="N545" s="1">
        <v>0</v>
      </c>
      <c r="O545" s="1">
        <v>0</v>
      </c>
      <c r="P545" s="1">
        <v>0</v>
      </c>
      <c r="Q545" s="1">
        <v>0</v>
      </c>
      <c r="R545" s="1">
        <v>0</v>
      </c>
      <c r="S545" s="1">
        <v>0</v>
      </c>
      <c r="T545" s="1">
        <v>0</v>
      </c>
      <c r="U545" s="1">
        <v>0</v>
      </c>
    </row>
    <row r="546" spans="1:21" x14ac:dyDescent="0.25">
      <c r="A546">
        <v>544</v>
      </c>
      <c r="B546" t="s">
        <v>196</v>
      </c>
      <c r="C546">
        <v>24</v>
      </c>
      <c r="D546">
        <v>7440439</v>
      </c>
      <c r="E546" t="s">
        <v>293</v>
      </c>
      <c r="F546">
        <v>0</v>
      </c>
      <c r="G546" t="s">
        <v>120</v>
      </c>
      <c r="H546" s="1">
        <v>0</v>
      </c>
      <c r="I546" s="1">
        <v>0</v>
      </c>
      <c r="J546" s="1">
        <v>0</v>
      </c>
      <c r="K546" s="1">
        <v>0</v>
      </c>
      <c r="L546" s="1">
        <v>0</v>
      </c>
      <c r="M546" s="1">
        <v>0</v>
      </c>
      <c r="N546" s="1">
        <v>0</v>
      </c>
      <c r="O546" s="1">
        <v>0</v>
      </c>
      <c r="P546" s="1">
        <v>0</v>
      </c>
      <c r="Q546" s="1">
        <v>0</v>
      </c>
      <c r="R546" s="1">
        <v>0</v>
      </c>
      <c r="S546" s="1">
        <v>0</v>
      </c>
      <c r="T546" s="1">
        <v>0</v>
      </c>
      <c r="U546" s="1">
        <v>0</v>
      </c>
    </row>
    <row r="547" spans="1:21" x14ac:dyDescent="0.25">
      <c r="A547">
        <v>545</v>
      </c>
      <c r="B547" t="s">
        <v>196</v>
      </c>
      <c r="C547">
        <v>24</v>
      </c>
      <c r="D547">
        <v>7440484</v>
      </c>
      <c r="E547" t="s">
        <v>8</v>
      </c>
      <c r="F547">
        <v>0</v>
      </c>
      <c r="G547" t="s">
        <v>120</v>
      </c>
      <c r="H547" s="1">
        <v>0</v>
      </c>
      <c r="I547" s="1">
        <v>0</v>
      </c>
      <c r="J547" s="1">
        <v>0</v>
      </c>
      <c r="K547" s="1">
        <v>0</v>
      </c>
      <c r="L547" s="1">
        <v>0</v>
      </c>
      <c r="M547" s="1">
        <v>0</v>
      </c>
      <c r="N547" s="1">
        <v>0</v>
      </c>
      <c r="O547" s="1">
        <v>0</v>
      </c>
      <c r="P547" s="1">
        <v>0</v>
      </c>
      <c r="Q547" s="1">
        <v>0</v>
      </c>
      <c r="R547" s="1">
        <v>0</v>
      </c>
      <c r="S547" s="1">
        <v>0</v>
      </c>
      <c r="T547" s="1">
        <v>0</v>
      </c>
      <c r="U547" s="1">
        <v>0</v>
      </c>
    </row>
    <row r="548" spans="1:21" x14ac:dyDescent="0.25">
      <c r="A548">
        <v>546</v>
      </c>
      <c r="B548" t="s">
        <v>196</v>
      </c>
      <c r="C548">
        <v>24</v>
      </c>
      <c r="D548">
        <v>7440473</v>
      </c>
      <c r="E548" t="s">
        <v>89</v>
      </c>
      <c r="F548">
        <v>0</v>
      </c>
      <c r="G548" t="s">
        <v>120</v>
      </c>
      <c r="H548" s="1">
        <v>0</v>
      </c>
      <c r="I548" s="1">
        <v>0</v>
      </c>
      <c r="J548" s="1">
        <v>0</v>
      </c>
      <c r="K548" s="1">
        <v>0</v>
      </c>
      <c r="L548" s="1">
        <v>0</v>
      </c>
      <c r="M548" s="1">
        <v>0</v>
      </c>
      <c r="N548" s="1">
        <v>0</v>
      </c>
      <c r="O548" s="1">
        <v>0</v>
      </c>
      <c r="P548" s="1">
        <v>0</v>
      </c>
      <c r="Q548" s="1">
        <v>0</v>
      </c>
      <c r="R548" s="1">
        <v>0</v>
      </c>
      <c r="S548" s="1">
        <v>0</v>
      </c>
      <c r="T548" s="1">
        <v>0</v>
      </c>
      <c r="U548" s="1">
        <v>0</v>
      </c>
    </row>
    <row r="549" spans="1:21" x14ac:dyDescent="0.25">
      <c r="A549">
        <v>547</v>
      </c>
      <c r="B549" t="s">
        <v>196</v>
      </c>
      <c r="C549">
        <v>24</v>
      </c>
      <c r="D549">
        <v>18540299</v>
      </c>
      <c r="E549" t="s">
        <v>13</v>
      </c>
      <c r="F549">
        <v>0</v>
      </c>
      <c r="G549" t="s">
        <v>120</v>
      </c>
      <c r="H549" s="1">
        <v>0</v>
      </c>
      <c r="I549" s="1">
        <v>0</v>
      </c>
      <c r="J549" s="1">
        <v>0</v>
      </c>
      <c r="K549" s="1">
        <v>0</v>
      </c>
      <c r="L549" s="1">
        <v>0</v>
      </c>
      <c r="M549" s="1">
        <v>0</v>
      </c>
      <c r="N549" s="1">
        <v>0</v>
      </c>
      <c r="O549" s="1">
        <v>0</v>
      </c>
      <c r="P549" s="1">
        <v>0</v>
      </c>
      <c r="Q549" s="1">
        <v>0</v>
      </c>
      <c r="R549" s="1">
        <v>0</v>
      </c>
      <c r="S549" s="1">
        <v>0</v>
      </c>
      <c r="T549" s="1">
        <v>0</v>
      </c>
      <c r="U549" s="1">
        <v>0</v>
      </c>
    </row>
    <row r="550" spans="1:21" x14ac:dyDescent="0.25">
      <c r="A550">
        <v>548</v>
      </c>
      <c r="B550" t="s">
        <v>196</v>
      </c>
      <c r="C550">
        <v>24</v>
      </c>
      <c r="D550">
        <v>1175</v>
      </c>
      <c r="E550" t="s">
        <v>294</v>
      </c>
      <c r="F550">
        <v>0</v>
      </c>
      <c r="G550" t="s">
        <v>120</v>
      </c>
      <c r="H550" s="1">
        <v>0</v>
      </c>
      <c r="I550" s="1">
        <v>0</v>
      </c>
      <c r="J550" s="1">
        <v>0</v>
      </c>
      <c r="K550" s="1">
        <v>0</v>
      </c>
      <c r="L550" s="1">
        <v>0</v>
      </c>
      <c r="M550" s="1">
        <v>0</v>
      </c>
      <c r="N550" s="1">
        <v>0</v>
      </c>
      <c r="O550" s="1">
        <v>0</v>
      </c>
      <c r="P550" s="1">
        <v>0</v>
      </c>
      <c r="Q550" s="1">
        <v>0</v>
      </c>
      <c r="R550" s="1">
        <v>0</v>
      </c>
      <c r="S550" s="1">
        <v>0</v>
      </c>
      <c r="T550" s="1">
        <v>0</v>
      </c>
      <c r="U550" s="1">
        <v>0</v>
      </c>
    </row>
    <row r="551" spans="1:21" x14ac:dyDescent="0.25">
      <c r="A551">
        <v>549</v>
      </c>
      <c r="B551" t="s">
        <v>196</v>
      </c>
      <c r="C551">
        <v>24</v>
      </c>
      <c r="D551">
        <v>7440508</v>
      </c>
      <c r="E551" t="s">
        <v>10</v>
      </c>
      <c r="F551">
        <v>0</v>
      </c>
      <c r="G551" t="s">
        <v>120</v>
      </c>
      <c r="H551" s="1">
        <v>0</v>
      </c>
      <c r="I551" s="1">
        <v>0</v>
      </c>
      <c r="J551" s="1">
        <v>0</v>
      </c>
      <c r="K551" s="1">
        <v>0</v>
      </c>
      <c r="L551" s="1">
        <v>0</v>
      </c>
      <c r="M551" s="1">
        <v>0</v>
      </c>
      <c r="N551" s="1">
        <v>0</v>
      </c>
      <c r="O551" s="1">
        <v>0</v>
      </c>
      <c r="P551" s="1">
        <v>0</v>
      </c>
      <c r="Q551" s="1">
        <v>0</v>
      </c>
      <c r="R551" s="1">
        <v>0</v>
      </c>
      <c r="S551" s="1">
        <v>0</v>
      </c>
      <c r="T551" s="1">
        <v>0</v>
      </c>
      <c r="U551" s="1">
        <v>0</v>
      </c>
    </row>
    <row r="552" spans="1:21" x14ac:dyDescent="0.25">
      <c r="A552">
        <v>550</v>
      </c>
      <c r="B552" t="s">
        <v>196</v>
      </c>
      <c r="C552">
        <v>24</v>
      </c>
      <c r="D552">
        <v>7439965</v>
      </c>
      <c r="E552" t="s">
        <v>5</v>
      </c>
      <c r="F552">
        <v>5.32</v>
      </c>
      <c r="G552" t="s">
        <v>120</v>
      </c>
      <c r="H552" s="1">
        <v>0</v>
      </c>
      <c r="I552" s="1">
        <v>0</v>
      </c>
      <c r="J552" s="1">
        <v>0</v>
      </c>
      <c r="K552" s="1">
        <v>0</v>
      </c>
      <c r="L552" s="1">
        <v>0</v>
      </c>
      <c r="M552" s="1">
        <v>0</v>
      </c>
      <c r="N552" s="1">
        <v>0</v>
      </c>
      <c r="O552" s="1">
        <v>0</v>
      </c>
      <c r="P552" s="1">
        <v>0</v>
      </c>
      <c r="Q552" s="1">
        <v>0</v>
      </c>
      <c r="R552" s="1">
        <v>0</v>
      </c>
      <c r="S552" s="1">
        <v>0</v>
      </c>
      <c r="T552" s="1">
        <v>0</v>
      </c>
      <c r="U552" s="1">
        <v>0</v>
      </c>
    </row>
    <row r="553" spans="1:21" x14ac:dyDescent="0.25">
      <c r="A553">
        <v>551</v>
      </c>
      <c r="B553" t="s">
        <v>196</v>
      </c>
      <c r="C553">
        <v>24</v>
      </c>
      <c r="D553">
        <v>7440020</v>
      </c>
      <c r="E553" t="s">
        <v>6</v>
      </c>
      <c r="F553">
        <v>0</v>
      </c>
      <c r="G553" t="s">
        <v>120</v>
      </c>
      <c r="H553" s="1">
        <v>0</v>
      </c>
      <c r="I553" s="1">
        <v>0</v>
      </c>
      <c r="J553" s="1">
        <v>0</v>
      </c>
      <c r="K553" s="1">
        <v>0</v>
      </c>
      <c r="L553" s="1">
        <v>0</v>
      </c>
      <c r="M553" s="1">
        <v>0</v>
      </c>
      <c r="N553" s="1">
        <v>0</v>
      </c>
      <c r="O553" s="1">
        <v>0</v>
      </c>
      <c r="P553" s="1">
        <v>0</v>
      </c>
      <c r="Q553" s="1">
        <v>0</v>
      </c>
      <c r="R553" s="1">
        <v>0</v>
      </c>
      <c r="S553" s="1">
        <v>0</v>
      </c>
      <c r="T553" s="1">
        <v>0</v>
      </c>
      <c r="U553" s="1">
        <v>0</v>
      </c>
    </row>
    <row r="554" spans="1:21" x14ac:dyDescent="0.25">
      <c r="A554">
        <v>552</v>
      </c>
      <c r="B554" t="s">
        <v>196</v>
      </c>
      <c r="C554">
        <v>24</v>
      </c>
      <c r="D554">
        <v>7723140</v>
      </c>
      <c r="E554" t="s">
        <v>295</v>
      </c>
      <c r="F554">
        <v>0</v>
      </c>
      <c r="G554" t="s">
        <v>120</v>
      </c>
      <c r="H554" s="1">
        <v>0</v>
      </c>
      <c r="I554" s="1">
        <v>0</v>
      </c>
      <c r="J554" s="1">
        <v>0</v>
      </c>
      <c r="K554" s="1">
        <v>0</v>
      </c>
      <c r="L554" s="1">
        <v>0</v>
      </c>
      <c r="M554" s="1">
        <v>0</v>
      </c>
      <c r="N554" s="1">
        <v>0</v>
      </c>
      <c r="O554" s="1">
        <v>0</v>
      </c>
      <c r="P554" s="1">
        <v>0</v>
      </c>
      <c r="Q554" s="1">
        <v>0</v>
      </c>
      <c r="R554" s="1">
        <v>0</v>
      </c>
      <c r="S554" s="1">
        <v>0</v>
      </c>
      <c r="T554" s="1">
        <v>0</v>
      </c>
      <c r="U554" s="1">
        <v>0</v>
      </c>
    </row>
    <row r="555" spans="1:21" x14ac:dyDescent="0.25">
      <c r="A555">
        <v>553</v>
      </c>
      <c r="B555" t="s">
        <v>196</v>
      </c>
      <c r="C555">
        <v>24</v>
      </c>
      <c r="D555">
        <v>7439921</v>
      </c>
      <c r="E555" t="s">
        <v>7</v>
      </c>
      <c r="F555">
        <v>0</v>
      </c>
      <c r="G555" t="s">
        <v>120</v>
      </c>
      <c r="H555" s="1">
        <v>0</v>
      </c>
      <c r="I555" s="1">
        <v>0</v>
      </c>
      <c r="J555" s="1">
        <v>0</v>
      </c>
      <c r="K555" s="1">
        <v>0</v>
      </c>
      <c r="L555" s="1">
        <v>0</v>
      </c>
      <c r="M555" s="1">
        <v>0</v>
      </c>
      <c r="N555" s="1">
        <v>0</v>
      </c>
      <c r="O555" s="1">
        <v>0</v>
      </c>
      <c r="P555" s="1">
        <v>0</v>
      </c>
      <c r="Q555" s="1">
        <v>0</v>
      </c>
      <c r="R555" s="1">
        <v>0</v>
      </c>
      <c r="S555" s="1">
        <v>0</v>
      </c>
      <c r="T555" s="1">
        <v>0</v>
      </c>
      <c r="U555" s="1">
        <v>0</v>
      </c>
    </row>
    <row r="556" spans="1:21" x14ac:dyDescent="0.25">
      <c r="A556">
        <v>554</v>
      </c>
      <c r="B556" t="s">
        <v>196</v>
      </c>
      <c r="C556">
        <v>24</v>
      </c>
      <c r="D556">
        <v>7440622</v>
      </c>
      <c r="E556" t="s">
        <v>296</v>
      </c>
      <c r="F556">
        <v>0</v>
      </c>
      <c r="G556" t="s">
        <v>120</v>
      </c>
      <c r="H556" s="1">
        <v>0</v>
      </c>
      <c r="I556" s="1">
        <v>0</v>
      </c>
      <c r="J556" s="1">
        <v>0</v>
      </c>
      <c r="K556" s="1">
        <v>0</v>
      </c>
      <c r="L556" s="1">
        <v>0</v>
      </c>
      <c r="M556" s="1">
        <v>0</v>
      </c>
      <c r="N556" s="1">
        <v>0</v>
      </c>
      <c r="O556" s="1">
        <v>0</v>
      </c>
      <c r="P556" s="1">
        <v>0</v>
      </c>
      <c r="Q556" s="1">
        <v>0</v>
      </c>
      <c r="R556" s="1">
        <v>0</v>
      </c>
      <c r="S556" s="1">
        <v>0</v>
      </c>
      <c r="T556" s="1">
        <v>0</v>
      </c>
      <c r="U556" s="1">
        <v>0</v>
      </c>
    </row>
    <row r="557" spans="1:21" x14ac:dyDescent="0.25">
      <c r="A557">
        <v>555</v>
      </c>
      <c r="B557" t="s">
        <v>196</v>
      </c>
      <c r="C557">
        <v>24</v>
      </c>
      <c r="D557">
        <v>7440666</v>
      </c>
      <c r="E557" t="s">
        <v>297</v>
      </c>
      <c r="F557">
        <v>0</v>
      </c>
      <c r="G557" t="s">
        <v>120</v>
      </c>
      <c r="H557" s="1">
        <v>0</v>
      </c>
      <c r="I557" s="1">
        <v>0</v>
      </c>
      <c r="J557" s="1">
        <v>0</v>
      </c>
      <c r="K557" s="1">
        <v>0</v>
      </c>
      <c r="L557" s="1">
        <v>0</v>
      </c>
      <c r="M557" s="1">
        <v>0</v>
      </c>
      <c r="N557" s="1">
        <v>0</v>
      </c>
      <c r="O557" s="1">
        <v>0</v>
      </c>
      <c r="P557" s="1">
        <v>0</v>
      </c>
      <c r="Q557" s="1">
        <v>0</v>
      </c>
      <c r="R557" s="1">
        <v>0</v>
      </c>
      <c r="S557" s="1">
        <v>0</v>
      </c>
      <c r="T557" s="1">
        <v>0</v>
      </c>
      <c r="U557" s="1">
        <v>0</v>
      </c>
    </row>
    <row r="558" spans="1:21" x14ac:dyDescent="0.25">
      <c r="A558">
        <v>556</v>
      </c>
      <c r="B558" t="s">
        <v>330</v>
      </c>
      <c r="C558">
        <v>24</v>
      </c>
      <c r="D558">
        <v>7429905</v>
      </c>
      <c r="E558" t="s">
        <v>290</v>
      </c>
      <c r="F558">
        <v>0</v>
      </c>
      <c r="G558" t="s">
        <v>120</v>
      </c>
      <c r="H558" s="1">
        <v>0</v>
      </c>
      <c r="I558" s="1">
        <v>0</v>
      </c>
      <c r="J558" s="1">
        <v>0</v>
      </c>
      <c r="K558" s="1">
        <v>0</v>
      </c>
      <c r="L558" s="1">
        <v>0</v>
      </c>
      <c r="M558" s="1">
        <v>0</v>
      </c>
      <c r="N558" s="1">
        <v>0</v>
      </c>
      <c r="O558" s="1">
        <v>0</v>
      </c>
      <c r="P558" s="1">
        <v>0</v>
      </c>
      <c r="Q558" s="1">
        <v>0</v>
      </c>
      <c r="R558" s="1">
        <v>0</v>
      </c>
      <c r="S558" s="1">
        <v>0</v>
      </c>
      <c r="T558" s="1">
        <v>0</v>
      </c>
      <c r="U558" s="1">
        <v>0</v>
      </c>
    </row>
    <row r="559" spans="1:21" x14ac:dyDescent="0.25">
      <c r="A559">
        <v>557</v>
      </c>
      <c r="B559" t="s">
        <v>330</v>
      </c>
      <c r="C559">
        <v>24</v>
      </c>
      <c r="D559">
        <v>1344281</v>
      </c>
      <c r="E559" t="s">
        <v>291</v>
      </c>
      <c r="F559">
        <v>0</v>
      </c>
      <c r="G559" t="s">
        <v>120</v>
      </c>
      <c r="H559" s="1">
        <v>0</v>
      </c>
      <c r="I559" s="1">
        <v>0</v>
      </c>
      <c r="J559" s="1">
        <v>0</v>
      </c>
      <c r="K559" s="1">
        <v>0</v>
      </c>
      <c r="L559" s="1">
        <v>0</v>
      </c>
      <c r="M559" s="1">
        <v>0</v>
      </c>
      <c r="N559" s="1">
        <v>0</v>
      </c>
      <c r="O559" s="1">
        <v>0</v>
      </c>
      <c r="P559" s="1">
        <v>0</v>
      </c>
      <c r="Q559" s="1">
        <v>0</v>
      </c>
      <c r="R559" s="1">
        <v>0</v>
      </c>
      <c r="S559" s="1">
        <v>0</v>
      </c>
      <c r="T559" s="1">
        <v>0</v>
      </c>
      <c r="U559" s="1">
        <v>0</v>
      </c>
    </row>
    <row r="560" spans="1:21" x14ac:dyDescent="0.25">
      <c r="A560">
        <v>558</v>
      </c>
      <c r="B560" t="s">
        <v>330</v>
      </c>
      <c r="C560">
        <v>24</v>
      </c>
      <c r="D560">
        <v>7440417</v>
      </c>
      <c r="E560" t="s">
        <v>292</v>
      </c>
      <c r="F560">
        <v>0</v>
      </c>
      <c r="G560" t="s">
        <v>120</v>
      </c>
      <c r="H560" s="1">
        <v>0</v>
      </c>
      <c r="I560" s="1">
        <v>0</v>
      </c>
      <c r="J560" s="1">
        <v>0</v>
      </c>
      <c r="K560" s="1">
        <v>0</v>
      </c>
      <c r="L560" s="1">
        <v>0</v>
      </c>
      <c r="M560" s="1">
        <v>0</v>
      </c>
      <c r="N560" s="1">
        <v>0</v>
      </c>
      <c r="O560" s="1">
        <v>0</v>
      </c>
      <c r="P560" s="1">
        <v>0</v>
      </c>
      <c r="Q560" s="1">
        <v>0</v>
      </c>
      <c r="R560" s="1">
        <v>0</v>
      </c>
      <c r="S560" s="1">
        <v>0</v>
      </c>
      <c r="T560" s="1">
        <v>0</v>
      </c>
      <c r="U560" s="1">
        <v>0</v>
      </c>
    </row>
    <row r="561" spans="1:21" x14ac:dyDescent="0.25">
      <c r="A561">
        <v>559</v>
      </c>
      <c r="B561" t="s">
        <v>330</v>
      </c>
      <c r="C561">
        <v>24</v>
      </c>
      <c r="D561">
        <v>7440439</v>
      </c>
      <c r="E561" t="s">
        <v>293</v>
      </c>
      <c r="F561">
        <v>0</v>
      </c>
      <c r="G561" t="s">
        <v>120</v>
      </c>
      <c r="H561" s="1">
        <v>0</v>
      </c>
      <c r="I561" s="1">
        <v>0</v>
      </c>
      <c r="J561" s="1">
        <v>0</v>
      </c>
      <c r="K561" s="1">
        <v>0</v>
      </c>
      <c r="L561" s="1">
        <v>0</v>
      </c>
      <c r="M561" s="1">
        <v>0</v>
      </c>
      <c r="N561" s="1">
        <v>0</v>
      </c>
      <c r="O561" s="1">
        <v>0</v>
      </c>
      <c r="P561" s="1">
        <v>0</v>
      </c>
      <c r="Q561" s="1">
        <v>0</v>
      </c>
      <c r="R561" s="1">
        <v>0</v>
      </c>
      <c r="S561" s="1">
        <v>0</v>
      </c>
      <c r="T561" s="1">
        <v>0</v>
      </c>
      <c r="U561" s="1">
        <v>0</v>
      </c>
    </row>
    <row r="562" spans="1:21" x14ac:dyDescent="0.25">
      <c r="A562">
        <v>560</v>
      </c>
      <c r="B562" t="s">
        <v>330</v>
      </c>
      <c r="C562">
        <v>24</v>
      </c>
      <c r="D562">
        <v>7440484</v>
      </c>
      <c r="E562" t="s">
        <v>8</v>
      </c>
      <c r="F562">
        <v>1.8599999999999998E-2</v>
      </c>
      <c r="G562" t="s">
        <v>120</v>
      </c>
      <c r="H562" s="1">
        <v>0</v>
      </c>
      <c r="I562" s="1">
        <v>0</v>
      </c>
      <c r="J562" s="1">
        <v>0</v>
      </c>
      <c r="K562" s="1">
        <v>0</v>
      </c>
      <c r="L562" s="1">
        <v>0</v>
      </c>
      <c r="M562" s="1">
        <v>0</v>
      </c>
      <c r="N562" s="1">
        <v>0</v>
      </c>
      <c r="O562" s="1">
        <v>0</v>
      </c>
      <c r="P562" s="1">
        <v>0</v>
      </c>
      <c r="Q562" s="1">
        <v>0</v>
      </c>
      <c r="R562" s="1">
        <v>0</v>
      </c>
      <c r="S562" s="1">
        <v>0</v>
      </c>
      <c r="T562" s="1">
        <v>0</v>
      </c>
      <c r="U562" s="1">
        <v>0</v>
      </c>
    </row>
    <row r="563" spans="1:21" x14ac:dyDescent="0.25">
      <c r="A563">
        <v>561</v>
      </c>
      <c r="B563" t="s">
        <v>330</v>
      </c>
      <c r="C563">
        <v>24</v>
      </c>
      <c r="D563">
        <v>7440473</v>
      </c>
      <c r="E563" t="s">
        <v>89</v>
      </c>
      <c r="F563">
        <v>143</v>
      </c>
      <c r="G563" t="s">
        <v>120</v>
      </c>
      <c r="H563" s="1">
        <v>0</v>
      </c>
      <c r="I563" s="1">
        <v>0</v>
      </c>
      <c r="J563" s="1">
        <v>0</v>
      </c>
      <c r="K563" s="1">
        <v>0</v>
      </c>
      <c r="L563" s="1">
        <v>0</v>
      </c>
      <c r="M563" s="1">
        <v>0</v>
      </c>
      <c r="N563" s="1">
        <v>0</v>
      </c>
      <c r="O563" s="1">
        <v>0</v>
      </c>
      <c r="P563" s="1">
        <v>0</v>
      </c>
      <c r="Q563" s="1">
        <v>0</v>
      </c>
      <c r="R563" s="1">
        <v>0</v>
      </c>
      <c r="S563" s="1">
        <v>0</v>
      </c>
      <c r="T563" s="1">
        <v>0</v>
      </c>
      <c r="U563" s="1">
        <v>0</v>
      </c>
    </row>
    <row r="564" spans="1:21" x14ac:dyDescent="0.25">
      <c r="A564">
        <v>562</v>
      </c>
      <c r="B564" t="s">
        <v>330</v>
      </c>
      <c r="C564">
        <v>24</v>
      </c>
      <c r="D564">
        <v>18540299</v>
      </c>
      <c r="E564" t="s">
        <v>13</v>
      </c>
      <c r="F564">
        <v>0.52700000000000002</v>
      </c>
      <c r="G564" t="s">
        <v>120</v>
      </c>
      <c r="H564" s="1">
        <v>0</v>
      </c>
      <c r="I564" s="1">
        <v>0</v>
      </c>
      <c r="J564" s="1">
        <v>0</v>
      </c>
      <c r="K564" s="1">
        <v>0</v>
      </c>
      <c r="L564" s="1">
        <v>0</v>
      </c>
      <c r="M564" s="1">
        <v>0</v>
      </c>
      <c r="N564" s="1">
        <v>0</v>
      </c>
      <c r="O564" s="1">
        <v>0</v>
      </c>
      <c r="P564" s="1">
        <v>0</v>
      </c>
      <c r="Q564" s="1">
        <v>0</v>
      </c>
      <c r="R564" s="1">
        <v>0</v>
      </c>
      <c r="S564" s="1">
        <v>0</v>
      </c>
      <c r="T564" s="1">
        <v>0</v>
      </c>
      <c r="U564" s="1">
        <v>0</v>
      </c>
    </row>
    <row r="565" spans="1:21" x14ac:dyDescent="0.25">
      <c r="A565">
        <v>563</v>
      </c>
      <c r="B565" t="s">
        <v>330</v>
      </c>
      <c r="C565">
        <v>24</v>
      </c>
      <c r="D565">
        <v>1175</v>
      </c>
      <c r="E565" t="s">
        <v>294</v>
      </c>
      <c r="F565">
        <v>0</v>
      </c>
      <c r="G565" t="s">
        <v>120</v>
      </c>
      <c r="H565" s="1">
        <v>0</v>
      </c>
      <c r="I565" s="1">
        <v>0</v>
      </c>
      <c r="J565" s="1">
        <v>0</v>
      </c>
      <c r="K565" s="1">
        <v>0</v>
      </c>
      <c r="L565" s="1">
        <v>0</v>
      </c>
      <c r="M565" s="1">
        <v>0</v>
      </c>
      <c r="N565" s="1">
        <v>0</v>
      </c>
      <c r="O565" s="1">
        <v>0</v>
      </c>
      <c r="P565" s="1">
        <v>0</v>
      </c>
      <c r="Q565" s="1">
        <v>0</v>
      </c>
      <c r="R565" s="1">
        <v>0</v>
      </c>
      <c r="S565" s="1">
        <v>0</v>
      </c>
      <c r="T565" s="1">
        <v>0</v>
      </c>
      <c r="U565" s="1">
        <v>0</v>
      </c>
    </row>
    <row r="566" spans="1:21" x14ac:dyDescent="0.25">
      <c r="A566">
        <v>564</v>
      </c>
      <c r="B566" t="s">
        <v>330</v>
      </c>
      <c r="C566">
        <v>24</v>
      </c>
      <c r="D566">
        <v>7440508</v>
      </c>
      <c r="E566" t="s">
        <v>10</v>
      </c>
      <c r="F566">
        <v>0</v>
      </c>
      <c r="G566" t="s">
        <v>120</v>
      </c>
      <c r="H566" s="1">
        <v>0</v>
      </c>
      <c r="I566" s="1">
        <v>0</v>
      </c>
      <c r="J566" s="1">
        <v>0</v>
      </c>
      <c r="K566" s="1">
        <v>0</v>
      </c>
      <c r="L566" s="1">
        <v>0</v>
      </c>
      <c r="M566" s="1">
        <v>0</v>
      </c>
      <c r="N566" s="1">
        <v>0</v>
      </c>
      <c r="O566" s="1">
        <v>0</v>
      </c>
      <c r="P566" s="1">
        <v>0</v>
      </c>
      <c r="Q566" s="1">
        <v>0</v>
      </c>
      <c r="R566" s="1">
        <v>0</v>
      </c>
      <c r="S566" s="1">
        <v>0</v>
      </c>
      <c r="T566" s="1">
        <v>0</v>
      </c>
      <c r="U566" s="1">
        <v>0</v>
      </c>
    </row>
    <row r="567" spans="1:21" x14ac:dyDescent="0.25">
      <c r="A567">
        <v>565</v>
      </c>
      <c r="B567" t="s">
        <v>330</v>
      </c>
      <c r="C567">
        <v>24</v>
      </c>
      <c r="D567">
        <v>7439965</v>
      </c>
      <c r="E567" t="s">
        <v>5</v>
      </c>
      <c r="F567">
        <v>6.42</v>
      </c>
      <c r="G567" t="s">
        <v>120</v>
      </c>
      <c r="H567" s="1">
        <v>0</v>
      </c>
      <c r="I567" s="1">
        <v>0</v>
      </c>
      <c r="J567" s="1">
        <v>0</v>
      </c>
      <c r="K567" s="1">
        <v>0</v>
      </c>
      <c r="L567" s="1">
        <v>0</v>
      </c>
      <c r="M567" s="1">
        <v>0</v>
      </c>
      <c r="N567" s="1">
        <v>0</v>
      </c>
      <c r="O567" s="1">
        <v>0</v>
      </c>
      <c r="P567" s="1">
        <v>0</v>
      </c>
      <c r="Q567" s="1">
        <v>0</v>
      </c>
      <c r="R567" s="1">
        <v>0</v>
      </c>
      <c r="S567" s="1">
        <v>0</v>
      </c>
      <c r="T567" s="1">
        <v>0</v>
      </c>
      <c r="U567" s="1">
        <v>0</v>
      </c>
    </row>
    <row r="568" spans="1:21" x14ac:dyDescent="0.25">
      <c r="A568">
        <v>566</v>
      </c>
      <c r="B568" t="s">
        <v>330</v>
      </c>
      <c r="C568">
        <v>24</v>
      </c>
      <c r="D568">
        <v>7440020</v>
      </c>
      <c r="E568" t="s">
        <v>6</v>
      </c>
      <c r="F568">
        <v>3.41</v>
      </c>
      <c r="G568" t="s">
        <v>120</v>
      </c>
      <c r="H568" s="1">
        <v>0</v>
      </c>
      <c r="I568" s="1">
        <v>0</v>
      </c>
      <c r="J568" s="1">
        <v>17.05</v>
      </c>
      <c r="K568" s="1">
        <v>0</v>
      </c>
      <c r="L568" s="1">
        <v>0</v>
      </c>
      <c r="M568" s="1">
        <v>0</v>
      </c>
      <c r="N568" s="1">
        <v>0</v>
      </c>
      <c r="O568" s="1">
        <v>0</v>
      </c>
      <c r="P568" s="1">
        <v>0</v>
      </c>
      <c r="Q568" s="1">
        <v>0</v>
      </c>
      <c r="R568" s="1">
        <v>0</v>
      </c>
      <c r="S568" s="1">
        <v>0</v>
      </c>
      <c r="T568" s="1">
        <v>0</v>
      </c>
      <c r="U568" s="1">
        <v>0</v>
      </c>
    </row>
    <row r="569" spans="1:21" x14ac:dyDescent="0.25">
      <c r="A569">
        <v>567</v>
      </c>
      <c r="B569" t="s">
        <v>330</v>
      </c>
      <c r="C569">
        <v>24</v>
      </c>
      <c r="D569">
        <v>7723140</v>
      </c>
      <c r="E569" t="s">
        <v>295</v>
      </c>
      <c r="F569">
        <v>0</v>
      </c>
      <c r="G569" t="s">
        <v>120</v>
      </c>
      <c r="H569" s="1">
        <v>0</v>
      </c>
      <c r="I569" s="1">
        <v>0</v>
      </c>
      <c r="J569" s="1">
        <v>0</v>
      </c>
      <c r="K569" s="1">
        <v>0</v>
      </c>
      <c r="L569" s="1">
        <v>0</v>
      </c>
      <c r="M569" s="1">
        <v>0</v>
      </c>
      <c r="N569" s="1">
        <v>0</v>
      </c>
      <c r="O569" s="1">
        <v>0</v>
      </c>
      <c r="P569" s="1">
        <v>0</v>
      </c>
      <c r="Q569" s="1">
        <v>0</v>
      </c>
      <c r="R569" s="1">
        <v>0</v>
      </c>
      <c r="S569" s="1">
        <v>0</v>
      </c>
      <c r="T569" s="1">
        <v>0</v>
      </c>
      <c r="U569" s="1">
        <v>0</v>
      </c>
    </row>
    <row r="570" spans="1:21" x14ac:dyDescent="0.25">
      <c r="A570">
        <v>568</v>
      </c>
      <c r="B570" t="s">
        <v>330</v>
      </c>
      <c r="C570">
        <v>24</v>
      </c>
      <c r="D570">
        <v>7439921</v>
      </c>
      <c r="E570" t="s">
        <v>7</v>
      </c>
      <c r="F570">
        <v>0</v>
      </c>
      <c r="G570" t="s">
        <v>120</v>
      </c>
      <c r="H570" s="1">
        <v>0</v>
      </c>
      <c r="I570" s="1">
        <v>0</v>
      </c>
      <c r="J570" s="1">
        <v>0</v>
      </c>
      <c r="K570" s="1">
        <v>0</v>
      </c>
      <c r="L570" s="1">
        <v>0</v>
      </c>
      <c r="M570" s="1">
        <v>0</v>
      </c>
      <c r="N570" s="1">
        <v>0</v>
      </c>
      <c r="O570" s="1">
        <v>0</v>
      </c>
      <c r="P570" s="1">
        <v>0</v>
      </c>
      <c r="Q570" s="1">
        <v>0</v>
      </c>
      <c r="R570" s="1">
        <v>0</v>
      </c>
      <c r="S570" s="1">
        <v>0</v>
      </c>
      <c r="T570" s="1">
        <v>0</v>
      </c>
      <c r="U570" s="1">
        <v>0</v>
      </c>
    </row>
    <row r="571" spans="1:21" x14ac:dyDescent="0.25">
      <c r="A571">
        <v>569</v>
      </c>
      <c r="B571" t="s">
        <v>330</v>
      </c>
      <c r="C571">
        <v>24</v>
      </c>
      <c r="D571">
        <v>7440622</v>
      </c>
      <c r="E571" t="s">
        <v>296</v>
      </c>
      <c r="F571">
        <v>0</v>
      </c>
      <c r="G571" t="s">
        <v>120</v>
      </c>
      <c r="H571" s="1">
        <v>0</v>
      </c>
      <c r="I571" s="1">
        <v>0</v>
      </c>
      <c r="J571" s="1">
        <v>0</v>
      </c>
      <c r="K571" s="1">
        <v>0</v>
      </c>
      <c r="L571" s="1">
        <v>0</v>
      </c>
      <c r="M571" s="1">
        <v>0</v>
      </c>
      <c r="N571" s="1">
        <v>0</v>
      </c>
      <c r="O571" s="1">
        <v>0</v>
      </c>
      <c r="P571" s="1">
        <v>0</v>
      </c>
      <c r="Q571" s="1">
        <v>0</v>
      </c>
      <c r="R571" s="1">
        <v>0</v>
      </c>
      <c r="S571" s="1">
        <v>0</v>
      </c>
      <c r="T571" s="1">
        <v>0</v>
      </c>
      <c r="U571" s="1">
        <v>0</v>
      </c>
    </row>
    <row r="572" spans="1:21" x14ac:dyDescent="0.25">
      <c r="A572">
        <v>570</v>
      </c>
      <c r="B572" t="s">
        <v>330</v>
      </c>
      <c r="C572">
        <v>24</v>
      </c>
      <c r="D572">
        <v>7440666</v>
      </c>
      <c r="E572" t="s">
        <v>297</v>
      </c>
      <c r="F572">
        <v>0</v>
      </c>
      <c r="G572" t="s">
        <v>120</v>
      </c>
      <c r="H572" s="1">
        <v>0</v>
      </c>
      <c r="I572" s="1">
        <v>0</v>
      </c>
      <c r="J572" s="1">
        <v>0</v>
      </c>
      <c r="K572" s="1">
        <v>0</v>
      </c>
      <c r="L572" s="1">
        <v>0</v>
      </c>
      <c r="M572" s="1">
        <v>0</v>
      </c>
      <c r="N572" s="1">
        <v>0</v>
      </c>
      <c r="O572" s="1">
        <v>0</v>
      </c>
      <c r="P572" s="1">
        <v>0</v>
      </c>
      <c r="Q572" s="1">
        <v>0</v>
      </c>
      <c r="R572" s="1">
        <v>0</v>
      </c>
      <c r="S572" s="1">
        <v>0</v>
      </c>
      <c r="T572" s="1">
        <v>0</v>
      </c>
      <c r="U572" s="1">
        <v>0</v>
      </c>
    </row>
    <row r="573" spans="1:21" x14ac:dyDescent="0.25">
      <c r="A573">
        <v>571</v>
      </c>
      <c r="B573" t="s">
        <v>331</v>
      </c>
      <c r="C573">
        <v>24</v>
      </c>
      <c r="D573">
        <v>7429905</v>
      </c>
      <c r="E573" t="s">
        <v>290</v>
      </c>
      <c r="F573">
        <v>0</v>
      </c>
      <c r="G573" t="s">
        <v>120</v>
      </c>
      <c r="H573" s="1">
        <v>0</v>
      </c>
      <c r="I573" s="1">
        <v>0</v>
      </c>
      <c r="J573" s="1">
        <v>0</v>
      </c>
      <c r="K573" s="1">
        <v>0</v>
      </c>
      <c r="L573" s="1">
        <v>0</v>
      </c>
      <c r="M573" s="1">
        <v>0</v>
      </c>
      <c r="N573" s="1">
        <v>0</v>
      </c>
      <c r="O573" s="1">
        <v>0</v>
      </c>
      <c r="P573" s="1">
        <v>0</v>
      </c>
      <c r="Q573" s="1">
        <v>0</v>
      </c>
      <c r="R573" s="1">
        <v>0</v>
      </c>
      <c r="S573" s="1">
        <v>0</v>
      </c>
      <c r="T573" s="1">
        <v>0</v>
      </c>
      <c r="U573" s="1">
        <v>0</v>
      </c>
    </row>
    <row r="574" spans="1:21" x14ac:dyDescent="0.25">
      <c r="A574">
        <v>572</v>
      </c>
      <c r="B574" t="s">
        <v>331</v>
      </c>
      <c r="C574">
        <v>24</v>
      </c>
      <c r="D574">
        <v>1344281</v>
      </c>
      <c r="E574" t="s">
        <v>291</v>
      </c>
      <c r="F574">
        <v>0</v>
      </c>
      <c r="G574" t="s">
        <v>120</v>
      </c>
      <c r="H574" s="1">
        <v>0</v>
      </c>
      <c r="I574" s="1">
        <v>0</v>
      </c>
      <c r="J574" s="1">
        <v>0</v>
      </c>
      <c r="K574" s="1">
        <v>0</v>
      </c>
      <c r="L574" s="1">
        <v>0</v>
      </c>
      <c r="M574" s="1">
        <v>0</v>
      </c>
      <c r="N574" s="1">
        <v>0</v>
      </c>
      <c r="O574" s="1">
        <v>0</v>
      </c>
      <c r="P574" s="1">
        <v>0</v>
      </c>
      <c r="Q574" s="1">
        <v>0</v>
      </c>
      <c r="R574" s="1">
        <v>0</v>
      </c>
      <c r="S574" s="1">
        <v>0</v>
      </c>
      <c r="T574" s="1">
        <v>0</v>
      </c>
      <c r="U574" s="1">
        <v>0</v>
      </c>
    </row>
    <row r="575" spans="1:21" x14ac:dyDescent="0.25">
      <c r="A575">
        <v>573</v>
      </c>
      <c r="B575" t="s">
        <v>331</v>
      </c>
      <c r="C575">
        <v>24</v>
      </c>
      <c r="D575">
        <v>7440417</v>
      </c>
      <c r="E575" t="s">
        <v>292</v>
      </c>
      <c r="F575">
        <v>0</v>
      </c>
      <c r="G575" t="s">
        <v>120</v>
      </c>
      <c r="H575" s="1">
        <v>0</v>
      </c>
      <c r="I575" s="1">
        <v>0</v>
      </c>
      <c r="J575" s="1">
        <v>0</v>
      </c>
      <c r="K575" s="1">
        <v>0</v>
      </c>
      <c r="L575" s="1">
        <v>0</v>
      </c>
      <c r="M575" s="1">
        <v>0</v>
      </c>
      <c r="N575" s="1">
        <v>0</v>
      </c>
      <c r="O575" s="1">
        <v>0</v>
      </c>
      <c r="P575" s="1">
        <v>0</v>
      </c>
      <c r="Q575" s="1">
        <v>0</v>
      </c>
      <c r="R575" s="1">
        <v>0</v>
      </c>
      <c r="S575" s="1">
        <v>0</v>
      </c>
      <c r="T575" s="1">
        <v>0</v>
      </c>
      <c r="U575" s="1">
        <v>0</v>
      </c>
    </row>
    <row r="576" spans="1:21" x14ac:dyDescent="0.25">
      <c r="A576">
        <v>574</v>
      </c>
      <c r="B576" t="s">
        <v>331</v>
      </c>
      <c r="C576">
        <v>24</v>
      </c>
      <c r="D576">
        <v>7440439</v>
      </c>
      <c r="E576" t="s">
        <v>293</v>
      </c>
      <c r="F576">
        <v>0</v>
      </c>
      <c r="G576" t="s">
        <v>120</v>
      </c>
      <c r="H576" s="1">
        <v>0</v>
      </c>
      <c r="I576" s="1">
        <v>0</v>
      </c>
      <c r="J576" s="1">
        <v>0</v>
      </c>
      <c r="K576" s="1">
        <v>0</v>
      </c>
      <c r="L576" s="1">
        <v>0</v>
      </c>
      <c r="M576" s="1">
        <v>0</v>
      </c>
      <c r="N576" s="1">
        <v>0</v>
      </c>
      <c r="O576" s="1">
        <v>0</v>
      </c>
      <c r="P576" s="1">
        <v>0</v>
      </c>
      <c r="Q576" s="1">
        <v>0</v>
      </c>
      <c r="R576" s="1">
        <v>0</v>
      </c>
      <c r="S576" s="1">
        <v>0</v>
      </c>
      <c r="T576" s="1">
        <v>0</v>
      </c>
      <c r="U576" s="1">
        <v>0</v>
      </c>
    </row>
    <row r="577" spans="1:21" x14ac:dyDescent="0.25">
      <c r="A577">
        <v>575</v>
      </c>
      <c r="B577" t="s">
        <v>331</v>
      </c>
      <c r="C577">
        <v>24</v>
      </c>
      <c r="D577">
        <v>7440484</v>
      </c>
      <c r="E577" t="s">
        <v>8</v>
      </c>
      <c r="F577">
        <v>1.8599999999999998E-2</v>
      </c>
      <c r="G577" t="s">
        <v>120</v>
      </c>
      <c r="H577" s="1">
        <v>0</v>
      </c>
      <c r="I577" s="1">
        <v>0</v>
      </c>
      <c r="J577" s="1">
        <v>0</v>
      </c>
      <c r="K577" s="1">
        <v>0</v>
      </c>
      <c r="L577" s="1">
        <v>0</v>
      </c>
      <c r="M577" s="1">
        <v>0</v>
      </c>
      <c r="N577" s="1">
        <v>0</v>
      </c>
      <c r="O577" s="1">
        <v>0</v>
      </c>
      <c r="P577" s="1">
        <v>0</v>
      </c>
      <c r="Q577" s="1">
        <v>0</v>
      </c>
      <c r="R577" s="1">
        <v>0</v>
      </c>
      <c r="S577" s="1">
        <v>0</v>
      </c>
      <c r="T577" s="1">
        <v>0</v>
      </c>
      <c r="U577" s="1">
        <v>0</v>
      </c>
    </row>
    <row r="578" spans="1:21" x14ac:dyDescent="0.25">
      <c r="A578">
        <v>576</v>
      </c>
      <c r="B578" t="s">
        <v>331</v>
      </c>
      <c r="C578">
        <v>24</v>
      </c>
      <c r="D578">
        <v>7440473</v>
      </c>
      <c r="E578" t="s">
        <v>89</v>
      </c>
      <c r="F578">
        <v>1.49</v>
      </c>
      <c r="G578" t="s">
        <v>120</v>
      </c>
      <c r="H578" s="1">
        <v>0</v>
      </c>
      <c r="I578" s="1">
        <v>0</v>
      </c>
      <c r="J578" s="1">
        <v>0</v>
      </c>
      <c r="K578" s="1">
        <v>0</v>
      </c>
      <c r="L578" s="1">
        <v>0</v>
      </c>
      <c r="M578" s="1">
        <v>0</v>
      </c>
      <c r="N578" s="1">
        <v>0</v>
      </c>
      <c r="O578" s="1">
        <v>0</v>
      </c>
      <c r="P578" s="1">
        <v>0</v>
      </c>
      <c r="Q578" s="1">
        <v>0</v>
      </c>
      <c r="R578" s="1">
        <v>0</v>
      </c>
      <c r="S578" s="1">
        <v>0</v>
      </c>
      <c r="T578" s="1">
        <v>0</v>
      </c>
      <c r="U578" s="1">
        <v>0</v>
      </c>
    </row>
    <row r="579" spans="1:21" x14ac:dyDescent="0.25">
      <c r="A579">
        <v>577</v>
      </c>
      <c r="B579" t="s">
        <v>331</v>
      </c>
      <c r="C579">
        <v>24</v>
      </c>
      <c r="D579">
        <v>18540299</v>
      </c>
      <c r="E579" t="s">
        <v>13</v>
      </c>
      <c r="F579">
        <v>7.6100000000000001E-2</v>
      </c>
      <c r="G579" t="s">
        <v>120</v>
      </c>
      <c r="H579" s="1">
        <v>0</v>
      </c>
      <c r="I579" s="1">
        <v>0</v>
      </c>
      <c r="J579" s="1">
        <v>0</v>
      </c>
      <c r="K579" s="1">
        <v>0</v>
      </c>
      <c r="L579" s="1">
        <v>0</v>
      </c>
      <c r="M579" s="1">
        <v>0</v>
      </c>
      <c r="N579" s="1">
        <v>0</v>
      </c>
      <c r="O579" s="1">
        <v>0</v>
      </c>
      <c r="P579" s="1">
        <v>0</v>
      </c>
      <c r="Q579" s="1">
        <v>0</v>
      </c>
      <c r="R579" s="1">
        <v>0</v>
      </c>
      <c r="S579" s="1">
        <v>0</v>
      </c>
      <c r="T579" s="1">
        <v>0</v>
      </c>
      <c r="U579" s="1">
        <v>0</v>
      </c>
    </row>
    <row r="580" spans="1:21" x14ac:dyDescent="0.25">
      <c r="A580">
        <v>578</v>
      </c>
      <c r="B580" t="s">
        <v>331</v>
      </c>
      <c r="C580">
        <v>24</v>
      </c>
      <c r="D580">
        <v>1175</v>
      </c>
      <c r="E580" t="s">
        <v>294</v>
      </c>
      <c r="F580">
        <v>0</v>
      </c>
      <c r="G580" t="s">
        <v>120</v>
      </c>
      <c r="H580" s="1">
        <v>0</v>
      </c>
      <c r="I580" s="1">
        <v>0</v>
      </c>
      <c r="J580" s="1">
        <v>0</v>
      </c>
      <c r="K580" s="1">
        <v>0</v>
      </c>
      <c r="L580" s="1">
        <v>0</v>
      </c>
      <c r="M580" s="1">
        <v>0</v>
      </c>
      <c r="N580" s="1">
        <v>0</v>
      </c>
      <c r="O580" s="1">
        <v>0</v>
      </c>
      <c r="P580" s="1">
        <v>0</v>
      </c>
      <c r="Q580" s="1">
        <v>0</v>
      </c>
      <c r="R580" s="1">
        <v>0</v>
      </c>
      <c r="S580" s="1">
        <v>0</v>
      </c>
      <c r="T580" s="1">
        <v>0</v>
      </c>
      <c r="U580" s="1">
        <v>0</v>
      </c>
    </row>
    <row r="581" spans="1:21" x14ac:dyDescent="0.25">
      <c r="A581">
        <v>579</v>
      </c>
      <c r="B581" t="s">
        <v>331</v>
      </c>
      <c r="C581">
        <v>24</v>
      </c>
      <c r="D581">
        <v>7440508</v>
      </c>
      <c r="E581" t="s">
        <v>10</v>
      </c>
      <c r="F581">
        <v>0</v>
      </c>
      <c r="G581" t="s">
        <v>120</v>
      </c>
      <c r="H581" s="1">
        <v>0</v>
      </c>
      <c r="I581" s="1">
        <v>0</v>
      </c>
      <c r="J581" s="1">
        <v>0</v>
      </c>
      <c r="K581" s="1">
        <v>0</v>
      </c>
      <c r="L581" s="1">
        <v>0</v>
      </c>
      <c r="M581" s="1">
        <v>0</v>
      </c>
      <c r="N581" s="1">
        <v>0</v>
      </c>
      <c r="O581" s="1">
        <v>0</v>
      </c>
      <c r="P581" s="1">
        <v>0</v>
      </c>
      <c r="Q581" s="1">
        <v>0</v>
      </c>
      <c r="R581" s="1">
        <v>0</v>
      </c>
      <c r="S581" s="1">
        <v>0</v>
      </c>
      <c r="T581" s="1">
        <v>0</v>
      </c>
      <c r="U581" s="1">
        <v>0</v>
      </c>
    </row>
    <row r="582" spans="1:21" x14ac:dyDescent="0.25">
      <c r="A582">
        <v>580</v>
      </c>
      <c r="B582" t="s">
        <v>331</v>
      </c>
      <c r="C582">
        <v>24</v>
      </c>
      <c r="D582">
        <v>7439965</v>
      </c>
      <c r="E582" t="s">
        <v>5</v>
      </c>
      <c r="F582">
        <v>5.9</v>
      </c>
      <c r="G582" t="s">
        <v>120</v>
      </c>
      <c r="H582" s="1">
        <v>0</v>
      </c>
      <c r="I582" s="1">
        <v>0</v>
      </c>
      <c r="J582" s="1">
        <v>0</v>
      </c>
      <c r="K582" s="1">
        <v>0</v>
      </c>
      <c r="L582" s="1">
        <v>0</v>
      </c>
      <c r="M582" s="1">
        <v>0</v>
      </c>
      <c r="N582" s="1">
        <v>0</v>
      </c>
      <c r="O582" s="1">
        <v>0</v>
      </c>
      <c r="P582" s="1">
        <v>0</v>
      </c>
      <c r="Q582" s="1">
        <v>0</v>
      </c>
      <c r="R582" s="1">
        <v>0</v>
      </c>
      <c r="S582" s="1">
        <v>0</v>
      </c>
      <c r="T582" s="1">
        <v>0</v>
      </c>
      <c r="U582" s="1">
        <v>0</v>
      </c>
    </row>
    <row r="583" spans="1:21" x14ac:dyDescent="0.25">
      <c r="A583">
        <v>581</v>
      </c>
      <c r="B583" t="s">
        <v>331</v>
      </c>
      <c r="C583">
        <v>24</v>
      </c>
      <c r="D583">
        <v>7440020</v>
      </c>
      <c r="E583" t="s">
        <v>6</v>
      </c>
      <c r="F583">
        <v>1.8599999999999998E-2</v>
      </c>
      <c r="G583" t="s">
        <v>120</v>
      </c>
      <c r="H583" s="1">
        <v>0</v>
      </c>
      <c r="I583" s="1">
        <v>0</v>
      </c>
      <c r="J583" s="1">
        <v>9.2999999999999999E-2</v>
      </c>
      <c r="K583" s="1">
        <v>0</v>
      </c>
      <c r="L583" s="1">
        <v>0</v>
      </c>
      <c r="M583" s="1">
        <v>0</v>
      </c>
      <c r="N583" s="1">
        <v>0</v>
      </c>
      <c r="O583" s="1">
        <v>0</v>
      </c>
      <c r="P583" s="1">
        <v>0</v>
      </c>
      <c r="Q583" s="1">
        <v>0</v>
      </c>
      <c r="R583" s="1">
        <v>0</v>
      </c>
      <c r="S583" s="1">
        <v>0</v>
      </c>
      <c r="T583" s="1">
        <v>0</v>
      </c>
      <c r="U583" s="1">
        <v>0</v>
      </c>
    </row>
    <row r="584" spans="1:21" x14ac:dyDescent="0.25">
      <c r="A584">
        <v>582</v>
      </c>
      <c r="B584" t="s">
        <v>331</v>
      </c>
      <c r="C584">
        <v>24</v>
      </c>
      <c r="D584">
        <v>7723140</v>
      </c>
      <c r="E584" t="s">
        <v>295</v>
      </c>
      <c r="F584">
        <v>0</v>
      </c>
      <c r="G584" t="s">
        <v>120</v>
      </c>
      <c r="H584" s="1">
        <v>0</v>
      </c>
      <c r="I584" s="1">
        <v>0</v>
      </c>
      <c r="J584" s="1">
        <v>0</v>
      </c>
      <c r="K584" s="1">
        <v>0</v>
      </c>
      <c r="L584" s="1">
        <v>0</v>
      </c>
      <c r="M584" s="1">
        <v>0</v>
      </c>
      <c r="N584" s="1">
        <v>0</v>
      </c>
      <c r="O584" s="1">
        <v>0</v>
      </c>
      <c r="P584" s="1">
        <v>0</v>
      </c>
      <c r="Q584" s="1">
        <v>0</v>
      </c>
      <c r="R584" s="1">
        <v>0</v>
      </c>
      <c r="S584" s="1">
        <v>0</v>
      </c>
      <c r="T584" s="1">
        <v>0</v>
      </c>
      <c r="U584" s="1">
        <v>0</v>
      </c>
    </row>
    <row r="585" spans="1:21" x14ac:dyDescent="0.25">
      <c r="A585">
        <v>583</v>
      </c>
      <c r="B585" t="s">
        <v>331</v>
      </c>
      <c r="C585">
        <v>24</v>
      </c>
      <c r="D585">
        <v>7439921</v>
      </c>
      <c r="E585" t="s">
        <v>7</v>
      </c>
      <c r="F585">
        <v>0</v>
      </c>
      <c r="G585" t="s">
        <v>120</v>
      </c>
      <c r="H585" s="1">
        <v>0</v>
      </c>
      <c r="I585" s="1">
        <v>0</v>
      </c>
      <c r="J585" s="1">
        <v>0</v>
      </c>
      <c r="K585" s="1">
        <v>0</v>
      </c>
      <c r="L585" s="1">
        <v>0</v>
      </c>
      <c r="M585" s="1">
        <v>0</v>
      </c>
      <c r="N585" s="1">
        <v>0</v>
      </c>
      <c r="O585" s="1">
        <v>0</v>
      </c>
      <c r="P585" s="1">
        <v>0</v>
      </c>
      <c r="Q585" s="1">
        <v>0</v>
      </c>
      <c r="R585" s="1">
        <v>0</v>
      </c>
      <c r="S585" s="1">
        <v>0</v>
      </c>
      <c r="T585" s="1">
        <v>0</v>
      </c>
      <c r="U585" s="1">
        <v>0</v>
      </c>
    </row>
    <row r="586" spans="1:21" x14ac:dyDescent="0.25">
      <c r="A586">
        <v>584</v>
      </c>
      <c r="B586" t="s">
        <v>331</v>
      </c>
      <c r="C586">
        <v>24</v>
      </c>
      <c r="D586">
        <v>7440622</v>
      </c>
      <c r="E586" t="s">
        <v>296</v>
      </c>
      <c r="F586">
        <v>0</v>
      </c>
      <c r="G586" t="s">
        <v>120</v>
      </c>
      <c r="H586" s="1">
        <v>0</v>
      </c>
      <c r="I586" s="1">
        <v>0</v>
      </c>
      <c r="J586" s="1">
        <v>0</v>
      </c>
      <c r="K586" s="1">
        <v>0</v>
      </c>
      <c r="L586" s="1">
        <v>0</v>
      </c>
      <c r="M586" s="1">
        <v>0</v>
      </c>
      <c r="N586" s="1">
        <v>0</v>
      </c>
      <c r="O586" s="1">
        <v>0</v>
      </c>
      <c r="P586" s="1">
        <v>0</v>
      </c>
      <c r="Q586" s="1">
        <v>0</v>
      </c>
      <c r="R586" s="1">
        <v>0</v>
      </c>
      <c r="S586" s="1">
        <v>0</v>
      </c>
      <c r="T586" s="1">
        <v>0</v>
      </c>
      <c r="U586" s="1">
        <v>0</v>
      </c>
    </row>
    <row r="587" spans="1:21" x14ac:dyDescent="0.25">
      <c r="A587">
        <v>585</v>
      </c>
      <c r="B587" t="s">
        <v>331</v>
      </c>
      <c r="C587">
        <v>24</v>
      </c>
      <c r="D587">
        <v>7440666</v>
      </c>
      <c r="E587" t="s">
        <v>297</v>
      </c>
      <c r="F587">
        <v>0</v>
      </c>
      <c r="G587" t="s">
        <v>120</v>
      </c>
      <c r="H587" s="1">
        <v>0</v>
      </c>
      <c r="I587" s="1">
        <v>0</v>
      </c>
      <c r="J587" s="1">
        <v>0</v>
      </c>
      <c r="K587" s="1">
        <v>0</v>
      </c>
      <c r="L587" s="1">
        <v>0</v>
      </c>
      <c r="M587" s="1">
        <v>0</v>
      </c>
      <c r="N587" s="1">
        <v>0</v>
      </c>
      <c r="O587" s="1">
        <v>0</v>
      </c>
      <c r="P587" s="1">
        <v>0</v>
      </c>
      <c r="Q587" s="1">
        <v>0</v>
      </c>
      <c r="R587" s="1">
        <v>0</v>
      </c>
      <c r="S587" s="1">
        <v>0</v>
      </c>
      <c r="T587" s="1">
        <v>0</v>
      </c>
      <c r="U587" s="1">
        <v>0</v>
      </c>
    </row>
    <row r="588" spans="1:21" x14ac:dyDescent="0.25">
      <c r="A588">
        <v>586</v>
      </c>
      <c r="B588" t="s">
        <v>332</v>
      </c>
      <c r="C588">
        <v>24</v>
      </c>
      <c r="D588">
        <v>7429905</v>
      </c>
      <c r="E588" t="s">
        <v>290</v>
      </c>
      <c r="F588">
        <v>0</v>
      </c>
      <c r="G588" t="s">
        <v>120</v>
      </c>
      <c r="H588" s="1">
        <v>0</v>
      </c>
      <c r="I588" s="1">
        <v>0</v>
      </c>
      <c r="J588" s="1">
        <v>0</v>
      </c>
      <c r="K588" s="1">
        <v>0</v>
      </c>
      <c r="L588" s="1">
        <v>0</v>
      </c>
      <c r="M588" s="1">
        <v>0</v>
      </c>
      <c r="N588" s="1">
        <v>0</v>
      </c>
      <c r="O588" s="1">
        <v>0</v>
      </c>
      <c r="P588" s="1">
        <v>0</v>
      </c>
      <c r="Q588" s="1">
        <v>0</v>
      </c>
      <c r="R588" s="1">
        <v>0</v>
      </c>
      <c r="S588" s="1">
        <v>0</v>
      </c>
      <c r="T588" s="1">
        <v>0</v>
      </c>
      <c r="U588" s="1">
        <v>0</v>
      </c>
    </row>
    <row r="589" spans="1:21" x14ac:dyDescent="0.25">
      <c r="A589">
        <v>587</v>
      </c>
      <c r="B589" t="s">
        <v>332</v>
      </c>
      <c r="C589">
        <v>24</v>
      </c>
      <c r="D589">
        <v>1344281</v>
      </c>
      <c r="E589" t="s">
        <v>291</v>
      </c>
      <c r="F589">
        <v>0</v>
      </c>
      <c r="G589" t="s">
        <v>120</v>
      </c>
      <c r="H589" s="1">
        <v>0</v>
      </c>
      <c r="I589" s="1">
        <v>0</v>
      </c>
      <c r="J589" s="1">
        <v>0</v>
      </c>
      <c r="K589" s="1">
        <v>0</v>
      </c>
      <c r="L589" s="1">
        <v>0</v>
      </c>
      <c r="M589" s="1">
        <v>0</v>
      </c>
      <c r="N589" s="1">
        <v>0</v>
      </c>
      <c r="O589" s="1">
        <v>0</v>
      </c>
      <c r="P589" s="1">
        <v>0</v>
      </c>
      <c r="Q589" s="1">
        <v>0</v>
      </c>
      <c r="R589" s="1">
        <v>0</v>
      </c>
      <c r="S589" s="1">
        <v>0</v>
      </c>
      <c r="T589" s="1">
        <v>0</v>
      </c>
      <c r="U589" s="1">
        <v>0</v>
      </c>
    </row>
    <row r="590" spans="1:21" x14ac:dyDescent="0.25">
      <c r="A590">
        <v>588</v>
      </c>
      <c r="B590" t="s">
        <v>332</v>
      </c>
      <c r="C590">
        <v>24</v>
      </c>
      <c r="D590">
        <v>7440417</v>
      </c>
      <c r="E590" t="s">
        <v>292</v>
      </c>
      <c r="F590">
        <v>0</v>
      </c>
      <c r="G590" t="s">
        <v>120</v>
      </c>
      <c r="H590" s="1">
        <v>0</v>
      </c>
      <c r="I590" s="1">
        <v>0</v>
      </c>
      <c r="J590" s="1">
        <v>0</v>
      </c>
      <c r="K590" s="1">
        <v>0</v>
      </c>
      <c r="L590" s="1">
        <v>0</v>
      </c>
      <c r="M590" s="1">
        <v>0</v>
      </c>
      <c r="N590" s="1">
        <v>0</v>
      </c>
      <c r="O590" s="1">
        <v>0</v>
      </c>
      <c r="P590" s="1">
        <v>0</v>
      </c>
      <c r="Q590" s="1">
        <v>0</v>
      </c>
      <c r="R590" s="1">
        <v>0</v>
      </c>
      <c r="S590" s="1">
        <v>0</v>
      </c>
      <c r="T590" s="1">
        <v>0</v>
      </c>
      <c r="U590" s="1">
        <v>0</v>
      </c>
    </row>
    <row r="591" spans="1:21" x14ac:dyDescent="0.25">
      <c r="A591">
        <v>589</v>
      </c>
      <c r="B591" t="s">
        <v>332</v>
      </c>
      <c r="C591">
        <v>24</v>
      </c>
      <c r="D591">
        <v>7440439</v>
      </c>
      <c r="E591" t="s">
        <v>293</v>
      </c>
      <c r="F591">
        <v>0</v>
      </c>
      <c r="G591" t="s">
        <v>120</v>
      </c>
      <c r="H591" s="1">
        <v>0</v>
      </c>
      <c r="I591" s="1">
        <v>0</v>
      </c>
      <c r="J591" s="1">
        <v>0</v>
      </c>
      <c r="K591" s="1">
        <v>0</v>
      </c>
      <c r="L591" s="1">
        <v>0</v>
      </c>
      <c r="M591" s="1">
        <v>0</v>
      </c>
      <c r="N591" s="1">
        <v>0</v>
      </c>
      <c r="O591" s="1">
        <v>0</v>
      </c>
      <c r="P591" s="1">
        <v>0</v>
      </c>
      <c r="Q591" s="1">
        <v>0</v>
      </c>
      <c r="R591" s="1">
        <v>0</v>
      </c>
      <c r="S591" s="1">
        <v>0</v>
      </c>
      <c r="T591" s="1">
        <v>0</v>
      </c>
      <c r="U591" s="1">
        <v>0</v>
      </c>
    </row>
    <row r="592" spans="1:21" x14ac:dyDescent="0.25">
      <c r="A592">
        <v>590</v>
      </c>
      <c r="B592" t="s">
        <v>332</v>
      </c>
      <c r="C592">
        <v>24</v>
      </c>
      <c r="D592">
        <v>7440484</v>
      </c>
      <c r="E592" t="s">
        <v>8</v>
      </c>
      <c r="F592">
        <v>0</v>
      </c>
      <c r="G592" t="s">
        <v>120</v>
      </c>
      <c r="H592" s="1">
        <v>0</v>
      </c>
      <c r="I592" s="1">
        <v>0</v>
      </c>
      <c r="J592" s="1">
        <v>0</v>
      </c>
      <c r="K592" s="1">
        <v>0</v>
      </c>
      <c r="L592" s="1">
        <v>0</v>
      </c>
      <c r="M592" s="1">
        <v>0</v>
      </c>
      <c r="N592" s="1">
        <v>0</v>
      </c>
      <c r="O592" s="1">
        <v>0</v>
      </c>
      <c r="P592" s="1">
        <v>0</v>
      </c>
      <c r="Q592" s="1">
        <v>0</v>
      </c>
      <c r="R592" s="1">
        <v>0</v>
      </c>
      <c r="S592" s="1">
        <v>0</v>
      </c>
      <c r="T592" s="1">
        <v>0</v>
      </c>
      <c r="U592" s="1">
        <v>0</v>
      </c>
    </row>
    <row r="593" spans="1:21" x14ac:dyDescent="0.25">
      <c r="A593">
        <v>591</v>
      </c>
      <c r="B593" t="s">
        <v>332</v>
      </c>
      <c r="C593">
        <v>24</v>
      </c>
      <c r="D593">
        <v>7440473</v>
      </c>
      <c r="E593" t="s">
        <v>89</v>
      </c>
      <c r="F593">
        <v>7.4200000000000002E-2</v>
      </c>
      <c r="G593" t="s">
        <v>120</v>
      </c>
      <c r="H593" s="1">
        <v>0</v>
      </c>
      <c r="I593" s="1">
        <v>0</v>
      </c>
      <c r="J593" s="1">
        <v>0</v>
      </c>
      <c r="K593" s="1">
        <v>0</v>
      </c>
      <c r="L593" s="1">
        <v>0</v>
      </c>
      <c r="M593" s="1">
        <v>0</v>
      </c>
      <c r="N593" s="1">
        <v>0</v>
      </c>
      <c r="O593" s="1">
        <v>0</v>
      </c>
      <c r="P593" s="1">
        <v>0</v>
      </c>
      <c r="Q593" s="1">
        <v>0</v>
      </c>
      <c r="R593" s="1">
        <v>0</v>
      </c>
      <c r="S593" s="1">
        <v>0</v>
      </c>
      <c r="T593" s="1">
        <v>0</v>
      </c>
      <c r="U593" s="1">
        <v>0</v>
      </c>
    </row>
    <row r="594" spans="1:21" x14ac:dyDescent="0.25">
      <c r="A594">
        <v>592</v>
      </c>
      <c r="B594" t="s">
        <v>332</v>
      </c>
      <c r="C594">
        <v>24</v>
      </c>
      <c r="D594">
        <v>18540299</v>
      </c>
      <c r="E594" t="s">
        <v>13</v>
      </c>
      <c r="F594">
        <v>3.7100000000000002E-3</v>
      </c>
      <c r="G594" t="s">
        <v>120</v>
      </c>
      <c r="H594" s="1">
        <v>0</v>
      </c>
      <c r="I594" s="1">
        <v>0</v>
      </c>
      <c r="J594" s="1">
        <v>0</v>
      </c>
      <c r="K594" s="1">
        <v>0</v>
      </c>
      <c r="L594" s="1">
        <v>0</v>
      </c>
      <c r="M594" s="1">
        <v>0</v>
      </c>
      <c r="N594" s="1">
        <v>0</v>
      </c>
      <c r="O594" s="1">
        <v>0</v>
      </c>
      <c r="P594" s="1">
        <v>0</v>
      </c>
      <c r="Q594" s="1">
        <v>0</v>
      </c>
      <c r="R594" s="1">
        <v>0</v>
      </c>
      <c r="S594" s="1">
        <v>0</v>
      </c>
      <c r="T594" s="1">
        <v>0</v>
      </c>
      <c r="U594" s="1">
        <v>0</v>
      </c>
    </row>
    <row r="595" spans="1:21" x14ac:dyDescent="0.25">
      <c r="A595">
        <v>593</v>
      </c>
      <c r="B595" t="s">
        <v>332</v>
      </c>
      <c r="C595">
        <v>24</v>
      </c>
      <c r="D595">
        <v>1175</v>
      </c>
      <c r="E595" t="s">
        <v>294</v>
      </c>
      <c r="F595">
        <v>0</v>
      </c>
      <c r="G595" t="s">
        <v>120</v>
      </c>
      <c r="H595" s="1">
        <v>0</v>
      </c>
      <c r="I595" s="1">
        <v>0</v>
      </c>
      <c r="J595" s="1">
        <v>0</v>
      </c>
      <c r="K595" s="1">
        <v>0</v>
      </c>
      <c r="L595" s="1">
        <v>0</v>
      </c>
      <c r="M595" s="1">
        <v>0</v>
      </c>
      <c r="N595" s="1">
        <v>0</v>
      </c>
      <c r="O595" s="1">
        <v>0</v>
      </c>
      <c r="P595" s="1">
        <v>0</v>
      </c>
      <c r="Q595" s="1">
        <v>0</v>
      </c>
      <c r="R595" s="1">
        <v>0</v>
      </c>
      <c r="S595" s="1">
        <v>0</v>
      </c>
      <c r="T595" s="1">
        <v>0</v>
      </c>
      <c r="U595" s="1">
        <v>0</v>
      </c>
    </row>
    <row r="596" spans="1:21" x14ac:dyDescent="0.25">
      <c r="A596">
        <v>594</v>
      </c>
      <c r="B596" t="s">
        <v>332</v>
      </c>
      <c r="C596">
        <v>24</v>
      </c>
      <c r="D596">
        <v>7440508</v>
      </c>
      <c r="E596" t="s">
        <v>10</v>
      </c>
      <c r="F596">
        <v>0</v>
      </c>
      <c r="G596" t="s">
        <v>120</v>
      </c>
      <c r="H596" s="1">
        <v>0</v>
      </c>
      <c r="I596" s="1">
        <v>0</v>
      </c>
      <c r="J596" s="1">
        <v>0</v>
      </c>
      <c r="K596" s="1">
        <v>0</v>
      </c>
      <c r="L596" s="1">
        <v>0</v>
      </c>
      <c r="M596" s="1">
        <v>0</v>
      </c>
      <c r="N596" s="1">
        <v>0</v>
      </c>
      <c r="O596" s="1">
        <v>0</v>
      </c>
      <c r="P596" s="1">
        <v>0</v>
      </c>
      <c r="Q596" s="1">
        <v>0</v>
      </c>
      <c r="R596" s="1">
        <v>0</v>
      </c>
      <c r="S596" s="1">
        <v>0</v>
      </c>
      <c r="T596" s="1">
        <v>0</v>
      </c>
      <c r="U596" s="1">
        <v>0</v>
      </c>
    </row>
    <row r="597" spans="1:21" x14ac:dyDescent="0.25">
      <c r="A597">
        <v>595</v>
      </c>
      <c r="B597" t="s">
        <v>332</v>
      </c>
      <c r="C597">
        <v>24</v>
      </c>
      <c r="D597">
        <v>7439965</v>
      </c>
      <c r="E597" t="s">
        <v>5</v>
      </c>
      <c r="F597">
        <v>0</v>
      </c>
      <c r="G597" t="s">
        <v>120</v>
      </c>
      <c r="H597" s="1">
        <v>0</v>
      </c>
      <c r="I597" s="1">
        <v>0</v>
      </c>
      <c r="J597" s="1">
        <v>0</v>
      </c>
      <c r="K597" s="1">
        <v>0</v>
      </c>
      <c r="L597" s="1">
        <v>0</v>
      </c>
      <c r="M597" s="1">
        <v>0</v>
      </c>
      <c r="N597" s="1">
        <v>0</v>
      </c>
      <c r="O597" s="1">
        <v>0</v>
      </c>
      <c r="P597" s="1">
        <v>0</v>
      </c>
      <c r="Q597" s="1">
        <v>0</v>
      </c>
      <c r="R597" s="1">
        <v>0</v>
      </c>
      <c r="S597" s="1">
        <v>0</v>
      </c>
      <c r="T597" s="1">
        <v>0</v>
      </c>
      <c r="U597" s="1">
        <v>0</v>
      </c>
    </row>
    <row r="598" spans="1:21" x14ac:dyDescent="0.25">
      <c r="A598">
        <v>596</v>
      </c>
      <c r="B598" t="s">
        <v>332</v>
      </c>
      <c r="C598">
        <v>24</v>
      </c>
      <c r="D598">
        <v>7440020</v>
      </c>
      <c r="E598" t="s">
        <v>6</v>
      </c>
      <c r="F598">
        <v>0</v>
      </c>
      <c r="G598" t="s">
        <v>120</v>
      </c>
      <c r="H598" s="1">
        <v>0</v>
      </c>
      <c r="I598" s="1">
        <v>0</v>
      </c>
      <c r="J598" s="1">
        <v>0</v>
      </c>
      <c r="K598" s="1">
        <v>0</v>
      </c>
      <c r="L598" s="1">
        <v>0</v>
      </c>
      <c r="M598" s="1">
        <v>0</v>
      </c>
      <c r="N598" s="1">
        <v>0</v>
      </c>
      <c r="O598" s="1">
        <v>0</v>
      </c>
      <c r="P598" s="1">
        <v>0</v>
      </c>
      <c r="Q598" s="1">
        <v>0</v>
      </c>
      <c r="R598" s="1">
        <v>0</v>
      </c>
      <c r="S598" s="1">
        <v>0</v>
      </c>
      <c r="T598" s="1">
        <v>0</v>
      </c>
      <c r="U598" s="1">
        <v>0</v>
      </c>
    </row>
    <row r="599" spans="1:21" x14ac:dyDescent="0.25">
      <c r="A599">
        <v>597</v>
      </c>
      <c r="B599" t="s">
        <v>332</v>
      </c>
      <c r="C599">
        <v>24</v>
      </c>
      <c r="D599">
        <v>7723140</v>
      </c>
      <c r="E599" t="s">
        <v>295</v>
      </c>
      <c r="F599">
        <v>0</v>
      </c>
      <c r="G599" t="s">
        <v>120</v>
      </c>
      <c r="H599" s="1">
        <v>0</v>
      </c>
      <c r="I599" s="1">
        <v>0</v>
      </c>
      <c r="J599" s="1">
        <v>0</v>
      </c>
      <c r="K599" s="1">
        <v>0</v>
      </c>
      <c r="L599" s="1">
        <v>0</v>
      </c>
      <c r="M599" s="1">
        <v>0</v>
      </c>
      <c r="N599" s="1">
        <v>0</v>
      </c>
      <c r="O599" s="1">
        <v>0</v>
      </c>
      <c r="P599" s="1">
        <v>0</v>
      </c>
      <c r="Q599" s="1">
        <v>0</v>
      </c>
      <c r="R599" s="1">
        <v>0</v>
      </c>
      <c r="S599" s="1">
        <v>0</v>
      </c>
      <c r="T599" s="1">
        <v>0</v>
      </c>
      <c r="U599" s="1">
        <v>0</v>
      </c>
    </row>
    <row r="600" spans="1:21" x14ac:dyDescent="0.25">
      <c r="A600">
        <v>598</v>
      </c>
      <c r="B600" t="s">
        <v>332</v>
      </c>
      <c r="C600">
        <v>24</v>
      </c>
      <c r="D600">
        <v>7439921</v>
      </c>
      <c r="E600" t="s">
        <v>7</v>
      </c>
      <c r="F600">
        <v>0</v>
      </c>
      <c r="G600" t="s">
        <v>120</v>
      </c>
      <c r="H600" s="1">
        <v>0</v>
      </c>
      <c r="I600" s="1">
        <v>0</v>
      </c>
      <c r="J600" s="1">
        <v>0</v>
      </c>
      <c r="K600" s="1">
        <v>0</v>
      </c>
      <c r="L600" s="1">
        <v>0</v>
      </c>
      <c r="M600" s="1">
        <v>0</v>
      </c>
      <c r="N600" s="1">
        <v>0</v>
      </c>
      <c r="O600" s="1">
        <v>0</v>
      </c>
      <c r="P600" s="1">
        <v>0</v>
      </c>
      <c r="Q600" s="1">
        <v>0</v>
      </c>
      <c r="R600" s="1">
        <v>0</v>
      </c>
      <c r="S600" s="1">
        <v>0</v>
      </c>
      <c r="T600" s="1">
        <v>0</v>
      </c>
      <c r="U600" s="1">
        <v>0</v>
      </c>
    </row>
    <row r="601" spans="1:21" x14ac:dyDescent="0.25">
      <c r="A601">
        <v>599</v>
      </c>
      <c r="B601" t="s">
        <v>332</v>
      </c>
      <c r="C601">
        <v>24</v>
      </c>
      <c r="D601">
        <v>7440622</v>
      </c>
      <c r="E601" t="s">
        <v>296</v>
      </c>
      <c r="F601">
        <v>0</v>
      </c>
      <c r="G601" t="s">
        <v>120</v>
      </c>
      <c r="H601" s="1">
        <v>0</v>
      </c>
      <c r="I601" s="1">
        <v>0</v>
      </c>
      <c r="J601" s="1">
        <v>0</v>
      </c>
      <c r="K601" s="1">
        <v>0</v>
      </c>
      <c r="L601" s="1">
        <v>0</v>
      </c>
      <c r="M601" s="1">
        <v>0</v>
      </c>
      <c r="N601" s="1">
        <v>0</v>
      </c>
      <c r="O601" s="1">
        <v>0</v>
      </c>
      <c r="P601" s="1">
        <v>0</v>
      </c>
      <c r="Q601" s="1">
        <v>0</v>
      </c>
      <c r="R601" s="1">
        <v>0</v>
      </c>
      <c r="S601" s="1">
        <v>0</v>
      </c>
      <c r="T601" s="1">
        <v>0</v>
      </c>
      <c r="U601" s="1">
        <v>0</v>
      </c>
    </row>
    <row r="602" spans="1:21" x14ac:dyDescent="0.25">
      <c r="A602">
        <v>600</v>
      </c>
      <c r="B602" t="s">
        <v>332</v>
      </c>
      <c r="C602">
        <v>24</v>
      </c>
      <c r="D602">
        <v>7440666</v>
      </c>
      <c r="E602" t="s">
        <v>297</v>
      </c>
      <c r="F602">
        <v>0</v>
      </c>
      <c r="G602" t="s">
        <v>120</v>
      </c>
      <c r="H602" s="1">
        <v>0</v>
      </c>
      <c r="I602" s="1">
        <v>0</v>
      </c>
      <c r="J602" s="1">
        <v>0</v>
      </c>
      <c r="K602" s="1">
        <v>0</v>
      </c>
      <c r="L602" s="1">
        <v>0</v>
      </c>
      <c r="M602" s="1">
        <v>0</v>
      </c>
      <c r="N602" s="1">
        <v>0</v>
      </c>
      <c r="O602" s="1">
        <v>0</v>
      </c>
      <c r="P602" s="1">
        <v>0</v>
      </c>
      <c r="Q602" s="1">
        <v>0</v>
      </c>
      <c r="R602" s="1">
        <v>0</v>
      </c>
      <c r="S602" s="1">
        <v>0</v>
      </c>
      <c r="T602" s="1">
        <v>0</v>
      </c>
      <c r="U602" s="1">
        <v>0</v>
      </c>
    </row>
    <row r="603" spans="1:21" x14ac:dyDescent="0.25">
      <c r="A603">
        <v>601</v>
      </c>
      <c r="B603" t="s">
        <v>333</v>
      </c>
      <c r="C603">
        <v>24</v>
      </c>
      <c r="D603">
        <v>7429905</v>
      </c>
      <c r="E603" t="s">
        <v>290</v>
      </c>
      <c r="F603">
        <v>0</v>
      </c>
      <c r="G603" t="s">
        <v>120</v>
      </c>
      <c r="H603" s="1">
        <v>0</v>
      </c>
      <c r="I603" s="1">
        <v>0</v>
      </c>
      <c r="J603" s="1">
        <v>0</v>
      </c>
      <c r="K603" s="1">
        <v>0</v>
      </c>
      <c r="L603" s="1">
        <v>0</v>
      </c>
      <c r="M603" s="1">
        <v>0</v>
      </c>
      <c r="N603" s="1">
        <v>0</v>
      </c>
      <c r="O603" s="1">
        <v>0</v>
      </c>
      <c r="P603" s="1">
        <v>0</v>
      </c>
      <c r="Q603" s="1">
        <v>0</v>
      </c>
      <c r="R603" s="1">
        <v>0</v>
      </c>
      <c r="S603" s="1">
        <v>0</v>
      </c>
      <c r="T603" s="1">
        <v>0</v>
      </c>
      <c r="U603" s="1">
        <v>0</v>
      </c>
    </row>
    <row r="604" spans="1:21" x14ac:dyDescent="0.25">
      <c r="A604">
        <v>602</v>
      </c>
      <c r="B604" t="s">
        <v>333</v>
      </c>
      <c r="C604">
        <v>24</v>
      </c>
      <c r="D604">
        <v>1344281</v>
      </c>
      <c r="E604" t="s">
        <v>291</v>
      </c>
      <c r="F604">
        <v>0</v>
      </c>
      <c r="G604" t="s">
        <v>120</v>
      </c>
      <c r="H604" s="1">
        <v>0</v>
      </c>
      <c r="I604" s="1">
        <v>0</v>
      </c>
      <c r="J604" s="1">
        <v>0</v>
      </c>
      <c r="K604" s="1">
        <v>0</v>
      </c>
      <c r="L604" s="1">
        <v>0</v>
      </c>
      <c r="M604" s="1">
        <v>0</v>
      </c>
      <c r="N604" s="1">
        <v>0</v>
      </c>
      <c r="O604" s="1">
        <v>0</v>
      </c>
      <c r="P604" s="1">
        <v>0</v>
      </c>
      <c r="Q604" s="1">
        <v>0</v>
      </c>
      <c r="R604" s="1">
        <v>0</v>
      </c>
      <c r="S604" s="1">
        <v>0</v>
      </c>
      <c r="T604" s="1">
        <v>0</v>
      </c>
      <c r="U604" s="1">
        <v>0</v>
      </c>
    </row>
    <row r="605" spans="1:21" x14ac:dyDescent="0.25">
      <c r="A605">
        <v>603</v>
      </c>
      <c r="B605" t="s">
        <v>333</v>
      </c>
      <c r="C605">
        <v>24</v>
      </c>
      <c r="D605">
        <v>7440417</v>
      </c>
      <c r="E605" t="s">
        <v>292</v>
      </c>
      <c r="F605">
        <v>0</v>
      </c>
      <c r="G605" t="s">
        <v>120</v>
      </c>
      <c r="H605" s="1">
        <v>0</v>
      </c>
      <c r="I605" s="1">
        <v>0</v>
      </c>
      <c r="J605" s="1">
        <v>0</v>
      </c>
      <c r="K605" s="1">
        <v>0</v>
      </c>
      <c r="L605" s="1">
        <v>0</v>
      </c>
      <c r="M605" s="1">
        <v>0</v>
      </c>
      <c r="N605" s="1">
        <v>0</v>
      </c>
      <c r="O605" s="1">
        <v>0</v>
      </c>
      <c r="P605" s="1">
        <v>0</v>
      </c>
      <c r="Q605" s="1">
        <v>0</v>
      </c>
      <c r="R605" s="1">
        <v>0</v>
      </c>
      <c r="S605" s="1">
        <v>0</v>
      </c>
      <c r="T605" s="1">
        <v>0</v>
      </c>
      <c r="U605" s="1">
        <v>0</v>
      </c>
    </row>
    <row r="606" spans="1:21" x14ac:dyDescent="0.25">
      <c r="A606">
        <v>604</v>
      </c>
      <c r="B606" t="s">
        <v>333</v>
      </c>
      <c r="C606">
        <v>24</v>
      </c>
      <c r="D606">
        <v>7440439</v>
      </c>
      <c r="E606" t="s">
        <v>293</v>
      </c>
      <c r="F606">
        <v>0</v>
      </c>
      <c r="G606" t="s">
        <v>120</v>
      </c>
      <c r="H606" s="1">
        <v>0</v>
      </c>
      <c r="I606" s="1">
        <v>0</v>
      </c>
      <c r="J606" s="1">
        <v>0</v>
      </c>
      <c r="K606" s="1">
        <v>0</v>
      </c>
      <c r="L606" s="1">
        <v>0</v>
      </c>
      <c r="M606" s="1">
        <v>0</v>
      </c>
      <c r="N606" s="1">
        <v>0</v>
      </c>
      <c r="O606" s="1">
        <v>0</v>
      </c>
      <c r="P606" s="1">
        <v>0</v>
      </c>
      <c r="Q606" s="1">
        <v>0</v>
      </c>
      <c r="R606" s="1">
        <v>0</v>
      </c>
      <c r="S606" s="1">
        <v>0</v>
      </c>
      <c r="T606" s="1">
        <v>0</v>
      </c>
      <c r="U606" s="1">
        <v>0</v>
      </c>
    </row>
    <row r="607" spans="1:21" x14ac:dyDescent="0.25">
      <c r="A607">
        <v>605</v>
      </c>
      <c r="B607" t="s">
        <v>333</v>
      </c>
      <c r="C607">
        <v>24</v>
      </c>
      <c r="D607">
        <v>7440484</v>
      </c>
      <c r="E607" t="s">
        <v>8</v>
      </c>
      <c r="F607">
        <v>0</v>
      </c>
      <c r="G607" t="s">
        <v>120</v>
      </c>
      <c r="H607" s="1">
        <v>0</v>
      </c>
      <c r="I607" s="1">
        <v>0</v>
      </c>
      <c r="J607" s="1">
        <v>0</v>
      </c>
      <c r="K607" s="1">
        <v>0</v>
      </c>
      <c r="L607" s="1">
        <v>0</v>
      </c>
      <c r="M607" s="1">
        <v>0</v>
      </c>
      <c r="N607" s="1">
        <v>0</v>
      </c>
      <c r="O607" s="1">
        <v>0</v>
      </c>
      <c r="P607" s="1">
        <v>0</v>
      </c>
      <c r="Q607" s="1">
        <v>0</v>
      </c>
      <c r="R607" s="1">
        <v>0</v>
      </c>
      <c r="S607" s="1">
        <v>0</v>
      </c>
      <c r="T607" s="1">
        <v>0</v>
      </c>
      <c r="U607" s="1">
        <v>0</v>
      </c>
    </row>
    <row r="608" spans="1:21" x14ac:dyDescent="0.25">
      <c r="A608">
        <v>606</v>
      </c>
      <c r="B608" t="s">
        <v>333</v>
      </c>
      <c r="C608">
        <v>24</v>
      </c>
      <c r="D608">
        <v>7440473</v>
      </c>
      <c r="E608" t="s">
        <v>89</v>
      </c>
      <c r="F608">
        <v>0.186</v>
      </c>
      <c r="G608" t="s">
        <v>120</v>
      </c>
      <c r="H608" s="1">
        <v>0</v>
      </c>
      <c r="I608" s="1">
        <v>0</v>
      </c>
      <c r="J608" s="1">
        <v>0</v>
      </c>
      <c r="K608" s="1">
        <v>0</v>
      </c>
      <c r="L608" s="1">
        <v>0</v>
      </c>
      <c r="M608" s="1">
        <v>0</v>
      </c>
      <c r="N608" s="1">
        <v>0</v>
      </c>
      <c r="O608" s="1">
        <v>0</v>
      </c>
      <c r="P608" s="1">
        <v>0</v>
      </c>
      <c r="Q608" s="1">
        <v>0</v>
      </c>
      <c r="R608" s="1">
        <v>0</v>
      </c>
      <c r="S608" s="1">
        <v>0</v>
      </c>
      <c r="T608" s="1">
        <v>0</v>
      </c>
      <c r="U608" s="1">
        <v>0</v>
      </c>
    </row>
    <row r="609" spans="1:21" x14ac:dyDescent="0.25">
      <c r="A609">
        <v>607</v>
      </c>
      <c r="B609" t="s">
        <v>333</v>
      </c>
      <c r="C609">
        <v>24</v>
      </c>
      <c r="D609">
        <v>18540299</v>
      </c>
      <c r="E609" t="s">
        <v>13</v>
      </c>
      <c r="F609">
        <v>9.2800000000000001E-3</v>
      </c>
      <c r="G609" t="s">
        <v>120</v>
      </c>
      <c r="H609" s="1">
        <v>0</v>
      </c>
      <c r="I609" s="1">
        <v>0</v>
      </c>
      <c r="J609" s="1">
        <v>0</v>
      </c>
      <c r="K609" s="1">
        <v>0</v>
      </c>
      <c r="L609" s="1">
        <v>0</v>
      </c>
      <c r="M609" s="1">
        <v>0</v>
      </c>
      <c r="N609" s="1">
        <v>0</v>
      </c>
      <c r="O609" s="1">
        <v>0</v>
      </c>
      <c r="P609" s="1">
        <v>0</v>
      </c>
      <c r="Q609" s="1">
        <v>0</v>
      </c>
      <c r="R609" s="1">
        <v>0</v>
      </c>
      <c r="S609" s="1">
        <v>0</v>
      </c>
      <c r="T609" s="1">
        <v>0</v>
      </c>
      <c r="U609" s="1">
        <v>0</v>
      </c>
    </row>
    <row r="610" spans="1:21" x14ac:dyDescent="0.25">
      <c r="A610">
        <v>608</v>
      </c>
      <c r="B610" t="s">
        <v>333</v>
      </c>
      <c r="C610">
        <v>24</v>
      </c>
      <c r="D610">
        <v>1175</v>
      </c>
      <c r="E610" t="s">
        <v>294</v>
      </c>
      <c r="F610">
        <v>0</v>
      </c>
      <c r="G610" t="s">
        <v>120</v>
      </c>
      <c r="H610" s="1">
        <v>0</v>
      </c>
      <c r="I610" s="1">
        <v>0</v>
      </c>
      <c r="J610" s="1">
        <v>0</v>
      </c>
      <c r="K610" s="1">
        <v>0</v>
      </c>
      <c r="L610" s="1">
        <v>0</v>
      </c>
      <c r="M610" s="1">
        <v>0</v>
      </c>
      <c r="N610" s="1">
        <v>0</v>
      </c>
      <c r="O610" s="1">
        <v>0</v>
      </c>
      <c r="P610" s="1">
        <v>0</v>
      </c>
      <c r="Q610" s="1">
        <v>0</v>
      </c>
      <c r="R610" s="1">
        <v>0</v>
      </c>
      <c r="S610" s="1">
        <v>0</v>
      </c>
      <c r="T610" s="1">
        <v>0</v>
      </c>
      <c r="U610" s="1">
        <v>0</v>
      </c>
    </row>
    <row r="611" spans="1:21" x14ac:dyDescent="0.25">
      <c r="A611">
        <v>609</v>
      </c>
      <c r="B611" t="s">
        <v>333</v>
      </c>
      <c r="C611">
        <v>24</v>
      </c>
      <c r="D611">
        <v>7440508</v>
      </c>
      <c r="E611" t="s">
        <v>10</v>
      </c>
      <c r="F611">
        <v>0</v>
      </c>
      <c r="G611" t="s">
        <v>120</v>
      </c>
      <c r="H611" s="1">
        <v>0</v>
      </c>
      <c r="I611" s="1">
        <v>0</v>
      </c>
      <c r="J611" s="1">
        <v>0</v>
      </c>
      <c r="K611" s="1">
        <v>0</v>
      </c>
      <c r="L611" s="1">
        <v>0</v>
      </c>
      <c r="M611" s="1">
        <v>0</v>
      </c>
      <c r="N611" s="1">
        <v>0</v>
      </c>
      <c r="O611" s="1">
        <v>0</v>
      </c>
      <c r="P611" s="1">
        <v>0</v>
      </c>
      <c r="Q611" s="1">
        <v>0</v>
      </c>
      <c r="R611" s="1">
        <v>0</v>
      </c>
      <c r="S611" s="1">
        <v>0</v>
      </c>
      <c r="T611" s="1">
        <v>0</v>
      </c>
      <c r="U611" s="1">
        <v>0</v>
      </c>
    </row>
    <row r="612" spans="1:21" x14ac:dyDescent="0.25">
      <c r="A612">
        <v>610</v>
      </c>
      <c r="B612" t="s">
        <v>333</v>
      </c>
      <c r="C612">
        <v>24</v>
      </c>
      <c r="D612">
        <v>7439965</v>
      </c>
      <c r="E612" t="s">
        <v>5</v>
      </c>
      <c r="F612">
        <v>0.63100000000000001</v>
      </c>
      <c r="G612" t="s">
        <v>120</v>
      </c>
      <c r="H612" s="1">
        <v>0</v>
      </c>
      <c r="I612" s="1">
        <v>0</v>
      </c>
      <c r="J612" s="1">
        <v>0</v>
      </c>
      <c r="K612" s="1">
        <v>0</v>
      </c>
      <c r="L612" s="1">
        <v>0</v>
      </c>
      <c r="M612" s="1">
        <v>0</v>
      </c>
      <c r="N612" s="1">
        <v>0</v>
      </c>
      <c r="O612" s="1">
        <v>0</v>
      </c>
      <c r="P612" s="1">
        <v>0</v>
      </c>
      <c r="Q612" s="1">
        <v>0</v>
      </c>
      <c r="R612" s="1">
        <v>0</v>
      </c>
      <c r="S612" s="1">
        <v>0</v>
      </c>
      <c r="T612" s="1">
        <v>0</v>
      </c>
      <c r="U612" s="1">
        <v>0</v>
      </c>
    </row>
    <row r="613" spans="1:21" x14ac:dyDescent="0.25">
      <c r="A613">
        <v>611</v>
      </c>
      <c r="B613" t="s">
        <v>333</v>
      </c>
      <c r="C613">
        <v>24</v>
      </c>
      <c r="D613">
        <v>7440020</v>
      </c>
      <c r="E613" t="s">
        <v>6</v>
      </c>
      <c r="F613">
        <v>0</v>
      </c>
      <c r="G613" t="s">
        <v>120</v>
      </c>
      <c r="H613" s="1">
        <v>0</v>
      </c>
      <c r="I613" s="1">
        <v>0</v>
      </c>
      <c r="J613" s="1">
        <v>0</v>
      </c>
      <c r="K613" s="1">
        <v>0</v>
      </c>
      <c r="L613" s="1">
        <v>0</v>
      </c>
      <c r="M613" s="1">
        <v>0</v>
      </c>
      <c r="N613" s="1">
        <v>0</v>
      </c>
      <c r="O613" s="1">
        <v>0</v>
      </c>
      <c r="P613" s="1">
        <v>0</v>
      </c>
      <c r="Q613" s="1">
        <v>0</v>
      </c>
      <c r="R613" s="1">
        <v>0</v>
      </c>
      <c r="S613" s="1">
        <v>0</v>
      </c>
      <c r="T613" s="1">
        <v>0</v>
      </c>
      <c r="U613" s="1">
        <v>0</v>
      </c>
    </row>
    <row r="614" spans="1:21" x14ac:dyDescent="0.25">
      <c r="A614">
        <v>612</v>
      </c>
      <c r="B614" t="s">
        <v>333</v>
      </c>
      <c r="C614">
        <v>24</v>
      </c>
      <c r="D614">
        <v>7723140</v>
      </c>
      <c r="E614" t="s">
        <v>295</v>
      </c>
      <c r="F614">
        <v>0</v>
      </c>
      <c r="G614" t="s">
        <v>120</v>
      </c>
      <c r="H614" s="1">
        <v>0</v>
      </c>
      <c r="I614" s="1">
        <v>0</v>
      </c>
      <c r="J614" s="1">
        <v>0</v>
      </c>
      <c r="K614" s="1">
        <v>0</v>
      </c>
      <c r="L614" s="1">
        <v>0</v>
      </c>
      <c r="M614" s="1">
        <v>0</v>
      </c>
      <c r="N614" s="1">
        <v>0</v>
      </c>
      <c r="O614" s="1">
        <v>0</v>
      </c>
      <c r="P614" s="1">
        <v>0</v>
      </c>
      <c r="Q614" s="1">
        <v>0</v>
      </c>
      <c r="R614" s="1">
        <v>0</v>
      </c>
      <c r="S614" s="1">
        <v>0</v>
      </c>
      <c r="T614" s="1">
        <v>0</v>
      </c>
      <c r="U614" s="1">
        <v>0</v>
      </c>
    </row>
    <row r="615" spans="1:21" x14ac:dyDescent="0.25">
      <c r="A615">
        <v>613</v>
      </c>
      <c r="B615" t="s">
        <v>333</v>
      </c>
      <c r="C615">
        <v>24</v>
      </c>
      <c r="D615">
        <v>7439921</v>
      </c>
      <c r="E615" t="s">
        <v>7</v>
      </c>
      <c r="F615">
        <v>0</v>
      </c>
      <c r="G615" t="s">
        <v>120</v>
      </c>
      <c r="H615" s="1">
        <v>0</v>
      </c>
      <c r="I615" s="1">
        <v>0</v>
      </c>
      <c r="J615" s="1">
        <v>0</v>
      </c>
      <c r="K615" s="1">
        <v>0</v>
      </c>
      <c r="L615" s="1">
        <v>0</v>
      </c>
      <c r="M615" s="1">
        <v>0</v>
      </c>
      <c r="N615" s="1">
        <v>0</v>
      </c>
      <c r="O615" s="1">
        <v>0</v>
      </c>
      <c r="P615" s="1">
        <v>0</v>
      </c>
      <c r="Q615" s="1">
        <v>0</v>
      </c>
      <c r="R615" s="1">
        <v>0</v>
      </c>
      <c r="S615" s="1">
        <v>0</v>
      </c>
      <c r="T615" s="1">
        <v>0</v>
      </c>
      <c r="U615" s="1">
        <v>0</v>
      </c>
    </row>
    <row r="616" spans="1:21" x14ac:dyDescent="0.25">
      <c r="A616">
        <v>614</v>
      </c>
      <c r="B616" t="s">
        <v>333</v>
      </c>
      <c r="C616">
        <v>24</v>
      </c>
      <c r="D616">
        <v>7440622</v>
      </c>
      <c r="E616" t="s">
        <v>296</v>
      </c>
      <c r="F616">
        <v>0</v>
      </c>
      <c r="G616" t="s">
        <v>120</v>
      </c>
      <c r="H616" s="1">
        <v>0</v>
      </c>
      <c r="I616" s="1">
        <v>0</v>
      </c>
      <c r="J616" s="1">
        <v>0</v>
      </c>
      <c r="K616" s="1">
        <v>0</v>
      </c>
      <c r="L616" s="1">
        <v>0</v>
      </c>
      <c r="M616" s="1">
        <v>0</v>
      </c>
      <c r="N616" s="1">
        <v>0</v>
      </c>
      <c r="O616" s="1">
        <v>0</v>
      </c>
      <c r="P616" s="1">
        <v>0</v>
      </c>
      <c r="Q616" s="1">
        <v>0</v>
      </c>
      <c r="R616" s="1">
        <v>0</v>
      </c>
      <c r="S616" s="1">
        <v>0</v>
      </c>
      <c r="T616" s="1">
        <v>0</v>
      </c>
      <c r="U616" s="1">
        <v>0</v>
      </c>
    </row>
    <row r="617" spans="1:21" x14ac:dyDescent="0.25">
      <c r="A617">
        <v>615</v>
      </c>
      <c r="B617" t="s">
        <v>333</v>
      </c>
      <c r="C617">
        <v>24</v>
      </c>
      <c r="D617">
        <v>7440666</v>
      </c>
      <c r="E617" t="s">
        <v>297</v>
      </c>
      <c r="F617">
        <v>0</v>
      </c>
      <c r="G617" t="s">
        <v>120</v>
      </c>
      <c r="H617" s="1">
        <v>0</v>
      </c>
      <c r="I617" s="1">
        <v>0</v>
      </c>
      <c r="J617" s="1">
        <v>0</v>
      </c>
      <c r="K617" s="1">
        <v>0</v>
      </c>
      <c r="L617" s="1">
        <v>0</v>
      </c>
      <c r="M617" s="1">
        <v>0</v>
      </c>
      <c r="N617" s="1">
        <v>0</v>
      </c>
      <c r="O617" s="1">
        <v>0</v>
      </c>
      <c r="P617" s="1">
        <v>0</v>
      </c>
      <c r="Q617" s="1">
        <v>0</v>
      </c>
      <c r="R617" s="1">
        <v>0</v>
      </c>
      <c r="S617" s="1">
        <v>0</v>
      </c>
      <c r="T617" s="1">
        <v>0</v>
      </c>
      <c r="U617" s="1">
        <v>0</v>
      </c>
    </row>
    <row r="618" spans="1:21" x14ac:dyDescent="0.25">
      <c r="A618">
        <v>616</v>
      </c>
      <c r="B618" t="s">
        <v>334</v>
      </c>
      <c r="C618">
        <v>24</v>
      </c>
      <c r="D618">
        <v>7429905</v>
      </c>
      <c r="E618" t="s">
        <v>290</v>
      </c>
      <c r="F618">
        <v>0</v>
      </c>
      <c r="G618" t="s">
        <v>120</v>
      </c>
      <c r="H618" s="1">
        <v>0</v>
      </c>
      <c r="I618" s="1">
        <v>0</v>
      </c>
      <c r="J618" s="1">
        <v>0</v>
      </c>
      <c r="K618" s="1">
        <v>0</v>
      </c>
      <c r="L618" s="1">
        <v>0</v>
      </c>
      <c r="M618" s="1">
        <v>0</v>
      </c>
      <c r="N618" s="1">
        <v>0</v>
      </c>
      <c r="O618" s="1">
        <v>0</v>
      </c>
      <c r="P618" s="1">
        <v>0</v>
      </c>
      <c r="Q618" s="1">
        <v>0</v>
      </c>
      <c r="R618" s="1">
        <v>0</v>
      </c>
      <c r="S618" s="1">
        <v>0</v>
      </c>
      <c r="T618" s="1">
        <v>0</v>
      </c>
      <c r="U618" s="1">
        <v>0</v>
      </c>
    </row>
    <row r="619" spans="1:21" x14ac:dyDescent="0.25">
      <c r="A619">
        <v>617</v>
      </c>
      <c r="B619" t="s">
        <v>334</v>
      </c>
      <c r="C619">
        <v>24</v>
      </c>
      <c r="D619">
        <v>1344281</v>
      </c>
      <c r="E619" t="s">
        <v>291</v>
      </c>
      <c r="F619">
        <v>0</v>
      </c>
      <c r="G619" t="s">
        <v>120</v>
      </c>
      <c r="H619" s="1">
        <v>0</v>
      </c>
      <c r="I619" s="1">
        <v>0</v>
      </c>
      <c r="J619" s="1">
        <v>0</v>
      </c>
      <c r="K619" s="1">
        <v>0</v>
      </c>
      <c r="L619" s="1">
        <v>0</v>
      </c>
      <c r="M619" s="1">
        <v>0</v>
      </c>
      <c r="N619" s="1">
        <v>0</v>
      </c>
      <c r="O619" s="1">
        <v>0</v>
      </c>
      <c r="P619" s="1">
        <v>0</v>
      </c>
      <c r="Q619" s="1">
        <v>0</v>
      </c>
      <c r="R619" s="1">
        <v>0</v>
      </c>
      <c r="S619" s="1">
        <v>0</v>
      </c>
      <c r="T619" s="1">
        <v>0</v>
      </c>
      <c r="U619" s="1">
        <v>0</v>
      </c>
    </row>
    <row r="620" spans="1:21" x14ac:dyDescent="0.25">
      <c r="A620">
        <v>618</v>
      </c>
      <c r="B620" t="s">
        <v>334</v>
      </c>
      <c r="C620">
        <v>24</v>
      </c>
      <c r="D620">
        <v>7440417</v>
      </c>
      <c r="E620" t="s">
        <v>292</v>
      </c>
      <c r="F620">
        <v>0</v>
      </c>
      <c r="G620" t="s">
        <v>120</v>
      </c>
      <c r="H620" s="1">
        <v>0</v>
      </c>
      <c r="I620" s="1">
        <v>0</v>
      </c>
      <c r="J620" s="1">
        <v>0</v>
      </c>
      <c r="K620" s="1">
        <v>0</v>
      </c>
      <c r="L620" s="1">
        <v>0</v>
      </c>
      <c r="M620" s="1">
        <v>0</v>
      </c>
      <c r="N620" s="1">
        <v>0</v>
      </c>
      <c r="O620" s="1">
        <v>0</v>
      </c>
      <c r="P620" s="1">
        <v>0</v>
      </c>
      <c r="Q620" s="1">
        <v>0</v>
      </c>
      <c r="R620" s="1">
        <v>0</v>
      </c>
      <c r="S620" s="1">
        <v>0</v>
      </c>
      <c r="T620" s="1">
        <v>0</v>
      </c>
      <c r="U620" s="1">
        <v>0</v>
      </c>
    </row>
    <row r="621" spans="1:21" x14ac:dyDescent="0.25">
      <c r="A621">
        <v>619</v>
      </c>
      <c r="B621" t="s">
        <v>334</v>
      </c>
      <c r="C621">
        <v>24</v>
      </c>
      <c r="D621">
        <v>7440439</v>
      </c>
      <c r="E621" t="s">
        <v>293</v>
      </c>
      <c r="F621">
        <v>0</v>
      </c>
      <c r="G621" t="s">
        <v>120</v>
      </c>
      <c r="H621" s="1">
        <v>0</v>
      </c>
      <c r="I621" s="1">
        <v>0</v>
      </c>
      <c r="J621" s="1">
        <v>0</v>
      </c>
      <c r="K621" s="1">
        <v>0</v>
      </c>
      <c r="L621" s="1">
        <v>0</v>
      </c>
      <c r="M621" s="1">
        <v>0</v>
      </c>
      <c r="N621" s="1">
        <v>0</v>
      </c>
      <c r="O621" s="1">
        <v>0</v>
      </c>
      <c r="P621" s="1">
        <v>0</v>
      </c>
      <c r="Q621" s="1">
        <v>0</v>
      </c>
      <c r="R621" s="1">
        <v>0</v>
      </c>
      <c r="S621" s="1">
        <v>0</v>
      </c>
      <c r="T621" s="1">
        <v>0</v>
      </c>
      <c r="U621" s="1">
        <v>0</v>
      </c>
    </row>
    <row r="622" spans="1:21" x14ac:dyDescent="0.25">
      <c r="A622">
        <v>620</v>
      </c>
      <c r="B622" t="s">
        <v>334</v>
      </c>
      <c r="C622">
        <v>24</v>
      </c>
      <c r="D622">
        <v>7440484</v>
      </c>
      <c r="E622" t="s">
        <v>8</v>
      </c>
      <c r="F622">
        <v>0</v>
      </c>
      <c r="G622" t="s">
        <v>120</v>
      </c>
      <c r="H622" s="1">
        <v>0</v>
      </c>
      <c r="I622" s="1">
        <v>0</v>
      </c>
      <c r="J622" s="1">
        <v>0</v>
      </c>
      <c r="K622" s="1">
        <v>0</v>
      </c>
      <c r="L622" s="1">
        <v>0</v>
      </c>
      <c r="M622" s="1">
        <v>0</v>
      </c>
      <c r="N622" s="1">
        <v>0</v>
      </c>
      <c r="O622" s="1">
        <v>0</v>
      </c>
      <c r="P622" s="1">
        <v>0</v>
      </c>
      <c r="Q622" s="1">
        <v>0</v>
      </c>
      <c r="R622" s="1">
        <v>0</v>
      </c>
      <c r="S622" s="1">
        <v>0</v>
      </c>
      <c r="T622" s="1">
        <v>0</v>
      </c>
      <c r="U622" s="1">
        <v>0</v>
      </c>
    </row>
    <row r="623" spans="1:21" x14ac:dyDescent="0.25">
      <c r="A623">
        <v>621</v>
      </c>
      <c r="B623" t="s">
        <v>334</v>
      </c>
      <c r="C623">
        <v>24</v>
      </c>
      <c r="D623">
        <v>7440473</v>
      </c>
      <c r="E623" t="s">
        <v>89</v>
      </c>
      <c r="F623">
        <v>143</v>
      </c>
      <c r="G623" t="s">
        <v>120</v>
      </c>
      <c r="H623" s="1">
        <v>0</v>
      </c>
      <c r="I623" s="1">
        <v>0</v>
      </c>
      <c r="J623" s="1">
        <v>0</v>
      </c>
      <c r="K623" s="1">
        <v>0</v>
      </c>
      <c r="L623" s="1">
        <v>0</v>
      </c>
      <c r="M623" s="1">
        <v>0</v>
      </c>
      <c r="N623" s="1">
        <v>0</v>
      </c>
      <c r="O623" s="1">
        <v>0</v>
      </c>
      <c r="P623" s="1">
        <v>0</v>
      </c>
      <c r="Q623" s="1">
        <v>0</v>
      </c>
      <c r="R623" s="1">
        <v>0</v>
      </c>
      <c r="S623" s="1">
        <v>0</v>
      </c>
      <c r="T623" s="1">
        <v>0</v>
      </c>
      <c r="U623" s="1">
        <v>0</v>
      </c>
    </row>
    <row r="624" spans="1:21" x14ac:dyDescent="0.25">
      <c r="A624">
        <v>622</v>
      </c>
      <c r="B624" t="s">
        <v>334</v>
      </c>
      <c r="C624">
        <v>24</v>
      </c>
      <c r="D624">
        <v>18540299</v>
      </c>
      <c r="E624" t="s">
        <v>13</v>
      </c>
      <c r="F624">
        <v>0.52700000000000002</v>
      </c>
      <c r="G624" t="s">
        <v>120</v>
      </c>
      <c r="H624" s="1">
        <v>0</v>
      </c>
      <c r="I624" s="1">
        <v>0</v>
      </c>
      <c r="J624" s="1">
        <v>0</v>
      </c>
      <c r="K624" s="1">
        <v>0</v>
      </c>
      <c r="L624" s="1">
        <v>0</v>
      </c>
      <c r="M624" s="1">
        <v>0</v>
      </c>
      <c r="N624" s="1">
        <v>0</v>
      </c>
      <c r="O624" s="1">
        <v>0</v>
      </c>
      <c r="P624" s="1">
        <v>0</v>
      </c>
      <c r="Q624" s="1">
        <v>0</v>
      </c>
      <c r="R624" s="1">
        <v>0</v>
      </c>
      <c r="S624" s="1">
        <v>0</v>
      </c>
      <c r="T624" s="1">
        <v>0</v>
      </c>
      <c r="U624" s="1">
        <v>0</v>
      </c>
    </row>
    <row r="625" spans="1:21" x14ac:dyDescent="0.25">
      <c r="A625">
        <v>623</v>
      </c>
      <c r="B625" t="s">
        <v>334</v>
      </c>
      <c r="C625">
        <v>24</v>
      </c>
      <c r="D625">
        <v>1175</v>
      </c>
      <c r="E625" t="s">
        <v>294</v>
      </c>
      <c r="F625">
        <v>0</v>
      </c>
      <c r="G625" t="s">
        <v>120</v>
      </c>
      <c r="H625" s="1">
        <v>0</v>
      </c>
      <c r="I625" s="1">
        <v>0</v>
      </c>
      <c r="J625" s="1">
        <v>0</v>
      </c>
      <c r="K625" s="1">
        <v>0</v>
      </c>
      <c r="L625" s="1">
        <v>0</v>
      </c>
      <c r="M625" s="1">
        <v>0</v>
      </c>
      <c r="N625" s="1">
        <v>0</v>
      </c>
      <c r="O625" s="1">
        <v>0</v>
      </c>
      <c r="P625" s="1">
        <v>0</v>
      </c>
      <c r="Q625" s="1">
        <v>0</v>
      </c>
      <c r="R625" s="1">
        <v>0</v>
      </c>
      <c r="S625" s="1">
        <v>0</v>
      </c>
      <c r="T625" s="1">
        <v>0</v>
      </c>
      <c r="U625" s="1">
        <v>0</v>
      </c>
    </row>
    <row r="626" spans="1:21" x14ac:dyDescent="0.25">
      <c r="A626">
        <v>624</v>
      </c>
      <c r="B626" t="s">
        <v>334</v>
      </c>
      <c r="C626">
        <v>24</v>
      </c>
      <c r="D626">
        <v>7440508</v>
      </c>
      <c r="E626" t="s">
        <v>10</v>
      </c>
      <c r="F626">
        <v>0</v>
      </c>
      <c r="G626" t="s">
        <v>120</v>
      </c>
      <c r="H626" s="1">
        <v>0</v>
      </c>
      <c r="I626" s="1">
        <v>0</v>
      </c>
      <c r="J626" s="1">
        <v>0</v>
      </c>
      <c r="K626" s="1">
        <v>0</v>
      </c>
      <c r="L626" s="1">
        <v>0</v>
      </c>
      <c r="M626" s="1">
        <v>0</v>
      </c>
      <c r="N626" s="1">
        <v>0</v>
      </c>
      <c r="O626" s="1">
        <v>0</v>
      </c>
      <c r="P626" s="1">
        <v>0</v>
      </c>
      <c r="Q626" s="1">
        <v>0</v>
      </c>
      <c r="R626" s="1">
        <v>0</v>
      </c>
      <c r="S626" s="1">
        <v>0</v>
      </c>
      <c r="T626" s="1">
        <v>0</v>
      </c>
      <c r="U626" s="1">
        <v>0</v>
      </c>
    </row>
    <row r="627" spans="1:21" x14ac:dyDescent="0.25">
      <c r="A627">
        <v>625</v>
      </c>
      <c r="B627" t="s">
        <v>334</v>
      </c>
      <c r="C627">
        <v>24</v>
      </c>
      <c r="D627">
        <v>7439965</v>
      </c>
      <c r="E627" t="s">
        <v>5</v>
      </c>
      <c r="F627">
        <v>4.55</v>
      </c>
      <c r="G627" t="s">
        <v>120</v>
      </c>
      <c r="H627" s="1">
        <v>0</v>
      </c>
      <c r="I627" s="1">
        <v>0</v>
      </c>
      <c r="J627" s="1">
        <v>0</v>
      </c>
      <c r="K627" s="1">
        <v>0</v>
      </c>
      <c r="L627" s="1">
        <v>0</v>
      </c>
      <c r="M627" s="1">
        <v>0</v>
      </c>
      <c r="N627" s="1">
        <v>0</v>
      </c>
      <c r="O627" s="1">
        <v>0</v>
      </c>
      <c r="P627" s="1">
        <v>0</v>
      </c>
      <c r="Q627" s="1">
        <v>0</v>
      </c>
      <c r="R627" s="1">
        <v>0</v>
      </c>
      <c r="S627" s="1">
        <v>0</v>
      </c>
      <c r="T627" s="1">
        <v>0</v>
      </c>
      <c r="U627" s="1">
        <v>0</v>
      </c>
    </row>
    <row r="628" spans="1:21" x14ac:dyDescent="0.25">
      <c r="A628">
        <v>626</v>
      </c>
      <c r="B628" t="s">
        <v>334</v>
      </c>
      <c r="C628">
        <v>24</v>
      </c>
      <c r="D628">
        <v>7440020</v>
      </c>
      <c r="E628" t="s">
        <v>6</v>
      </c>
      <c r="F628">
        <v>4.1900000000000004</v>
      </c>
      <c r="G628" t="s">
        <v>120</v>
      </c>
      <c r="H628" s="1">
        <v>0</v>
      </c>
      <c r="I628" s="1">
        <v>0</v>
      </c>
      <c r="J628" s="1">
        <v>20.95</v>
      </c>
      <c r="K628" s="1">
        <v>0</v>
      </c>
      <c r="L628" s="1">
        <v>0</v>
      </c>
      <c r="M628" s="1">
        <v>0</v>
      </c>
      <c r="N628" s="1">
        <v>0</v>
      </c>
      <c r="O628" s="1">
        <v>0</v>
      </c>
      <c r="P628" s="1">
        <v>0</v>
      </c>
      <c r="Q628" s="1">
        <v>0</v>
      </c>
      <c r="R628" s="1">
        <v>0</v>
      </c>
      <c r="S628" s="1">
        <v>0</v>
      </c>
      <c r="T628" s="1">
        <v>0</v>
      </c>
      <c r="U628" s="1">
        <v>0</v>
      </c>
    </row>
    <row r="629" spans="1:21" x14ac:dyDescent="0.25">
      <c r="A629">
        <v>627</v>
      </c>
      <c r="B629" t="s">
        <v>334</v>
      </c>
      <c r="C629">
        <v>24</v>
      </c>
      <c r="D629">
        <v>7723140</v>
      </c>
      <c r="E629" t="s">
        <v>295</v>
      </c>
      <c r="F629">
        <v>0</v>
      </c>
      <c r="G629" t="s">
        <v>120</v>
      </c>
      <c r="H629" s="1">
        <v>0</v>
      </c>
      <c r="I629" s="1">
        <v>0</v>
      </c>
      <c r="J629" s="1">
        <v>0</v>
      </c>
      <c r="K629" s="1">
        <v>0</v>
      </c>
      <c r="L629" s="1">
        <v>0</v>
      </c>
      <c r="M629" s="1">
        <v>0</v>
      </c>
      <c r="N629" s="1">
        <v>0</v>
      </c>
      <c r="O629" s="1">
        <v>0</v>
      </c>
      <c r="P629" s="1">
        <v>0</v>
      </c>
      <c r="Q629" s="1">
        <v>0</v>
      </c>
      <c r="R629" s="1">
        <v>0</v>
      </c>
      <c r="S629" s="1">
        <v>0</v>
      </c>
      <c r="T629" s="1">
        <v>0</v>
      </c>
      <c r="U629" s="1">
        <v>0</v>
      </c>
    </row>
    <row r="630" spans="1:21" x14ac:dyDescent="0.25">
      <c r="A630">
        <v>628</v>
      </c>
      <c r="B630" t="s">
        <v>334</v>
      </c>
      <c r="C630">
        <v>24</v>
      </c>
      <c r="D630">
        <v>7439921</v>
      </c>
      <c r="E630" t="s">
        <v>7</v>
      </c>
      <c r="F630">
        <v>0</v>
      </c>
      <c r="G630" t="s">
        <v>120</v>
      </c>
      <c r="H630" s="1">
        <v>0</v>
      </c>
      <c r="I630" s="1">
        <v>0</v>
      </c>
      <c r="J630" s="1">
        <v>0</v>
      </c>
      <c r="K630" s="1">
        <v>0</v>
      </c>
      <c r="L630" s="1">
        <v>0</v>
      </c>
      <c r="M630" s="1">
        <v>0</v>
      </c>
      <c r="N630" s="1">
        <v>0</v>
      </c>
      <c r="O630" s="1">
        <v>0</v>
      </c>
      <c r="P630" s="1">
        <v>0</v>
      </c>
      <c r="Q630" s="1">
        <v>0</v>
      </c>
      <c r="R630" s="1">
        <v>0</v>
      </c>
      <c r="S630" s="1">
        <v>0</v>
      </c>
      <c r="T630" s="1">
        <v>0</v>
      </c>
      <c r="U630" s="1">
        <v>0</v>
      </c>
    </row>
    <row r="631" spans="1:21" x14ac:dyDescent="0.25">
      <c r="A631">
        <v>629</v>
      </c>
      <c r="B631" t="s">
        <v>334</v>
      </c>
      <c r="C631">
        <v>24</v>
      </c>
      <c r="D631">
        <v>7440622</v>
      </c>
      <c r="E631" t="s">
        <v>296</v>
      </c>
      <c r="F631">
        <v>0</v>
      </c>
      <c r="G631" t="s">
        <v>120</v>
      </c>
      <c r="H631" s="1">
        <v>0</v>
      </c>
      <c r="I631" s="1">
        <v>0</v>
      </c>
      <c r="J631" s="1">
        <v>0</v>
      </c>
      <c r="K631" s="1">
        <v>0</v>
      </c>
      <c r="L631" s="1">
        <v>0</v>
      </c>
      <c r="M631" s="1">
        <v>0</v>
      </c>
      <c r="N631" s="1">
        <v>0</v>
      </c>
      <c r="O631" s="1">
        <v>0</v>
      </c>
      <c r="P631" s="1">
        <v>0</v>
      </c>
      <c r="Q631" s="1">
        <v>0</v>
      </c>
      <c r="R631" s="1">
        <v>0</v>
      </c>
      <c r="S631" s="1">
        <v>0</v>
      </c>
      <c r="T631" s="1">
        <v>0</v>
      </c>
      <c r="U631" s="1">
        <v>0</v>
      </c>
    </row>
    <row r="632" spans="1:21" x14ac:dyDescent="0.25">
      <c r="A632">
        <v>630</v>
      </c>
      <c r="B632" t="s">
        <v>334</v>
      </c>
      <c r="C632">
        <v>24</v>
      </c>
      <c r="D632">
        <v>7440666</v>
      </c>
      <c r="E632" t="s">
        <v>297</v>
      </c>
      <c r="F632">
        <v>0</v>
      </c>
      <c r="G632" t="s">
        <v>120</v>
      </c>
      <c r="H632" s="1">
        <v>0</v>
      </c>
      <c r="I632" s="1">
        <v>0</v>
      </c>
      <c r="J632" s="1">
        <v>0</v>
      </c>
      <c r="K632" s="1">
        <v>0</v>
      </c>
      <c r="L632" s="1">
        <v>0</v>
      </c>
      <c r="M632" s="1">
        <v>0</v>
      </c>
      <c r="N632" s="1">
        <v>0</v>
      </c>
      <c r="O632" s="1">
        <v>0</v>
      </c>
      <c r="P632" s="1">
        <v>0</v>
      </c>
      <c r="Q632" s="1">
        <v>0</v>
      </c>
      <c r="R632" s="1">
        <v>0</v>
      </c>
      <c r="S632" s="1">
        <v>0</v>
      </c>
      <c r="T632" s="1">
        <v>0</v>
      </c>
      <c r="U632" s="1">
        <v>0</v>
      </c>
    </row>
    <row r="633" spans="1:21" x14ac:dyDescent="0.25">
      <c r="A633">
        <v>631</v>
      </c>
      <c r="B633" t="s">
        <v>335</v>
      </c>
      <c r="C633">
        <v>24</v>
      </c>
      <c r="D633">
        <v>7429905</v>
      </c>
      <c r="E633" t="s">
        <v>290</v>
      </c>
      <c r="F633">
        <v>0</v>
      </c>
      <c r="G633" t="s">
        <v>120</v>
      </c>
      <c r="H633" s="1">
        <v>0</v>
      </c>
      <c r="I633" s="1">
        <v>0</v>
      </c>
      <c r="J633" s="1">
        <v>0</v>
      </c>
      <c r="K633" s="1">
        <v>0</v>
      </c>
      <c r="L633" s="1">
        <v>0</v>
      </c>
      <c r="M633" s="1">
        <v>0</v>
      </c>
      <c r="N633" s="1">
        <v>0</v>
      </c>
      <c r="O633" s="1">
        <v>0</v>
      </c>
      <c r="P633" s="1">
        <v>0</v>
      </c>
      <c r="Q633" s="1">
        <v>0</v>
      </c>
      <c r="R633" s="1">
        <v>0</v>
      </c>
      <c r="S633" s="1">
        <v>0</v>
      </c>
      <c r="T633" s="1">
        <v>0</v>
      </c>
      <c r="U633" s="1">
        <v>0</v>
      </c>
    </row>
    <row r="634" spans="1:21" x14ac:dyDescent="0.25">
      <c r="A634">
        <v>632</v>
      </c>
      <c r="B634" t="s">
        <v>335</v>
      </c>
      <c r="C634">
        <v>24</v>
      </c>
      <c r="D634">
        <v>1344281</v>
      </c>
      <c r="E634" t="s">
        <v>291</v>
      </c>
      <c r="F634">
        <v>0</v>
      </c>
      <c r="G634" t="s">
        <v>120</v>
      </c>
      <c r="H634" s="1">
        <v>0</v>
      </c>
      <c r="I634" s="1">
        <v>0</v>
      </c>
      <c r="J634" s="1">
        <v>0</v>
      </c>
      <c r="K634" s="1">
        <v>0</v>
      </c>
      <c r="L634" s="1">
        <v>0</v>
      </c>
      <c r="M634" s="1">
        <v>0</v>
      </c>
      <c r="N634" s="1">
        <v>0</v>
      </c>
      <c r="O634" s="1">
        <v>0</v>
      </c>
      <c r="P634" s="1">
        <v>0</v>
      </c>
      <c r="Q634" s="1">
        <v>0</v>
      </c>
      <c r="R634" s="1">
        <v>0</v>
      </c>
      <c r="S634" s="1">
        <v>0</v>
      </c>
      <c r="T634" s="1">
        <v>0</v>
      </c>
      <c r="U634" s="1">
        <v>0</v>
      </c>
    </row>
    <row r="635" spans="1:21" x14ac:dyDescent="0.25">
      <c r="A635">
        <v>633</v>
      </c>
      <c r="B635" t="s">
        <v>335</v>
      </c>
      <c r="C635">
        <v>24</v>
      </c>
      <c r="D635">
        <v>7440417</v>
      </c>
      <c r="E635" t="s">
        <v>292</v>
      </c>
      <c r="F635">
        <v>0</v>
      </c>
      <c r="G635" t="s">
        <v>120</v>
      </c>
      <c r="H635" s="1">
        <v>0</v>
      </c>
      <c r="I635" s="1">
        <v>0</v>
      </c>
      <c r="J635" s="1">
        <v>0</v>
      </c>
      <c r="K635" s="1">
        <v>0</v>
      </c>
      <c r="L635" s="1">
        <v>0</v>
      </c>
      <c r="M635" s="1">
        <v>0</v>
      </c>
      <c r="N635" s="1">
        <v>0</v>
      </c>
      <c r="O635" s="1">
        <v>0</v>
      </c>
      <c r="P635" s="1">
        <v>0</v>
      </c>
      <c r="Q635" s="1">
        <v>0</v>
      </c>
      <c r="R635" s="1">
        <v>0</v>
      </c>
      <c r="S635" s="1">
        <v>0</v>
      </c>
      <c r="T635" s="1">
        <v>0</v>
      </c>
      <c r="U635" s="1">
        <v>0</v>
      </c>
    </row>
    <row r="636" spans="1:21" x14ac:dyDescent="0.25">
      <c r="A636">
        <v>634</v>
      </c>
      <c r="B636" t="s">
        <v>335</v>
      </c>
      <c r="C636">
        <v>24</v>
      </c>
      <c r="D636">
        <v>7440439</v>
      </c>
      <c r="E636" t="s">
        <v>293</v>
      </c>
      <c r="F636">
        <v>0</v>
      </c>
      <c r="G636" t="s">
        <v>120</v>
      </c>
      <c r="H636" s="1">
        <v>0</v>
      </c>
      <c r="I636" s="1">
        <v>0</v>
      </c>
      <c r="J636" s="1">
        <v>0</v>
      </c>
      <c r="K636" s="1">
        <v>0</v>
      </c>
      <c r="L636" s="1">
        <v>0</v>
      </c>
      <c r="M636" s="1">
        <v>0</v>
      </c>
      <c r="N636" s="1">
        <v>0</v>
      </c>
      <c r="O636" s="1">
        <v>0</v>
      </c>
      <c r="P636" s="1">
        <v>0</v>
      </c>
      <c r="Q636" s="1">
        <v>0</v>
      </c>
      <c r="R636" s="1">
        <v>0</v>
      </c>
      <c r="S636" s="1">
        <v>0</v>
      </c>
      <c r="T636" s="1">
        <v>0</v>
      </c>
      <c r="U636" s="1">
        <v>0</v>
      </c>
    </row>
    <row r="637" spans="1:21" x14ac:dyDescent="0.25">
      <c r="A637">
        <v>635</v>
      </c>
      <c r="B637" t="s">
        <v>335</v>
      </c>
      <c r="C637">
        <v>24</v>
      </c>
      <c r="D637">
        <v>7440484</v>
      </c>
      <c r="E637" t="s">
        <v>8</v>
      </c>
      <c r="F637">
        <v>0</v>
      </c>
      <c r="G637" t="s">
        <v>120</v>
      </c>
      <c r="H637" s="1">
        <v>0</v>
      </c>
      <c r="I637" s="1">
        <v>0</v>
      </c>
      <c r="J637" s="1">
        <v>0</v>
      </c>
      <c r="K637" s="1">
        <v>0</v>
      </c>
      <c r="L637" s="1">
        <v>0</v>
      </c>
      <c r="M637" s="1">
        <v>0</v>
      </c>
      <c r="N637" s="1">
        <v>0</v>
      </c>
      <c r="O637" s="1">
        <v>0</v>
      </c>
      <c r="P637" s="1">
        <v>0</v>
      </c>
      <c r="Q637" s="1">
        <v>0</v>
      </c>
      <c r="R637" s="1">
        <v>0</v>
      </c>
      <c r="S637" s="1">
        <v>0</v>
      </c>
      <c r="T637" s="1">
        <v>0</v>
      </c>
      <c r="U637" s="1">
        <v>0</v>
      </c>
    </row>
    <row r="638" spans="1:21" x14ac:dyDescent="0.25">
      <c r="A638">
        <v>636</v>
      </c>
      <c r="B638" t="s">
        <v>335</v>
      </c>
      <c r="C638">
        <v>24</v>
      </c>
      <c r="D638">
        <v>7440473</v>
      </c>
      <c r="E638" t="s">
        <v>89</v>
      </c>
      <c r="F638">
        <v>6.55</v>
      </c>
      <c r="G638" t="s">
        <v>120</v>
      </c>
      <c r="H638" s="1">
        <v>0</v>
      </c>
      <c r="I638" s="1">
        <v>0</v>
      </c>
      <c r="J638" s="1">
        <v>0</v>
      </c>
      <c r="K638" s="1">
        <v>0</v>
      </c>
      <c r="L638" s="1">
        <v>0</v>
      </c>
      <c r="M638" s="1">
        <v>0</v>
      </c>
      <c r="N638" s="1">
        <v>0</v>
      </c>
      <c r="O638" s="1">
        <v>0</v>
      </c>
      <c r="P638" s="1">
        <v>0</v>
      </c>
      <c r="Q638" s="1">
        <v>0</v>
      </c>
      <c r="R638" s="1">
        <v>0</v>
      </c>
      <c r="S638" s="1">
        <v>0</v>
      </c>
      <c r="T638" s="1">
        <v>0</v>
      </c>
      <c r="U638" s="1">
        <v>0</v>
      </c>
    </row>
    <row r="639" spans="1:21" x14ac:dyDescent="0.25">
      <c r="A639">
        <v>637</v>
      </c>
      <c r="B639" t="s">
        <v>335</v>
      </c>
      <c r="C639">
        <v>24</v>
      </c>
      <c r="D639">
        <v>18540299</v>
      </c>
      <c r="E639" t="s">
        <v>13</v>
      </c>
      <c r="F639">
        <v>0.32800000000000001</v>
      </c>
      <c r="G639" t="s">
        <v>120</v>
      </c>
      <c r="H639" s="1">
        <v>0</v>
      </c>
      <c r="I639" s="1">
        <v>0</v>
      </c>
      <c r="J639" s="1">
        <v>0</v>
      </c>
      <c r="K639" s="1">
        <v>0</v>
      </c>
      <c r="L639" s="1">
        <v>0</v>
      </c>
      <c r="M639" s="1">
        <v>0</v>
      </c>
      <c r="N639" s="1">
        <v>0</v>
      </c>
      <c r="O639" s="1">
        <v>0</v>
      </c>
      <c r="P639" s="1">
        <v>0</v>
      </c>
      <c r="Q639" s="1">
        <v>0</v>
      </c>
      <c r="R639" s="1">
        <v>0</v>
      </c>
      <c r="S639" s="1">
        <v>0</v>
      </c>
      <c r="T639" s="1">
        <v>0</v>
      </c>
      <c r="U639" s="1">
        <v>0</v>
      </c>
    </row>
    <row r="640" spans="1:21" x14ac:dyDescent="0.25">
      <c r="A640">
        <v>638</v>
      </c>
      <c r="B640" t="s">
        <v>335</v>
      </c>
      <c r="C640">
        <v>24</v>
      </c>
      <c r="D640">
        <v>1175</v>
      </c>
      <c r="E640" t="s">
        <v>294</v>
      </c>
      <c r="F640">
        <v>0</v>
      </c>
      <c r="G640" t="s">
        <v>120</v>
      </c>
      <c r="H640" s="1">
        <v>0</v>
      </c>
      <c r="I640" s="1">
        <v>0</v>
      </c>
      <c r="J640" s="1">
        <v>0</v>
      </c>
      <c r="K640" s="1">
        <v>0</v>
      </c>
      <c r="L640" s="1">
        <v>0</v>
      </c>
      <c r="M640" s="1">
        <v>0</v>
      </c>
      <c r="N640" s="1">
        <v>0</v>
      </c>
      <c r="O640" s="1">
        <v>0</v>
      </c>
      <c r="P640" s="1">
        <v>0</v>
      </c>
      <c r="Q640" s="1">
        <v>0</v>
      </c>
      <c r="R640" s="1">
        <v>0</v>
      </c>
      <c r="S640" s="1">
        <v>0</v>
      </c>
      <c r="T640" s="1">
        <v>0</v>
      </c>
      <c r="U640" s="1">
        <v>0</v>
      </c>
    </row>
    <row r="641" spans="1:21" x14ac:dyDescent="0.25">
      <c r="A641">
        <v>639</v>
      </c>
      <c r="B641" t="s">
        <v>335</v>
      </c>
      <c r="C641">
        <v>24</v>
      </c>
      <c r="D641">
        <v>7440508</v>
      </c>
      <c r="E641" t="s">
        <v>10</v>
      </c>
      <c r="F641">
        <v>0</v>
      </c>
      <c r="G641" t="s">
        <v>120</v>
      </c>
      <c r="H641" s="1">
        <v>0</v>
      </c>
      <c r="I641" s="1">
        <v>0</v>
      </c>
      <c r="J641" s="1">
        <v>0</v>
      </c>
      <c r="K641" s="1">
        <v>0</v>
      </c>
      <c r="L641" s="1">
        <v>0</v>
      </c>
      <c r="M641" s="1">
        <v>0</v>
      </c>
      <c r="N641" s="1">
        <v>0</v>
      </c>
      <c r="O641" s="1">
        <v>0</v>
      </c>
      <c r="P641" s="1">
        <v>0</v>
      </c>
      <c r="Q641" s="1">
        <v>0</v>
      </c>
      <c r="R641" s="1">
        <v>0</v>
      </c>
      <c r="S641" s="1">
        <v>0</v>
      </c>
      <c r="T641" s="1">
        <v>0</v>
      </c>
      <c r="U641" s="1">
        <v>0</v>
      </c>
    </row>
    <row r="642" spans="1:21" x14ac:dyDescent="0.25">
      <c r="A642">
        <v>640</v>
      </c>
      <c r="B642" t="s">
        <v>335</v>
      </c>
      <c r="C642">
        <v>24</v>
      </c>
      <c r="D642">
        <v>7439965</v>
      </c>
      <c r="E642" t="s">
        <v>5</v>
      </c>
      <c r="F642">
        <v>1.3</v>
      </c>
      <c r="G642" t="s">
        <v>120</v>
      </c>
      <c r="H642" s="1">
        <v>0</v>
      </c>
      <c r="I642" s="1">
        <v>0</v>
      </c>
      <c r="J642" s="1">
        <v>0</v>
      </c>
      <c r="K642" s="1">
        <v>0</v>
      </c>
      <c r="L642" s="1">
        <v>0</v>
      </c>
      <c r="M642" s="1">
        <v>0</v>
      </c>
      <c r="N642" s="1">
        <v>0</v>
      </c>
      <c r="O642" s="1">
        <v>0</v>
      </c>
      <c r="P642" s="1">
        <v>0</v>
      </c>
      <c r="Q642" s="1">
        <v>0</v>
      </c>
      <c r="R642" s="1">
        <v>0</v>
      </c>
      <c r="S642" s="1">
        <v>0</v>
      </c>
      <c r="T642" s="1">
        <v>0</v>
      </c>
      <c r="U642" s="1">
        <v>0</v>
      </c>
    </row>
    <row r="643" spans="1:21" x14ac:dyDescent="0.25">
      <c r="A643">
        <v>641</v>
      </c>
      <c r="B643" t="s">
        <v>335</v>
      </c>
      <c r="C643">
        <v>24</v>
      </c>
      <c r="D643">
        <v>7440020</v>
      </c>
      <c r="E643" t="s">
        <v>6</v>
      </c>
      <c r="F643">
        <v>23.2</v>
      </c>
      <c r="G643" t="s">
        <v>120</v>
      </c>
      <c r="H643" s="1">
        <v>0</v>
      </c>
      <c r="I643" s="1">
        <v>0</v>
      </c>
      <c r="J643" s="1">
        <v>116</v>
      </c>
      <c r="K643" s="1">
        <v>0</v>
      </c>
      <c r="L643" s="1">
        <v>0</v>
      </c>
      <c r="M643" s="1">
        <v>0</v>
      </c>
      <c r="N643" s="1">
        <v>0</v>
      </c>
      <c r="O643" s="1">
        <v>0</v>
      </c>
      <c r="P643" s="1">
        <v>0</v>
      </c>
      <c r="Q643" s="1">
        <v>0</v>
      </c>
      <c r="R643" s="1">
        <v>0</v>
      </c>
      <c r="S643" s="1">
        <v>0</v>
      </c>
      <c r="T643" s="1">
        <v>0</v>
      </c>
      <c r="U643" s="1">
        <v>0</v>
      </c>
    </row>
    <row r="644" spans="1:21" x14ac:dyDescent="0.25">
      <c r="A644">
        <v>642</v>
      </c>
      <c r="B644" t="s">
        <v>335</v>
      </c>
      <c r="C644">
        <v>24</v>
      </c>
      <c r="D644">
        <v>7723140</v>
      </c>
      <c r="E644" t="s">
        <v>295</v>
      </c>
      <c r="F644">
        <v>0</v>
      </c>
      <c r="G644" t="s">
        <v>120</v>
      </c>
      <c r="H644" s="1">
        <v>0</v>
      </c>
      <c r="I644" s="1">
        <v>0</v>
      </c>
      <c r="J644" s="1">
        <v>0</v>
      </c>
      <c r="K644" s="1">
        <v>0</v>
      </c>
      <c r="L644" s="1">
        <v>0</v>
      </c>
      <c r="M644" s="1">
        <v>0</v>
      </c>
      <c r="N644" s="1">
        <v>0</v>
      </c>
      <c r="O644" s="1">
        <v>0</v>
      </c>
      <c r="P644" s="1">
        <v>0</v>
      </c>
      <c r="Q644" s="1">
        <v>0</v>
      </c>
      <c r="R644" s="1">
        <v>0</v>
      </c>
      <c r="S644" s="1">
        <v>0</v>
      </c>
      <c r="T644" s="1">
        <v>0</v>
      </c>
      <c r="U644" s="1">
        <v>0</v>
      </c>
    </row>
    <row r="645" spans="1:21" x14ac:dyDescent="0.25">
      <c r="A645">
        <v>643</v>
      </c>
      <c r="B645" t="s">
        <v>335</v>
      </c>
      <c r="C645">
        <v>24</v>
      </c>
      <c r="D645">
        <v>7439921</v>
      </c>
      <c r="E645" t="s">
        <v>7</v>
      </c>
      <c r="F645">
        <v>0</v>
      </c>
      <c r="G645" t="s">
        <v>120</v>
      </c>
      <c r="H645" s="1">
        <v>0</v>
      </c>
      <c r="I645" s="1">
        <v>0</v>
      </c>
      <c r="J645" s="1">
        <v>0</v>
      </c>
      <c r="K645" s="1">
        <v>0</v>
      </c>
      <c r="L645" s="1">
        <v>0</v>
      </c>
      <c r="M645" s="1">
        <v>0</v>
      </c>
      <c r="N645" s="1">
        <v>0</v>
      </c>
      <c r="O645" s="1">
        <v>0</v>
      </c>
      <c r="P645" s="1">
        <v>0</v>
      </c>
      <c r="Q645" s="1">
        <v>0</v>
      </c>
      <c r="R645" s="1">
        <v>0</v>
      </c>
      <c r="S645" s="1">
        <v>0</v>
      </c>
      <c r="T645" s="1">
        <v>0</v>
      </c>
      <c r="U645" s="1">
        <v>0</v>
      </c>
    </row>
    <row r="646" spans="1:21" x14ac:dyDescent="0.25">
      <c r="A646">
        <v>644</v>
      </c>
      <c r="B646" t="s">
        <v>335</v>
      </c>
      <c r="C646">
        <v>24</v>
      </c>
      <c r="D646">
        <v>7440622</v>
      </c>
      <c r="E646" t="s">
        <v>296</v>
      </c>
      <c r="F646">
        <v>0</v>
      </c>
      <c r="G646" t="s">
        <v>120</v>
      </c>
      <c r="H646" s="1">
        <v>0</v>
      </c>
      <c r="I646" s="1">
        <v>0</v>
      </c>
      <c r="J646" s="1">
        <v>0</v>
      </c>
      <c r="K646" s="1">
        <v>0</v>
      </c>
      <c r="L646" s="1">
        <v>0</v>
      </c>
      <c r="M646" s="1">
        <v>0</v>
      </c>
      <c r="N646" s="1">
        <v>0</v>
      </c>
      <c r="O646" s="1">
        <v>0</v>
      </c>
      <c r="P646" s="1">
        <v>0</v>
      </c>
      <c r="Q646" s="1">
        <v>0</v>
      </c>
      <c r="R646" s="1">
        <v>0</v>
      </c>
      <c r="S646" s="1">
        <v>0</v>
      </c>
      <c r="T646" s="1">
        <v>0</v>
      </c>
      <c r="U646" s="1">
        <v>0</v>
      </c>
    </row>
    <row r="647" spans="1:21" x14ac:dyDescent="0.25">
      <c r="A647">
        <v>645</v>
      </c>
      <c r="B647" t="s">
        <v>335</v>
      </c>
      <c r="C647">
        <v>24</v>
      </c>
      <c r="D647">
        <v>7440666</v>
      </c>
      <c r="E647" t="s">
        <v>297</v>
      </c>
      <c r="F647">
        <v>0</v>
      </c>
      <c r="G647" t="s">
        <v>120</v>
      </c>
      <c r="H647" s="1">
        <v>0</v>
      </c>
      <c r="I647" s="1">
        <v>0</v>
      </c>
      <c r="J647" s="1">
        <v>0</v>
      </c>
      <c r="K647" s="1">
        <v>0</v>
      </c>
      <c r="L647" s="1">
        <v>0</v>
      </c>
      <c r="M647" s="1">
        <v>0</v>
      </c>
      <c r="N647" s="1">
        <v>0</v>
      </c>
      <c r="O647" s="1">
        <v>0</v>
      </c>
      <c r="P647" s="1">
        <v>0</v>
      </c>
      <c r="Q647" s="1">
        <v>0</v>
      </c>
      <c r="R647" s="1">
        <v>0</v>
      </c>
      <c r="S647" s="1">
        <v>0</v>
      </c>
      <c r="T647" s="1">
        <v>0</v>
      </c>
      <c r="U647" s="1">
        <v>0</v>
      </c>
    </row>
    <row r="648" spans="1:21" x14ac:dyDescent="0.25">
      <c r="A648">
        <v>646</v>
      </c>
      <c r="B648" t="s">
        <v>336</v>
      </c>
      <c r="C648">
        <v>24</v>
      </c>
      <c r="D648">
        <v>7429905</v>
      </c>
      <c r="E648" t="s">
        <v>290</v>
      </c>
      <c r="F648">
        <v>2.1100000000000001E-2</v>
      </c>
      <c r="G648" t="s">
        <v>120</v>
      </c>
      <c r="H648" s="1">
        <v>0</v>
      </c>
      <c r="I648" s="1">
        <v>0</v>
      </c>
      <c r="J648" s="1">
        <v>0</v>
      </c>
      <c r="K648" s="1">
        <v>0</v>
      </c>
      <c r="L648" s="1">
        <v>0</v>
      </c>
      <c r="M648" s="1">
        <v>0</v>
      </c>
      <c r="N648" s="1">
        <v>0</v>
      </c>
      <c r="O648" s="1">
        <v>0</v>
      </c>
      <c r="P648" s="1">
        <v>0</v>
      </c>
      <c r="Q648" s="1">
        <v>0</v>
      </c>
      <c r="R648" s="1">
        <v>0</v>
      </c>
      <c r="S648" s="1">
        <v>0</v>
      </c>
      <c r="T648" s="1">
        <v>0</v>
      </c>
      <c r="U648" s="1">
        <v>0</v>
      </c>
    </row>
    <row r="649" spans="1:21" x14ac:dyDescent="0.25">
      <c r="A649">
        <v>647</v>
      </c>
      <c r="B649" t="s">
        <v>336</v>
      </c>
      <c r="C649">
        <v>24</v>
      </c>
      <c r="D649">
        <v>1344281</v>
      </c>
      <c r="E649" t="s">
        <v>291</v>
      </c>
      <c r="F649">
        <v>0</v>
      </c>
      <c r="G649" t="s">
        <v>120</v>
      </c>
      <c r="H649" s="1">
        <v>0</v>
      </c>
      <c r="I649" s="1">
        <v>0</v>
      </c>
      <c r="J649" s="1">
        <v>0</v>
      </c>
      <c r="K649" s="1">
        <v>0</v>
      </c>
      <c r="L649" s="1">
        <v>0</v>
      </c>
      <c r="M649" s="1">
        <v>0</v>
      </c>
      <c r="N649" s="1">
        <v>0</v>
      </c>
      <c r="O649" s="1">
        <v>0</v>
      </c>
      <c r="P649" s="1">
        <v>0</v>
      </c>
      <c r="Q649" s="1">
        <v>0</v>
      </c>
      <c r="R649" s="1">
        <v>0</v>
      </c>
      <c r="S649" s="1">
        <v>0</v>
      </c>
      <c r="T649" s="1">
        <v>0</v>
      </c>
      <c r="U649" s="1">
        <v>0</v>
      </c>
    </row>
    <row r="650" spans="1:21" x14ac:dyDescent="0.25">
      <c r="A650">
        <v>648</v>
      </c>
      <c r="B650" t="s">
        <v>336</v>
      </c>
      <c r="C650">
        <v>24</v>
      </c>
      <c r="D650">
        <v>7440417</v>
      </c>
      <c r="E650" t="s">
        <v>292</v>
      </c>
      <c r="F650">
        <v>0</v>
      </c>
      <c r="G650" t="s">
        <v>120</v>
      </c>
      <c r="H650" s="1">
        <v>0</v>
      </c>
      <c r="I650" s="1">
        <v>0</v>
      </c>
      <c r="J650" s="1">
        <v>0</v>
      </c>
      <c r="K650" s="1">
        <v>0</v>
      </c>
      <c r="L650" s="1">
        <v>0</v>
      </c>
      <c r="M650" s="1">
        <v>0</v>
      </c>
      <c r="N650" s="1">
        <v>0</v>
      </c>
      <c r="O650" s="1">
        <v>0</v>
      </c>
      <c r="P650" s="1">
        <v>0</v>
      </c>
      <c r="Q650" s="1">
        <v>0</v>
      </c>
      <c r="R650" s="1">
        <v>0</v>
      </c>
      <c r="S650" s="1">
        <v>0</v>
      </c>
      <c r="T650" s="1">
        <v>0</v>
      </c>
      <c r="U650" s="1">
        <v>0</v>
      </c>
    </row>
    <row r="651" spans="1:21" x14ac:dyDescent="0.25">
      <c r="A651">
        <v>649</v>
      </c>
      <c r="B651" t="s">
        <v>336</v>
      </c>
      <c r="C651">
        <v>24</v>
      </c>
      <c r="D651">
        <v>7440439</v>
      </c>
      <c r="E651" t="s">
        <v>293</v>
      </c>
      <c r="F651">
        <v>0</v>
      </c>
      <c r="G651" t="s">
        <v>120</v>
      </c>
      <c r="H651" s="1">
        <v>0</v>
      </c>
      <c r="I651" s="1">
        <v>0</v>
      </c>
      <c r="J651" s="1">
        <v>0</v>
      </c>
      <c r="K651" s="1">
        <v>0</v>
      </c>
      <c r="L651" s="1">
        <v>0</v>
      </c>
      <c r="M651" s="1">
        <v>0</v>
      </c>
      <c r="N651" s="1">
        <v>0</v>
      </c>
      <c r="O651" s="1">
        <v>0</v>
      </c>
      <c r="P651" s="1">
        <v>0</v>
      </c>
      <c r="Q651" s="1">
        <v>0</v>
      </c>
      <c r="R651" s="1">
        <v>0</v>
      </c>
      <c r="S651" s="1">
        <v>0</v>
      </c>
      <c r="T651" s="1">
        <v>0</v>
      </c>
      <c r="U651" s="1">
        <v>0</v>
      </c>
    </row>
    <row r="652" spans="1:21" x14ac:dyDescent="0.25">
      <c r="A652">
        <v>650</v>
      </c>
      <c r="B652" t="s">
        <v>336</v>
      </c>
      <c r="C652">
        <v>24</v>
      </c>
      <c r="D652">
        <v>7440484</v>
      </c>
      <c r="E652" t="s">
        <v>8</v>
      </c>
      <c r="F652">
        <v>0</v>
      </c>
      <c r="G652" t="s">
        <v>120</v>
      </c>
      <c r="H652" s="1">
        <v>0</v>
      </c>
      <c r="I652" s="1">
        <v>0</v>
      </c>
      <c r="J652" s="1">
        <v>0</v>
      </c>
      <c r="K652" s="1">
        <v>0</v>
      </c>
      <c r="L652" s="1">
        <v>0</v>
      </c>
      <c r="M652" s="1">
        <v>0</v>
      </c>
      <c r="N652" s="1">
        <v>0</v>
      </c>
      <c r="O652" s="1">
        <v>0</v>
      </c>
      <c r="P652" s="1">
        <v>0</v>
      </c>
      <c r="Q652" s="1">
        <v>0</v>
      </c>
      <c r="R652" s="1">
        <v>0</v>
      </c>
      <c r="S652" s="1">
        <v>0</v>
      </c>
      <c r="T652" s="1">
        <v>0</v>
      </c>
      <c r="U652" s="1">
        <v>0</v>
      </c>
    </row>
    <row r="653" spans="1:21" x14ac:dyDescent="0.25">
      <c r="A653">
        <v>651</v>
      </c>
      <c r="B653" t="s">
        <v>336</v>
      </c>
      <c r="C653">
        <v>24</v>
      </c>
      <c r="D653">
        <v>7440473</v>
      </c>
      <c r="E653" t="s">
        <v>89</v>
      </c>
      <c r="F653">
        <v>1.8599999999999998E-2</v>
      </c>
      <c r="G653" t="s">
        <v>120</v>
      </c>
      <c r="H653" s="1">
        <v>0</v>
      </c>
      <c r="I653" s="1">
        <v>0</v>
      </c>
      <c r="J653" s="1">
        <v>0</v>
      </c>
      <c r="K653" s="1">
        <v>0</v>
      </c>
      <c r="L653" s="1">
        <v>0</v>
      </c>
      <c r="M653" s="1">
        <v>0</v>
      </c>
      <c r="N653" s="1">
        <v>0</v>
      </c>
      <c r="O653" s="1">
        <v>0</v>
      </c>
      <c r="P653" s="1">
        <v>0</v>
      </c>
      <c r="Q653" s="1">
        <v>0</v>
      </c>
      <c r="R653" s="1">
        <v>0</v>
      </c>
      <c r="S653" s="1">
        <v>0</v>
      </c>
      <c r="T653" s="1">
        <v>0</v>
      </c>
      <c r="U653" s="1">
        <v>0</v>
      </c>
    </row>
    <row r="654" spans="1:21" x14ac:dyDescent="0.25">
      <c r="A654">
        <v>652</v>
      </c>
      <c r="B654" t="s">
        <v>336</v>
      </c>
      <c r="C654">
        <v>24</v>
      </c>
      <c r="D654">
        <v>18540299</v>
      </c>
      <c r="E654" t="s">
        <v>13</v>
      </c>
      <c r="F654">
        <v>9.2800000000000001E-4</v>
      </c>
      <c r="G654" t="s">
        <v>120</v>
      </c>
      <c r="H654" s="1">
        <v>0</v>
      </c>
      <c r="I654" s="1">
        <v>0</v>
      </c>
      <c r="J654" s="1">
        <v>0</v>
      </c>
      <c r="K654" s="1">
        <v>0</v>
      </c>
      <c r="L654" s="1">
        <v>0</v>
      </c>
      <c r="M654" s="1">
        <v>0</v>
      </c>
      <c r="N654" s="1">
        <v>0</v>
      </c>
      <c r="O654" s="1">
        <v>0</v>
      </c>
      <c r="P654" s="1">
        <v>0</v>
      </c>
      <c r="Q654" s="1">
        <v>0</v>
      </c>
      <c r="R654" s="1">
        <v>0</v>
      </c>
      <c r="S654" s="1">
        <v>0</v>
      </c>
      <c r="T654" s="1">
        <v>0</v>
      </c>
      <c r="U654" s="1">
        <v>0</v>
      </c>
    </row>
    <row r="655" spans="1:21" x14ac:dyDescent="0.25">
      <c r="A655">
        <v>653</v>
      </c>
      <c r="B655" t="s">
        <v>336</v>
      </c>
      <c r="C655">
        <v>24</v>
      </c>
      <c r="D655">
        <v>1175</v>
      </c>
      <c r="E655" t="s">
        <v>294</v>
      </c>
      <c r="F655">
        <v>0</v>
      </c>
      <c r="G655" t="s">
        <v>120</v>
      </c>
      <c r="H655" s="1">
        <v>0</v>
      </c>
      <c r="I655" s="1">
        <v>0</v>
      </c>
      <c r="J655" s="1">
        <v>0</v>
      </c>
      <c r="K655" s="1">
        <v>0</v>
      </c>
      <c r="L655" s="1">
        <v>0</v>
      </c>
      <c r="M655" s="1">
        <v>0</v>
      </c>
      <c r="N655" s="1">
        <v>0</v>
      </c>
      <c r="O655" s="1">
        <v>0</v>
      </c>
      <c r="P655" s="1">
        <v>0</v>
      </c>
      <c r="Q655" s="1">
        <v>0</v>
      </c>
      <c r="R655" s="1">
        <v>0</v>
      </c>
      <c r="S655" s="1">
        <v>0</v>
      </c>
      <c r="T655" s="1">
        <v>0</v>
      </c>
      <c r="U655" s="1">
        <v>0</v>
      </c>
    </row>
    <row r="656" spans="1:21" x14ac:dyDescent="0.25">
      <c r="A656">
        <v>654</v>
      </c>
      <c r="B656" t="s">
        <v>336</v>
      </c>
      <c r="C656">
        <v>24</v>
      </c>
      <c r="D656">
        <v>7440508</v>
      </c>
      <c r="E656" t="s">
        <v>10</v>
      </c>
      <c r="F656">
        <v>6.1</v>
      </c>
      <c r="G656" t="s">
        <v>120</v>
      </c>
      <c r="H656" s="1">
        <v>0</v>
      </c>
      <c r="I656" s="1">
        <v>0</v>
      </c>
      <c r="J656" s="1">
        <v>0</v>
      </c>
      <c r="K656" s="1">
        <v>0</v>
      </c>
      <c r="L656" s="1">
        <v>0</v>
      </c>
      <c r="M656" s="1">
        <v>0</v>
      </c>
      <c r="N656" s="1">
        <v>6.0999999999999999E-2</v>
      </c>
      <c r="O656" s="1">
        <v>0</v>
      </c>
      <c r="P656" s="1">
        <v>0</v>
      </c>
      <c r="Q656" s="1">
        <v>0</v>
      </c>
      <c r="R656" s="1">
        <v>0</v>
      </c>
      <c r="S656" s="1">
        <v>0</v>
      </c>
      <c r="T656" s="1">
        <v>0</v>
      </c>
      <c r="U656" s="1">
        <v>0</v>
      </c>
    </row>
    <row r="657" spans="1:21" x14ac:dyDescent="0.25">
      <c r="A657">
        <v>655</v>
      </c>
      <c r="B657" t="s">
        <v>336</v>
      </c>
      <c r="C657">
        <v>24</v>
      </c>
      <c r="D657">
        <v>7439965</v>
      </c>
      <c r="E657" t="s">
        <v>5</v>
      </c>
      <c r="F657">
        <v>0.40799999999999997</v>
      </c>
      <c r="G657" t="s">
        <v>120</v>
      </c>
      <c r="H657" s="1">
        <v>0</v>
      </c>
      <c r="I657" s="1">
        <v>0</v>
      </c>
      <c r="J657" s="1">
        <v>0</v>
      </c>
      <c r="K657" s="1">
        <v>0</v>
      </c>
      <c r="L657" s="1">
        <v>0</v>
      </c>
      <c r="M657" s="1">
        <v>0</v>
      </c>
      <c r="N657" s="1">
        <v>0</v>
      </c>
      <c r="O657" s="1">
        <v>0</v>
      </c>
      <c r="P657" s="1">
        <v>0</v>
      </c>
      <c r="Q657" s="1">
        <v>0</v>
      </c>
      <c r="R657" s="1">
        <v>0</v>
      </c>
      <c r="S657" s="1">
        <v>0</v>
      </c>
      <c r="T657" s="1">
        <v>0</v>
      </c>
      <c r="U657" s="1">
        <v>0</v>
      </c>
    </row>
    <row r="658" spans="1:21" x14ac:dyDescent="0.25">
      <c r="A658">
        <v>656</v>
      </c>
      <c r="B658" t="s">
        <v>336</v>
      </c>
      <c r="C658">
        <v>24</v>
      </c>
      <c r="D658">
        <v>7440020</v>
      </c>
      <c r="E658" t="s">
        <v>6</v>
      </c>
      <c r="F658">
        <v>8.3699999999999992</v>
      </c>
      <c r="G658" t="s">
        <v>120</v>
      </c>
      <c r="H658" s="1">
        <v>0</v>
      </c>
      <c r="I658" s="1">
        <v>0</v>
      </c>
      <c r="J658" s="1">
        <v>41.85</v>
      </c>
      <c r="K658" s="1">
        <v>0</v>
      </c>
      <c r="L658" s="1">
        <v>0</v>
      </c>
      <c r="M658" s="1">
        <v>0</v>
      </c>
      <c r="N658" s="1">
        <v>0</v>
      </c>
      <c r="O658" s="1">
        <v>0</v>
      </c>
      <c r="P658" s="1">
        <v>0</v>
      </c>
      <c r="Q658" s="1">
        <v>0</v>
      </c>
      <c r="R658" s="1">
        <v>0</v>
      </c>
      <c r="S658" s="1">
        <v>0</v>
      </c>
      <c r="T658" s="1">
        <v>0</v>
      </c>
      <c r="U658" s="1">
        <v>0</v>
      </c>
    </row>
    <row r="659" spans="1:21" x14ac:dyDescent="0.25">
      <c r="A659">
        <v>657</v>
      </c>
      <c r="B659" t="s">
        <v>336</v>
      </c>
      <c r="C659">
        <v>24</v>
      </c>
      <c r="D659">
        <v>7723140</v>
      </c>
      <c r="E659" t="s">
        <v>295</v>
      </c>
      <c r="F659">
        <v>4.06E-4</v>
      </c>
      <c r="G659" t="s">
        <v>120</v>
      </c>
      <c r="H659" s="1">
        <v>0</v>
      </c>
      <c r="I659" s="1">
        <v>0</v>
      </c>
      <c r="J659" s="1">
        <v>0</v>
      </c>
      <c r="K659" s="1">
        <v>0</v>
      </c>
      <c r="L659" s="1">
        <v>0</v>
      </c>
      <c r="M659" s="1">
        <v>0</v>
      </c>
      <c r="N659" s="1">
        <v>0</v>
      </c>
      <c r="O659" s="1">
        <v>0</v>
      </c>
      <c r="P659" s="1">
        <v>0</v>
      </c>
      <c r="Q659" s="1">
        <v>0</v>
      </c>
      <c r="R659" s="1">
        <v>0</v>
      </c>
      <c r="S659" s="1">
        <v>0</v>
      </c>
      <c r="T659" s="1">
        <v>0</v>
      </c>
      <c r="U659" s="1">
        <v>0</v>
      </c>
    </row>
    <row r="660" spans="1:21" x14ac:dyDescent="0.25">
      <c r="A660">
        <v>658</v>
      </c>
      <c r="B660" t="s">
        <v>336</v>
      </c>
      <c r="C660">
        <v>24</v>
      </c>
      <c r="D660">
        <v>7439921</v>
      </c>
      <c r="E660" t="s">
        <v>7</v>
      </c>
      <c r="F660">
        <v>0</v>
      </c>
      <c r="G660" t="s">
        <v>120</v>
      </c>
      <c r="H660" s="1">
        <v>0</v>
      </c>
      <c r="I660" s="1">
        <v>0</v>
      </c>
      <c r="J660" s="1">
        <v>0</v>
      </c>
      <c r="K660" s="1">
        <v>0</v>
      </c>
      <c r="L660" s="1">
        <v>0</v>
      </c>
      <c r="M660" s="1">
        <v>0</v>
      </c>
      <c r="N660" s="1">
        <v>0</v>
      </c>
      <c r="O660" s="1">
        <v>0</v>
      </c>
      <c r="P660" s="1">
        <v>0</v>
      </c>
      <c r="Q660" s="1">
        <v>0</v>
      </c>
      <c r="R660" s="1">
        <v>0</v>
      </c>
      <c r="S660" s="1">
        <v>0</v>
      </c>
      <c r="T660" s="1">
        <v>0</v>
      </c>
      <c r="U660" s="1">
        <v>0</v>
      </c>
    </row>
    <row r="661" spans="1:21" x14ac:dyDescent="0.25">
      <c r="A661">
        <v>659</v>
      </c>
      <c r="B661" t="s">
        <v>336</v>
      </c>
      <c r="C661">
        <v>24</v>
      </c>
      <c r="D661">
        <v>7440622</v>
      </c>
      <c r="E661" t="s">
        <v>296</v>
      </c>
      <c r="F661">
        <v>0</v>
      </c>
      <c r="G661" t="s">
        <v>120</v>
      </c>
      <c r="H661" s="1">
        <v>0</v>
      </c>
      <c r="I661" s="1">
        <v>0</v>
      </c>
      <c r="J661" s="1">
        <v>0</v>
      </c>
      <c r="K661" s="1">
        <v>0</v>
      </c>
      <c r="L661" s="1">
        <v>0</v>
      </c>
      <c r="M661" s="1">
        <v>0</v>
      </c>
      <c r="N661" s="1">
        <v>0</v>
      </c>
      <c r="O661" s="1">
        <v>0</v>
      </c>
      <c r="P661" s="1">
        <v>0</v>
      </c>
      <c r="Q661" s="1">
        <v>0</v>
      </c>
      <c r="R661" s="1">
        <v>0</v>
      </c>
      <c r="S661" s="1">
        <v>0</v>
      </c>
      <c r="T661" s="1">
        <v>0</v>
      </c>
      <c r="U661" s="1">
        <v>0</v>
      </c>
    </row>
    <row r="662" spans="1:21" x14ac:dyDescent="0.25">
      <c r="A662">
        <v>660</v>
      </c>
      <c r="B662" t="s">
        <v>336</v>
      </c>
      <c r="C662">
        <v>24</v>
      </c>
      <c r="D662">
        <v>7440666</v>
      </c>
      <c r="E662" t="s">
        <v>297</v>
      </c>
      <c r="F662">
        <v>0</v>
      </c>
      <c r="G662" t="s">
        <v>120</v>
      </c>
      <c r="H662" s="1">
        <v>0</v>
      </c>
      <c r="I662" s="1">
        <v>0</v>
      </c>
      <c r="J662" s="1">
        <v>0</v>
      </c>
      <c r="K662" s="1">
        <v>0</v>
      </c>
      <c r="L662" s="1">
        <v>0</v>
      </c>
      <c r="M662" s="1">
        <v>0</v>
      </c>
      <c r="N662" s="1">
        <v>0</v>
      </c>
      <c r="O662" s="1">
        <v>0</v>
      </c>
      <c r="P662" s="1">
        <v>0</v>
      </c>
      <c r="Q662" s="1">
        <v>0</v>
      </c>
      <c r="R662" s="1">
        <v>0</v>
      </c>
      <c r="S662" s="1">
        <v>0</v>
      </c>
      <c r="T662" s="1">
        <v>0</v>
      </c>
      <c r="U662" s="1">
        <v>0</v>
      </c>
    </row>
    <row r="663" spans="1:21" x14ac:dyDescent="0.25">
      <c r="A663">
        <v>661</v>
      </c>
      <c r="B663" t="s">
        <v>47</v>
      </c>
      <c r="C663">
        <v>24</v>
      </c>
      <c r="D663">
        <v>7429905</v>
      </c>
      <c r="E663" t="s">
        <v>290</v>
      </c>
      <c r="F663">
        <v>93.6</v>
      </c>
      <c r="G663" t="s">
        <v>120</v>
      </c>
      <c r="H663" s="1">
        <v>0</v>
      </c>
      <c r="I663" s="1">
        <v>0</v>
      </c>
      <c r="J663" s="1">
        <v>0</v>
      </c>
      <c r="K663" s="1">
        <v>0</v>
      </c>
      <c r="L663" s="1">
        <v>0</v>
      </c>
      <c r="M663" s="1">
        <v>0</v>
      </c>
      <c r="N663" s="1">
        <v>0</v>
      </c>
      <c r="O663" s="1">
        <v>0</v>
      </c>
      <c r="P663" s="1">
        <v>0</v>
      </c>
      <c r="Q663" s="1">
        <v>0</v>
      </c>
      <c r="R663" s="1">
        <v>0</v>
      </c>
      <c r="S663" s="1">
        <v>0</v>
      </c>
      <c r="T663" s="1">
        <v>0</v>
      </c>
      <c r="U663" s="1">
        <v>0</v>
      </c>
    </row>
    <row r="664" spans="1:21" x14ac:dyDescent="0.25">
      <c r="A664">
        <v>662</v>
      </c>
      <c r="B664" t="s">
        <v>47</v>
      </c>
      <c r="C664">
        <v>24</v>
      </c>
      <c r="D664">
        <v>1344281</v>
      </c>
      <c r="E664" t="s">
        <v>291</v>
      </c>
      <c r="F664">
        <v>0</v>
      </c>
      <c r="G664" t="s">
        <v>120</v>
      </c>
      <c r="H664" s="1">
        <v>0</v>
      </c>
      <c r="I664" s="1">
        <v>0</v>
      </c>
      <c r="J664" s="1">
        <v>0</v>
      </c>
      <c r="K664" s="1">
        <v>0</v>
      </c>
      <c r="L664" s="1">
        <v>0</v>
      </c>
      <c r="M664" s="1">
        <v>0</v>
      </c>
      <c r="N664" s="1">
        <v>0</v>
      </c>
      <c r="O664" s="1">
        <v>0</v>
      </c>
      <c r="P664" s="1">
        <v>0</v>
      </c>
      <c r="Q664" s="1">
        <v>0</v>
      </c>
      <c r="R664" s="1">
        <v>0</v>
      </c>
      <c r="S664" s="1">
        <v>0</v>
      </c>
      <c r="T664" s="1">
        <v>0</v>
      </c>
      <c r="U664" s="1">
        <v>0</v>
      </c>
    </row>
    <row r="665" spans="1:21" x14ac:dyDescent="0.25">
      <c r="A665">
        <v>663</v>
      </c>
      <c r="B665" t="s">
        <v>47</v>
      </c>
      <c r="C665">
        <v>24</v>
      </c>
      <c r="D665">
        <v>7440417</v>
      </c>
      <c r="E665" t="s">
        <v>292</v>
      </c>
      <c r="F665">
        <v>0</v>
      </c>
      <c r="G665" t="s">
        <v>120</v>
      </c>
      <c r="H665" s="1">
        <v>0</v>
      </c>
      <c r="I665" s="1">
        <v>0</v>
      </c>
      <c r="J665" s="1">
        <v>0</v>
      </c>
      <c r="K665" s="1">
        <v>0</v>
      </c>
      <c r="L665" s="1">
        <v>0</v>
      </c>
      <c r="M665" s="1">
        <v>0</v>
      </c>
      <c r="N665" s="1">
        <v>0</v>
      </c>
      <c r="O665" s="1">
        <v>0</v>
      </c>
      <c r="P665" s="1">
        <v>0</v>
      </c>
      <c r="Q665" s="1">
        <v>0</v>
      </c>
      <c r="R665" s="1">
        <v>0</v>
      </c>
      <c r="S665" s="1">
        <v>0</v>
      </c>
      <c r="T665" s="1">
        <v>0</v>
      </c>
      <c r="U665" s="1">
        <v>0</v>
      </c>
    </row>
    <row r="666" spans="1:21" x14ac:dyDescent="0.25">
      <c r="A666">
        <v>664</v>
      </c>
      <c r="B666" t="s">
        <v>47</v>
      </c>
      <c r="C666">
        <v>24</v>
      </c>
      <c r="D666">
        <v>7440439</v>
      </c>
      <c r="E666" t="s">
        <v>293</v>
      </c>
      <c r="F666">
        <v>0</v>
      </c>
      <c r="G666" t="s">
        <v>120</v>
      </c>
      <c r="H666" s="1">
        <v>0</v>
      </c>
      <c r="I666" s="1">
        <v>0</v>
      </c>
      <c r="J666" s="1">
        <v>0</v>
      </c>
      <c r="K666" s="1">
        <v>0</v>
      </c>
      <c r="L666" s="1">
        <v>0</v>
      </c>
      <c r="M666" s="1">
        <v>0</v>
      </c>
      <c r="N666" s="1">
        <v>0</v>
      </c>
      <c r="O666" s="1">
        <v>0</v>
      </c>
      <c r="P666" s="1">
        <v>0</v>
      </c>
      <c r="Q666" s="1">
        <v>0</v>
      </c>
      <c r="R666" s="1">
        <v>0</v>
      </c>
      <c r="S666" s="1">
        <v>0</v>
      </c>
      <c r="T666" s="1">
        <v>0</v>
      </c>
      <c r="U666" s="1">
        <v>0</v>
      </c>
    </row>
    <row r="667" spans="1:21" x14ac:dyDescent="0.25">
      <c r="A667">
        <v>665</v>
      </c>
      <c r="B667" t="s">
        <v>47</v>
      </c>
      <c r="C667">
        <v>24</v>
      </c>
      <c r="D667">
        <v>7440484</v>
      </c>
      <c r="E667" t="s">
        <v>8</v>
      </c>
      <c r="F667">
        <v>0</v>
      </c>
      <c r="G667" t="s">
        <v>120</v>
      </c>
      <c r="H667" s="1">
        <v>0</v>
      </c>
      <c r="I667" s="1">
        <v>0</v>
      </c>
      <c r="J667" s="1">
        <v>0</v>
      </c>
      <c r="K667" s="1">
        <v>0</v>
      </c>
      <c r="L667" s="1">
        <v>0</v>
      </c>
      <c r="M667" s="1">
        <v>0</v>
      </c>
      <c r="N667" s="1">
        <v>0</v>
      </c>
      <c r="O667" s="1">
        <v>0</v>
      </c>
      <c r="P667" s="1">
        <v>0</v>
      </c>
      <c r="Q667" s="1">
        <v>0</v>
      </c>
      <c r="R667" s="1">
        <v>0</v>
      </c>
      <c r="S667" s="1">
        <v>0</v>
      </c>
      <c r="T667" s="1">
        <v>0</v>
      </c>
      <c r="U667" s="1">
        <v>0</v>
      </c>
    </row>
    <row r="668" spans="1:21" x14ac:dyDescent="0.25">
      <c r="A668">
        <v>666</v>
      </c>
      <c r="B668" t="s">
        <v>47</v>
      </c>
      <c r="C668">
        <v>24</v>
      </c>
      <c r="D668">
        <v>7440473</v>
      </c>
      <c r="E668" t="s">
        <v>89</v>
      </c>
      <c r="F668">
        <v>0</v>
      </c>
      <c r="G668" t="s">
        <v>120</v>
      </c>
      <c r="H668" s="1">
        <v>0</v>
      </c>
      <c r="I668" s="1">
        <v>0</v>
      </c>
      <c r="J668" s="1">
        <v>0</v>
      </c>
      <c r="K668" s="1">
        <v>0</v>
      </c>
      <c r="L668" s="1">
        <v>0</v>
      </c>
      <c r="M668" s="1">
        <v>0</v>
      </c>
      <c r="N668" s="1">
        <v>0</v>
      </c>
      <c r="O668" s="1">
        <v>0</v>
      </c>
      <c r="P668" s="1">
        <v>0</v>
      </c>
      <c r="Q668" s="1">
        <v>0</v>
      </c>
      <c r="R668" s="1">
        <v>0</v>
      </c>
      <c r="S668" s="1">
        <v>0</v>
      </c>
      <c r="T668" s="1">
        <v>0</v>
      </c>
      <c r="U668" s="1">
        <v>0</v>
      </c>
    </row>
    <row r="669" spans="1:21" x14ac:dyDescent="0.25">
      <c r="A669">
        <v>667</v>
      </c>
      <c r="B669" t="s">
        <v>47</v>
      </c>
      <c r="C669">
        <v>24</v>
      </c>
      <c r="D669">
        <v>18540299</v>
      </c>
      <c r="E669" t="s">
        <v>13</v>
      </c>
      <c r="F669">
        <v>0</v>
      </c>
      <c r="G669" t="s">
        <v>120</v>
      </c>
      <c r="H669" s="1">
        <v>0</v>
      </c>
      <c r="I669" s="1">
        <v>0</v>
      </c>
      <c r="J669" s="1">
        <v>0</v>
      </c>
      <c r="K669" s="1">
        <v>0</v>
      </c>
      <c r="L669" s="1">
        <v>0</v>
      </c>
      <c r="M669" s="1">
        <v>0</v>
      </c>
      <c r="N669" s="1">
        <v>0</v>
      </c>
      <c r="O669" s="1">
        <v>0</v>
      </c>
      <c r="P669" s="1">
        <v>0</v>
      </c>
      <c r="Q669" s="1">
        <v>0</v>
      </c>
      <c r="R669" s="1">
        <v>0</v>
      </c>
      <c r="S669" s="1">
        <v>0</v>
      </c>
      <c r="T669" s="1">
        <v>0</v>
      </c>
      <c r="U669" s="1">
        <v>0</v>
      </c>
    </row>
    <row r="670" spans="1:21" x14ac:dyDescent="0.25">
      <c r="A670">
        <v>668</v>
      </c>
      <c r="B670" t="s">
        <v>47</v>
      </c>
      <c r="C670">
        <v>24</v>
      </c>
      <c r="D670">
        <v>1175</v>
      </c>
      <c r="E670" t="s">
        <v>294</v>
      </c>
      <c r="F670">
        <v>0</v>
      </c>
      <c r="G670" t="s">
        <v>120</v>
      </c>
      <c r="H670" s="1">
        <v>0</v>
      </c>
      <c r="I670" s="1">
        <v>0</v>
      </c>
      <c r="J670" s="1">
        <v>0</v>
      </c>
      <c r="K670" s="1">
        <v>0</v>
      </c>
      <c r="L670" s="1">
        <v>0</v>
      </c>
      <c r="M670" s="1">
        <v>0</v>
      </c>
      <c r="N670" s="1">
        <v>0</v>
      </c>
      <c r="O670" s="1">
        <v>0</v>
      </c>
      <c r="P670" s="1">
        <v>0</v>
      </c>
      <c r="Q670" s="1">
        <v>0</v>
      </c>
      <c r="R670" s="1">
        <v>0</v>
      </c>
      <c r="S670" s="1">
        <v>0</v>
      </c>
      <c r="T670" s="1">
        <v>0</v>
      </c>
      <c r="U670" s="1">
        <v>0</v>
      </c>
    </row>
    <row r="671" spans="1:21" x14ac:dyDescent="0.25">
      <c r="A671">
        <v>669</v>
      </c>
      <c r="B671" t="s">
        <v>47</v>
      </c>
      <c r="C671">
        <v>24</v>
      </c>
      <c r="D671">
        <v>7440508</v>
      </c>
      <c r="E671" t="s">
        <v>10</v>
      </c>
      <c r="F671">
        <v>0.30399999999999999</v>
      </c>
      <c r="G671" t="s">
        <v>120</v>
      </c>
      <c r="H671" s="1">
        <v>0</v>
      </c>
      <c r="I671" s="1">
        <v>0</v>
      </c>
      <c r="J671" s="1">
        <v>0</v>
      </c>
      <c r="K671" s="1">
        <v>0</v>
      </c>
      <c r="L671" s="1">
        <v>0</v>
      </c>
      <c r="M671" s="1">
        <v>0</v>
      </c>
      <c r="N671" s="1">
        <v>3.0400000000000002E-3</v>
      </c>
      <c r="O671" s="1">
        <v>0</v>
      </c>
      <c r="P671" s="1">
        <v>0</v>
      </c>
      <c r="Q671" s="1">
        <v>0</v>
      </c>
      <c r="R671" s="1">
        <v>0</v>
      </c>
      <c r="S671" s="1">
        <v>0</v>
      </c>
      <c r="T671" s="1">
        <v>0</v>
      </c>
      <c r="U671" s="1">
        <v>0</v>
      </c>
    </row>
    <row r="672" spans="1:21" x14ac:dyDescent="0.25">
      <c r="A672">
        <v>670</v>
      </c>
      <c r="B672" t="s">
        <v>47</v>
      </c>
      <c r="C672">
        <v>24</v>
      </c>
      <c r="D672">
        <v>7439965</v>
      </c>
      <c r="E672" t="s">
        <v>5</v>
      </c>
      <c r="F672">
        <v>5.0700000000000002E-2</v>
      </c>
      <c r="G672" t="s">
        <v>120</v>
      </c>
      <c r="H672" s="1">
        <v>0</v>
      </c>
      <c r="I672" s="1">
        <v>0</v>
      </c>
      <c r="J672" s="1">
        <v>0</v>
      </c>
      <c r="K672" s="1">
        <v>0</v>
      </c>
      <c r="L672" s="1">
        <v>0</v>
      </c>
      <c r="M672" s="1">
        <v>0</v>
      </c>
      <c r="N672" s="1">
        <v>0</v>
      </c>
      <c r="O672" s="1">
        <v>0</v>
      </c>
      <c r="P672" s="1">
        <v>0</v>
      </c>
      <c r="Q672" s="1">
        <v>0</v>
      </c>
      <c r="R672" s="1">
        <v>0</v>
      </c>
      <c r="S672" s="1">
        <v>0</v>
      </c>
      <c r="T672" s="1">
        <v>0</v>
      </c>
      <c r="U672" s="1">
        <v>0</v>
      </c>
    </row>
    <row r="673" spans="1:21" x14ac:dyDescent="0.25">
      <c r="A673">
        <v>671</v>
      </c>
      <c r="B673" t="s">
        <v>47</v>
      </c>
      <c r="C673">
        <v>24</v>
      </c>
      <c r="D673">
        <v>7440020</v>
      </c>
      <c r="E673" t="s">
        <v>6</v>
      </c>
      <c r="F673">
        <v>0</v>
      </c>
      <c r="G673" t="s">
        <v>120</v>
      </c>
      <c r="H673" s="1">
        <v>0</v>
      </c>
      <c r="I673" s="1">
        <v>0</v>
      </c>
      <c r="J673" s="1">
        <v>0</v>
      </c>
      <c r="K673" s="1">
        <v>0</v>
      </c>
      <c r="L673" s="1">
        <v>0</v>
      </c>
      <c r="M673" s="1">
        <v>0</v>
      </c>
      <c r="N673" s="1">
        <v>0</v>
      </c>
      <c r="O673" s="1">
        <v>0</v>
      </c>
      <c r="P673" s="1">
        <v>0</v>
      </c>
      <c r="Q673" s="1">
        <v>0</v>
      </c>
      <c r="R673" s="1">
        <v>0</v>
      </c>
      <c r="S673" s="1">
        <v>0</v>
      </c>
      <c r="T673" s="1">
        <v>0</v>
      </c>
      <c r="U673" s="1">
        <v>0</v>
      </c>
    </row>
    <row r="674" spans="1:21" x14ac:dyDescent="0.25">
      <c r="A674">
        <v>672</v>
      </c>
      <c r="B674" t="s">
        <v>47</v>
      </c>
      <c r="C674">
        <v>24</v>
      </c>
      <c r="D674">
        <v>7723140</v>
      </c>
      <c r="E674" t="s">
        <v>295</v>
      </c>
      <c r="F674">
        <v>0</v>
      </c>
      <c r="G674" t="s">
        <v>120</v>
      </c>
      <c r="H674" s="1">
        <v>0</v>
      </c>
      <c r="I674" s="1">
        <v>0</v>
      </c>
      <c r="J674" s="1">
        <v>0</v>
      </c>
      <c r="K674" s="1">
        <v>0</v>
      </c>
      <c r="L674" s="1">
        <v>0</v>
      </c>
      <c r="M674" s="1">
        <v>0</v>
      </c>
      <c r="N674" s="1">
        <v>0</v>
      </c>
      <c r="O674" s="1">
        <v>0</v>
      </c>
      <c r="P674" s="1">
        <v>0</v>
      </c>
      <c r="Q674" s="1">
        <v>0</v>
      </c>
      <c r="R674" s="1">
        <v>0</v>
      </c>
      <c r="S674" s="1">
        <v>0</v>
      </c>
      <c r="T674" s="1">
        <v>0</v>
      </c>
      <c r="U674" s="1">
        <v>0</v>
      </c>
    </row>
    <row r="675" spans="1:21" x14ac:dyDescent="0.25">
      <c r="A675">
        <v>673</v>
      </c>
      <c r="B675" t="s">
        <v>47</v>
      </c>
      <c r="C675">
        <v>24</v>
      </c>
      <c r="D675">
        <v>7439921</v>
      </c>
      <c r="E675" t="s">
        <v>7</v>
      </c>
      <c r="F675">
        <v>0</v>
      </c>
      <c r="G675" t="s">
        <v>120</v>
      </c>
      <c r="H675" s="1">
        <v>0</v>
      </c>
      <c r="I675" s="1">
        <v>0</v>
      </c>
      <c r="J675" s="1">
        <v>0</v>
      </c>
      <c r="K675" s="1">
        <v>0</v>
      </c>
      <c r="L675" s="1">
        <v>0</v>
      </c>
      <c r="M675" s="1">
        <v>0</v>
      </c>
      <c r="N675" s="1">
        <v>0</v>
      </c>
      <c r="O675" s="1">
        <v>0</v>
      </c>
      <c r="P675" s="1">
        <v>0</v>
      </c>
      <c r="Q675" s="1">
        <v>0</v>
      </c>
      <c r="R675" s="1">
        <v>0</v>
      </c>
      <c r="S675" s="1">
        <v>0</v>
      </c>
      <c r="T675" s="1">
        <v>0</v>
      </c>
      <c r="U675" s="1">
        <v>0</v>
      </c>
    </row>
    <row r="676" spans="1:21" x14ac:dyDescent="0.25">
      <c r="A676">
        <v>674</v>
      </c>
      <c r="B676" t="s">
        <v>47</v>
      </c>
      <c r="C676">
        <v>24</v>
      </c>
      <c r="D676">
        <v>7440622</v>
      </c>
      <c r="E676" t="s">
        <v>296</v>
      </c>
      <c r="F676">
        <v>0</v>
      </c>
      <c r="G676" t="s">
        <v>120</v>
      </c>
      <c r="H676" s="1">
        <v>0</v>
      </c>
      <c r="I676" s="1">
        <v>0</v>
      </c>
      <c r="J676" s="1">
        <v>0</v>
      </c>
      <c r="K676" s="1">
        <v>0</v>
      </c>
      <c r="L676" s="1">
        <v>0</v>
      </c>
      <c r="M676" s="1">
        <v>0</v>
      </c>
      <c r="N676" s="1">
        <v>0</v>
      </c>
      <c r="O676" s="1">
        <v>0</v>
      </c>
      <c r="P676" s="1">
        <v>0</v>
      </c>
      <c r="Q676" s="1">
        <v>0</v>
      </c>
      <c r="R676" s="1">
        <v>0</v>
      </c>
      <c r="S676" s="1">
        <v>0</v>
      </c>
      <c r="T676" s="1">
        <v>0</v>
      </c>
      <c r="U676" s="1">
        <v>0</v>
      </c>
    </row>
    <row r="677" spans="1:21" x14ac:dyDescent="0.25">
      <c r="A677">
        <v>675</v>
      </c>
      <c r="B677" t="s">
        <v>47</v>
      </c>
      <c r="C677">
        <v>24</v>
      </c>
      <c r="D677">
        <v>7440666</v>
      </c>
      <c r="E677" t="s">
        <v>297</v>
      </c>
      <c r="F677">
        <v>0</v>
      </c>
      <c r="G677" t="s">
        <v>120</v>
      </c>
      <c r="H677" s="1">
        <v>0</v>
      </c>
      <c r="I677" s="1">
        <v>0</v>
      </c>
      <c r="J677" s="1">
        <v>0</v>
      </c>
      <c r="K677" s="1">
        <v>0</v>
      </c>
      <c r="L677" s="1">
        <v>0</v>
      </c>
      <c r="M677" s="1">
        <v>0</v>
      </c>
      <c r="N677" s="1">
        <v>0</v>
      </c>
      <c r="O677" s="1">
        <v>0</v>
      </c>
      <c r="P677" s="1">
        <v>0</v>
      </c>
      <c r="Q677" s="1">
        <v>0</v>
      </c>
      <c r="R677" s="1">
        <v>0</v>
      </c>
      <c r="S677" s="1">
        <v>0</v>
      </c>
      <c r="T677" s="1">
        <v>0</v>
      </c>
      <c r="U677" s="1">
        <v>0</v>
      </c>
    </row>
    <row r="678" spans="1:21" x14ac:dyDescent="0.25">
      <c r="A678">
        <v>676</v>
      </c>
      <c r="B678" t="s">
        <v>49</v>
      </c>
      <c r="C678">
        <v>24</v>
      </c>
      <c r="D678">
        <v>7429905</v>
      </c>
      <c r="E678" t="s">
        <v>290</v>
      </c>
      <c r="F678">
        <v>86.2</v>
      </c>
      <c r="G678" t="s">
        <v>120</v>
      </c>
      <c r="H678" s="1">
        <v>0</v>
      </c>
      <c r="I678" s="1">
        <v>0</v>
      </c>
      <c r="J678" s="1">
        <v>0</v>
      </c>
      <c r="K678" s="1">
        <v>0</v>
      </c>
      <c r="L678" s="1">
        <v>0</v>
      </c>
      <c r="M678" s="1">
        <v>0</v>
      </c>
      <c r="N678" s="1">
        <v>0</v>
      </c>
      <c r="O678" s="1">
        <v>0</v>
      </c>
      <c r="P678" s="1">
        <v>0</v>
      </c>
      <c r="Q678" s="1">
        <v>0</v>
      </c>
      <c r="R678" s="1">
        <v>0</v>
      </c>
      <c r="S678" s="1">
        <v>0</v>
      </c>
      <c r="T678" s="1">
        <v>0</v>
      </c>
      <c r="U678" s="1">
        <v>0</v>
      </c>
    </row>
    <row r="679" spans="1:21" x14ac:dyDescent="0.25">
      <c r="A679">
        <v>677</v>
      </c>
      <c r="B679" t="s">
        <v>49</v>
      </c>
      <c r="C679">
        <v>24</v>
      </c>
      <c r="D679">
        <v>1344281</v>
      </c>
      <c r="E679" t="s">
        <v>291</v>
      </c>
      <c r="F679">
        <v>0</v>
      </c>
      <c r="G679" t="s">
        <v>120</v>
      </c>
      <c r="H679" s="1">
        <v>0</v>
      </c>
      <c r="I679" s="1">
        <v>0</v>
      </c>
      <c r="J679" s="1">
        <v>0</v>
      </c>
      <c r="K679" s="1">
        <v>0</v>
      </c>
      <c r="L679" s="1">
        <v>0</v>
      </c>
      <c r="M679" s="1">
        <v>0</v>
      </c>
      <c r="N679" s="1">
        <v>0</v>
      </c>
      <c r="O679" s="1">
        <v>0</v>
      </c>
      <c r="P679" s="1">
        <v>0</v>
      </c>
      <c r="Q679" s="1">
        <v>0</v>
      </c>
      <c r="R679" s="1">
        <v>0</v>
      </c>
      <c r="S679" s="1">
        <v>0</v>
      </c>
      <c r="T679" s="1">
        <v>0</v>
      </c>
      <c r="U679" s="1">
        <v>0</v>
      </c>
    </row>
    <row r="680" spans="1:21" x14ac:dyDescent="0.25">
      <c r="A680">
        <v>678</v>
      </c>
      <c r="B680" t="s">
        <v>49</v>
      </c>
      <c r="C680">
        <v>24</v>
      </c>
      <c r="D680">
        <v>7440417</v>
      </c>
      <c r="E680" t="s">
        <v>292</v>
      </c>
      <c r="F680">
        <v>0</v>
      </c>
      <c r="G680" t="s">
        <v>120</v>
      </c>
      <c r="H680" s="1">
        <v>0</v>
      </c>
      <c r="I680" s="1">
        <v>0</v>
      </c>
      <c r="J680" s="1">
        <v>0</v>
      </c>
      <c r="K680" s="1">
        <v>0</v>
      </c>
      <c r="L680" s="1">
        <v>0</v>
      </c>
      <c r="M680" s="1">
        <v>0</v>
      </c>
      <c r="N680" s="1">
        <v>0</v>
      </c>
      <c r="O680" s="1">
        <v>0</v>
      </c>
      <c r="P680" s="1">
        <v>0</v>
      </c>
      <c r="Q680" s="1">
        <v>0</v>
      </c>
      <c r="R680" s="1">
        <v>0</v>
      </c>
      <c r="S680" s="1">
        <v>0</v>
      </c>
      <c r="T680" s="1">
        <v>0</v>
      </c>
      <c r="U680" s="1">
        <v>0</v>
      </c>
    </row>
    <row r="681" spans="1:21" x14ac:dyDescent="0.25">
      <c r="A681">
        <v>679</v>
      </c>
      <c r="B681" t="s">
        <v>49</v>
      </c>
      <c r="C681">
        <v>24</v>
      </c>
      <c r="D681">
        <v>7440439</v>
      </c>
      <c r="E681" t="s">
        <v>293</v>
      </c>
      <c r="F681">
        <v>0</v>
      </c>
      <c r="G681" t="s">
        <v>120</v>
      </c>
      <c r="H681" s="1">
        <v>0</v>
      </c>
      <c r="I681" s="1">
        <v>0</v>
      </c>
      <c r="J681" s="1">
        <v>0</v>
      </c>
      <c r="K681" s="1">
        <v>0</v>
      </c>
      <c r="L681" s="1">
        <v>0</v>
      </c>
      <c r="M681" s="1">
        <v>0</v>
      </c>
      <c r="N681" s="1">
        <v>0</v>
      </c>
      <c r="O681" s="1">
        <v>0</v>
      </c>
      <c r="P681" s="1">
        <v>0</v>
      </c>
      <c r="Q681" s="1">
        <v>0</v>
      </c>
      <c r="R681" s="1">
        <v>0</v>
      </c>
      <c r="S681" s="1">
        <v>0</v>
      </c>
      <c r="T681" s="1">
        <v>0</v>
      </c>
      <c r="U681" s="1">
        <v>0</v>
      </c>
    </row>
    <row r="682" spans="1:21" x14ac:dyDescent="0.25">
      <c r="A682">
        <v>680</v>
      </c>
      <c r="B682" t="s">
        <v>49</v>
      </c>
      <c r="C682">
        <v>24</v>
      </c>
      <c r="D682">
        <v>7440484</v>
      </c>
      <c r="E682" t="s">
        <v>8</v>
      </c>
      <c r="F682">
        <v>0</v>
      </c>
      <c r="G682" t="s">
        <v>120</v>
      </c>
      <c r="H682" s="1">
        <v>0</v>
      </c>
      <c r="I682" s="1">
        <v>0</v>
      </c>
      <c r="J682" s="1">
        <v>0</v>
      </c>
      <c r="K682" s="1">
        <v>0</v>
      </c>
      <c r="L682" s="1">
        <v>0</v>
      </c>
      <c r="M682" s="1">
        <v>0</v>
      </c>
      <c r="N682" s="1">
        <v>0</v>
      </c>
      <c r="O682" s="1">
        <v>0</v>
      </c>
      <c r="P682" s="1">
        <v>0</v>
      </c>
      <c r="Q682" s="1">
        <v>0</v>
      </c>
      <c r="R682" s="1">
        <v>0</v>
      </c>
      <c r="S682" s="1">
        <v>0</v>
      </c>
      <c r="T682" s="1">
        <v>0</v>
      </c>
      <c r="U682" s="1">
        <v>0</v>
      </c>
    </row>
    <row r="683" spans="1:21" x14ac:dyDescent="0.25">
      <c r="A683">
        <v>681</v>
      </c>
      <c r="B683" t="s">
        <v>49</v>
      </c>
      <c r="C683">
        <v>24</v>
      </c>
      <c r="D683">
        <v>7440473</v>
      </c>
      <c r="E683" t="s">
        <v>89</v>
      </c>
      <c r="F683">
        <v>1.01</v>
      </c>
      <c r="G683" t="s">
        <v>120</v>
      </c>
      <c r="H683" s="1">
        <v>0</v>
      </c>
      <c r="I683" s="1">
        <v>0</v>
      </c>
      <c r="J683" s="1">
        <v>0</v>
      </c>
      <c r="K683" s="1">
        <v>0</v>
      </c>
      <c r="L683" s="1">
        <v>0</v>
      </c>
      <c r="M683" s="1">
        <v>0</v>
      </c>
      <c r="N683" s="1">
        <v>0</v>
      </c>
      <c r="O683" s="1">
        <v>0</v>
      </c>
      <c r="P683" s="1">
        <v>0</v>
      </c>
      <c r="Q683" s="1">
        <v>0</v>
      </c>
      <c r="R683" s="1">
        <v>0</v>
      </c>
      <c r="S683" s="1">
        <v>0</v>
      </c>
      <c r="T683" s="1">
        <v>0</v>
      </c>
      <c r="U683" s="1">
        <v>0</v>
      </c>
    </row>
    <row r="684" spans="1:21" x14ac:dyDescent="0.25">
      <c r="A684">
        <v>682</v>
      </c>
      <c r="B684" t="s">
        <v>49</v>
      </c>
      <c r="C684">
        <v>24</v>
      </c>
      <c r="D684">
        <v>18540299</v>
      </c>
      <c r="E684" t="s">
        <v>13</v>
      </c>
      <c r="F684">
        <v>5.0700000000000002E-2</v>
      </c>
      <c r="G684" t="s">
        <v>120</v>
      </c>
      <c r="H684" s="1">
        <v>0</v>
      </c>
      <c r="I684" s="1">
        <v>0</v>
      </c>
      <c r="J684" s="1">
        <v>0</v>
      </c>
      <c r="K684" s="1">
        <v>0</v>
      </c>
      <c r="L684" s="1">
        <v>0</v>
      </c>
      <c r="M684" s="1">
        <v>0</v>
      </c>
      <c r="N684" s="1">
        <v>0</v>
      </c>
      <c r="O684" s="1">
        <v>0</v>
      </c>
      <c r="P684" s="1">
        <v>0</v>
      </c>
      <c r="Q684" s="1">
        <v>0</v>
      </c>
      <c r="R684" s="1">
        <v>0</v>
      </c>
      <c r="S684" s="1">
        <v>0</v>
      </c>
      <c r="T684" s="1">
        <v>0</v>
      </c>
      <c r="U684" s="1">
        <v>0</v>
      </c>
    </row>
    <row r="685" spans="1:21" x14ac:dyDescent="0.25">
      <c r="A685">
        <v>683</v>
      </c>
      <c r="B685" t="s">
        <v>49</v>
      </c>
      <c r="C685">
        <v>24</v>
      </c>
      <c r="D685">
        <v>1175</v>
      </c>
      <c r="E685" t="s">
        <v>294</v>
      </c>
      <c r="F685">
        <v>0</v>
      </c>
      <c r="G685" t="s">
        <v>120</v>
      </c>
      <c r="H685" s="1">
        <v>0</v>
      </c>
      <c r="I685" s="1">
        <v>0</v>
      </c>
      <c r="J685" s="1">
        <v>0</v>
      </c>
      <c r="K685" s="1">
        <v>0</v>
      </c>
      <c r="L685" s="1">
        <v>0</v>
      </c>
      <c r="M685" s="1">
        <v>0</v>
      </c>
      <c r="N685" s="1">
        <v>0</v>
      </c>
      <c r="O685" s="1">
        <v>0</v>
      </c>
      <c r="P685" s="1">
        <v>0</v>
      </c>
      <c r="Q685" s="1">
        <v>0</v>
      </c>
      <c r="R685" s="1">
        <v>0</v>
      </c>
      <c r="S685" s="1">
        <v>0</v>
      </c>
      <c r="T685" s="1">
        <v>0</v>
      </c>
      <c r="U685" s="1">
        <v>0</v>
      </c>
    </row>
    <row r="686" spans="1:21" x14ac:dyDescent="0.25">
      <c r="A686">
        <v>684</v>
      </c>
      <c r="B686" t="s">
        <v>49</v>
      </c>
      <c r="C686">
        <v>24</v>
      </c>
      <c r="D686">
        <v>7440508</v>
      </c>
      <c r="E686" t="s">
        <v>10</v>
      </c>
      <c r="F686">
        <v>0</v>
      </c>
      <c r="G686" t="s">
        <v>120</v>
      </c>
      <c r="H686" s="1">
        <v>0</v>
      </c>
      <c r="I686" s="1">
        <v>0</v>
      </c>
      <c r="J686" s="1">
        <v>0</v>
      </c>
      <c r="K686" s="1">
        <v>0</v>
      </c>
      <c r="L686" s="1">
        <v>0</v>
      </c>
      <c r="M686" s="1">
        <v>0</v>
      </c>
      <c r="N686" s="1">
        <v>0</v>
      </c>
      <c r="O686" s="1">
        <v>0</v>
      </c>
      <c r="P686" s="1">
        <v>0</v>
      </c>
      <c r="Q686" s="1">
        <v>0</v>
      </c>
      <c r="R686" s="1">
        <v>0</v>
      </c>
      <c r="S686" s="1">
        <v>0</v>
      </c>
      <c r="T686" s="1">
        <v>0</v>
      </c>
      <c r="U686" s="1">
        <v>0</v>
      </c>
    </row>
    <row r="687" spans="1:21" x14ac:dyDescent="0.25">
      <c r="A687">
        <v>685</v>
      </c>
      <c r="B687" t="s">
        <v>49</v>
      </c>
      <c r="C687">
        <v>24</v>
      </c>
      <c r="D687">
        <v>7439965</v>
      </c>
      <c r="E687" t="s">
        <v>5</v>
      </c>
      <c r="F687">
        <v>1.01</v>
      </c>
      <c r="G687" t="s">
        <v>120</v>
      </c>
      <c r="H687" s="1">
        <v>0</v>
      </c>
      <c r="I687" s="1">
        <v>0</v>
      </c>
      <c r="J687" s="1">
        <v>0</v>
      </c>
      <c r="K687" s="1">
        <v>0</v>
      </c>
      <c r="L687" s="1">
        <v>0</v>
      </c>
      <c r="M687" s="1">
        <v>0</v>
      </c>
      <c r="N687" s="1">
        <v>0</v>
      </c>
      <c r="O687" s="1">
        <v>0</v>
      </c>
      <c r="P687" s="1">
        <v>0</v>
      </c>
      <c r="Q687" s="1">
        <v>0</v>
      </c>
      <c r="R687" s="1">
        <v>0</v>
      </c>
      <c r="S687" s="1">
        <v>0</v>
      </c>
      <c r="T687" s="1">
        <v>0</v>
      </c>
      <c r="U687" s="1">
        <v>0</v>
      </c>
    </row>
    <row r="688" spans="1:21" x14ac:dyDescent="0.25">
      <c r="A688">
        <v>686</v>
      </c>
      <c r="B688" t="s">
        <v>49</v>
      </c>
      <c r="C688">
        <v>24</v>
      </c>
      <c r="D688">
        <v>7440020</v>
      </c>
      <c r="E688" t="s">
        <v>6</v>
      </c>
      <c r="F688">
        <v>0</v>
      </c>
      <c r="G688" t="s">
        <v>120</v>
      </c>
      <c r="H688" s="1">
        <v>0</v>
      </c>
      <c r="I688" s="1">
        <v>0</v>
      </c>
      <c r="J688" s="1">
        <v>0</v>
      </c>
      <c r="K688" s="1">
        <v>0</v>
      </c>
      <c r="L688" s="1">
        <v>0</v>
      </c>
      <c r="M688" s="1">
        <v>0</v>
      </c>
      <c r="N688" s="1">
        <v>0</v>
      </c>
      <c r="O688" s="1">
        <v>0</v>
      </c>
      <c r="P688" s="1">
        <v>0</v>
      </c>
      <c r="Q688" s="1">
        <v>0</v>
      </c>
      <c r="R688" s="1">
        <v>0</v>
      </c>
      <c r="S688" s="1">
        <v>0</v>
      </c>
      <c r="T688" s="1">
        <v>0</v>
      </c>
      <c r="U688" s="1">
        <v>0</v>
      </c>
    </row>
    <row r="689" spans="1:21" x14ac:dyDescent="0.25">
      <c r="A689">
        <v>687</v>
      </c>
      <c r="B689" t="s">
        <v>49</v>
      </c>
      <c r="C689">
        <v>24</v>
      </c>
      <c r="D689">
        <v>7723140</v>
      </c>
      <c r="E689" t="s">
        <v>295</v>
      </c>
      <c r="F689">
        <v>0</v>
      </c>
      <c r="G689" t="s">
        <v>120</v>
      </c>
      <c r="H689" s="1">
        <v>0</v>
      </c>
      <c r="I689" s="1">
        <v>0</v>
      </c>
      <c r="J689" s="1">
        <v>0</v>
      </c>
      <c r="K689" s="1">
        <v>0</v>
      </c>
      <c r="L689" s="1">
        <v>0</v>
      </c>
      <c r="M689" s="1">
        <v>0</v>
      </c>
      <c r="N689" s="1">
        <v>0</v>
      </c>
      <c r="O689" s="1">
        <v>0</v>
      </c>
      <c r="P689" s="1">
        <v>0</v>
      </c>
      <c r="Q689" s="1">
        <v>0</v>
      </c>
      <c r="R689" s="1">
        <v>0</v>
      </c>
      <c r="S689" s="1">
        <v>0</v>
      </c>
      <c r="T689" s="1">
        <v>0</v>
      </c>
      <c r="U689" s="1">
        <v>0</v>
      </c>
    </row>
    <row r="690" spans="1:21" x14ac:dyDescent="0.25">
      <c r="A690">
        <v>688</v>
      </c>
      <c r="B690" t="s">
        <v>49</v>
      </c>
      <c r="C690">
        <v>24</v>
      </c>
      <c r="D690">
        <v>7439921</v>
      </c>
      <c r="E690" t="s">
        <v>7</v>
      </c>
      <c r="F690">
        <v>0</v>
      </c>
      <c r="G690" t="s">
        <v>120</v>
      </c>
      <c r="H690" s="1">
        <v>0</v>
      </c>
      <c r="I690" s="1">
        <v>0</v>
      </c>
      <c r="J690" s="1">
        <v>0</v>
      </c>
      <c r="K690" s="1">
        <v>0</v>
      </c>
      <c r="L690" s="1">
        <v>0</v>
      </c>
      <c r="M690" s="1">
        <v>0</v>
      </c>
      <c r="N690" s="1">
        <v>0</v>
      </c>
      <c r="O690" s="1">
        <v>0</v>
      </c>
      <c r="P690" s="1">
        <v>0</v>
      </c>
      <c r="Q690" s="1">
        <v>0</v>
      </c>
      <c r="R690" s="1">
        <v>0</v>
      </c>
      <c r="S690" s="1">
        <v>0</v>
      </c>
      <c r="T690" s="1">
        <v>0</v>
      </c>
      <c r="U690" s="1">
        <v>0</v>
      </c>
    </row>
    <row r="691" spans="1:21" x14ac:dyDescent="0.25">
      <c r="A691">
        <v>689</v>
      </c>
      <c r="B691" t="s">
        <v>49</v>
      </c>
      <c r="C691">
        <v>24</v>
      </c>
      <c r="D691">
        <v>7440622</v>
      </c>
      <c r="E691" t="s">
        <v>296</v>
      </c>
      <c r="F691">
        <v>0</v>
      </c>
      <c r="G691" t="s">
        <v>120</v>
      </c>
      <c r="H691" s="1">
        <v>0</v>
      </c>
      <c r="I691" s="1">
        <v>0</v>
      </c>
      <c r="J691" s="1">
        <v>0</v>
      </c>
      <c r="K691" s="1">
        <v>0</v>
      </c>
      <c r="L691" s="1">
        <v>0</v>
      </c>
      <c r="M691" s="1">
        <v>0</v>
      </c>
      <c r="N691" s="1">
        <v>0</v>
      </c>
      <c r="O691" s="1">
        <v>0</v>
      </c>
      <c r="P691" s="1">
        <v>0</v>
      </c>
      <c r="Q691" s="1">
        <v>0</v>
      </c>
      <c r="R691" s="1">
        <v>0</v>
      </c>
      <c r="S691" s="1">
        <v>0</v>
      </c>
      <c r="T691" s="1">
        <v>0</v>
      </c>
      <c r="U691" s="1">
        <v>0</v>
      </c>
    </row>
    <row r="692" spans="1:21" x14ac:dyDescent="0.25">
      <c r="A692">
        <v>690</v>
      </c>
      <c r="B692" t="s">
        <v>49</v>
      </c>
      <c r="C692">
        <v>24</v>
      </c>
      <c r="D692">
        <v>7440666</v>
      </c>
      <c r="E692" t="s">
        <v>297</v>
      </c>
      <c r="F692">
        <v>0</v>
      </c>
      <c r="G692" t="s">
        <v>120</v>
      </c>
      <c r="H692" s="1">
        <v>0</v>
      </c>
      <c r="I692" s="1">
        <v>0</v>
      </c>
      <c r="J692" s="1">
        <v>0</v>
      </c>
      <c r="K692" s="1">
        <v>0</v>
      </c>
      <c r="L692" s="1">
        <v>0</v>
      </c>
      <c r="M692" s="1">
        <v>0</v>
      </c>
      <c r="N692" s="1">
        <v>0</v>
      </c>
      <c r="O692" s="1">
        <v>0</v>
      </c>
      <c r="P692" s="1">
        <v>0</v>
      </c>
      <c r="Q692" s="1">
        <v>0</v>
      </c>
      <c r="R692" s="1">
        <v>0</v>
      </c>
      <c r="S692" s="1">
        <v>0</v>
      </c>
      <c r="T692" s="1">
        <v>0</v>
      </c>
      <c r="U692" s="1">
        <v>0</v>
      </c>
    </row>
    <row r="693" spans="1:21" x14ac:dyDescent="0.25">
      <c r="A693">
        <v>691</v>
      </c>
      <c r="B693" t="s">
        <v>45</v>
      </c>
      <c r="C693">
        <v>24</v>
      </c>
      <c r="D693">
        <v>7429905</v>
      </c>
      <c r="E693" t="s">
        <v>290</v>
      </c>
      <c r="F693">
        <v>0</v>
      </c>
      <c r="G693" t="s">
        <v>120</v>
      </c>
      <c r="H693" s="1">
        <v>0</v>
      </c>
      <c r="I693" s="1">
        <v>0</v>
      </c>
      <c r="J693" s="1">
        <v>0</v>
      </c>
      <c r="K693" s="1">
        <v>0</v>
      </c>
      <c r="L693" s="1">
        <v>0</v>
      </c>
      <c r="M693" s="1">
        <v>0</v>
      </c>
      <c r="N693" s="1">
        <v>0</v>
      </c>
      <c r="O693" s="1">
        <v>0</v>
      </c>
      <c r="P693" s="1">
        <v>0</v>
      </c>
      <c r="Q693" s="1">
        <v>0</v>
      </c>
      <c r="R693" s="1">
        <v>0</v>
      </c>
      <c r="S693" s="1">
        <v>0</v>
      </c>
      <c r="T693" s="1">
        <v>0</v>
      </c>
      <c r="U693" s="1">
        <v>0</v>
      </c>
    </row>
    <row r="694" spans="1:21" x14ac:dyDescent="0.25">
      <c r="A694">
        <v>692</v>
      </c>
      <c r="B694" t="s">
        <v>45</v>
      </c>
      <c r="C694">
        <v>24</v>
      </c>
      <c r="D694">
        <v>1344281</v>
      </c>
      <c r="E694" t="s">
        <v>291</v>
      </c>
      <c r="F694">
        <v>0</v>
      </c>
      <c r="G694" t="s">
        <v>120</v>
      </c>
      <c r="H694" s="1">
        <v>0</v>
      </c>
      <c r="I694" s="1">
        <v>0</v>
      </c>
      <c r="J694" s="1">
        <v>0</v>
      </c>
      <c r="K694" s="1">
        <v>0</v>
      </c>
      <c r="L694" s="1">
        <v>0</v>
      </c>
      <c r="M694" s="1">
        <v>0</v>
      </c>
      <c r="N694" s="1">
        <v>0</v>
      </c>
      <c r="O694" s="1">
        <v>0</v>
      </c>
      <c r="P694" s="1">
        <v>0</v>
      </c>
      <c r="Q694" s="1">
        <v>0</v>
      </c>
      <c r="R694" s="1">
        <v>0</v>
      </c>
      <c r="S694" s="1">
        <v>0</v>
      </c>
      <c r="T694" s="1">
        <v>0</v>
      </c>
      <c r="U694" s="1">
        <v>0</v>
      </c>
    </row>
    <row r="695" spans="1:21" x14ac:dyDescent="0.25">
      <c r="A695">
        <v>693</v>
      </c>
      <c r="B695" t="s">
        <v>45</v>
      </c>
      <c r="C695">
        <v>24</v>
      </c>
      <c r="D695">
        <v>7440417</v>
      </c>
      <c r="E695" t="s">
        <v>292</v>
      </c>
      <c r="F695">
        <v>0</v>
      </c>
      <c r="G695" t="s">
        <v>120</v>
      </c>
      <c r="H695" s="1">
        <v>0</v>
      </c>
      <c r="I695" s="1">
        <v>0</v>
      </c>
      <c r="J695" s="1">
        <v>0</v>
      </c>
      <c r="K695" s="1">
        <v>0</v>
      </c>
      <c r="L695" s="1">
        <v>0</v>
      </c>
      <c r="M695" s="1">
        <v>0</v>
      </c>
      <c r="N695" s="1">
        <v>0</v>
      </c>
      <c r="O695" s="1">
        <v>0</v>
      </c>
      <c r="P695" s="1">
        <v>0</v>
      </c>
      <c r="Q695" s="1">
        <v>0</v>
      </c>
      <c r="R695" s="1">
        <v>0</v>
      </c>
      <c r="S695" s="1">
        <v>0</v>
      </c>
      <c r="T695" s="1">
        <v>0</v>
      </c>
      <c r="U695" s="1">
        <v>0</v>
      </c>
    </row>
    <row r="696" spans="1:21" x14ac:dyDescent="0.25">
      <c r="A696">
        <v>694</v>
      </c>
      <c r="B696" t="s">
        <v>45</v>
      </c>
      <c r="C696">
        <v>24</v>
      </c>
      <c r="D696">
        <v>7440439</v>
      </c>
      <c r="E696" t="s">
        <v>293</v>
      </c>
      <c r="F696">
        <v>0</v>
      </c>
      <c r="G696" t="s">
        <v>120</v>
      </c>
      <c r="H696" s="1">
        <v>0</v>
      </c>
      <c r="I696" s="1">
        <v>0</v>
      </c>
      <c r="J696" s="1">
        <v>0</v>
      </c>
      <c r="K696" s="1">
        <v>0</v>
      </c>
      <c r="L696" s="1">
        <v>0</v>
      </c>
      <c r="M696" s="1">
        <v>0</v>
      </c>
      <c r="N696" s="1">
        <v>0</v>
      </c>
      <c r="O696" s="1">
        <v>0</v>
      </c>
      <c r="P696" s="1">
        <v>0</v>
      </c>
      <c r="Q696" s="1">
        <v>0</v>
      </c>
      <c r="R696" s="1">
        <v>0</v>
      </c>
      <c r="S696" s="1">
        <v>0</v>
      </c>
      <c r="T696" s="1">
        <v>0</v>
      </c>
      <c r="U696" s="1">
        <v>0</v>
      </c>
    </row>
    <row r="697" spans="1:21" x14ac:dyDescent="0.25">
      <c r="A697">
        <v>695</v>
      </c>
      <c r="B697" t="s">
        <v>45</v>
      </c>
      <c r="C697">
        <v>24</v>
      </c>
      <c r="D697">
        <v>7440484</v>
      </c>
      <c r="E697" t="s">
        <v>8</v>
      </c>
      <c r="F697">
        <v>0</v>
      </c>
      <c r="G697" t="s">
        <v>120</v>
      </c>
      <c r="H697" s="1">
        <v>0</v>
      </c>
      <c r="I697" s="1">
        <v>0</v>
      </c>
      <c r="J697" s="1">
        <v>0</v>
      </c>
      <c r="K697" s="1">
        <v>0</v>
      </c>
      <c r="L697" s="1">
        <v>0</v>
      </c>
      <c r="M697" s="1">
        <v>0</v>
      </c>
      <c r="N697" s="1">
        <v>0</v>
      </c>
      <c r="O697" s="1">
        <v>0</v>
      </c>
      <c r="P697" s="1">
        <v>0</v>
      </c>
      <c r="Q697" s="1">
        <v>0</v>
      </c>
      <c r="R697" s="1">
        <v>0</v>
      </c>
      <c r="S697" s="1">
        <v>0</v>
      </c>
      <c r="T697" s="1">
        <v>0</v>
      </c>
      <c r="U697" s="1">
        <v>0</v>
      </c>
    </row>
    <row r="698" spans="1:21" x14ac:dyDescent="0.25">
      <c r="A698">
        <v>696</v>
      </c>
      <c r="B698" t="s">
        <v>45</v>
      </c>
      <c r="C698">
        <v>24</v>
      </c>
      <c r="D698">
        <v>7440473</v>
      </c>
      <c r="E698" t="s">
        <v>89</v>
      </c>
      <c r="F698">
        <v>141</v>
      </c>
      <c r="G698" t="s">
        <v>120</v>
      </c>
      <c r="H698" s="1">
        <v>0</v>
      </c>
      <c r="I698" s="1">
        <v>0</v>
      </c>
      <c r="J698" s="1">
        <v>0</v>
      </c>
      <c r="K698" s="1">
        <v>0</v>
      </c>
      <c r="L698" s="1">
        <v>0</v>
      </c>
      <c r="M698" s="1">
        <v>0</v>
      </c>
      <c r="N698" s="1">
        <v>0</v>
      </c>
      <c r="O698" s="1">
        <v>0</v>
      </c>
      <c r="P698" s="1">
        <v>0</v>
      </c>
      <c r="Q698" s="1">
        <v>0</v>
      </c>
      <c r="R698" s="1">
        <v>0</v>
      </c>
      <c r="S698" s="1">
        <v>0</v>
      </c>
      <c r="T698" s="1">
        <v>0</v>
      </c>
      <c r="U698" s="1">
        <v>0</v>
      </c>
    </row>
    <row r="699" spans="1:21" x14ac:dyDescent="0.25">
      <c r="A699">
        <v>697</v>
      </c>
      <c r="B699" t="s">
        <v>45</v>
      </c>
      <c r="C699">
        <v>24</v>
      </c>
      <c r="D699">
        <v>18540299</v>
      </c>
      <c r="E699" t="s">
        <v>13</v>
      </c>
      <c r="F699">
        <v>1.49</v>
      </c>
      <c r="G699" t="s">
        <v>120</v>
      </c>
      <c r="H699" s="1">
        <v>0</v>
      </c>
      <c r="I699" s="1">
        <v>0</v>
      </c>
      <c r="J699" s="1">
        <v>0</v>
      </c>
      <c r="K699" s="1">
        <v>0</v>
      </c>
      <c r="L699" s="1">
        <v>0</v>
      </c>
      <c r="M699" s="1">
        <v>0</v>
      </c>
      <c r="N699" s="1">
        <v>0</v>
      </c>
      <c r="O699" s="1">
        <v>0</v>
      </c>
      <c r="P699" s="1">
        <v>0</v>
      </c>
      <c r="Q699" s="1">
        <v>0</v>
      </c>
      <c r="R699" s="1">
        <v>0</v>
      </c>
      <c r="S699" s="1">
        <v>0</v>
      </c>
      <c r="T699" s="1">
        <v>0</v>
      </c>
      <c r="U699" s="1">
        <v>0</v>
      </c>
    </row>
    <row r="700" spans="1:21" x14ac:dyDescent="0.25">
      <c r="A700">
        <v>698</v>
      </c>
      <c r="B700" t="s">
        <v>45</v>
      </c>
      <c r="C700">
        <v>24</v>
      </c>
      <c r="D700">
        <v>1175</v>
      </c>
      <c r="E700" t="s">
        <v>294</v>
      </c>
      <c r="F700">
        <v>0</v>
      </c>
      <c r="G700" t="s">
        <v>120</v>
      </c>
      <c r="H700" s="1">
        <v>0</v>
      </c>
      <c r="I700" s="1">
        <v>0</v>
      </c>
      <c r="J700" s="1">
        <v>0</v>
      </c>
      <c r="K700" s="1">
        <v>0</v>
      </c>
      <c r="L700" s="1">
        <v>0</v>
      </c>
      <c r="M700" s="1">
        <v>0</v>
      </c>
      <c r="N700" s="1">
        <v>0</v>
      </c>
      <c r="O700" s="1">
        <v>0</v>
      </c>
      <c r="P700" s="1">
        <v>0</v>
      </c>
      <c r="Q700" s="1">
        <v>0</v>
      </c>
      <c r="R700" s="1">
        <v>0</v>
      </c>
      <c r="S700" s="1">
        <v>0</v>
      </c>
      <c r="T700" s="1">
        <v>0</v>
      </c>
      <c r="U700" s="1">
        <v>0</v>
      </c>
    </row>
    <row r="701" spans="1:21" x14ac:dyDescent="0.25">
      <c r="A701">
        <v>699</v>
      </c>
      <c r="B701" t="s">
        <v>45</v>
      </c>
      <c r="C701">
        <v>24</v>
      </c>
      <c r="D701">
        <v>7440508</v>
      </c>
      <c r="E701" t="s">
        <v>10</v>
      </c>
      <c r="F701">
        <v>7.0999999999999994E-2</v>
      </c>
      <c r="G701" t="s">
        <v>120</v>
      </c>
      <c r="H701" s="1">
        <v>0</v>
      </c>
      <c r="I701" s="1">
        <v>0</v>
      </c>
      <c r="J701" s="1">
        <v>0</v>
      </c>
      <c r="K701" s="1">
        <v>0</v>
      </c>
      <c r="L701" s="1">
        <v>0</v>
      </c>
      <c r="M701" s="1">
        <v>0</v>
      </c>
      <c r="N701" s="1">
        <v>7.1000000000000002E-4</v>
      </c>
      <c r="O701" s="1">
        <v>0</v>
      </c>
      <c r="P701" s="1">
        <v>0</v>
      </c>
      <c r="Q701" s="1">
        <v>0</v>
      </c>
      <c r="R701" s="1">
        <v>0</v>
      </c>
      <c r="S701" s="1">
        <v>0</v>
      </c>
      <c r="T701" s="1">
        <v>0</v>
      </c>
      <c r="U701" s="1">
        <v>0</v>
      </c>
    </row>
    <row r="702" spans="1:21" x14ac:dyDescent="0.25">
      <c r="A702">
        <v>700</v>
      </c>
      <c r="B702" t="s">
        <v>45</v>
      </c>
      <c r="C702">
        <v>24</v>
      </c>
      <c r="D702">
        <v>7439965</v>
      </c>
      <c r="E702" t="s">
        <v>5</v>
      </c>
      <c r="F702">
        <v>1.62</v>
      </c>
      <c r="G702" t="s">
        <v>120</v>
      </c>
      <c r="H702" s="1">
        <v>0</v>
      </c>
      <c r="I702" s="1">
        <v>0</v>
      </c>
      <c r="J702" s="1">
        <v>0</v>
      </c>
      <c r="K702" s="1">
        <v>0</v>
      </c>
      <c r="L702" s="1">
        <v>0</v>
      </c>
      <c r="M702" s="1">
        <v>0</v>
      </c>
      <c r="N702" s="1">
        <v>0</v>
      </c>
      <c r="O702" s="1">
        <v>0</v>
      </c>
      <c r="P702" s="1">
        <v>0</v>
      </c>
      <c r="Q702" s="1">
        <v>0</v>
      </c>
      <c r="R702" s="1">
        <v>0</v>
      </c>
      <c r="S702" s="1">
        <v>0</v>
      </c>
      <c r="T702" s="1">
        <v>0</v>
      </c>
      <c r="U702" s="1">
        <v>0</v>
      </c>
    </row>
    <row r="703" spans="1:21" x14ac:dyDescent="0.25">
      <c r="A703">
        <v>701</v>
      </c>
      <c r="B703" t="s">
        <v>45</v>
      </c>
      <c r="C703">
        <v>24</v>
      </c>
      <c r="D703">
        <v>7440020</v>
      </c>
      <c r="E703" t="s">
        <v>6</v>
      </c>
      <c r="F703">
        <v>13.8</v>
      </c>
      <c r="G703" t="s">
        <v>120</v>
      </c>
      <c r="H703" s="1">
        <v>0</v>
      </c>
      <c r="I703" s="1">
        <v>0</v>
      </c>
      <c r="J703" s="1">
        <v>69</v>
      </c>
      <c r="K703" s="1">
        <v>0</v>
      </c>
      <c r="L703" s="1">
        <v>0</v>
      </c>
      <c r="M703" s="1">
        <v>0</v>
      </c>
      <c r="N703" s="1">
        <v>0</v>
      </c>
      <c r="O703" s="1">
        <v>0</v>
      </c>
      <c r="P703" s="1">
        <v>0</v>
      </c>
      <c r="Q703" s="1">
        <v>0</v>
      </c>
      <c r="R703" s="1">
        <v>0</v>
      </c>
      <c r="S703" s="1">
        <v>0</v>
      </c>
      <c r="T703" s="1">
        <v>0</v>
      </c>
      <c r="U703" s="1">
        <v>0</v>
      </c>
    </row>
    <row r="704" spans="1:21" x14ac:dyDescent="0.25">
      <c r="A704">
        <v>702</v>
      </c>
      <c r="B704" t="s">
        <v>45</v>
      </c>
      <c r="C704">
        <v>24</v>
      </c>
      <c r="D704">
        <v>7723140</v>
      </c>
      <c r="E704" t="s">
        <v>295</v>
      </c>
      <c r="F704">
        <v>2.0299999999999999E-2</v>
      </c>
      <c r="G704" t="s">
        <v>120</v>
      </c>
      <c r="H704" s="1">
        <v>0</v>
      </c>
      <c r="I704" s="1">
        <v>0</v>
      </c>
      <c r="J704" s="1">
        <v>0</v>
      </c>
      <c r="K704" s="1">
        <v>0</v>
      </c>
      <c r="L704" s="1">
        <v>0</v>
      </c>
      <c r="M704" s="1">
        <v>0</v>
      </c>
      <c r="N704" s="1">
        <v>0</v>
      </c>
      <c r="O704" s="1">
        <v>0</v>
      </c>
      <c r="P704" s="1">
        <v>0</v>
      </c>
      <c r="Q704" s="1">
        <v>0</v>
      </c>
      <c r="R704" s="1">
        <v>0</v>
      </c>
      <c r="S704" s="1">
        <v>0</v>
      </c>
      <c r="T704" s="1">
        <v>0</v>
      </c>
      <c r="U704" s="1">
        <v>0</v>
      </c>
    </row>
    <row r="705" spans="1:21" x14ac:dyDescent="0.25">
      <c r="A705">
        <v>703</v>
      </c>
      <c r="B705" t="s">
        <v>45</v>
      </c>
      <c r="C705">
        <v>24</v>
      </c>
      <c r="D705">
        <v>7439921</v>
      </c>
      <c r="E705" t="s">
        <v>7</v>
      </c>
      <c r="F705">
        <v>0</v>
      </c>
      <c r="G705" t="s">
        <v>120</v>
      </c>
      <c r="H705" s="1">
        <v>0</v>
      </c>
      <c r="I705" s="1">
        <v>0</v>
      </c>
      <c r="J705" s="1">
        <v>0</v>
      </c>
      <c r="K705" s="1">
        <v>0</v>
      </c>
      <c r="L705" s="1">
        <v>0</v>
      </c>
      <c r="M705" s="1">
        <v>0</v>
      </c>
      <c r="N705" s="1">
        <v>0</v>
      </c>
      <c r="O705" s="1">
        <v>0</v>
      </c>
      <c r="P705" s="1">
        <v>0</v>
      </c>
      <c r="Q705" s="1">
        <v>0</v>
      </c>
      <c r="R705" s="1">
        <v>0</v>
      </c>
      <c r="S705" s="1">
        <v>0</v>
      </c>
      <c r="T705" s="1">
        <v>0</v>
      </c>
      <c r="U705" s="1">
        <v>0</v>
      </c>
    </row>
    <row r="706" spans="1:21" x14ac:dyDescent="0.25">
      <c r="A706">
        <v>704</v>
      </c>
      <c r="B706" t="s">
        <v>45</v>
      </c>
      <c r="C706">
        <v>24</v>
      </c>
      <c r="D706">
        <v>7440622</v>
      </c>
      <c r="E706" t="s">
        <v>296</v>
      </c>
      <c r="F706">
        <v>0</v>
      </c>
      <c r="G706" t="s">
        <v>120</v>
      </c>
      <c r="H706" s="1">
        <v>0</v>
      </c>
      <c r="I706" s="1">
        <v>0</v>
      </c>
      <c r="J706" s="1">
        <v>0</v>
      </c>
      <c r="K706" s="1">
        <v>0</v>
      </c>
      <c r="L706" s="1">
        <v>0</v>
      </c>
      <c r="M706" s="1">
        <v>0</v>
      </c>
      <c r="N706" s="1">
        <v>0</v>
      </c>
      <c r="O706" s="1">
        <v>0</v>
      </c>
      <c r="P706" s="1">
        <v>0</v>
      </c>
      <c r="Q706" s="1">
        <v>0</v>
      </c>
      <c r="R706" s="1">
        <v>0</v>
      </c>
      <c r="S706" s="1">
        <v>0</v>
      </c>
      <c r="T706" s="1">
        <v>0</v>
      </c>
      <c r="U706" s="1">
        <v>0</v>
      </c>
    </row>
    <row r="707" spans="1:21" x14ac:dyDescent="0.25">
      <c r="A707">
        <v>705</v>
      </c>
      <c r="B707" t="s">
        <v>45</v>
      </c>
      <c r="C707">
        <v>24</v>
      </c>
      <c r="D707">
        <v>7440666</v>
      </c>
      <c r="E707" t="s">
        <v>297</v>
      </c>
      <c r="F707">
        <v>0</v>
      </c>
      <c r="G707" t="s">
        <v>120</v>
      </c>
      <c r="H707" s="1">
        <v>0</v>
      </c>
      <c r="I707" s="1">
        <v>0</v>
      </c>
      <c r="J707" s="1">
        <v>0</v>
      </c>
      <c r="K707" s="1">
        <v>0</v>
      </c>
      <c r="L707" s="1">
        <v>0</v>
      </c>
      <c r="M707" s="1">
        <v>0</v>
      </c>
      <c r="N707" s="1">
        <v>0</v>
      </c>
      <c r="O707" s="1">
        <v>0</v>
      </c>
      <c r="P707" s="1">
        <v>0</v>
      </c>
      <c r="Q707" s="1">
        <v>0</v>
      </c>
      <c r="R707" s="1">
        <v>0</v>
      </c>
      <c r="S707" s="1">
        <v>0</v>
      </c>
      <c r="T707" s="1">
        <v>0</v>
      </c>
      <c r="U707" s="1">
        <v>0</v>
      </c>
    </row>
    <row r="708" spans="1:21" x14ac:dyDescent="0.25">
      <c r="A708">
        <v>706</v>
      </c>
      <c r="B708" t="s">
        <v>50</v>
      </c>
      <c r="C708">
        <v>24</v>
      </c>
      <c r="D708">
        <v>7429905</v>
      </c>
      <c r="E708" t="s">
        <v>290</v>
      </c>
      <c r="F708">
        <v>0</v>
      </c>
      <c r="G708" t="s">
        <v>120</v>
      </c>
      <c r="H708" s="1">
        <v>0</v>
      </c>
      <c r="I708" s="1">
        <v>0</v>
      </c>
      <c r="J708" s="1">
        <v>0</v>
      </c>
      <c r="K708" s="1">
        <v>0</v>
      </c>
      <c r="L708" s="1">
        <v>0</v>
      </c>
      <c r="M708" s="1">
        <v>0</v>
      </c>
      <c r="N708" s="1">
        <v>0</v>
      </c>
      <c r="O708" s="1">
        <v>0</v>
      </c>
      <c r="P708" s="1">
        <v>0</v>
      </c>
      <c r="Q708" s="1">
        <v>0</v>
      </c>
      <c r="R708" s="1">
        <v>0</v>
      </c>
      <c r="S708" s="1">
        <v>0</v>
      </c>
      <c r="T708" s="1">
        <v>0</v>
      </c>
      <c r="U708" s="1">
        <v>0</v>
      </c>
    </row>
    <row r="709" spans="1:21" x14ac:dyDescent="0.25">
      <c r="A709">
        <v>707</v>
      </c>
      <c r="B709" t="s">
        <v>50</v>
      </c>
      <c r="C709">
        <v>24</v>
      </c>
      <c r="D709">
        <v>1344281</v>
      </c>
      <c r="E709" t="s">
        <v>291</v>
      </c>
      <c r="F709">
        <v>0</v>
      </c>
      <c r="G709" t="s">
        <v>120</v>
      </c>
      <c r="H709" s="1">
        <v>0</v>
      </c>
      <c r="I709" s="1">
        <v>0</v>
      </c>
      <c r="J709" s="1">
        <v>0</v>
      </c>
      <c r="K709" s="1">
        <v>0</v>
      </c>
      <c r="L709" s="1">
        <v>0</v>
      </c>
      <c r="M709" s="1">
        <v>0</v>
      </c>
      <c r="N709" s="1">
        <v>0</v>
      </c>
      <c r="O709" s="1">
        <v>0</v>
      </c>
      <c r="P709" s="1">
        <v>0</v>
      </c>
      <c r="Q709" s="1">
        <v>0</v>
      </c>
      <c r="R709" s="1">
        <v>0</v>
      </c>
      <c r="S709" s="1">
        <v>0</v>
      </c>
      <c r="T709" s="1">
        <v>0</v>
      </c>
      <c r="U709" s="1">
        <v>0</v>
      </c>
    </row>
    <row r="710" spans="1:21" x14ac:dyDescent="0.25">
      <c r="A710">
        <v>708</v>
      </c>
      <c r="B710" t="s">
        <v>50</v>
      </c>
      <c r="C710">
        <v>24</v>
      </c>
      <c r="D710">
        <v>7440417</v>
      </c>
      <c r="E710" t="s">
        <v>292</v>
      </c>
      <c r="F710">
        <v>0</v>
      </c>
      <c r="G710" t="s">
        <v>120</v>
      </c>
      <c r="H710" s="1">
        <v>0</v>
      </c>
      <c r="I710" s="1">
        <v>0</v>
      </c>
      <c r="J710" s="1">
        <v>0</v>
      </c>
      <c r="K710" s="1">
        <v>0</v>
      </c>
      <c r="L710" s="1">
        <v>0</v>
      </c>
      <c r="M710" s="1">
        <v>0</v>
      </c>
      <c r="N710" s="1">
        <v>0</v>
      </c>
      <c r="O710" s="1">
        <v>0</v>
      </c>
      <c r="P710" s="1">
        <v>0</v>
      </c>
      <c r="Q710" s="1">
        <v>0</v>
      </c>
      <c r="R710" s="1">
        <v>0</v>
      </c>
      <c r="S710" s="1">
        <v>0</v>
      </c>
      <c r="T710" s="1">
        <v>0</v>
      </c>
      <c r="U710" s="1">
        <v>0</v>
      </c>
    </row>
    <row r="711" spans="1:21" x14ac:dyDescent="0.25">
      <c r="A711">
        <v>709</v>
      </c>
      <c r="B711" t="s">
        <v>50</v>
      </c>
      <c r="C711">
        <v>24</v>
      </c>
      <c r="D711">
        <v>7440439</v>
      </c>
      <c r="E711" t="s">
        <v>293</v>
      </c>
      <c r="F711">
        <v>0</v>
      </c>
      <c r="G711" t="s">
        <v>120</v>
      </c>
      <c r="H711" s="1">
        <v>0</v>
      </c>
      <c r="I711" s="1">
        <v>0</v>
      </c>
      <c r="J711" s="1">
        <v>0</v>
      </c>
      <c r="K711" s="1">
        <v>0</v>
      </c>
      <c r="L711" s="1">
        <v>0</v>
      </c>
      <c r="M711" s="1">
        <v>0</v>
      </c>
      <c r="N711" s="1">
        <v>0</v>
      </c>
      <c r="O711" s="1">
        <v>0</v>
      </c>
      <c r="P711" s="1">
        <v>0</v>
      </c>
      <c r="Q711" s="1">
        <v>0</v>
      </c>
      <c r="R711" s="1">
        <v>0</v>
      </c>
      <c r="S711" s="1">
        <v>0</v>
      </c>
      <c r="T711" s="1">
        <v>0</v>
      </c>
      <c r="U711" s="1">
        <v>0</v>
      </c>
    </row>
    <row r="712" spans="1:21" x14ac:dyDescent="0.25">
      <c r="A712">
        <v>710</v>
      </c>
      <c r="B712" t="s">
        <v>50</v>
      </c>
      <c r="C712">
        <v>24</v>
      </c>
      <c r="D712">
        <v>7440484</v>
      </c>
      <c r="E712" t="s">
        <v>8</v>
      </c>
      <c r="F712">
        <v>0</v>
      </c>
      <c r="G712" t="s">
        <v>120</v>
      </c>
      <c r="H712" s="1">
        <v>0</v>
      </c>
      <c r="I712" s="1">
        <v>0</v>
      </c>
      <c r="J712" s="1">
        <v>0</v>
      </c>
      <c r="K712" s="1">
        <v>0</v>
      </c>
      <c r="L712" s="1">
        <v>0</v>
      </c>
      <c r="M712" s="1">
        <v>0</v>
      </c>
      <c r="N712" s="1">
        <v>0</v>
      </c>
      <c r="O712" s="1">
        <v>0</v>
      </c>
      <c r="P712" s="1">
        <v>0</v>
      </c>
      <c r="Q712" s="1">
        <v>0</v>
      </c>
      <c r="R712" s="1">
        <v>0</v>
      </c>
      <c r="S712" s="1">
        <v>0</v>
      </c>
      <c r="T712" s="1">
        <v>0</v>
      </c>
      <c r="U712" s="1">
        <v>0</v>
      </c>
    </row>
    <row r="713" spans="1:21" x14ac:dyDescent="0.25">
      <c r="A713">
        <v>711</v>
      </c>
      <c r="B713" t="s">
        <v>50</v>
      </c>
      <c r="C713">
        <v>24</v>
      </c>
      <c r="D713">
        <v>7440473</v>
      </c>
      <c r="E713" t="s">
        <v>89</v>
      </c>
      <c r="F713">
        <v>18.8</v>
      </c>
      <c r="G713" t="s">
        <v>120</v>
      </c>
      <c r="H713" s="1">
        <v>0</v>
      </c>
      <c r="I713" s="1">
        <v>0</v>
      </c>
      <c r="J713" s="1">
        <v>0</v>
      </c>
      <c r="K713" s="1">
        <v>0</v>
      </c>
      <c r="L713" s="1">
        <v>0</v>
      </c>
      <c r="M713" s="1">
        <v>0</v>
      </c>
      <c r="N713" s="1">
        <v>0</v>
      </c>
      <c r="O713" s="1">
        <v>0</v>
      </c>
      <c r="P713" s="1">
        <v>0</v>
      </c>
      <c r="Q713" s="1">
        <v>0</v>
      </c>
      <c r="R713" s="1">
        <v>0</v>
      </c>
      <c r="S713" s="1">
        <v>0</v>
      </c>
      <c r="T713" s="1">
        <v>0</v>
      </c>
      <c r="U713" s="1">
        <v>0</v>
      </c>
    </row>
    <row r="714" spans="1:21" x14ac:dyDescent="0.25">
      <c r="A714">
        <v>712</v>
      </c>
      <c r="B714" t="s">
        <v>50</v>
      </c>
      <c r="C714">
        <v>24</v>
      </c>
      <c r="D714">
        <v>18540299</v>
      </c>
      <c r="E714" t="s">
        <v>13</v>
      </c>
      <c r="F714">
        <v>0.93799999999999994</v>
      </c>
      <c r="G714" t="s">
        <v>120</v>
      </c>
      <c r="H714" s="1">
        <v>0</v>
      </c>
      <c r="I714" s="1">
        <v>0</v>
      </c>
      <c r="J714" s="1">
        <v>0</v>
      </c>
      <c r="K714" s="1">
        <v>0</v>
      </c>
      <c r="L714" s="1">
        <v>0</v>
      </c>
      <c r="M714" s="1">
        <v>0</v>
      </c>
      <c r="N714" s="1">
        <v>0</v>
      </c>
      <c r="O714" s="1">
        <v>0</v>
      </c>
      <c r="P714" s="1">
        <v>0</v>
      </c>
      <c r="Q714" s="1">
        <v>0</v>
      </c>
      <c r="R714" s="1">
        <v>0</v>
      </c>
      <c r="S714" s="1">
        <v>0</v>
      </c>
      <c r="T714" s="1">
        <v>0</v>
      </c>
      <c r="U714" s="1">
        <v>0</v>
      </c>
    </row>
    <row r="715" spans="1:21" x14ac:dyDescent="0.25">
      <c r="A715">
        <v>713</v>
      </c>
      <c r="B715" t="s">
        <v>50</v>
      </c>
      <c r="C715">
        <v>24</v>
      </c>
      <c r="D715">
        <v>1175</v>
      </c>
      <c r="E715" t="s">
        <v>294</v>
      </c>
      <c r="F715">
        <v>0</v>
      </c>
      <c r="G715" t="s">
        <v>120</v>
      </c>
      <c r="H715" s="1">
        <v>0</v>
      </c>
      <c r="I715" s="1">
        <v>0</v>
      </c>
      <c r="J715" s="1">
        <v>0</v>
      </c>
      <c r="K715" s="1">
        <v>0</v>
      </c>
      <c r="L715" s="1">
        <v>0</v>
      </c>
      <c r="M715" s="1">
        <v>0</v>
      </c>
      <c r="N715" s="1">
        <v>0</v>
      </c>
      <c r="O715" s="1">
        <v>0</v>
      </c>
      <c r="P715" s="1">
        <v>0</v>
      </c>
      <c r="Q715" s="1">
        <v>0</v>
      </c>
      <c r="R715" s="1">
        <v>0</v>
      </c>
      <c r="S715" s="1">
        <v>0</v>
      </c>
      <c r="T715" s="1">
        <v>0</v>
      </c>
      <c r="U715" s="1">
        <v>0</v>
      </c>
    </row>
    <row r="716" spans="1:21" x14ac:dyDescent="0.25">
      <c r="A716">
        <v>714</v>
      </c>
      <c r="B716" t="s">
        <v>50</v>
      </c>
      <c r="C716">
        <v>24</v>
      </c>
      <c r="D716">
        <v>7440508</v>
      </c>
      <c r="E716" t="s">
        <v>10</v>
      </c>
      <c r="F716">
        <v>0</v>
      </c>
      <c r="G716" t="s">
        <v>120</v>
      </c>
      <c r="H716" s="1">
        <v>0</v>
      </c>
      <c r="I716" s="1">
        <v>0</v>
      </c>
      <c r="J716" s="1">
        <v>0</v>
      </c>
      <c r="K716" s="1">
        <v>0</v>
      </c>
      <c r="L716" s="1">
        <v>0</v>
      </c>
      <c r="M716" s="1">
        <v>0</v>
      </c>
      <c r="N716" s="1">
        <v>0</v>
      </c>
      <c r="O716" s="1">
        <v>0</v>
      </c>
      <c r="P716" s="1">
        <v>0</v>
      </c>
      <c r="Q716" s="1">
        <v>0</v>
      </c>
      <c r="R716" s="1">
        <v>0</v>
      </c>
      <c r="S716" s="1">
        <v>0</v>
      </c>
      <c r="T716" s="1">
        <v>0</v>
      </c>
      <c r="U716" s="1">
        <v>0</v>
      </c>
    </row>
    <row r="717" spans="1:21" x14ac:dyDescent="0.25">
      <c r="A717">
        <v>715</v>
      </c>
      <c r="B717" t="s">
        <v>50</v>
      </c>
      <c r="C717">
        <v>24</v>
      </c>
      <c r="D717">
        <v>7439965</v>
      </c>
      <c r="E717" t="s">
        <v>5</v>
      </c>
      <c r="F717">
        <v>0</v>
      </c>
      <c r="G717" t="s">
        <v>120</v>
      </c>
      <c r="H717" s="1">
        <v>0</v>
      </c>
      <c r="I717" s="1">
        <v>0</v>
      </c>
      <c r="J717" s="1">
        <v>0</v>
      </c>
      <c r="K717" s="1">
        <v>0</v>
      </c>
      <c r="L717" s="1">
        <v>0</v>
      </c>
      <c r="M717" s="1">
        <v>0</v>
      </c>
      <c r="N717" s="1">
        <v>0</v>
      </c>
      <c r="O717" s="1">
        <v>0</v>
      </c>
      <c r="P717" s="1">
        <v>0</v>
      </c>
      <c r="Q717" s="1">
        <v>0</v>
      </c>
      <c r="R717" s="1">
        <v>0</v>
      </c>
      <c r="S717" s="1">
        <v>0</v>
      </c>
      <c r="T717" s="1">
        <v>0</v>
      </c>
      <c r="U717" s="1">
        <v>0</v>
      </c>
    </row>
    <row r="718" spans="1:21" x14ac:dyDescent="0.25">
      <c r="A718">
        <v>716</v>
      </c>
      <c r="B718" t="s">
        <v>50</v>
      </c>
      <c r="C718">
        <v>24</v>
      </c>
      <c r="D718">
        <v>7440020</v>
      </c>
      <c r="E718" t="s">
        <v>6</v>
      </c>
      <c r="F718">
        <v>11.2</v>
      </c>
      <c r="G718" t="s">
        <v>120</v>
      </c>
      <c r="H718" s="1">
        <v>0</v>
      </c>
      <c r="I718" s="1">
        <v>0</v>
      </c>
      <c r="J718" s="1">
        <v>56</v>
      </c>
      <c r="K718" s="1">
        <v>0</v>
      </c>
      <c r="L718" s="1">
        <v>0</v>
      </c>
      <c r="M718" s="1">
        <v>0</v>
      </c>
      <c r="N718" s="1">
        <v>0</v>
      </c>
      <c r="O718" s="1">
        <v>0</v>
      </c>
      <c r="P718" s="1">
        <v>0</v>
      </c>
      <c r="Q718" s="1">
        <v>0</v>
      </c>
      <c r="R718" s="1">
        <v>0</v>
      </c>
      <c r="S718" s="1">
        <v>0</v>
      </c>
      <c r="T718" s="1">
        <v>0</v>
      </c>
      <c r="U718" s="1">
        <v>0</v>
      </c>
    </row>
    <row r="719" spans="1:21" x14ac:dyDescent="0.25">
      <c r="A719">
        <v>717</v>
      </c>
      <c r="B719" t="s">
        <v>50</v>
      </c>
      <c r="C719">
        <v>24</v>
      </c>
      <c r="D719">
        <v>7723140</v>
      </c>
      <c r="E719" t="s">
        <v>295</v>
      </c>
      <c r="F719">
        <v>0</v>
      </c>
      <c r="G719" t="s">
        <v>120</v>
      </c>
      <c r="H719" s="1">
        <v>0</v>
      </c>
      <c r="I719" s="1">
        <v>0</v>
      </c>
      <c r="J719" s="1">
        <v>0</v>
      </c>
      <c r="K719" s="1">
        <v>0</v>
      </c>
      <c r="L719" s="1">
        <v>0</v>
      </c>
      <c r="M719" s="1">
        <v>0</v>
      </c>
      <c r="N719" s="1">
        <v>0</v>
      </c>
      <c r="O719" s="1">
        <v>0</v>
      </c>
      <c r="P719" s="1">
        <v>0</v>
      </c>
      <c r="Q719" s="1">
        <v>0</v>
      </c>
      <c r="R719" s="1">
        <v>0</v>
      </c>
      <c r="S719" s="1">
        <v>0</v>
      </c>
      <c r="T719" s="1">
        <v>0</v>
      </c>
      <c r="U719" s="1">
        <v>0</v>
      </c>
    </row>
    <row r="720" spans="1:21" x14ac:dyDescent="0.25">
      <c r="A720">
        <v>718</v>
      </c>
      <c r="B720" t="s">
        <v>50</v>
      </c>
      <c r="C720">
        <v>24</v>
      </c>
      <c r="D720">
        <v>7439921</v>
      </c>
      <c r="E720" t="s">
        <v>7</v>
      </c>
      <c r="F720">
        <v>0</v>
      </c>
      <c r="G720" t="s">
        <v>120</v>
      </c>
      <c r="H720" s="1">
        <v>0</v>
      </c>
      <c r="I720" s="1">
        <v>0</v>
      </c>
      <c r="J720" s="1">
        <v>0</v>
      </c>
      <c r="K720" s="1">
        <v>0</v>
      </c>
      <c r="L720" s="1">
        <v>0</v>
      </c>
      <c r="M720" s="1">
        <v>0</v>
      </c>
      <c r="N720" s="1">
        <v>0</v>
      </c>
      <c r="O720" s="1">
        <v>0</v>
      </c>
      <c r="P720" s="1">
        <v>0</v>
      </c>
      <c r="Q720" s="1">
        <v>0</v>
      </c>
      <c r="R720" s="1">
        <v>0</v>
      </c>
      <c r="S720" s="1">
        <v>0</v>
      </c>
      <c r="T720" s="1">
        <v>0</v>
      </c>
      <c r="U720" s="1">
        <v>0</v>
      </c>
    </row>
    <row r="721" spans="1:21" x14ac:dyDescent="0.25">
      <c r="A721">
        <v>719</v>
      </c>
      <c r="B721" t="s">
        <v>50</v>
      </c>
      <c r="C721">
        <v>24</v>
      </c>
      <c r="D721">
        <v>7440622</v>
      </c>
      <c r="E721" t="s">
        <v>296</v>
      </c>
      <c r="F721">
        <v>0</v>
      </c>
      <c r="G721" t="s">
        <v>120</v>
      </c>
      <c r="H721" s="1">
        <v>0</v>
      </c>
      <c r="I721" s="1">
        <v>0</v>
      </c>
      <c r="J721" s="1">
        <v>0</v>
      </c>
      <c r="K721" s="1">
        <v>0</v>
      </c>
      <c r="L721" s="1">
        <v>0</v>
      </c>
      <c r="M721" s="1">
        <v>0</v>
      </c>
      <c r="N721" s="1">
        <v>0</v>
      </c>
      <c r="O721" s="1">
        <v>0</v>
      </c>
      <c r="P721" s="1">
        <v>0</v>
      </c>
      <c r="Q721" s="1">
        <v>0</v>
      </c>
      <c r="R721" s="1">
        <v>0</v>
      </c>
      <c r="S721" s="1">
        <v>0</v>
      </c>
      <c r="T721" s="1">
        <v>0</v>
      </c>
      <c r="U721" s="1">
        <v>0</v>
      </c>
    </row>
    <row r="722" spans="1:21" x14ac:dyDescent="0.25">
      <c r="A722">
        <v>720</v>
      </c>
      <c r="B722" t="s">
        <v>50</v>
      </c>
      <c r="C722">
        <v>24</v>
      </c>
      <c r="D722">
        <v>7440666</v>
      </c>
      <c r="E722" t="s">
        <v>297</v>
      </c>
      <c r="F722">
        <v>0</v>
      </c>
      <c r="G722" t="s">
        <v>120</v>
      </c>
      <c r="H722" s="1">
        <v>0</v>
      </c>
      <c r="I722" s="1">
        <v>0</v>
      </c>
      <c r="J722" s="1">
        <v>0</v>
      </c>
      <c r="K722" s="1">
        <v>0</v>
      </c>
      <c r="L722" s="1">
        <v>0</v>
      </c>
      <c r="M722" s="1">
        <v>0</v>
      </c>
      <c r="N722" s="1">
        <v>0</v>
      </c>
      <c r="O722" s="1">
        <v>0</v>
      </c>
      <c r="P722" s="1">
        <v>0</v>
      </c>
      <c r="Q722" s="1">
        <v>0</v>
      </c>
      <c r="R722" s="1">
        <v>0</v>
      </c>
      <c r="S722" s="1">
        <v>0</v>
      </c>
      <c r="T722" s="1">
        <v>0</v>
      </c>
      <c r="U722" s="1">
        <v>0</v>
      </c>
    </row>
    <row r="723" spans="1:21" x14ac:dyDescent="0.25">
      <c r="A723">
        <v>721</v>
      </c>
      <c r="B723" t="s">
        <v>46</v>
      </c>
      <c r="C723">
        <v>24</v>
      </c>
      <c r="D723">
        <v>7429905</v>
      </c>
      <c r="E723" t="s">
        <v>290</v>
      </c>
      <c r="F723">
        <v>0</v>
      </c>
      <c r="G723" t="s">
        <v>120</v>
      </c>
      <c r="H723" s="1">
        <v>0</v>
      </c>
      <c r="I723" s="1">
        <v>0</v>
      </c>
      <c r="J723" s="1">
        <v>0</v>
      </c>
      <c r="K723" s="1">
        <v>0</v>
      </c>
      <c r="L723" s="1">
        <v>0</v>
      </c>
      <c r="M723" s="1">
        <v>0</v>
      </c>
      <c r="N723" s="1">
        <v>0</v>
      </c>
      <c r="O723" s="1">
        <v>0</v>
      </c>
      <c r="P723" s="1">
        <v>0</v>
      </c>
      <c r="Q723" s="1">
        <v>0</v>
      </c>
      <c r="R723" s="1">
        <v>0</v>
      </c>
      <c r="S723" s="1">
        <v>0</v>
      </c>
      <c r="T723" s="1">
        <v>0</v>
      </c>
      <c r="U723" s="1">
        <v>0</v>
      </c>
    </row>
    <row r="724" spans="1:21" x14ac:dyDescent="0.25">
      <c r="A724">
        <v>722</v>
      </c>
      <c r="B724" t="s">
        <v>46</v>
      </c>
      <c r="C724">
        <v>24</v>
      </c>
      <c r="D724">
        <v>1344281</v>
      </c>
      <c r="E724" t="s">
        <v>291</v>
      </c>
      <c r="F724">
        <v>0</v>
      </c>
      <c r="G724" t="s">
        <v>120</v>
      </c>
      <c r="H724" s="1">
        <v>0</v>
      </c>
      <c r="I724" s="1">
        <v>0</v>
      </c>
      <c r="J724" s="1">
        <v>0</v>
      </c>
      <c r="K724" s="1">
        <v>0</v>
      </c>
      <c r="L724" s="1">
        <v>0</v>
      </c>
      <c r="M724" s="1">
        <v>0</v>
      </c>
      <c r="N724" s="1">
        <v>0</v>
      </c>
      <c r="O724" s="1">
        <v>0</v>
      </c>
      <c r="P724" s="1">
        <v>0</v>
      </c>
      <c r="Q724" s="1">
        <v>0</v>
      </c>
      <c r="R724" s="1">
        <v>0</v>
      </c>
      <c r="S724" s="1">
        <v>0</v>
      </c>
      <c r="T724" s="1">
        <v>0</v>
      </c>
      <c r="U724" s="1">
        <v>0</v>
      </c>
    </row>
    <row r="725" spans="1:21" x14ac:dyDescent="0.25">
      <c r="A725">
        <v>723</v>
      </c>
      <c r="B725" t="s">
        <v>46</v>
      </c>
      <c r="C725">
        <v>24</v>
      </c>
      <c r="D725">
        <v>7440417</v>
      </c>
      <c r="E725" t="s">
        <v>292</v>
      </c>
      <c r="F725">
        <v>0</v>
      </c>
      <c r="G725" t="s">
        <v>120</v>
      </c>
      <c r="H725" s="1">
        <v>0</v>
      </c>
      <c r="I725" s="1">
        <v>0</v>
      </c>
      <c r="J725" s="1">
        <v>0</v>
      </c>
      <c r="K725" s="1">
        <v>0</v>
      </c>
      <c r="L725" s="1">
        <v>0</v>
      </c>
      <c r="M725" s="1">
        <v>0</v>
      </c>
      <c r="N725" s="1">
        <v>0</v>
      </c>
      <c r="O725" s="1">
        <v>0</v>
      </c>
      <c r="P725" s="1">
        <v>0</v>
      </c>
      <c r="Q725" s="1">
        <v>0</v>
      </c>
      <c r="R725" s="1">
        <v>0</v>
      </c>
      <c r="S725" s="1">
        <v>0</v>
      </c>
      <c r="T725" s="1">
        <v>0</v>
      </c>
      <c r="U725" s="1">
        <v>0</v>
      </c>
    </row>
    <row r="726" spans="1:21" x14ac:dyDescent="0.25">
      <c r="A726">
        <v>724</v>
      </c>
      <c r="B726" t="s">
        <v>46</v>
      </c>
      <c r="C726">
        <v>24</v>
      </c>
      <c r="D726">
        <v>7440439</v>
      </c>
      <c r="E726" t="s">
        <v>293</v>
      </c>
      <c r="F726">
        <v>0</v>
      </c>
      <c r="G726" t="s">
        <v>120</v>
      </c>
      <c r="H726" s="1">
        <v>0</v>
      </c>
      <c r="I726" s="1">
        <v>0</v>
      </c>
      <c r="J726" s="1">
        <v>0</v>
      </c>
      <c r="K726" s="1">
        <v>0</v>
      </c>
      <c r="L726" s="1">
        <v>0</v>
      </c>
      <c r="M726" s="1">
        <v>0</v>
      </c>
      <c r="N726" s="1">
        <v>0</v>
      </c>
      <c r="O726" s="1">
        <v>0</v>
      </c>
      <c r="P726" s="1">
        <v>0</v>
      </c>
      <c r="Q726" s="1">
        <v>0</v>
      </c>
      <c r="R726" s="1">
        <v>0</v>
      </c>
      <c r="S726" s="1">
        <v>0</v>
      </c>
      <c r="T726" s="1">
        <v>0</v>
      </c>
      <c r="U726" s="1">
        <v>0</v>
      </c>
    </row>
    <row r="727" spans="1:21" x14ac:dyDescent="0.25">
      <c r="A727">
        <v>725</v>
      </c>
      <c r="B727" t="s">
        <v>46</v>
      </c>
      <c r="C727">
        <v>24</v>
      </c>
      <c r="D727">
        <v>7440484</v>
      </c>
      <c r="E727" t="s">
        <v>8</v>
      </c>
      <c r="F727">
        <v>0</v>
      </c>
      <c r="G727" t="s">
        <v>120</v>
      </c>
      <c r="H727" s="1">
        <v>0</v>
      </c>
      <c r="I727" s="1">
        <v>0</v>
      </c>
      <c r="J727" s="1">
        <v>0</v>
      </c>
      <c r="K727" s="1">
        <v>0</v>
      </c>
      <c r="L727" s="1">
        <v>0</v>
      </c>
      <c r="M727" s="1">
        <v>0</v>
      </c>
      <c r="N727" s="1">
        <v>0</v>
      </c>
      <c r="O727" s="1">
        <v>0</v>
      </c>
      <c r="P727" s="1">
        <v>0</v>
      </c>
      <c r="Q727" s="1">
        <v>0</v>
      </c>
      <c r="R727" s="1">
        <v>0</v>
      </c>
      <c r="S727" s="1">
        <v>0</v>
      </c>
      <c r="T727" s="1">
        <v>0</v>
      </c>
      <c r="U727" s="1">
        <v>0</v>
      </c>
    </row>
    <row r="728" spans="1:21" x14ac:dyDescent="0.25">
      <c r="A728">
        <v>726</v>
      </c>
      <c r="B728" t="s">
        <v>46</v>
      </c>
      <c r="C728">
        <v>24</v>
      </c>
      <c r="D728">
        <v>7440473</v>
      </c>
      <c r="E728" t="s">
        <v>89</v>
      </c>
      <c r="F728">
        <v>0.152</v>
      </c>
      <c r="G728" t="s">
        <v>120</v>
      </c>
      <c r="H728" s="1">
        <v>0</v>
      </c>
      <c r="I728" s="1">
        <v>0</v>
      </c>
      <c r="J728" s="1">
        <v>0</v>
      </c>
      <c r="K728" s="1">
        <v>0</v>
      </c>
      <c r="L728" s="1">
        <v>0</v>
      </c>
      <c r="M728" s="1">
        <v>0</v>
      </c>
      <c r="N728" s="1">
        <v>0</v>
      </c>
      <c r="O728" s="1">
        <v>0</v>
      </c>
      <c r="P728" s="1">
        <v>0</v>
      </c>
      <c r="Q728" s="1">
        <v>0</v>
      </c>
      <c r="R728" s="1">
        <v>0</v>
      </c>
      <c r="S728" s="1">
        <v>0</v>
      </c>
      <c r="T728" s="1">
        <v>0</v>
      </c>
      <c r="U728" s="1">
        <v>0</v>
      </c>
    </row>
    <row r="729" spans="1:21" x14ac:dyDescent="0.25">
      <c r="A729">
        <v>727</v>
      </c>
      <c r="B729" t="s">
        <v>46</v>
      </c>
      <c r="C729">
        <v>24</v>
      </c>
      <c r="D729">
        <v>18540299</v>
      </c>
      <c r="E729" t="s">
        <v>13</v>
      </c>
      <c r="F729">
        <v>7.6E-3</v>
      </c>
      <c r="G729" t="s">
        <v>120</v>
      </c>
      <c r="H729" s="1">
        <v>0</v>
      </c>
      <c r="I729" s="1">
        <v>0</v>
      </c>
      <c r="J729" s="1">
        <v>0</v>
      </c>
      <c r="K729" s="1">
        <v>0</v>
      </c>
      <c r="L729" s="1">
        <v>0</v>
      </c>
      <c r="M729" s="1">
        <v>0</v>
      </c>
      <c r="N729" s="1">
        <v>0</v>
      </c>
      <c r="O729" s="1">
        <v>0</v>
      </c>
      <c r="P729" s="1">
        <v>0</v>
      </c>
      <c r="Q729" s="1">
        <v>0</v>
      </c>
      <c r="R729" s="1">
        <v>0</v>
      </c>
      <c r="S729" s="1">
        <v>0</v>
      </c>
      <c r="T729" s="1">
        <v>0</v>
      </c>
      <c r="U729" s="1">
        <v>0</v>
      </c>
    </row>
    <row r="730" spans="1:21" x14ac:dyDescent="0.25">
      <c r="A730">
        <v>728</v>
      </c>
      <c r="B730" t="s">
        <v>46</v>
      </c>
      <c r="C730">
        <v>24</v>
      </c>
      <c r="D730">
        <v>1175</v>
      </c>
      <c r="E730" t="s">
        <v>294</v>
      </c>
      <c r="F730">
        <v>0</v>
      </c>
      <c r="G730" t="s">
        <v>120</v>
      </c>
      <c r="H730" s="1">
        <v>0</v>
      </c>
      <c r="I730" s="1">
        <v>0</v>
      </c>
      <c r="J730" s="1">
        <v>0</v>
      </c>
      <c r="K730" s="1">
        <v>0</v>
      </c>
      <c r="L730" s="1">
        <v>0</v>
      </c>
      <c r="M730" s="1">
        <v>0</v>
      </c>
      <c r="N730" s="1">
        <v>0</v>
      </c>
      <c r="O730" s="1">
        <v>0</v>
      </c>
      <c r="P730" s="1">
        <v>0</v>
      </c>
      <c r="Q730" s="1">
        <v>0</v>
      </c>
      <c r="R730" s="1">
        <v>0</v>
      </c>
      <c r="S730" s="1">
        <v>0</v>
      </c>
      <c r="T730" s="1">
        <v>0</v>
      </c>
      <c r="U730" s="1">
        <v>0</v>
      </c>
    </row>
    <row r="731" spans="1:21" x14ac:dyDescent="0.25">
      <c r="A731">
        <v>729</v>
      </c>
      <c r="B731" t="s">
        <v>46</v>
      </c>
      <c r="C731">
        <v>24</v>
      </c>
      <c r="D731">
        <v>7440508</v>
      </c>
      <c r="E731" t="s">
        <v>10</v>
      </c>
      <c r="F731">
        <v>22.2</v>
      </c>
      <c r="G731" t="s">
        <v>120</v>
      </c>
      <c r="H731" s="1">
        <v>0</v>
      </c>
      <c r="I731" s="1">
        <v>0</v>
      </c>
      <c r="J731" s="1">
        <v>0</v>
      </c>
      <c r="K731" s="1">
        <v>0</v>
      </c>
      <c r="L731" s="1">
        <v>0</v>
      </c>
      <c r="M731" s="1">
        <v>0</v>
      </c>
      <c r="N731" s="1">
        <v>0.222</v>
      </c>
      <c r="O731" s="1">
        <v>0</v>
      </c>
      <c r="P731" s="1">
        <v>0</v>
      </c>
      <c r="Q731" s="1">
        <v>0</v>
      </c>
      <c r="R731" s="1">
        <v>0</v>
      </c>
      <c r="S731" s="1">
        <v>0</v>
      </c>
      <c r="T731" s="1">
        <v>0</v>
      </c>
      <c r="U731" s="1">
        <v>0</v>
      </c>
    </row>
    <row r="732" spans="1:21" x14ac:dyDescent="0.25">
      <c r="A732">
        <v>730</v>
      </c>
      <c r="B732" t="s">
        <v>46</v>
      </c>
      <c r="C732">
        <v>24</v>
      </c>
      <c r="D732">
        <v>7439965</v>
      </c>
      <c r="E732" t="s">
        <v>5</v>
      </c>
      <c r="F732">
        <v>4.0599999999999996</v>
      </c>
      <c r="G732" t="s">
        <v>120</v>
      </c>
      <c r="H732" s="1">
        <v>0</v>
      </c>
      <c r="I732" s="1">
        <v>0</v>
      </c>
      <c r="J732" s="1">
        <v>0</v>
      </c>
      <c r="K732" s="1">
        <v>0</v>
      </c>
      <c r="L732" s="1">
        <v>0</v>
      </c>
      <c r="M732" s="1">
        <v>0</v>
      </c>
      <c r="N732" s="1">
        <v>0</v>
      </c>
      <c r="O732" s="1">
        <v>0</v>
      </c>
      <c r="P732" s="1">
        <v>0</v>
      </c>
      <c r="Q732" s="1">
        <v>0</v>
      </c>
      <c r="R732" s="1">
        <v>0</v>
      </c>
      <c r="S732" s="1">
        <v>0</v>
      </c>
      <c r="T732" s="1">
        <v>0</v>
      </c>
      <c r="U732" s="1">
        <v>0</v>
      </c>
    </row>
    <row r="733" spans="1:21" x14ac:dyDescent="0.25">
      <c r="A733">
        <v>731</v>
      </c>
      <c r="B733" t="s">
        <v>46</v>
      </c>
      <c r="C733">
        <v>24</v>
      </c>
      <c r="D733">
        <v>7440020</v>
      </c>
      <c r="E733" t="s">
        <v>6</v>
      </c>
      <c r="F733">
        <v>70</v>
      </c>
      <c r="G733" t="s">
        <v>120</v>
      </c>
      <c r="H733" s="1">
        <v>0</v>
      </c>
      <c r="I733" s="1">
        <v>0</v>
      </c>
      <c r="J733" s="1">
        <v>350</v>
      </c>
      <c r="K733" s="1">
        <v>0</v>
      </c>
      <c r="L733" s="1">
        <v>0</v>
      </c>
      <c r="M733" s="1">
        <v>0</v>
      </c>
      <c r="N733" s="1">
        <v>0</v>
      </c>
      <c r="O733" s="1">
        <v>0</v>
      </c>
      <c r="P733" s="1">
        <v>0</v>
      </c>
      <c r="Q733" s="1">
        <v>0</v>
      </c>
      <c r="R733" s="1">
        <v>0</v>
      </c>
      <c r="S733" s="1">
        <v>0</v>
      </c>
      <c r="T733" s="1">
        <v>0</v>
      </c>
      <c r="U733" s="1">
        <v>0</v>
      </c>
    </row>
    <row r="734" spans="1:21" x14ac:dyDescent="0.25">
      <c r="A734">
        <v>732</v>
      </c>
      <c r="B734" t="s">
        <v>46</v>
      </c>
      <c r="C734">
        <v>24</v>
      </c>
      <c r="D734">
        <v>7723140</v>
      </c>
      <c r="E734" t="s">
        <v>295</v>
      </c>
      <c r="F734">
        <v>0</v>
      </c>
      <c r="G734" t="s">
        <v>120</v>
      </c>
      <c r="H734" s="1">
        <v>0</v>
      </c>
      <c r="I734" s="1">
        <v>0</v>
      </c>
      <c r="J734" s="1">
        <v>0</v>
      </c>
      <c r="K734" s="1">
        <v>0</v>
      </c>
      <c r="L734" s="1">
        <v>0</v>
      </c>
      <c r="M734" s="1">
        <v>0</v>
      </c>
      <c r="N734" s="1">
        <v>0</v>
      </c>
      <c r="O734" s="1">
        <v>0</v>
      </c>
      <c r="P734" s="1">
        <v>0</v>
      </c>
      <c r="Q734" s="1">
        <v>0</v>
      </c>
      <c r="R734" s="1">
        <v>0</v>
      </c>
      <c r="S734" s="1">
        <v>0</v>
      </c>
      <c r="T734" s="1">
        <v>0</v>
      </c>
      <c r="U734" s="1">
        <v>0</v>
      </c>
    </row>
    <row r="735" spans="1:21" x14ac:dyDescent="0.25">
      <c r="A735">
        <v>733</v>
      </c>
      <c r="B735" t="s">
        <v>46</v>
      </c>
      <c r="C735">
        <v>24</v>
      </c>
      <c r="D735">
        <v>7439921</v>
      </c>
      <c r="E735" t="s">
        <v>7</v>
      </c>
      <c r="F735">
        <v>0</v>
      </c>
      <c r="G735" t="s">
        <v>120</v>
      </c>
      <c r="H735" s="1">
        <v>0</v>
      </c>
      <c r="I735" s="1">
        <v>0</v>
      </c>
      <c r="J735" s="1">
        <v>0</v>
      </c>
      <c r="K735" s="1">
        <v>0</v>
      </c>
      <c r="L735" s="1">
        <v>0</v>
      </c>
      <c r="M735" s="1">
        <v>0</v>
      </c>
      <c r="N735" s="1">
        <v>0</v>
      </c>
      <c r="O735" s="1">
        <v>0</v>
      </c>
      <c r="P735" s="1">
        <v>0</v>
      </c>
      <c r="Q735" s="1">
        <v>0</v>
      </c>
      <c r="R735" s="1">
        <v>0</v>
      </c>
      <c r="S735" s="1">
        <v>0</v>
      </c>
      <c r="T735" s="1">
        <v>0</v>
      </c>
      <c r="U735" s="1">
        <v>0</v>
      </c>
    </row>
    <row r="736" spans="1:21" x14ac:dyDescent="0.25">
      <c r="A736">
        <v>734</v>
      </c>
      <c r="B736" t="s">
        <v>46</v>
      </c>
      <c r="C736">
        <v>24</v>
      </c>
      <c r="D736">
        <v>7440622</v>
      </c>
      <c r="E736" t="s">
        <v>296</v>
      </c>
      <c r="F736">
        <v>0</v>
      </c>
      <c r="G736" t="s">
        <v>120</v>
      </c>
      <c r="H736" s="1">
        <v>0</v>
      </c>
      <c r="I736" s="1">
        <v>0</v>
      </c>
      <c r="J736" s="1">
        <v>0</v>
      </c>
      <c r="K736" s="1">
        <v>0</v>
      </c>
      <c r="L736" s="1">
        <v>0</v>
      </c>
      <c r="M736" s="1">
        <v>0</v>
      </c>
      <c r="N736" s="1">
        <v>0</v>
      </c>
      <c r="O736" s="1">
        <v>0</v>
      </c>
      <c r="P736" s="1">
        <v>0</v>
      </c>
      <c r="Q736" s="1">
        <v>0</v>
      </c>
      <c r="R736" s="1">
        <v>0</v>
      </c>
      <c r="S736" s="1">
        <v>0</v>
      </c>
      <c r="T736" s="1">
        <v>0</v>
      </c>
      <c r="U736" s="1">
        <v>0</v>
      </c>
    </row>
    <row r="737" spans="1:21" x14ac:dyDescent="0.25">
      <c r="A737">
        <v>735</v>
      </c>
      <c r="B737" t="s">
        <v>46</v>
      </c>
      <c r="C737">
        <v>24</v>
      </c>
      <c r="D737">
        <v>7440666</v>
      </c>
      <c r="E737" t="s">
        <v>297</v>
      </c>
      <c r="F737">
        <v>0</v>
      </c>
      <c r="G737" t="s">
        <v>120</v>
      </c>
      <c r="H737" s="1">
        <v>0</v>
      </c>
      <c r="I737" s="1">
        <v>0</v>
      </c>
      <c r="J737" s="1">
        <v>0</v>
      </c>
      <c r="K737" s="1">
        <v>0</v>
      </c>
      <c r="L737" s="1">
        <v>0</v>
      </c>
      <c r="M737" s="1">
        <v>0</v>
      </c>
      <c r="N737" s="1">
        <v>0</v>
      </c>
      <c r="O737" s="1">
        <v>0</v>
      </c>
      <c r="P737" s="1">
        <v>0</v>
      </c>
      <c r="Q737" s="1">
        <v>0</v>
      </c>
      <c r="R737" s="1">
        <v>0</v>
      </c>
      <c r="S737" s="1">
        <v>0</v>
      </c>
      <c r="T737" s="1">
        <v>0</v>
      </c>
      <c r="U737" s="1">
        <v>0</v>
      </c>
    </row>
    <row r="738" spans="1:21" x14ac:dyDescent="0.25">
      <c r="A738">
        <v>736</v>
      </c>
      <c r="B738" t="s">
        <v>51</v>
      </c>
      <c r="C738">
        <v>24</v>
      </c>
      <c r="D738">
        <v>7429905</v>
      </c>
      <c r="E738" t="s">
        <v>290</v>
      </c>
      <c r="F738">
        <v>0</v>
      </c>
      <c r="G738" t="s">
        <v>120</v>
      </c>
      <c r="H738" s="1">
        <v>0</v>
      </c>
      <c r="I738" s="1">
        <v>0</v>
      </c>
      <c r="J738" s="1">
        <v>0</v>
      </c>
      <c r="K738" s="1">
        <v>0</v>
      </c>
      <c r="L738" s="1">
        <v>0</v>
      </c>
      <c r="M738" s="1">
        <v>0</v>
      </c>
      <c r="N738" s="1">
        <v>0</v>
      </c>
      <c r="O738" s="1">
        <v>0</v>
      </c>
      <c r="P738" s="1">
        <v>0</v>
      </c>
      <c r="Q738" s="1">
        <v>0</v>
      </c>
      <c r="R738" s="1">
        <v>0</v>
      </c>
      <c r="S738" s="1">
        <v>0</v>
      </c>
      <c r="T738" s="1">
        <v>0</v>
      </c>
      <c r="U738" s="1">
        <v>0</v>
      </c>
    </row>
    <row r="739" spans="1:21" x14ac:dyDescent="0.25">
      <c r="A739">
        <v>737</v>
      </c>
      <c r="B739" t="s">
        <v>51</v>
      </c>
      <c r="C739">
        <v>24</v>
      </c>
      <c r="D739">
        <v>1344281</v>
      </c>
      <c r="E739" t="s">
        <v>291</v>
      </c>
      <c r="F739">
        <v>0</v>
      </c>
      <c r="G739" t="s">
        <v>120</v>
      </c>
      <c r="H739" s="1">
        <v>0</v>
      </c>
      <c r="I739" s="1">
        <v>0</v>
      </c>
      <c r="J739" s="1">
        <v>0</v>
      </c>
      <c r="K739" s="1">
        <v>0</v>
      </c>
      <c r="L739" s="1">
        <v>0</v>
      </c>
      <c r="M739" s="1">
        <v>0</v>
      </c>
      <c r="N739" s="1">
        <v>0</v>
      </c>
      <c r="O739" s="1">
        <v>0</v>
      </c>
      <c r="P739" s="1">
        <v>0</v>
      </c>
      <c r="Q739" s="1">
        <v>0</v>
      </c>
      <c r="R739" s="1">
        <v>0</v>
      </c>
      <c r="S739" s="1">
        <v>0</v>
      </c>
      <c r="T739" s="1">
        <v>0</v>
      </c>
      <c r="U739" s="1">
        <v>0</v>
      </c>
    </row>
    <row r="740" spans="1:21" x14ac:dyDescent="0.25">
      <c r="A740">
        <v>738</v>
      </c>
      <c r="B740" t="s">
        <v>51</v>
      </c>
      <c r="C740">
        <v>24</v>
      </c>
      <c r="D740">
        <v>7440417</v>
      </c>
      <c r="E740" t="s">
        <v>292</v>
      </c>
      <c r="F740">
        <v>0</v>
      </c>
      <c r="G740" t="s">
        <v>120</v>
      </c>
      <c r="H740" s="1">
        <v>0</v>
      </c>
      <c r="I740" s="1">
        <v>0</v>
      </c>
      <c r="J740" s="1">
        <v>0</v>
      </c>
      <c r="K740" s="1">
        <v>0</v>
      </c>
      <c r="L740" s="1">
        <v>0</v>
      </c>
      <c r="M740" s="1">
        <v>0</v>
      </c>
      <c r="N740" s="1">
        <v>0</v>
      </c>
      <c r="O740" s="1">
        <v>0</v>
      </c>
      <c r="P740" s="1">
        <v>0</v>
      </c>
      <c r="Q740" s="1">
        <v>0</v>
      </c>
      <c r="R740" s="1">
        <v>0</v>
      </c>
      <c r="S740" s="1">
        <v>0</v>
      </c>
      <c r="T740" s="1">
        <v>0</v>
      </c>
      <c r="U740" s="1">
        <v>0</v>
      </c>
    </row>
    <row r="741" spans="1:21" x14ac:dyDescent="0.25">
      <c r="A741">
        <v>739</v>
      </c>
      <c r="B741" t="s">
        <v>51</v>
      </c>
      <c r="C741">
        <v>24</v>
      </c>
      <c r="D741">
        <v>7440439</v>
      </c>
      <c r="E741" t="s">
        <v>293</v>
      </c>
      <c r="F741">
        <v>0</v>
      </c>
      <c r="G741" t="s">
        <v>120</v>
      </c>
      <c r="H741" s="1">
        <v>0</v>
      </c>
      <c r="I741" s="1">
        <v>0</v>
      </c>
      <c r="J741" s="1">
        <v>0</v>
      </c>
      <c r="K741" s="1">
        <v>0</v>
      </c>
      <c r="L741" s="1">
        <v>0</v>
      </c>
      <c r="M741" s="1">
        <v>0</v>
      </c>
      <c r="N741" s="1">
        <v>0</v>
      </c>
      <c r="O741" s="1">
        <v>0</v>
      </c>
      <c r="P741" s="1">
        <v>0</v>
      </c>
      <c r="Q741" s="1">
        <v>0</v>
      </c>
      <c r="R741" s="1">
        <v>0</v>
      </c>
      <c r="S741" s="1">
        <v>0</v>
      </c>
      <c r="T741" s="1">
        <v>0</v>
      </c>
      <c r="U741" s="1">
        <v>0</v>
      </c>
    </row>
    <row r="742" spans="1:21" x14ac:dyDescent="0.25">
      <c r="A742">
        <v>740</v>
      </c>
      <c r="B742" t="s">
        <v>51</v>
      </c>
      <c r="C742">
        <v>24</v>
      </c>
      <c r="D742">
        <v>7440484</v>
      </c>
      <c r="E742" t="s">
        <v>8</v>
      </c>
      <c r="F742">
        <v>0</v>
      </c>
      <c r="G742" t="s">
        <v>120</v>
      </c>
      <c r="H742" s="1">
        <v>0</v>
      </c>
      <c r="I742" s="1">
        <v>0</v>
      </c>
      <c r="J742" s="1">
        <v>0</v>
      </c>
      <c r="K742" s="1">
        <v>0</v>
      </c>
      <c r="L742" s="1">
        <v>0</v>
      </c>
      <c r="M742" s="1">
        <v>0</v>
      </c>
      <c r="N742" s="1">
        <v>0</v>
      </c>
      <c r="O742" s="1">
        <v>0</v>
      </c>
      <c r="P742" s="1">
        <v>0</v>
      </c>
      <c r="Q742" s="1">
        <v>0</v>
      </c>
      <c r="R742" s="1">
        <v>0</v>
      </c>
      <c r="S742" s="1">
        <v>0</v>
      </c>
      <c r="T742" s="1">
        <v>0</v>
      </c>
      <c r="U742" s="1">
        <v>0</v>
      </c>
    </row>
    <row r="743" spans="1:21" x14ac:dyDescent="0.25">
      <c r="A743">
        <v>741</v>
      </c>
      <c r="B743" t="s">
        <v>51</v>
      </c>
      <c r="C743">
        <v>24</v>
      </c>
      <c r="D743">
        <v>7440473</v>
      </c>
      <c r="E743" t="s">
        <v>89</v>
      </c>
      <c r="F743">
        <v>0</v>
      </c>
      <c r="G743" t="s">
        <v>120</v>
      </c>
      <c r="H743" s="1">
        <v>0</v>
      </c>
      <c r="I743" s="1">
        <v>0</v>
      </c>
      <c r="J743" s="1">
        <v>0</v>
      </c>
      <c r="K743" s="1">
        <v>0</v>
      </c>
      <c r="L743" s="1">
        <v>0</v>
      </c>
      <c r="M743" s="1">
        <v>0</v>
      </c>
      <c r="N743" s="1">
        <v>0</v>
      </c>
      <c r="O743" s="1">
        <v>0</v>
      </c>
      <c r="P743" s="1">
        <v>0</v>
      </c>
      <c r="Q743" s="1">
        <v>0</v>
      </c>
      <c r="R743" s="1">
        <v>0</v>
      </c>
      <c r="S743" s="1">
        <v>0</v>
      </c>
      <c r="T743" s="1">
        <v>0</v>
      </c>
      <c r="U743" s="1">
        <v>0</v>
      </c>
    </row>
    <row r="744" spans="1:21" x14ac:dyDescent="0.25">
      <c r="A744">
        <v>742</v>
      </c>
      <c r="B744" t="s">
        <v>51</v>
      </c>
      <c r="C744">
        <v>24</v>
      </c>
      <c r="D744">
        <v>18540299</v>
      </c>
      <c r="E744" t="s">
        <v>13</v>
      </c>
      <c r="F744">
        <v>0</v>
      </c>
      <c r="G744" t="s">
        <v>120</v>
      </c>
      <c r="H744" s="1">
        <v>0</v>
      </c>
      <c r="I744" s="1">
        <v>0</v>
      </c>
      <c r="J744" s="1">
        <v>0</v>
      </c>
      <c r="K744" s="1">
        <v>0</v>
      </c>
      <c r="L744" s="1">
        <v>0</v>
      </c>
      <c r="M744" s="1">
        <v>0</v>
      </c>
      <c r="N744" s="1">
        <v>0</v>
      </c>
      <c r="O744" s="1">
        <v>0</v>
      </c>
      <c r="P744" s="1">
        <v>0</v>
      </c>
      <c r="Q744" s="1">
        <v>0</v>
      </c>
      <c r="R744" s="1">
        <v>0</v>
      </c>
      <c r="S744" s="1">
        <v>0</v>
      </c>
      <c r="T744" s="1">
        <v>0</v>
      </c>
      <c r="U744" s="1">
        <v>0</v>
      </c>
    </row>
    <row r="745" spans="1:21" x14ac:dyDescent="0.25">
      <c r="A745">
        <v>743</v>
      </c>
      <c r="B745" t="s">
        <v>51</v>
      </c>
      <c r="C745">
        <v>24</v>
      </c>
      <c r="D745">
        <v>1175</v>
      </c>
      <c r="E745" t="s">
        <v>294</v>
      </c>
      <c r="F745">
        <v>0</v>
      </c>
      <c r="G745" t="s">
        <v>120</v>
      </c>
      <c r="H745" s="1">
        <v>0</v>
      </c>
      <c r="I745" s="1">
        <v>0</v>
      </c>
      <c r="J745" s="1">
        <v>0</v>
      </c>
      <c r="K745" s="1">
        <v>0</v>
      </c>
      <c r="L745" s="1">
        <v>0</v>
      </c>
      <c r="M745" s="1">
        <v>0</v>
      </c>
      <c r="N745" s="1">
        <v>0</v>
      </c>
      <c r="O745" s="1">
        <v>0</v>
      </c>
      <c r="P745" s="1">
        <v>0</v>
      </c>
      <c r="Q745" s="1">
        <v>0</v>
      </c>
      <c r="R745" s="1">
        <v>0</v>
      </c>
      <c r="S745" s="1">
        <v>0</v>
      </c>
      <c r="T745" s="1">
        <v>0</v>
      </c>
      <c r="U745" s="1">
        <v>0</v>
      </c>
    </row>
    <row r="746" spans="1:21" x14ac:dyDescent="0.25">
      <c r="A746">
        <v>744</v>
      </c>
      <c r="B746" t="s">
        <v>51</v>
      </c>
      <c r="C746">
        <v>24</v>
      </c>
      <c r="D746">
        <v>7440508</v>
      </c>
      <c r="E746" t="s">
        <v>10</v>
      </c>
      <c r="F746">
        <v>67.900000000000006</v>
      </c>
      <c r="G746" t="s">
        <v>120</v>
      </c>
      <c r="H746" s="1">
        <v>0</v>
      </c>
      <c r="I746" s="1">
        <v>0</v>
      </c>
      <c r="J746" s="1">
        <v>0</v>
      </c>
      <c r="K746" s="1">
        <v>0</v>
      </c>
      <c r="L746" s="1">
        <v>0</v>
      </c>
      <c r="M746" s="1">
        <v>0</v>
      </c>
      <c r="N746" s="1">
        <v>0.67900000000000005</v>
      </c>
      <c r="O746" s="1">
        <v>0</v>
      </c>
      <c r="P746" s="1">
        <v>0</v>
      </c>
      <c r="Q746" s="1">
        <v>0</v>
      </c>
      <c r="R746" s="1">
        <v>0</v>
      </c>
      <c r="S746" s="1">
        <v>0</v>
      </c>
      <c r="T746" s="1">
        <v>0</v>
      </c>
      <c r="U746" s="1">
        <v>0</v>
      </c>
    </row>
    <row r="747" spans="1:21" x14ac:dyDescent="0.25">
      <c r="A747">
        <v>745</v>
      </c>
      <c r="B747" t="s">
        <v>51</v>
      </c>
      <c r="C747">
        <v>24</v>
      </c>
      <c r="D747">
        <v>7439965</v>
      </c>
      <c r="E747" t="s">
        <v>5</v>
      </c>
      <c r="F747">
        <v>0</v>
      </c>
      <c r="G747" t="s">
        <v>120</v>
      </c>
      <c r="H747" s="1">
        <v>0</v>
      </c>
      <c r="I747" s="1">
        <v>0</v>
      </c>
      <c r="J747" s="1">
        <v>0</v>
      </c>
      <c r="K747" s="1">
        <v>0</v>
      </c>
      <c r="L747" s="1">
        <v>0</v>
      </c>
      <c r="M747" s="1">
        <v>0</v>
      </c>
      <c r="N747" s="1">
        <v>0</v>
      </c>
      <c r="O747" s="1">
        <v>0</v>
      </c>
      <c r="P747" s="1">
        <v>0</v>
      </c>
      <c r="Q747" s="1">
        <v>0</v>
      </c>
      <c r="R747" s="1">
        <v>0</v>
      </c>
      <c r="S747" s="1">
        <v>0</v>
      </c>
      <c r="T747" s="1">
        <v>0</v>
      </c>
      <c r="U747" s="1">
        <v>0</v>
      </c>
    </row>
    <row r="748" spans="1:21" x14ac:dyDescent="0.25">
      <c r="A748">
        <v>746</v>
      </c>
      <c r="B748" t="s">
        <v>51</v>
      </c>
      <c r="C748">
        <v>24</v>
      </c>
      <c r="D748">
        <v>7440020</v>
      </c>
      <c r="E748" t="s">
        <v>6</v>
      </c>
      <c r="F748">
        <v>32.4</v>
      </c>
      <c r="G748" t="s">
        <v>120</v>
      </c>
      <c r="H748" s="1">
        <v>0</v>
      </c>
      <c r="I748" s="1">
        <v>0</v>
      </c>
      <c r="J748" s="1">
        <v>162</v>
      </c>
      <c r="K748" s="1">
        <v>0</v>
      </c>
      <c r="L748" s="1">
        <v>0</v>
      </c>
      <c r="M748" s="1">
        <v>0</v>
      </c>
      <c r="N748" s="1">
        <v>0</v>
      </c>
      <c r="O748" s="1">
        <v>0</v>
      </c>
      <c r="P748" s="1">
        <v>0</v>
      </c>
      <c r="Q748" s="1">
        <v>0</v>
      </c>
      <c r="R748" s="1">
        <v>0</v>
      </c>
      <c r="S748" s="1">
        <v>0</v>
      </c>
      <c r="T748" s="1">
        <v>0</v>
      </c>
      <c r="U748" s="1">
        <v>0</v>
      </c>
    </row>
    <row r="749" spans="1:21" x14ac:dyDescent="0.25">
      <c r="A749">
        <v>747</v>
      </c>
      <c r="B749" t="s">
        <v>51</v>
      </c>
      <c r="C749">
        <v>24</v>
      </c>
      <c r="D749">
        <v>7723140</v>
      </c>
      <c r="E749" t="s">
        <v>295</v>
      </c>
      <c r="F749">
        <v>0</v>
      </c>
      <c r="G749" t="s">
        <v>120</v>
      </c>
      <c r="H749" s="1">
        <v>0</v>
      </c>
      <c r="I749" s="1">
        <v>0</v>
      </c>
      <c r="J749" s="1">
        <v>0</v>
      </c>
      <c r="K749" s="1">
        <v>0</v>
      </c>
      <c r="L749" s="1">
        <v>0</v>
      </c>
      <c r="M749" s="1">
        <v>0</v>
      </c>
      <c r="N749" s="1">
        <v>0</v>
      </c>
      <c r="O749" s="1">
        <v>0</v>
      </c>
      <c r="P749" s="1">
        <v>0</v>
      </c>
      <c r="Q749" s="1">
        <v>0</v>
      </c>
      <c r="R749" s="1">
        <v>0</v>
      </c>
      <c r="S749" s="1">
        <v>0</v>
      </c>
      <c r="T749" s="1">
        <v>0</v>
      </c>
      <c r="U749" s="1">
        <v>0</v>
      </c>
    </row>
    <row r="750" spans="1:21" x14ac:dyDescent="0.25">
      <c r="A750">
        <v>748</v>
      </c>
      <c r="B750" t="s">
        <v>51</v>
      </c>
      <c r="C750">
        <v>24</v>
      </c>
      <c r="D750">
        <v>7439921</v>
      </c>
      <c r="E750" t="s">
        <v>7</v>
      </c>
      <c r="F750">
        <v>0</v>
      </c>
      <c r="G750" t="s">
        <v>120</v>
      </c>
      <c r="H750" s="1">
        <v>0</v>
      </c>
      <c r="I750" s="1">
        <v>0</v>
      </c>
      <c r="J750" s="1">
        <v>0</v>
      </c>
      <c r="K750" s="1">
        <v>0</v>
      </c>
      <c r="L750" s="1">
        <v>0</v>
      </c>
      <c r="M750" s="1">
        <v>0</v>
      </c>
      <c r="N750" s="1">
        <v>0</v>
      </c>
      <c r="O750" s="1">
        <v>0</v>
      </c>
      <c r="P750" s="1">
        <v>0</v>
      </c>
      <c r="Q750" s="1">
        <v>0</v>
      </c>
      <c r="R750" s="1">
        <v>0</v>
      </c>
      <c r="S750" s="1">
        <v>0</v>
      </c>
      <c r="T750" s="1">
        <v>0</v>
      </c>
      <c r="U750" s="1">
        <v>0</v>
      </c>
    </row>
    <row r="751" spans="1:21" x14ac:dyDescent="0.25">
      <c r="A751">
        <v>749</v>
      </c>
      <c r="B751" t="s">
        <v>51</v>
      </c>
      <c r="C751">
        <v>24</v>
      </c>
      <c r="D751">
        <v>7440622</v>
      </c>
      <c r="E751" t="s">
        <v>296</v>
      </c>
      <c r="F751">
        <v>0</v>
      </c>
      <c r="G751" t="s">
        <v>120</v>
      </c>
      <c r="H751" s="1">
        <v>0</v>
      </c>
      <c r="I751" s="1">
        <v>0</v>
      </c>
      <c r="J751" s="1">
        <v>0</v>
      </c>
      <c r="K751" s="1">
        <v>0</v>
      </c>
      <c r="L751" s="1">
        <v>0</v>
      </c>
      <c r="M751" s="1">
        <v>0</v>
      </c>
      <c r="N751" s="1">
        <v>0</v>
      </c>
      <c r="O751" s="1">
        <v>0</v>
      </c>
      <c r="P751" s="1">
        <v>0</v>
      </c>
      <c r="Q751" s="1">
        <v>0</v>
      </c>
      <c r="R751" s="1">
        <v>0</v>
      </c>
      <c r="S751" s="1">
        <v>0</v>
      </c>
      <c r="T751" s="1">
        <v>0</v>
      </c>
      <c r="U751" s="1">
        <v>0</v>
      </c>
    </row>
    <row r="752" spans="1:21" x14ac:dyDescent="0.25">
      <c r="A752">
        <v>750</v>
      </c>
      <c r="B752" t="s">
        <v>51</v>
      </c>
      <c r="C752">
        <v>24</v>
      </c>
      <c r="D752">
        <v>7440666</v>
      </c>
      <c r="E752" t="s">
        <v>297</v>
      </c>
      <c r="F752">
        <v>0</v>
      </c>
      <c r="G752" t="s">
        <v>120</v>
      </c>
      <c r="H752" s="1">
        <v>0</v>
      </c>
      <c r="I752" s="1">
        <v>0</v>
      </c>
      <c r="J752" s="1">
        <v>0</v>
      </c>
      <c r="K752" s="1">
        <v>0</v>
      </c>
      <c r="L752" s="1">
        <v>0</v>
      </c>
      <c r="M752" s="1">
        <v>0</v>
      </c>
      <c r="N752" s="1">
        <v>0</v>
      </c>
      <c r="O752" s="1">
        <v>0</v>
      </c>
      <c r="P752" s="1">
        <v>0</v>
      </c>
      <c r="Q752" s="1">
        <v>0</v>
      </c>
      <c r="R752" s="1">
        <v>0</v>
      </c>
      <c r="S752" s="1">
        <v>0</v>
      </c>
      <c r="T752" s="1">
        <v>0</v>
      </c>
      <c r="U752" s="1">
        <v>0</v>
      </c>
    </row>
    <row r="753" spans="1:21" x14ac:dyDescent="0.25">
      <c r="A753">
        <v>751</v>
      </c>
      <c r="B753" t="s">
        <v>197</v>
      </c>
      <c r="C753">
        <v>24</v>
      </c>
      <c r="D753">
        <v>7429905</v>
      </c>
      <c r="E753" t="s">
        <v>290</v>
      </c>
      <c r="F753">
        <v>0</v>
      </c>
      <c r="G753" t="s">
        <v>120</v>
      </c>
      <c r="H753" s="1">
        <v>0</v>
      </c>
      <c r="I753" s="1">
        <v>0</v>
      </c>
      <c r="J753" s="1">
        <v>0</v>
      </c>
      <c r="K753" s="1">
        <v>0</v>
      </c>
      <c r="L753" s="1">
        <v>0</v>
      </c>
      <c r="M753" s="1">
        <v>0</v>
      </c>
      <c r="N753" s="1">
        <v>0</v>
      </c>
      <c r="O753" s="1">
        <v>0</v>
      </c>
      <c r="P753" s="1">
        <v>0</v>
      </c>
      <c r="Q753" s="1">
        <v>0</v>
      </c>
      <c r="R753" s="1">
        <v>0</v>
      </c>
      <c r="S753" s="1">
        <v>0</v>
      </c>
      <c r="T753" s="1">
        <v>0</v>
      </c>
      <c r="U753" s="1">
        <v>0</v>
      </c>
    </row>
    <row r="754" spans="1:21" x14ac:dyDescent="0.25">
      <c r="A754">
        <v>752</v>
      </c>
      <c r="B754" t="s">
        <v>197</v>
      </c>
      <c r="C754">
        <v>24</v>
      </c>
      <c r="D754">
        <v>1344281</v>
      </c>
      <c r="E754" t="s">
        <v>291</v>
      </c>
      <c r="F754">
        <v>0</v>
      </c>
      <c r="G754" t="s">
        <v>120</v>
      </c>
      <c r="H754" s="1">
        <v>0</v>
      </c>
      <c r="I754" s="1">
        <v>0</v>
      </c>
      <c r="J754" s="1">
        <v>0</v>
      </c>
      <c r="K754" s="1">
        <v>0</v>
      </c>
      <c r="L754" s="1">
        <v>0</v>
      </c>
      <c r="M754" s="1">
        <v>0</v>
      </c>
      <c r="N754" s="1">
        <v>0</v>
      </c>
      <c r="O754" s="1">
        <v>0</v>
      </c>
      <c r="P754" s="1">
        <v>0</v>
      </c>
      <c r="Q754" s="1">
        <v>0</v>
      </c>
      <c r="R754" s="1">
        <v>0</v>
      </c>
      <c r="S754" s="1">
        <v>0</v>
      </c>
      <c r="T754" s="1">
        <v>0</v>
      </c>
      <c r="U754" s="1">
        <v>0</v>
      </c>
    </row>
    <row r="755" spans="1:21" x14ac:dyDescent="0.25">
      <c r="A755">
        <v>753</v>
      </c>
      <c r="B755" t="s">
        <v>197</v>
      </c>
      <c r="C755">
        <v>24</v>
      </c>
      <c r="D755">
        <v>7440417</v>
      </c>
      <c r="E755" t="s">
        <v>292</v>
      </c>
      <c r="F755">
        <v>0</v>
      </c>
      <c r="G755" t="s">
        <v>120</v>
      </c>
      <c r="H755" s="1">
        <v>0</v>
      </c>
      <c r="I755" s="1">
        <v>0</v>
      </c>
      <c r="J755" s="1">
        <v>0</v>
      </c>
      <c r="K755" s="1">
        <v>0</v>
      </c>
      <c r="L755" s="1">
        <v>0</v>
      </c>
      <c r="M755" s="1">
        <v>0</v>
      </c>
      <c r="N755" s="1">
        <v>0</v>
      </c>
      <c r="O755" s="1">
        <v>0</v>
      </c>
      <c r="P755" s="1">
        <v>0</v>
      </c>
      <c r="Q755" s="1">
        <v>0</v>
      </c>
      <c r="R755" s="1">
        <v>0</v>
      </c>
      <c r="S755" s="1">
        <v>0</v>
      </c>
      <c r="T755" s="1">
        <v>0</v>
      </c>
      <c r="U755" s="1">
        <v>0</v>
      </c>
    </row>
    <row r="756" spans="1:21" x14ac:dyDescent="0.25">
      <c r="A756">
        <v>754</v>
      </c>
      <c r="B756" t="s">
        <v>197</v>
      </c>
      <c r="C756">
        <v>24</v>
      </c>
      <c r="D756">
        <v>7440439</v>
      </c>
      <c r="E756" t="s">
        <v>293</v>
      </c>
      <c r="F756">
        <v>0</v>
      </c>
      <c r="G756" t="s">
        <v>120</v>
      </c>
      <c r="H756" s="1">
        <v>0</v>
      </c>
      <c r="I756" s="1">
        <v>0</v>
      </c>
      <c r="J756" s="1">
        <v>0</v>
      </c>
      <c r="K756" s="1">
        <v>0</v>
      </c>
      <c r="L756" s="1">
        <v>0</v>
      </c>
      <c r="M756" s="1">
        <v>0</v>
      </c>
      <c r="N756" s="1">
        <v>0</v>
      </c>
      <c r="O756" s="1">
        <v>0</v>
      </c>
      <c r="P756" s="1">
        <v>0</v>
      </c>
      <c r="Q756" s="1">
        <v>0</v>
      </c>
      <c r="R756" s="1">
        <v>0</v>
      </c>
      <c r="S756" s="1">
        <v>0</v>
      </c>
      <c r="T756" s="1">
        <v>0</v>
      </c>
      <c r="U756" s="1">
        <v>0</v>
      </c>
    </row>
    <row r="757" spans="1:21" x14ac:dyDescent="0.25">
      <c r="A757">
        <v>755</v>
      </c>
      <c r="B757" t="s">
        <v>197</v>
      </c>
      <c r="C757">
        <v>24</v>
      </c>
      <c r="D757">
        <v>7440484</v>
      </c>
      <c r="E757" t="s">
        <v>8</v>
      </c>
      <c r="F757">
        <v>0</v>
      </c>
      <c r="G757" t="s">
        <v>120</v>
      </c>
      <c r="H757" s="1">
        <v>0</v>
      </c>
      <c r="I757" s="1">
        <v>0</v>
      </c>
      <c r="J757" s="1">
        <v>0</v>
      </c>
      <c r="K757" s="1">
        <v>0</v>
      </c>
      <c r="L757" s="1">
        <v>0</v>
      </c>
      <c r="M757" s="1">
        <v>0</v>
      </c>
      <c r="N757" s="1">
        <v>0</v>
      </c>
      <c r="O757" s="1">
        <v>0</v>
      </c>
      <c r="P757" s="1">
        <v>0</v>
      </c>
      <c r="Q757" s="1">
        <v>0</v>
      </c>
      <c r="R757" s="1">
        <v>0</v>
      </c>
      <c r="S757" s="1">
        <v>0</v>
      </c>
      <c r="T757" s="1">
        <v>0</v>
      </c>
      <c r="U757" s="1">
        <v>0</v>
      </c>
    </row>
    <row r="758" spans="1:21" x14ac:dyDescent="0.25">
      <c r="A758">
        <v>756</v>
      </c>
      <c r="B758" t="s">
        <v>197</v>
      </c>
      <c r="C758">
        <v>24</v>
      </c>
      <c r="D758">
        <v>7440473</v>
      </c>
      <c r="E758" t="s">
        <v>89</v>
      </c>
      <c r="F758">
        <v>1.1200000000000001</v>
      </c>
      <c r="G758" t="s">
        <v>120</v>
      </c>
      <c r="H758" s="1">
        <v>0</v>
      </c>
      <c r="I758" s="1">
        <v>0</v>
      </c>
      <c r="J758" s="1">
        <v>0</v>
      </c>
      <c r="K758" s="1">
        <v>0</v>
      </c>
      <c r="L758" s="1">
        <v>0</v>
      </c>
      <c r="M758" s="1">
        <v>0</v>
      </c>
      <c r="N758" s="1">
        <v>0</v>
      </c>
      <c r="O758" s="1">
        <v>0</v>
      </c>
      <c r="P758" s="1">
        <v>0</v>
      </c>
      <c r="Q758" s="1">
        <v>0</v>
      </c>
      <c r="R758" s="1">
        <v>0</v>
      </c>
      <c r="S758" s="1">
        <v>0</v>
      </c>
      <c r="T758" s="1">
        <v>0</v>
      </c>
      <c r="U758" s="1">
        <v>0</v>
      </c>
    </row>
    <row r="759" spans="1:21" x14ac:dyDescent="0.25">
      <c r="A759">
        <v>757</v>
      </c>
      <c r="B759" t="s">
        <v>197</v>
      </c>
      <c r="C759">
        <v>24</v>
      </c>
      <c r="D759">
        <v>18540299</v>
      </c>
      <c r="E759" t="s">
        <v>13</v>
      </c>
      <c r="F759">
        <v>5.5800000000000002E-2</v>
      </c>
      <c r="G759" t="s">
        <v>120</v>
      </c>
      <c r="H759" s="1">
        <v>0</v>
      </c>
      <c r="I759" s="1">
        <v>0</v>
      </c>
      <c r="J759" s="1">
        <v>0</v>
      </c>
      <c r="K759" s="1">
        <v>0</v>
      </c>
      <c r="L759" s="1">
        <v>0</v>
      </c>
      <c r="M759" s="1">
        <v>0</v>
      </c>
      <c r="N759" s="1">
        <v>0</v>
      </c>
      <c r="O759" s="1">
        <v>0</v>
      </c>
      <c r="P759" s="1">
        <v>0</v>
      </c>
      <c r="Q759" s="1">
        <v>0</v>
      </c>
      <c r="R759" s="1">
        <v>0</v>
      </c>
      <c r="S759" s="1">
        <v>0</v>
      </c>
      <c r="T759" s="1">
        <v>0</v>
      </c>
      <c r="U759" s="1">
        <v>0</v>
      </c>
    </row>
    <row r="760" spans="1:21" x14ac:dyDescent="0.25">
      <c r="A760">
        <v>758</v>
      </c>
      <c r="B760" t="s">
        <v>197</v>
      </c>
      <c r="C760">
        <v>24</v>
      </c>
      <c r="D760">
        <v>1175</v>
      </c>
      <c r="E760" t="s">
        <v>294</v>
      </c>
      <c r="F760">
        <v>0</v>
      </c>
      <c r="G760" t="s">
        <v>120</v>
      </c>
      <c r="H760" s="1">
        <v>0</v>
      </c>
      <c r="I760" s="1">
        <v>0</v>
      </c>
      <c r="J760" s="1">
        <v>0</v>
      </c>
      <c r="K760" s="1">
        <v>0</v>
      </c>
      <c r="L760" s="1">
        <v>0</v>
      </c>
      <c r="M760" s="1">
        <v>0</v>
      </c>
      <c r="N760" s="1">
        <v>0</v>
      </c>
      <c r="O760" s="1">
        <v>0</v>
      </c>
      <c r="P760" s="1">
        <v>0</v>
      </c>
      <c r="Q760" s="1">
        <v>0</v>
      </c>
      <c r="R760" s="1">
        <v>0</v>
      </c>
      <c r="S760" s="1">
        <v>0</v>
      </c>
      <c r="T760" s="1">
        <v>0</v>
      </c>
      <c r="U760" s="1">
        <v>0</v>
      </c>
    </row>
    <row r="761" spans="1:21" x14ac:dyDescent="0.25">
      <c r="A761">
        <v>759</v>
      </c>
      <c r="B761" t="s">
        <v>197</v>
      </c>
      <c r="C761">
        <v>24</v>
      </c>
      <c r="D761">
        <v>7440508</v>
      </c>
      <c r="E761" t="s">
        <v>10</v>
      </c>
      <c r="F761">
        <v>0.10100000000000001</v>
      </c>
      <c r="G761" t="s">
        <v>120</v>
      </c>
      <c r="H761" s="1">
        <v>0</v>
      </c>
      <c r="I761" s="1">
        <v>0</v>
      </c>
      <c r="J761" s="1">
        <v>0</v>
      </c>
      <c r="K761" s="1">
        <v>0</v>
      </c>
      <c r="L761" s="1">
        <v>0</v>
      </c>
      <c r="M761" s="1">
        <v>0</v>
      </c>
      <c r="N761" s="1">
        <v>1.01E-3</v>
      </c>
      <c r="O761" s="1">
        <v>0</v>
      </c>
      <c r="P761" s="1">
        <v>0</v>
      </c>
      <c r="Q761" s="1">
        <v>0</v>
      </c>
      <c r="R761" s="1">
        <v>0</v>
      </c>
      <c r="S761" s="1">
        <v>0</v>
      </c>
      <c r="T761" s="1">
        <v>0</v>
      </c>
      <c r="U761" s="1">
        <v>0</v>
      </c>
    </row>
    <row r="762" spans="1:21" x14ac:dyDescent="0.25">
      <c r="A762">
        <v>760</v>
      </c>
      <c r="B762" t="s">
        <v>197</v>
      </c>
      <c r="C762">
        <v>24</v>
      </c>
      <c r="D762">
        <v>7439965</v>
      </c>
      <c r="E762" t="s">
        <v>5</v>
      </c>
      <c r="F762">
        <v>0.60799999999999998</v>
      </c>
      <c r="G762" t="s">
        <v>120</v>
      </c>
      <c r="H762" s="1">
        <v>0</v>
      </c>
      <c r="I762" s="1">
        <v>0</v>
      </c>
      <c r="J762" s="1">
        <v>0</v>
      </c>
      <c r="K762" s="1">
        <v>0</v>
      </c>
      <c r="L762" s="1">
        <v>0</v>
      </c>
      <c r="M762" s="1">
        <v>0</v>
      </c>
      <c r="N762" s="1">
        <v>0</v>
      </c>
      <c r="O762" s="1">
        <v>0</v>
      </c>
      <c r="P762" s="1">
        <v>0</v>
      </c>
      <c r="Q762" s="1">
        <v>0</v>
      </c>
      <c r="R762" s="1">
        <v>0</v>
      </c>
      <c r="S762" s="1">
        <v>0</v>
      </c>
      <c r="T762" s="1">
        <v>0</v>
      </c>
      <c r="U762" s="1">
        <v>0</v>
      </c>
    </row>
    <row r="763" spans="1:21" x14ac:dyDescent="0.25">
      <c r="A763">
        <v>761</v>
      </c>
      <c r="B763" t="s">
        <v>197</v>
      </c>
      <c r="C763">
        <v>24</v>
      </c>
      <c r="D763">
        <v>7440020</v>
      </c>
      <c r="E763" t="s">
        <v>6</v>
      </c>
      <c r="F763">
        <v>0.253</v>
      </c>
      <c r="G763" t="s">
        <v>120</v>
      </c>
      <c r="H763" s="1">
        <v>0</v>
      </c>
      <c r="I763" s="1">
        <v>0</v>
      </c>
      <c r="J763" s="1">
        <v>1.2649999999999999</v>
      </c>
      <c r="K763" s="1">
        <v>0</v>
      </c>
      <c r="L763" s="1">
        <v>0</v>
      </c>
      <c r="M763" s="1">
        <v>0</v>
      </c>
      <c r="N763" s="1">
        <v>0</v>
      </c>
      <c r="O763" s="1">
        <v>0</v>
      </c>
      <c r="P763" s="1">
        <v>0</v>
      </c>
      <c r="Q763" s="1">
        <v>0</v>
      </c>
      <c r="R763" s="1">
        <v>0</v>
      </c>
      <c r="S763" s="1">
        <v>0</v>
      </c>
      <c r="T763" s="1">
        <v>0</v>
      </c>
      <c r="U763" s="1">
        <v>0</v>
      </c>
    </row>
    <row r="764" spans="1:21" x14ac:dyDescent="0.25">
      <c r="A764">
        <v>762</v>
      </c>
      <c r="B764" t="s">
        <v>197</v>
      </c>
      <c r="C764">
        <v>24</v>
      </c>
      <c r="D764">
        <v>7723140</v>
      </c>
      <c r="E764" t="s">
        <v>295</v>
      </c>
      <c r="F764">
        <v>8.1099999999999992E-3</v>
      </c>
      <c r="G764" t="s">
        <v>120</v>
      </c>
      <c r="H764" s="1">
        <v>0</v>
      </c>
      <c r="I764" s="1">
        <v>0</v>
      </c>
      <c r="J764" s="1">
        <v>0</v>
      </c>
      <c r="K764" s="1">
        <v>0</v>
      </c>
      <c r="L764" s="1">
        <v>0</v>
      </c>
      <c r="M764" s="1">
        <v>0</v>
      </c>
      <c r="N764" s="1">
        <v>0</v>
      </c>
      <c r="O764" s="1">
        <v>0</v>
      </c>
      <c r="P764" s="1">
        <v>0</v>
      </c>
      <c r="Q764" s="1">
        <v>0</v>
      </c>
      <c r="R764" s="1">
        <v>0</v>
      </c>
      <c r="S764" s="1">
        <v>0</v>
      </c>
      <c r="T764" s="1">
        <v>0</v>
      </c>
      <c r="U764" s="1">
        <v>0</v>
      </c>
    </row>
    <row r="765" spans="1:21" x14ac:dyDescent="0.25">
      <c r="A765">
        <v>763</v>
      </c>
      <c r="B765" t="s">
        <v>197</v>
      </c>
      <c r="C765">
        <v>24</v>
      </c>
      <c r="D765">
        <v>7439921</v>
      </c>
      <c r="E765" t="s">
        <v>7</v>
      </c>
      <c r="F765">
        <v>0</v>
      </c>
      <c r="G765" t="s">
        <v>120</v>
      </c>
      <c r="H765" s="1">
        <v>0</v>
      </c>
      <c r="I765" s="1">
        <v>0</v>
      </c>
      <c r="J765" s="1">
        <v>0</v>
      </c>
      <c r="K765" s="1">
        <v>0</v>
      </c>
      <c r="L765" s="1">
        <v>0</v>
      </c>
      <c r="M765" s="1">
        <v>0</v>
      </c>
      <c r="N765" s="1">
        <v>0</v>
      </c>
      <c r="O765" s="1">
        <v>0</v>
      </c>
      <c r="P765" s="1">
        <v>0</v>
      </c>
      <c r="Q765" s="1">
        <v>0</v>
      </c>
      <c r="R765" s="1">
        <v>0</v>
      </c>
      <c r="S765" s="1">
        <v>0</v>
      </c>
      <c r="T765" s="1">
        <v>0</v>
      </c>
      <c r="U765" s="1">
        <v>0</v>
      </c>
    </row>
    <row r="766" spans="1:21" x14ac:dyDescent="0.25">
      <c r="A766">
        <v>764</v>
      </c>
      <c r="B766" t="s">
        <v>197</v>
      </c>
      <c r="C766">
        <v>24</v>
      </c>
      <c r="D766">
        <v>7440622</v>
      </c>
      <c r="E766" t="s">
        <v>296</v>
      </c>
      <c r="F766">
        <v>6.08E-2</v>
      </c>
      <c r="G766" t="s">
        <v>120</v>
      </c>
      <c r="H766" s="1">
        <v>0</v>
      </c>
      <c r="I766" s="1">
        <v>0</v>
      </c>
      <c r="J766" s="1">
        <v>0</v>
      </c>
      <c r="K766" s="1">
        <v>0</v>
      </c>
      <c r="L766" s="1">
        <v>0</v>
      </c>
      <c r="M766" s="1">
        <v>0</v>
      </c>
      <c r="N766" s="1">
        <v>2.0267000000000002E-3</v>
      </c>
      <c r="O766" s="1">
        <v>0</v>
      </c>
      <c r="P766" s="1">
        <v>2.0267000000000002E-3</v>
      </c>
      <c r="Q766" s="1">
        <v>0</v>
      </c>
      <c r="R766" s="1">
        <v>0</v>
      </c>
      <c r="S766" s="1">
        <v>0</v>
      </c>
      <c r="T766" s="1">
        <v>0</v>
      </c>
      <c r="U766" s="1">
        <v>0</v>
      </c>
    </row>
    <row r="767" spans="1:21" x14ac:dyDescent="0.25">
      <c r="A767">
        <v>765</v>
      </c>
      <c r="B767" t="s">
        <v>197</v>
      </c>
      <c r="C767">
        <v>24</v>
      </c>
      <c r="D767">
        <v>7440666</v>
      </c>
      <c r="E767" t="s">
        <v>297</v>
      </c>
      <c r="F767">
        <v>0</v>
      </c>
      <c r="G767" t="s">
        <v>120</v>
      </c>
      <c r="H767" s="1">
        <v>0</v>
      </c>
      <c r="I767" s="1">
        <v>0</v>
      </c>
      <c r="J767" s="1">
        <v>0</v>
      </c>
      <c r="K767" s="1">
        <v>0</v>
      </c>
      <c r="L767" s="1">
        <v>0</v>
      </c>
      <c r="M767" s="1">
        <v>0</v>
      </c>
      <c r="N767" s="1">
        <v>0</v>
      </c>
      <c r="O767" s="1">
        <v>0</v>
      </c>
      <c r="P767" s="1">
        <v>0</v>
      </c>
      <c r="Q767" s="1">
        <v>0</v>
      </c>
      <c r="R767" s="1">
        <v>0</v>
      </c>
      <c r="S767" s="1">
        <v>0</v>
      </c>
      <c r="T767" s="1">
        <v>0</v>
      </c>
      <c r="U767" s="1">
        <v>0</v>
      </c>
    </row>
    <row r="768" spans="1:21" x14ac:dyDescent="0.25">
      <c r="A768">
        <v>766</v>
      </c>
      <c r="B768" t="s">
        <v>198</v>
      </c>
      <c r="C768">
        <v>24</v>
      </c>
      <c r="D768">
        <v>7429905</v>
      </c>
      <c r="E768" t="s">
        <v>290</v>
      </c>
      <c r="F768">
        <v>95.9</v>
      </c>
      <c r="G768" t="s">
        <v>120</v>
      </c>
      <c r="H768" s="1">
        <v>0</v>
      </c>
      <c r="I768" s="1">
        <v>0</v>
      </c>
      <c r="J768" s="1">
        <v>0</v>
      </c>
      <c r="K768" s="1">
        <v>0</v>
      </c>
      <c r="L768" s="1">
        <v>0</v>
      </c>
      <c r="M768" s="1">
        <v>0</v>
      </c>
      <c r="N768" s="1">
        <v>0</v>
      </c>
      <c r="O768" s="1">
        <v>0</v>
      </c>
      <c r="P768" s="1">
        <v>0</v>
      </c>
      <c r="Q768" s="1">
        <v>0</v>
      </c>
      <c r="R768" s="1">
        <v>0</v>
      </c>
      <c r="S768" s="1">
        <v>0</v>
      </c>
      <c r="T768" s="1">
        <v>0</v>
      </c>
      <c r="U768" s="1">
        <v>0</v>
      </c>
    </row>
    <row r="769" spans="1:21" x14ac:dyDescent="0.25">
      <c r="A769">
        <v>767</v>
      </c>
      <c r="B769" t="s">
        <v>198</v>
      </c>
      <c r="C769">
        <v>24</v>
      </c>
      <c r="D769">
        <v>1344281</v>
      </c>
      <c r="E769" t="s">
        <v>291</v>
      </c>
      <c r="F769">
        <v>0</v>
      </c>
      <c r="G769" t="s">
        <v>120</v>
      </c>
      <c r="H769" s="1">
        <v>0</v>
      </c>
      <c r="I769" s="1">
        <v>0</v>
      </c>
      <c r="J769" s="1">
        <v>0</v>
      </c>
      <c r="K769" s="1">
        <v>0</v>
      </c>
      <c r="L769" s="1">
        <v>0</v>
      </c>
      <c r="M769" s="1">
        <v>0</v>
      </c>
      <c r="N769" s="1">
        <v>0</v>
      </c>
      <c r="O769" s="1">
        <v>0</v>
      </c>
      <c r="P769" s="1">
        <v>0</v>
      </c>
      <c r="Q769" s="1">
        <v>0</v>
      </c>
      <c r="R769" s="1">
        <v>0</v>
      </c>
      <c r="S769" s="1">
        <v>0</v>
      </c>
      <c r="T769" s="1">
        <v>0</v>
      </c>
      <c r="U769" s="1">
        <v>0</v>
      </c>
    </row>
    <row r="770" spans="1:21" x14ac:dyDescent="0.25">
      <c r="A770">
        <v>768</v>
      </c>
      <c r="B770" t="s">
        <v>198</v>
      </c>
      <c r="C770">
        <v>24</v>
      </c>
      <c r="D770">
        <v>7440417</v>
      </c>
      <c r="E770" t="s">
        <v>292</v>
      </c>
      <c r="F770">
        <v>0</v>
      </c>
      <c r="G770" t="s">
        <v>120</v>
      </c>
      <c r="H770" s="1">
        <v>0</v>
      </c>
      <c r="I770" s="1">
        <v>0</v>
      </c>
      <c r="J770" s="1">
        <v>0</v>
      </c>
      <c r="K770" s="1">
        <v>0</v>
      </c>
      <c r="L770" s="1">
        <v>0</v>
      </c>
      <c r="M770" s="1">
        <v>0</v>
      </c>
      <c r="N770" s="1">
        <v>0</v>
      </c>
      <c r="O770" s="1">
        <v>0</v>
      </c>
      <c r="P770" s="1">
        <v>0</v>
      </c>
      <c r="Q770" s="1">
        <v>0</v>
      </c>
      <c r="R770" s="1">
        <v>0</v>
      </c>
      <c r="S770" s="1">
        <v>0</v>
      </c>
      <c r="T770" s="1">
        <v>0</v>
      </c>
      <c r="U770" s="1">
        <v>0</v>
      </c>
    </row>
    <row r="771" spans="1:21" x14ac:dyDescent="0.25">
      <c r="A771">
        <v>769</v>
      </c>
      <c r="B771" t="s">
        <v>198</v>
      </c>
      <c r="C771">
        <v>24</v>
      </c>
      <c r="D771">
        <v>7440439</v>
      </c>
      <c r="E771" t="s">
        <v>293</v>
      </c>
      <c r="F771">
        <v>0</v>
      </c>
      <c r="G771" t="s">
        <v>120</v>
      </c>
      <c r="H771" s="1">
        <v>0</v>
      </c>
      <c r="I771" s="1">
        <v>0</v>
      </c>
      <c r="J771" s="1">
        <v>0</v>
      </c>
      <c r="K771" s="1">
        <v>0</v>
      </c>
      <c r="L771" s="1">
        <v>0</v>
      </c>
      <c r="M771" s="1">
        <v>0</v>
      </c>
      <c r="N771" s="1">
        <v>0</v>
      </c>
      <c r="O771" s="1">
        <v>0</v>
      </c>
      <c r="P771" s="1">
        <v>0</v>
      </c>
      <c r="Q771" s="1">
        <v>0</v>
      </c>
      <c r="R771" s="1">
        <v>0</v>
      </c>
      <c r="S771" s="1">
        <v>0</v>
      </c>
      <c r="T771" s="1">
        <v>0</v>
      </c>
      <c r="U771" s="1">
        <v>0</v>
      </c>
    </row>
    <row r="772" spans="1:21" x14ac:dyDescent="0.25">
      <c r="A772">
        <v>770</v>
      </c>
      <c r="B772" t="s">
        <v>198</v>
      </c>
      <c r="C772">
        <v>24</v>
      </c>
      <c r="D772">
        <v>7440484</v>
      </c>
      <c r="E772" t="s">
        <v>8</v>
      </c>
      <c r="F772">
        <v>0</v>
      </c>
      <c r="G772" t="s">
        <v>120</v>
      </c>
      <c r="H772" s="1">
        <v>0</v>
      </c>
      <c r="I772" s="1">
        <v>0</v>
      </c>
      <c r="J772" s="1">
        <v>0</v>
      </c>
      <c r="K772" s="1">
        <v>0</v>
      </c>
      <c r="L772" s="1">
        <v>0</v>
      </c>
      <c r="M772" s="1">
        <v>0</v>
      </c>
      <c r="N772" s="1">
        <v>0</v>
      </c>
      <c r="O772" s="1">
        <v>0</v>
      </c>
      <c r="P772" s="1">
        <v>0</v>
      </c>
      <c r="Q772" s="1">
        <v>0</v>
      </c>
      <c r="R772" s="1">
        <v>0</v>
      </c>
      <c r="S772" s="1">
        <v>0</v>
      </c>
      <c r="T772" s="1">
        <v>0</v>
      </c>
      <c r="U772" s="1">
        <v>0</v>
      </c>
    </row>
    <row r="773" spans="1:21" x14ac:dyDescent="0.25">
      <c r="A773">
        <v>771</v>
      </c>
      <c r="B773" t="s">
        <v>198</v>
      </c>
      <c r="C773">
        <v>24</v>
      </c>
      <c r="D773">
        <v>7440473</v>
      </c>
      <c r="E773" t="s">
        <v>89</v>
      </c>
      <c r="F773">
        <v>0.20300000000000001</v>
      </c>
      <c r="G773" t="s">
        <v>120</v>
      </c>
      <c r="H773" s="1">
        <v>0</v>
      </c>
      <c r="I773" s="1">
        <v>0</v>
      </c>
      <c r="J773" s="1">
        <v>0</v>
      </c>
      <c r="K773" s="1">
        <v>0</v>
      </c>
      <c r="L773" s="1">
        <v>0</v>
      </c>
      <c r="M773" s="1">
        <v>0</v>
      </c>
      <c r="N773" s="1">
        <v>0</v>
      </c>
      <c r="O773" s="1">
        <v>0</v>
      </c>
      <c r="P773" s="1">
        <v>0</v>
      </c>
      <c r="Q773" s="1">
        <v>0</v>
      </c>
      <c r="R773" s="1">
        <v>0</v>
      </c>
      <c r="S773" s="1">
        <v>0</v>
      </c>
      <c r="T773" s="1">
        <v>0</v>
      </c>
      <c r="U773" s="1">
        <v>0</v>
      </c>
    </row>
    <row r="774" spans="1:21" x14ac:dyDescent="0.25">
      <c r="A774">
        <v>772</v>
      </c>
      <c r="B774" t="s">
        <v>198</v>
      </c>
      <c r="C774">
        <v>24</v>
      </c>
      <c r="D774">
        <v>18540299</v>
      </c>
      <c r="E774" t="s">
        <v>13</v>
      </c>
      <c r="F774">
        <v>1.01E-2</v>
      </c>
      <c r="G774" t="s">
        <v>120</v>
      </c>
      <c r="H774" s="1">
        <v>0</v>
      </c>
      <c r="I774" s="1">
        <v>0</v>
      </c>
      <c r="J774" s="1">
        <v>0</v>
      </c>
      <c r="K774" s="1">
        <v>0</v>
      </c>
      <c r="L774" s="1">
        <v>0</v>
      </c>
      <c r="M774" s="1">
        <v>0</v>
      </c>
      <c r="N774" s="1">
        <v>0</v>
      </c>
      <c r="O774" s="1">
        <v>0</v>
      </c>
      <c r="P774" s="1">
        <v>0</v>
      </c>
      <c r="Q774" s="1">
        <v>0</v>
      </c>
      <c r="R774" s="1">
        <v>0</v>
      </c>
      <c r="S774" s="1">
        <v>0</v>
      </c>
      <c r="T774" s="1">
        <v>0</v>
      </c>
      <c r="U774" s="1">
        <v>0</v>
      </c>
    </row>
    <row r="775" spans="1:21" x14ac:dyDescent="0.25">
      <c r="A775">
        <v>773</v>
      </c>
      <c r="B775" t="s">
        <v>198</v>
      </c>
      <c r="C775">
        <v>24</v>
      </c>
      <c r="D775">
        <v>1175</v>
      </c>
      <c r="E775" t="s">
        <v>294</v>
      </c>
      <c r="F775">
        <v>0</v>
      </c>
      <c r="G775" t="s">
        <v>120</v>
      </c>
      <c r="H775" s="1">
        <v>0</v>
      </c>
      <c r="I775" s="1">
        <v>0</v>
      </c>
      <c r="J775" s="1">
        <v>0</v>
      </c>
      <c r="K775" s="1">
        <v>0</v>
      </c>
      <c r="L775" s="1">
        <v>0</v>
      </c>
      <c r="M775" s="1">
        <v>0</v>
      </c>
      <c r="N775" s="1">
        <v>0</v>
      </c>
      <c r="O775" s="1">
        <v>0</v>
      </c>
      <c r="P775" s="1">
        <v>0</v>
      </c>
      <c r="Q775" s="1">
        <v>0</v>
      </c>
      <c r="R775" s="1">
        <v>0</v>
      </c>
      <c r="S775" s="1">
        <v>0</v>
      </c>
      <c r="T775" s="1">
        <v>0</v>
      </c>
      <c r="U775" s="1">
        <v>0</v>
      </c>
    </row>
    <row r="776" spans="1:21" x14ac:dyDescent="0.25">
      <c r="A776">
        <v>774</v>
      </c>
      <c r="B776" t="s">
        <v>198</v>
      </c>
      <c r="C776">
        <v>24</v>
      </c>
      <c r="D776">
        <v>7440508</v>
      </c>
      <c r="E776" t="s">
        <v>10</v>
      </c>
      <c r="F776">
        <v>0.10100000000000001</v>
      </c>
      <c r="G776" t="s">
        <v>120</v>
      </c>
      <c r="H776" s="1">
        <v>0</v>
      </c>
      <c r="I776" s="1">
        <v>0</v>
      </c>
      <c r="J776" s="1">
        <v>0</v>
      </c>
      <c r="K776" s="1">
        <v>0</v>
      </c>
      <c r="L776" s="1">
        <v>0</v>
      </c>
      <c r="M776" s="1">
        <v>0</v>
      </c>
      <c r="N776" s="1">
        <v>1.01E-3</v>
      </c>
      <c r="O776" s="1">
        <v>0</v>
      </c>
      <c r="P776" s="1">
        <v>0</v>
      </c>
      <c r="Q776" s="1">
        <v>0</v>
      </c>
      <c r="R776" s="1">
        <v>0</v>
      </c>
      <c r="S776" s="1">
        <v>0</v>
      </c>
      <c r="T776" s="1">
        <v>0</v>
      </c>
      <c r="U776" s="1">
        <v>0</v>
      </c>
    </row>
    <row r="777" spans="1:21" x14ac:dyDescent="0.25">
      <c r="A777">
        <v>775</v>
      </c>
      <c r="B777" t="s">
        <v>198</v>
      </c>
      <c r="C777">
        <v>24</v>
      </c>
      <c r="D777">
        <v>7439965</v>
      </c>
      <c r="E777" t="s">
        <v>5</v>
      </c>
      <c r="F777">
        <v>1.01</v>
      </c>
      <c r="G777" t="s">
        <v>120</v>
      </c>
      <c r="H777" s="1">
        <v>0</v>
      </c>
      <c r="I777" s="1">
        <v>0</v>
      </c>
      <c r="J777" s="1">
        <v>0</v>
      </c>
      <c r="K777" s="1">
        <v>0</v>
      </c>
      <c r="L777" s="1">
        <v>0</v>
      </c>
      <c r="M777" s="1">
        <v>0</v>
      </c>
      <c r="N777" s="1">
        <v>0</v>
      </c>
      <c r="O777" s="1">
        <v>0</v>
      </c>
      <c r="P777" s="1">
        <v>0</v>
      </c>
      <c r="Q777" s="1">
        <v>0</v>
      </c>
      <c r="R777" s="1">
        <v>0</v>
      </c>
      <c r="S777" s="1">
        <v>0</v>
      </c>
      <c r="T777" s="1">
        <v>0</v>
      </c>
      <c r="U777" s="1">
        <v>0</v>
      </c>
    </row>
    <row r="778" spans="1:21" x14ac:dyDescent="0.25">
      <c r="A778">
        <v>776</v>
      </c>
      <c r="B778" t="s">
        <v>198</v>
      </c>
      <c r="C778">
        <v>24</v>
      </c>
      <c r="D778">
        <v>7440020</v>
      </c>
      <c r="E778" t="s">
        <v>6</v>
      </c>
      <c r="F778">
        <v>0</v>
      </c>
      <c r="G778" t="s">
        <v>120</v>
      </c>
      <c r="H778" s="1">
        <v>0</v>
      </c>
      <c r="I778" s="1">
        <v>0</v>
      </c>
      <c r="J778" s="1">
        <v>0</v>
      </c>
      <c r="K778" s="1">
        <v>0</v>
      </c>
      <c r="L778" s="1">
        <v>0</v>
      </c>
      <c r="M778" s="1">
        <v>0</v>
      </c>
      <c r="N778" s="1">
        <v>0</v>
      </c>
      <c r="O778" s="1">
        <v>0</v>
      </c>
      <c r="P778" s="1">
        <v>0</v>
      </c>
      <c r="Q778" s="1">
        <v>0</v>
      </c>
      <c r="R778" s="1">
        <v>0</v>
      </c>
      <c r="S778" s="1">
        <v>0</v>
      </c>
      <c r="T778" s="1">
        <v>0</v>
      </c>
      <c r="U778" s="1">
        <v>0</v>
      </c>
    </row>
    <row r="779" spans="1:21" x14ac:dyDescent="0.25">
      <c r="A779">
        <v>777</v>
      </c>
      <c r="B779" t="s">
        <v>198</v>
      </c>
      <c r="C779">
        <v>24</v>
      </c>
      <c r="D779">
        <v>7723140</v>
      </c>
      <c r="E779" t="s">
        <v>295</v>
      </c>
      <c r="F779">
        <v>0</v>
      </c>
      <c r="G779" t="s">
        <v>120</v>
      </c>
      <c r="H779" s="1">
        <v>0</v>
      </c>
      <c r="I779" s="1">
        <v>0</v>
      </c>
      <c r="J779" s="1">
        <v>0</v>
      </c>
      <c r="K779" s="1">
        <v>0</v>
      </c>
      <c r="L779" s="1">
        <v>0</v>
      </c>
      <c r="M779" s="1">
        <v>0</v>
      </c>
      <c r="N779" s="1">
        <v>0</v>
      </c>
      <c r="O779" s="1">
        <v>0</v>
      </c>
      <c r="P779" s="1">
        <v>0</v>
      </c>
      <c r="Q779" s="1">
        <v>0</v>
      </c>
      <c r="R779" s="1">
        <v>0</v>
      </c>
      <c r="S779" s="1">
        <v>0</v>
      </c>
      <c r="T779" s="1">
        <v>0</v>
      </c>
      <c r="U779" s="1">
        <v>0</v>
      </c>
    </row>
    <row r="780" spans="1:21" x14ac:dyDescent="0.25">
      <c r="A780">
        <v>778</v>
      </c>
      <c r="B780" t="s">
        <v>198</v>
      </c>
      <c r="C780">
        <v>24</v>
      </c>
      <c r="D780">
        <v>7439921</v>
      </c>
      <c r="E780" t="s">
        <v>7</v>
      </c>
      <c r="F780">
        <v>0</v>
      </c>
      <c r="G780" t="s">
        <v>120</v>
      </c>
      <c r="H780" s="1">
        <v>0</v>
      </c>
      <c r="I780" s="1">
        <v>0</v>
      </c>
      <c r="J780" s="1">
        <v>0</v>
      </c>
      <c r="K780" s="1">
        <v>0</v>
      </c>
      <c r="L780" s="1">
        <v>0</v>
      </c>
      <c r="M780" s="1">
        <v>0</v>
      </c>
      <c r="N780" s="1">
        <v>0</v>
      </c>
      <c r="O780" s="1">
        <v>0</v>
      </c>
      <c r="P780" s="1">
        <v>0</v>
      </c>
      <c r="Q780" s="1">
        <v>0</v>
      </c>
      <c r="R780" s="1">
        <v>0</v>
      </c>
      <c r="S780" s="1">
        <v>0</v>
      </c>
      <c r="T780" s="1">
        <v>0</v>
      </c>
      <c r="U780" s="1">
        <v>0</v>
      </c>
    </row>
    <row r="781" spans="1:21" x14ac:dyDescent="0.25">
      <c r="A781">
        <v>779</v>
      </c>
      <c r="B781" t="s">
        <v>198</v>
      </c>
      <c r="C781">
        <v>24</v>
      </c>
      <c r="D781">
        <v>7440622</v>
      </c>
      <c r="E781" t="s">
        <v>296</v>
      </c>
      <c r="F781">
        <v>0</v>
      </c>
      <c r="G781" t="s">
        <v>120</v>
      </c>
      <c r="H781" s="1">
        <v>0</v>
      </c>
      <c r="I781" s="1">
        <v>0</v>
      </c>
      <c r="J781" s="1">
        <v>0</v>
      </c>
      <c r="K781" s="1">
        <v>0</v>
      </c>
      <c r="L781" s="1">
        <v>0</v>
      </c>
      <c r="M781" s="1">
        <v>0</v>
      </c>
      <c r="N781" s="1">
        <v>0</v>
      </c>
      <c r="O781" s="1">
        <v>0</v>
      </c>
      <c r="P781" s="1">
        <v>0</v>
      </c>
      <c r="Q781" s="1">
        <v>0</v>
      </c>
      <c r="R781" s="1">
        <v>0</v>
      </c>
      <c r="S781" s="1">
        <v>0</v>
      </c>
      <c r="T781" s="1">
        <v>0</v>
      </c>
      <c r="U781" s="1">
        <v>0</v>
      </c>
    </row>
    <row r="782" spans="1:21" x14ac:dyDescent="0.25">
      <c r="A782">
        <v>780</v>
      </c>
      <c r="B782" t="s">
        <v>198</v>
      </c>
      <c r="C782">
        <v>24</v>
      </c>
      <c r="D782">
        <v>7440666</v>
      </c>
      <c r="E782" t="s">
        <v>297</v>
      </c>
      <c r="F782">
        <v>0.253</v>
      </c>
      <c r="G782" t="s">
        <v>120</v>
      </c>
      <c r="H782" s="1">
        <v>0</v>
      </c>
      <c r="I782" s="1">
        <v>0</v>
      </c>
      <c r="J782" s="1">
        <v>0</v>
      </c>
      <c r="K782" s="1">
        <v>0</v>
      </c>
      <c r="L782" s="1">
        <v>0</v>
      </c>
      <c r="M782" s="1">
        <v>0</v>
      </c>
      <c r="N782" s="1">
        <v>0</v>
      </c>
      <c r="O782" s="1">
        <v>0</v>
      </c>
      <c r="P782" s="1">
        <v>0</v>
      </c>
      <c r="Q782" s="1">
        <v>0</v>
      </c>
      <c r="R782" s="1">
        <v>0</v>
      </c>
      <c r="S782" s="1">
        <v>0</v>
      </c>
      <c r="T782" s="1">
        <v>0</v>
      </c>
      <c r="U782" s="1">
        <v>0</v>
      </c>
    </row>
    <row r="783" spans="1:21" x14ac:dyDescent="0.25">
      <c r="A783">
        <v>781</v>
      </c>
      <c r="B783" t="s">
        <v>199</v>
      </c>
      <c r="C783">
        <v>24</v>
      </c>
      <c r="D783">
        <v>7429905</v>
      </c>
      <c r="E783" t="s">
        <v>290</v>
      </c>
      <c r="F783">
        <v>94.2</v>
      </c>
      <c r="G783" t="s">
        <v>120</v>
      </c>
      <c r="H783" s="1">
        <v>0</v>
      </c>
      <c r="I783" s="1">
        <v>0</v>
      </c>
      <c r="J783" s="1">
        <v>0</v>
      </c>
      <c r="K783" s="1">
        <v>0</v>
      </c>
      <c r="L783" s="1">
        <v>0</v>
      </c>
      <c r="M783" s="1">
        <v>0</v>
      </c>
      <c r="N783" s="1">
        <v>0</v>
      </c>
      <c r="O783" s="1">
        <v>0</v>
      </c>
      <c r="P783" s="1">
        <v>0</v>
      </c>
      <c r="Q783" s="1">
        <v>0</v>
      </c>
      <c r="R783" s="1">
        <v>0</v>
      </c>
      <c r="S783" s="1">
        <v>0</v>
      </c>
      <c r="T783" s="1">
        <v>0</v>
      </c>
      <c r="U783" s="1">
        <v>0</v>
      </c>
    </row>
    <row r="784" spans="1:21" x14ac:dyDescent="0.25">
      <c r="A784">
        <v>782</v>
      </c>
      <c r="B784" t="s">
        <v>199</v>
      </c>
      <c r="C784">
        <v>24</v>
      </c>
      <c r="D784">
        <v>1344281</v>
      </c>
      <c r="E784" t="s">
        <v>291</v>
      </c>
      <c r="F784">
        <v>0</v>
      </c>
      <c r="G784" t="s">
        <v>120</v>
      </c>
      <c r="H784" s="1">
        <v>0</v>
      </c>
      <c r="I784" s="1">
        <v>0</v>
      </c>
      <c r="J784" s="1">
        <v>0</v>
      </c>
      <c r="K784" s="1">
        <v>0</v>
      </c>
      <c r="L784" s="1">
        <v>0</v>
      </c>
      <c r="M784" s="1">
        <v>0</v>
      </c>
      <c r="N784" s="1">
        <v>0</v>
      </c>
      <c r="O784" s="1">
        <v>0</v>
      </c>
      <c r="P784" s="1">
        <v>0</v>
      </c>
      <c r="Q784" s="1">
        <v>0</v>
      </c>
      <c r="R784" s="1">
        <v>0</v>
      </c>
      <c r="S784" s="1">
        <v>0</v>
      </c>
      <c r="T784" s="1">
        <v>0</v>
      </c>
      <c r="U784" s="1">
        <v>0</v>
      </c>
    </row>
    <row r="785" spans="1:21" x14ac:dyDescent="0.25">
      <c r="A785">
        <v>783</v>
      </c>
      <c r="B785" t="s">
        <v>199</v>
      </c>
      <c r="C785">
        <v>24</v>
      </c>
      <c r="D785">
        <v>7440417</v>
      </c>
      <c r="E785" t="s">
        <v>292</v>
      </c>
      <c r="F785">
        <v>8.1099999999999998E-4</v>
      </c>
      <c r="G785" t="s">
        <v>120</v>
      </c>
      <c r="H785" s="1">
        <v>0</v>
      </c>
      <c r="I785" s="1">
        <v>0</v>
      </c>
      <c r="J785" s="1">
        <v>0</v>
      </c>
      <c r="K785" s="1">
        <v>0</v>
      </c>
      <c r="L785" s="1">
        <v>0</v>
      </c>
      <c r="M785" s="1">
        <v>0</v>
      </c>
      <c r="N785" s="1">
        <v>0</v>
      </c>
      <c r="O785" s="1">
        <v>0</v>
      </c>
      <c r="P785" s="1">
        <v>0</v>
      </c>
      <c r="Q785" s="1">
        <v>0</v>
      </c>
      <c r="R785" s="1">
        <v>0</v>
      </c>
      <c r="S785" s="1">
        <v>0</v>
      </c>
      <c r="T785" s="1">
        <v>0</v>
      </c>
      <c r="U785" s="1">
        <v>0</v>
      </c>
    </row>
    <row r="786" spans="1:21" x14ac:dyDescent="0.25">
      <c r="A786">
        <v>784</v>
      </c>
      <c r="B786" t="s">
        <v>199</v>
      </c>
      <c r="C786">
        <v>24</v>
      </c>
      <c r="D786">
        <v>7440439</v>
      </c>
      <c r="E786" t="s">
        <v>293</v>
      </c>
      <c r="F786">
        <v>0</v>
      </c>
      <c r="G786" t="s">
        <v>120</v>
      </c>
      <c r="H786" s="1">
        <v>0</v>
      </c>
      <c r="I786" s="1">
        <v>0</v>
      </c>
      <c r="J786" s="1">
        <v>0</v>
      </c>
      <c r="K786" s="1">
        <v>0</v>
      </c>
      <c r="L786" s="1">
        <v>0</v>
      </c>
      <c r="M786" s="1">
        <v>0</v>
      </c>
      <c r="N786" s="1">
        <v>0</v>
      </c>
      <c r="O786" s="1">
        <v>0</v>
      </c>
      <c r="P786" s="1">
        <v>0</v>
      </c>
      <c r="Q786" s="1">
        <v>0</v>
      </c>
      <c r="R786" s="1">
        <v>0</v>
      </c>
      <c r="S786" s="1">
        <v>0</v>
      </c>
      <c r="T786" s="1">
        <v>0</v>
      </c>
      <c r="U786" s="1">
        <v>0</v>
      </c>
    </row>
    <row r="787" spans="1:21" x14ac:dyDescent="0.25">
      <c r="A787">
        <v>785</v>
      </c>
      <c r="B787" t="s">
        <v>199</v>
      </c>
      <c r="C787">
        <v>24</v>
      </c>
      <c r="D787">
        <v>7440484</v>
      </c>
      <c r="E787" t="s">
        <v>8</v>
      </c>
      <c r="F787">
        <v>0</v>
      </c>
      <c r="G787" t="s">
        <v>120</v>
      </c>
      <c r="H787" s="1">
        <v>0</v>
      </c>
      <c r="I787" s="1">
        <v>0</v>
      </c>
      <c r="J787" s="1">
        <v>0</v>
      </c>
      <c r="K787" s="1">
        <v>0</v>
      </c>
      <c r="L787" s="1">
        <v>0</v>
      </c>
      <c r="M787" s="1">
        <v>0</v>
      </c>
      <c r="N787" s="1">
        <v>0</v>
      </c>
      <c r="O787" s="1">
        <v>0</v>
      </c>
      <c r="P787" s="1">
        <v>0</v>
      </c>
      <c r="Q787" s="1">
        <v>0</v>
      </c>
      <c r="R787" s="1">
        <v>0</v>
      </c>
      <c r="S787" s="1">
        <v>0</v>
      </c>
      <c r="T787" s="1">
        <v>0</v>
      </c>
      <c r="U787" s="1">
        <v>0</v>
      </c>
    </row>
    <row r="788" spans="1:21" x14ac:dyDescent="0.25">
      <c r="A788">
        <v>786</v>
      </c>
      <c r="B788" t="s">
        <v>199</v>
      </c>
      <c r="C788">
        <v>24</v>
      </c>
      <c r="D788">
        <v>7440473</v>
      </c>
      <c r="E788" t="s">
        <v>89</v>
      </c>
      <c r="F788">
        <v>0.20300000000000001</v>
      </c>
      <c r="G788" t="s">
        <v>120</v>
      </c>
      <c r="H788" s="1">
        <v>0</v>
      </c>
      <c r="I788" s="1">
        <v>0</v>
      </c>
      <c r="J788" s="1">
        <v>0</v>
      </c>
      <c r="K788" s="1">
        <v>0</v>
      </c>
      <c r="L788" s="1">
        <v>0</v>
      </c>
      <c r="M788" s="1">
        <v>0</v>
      </c>
      <c r="N788" s="1">
        <v>0</v>
      </c>
      <c r="O788" s="1">
        <v>0</v>
      </c>
      <c r="P788" s="1">
        <v>0</v>
      </c>
      <c r="Q788" s="1">
        <v>0</v>
      </c>
      <c r="R788" s="1">
        <v>0</v>
      </c>
      <c r="S788" s="1">
        <v>0</v>
      </c>
      <c r="T788" s="1">
        <v>0</v>
      </c>
      <c r="U788" s="1">
        <v>0</v>
      </c>
    </row>
    <row r="789" spans="1:21" x14ac:dyDescent="0.25">
      <c r="A789">
        <v>787</v>
      </c>
      <c r="B789" t="s">
        <v>199</v>
      </c>
      <c r="C789">
        <v>24</v>
      </c>
      <c r="D789">
        <v>18540299</v>
      </c>
      <c r="E789" t="s">
        <v>13</v>
      </c>
      <c r="F789">
        <v>1.01E-2</v>
      </c>
      <c r="G789" t="s">
        <v>120</v>
      </c>
      <c r="H789" s="1">
        <v>0</v>
      </c>
      <c r="I789" s="1">
        <v>0</v>
      </c>
      <c r="J789" s="1">
        <v>0</v>
      </c>
      <c r="K789" s="1">
        <v>0</v>
      </c>
      <c r="L789" s="1">
        <v>0</v>
      </c>
      <c r="M789" s="1">
        <v>0</v>
      </c>
      <c r="N789" s="1">
        <v>0</v>
      </c>
      <c r="O789" s="1">
        <v>0</v>
      </c>
      <c r="P789" s="1">
        <v>0</v>
      </c>
      <c r="Q789" s="1">
        <v>0</v>
      </c>
      <c r="R789" s="1">
        <v>0</v>
      </c>
      <c r="S789" s="1">
        <v>0</v>
      </c>
      <c r="T789" s="1">
        <v>0</v>
      </c>
      <c r="U789" s="1">
        <v>0</v>
      </c>
    </row>
    <row r="790" spans="1:21" x14ac:dyDescent="0.25">
      <c r="A790">
        <v>788</v>
      </c>
      <c r="B790" t="s">
        <v>199</v>
      </c>
      <c r="C790">
        <v>24</v>
      </c>
      <c r="D790">
        <v>1175</v>
      </c>
      <c r="E790" t="s">
        <v>294</v>
      </c>
      <c r="F790">
        <v>0</v>
      </c>
      <c r="G790" t="s">
        <v>120</v>
      </c>
      <c r="H790" s="1">
        <v>0</v>
      </c>
      <c r="I790" s="1">
        <v>0</v>
      </c>
      <c r="J790" s="1">
        <v>0</v>
      </c>
      <c r="K790" s="1">
        <v>0</v>
      </c>
      <c r="L790" s="1">
        <v>0</v>
      </c>
      <c r="M790" s="1">
        <v>0</v>
      </c>
      <c r="N790" s="1">
        <v>0</v>
      </c>
      <c r="O790" s="1">
        <v>0</v>
      </c>
      <c r="P790" s="1">
        <v>0</v>
      </c>
      <c r="Q790" s="1">
        <v>0</v>
      </c>
      <c r="R790" s="1">
        <v>0</v>
      </c>
      <c r="S790" s="1">
        <v>0</v>
      </c>
      <c r="T790" s="1">
        <v>0</v>
      </c>
      <c r="U790" s="1">
        <v>0</v>
      </c>
    </row>
    <row r="791" spans="1:21" x14ac:dyDescent="0.25">
      <c r="A791">
        <v>789</v>
      </c>
      <c r="B791" t="s">
        <v>199</v>
      </c>
      <c r="C791">
        <v>24</v>
      </c>
      <c r="D791">
        <v>7440508</v>
      </c>
      <c r="E791" t="s">
        <v>10</v>
      </c>
      <c r="F791">
        <v>0.10100000000000001</v>
      </c>
      <c r="G791" t="s">
        <v>120</v>
      </c>
      <c r="H791" s="1">
        <v>0</v>
      </c>
      <c r="I791" s="1">
        <v>0</v>
      </c>
      <c r="J791" s="1">
        <v>0</v>
      </c>
      <c r="K791" s="1">
        <v>0</v>
      </c>
      <c r="L791" s="1">
        <v>0</v>
      </c>
      <c r="M791" s="1">
        <v>0</v>
      </c>
      <c r="N791" s="1">
        <v>1.01E-3</v>
      </c>
      <c r="O791" s="1">
        <v>0</v>
      </c>
      <c r="P791" s="1">
        <v>0</v>
      </c>
      <c r="Q791" s="1">
        <v>0</v>
      </c>
      <c r="R791" s="1">
        <v>0</v>
      </c>
      <c r="S791" s="1">
        <v>0</v>
      </c>
      <c r="T791" s="1">
        <v>0</v>
      </c>
      <c r="U791" s="1">
        <v>0</v>
      </c>
    </row>
    <row r="792" spans="1:21" x14ac:dyDescent="0.25">
      <c r="A792">
        <v>790</v>
      </c>
      <c r="B792" t="s">
        <v>199</v>
      </c>
      <c r="C792">
        <v>24</v>
      </c>
      <c r="D792">
        <v>7439965</v>
      </c>
      <c r="E792" t="s">
        <v>5</v>
      </c>
      <c r="F792">
        <v>0.10100000000000001</v>
      </c>
      <c r="G792" t="s">
        <v>120</v>
      </c>
      <c r="H792" s="1">
        <v>0</v>
      </c>
      <c r="I792" s="1">
        <v>0</v>
      </c>
      <c r="J792" s="1">
        <v>0</v>
      </c>
      <c r="K792" s="1">
        <v>0</v>
      </c>
      <c r="L792" s="1">
        <v>0</v>
      </c>
      <c r="M792" s="1">
        <v>0</v>
      </c>
      <c r="N792" s="1">
        <v>0</v>
      </c>
      <c r="O792" s="1">
        <v>0</v>
      </c>
      <c r="P792" s="1">
        <v>0</v>
      </c>
      <c r="Q792" s="1">
        <v>0</v>
      </c>
      <c r="R792" s="1">
        <v>0</v>
      </c>
      <c r="S792" s="1">
        <v>0</v>
      </c>
      <c r="T792" s="1">
        <v>0</v>
      </c>
      <c r="U792" s="1">
        <v>0</v>
      </c>
    </row>
    <row r="793" spans="1:21" x14ac:dyDescent="0.25">
      <c r="A793">
        <v>791</v>
      </c>
      <c r="B793" t="s">
        <v>199</v>
      </c>
      <c r="C793">
        <v>24</v>
      </c>
      <c r="D793">
        <v>7440020</v>
      </c>
      <c r="E793" t="s">
        <v>6</v>
      </c>
      <c r="F793">
        <v>0</v>
      </c>
      <c r="G793" t="s">
        <v>120</v>
      </c>
      <c r="H793" s="1">
        <v>0</v>
      </c>
      <c r="I793" s="1">
        <v>0</v>
      </c>
      <c r="J793" s="1">
        <v>0</v>
      </c>
      <c r="K793" s="1">
        <v>0</v>
      </c>
      <c r="L793" s="1">
        <v>0</v>
      </c>
      <c r="M793" s="1">
        <v>0</v>
      </c>
      <c r="N793" s="1">
        <v>0</v>
      </c>
      <c r="O793" s="1">
        <v>0</v>
      </c>
      <c r="P793" s="1">
        <v>0</v>
      </c>
      <c r="Q793" s="1">
        <v>0</v>
      </c>
      <c r="R793" s="1">
        <v>0</v>
      </c>
      <c r="S793" s="1">
        <v>0</v>
      </c>
      <c r="T793" s="1">
        <v>0</v>
      </c>
      <c r="U793" s="1">
        <v>0</v>
      </c>
    </row>
    <row r="794" spans="1:21" x14ac:dyDescent="0.25">
      <c r="A794">
        <v>792</v>
      </c>
      <c r="B794" t="s">
        <v>199</v>
      </c>
      <c r="C794">
        <v>24</v>
      </c>
      <c r="D794">
        <v>7723140</v>
      </c>
      <c r="E794" t="s">
        <v>295</v>
      </c>
      <c r="F794">
        <v>0</v>
      </c>
      <c r="G794" t="s">
        <v>120</v>
      </c>
      <c r="H794" s="1">
        <v>0</v>
      </c>
      <c r="I794" s="1">
        <v>0</v>
      </c>
      <c r="J794" s="1">
        <v>0</v>
      </c>
      <c r="K794" s="1">
        <v>0</v>
      </c>
      <c r="L794" s="1">
        <v>0</v>
      </c>
      <c r="M794" s="1">
        <v>0</v>
      </c>
      <c r="N794" s="1">
        <v>0</v>
      </c>
      <c r="O794" s="1">
        <v>0</v>
      </c>
      <c r="P794" s="1">
        <v>0</v>
      </c>
      <c r="Q794" s="1">
        <v>0</v>
      </c>
      <c r="R794" s="1">
        <v>0</v>
      </c>
      <c r="S794" s="1">
        <v>0</v>
      </c>
      <c r="T794" s="1">
        <v>0</v>
      </c>
      <c r="U794" s="1">
        <v>0</v>
      </c>
    </row>
    <row r="795" spans="1:21" x14ac:dyDescent="0.25">
      <c r="A795">
        <v>793</v>
      </c>
      <c r="B795" t="s">
        <v>199</v>
      </c>
      <c r="C795">
        <v>24</v>
      </c>
      <c r="D795">
        <v>7439921</v>
      </c>
      <c r="E795" t="s">
        <v>7</v>
      </c>
      <c r="F795">
        <v>0</v>
      </c>
      <c r="G795" t="s">
        <v>120</v>
      </c>
      <c r="H795" s="1">
        <v>0</v>
      </c>
      <c r="I795" s="1">
        <v>0</v>
      </c>
      <c r="J795" s="1">
        <v>0</v>
      </c>
      <c r="K795" s="1">
        <v>0</v>
      </c>
      <c r="L795" s="1">
        <v>0</v>
      </c>
      <c r="M795" s="1">
        <v>0</v>
      </c>
      <c r="N795" s="1">
        <v>0</v>
      </c>
      <c r="O795" s="1">
        <v>0</v>
      </c>
      <c r="P795" s="1">
        <v>0</v>
      </c>
      <c r="Q795" s="1">
        <v>0</v>
      </c>
      <c r="R795" s="1">
        <v>0</v>
      </c>
      <c r="S795" s="1">
        <v>0</v>
      </c>
      <c r="T795" s="1">
        <v>0</v>
      </c>
      <c r="U795" s="1">
        <v>0</v>
      </c>
    </row>
    <row r="796" spans="1:21" x14ac:dyDescent="0.25">
      <c r="A796">
        <v>794</v>
      </c>
      <c r="B796" t="s">
        <v>199</v>
      </c>
      <c r="C796">
        <v>24</v>
      </c>
      <c r="D796">
        <v>7440622</v>
      </c>
      <c r="E796" t="s">
        <v>296</v>
      </c>
      <c r="F796">
        <v>0</v>
      </c>
      <c r="G796" t="s">
        <v>120</v>
      </c>
      <c r="H796" s="1">
        <v>0</v>
      </c>
      <c r="I796" s="1">
        <v>0</v>
      </c>
      <c r="J796" s="1">
        <v>0</v>
      </c>
      <c r="K796" s="1">
        <v>0</v>
      </c>
      <c r="L796" s="1">
        <v>0</v>
      </c>
      <c r="M796" s="1">
        <v>0</v>
      </c>
      <c r="N796" s="1">
        <v>0</v>
      </c>
      <c r="O796" s="1">
        <v>0</v>
      </c>
      <c r="P796" s="1">
        <v>0</v>
      </c>
      <c r="Q796" s="1">
        <v>0</v>
      </c>
      <c r="R796" s="1">
        <v>0</v>
      </c>
      <c r="S796" s="1">
        <v>0</v>
      </c>
      <c r="T796" s="1">
        <v>0</v>
      </c>
      <c r="U796" s="1">
        <v>0</v>
      </c>
    </row>
    <row r="797" spans="1:21" x14ac:dyDescent="0.25">
      <c r="A797">
        <v>795</v>
      </c>
      <c r="B797" t="s">
        <v>199</v>
      </c>
      <c r="C797">
        <v>24</v>
      </c>
      <c r="D797">
        <v>7440666</v>
      </c>
      <c r="E797" t="s">
        <v>297</v>
      </c>
      <c r="F797">
        <v>0.253</v>
      </c>
      <c r="G797" t="s">
        <v>120</v>
      </c>
      <c r="H797" s="1">
        <v>0</v>
      </c>
      <c r="I797" s="1">
        <v>0</v>
      </c>
      <c r="J797" s="1">
        <v>0</v>
      </c>
      <c r="K797" s="1">
        <v>0</v>
      </c>
      <c r="L797" s="1">
        <v>0</v>
      </c>
      <c r="M797" s="1">
        <v>0</v>
      </c>
      <c r="N797" s="1">
        <v>0</v>
      </c>
      <c r="O797" s="1">
        <v>0</v>
      </c>
      <c r="P797" s="1">
        <v>0</v>
      </c>
      <c r="Q797" s="1">
        <v>0</v>
      </c>
      <c r="R797" s="1">
        <v>0</v>
      </c>
      <c r="S797" s="1">
        <v>0</v>
      </c>
      <c r="T797" s="1">
        <v>0</v>
      </c>
      <c r="U797" s="1">
        <v>0</v>
      </c>
    </row>
    <row r="798" spans="1:21" x14ac:dyDescent="0.25">
      <c r="A798">
        <v>796</v>
      </c>
      <c r="B798" t="s">
        <v>200</v>
      </c>
      <c r="C798">
        <v>24</v>
      </c>
      <c r="D798">
        <v>7429905</v>
      </c>
      <c r="E798" t="s">
        <v>290</v>
      </c>
      <c r="F798">
        <v>0.81100000000000005</v>
      </c>
      <c r="G798" t="s">
        <v>120</v>
      </c>
      <c r="H798" s="1">
        <v>0</v>
      </c>
      <c r="I798" s="1">
        <v>0</v>
      </c>
      <c r="J798" s="1">
        <v>0</v>
      </c>
      <c r="K798" s="1">
        <v>0</v>
      </c>
      <c r="L798" s="1">
        <v>0</v>
      </c>
      <c r="M798" s="1">
        <v>0</v>
      </c>
      <c r="N798" s="1">
        <v>0</v>
      </c>
      <c r="O798" s="1">
        <v>0</v>
      </c>
      <c r="P798" s="1">
        <v>0</v>
      </c>
      <c r="Q798" s="1">
        <v>0</v>
      </c>
      <c r="R798" s="1">
        <v>0</v>
      </c>
      <c r="S798" s="1">
        <v>0</v>
      </c>
      <c r="T798" s="1">
        <v>0</v>
      </c>
      <c r="U798" s="1">
        <v>0</v>
      </c>
    </row>
    <row r="799" spans="1:21" x14ac:dyDescent="0.25">
      <c r="A799">
        <v>797</v>
      </c>
      <c r="B799" t="s">
        <v>200</v>
      </c>
      <c r="C799">
        <v>24</v>
      </c>
      <c r="D799">
        <v>1344281</v>
      </c>
      <c r="E799" t="s">
        <v>291</v>
      </c>
      <c r="F799">
        <v>0</v>
      </c>
      <c r="G799" t="s">
        <v>120</v>
      </c>
      <c r="H799" s="1">
        <v>0</v>
      </c>
      <c r="I799" s="1">
        <v>0</v>
      </c>
      <c r="J799" s="1">
        <v>0</v>
      </c>
      <c r="K799" s="1">
        <v>0</v>
      </c>
      <c r="L799" s="1">
        <v>0</v>
      </c>
      <c r="M799" s="1">
        <v>0</v>
      </c>
      <c r="N799" s="1">
        <v>0</v>
      </c>
      <c r="O799" s="1">
        <v>0</v>
      </c>
      <c r="P799" s="1">
        <v>0</v>
      </c>
      <c r="Q799" s="1">
        <v>0</v>
      </c>
      <c r="R799" s="1">
        <v>0</v>
      </c>
      <c r="S799" s="1">
        <v>0</v>
      </c>
      <c r="T799" s="1">
        <v>0</v>
      </c>
      <c r="U799" s="1">
        <v>0</v>
      </c>
    </row>
    <row r="800" spans="1:21" x14ac:dyDescent="0.25">
      <c r="A800">
        <v>798</v>
      </c>
      <c r="B800" t="s">
        <v>200</v>
      </c>
      <c r="C800">
        <v>24</v>
      </c>
      <c r="D800">
        <v>7440417</v>
      </c>
      <c r="E800" t="s">
        <v>292</v>
      </c>
      <c r="F800">
        <v>0</v>
      </c>
      <c r="G800" t="s">
        <v>120</v>
      </c>
      <c r="H800" s="1">
        <v>0</v>
      </c>
      <c r="I800" s="1">
        <v>0</v>
      </c>
      <c r="J800" s="1">
        <v>0</v>
      </c>
      <c r="K800" s="1">
        <v>0</v>
      </c>
      <c r="L800" s="1">
        <v>0</v>
      </c>
      <c r="M800" s="1">
        <v>0</v>
      </c>
      <c r="N800" s="1">
        <v>0</v>
      </c>
      <c r="O800" s="1">
        <v>0</v>
      </c>
      <c r="P800" s="1">
        <v>0</v>
      </c>
      <c r="Q800" s="1">
        <v>0</v>
      </c>
      <c r="R800" s="1">
        <v>0</v>
      </c>
      <c r="S800" s="1">
        <v>0</v>
      </c>
      <c r="T800" s="1">
        <v>0</v>
      </c>
      <c r="U800" s="1">
        <v>0</v>
      </c>
    </row>
    <row r="801" spans="1:21" x14ac:dyDescent="0.25">
      <c r="A801">
        <v>799</v>
      </c>
      <c r="B801" t="s">
        <v>200</v>
      </c>
      <c r="C801">
        <v>24</v>
      </c>
      <c r="D801">
        <v>7440439</v>
      </c>
      <c r="E801" t="s">
        <v>293</v>
      </c>
      <c r="F801">
        <v>0</v>
      </c>
      <c r="G801" t="s">
        <v>120</v>
      </c>
      <c r="H801" s="1">
        <v>0</v>
      </c>
      <c r="I801" s="1">
        <v>0</v>
      </c>
      <c r="J801" s="1">
        <v>0</v>
      </c>
      <c r="K801" s="1">
        <v>0</v>
      </c>
      <c r="L801" s="1">
        <v>0</v>
      </c>
      <c r="M801" s="1">
        <v>0</v>
      </c>
      <c r="N801" s="1">
        <v>0</v>
      </c>
      <c r="O801" s="1">
        <v>0</v>
      </c>
      <c r="P801" s="1">
        <v>0</v>
      </c>
      <c r="Q801" s="1">
        <v>0</v>
      </c>
      <c r="R801" s="1">
        <v>0</v>
      </c>
      <c r="S801" s="1">
        <v>0</v>
      </c>
      <c r="T801" s="1">
        <v>0</v>
      </c>
      <c r="U801" s="1">
        <v>0</v>
      </c>
    </row>
    <row r="802" spans="1:21" x14ac:dyDescent="0.25">
      <c r="A802">
        <v>800</v>
      </c>
      <c r="B802" t="s">
        <v>200</v>
      </c>
      <c r="C802">
        <v>24</v>
      </c>
      <c r="D802">
        <v>7440484</v>
      </c>
      <c r="E802" t="s">
        <v>8</v>
      </c>
      <c r="F802">
        <v>1.01</v>
      </c>
      <c r="G802" t="s">
        <v>120</v>
      </c>
      <c r="H802" s="1">
        <v>0</v>
      </c>
      <c r="I802" s="1">
        <v>0</v>
      </c>
      <c r="J802" s="1">
        <v>0</v>
      </c>
      <c r="K802" s="1">
        <v>0</v>
      </c>
      <c r="L802" s="1">
        <v>0</v>
      </c>
      <c r="M802" s="1">
        <v>0</v>
      </c>
      <c r="N802" s="1">
        <v>0</v>
      </c>
      <c r="O802" s="1">
        <v>0</v>
      </c>
      <c r="P802" s="1">
        <v>0</v>
      </c>
      <c r="Q802" s="1">
        <v>0</v>
      </c>
      <c r="R802" s="1">
        <v>0</v>
      </c>
      <c r="S802" s="1">
        <v>0</v>
      </c>
      <c r="T802" s="1">
        <v>0</v>
      </c>
      <c r="U802" s="1">
        <v>0</v>
      </c>
    </row>
    <row r="803" spans="1:21" x14ac:dyDescent="0.25">
      <c r="A803">
        <v>801</v>
      </c>
      <c r="B803" t="s">
        <v>200</v>
      </c>
      <c r="C803">
        <v>24</v>
      </c>
      <c r="D803">
        <v>7440473</v>
      </c>
      <c r="E803" t="s">
        <v>89</v>
      </c>
      <c r="F803">
        <v>21.3</v>
      </c>
      <c r="G803" t="s">
        <v>120</v>
      </c>
      <c r="H803" s="1">
        <v>0</v>
      </c>
      <c r="I803" s="1">
        <v>0</v>
      </c>
      <c r="J803" s="1">
        <v>0</v>
      </c>
      <c r="K803" s="1">
        <v>0</v>
      </c>
      <c r="L803" s="1">
        <v>0</v>
      </c>
      <c r="M803" s="1">
        <v>0</v>
      </c>
      <c r="N803" s="1">
        <v>0</v>
      </c>
      <c r="O803" s="1">
        <v>0</v>
      </c>
      <c r="P803" s="1">
        <v>0</v>
      </c>
      <c r="Q803" s="1">
        <v>0</v>
      </c>
      <c r="R803" s="1">
        <v>0</v>
      </c>
      <c r="S803" s="1">
        <v>0</v>
      </c>
      <c r="T803" s="1">
        <v>0</v>
      </c>
      <c r="U803" s="1">
        <v>0</v>
      </c>
    </row>
    <row r="804" spans="1:21" x14ac:dyDescent="0.25">
      <c r="A804">
        <v>802</v>
      </c>
      <c r="B804" t="s">
        <v>200</v>
      </c>
      <c r="C804">
        <v>24</v>
      </c>
      <c r="D804">
        <v>18540299</v>
      </c>
      <c r="E804" t="s">
        <v>13</v>
      </c>
      <c r="F804">
        <v>1.06</v>
      </c>
      <c r="G804" t="s">
        <v>120</v>
      </c>
      <c r="H804" s="1">
        <v>0</v>
      </c>
      <c r="I804" s="1">
        <v>0</v>
      </c>
      <c r="J804" s="1">
        <v>0</v>
      </c>
      <c r="K804" s="1">
        <v>0</v>
      </c>
      <c r="L804" s="1">
        <v>0</v>
      </c>
      <c r="M804" s="1">
        <v>0</v>
      </c>
      <c r="N804" s="1">
        <v>0</v>
      </c>
      <c r="O804" s="1">
        <v>0</v>
      </c>
      <c r="P804" s="1">
        <v>0</v>
      </c>
      <c r="Q804" s="1">
        <v>0</v>
      </c>
      <c r="R804" s="1">
        <v>0</v>
      </c>
      <c r="S804" s="1">
        <v>0</v>
      </c>
      <c r="T804" s="1">
        <v>0</v>
      </c>
      <c r="U804" s="1">
        <v>0</v>
      </c>
    </row>
    <row r="805" spans="1:21" x14ac:dyDescent="0.25">
      <c r="A805">
        <v>803</v>
      </c>
      <c r="B805" t="s">
        <v>200</v>
      </c>
      <c r="C805">
        <v>24</v>
      </c>
      <c r="D805">
        <v>1175</v>
      </c>
      <c r="E805" t="s">
        <v>294</v>
      </c>
      <c r="F805">
        <v>0</v>
      </c>
      <c r="G805" t="s">
        <v>120</v>
      </c>
      <c r="H805" s="1">
        <v>0</v>
      </c>
      <c r="I805" s="1">
        <v>0</v>
      </c>
      <c r="J805" s="1">
        <v>0</v>
      </c>
      <c r="K805" s="1">
        <v>0</v>
      </c>
      <c r="L805" s="1">
        <v>0</v>
      </c>
      <c r="M805" s="1">
        <v>0</v>
      </c>
      <c r="N805" s="1">
        <v>0</v>
      </c>
      <c r="O805" s="1">
        <v>0</v>
      </c>
      <c r="P805" s="1">
        <v>0</v>
      </c>
      <c r="Q805" s="1">
        <v>0</v>
      </c>
      <c r="R805" s="1">
        <v>0</v>
      </c>
      <c r="S805" s="1">
        <v>0</v>
      </c>
      <c r="T805" s="1">
        <v>0</v>
      </c>
      <c r="U805" s="1">
        <v>0</v>
      </c>
    </row>
    <row r="806" spans="1:21" x14ac:dyDescent="0.25">
      <c r="A806">
        <v>804</v>
      </c>
      <c r="B806" t="s">
        <v>200</v>
      </c>
      <c r="C806">
        <v>24</v>
      </c>
      <c r="D806">
        <v>7440508</v>
      </c>
      <c r="E806" t="s">
        <v>10</v>
      </c>
      <c r="F806">
        <v>0.30399999999999999</v>
      </c>
      <c r="G806" t="s">
        <v>120</v>
      </c>
      <c r="H806" s="1">
        <v>0</v>
      </c>
      <c r="I806" s="1">
        <v>0</v>
      </c>
      <c r="J806" s="1">
        <v>0</v>
      </c>
      <c r="K806" s="1">
        <v>0</v>
      </c>
      <c r="L806" s="1">
        <v>0</v>
      </c>
      <c r="M806" s="1">
        <v>0</v>
      </c>
      <c r="N806" s="1">
        <v>3.0400000000000002E-3</v>
      </c>
      <c r="O806" s="1">
        <v>0</v>
      </c>
      <c r="P806" s="1">
        <v>0</v>
      </c>
      <c r="Q806" s="1">
        <v>0</v>
      </c>
      <c r="R806" s="1">
        <v>0</v>
      </c>
      <c r="S806" s="1">
        <v>0</v>
      </c>
      <c r="T806" s="1">
        <v>0</v>
      </c>
      <c r="U806" s="1">
        <v>0</v>
      </c>
    </row>
    <row r="807" spans="1:21" x14ac:dyDescent="0.25">
      <c r="A807">
        <v>805</v>
      </c>
      <c r="B807" t="s">
        <v>200</v>
      </c>
      <c r="C807">
        <v>24</v>
      </c>
      <c r="D807">
        <v>7439965</v>
      </c>
      <c r="E807" t="s">
        <v>5</v>
      </c>
      <c r="F807">
        <v>0.35499999999999998</v>
      </c>
      <c r="G807" t="s">
        <v>120</v>
      </c>
      <c r="H807" s="1">
        <v>0</v>
      </c>
      <c r="I807" s="1">
        <v>0</v>
      </c>
      <c r="J807" s="1">
        <v>0</v>
      </c>
      <c r="K807" s="1">
        <v>0</v>
      </c>
      <c r="L807" s="1">
        <v>0</v>
      </c>
      <c r="M807" s="1">
        <v>0</v>
      </c>
      <c r="N807" s="1">
        <v>0</v>
      </c>
      <c r="O807" s="1">
        <v>0</v>
      </c>
      <c r="P807" s="1">
        <v>0</v>
      </c>
      <c r="Q807" s="1">
        <v>0</v>
      </c>
      <c r="R807" s="1">
        <v>0</v>
      </c>
      <c r="S807" s="1">
        <v>0</v>
      </c>
      <c r="T807" s="1">
        <v>0</v>
      </c>
      <c r="U807" s="1">
        <v>0</v>
      </c>
    </row>
    <row r="808" spans="1:21" x14ac:dyDescent="0.25">
      <c r="A808">
        <v>806</v>
      </c>
      <c r="B808" t="s">
        <v>200</v>
      </c>
      <c r="C808">
        <v>24</v>
      </c>
      <c r="D808">
        <v>7440020</v>
      </c>
      <c r="E808" t="s">
        <v>6</v>
      </c>
      <c r="F808">
        <v>55.8</v>
      </c>
      <c r="G808" t="s">
        <v>120</v>
      </c>
      <c r="H808" s="1">
        <v>0</v>
      </c>
      <c r="I808" s="1">
        <v>0</v>
      </c>
      <c r="J808" s="1">
        <v>279</v>
      </c>
      <c r="K808" s="1">
        <v>0</v>
      </c>
      <c r="L808" s="1">
        <v>0</v>
      </c>
      <c r="M808" s="1">
        <v>0</v>
      </c>
      <c r="N808" s="1">
        <v>0</v>
      </c>
      <c r="O808" s="1">
        <v>0</v>
      </c>
      <c r="P808" s="1">
        <v>0</v>
      </c>
      <c r="Q808" s="1">
        <v>0</v>
      </c>
      <c r="R808" s="1">
        <v>0</v>
      </c>
      <c r="S808" s="1">
        <v>0</v>
      </c>
      <c r="T808" s="1">
        <v>0</v>
      </c>
      <c r="U808" s="1">
        <v>0</v>
      </c>
    </row>
    <row r="809" spans="1:21" x14ac:dyDescent="0.25">
      <c r="A809">
        <v>807</v>
      </c>
      <c r="B809" t="s">
        <v>200</v>
      </c>
      <c r="C809">
        <v>24</v>
      </c>
      <c r="D809">
        <v>7723140</v>
      </c>
      <c r="E809" t="s">
        <v>295</v>
      </c>
      <c r="F809">
        <v>0</v>
      </c>
      <c r="G809" t="s">
        <v>120</v>
      </c>
      <c r="H809" s="1">
        <v>0</v>
      </c>
      <c r="I809" s="1">
        <v>0</v>
      </c>
      <c r="J809" s="1">
        <v>0</v>
      </c>
      <c r="K809" s="1">
        <v>0</v>
      </c>
      <c r="L809" s="1">
        <v>0</v>
      </c>
      <c r="M809" s="1">
        <v>0</v>
      </c>
      <c r="N809" s="1">
        <v>0</v>
      </c>
      <c r="O809" s="1">
        <v>0</v>
      </c>
      <c r="P809" s="1">
        <v>0</v>
      </c>
      <c r="Q809" s="1">
        <v>0</v>
      </c>
      <c r="R809" s="1">
        <v>0</v>
      </c>
      <c r="S809" s="1">
        <v>0</v>
      </c>
      <c r="T809" s="1">
        <v>0</v>
      </c>
      <c r="U809" s="1">
        <v>0</v>
      </c>
    </row>
    <row r="810" spans="1:21" x14ac:dyDescent="0.25">
      <c r="A810">
        <v>808</v>
      </c>
      <c r="B810" t="s">
        <v>200</v>
      </c>
      <c r="C810">
        <v>24</v>
      </c>
      <c r="D810">
        <v>7439921</v>
      </c>
      <c r="E810" t="s">
        <v>7</v>
      </c>
      <c r="F810">
        <v>0</v>
      </c>
      <c r="G810" t="s">
        <v>120</v>
      </c>
      <c r="H810" s="1">
        <v>0</v>
      </c>
      <c r="I810" s="1">
        <v>0</v>
      </c>
      <c r="J810" s="1">
        <v>0</v>
      </c>
      <c r="K810" s="1">
        <v>0</v>
      </c>
      <c r="L810" s="1">
        <v>0</v>
      </c>
      <c r="M810" s="1">
        <v>0</v>
      </c>
      <c r="N810" s="1">
        <v>0</v>
      </c>
      <c r="O810" s="1">
        <v>0</v>
      </c>
      <c r="P810" s="1">
        <v>0</v>
      </c>
      <c r="Q810" s="1">
        <v>0</v>
      </c>
      <c r="R810" s="1">
        <v>0</v>
      </c>
      <c r="S810" s="1">
        <v>0</v>
      </c>
      <c r="T810" s="1">
        <v>0</v>
      </c>
      <c r="U810" s="1">
        <v>0</v>
      </c>
    </row>
    <row r="811" spans="1:21" x14ac:dyDescent="0.25">
      <c r="A811">
        <v>809</v>
      </c>
      <c r="B811" t="s">
        <v>200</v>
      </c>
      <c r="C811">
        <v>24</v>
      </c>
      <c r="D811">
        <v>7440622</v>
      </c>
      <c r="E811" t="s">
        <v>296</v>
      </c>
      <c r="F811">
        <v>0</v>
      </c>
      <c r="G811" t="s">
        <v>120</v>
      </c>
      <c r="H811" s="1">
        <v>0</v>
      </c>
      <c r="I811" s="1">
        <v>0</v>
      </c>
      <c r="J811" s="1">
        <v>0</v>
      </c>
      <c r="K811" s="1">
        <v>0</v>
      </c>
      <c r="L811" s="1">
        <v>0</v>
      </c>
      <c r="M811" s="1">
        <v>0</v>
      </c>
      <c r="N811" s="1">
        <v>0</v>
      </c>
      <c r="O811" s="1">
        <v>0</v>
      </c>
      <c r="P811" s="1">
        <v>0</v>
      </c>
      <c r="Q811" s="1">
        <v>0</v>
      </c>
      <c r="R811" s="1">
        <v>0</v>
      </c>
      <c r="S811" s="1">
        <v>0</v>
      </c>
      <c r="T811" s="1">
        <v>0</v>
      </c>
      <c r="U811" s="1">
        <v>0</v>
      </c>
    </row>
    <row r="812" spans="1:21" x14ac:dyDescent="0.25">
      <c r="A812">
        <v>810</v>
      </c>
      <c r="B812" t="s">
        <v>200</v>
      </c>
      <c r="C812">
        <v>24</v>
      </c>
      <c r="D812">
        <v>7440666</v>
      </c>
      <c r="E812" t="s">
        <v>297</v>
      </c>
      <c r="F812">
        <v>0</v>
      </c>
      <c r="G812" t="s">
        <v>120</v>
      </c>
      <c r="H812" s="1">
        <v>0</v>
      </c>
      <c r="I812" s="1">
        <v>0</v>
      </c>
      <c r="J812" s="1">
        <v>0</v>
      </c>
      <c r="K812" s="1">
        <v>0</v>
      </c>
      <c r="L812" s="1">
        <v>0</v>
      </c>
      <c r="M812" s="1">
        <v>0</v>
      </c>
      <c r="N812" s="1">
        <v>0</v>
      </c>
      <c r="O812" s="1">
        <v>0</v>
      </c>
      <c r="P812" s="1">
        <v>0</v>
      </c>
      <c r="Q812" s="1">
        <v>0</v>
      </c>
      <c r="R812" s="1">
        <v>0</v>
      </c>
      <c r="S812" s="1">
        <v>0</v>
      </c>
      <c r="T812" s="1">
        <v>0</v>
      </c>
      <c r="U812" s="1">
        <v>0</v>
      </c>
    </row>
    <row r="813" spans="1:21" x14ac:dyDescent="0.25">
      <c r="A813">
        <v>811</v>
      </c>
      <c r="B813" t="s">
        <v>201</v>
      </c>
      <c r="C813">
        <v>24</v>
      </c>
      <c r="D813">
        <v>7429905</v>
      </c>
      <c r="E813" t="s">
        <v>290</v>
      </c>
      <c r="F813">
        <v>0</v>
      </c>
      <c r="G813" t="s">
        <v>120</v>
      </c>
      <c r="H813" s="1">
        <v>0</v>
      </c>
      <c r="I813" s="1">
        <v>0</v>
      </c>
      <c r="J813" s="1">
        <v>0</v>
      </c>
      <c r="K813" s="1">
        <v>0</v>
      </c>
      <c r="L813" s="1">
        <v>0</v>
      </c>
      <c r="M813" s="1">
        <v>0</v>
      </c>
      <c r="N813" s="1">
        <v>0</v>
      </c>
      <c r="O813" s="1">
        <v>0</v>
      </c>
      <c r="P813" s="1">
        <v>0</v>
      </c>
      <c r="Q813" s="1">
        <v>0</v>
      </c>
      <c r="R813" s="1">
        <v>0</v>
      </c>
      <c r="S813" s="1">
        <v>0</v>
      </c>
      <c r="T813" s="1">
        <v>0</v>
      </c>
      <c r="U813" s="1">
        <v>0</v>
      </c>
    </row>
    <row r="814" spans="1:21" x14ac:dyDescent="0.25">
      <c r="A814">
        <v>812</v>
      </c>
      <c r="B814" t="s">
        <v>201</v>
      </c>
      <c r="C814">
        <v>24</v>
      </c>
      <c r="D814">
        <v>1344281</v>
      </c>
      <c r="E814" t="s">
        <v>291</v>
      </c>
      <c r="F814">
        <v>0</v>
      </c>
      <c r="G814" t="s">
        <v>120</v>
      </c>
      <c r="H814" s="1">
        <v>0</v>
      </c>
      <c r="I814" s="1">
        <v>0</v>
      </c>
      <c r="J814" s="1">
        <v>0</v>
      </c>
      <c r="K814" s="1">
        <v>0</v>
      </c>
      <c r="L814" s="1">
        <v>0</v>
      </c>
      <c r="M814" s="1">
        <v>0</v>
      </c>
      <c r="N814" s="1">
        <v>0</v>
      </c>
      <c r="O814" s="1">
        <v>0</v>
      </c>
      <c r="P814" s="1">
        <v>0</v>
      </c>
      <c r="Q814" s="1">
        <v>0</v>
      </c>
      <c r="R814" s="1">
        <v>0</v>
      </c>
      <c r="S814" s="1">
        <v>0</v>
      </c>
      <c r="T814" s="1">
        <v>0</v>
      </c>
      <c r="U814" s="1">
        <v>0</v>
      </c>
    </row>
    <row r="815" spans="1:21" x14ac:dyDescent="0.25">
      <c r="A815">
        <v>813</v>
      </c>
      <c r="B815" t="s">
        <v>201</v>
      </c>
      <c r="C815">
        <v>24</v>
      </c>
      <c r="D815">
        <v>7440417</v>
      </c>
      <c r="E815" t="s">
        <v>292</v>
      </c>
      <c r="F815">
        <v>0</v>
      </c>
      <c r="G815" t="s">
        <v>120</v>
      </c>
      <c r="H815" s="1">
        <v>0</v>
      </c>
      <c r="I815" s="1">
        <v>0</v>
      </c>
      <c r="J815" s="1">
        <v>0</v>
      </c>
      <c r="K815" s="1">
        <v>0</v>
      </c>
      <c r="L815" s="1">
        <v>0</v>
      </c>
      <c r="M815" s="1">
        <v>0</v>
      </c>
      <c r="N815" s="1">
        <v>0</v>
      </c>
      <c r="O815" s="1">
        <v>0</v>
      </c>
      <c r="P815" s="1">
        <v>0</v>
      </c>
      <c r="Q815" s="1">
        <v>0</v>
      </c>
      <c r="R815" s="1">
        <v>0</v>
      </c>
      <c r="S815" s="1">
        <v>0</v>
      </c>
      <c r="T815" s="1">
        <v>0</v>
      </c>
      <c r="U815" s="1">
        <v>0</v>
      </c>
    </row>
    <row r="816" spans="1:21" x14ac:dyDescent="0.25">
      <c r="A816">
        <v>814</v>
      </c>
      <c r="B816" t="s">
        <v>201</v>
      </c>
      <c r="C816">
        <v>24</v>
      </c>
      <c r="D816">
        <v>7440439</v>
      </c>
      <c r="E816" t="s">
        <v>293</v>
      </c>
      <c r="F816">
        <v>0</v>
      </c>
      <c r="G816" t="s">
        <v>120</v>
      </c>
      <c r="H816" s="1">
        <v>0</v>
      </c>
      <c r="I816" s="1">
        <v>0</v>
      </c>
      <c r="J816" s="1">
        <v>0</v>
      </c>
      <c r="K816" s="1">
        <v>0</v>
      </c>
      <c r="L816" s="1">
        <v>0</v>
      </c>
      <c r="M816" s="1">
        <v>0</v>
      </c>
      <c r="N816" s="1">
        <v>0</v>
      </c>
      <c r="O816" s="1">
        <v>0</v>
      </c>
      <c r="P816" s="1">
        <v>0</v>
      </c>
      <c r="Q816" s="1">
        <v>0</v>
      </c>
      <c r="R816" s="1">
        <v>0</v>
      </c>
      <c r="S816" s="1">
        <v>0</v>
      </c>
      <c r="T816" s="1">
        <v>0</v>
      </c>
      <c r="U816" s="1">
        <v>0</v>
      </c>
    </row>
    <row r="817" spans="1:21" x14ac:dyDescent="0.25">
      <c r="A817">
        <v>815</v>
      </c>
      <c r="B817" t="s">
        <v>201</v>
      </c>
      <c r="C817">
        <v>24</v>
      </c>
      <c r="D817">
        <v>7440484</v>
      </c>
      <c r="E817" t="s">
        <v>8</v>
      </c>
      <c r="F817">
        <v>0</v>
      </c>
      <c r="G817" t="s">
        <v>120</v>
      </c>
      <c r="H817" s="1">
        <v>0</v>
      </c>
      <c r="I817" s="1">
        <v>0</v>
      </c>
      <c r="J817" s="1">
        <v>0</v>
      </c>
      <c r="K817" s="1">
        <v>0</v>
      </c>
      <c r="L817" s="1">
        <v>0</v>
      </c>
      <c r="M817" s="1">
        <v>0</v>
      </c>
      <c r="N817" s="1">
        <v>0</v>
      </c>
      <c r="O817" s="1">
        <v>0</v>
      </c>
      <c r="P817" s="1">
        <v>0</v>
      </c>
      <c r="Q817" s="1">
        <v>0</v>
      </c>
      <c r="R817" s="1">
        <v>0</v>
      </c>
      <c r="S817" s="1">
        <v>0</v>
      </c>
      <c r="T817" s="1">
        <v>0</v>
      </c>
      <c r="U817" s="1">
        <v>0</v>
      </c>
    </row>
    <row r="818" spans="1:21" x14ac:dyDescent="0.25">
      <c r="A818">
        <v>816</v>
      </c>
      <c r="B818" t="s">
        <v>201</v>
      </c>
      <c r="C818">
        <v>24</v>
      </c>
      <c r="D818">
        <v>7440473</v>
      </c>
      <c r="E818" t="s">
        <v>89</v>
      </c>
      <c r="F818">
        <v>0</v>
      </c>
      <c r="G818" t="s">
        <v>120</v>
      </c>
      <c r="H818" s="1">
        <v>0</v>
      </c>
      <c r="I818" s="1">
        <v>0</v>
      </c>
      <c r="J818" s="1">
        <v>0</v>
      </c>
      <c r="K818" s="1">
        <v>0</v>
      </c>
      <c r="L818" s="1">
        <v>0</v>
      </c>
      <c r="M818" s="1">
        <v>0</v>
      </c>
      <c r="N818" s="1">
        <v>0</v>
      </c>
      <c r="O818" s="1">
        <v>0</v>
      </c>
      <c r="P818" s="1">
        <v>0</v>
      </c>
      <c r="Q818" s="1">
        <v>0</v>
      </c>
      <c r="R818" s="1">
        <v>0</v>
      </c>
      <c r="S818" s="1">
        <v>0</v>
      </c>
      <c r="T818" s="1">
        <v>0</v>
      </c>
      <c r="U818" s="1">
        <v>0</v>
      </c>
    </row>
    <row r="819" spans="1:21" x14ac:dyDescent="0.25">
      <c r="A819">
        <v>817</v>
      </c>
      <c r="B819" t="s">
        <v>201</v>
      </c>
      <c r="C819">
        <v>24</v>
      </c>
      <c r="D819">
        <v>18540299</v>
      </c>
      <c r="E819" t="s">
        <v>13</v>
      </c>
      <c r="F819">
        <v>0</v>
      </c>
      <c r="G819" t="s">
        <v>120</v>
      </c>
      <c r="H819" s="1">
        <v>0</v>
      </c>
      <c r="I819" s="1">
        <v>0</v>
      </c>
      <c r="J819" s="1">
        <v>0</v>
      </c>
      <c r="K819" s="1">
        <v>0</v>
      </c>
      <c r="L819" s="1">
        <v>0</v>
      </c>
      <c r="M819" s="1">
        <v>0</v>
      </c>
      <c r="N819" s="1">
        <v>0</v>
      </c>
      <c r="O819" s="1">
        <v>0</v>
      </c>
      <c r="P819" s="1">
        <v>0</v>
      </c>
      <c r="Q819" s="1">
        <v>0</v>
      </c>
      <c r="R819" s="1">
        <v>0</v>
      </c>
      <c r="S819" s="1">
        <v>0</v>
      </c>
      <c r="T819" s="1">
        <v>0</v>
      </c>
      <c r="U819" s="1">
        <v>0</v>
      </c>
    </row>
    <row r="820" spans="1:21" x14ac:dyDescent="0.25">
      <c r="A820">
        <v>818</v>
      </c>
      <c r="B820" t="s">
        <v>201</v>
      </c>
      <c r="C820">
        <v>24</v>
      </c>
      <c r="D820">
        <v>1175</v>
      </c>
      <c r="E820" t="s">
        <v>294</v>
      </c>
      <c r="F820">
        <v>0</v>
      </c>
      <c r="G820" t="s">
        <v>120</v>
      </c>
      <c r="H820" s="1">
        <v>0</v>
      </c>
      <c r="I820" s="1">
        <v>0</v>
      </c>
      <c r="J820" s="1">
        <v>0</v>
      </c>
      <c r="K820" s="1">
        <v>0</v>
      </c>
      <c r="L820" s="1">
        <v>0</v>
      </c>
      <c r="M820" s="1">
        <v>0</v>
      </c>
      <c r="N820" s="1">
        <v>0</v>
      </c>
      <c r="O820" s="1">
        <v>0</v>
      </c>
      <c r="P820" s="1">
        <v>0</v>
      </c>
      <c r="Q820" s="1">
        <v>0</v>
      </c>
      <c r="R820" s="1">
        <v>0</v>
      </c>
      <c r="S820" s="1">
        <v>0</v>
      </c>
      <c r="T820" s="1">
        <v>0</v>
      </c>
      <c r="U820" s="1">
        <v>0</v>
      </c>
    </row>
    <row r="821" spans="1:21" x14ac:dyDescent="0.25">
      <c r="A821">
        <v>819</v>
      </c>
      <c r="B821" t="s">
        <v>201</v>
      </c>
      <c r="C821">
        <v>24</v>
      </c>
      <c r="D821">
        <v>7440508</v>
      </c>
      <c r="E821" t="s">
        <v>10</v>
      </c>
      <c r="F821">
        <v>0.10100000000000001</v>
      </c>
      <c r="G821" t="s">
        <v>120</v>
      </c>
      <c r="H821" s="1">
        <v>0</v>
      </c>
      <c r="I821" s="1">
        <v>0</v>
      </c>
      <c r="J821" s="1">
        <v>0</v>
      </c>
      <c r="K821" s="1">
        <v>0</v>
      </c>
      <c r="L821" s="1">
        <v>0</v>
      </c>
      <c r="M821" s="1">
        <v>0</v>
      </c>
      <c r="N821" s="1">
        <v>1.01E-3</v>
      </c>
      <c r="O821" s="1">
        <v>0</v>
      </c>
      <c r="P821" s="1">
        <v>0</v>
      </c>
      <c r="Q821" s="1">
        <v>0</v>
      </c>
      <c r="R821" s="1">
        <v>0</v>
      </c>
      <c r="S821" s="1">
        <v>0</v>
      </c>
      <c r="T821" s="1">
        <v>0</v>
      </c>
      <c r="U821" s="1">
        <v>0</v>
      </c>
    </row>
    <row r="822" spans="1:21" x14ac:dyDescent="0.25">
      <c r="A822">
        <v>820</v>
      </c>
      <c r="B822" t="s">
        <v>201</v>
      </c>
      <c r="C822">
        <v>24</v>
      </c>
      <c r="D822">
        <v>7439965</v>
      </c>
      <c r="E822" t="s">
        <v>5</v>
      </c>
      <c r="F822">
        <v>1.98</v>
      </c>
      <c r="G822" t="s">
        <v>120</v>
      </c>
      <c r="H822" s="1">
        <v>0</v>
      </c>
      <c r="I822" s="1">
        <v>0</v>
      </c>
      <c r="J822" s="1">
        <v>0</v>
      </c>
      <c r="K822" s="1">
        <v>0</v>
      </c>
      <c r="L822" s="1">
        <v>0</v>
      </c>
      <c r="M822" s="1">
        <v>0</v>
      </c>
      <c r="N822" s="1">
        <v>0</v>
      </c>
      <c r="O822" s="1">
        <v>0</v>
      </c>
      <c r="P822" s="1">
        <v>0</v>
      </c>
      <c r="Q822" s="1">
        <v>0</v>
      </c>
      <c r="R822" s="1">
        <v>0</v>
      </c>
      <c r="S822" s="1">
        <v>0</v>
      </c>
      <c r="T822" s="1">
        <v>0</v>
      </c>
      <c r="U822" s="1">
        <v>0</v>
      </c>
    </row>
    <row r="823" spans="1:21" x14ac:dyDescent="0.25">
      <c r="A823">
        <v>821</v>
      </c>
      <c r="B823" t="s">
        <v>201</v>
      </c>
      <c r="C823">
        <v>24</v>
      </c>
      <c r="D823">
        <v>7440020</v>
      </c>
      <c r="E823" t="s">
        <v>6</v>
      </c>
      <c r="F823">
        <v>2.0299999999999999E-2</v>
      </c>
      <c r="G823" t="s">
        <v>120</v>
      </c>
      <c r="H823" s="1">
        <v>0</v>
      </c>
      <c r="I823" s="1">
        <v>0</v>
      </c>
      <c r="J823" s="1">
        <v>0.10150000000000001</v>
      </c>
      <c r="K823" s="1">
        <v>0</v>
      </c>
      <c r="L823" s="1">
        <v>0</v>
      </c>
      <c r="M823" s="1">
        <v>0</v>
      </c>
      <c r="N823" s="1">
        <v>0</v>
      </c>
      <c r="O823" s="1">
        <v>0</v>
      </c>
      <c r="P823" s="1">
        <v>0</v>
      </c>
      <c r="Q823" s="1">
        <v>0</v>
      </c>
      <c r="R823" s="1">
        <v>0</v>
      </c>
      <c r="S823" s="1">
        <v>0</v>
      </c>
      <c r="T823" s="1">
        <v>0</v>
      </c>
      <c r="U823" s="1">
        <v>0</v>
      </c>
    </row>
    <row r="824" spans="1:21" x14ac:dyDescent="0.25">
      <c r="A824">
        <v>822</v>
      </c>
      <c r="B824" t="s">
        <v>201</v>
      </c>
      <c r="C824">
        <v>24</v>
      </c>
      <c r="D824">
        <v>7723140</v>
      </c>
      <c r="E824" t="s">
        <v>295</v>
      </c>
      <c r="F824">
        <v>1.2200000000000001E-2</v>
      </c>
      <c r="G824" t="s">
        <v>120</v>
      </c>
      <c r="H824" s="1">
        <v>0</v>
      </c>
      <c r="I824" s="1">
        <v>0</v>
      </c>
      <c r="J824" s="1">
        <v>0</v>
      </c>
      <c r="K824" s="1">
        <v>0</v>
      </c>
      <c r="L824" s="1">
        <v>0</v>
      </c>
      <c r="M824" s="1">
        <v>0</v>
      </c>
      <c r="N824" s="1">
        <v>0</v>
      </c>
      <c r="O824" s="1">
        <v>0</v>
      </c>
      <c r="P824" s="1">
        <v>0</v>
      </c>
      <c r="Q824" s="1">
        <v>0</v>
      </c>
      <c r="R824" s="1">
        <v>0</v>
      </c>
      <c r="S824" s="1">
        <v>0</v>
      </c>
      <c r="T824" s="1">
        <v>0</v>
      </c>
      <c r="U824" s="1">
        <v>0</v>
      </c>
    </row>
    <row r="825" spans="1:21" x14ac:dyDescent="0.25">
      <c r="A825">
        <v>823</v>
      </c>
      <c r="B825" t="s">
        <v>201</v>
      </c>
      <c r="C825">
        <v>24</v>
      </c>
      <c r="D825">
        <v>7439921</v>
      </c>
      <c r="E825" t="s">
        <v>7</v>
      </c>
      <c r="F825">
        <v>0</v>
      </c>
      <c r="G825" t="s">
        <v>120</v>
      </c>
      <c r="H825" s="1">
        <v>0</v>
      </c>
      <c r="I825" s="1">
        <v>0</v>
      </c>
      <c r="J825" s="1">
        <v>0</v>
      </c>
      <c r="K825" s="1">
        <v>0</v>
      </c>
      <c r="L825" s="1">
        <v>0</v>
      </c>
      <c r="M825" s="1">
        <v>0</v>
      </c>
      <c r="N825" s="1">
        <v>0</v>
      </c>
      <c r="O825" s="1">
        <v>0</v>
      </c>
      <c r="P825" s="1">
        <v>0</v>
      </c>
      <c r="Q825" s="1">
        <v>0</v>
      </c>
      <c r="R825" s="1">
        <v>0</v>
      </c>
      <c r="S825" s="1">
        <v>0</v>
      </c>
      <c r="T825" s="1">
        <v>0</v>
      </c>
      <c r="U825" s="1">
        <v>0</v>
      </c>
    </row>
    <row r="826" spans="1:21" x14ac:dyDescent="0.25">
      <c r="A826">
        <v>824</v>
      </c>
      <c r="B826" t="s">
        <v>201</v>
      </c>
      <c r="C826">
        <v>24</v>
      </c>
      <c r="D826">
        <v>7440622</v>
      </c>
      <c r="E826" t="s">
        <v>296</v>
      </c>
      <c r="F826">
        <v>0</v>
      </c>
      <c r="G826" t="s">
        <v>120</v>
      </c>
      <c r="H826" s="1">
        <v>0</v>
      </c>
      <c r="I826" s="1">
        <v>0</v>
      </c>
      <c r="J826" s="1">
        <v>0</v>
      </c>
      <c r="K826" s="1">
        <v>0</v>
      </c>
      <c r="L826" s="1">
        <v>0</v>
      </c>
      <c r="M826" s="1">
        <v>0</v>
      </c>
      <c r="N826" s="1">
        <v>0</v>
      </c>
      <c r="O826" s="1">
        <v>0</v>
      </c>
      <c r="P826" s="1">
        <v>0</v>
      </c>
      <c r="Q826" s="1">
        <v>0</v>
      </c>
      <c r="R826" s="1">
        <v>0</v>
      </c>
      <c r="S826" s="1">
        <v>0</v>
      </c>
      <c r="T826" s="1">
        <v>0</v>
      </c>
      <c r="U826" s="1">
        <v>0</v>
      </c>
    </row>
    <row r="827" spans="1:21" x14ac:dyDescent="0.25">
      <c r="A827">
        <v>825</v>
      </c>
      <c r="B827" t="s">
        <v>201</v>
      </c>
      <c r="C827">
        <v>24</v>
      </c>
      <c r="D827">
        <v>7440666</v>
      </c>
      <c r="E827" t="s">
        <v>297</v>
      </c>
      <c r="F827">
        <v>0</v>
      </c>
      <c r="G827" t="s">
        <v>120</v>
      </c>
      <c r="H827" s="1">
        <v>0</v>
      </c>
      <c r="I827" s="1">
        <v>0</v>
      </c>
      <c r="J827" s="1">
        <v>0</v>
      </c>
      <c r="K827" s="1">
        <v>0</v>
      </c>
      <c r="L827" s="1">
        <v>0</v>
      </c>
      <c r="M827" s="1">
        <v>0</v>
      </c>
      <c r="N827" s="1">
        <v>0</v>
      </c>
      <c r="O827" s="1">
        <v>0</v>
      </c>
      <c r="P827" s="1">
        <v>0</v>
      </c>
      <c r="Q827" s="1">
        <v>0</v>
      </c>
      <c r="R827" s="1">
        <v>0</v>
      </c>
      <c r="S827" s="1">
        <v>0</v>
      </c>
      <c r="T827" s="1">
        <v>0</v>
      </c>
      <c r="U827" s="1">
        <v>0</v>
      </c>
    </row>
    <row r="828" spans="1:21" x14ac:dyDescent="0.25">
      <c r="A828">
        <v>826</v>
      </c>
      <c r="B828" t="s">
        <v>202</v>
      </c>
      <c r="C828">
        <v>24</v>
      </c>
      <c r="D828">
        <v>7429905</v>
      </c>
      <c r="E828" t="s">
        <v>290</v>
      </c>
      <c r="F828">
        <v>0</v>
      </c>
      <c r="G828" t="s">
        <v>120</v>
      </c>
      <c r="H828" s="1">
        <v>0</v>
      </c>
      <c r="I828" s="1">
        <v>0</v>
      </c>
      <c r="J828" s="1">
        <v>0</v>
      </c>
      <c r="K828" s="1">
        <v>0</v>
      </c>
      <c r="L828" s="1">
        <v>0</v>
      </c>
      <c r="M828" s="1">
        <v>0</v>
      </c>
      <c r="N828" s="1">
        <v>0</v>
      </c>
      <c r="O828" s="1">
        <v>0</v>
      </c>
      <c r="P828" s="1">
        <v>0</v>
      </c>
      <c r="Q828" s="1">
        <v>0</v>
      </c>
      <c r="R828" s="1">
        <v>0</v>
      </c>
      <c r="S828" s="1">
        <v>0</v>
      </c>
      <c r="T828" s="1">
        <v>0</v>
      </c>
      <c r="U828" s="1">
        <v>0</v>
      </c>
    </row>
    <row r="829" spans="1:21" x14ac:dyDescent="0.25">
      <c r="A829">
        <v>827</v>
      </c>
      <c r="B829" t="s">
        <v>202</v>
      </c>
      <c r="C829">
        <v>24</v>
      </c>
      <c r="D829">
        <v>1344281</v>
      </c>
      <c r="E829" t="s">
        <v>291</v>
      </c>
      <c r="F829">
        <v>0</v>
      </c>
      <c r="G829" t="s">
        <v>120</v>
      </c>
      <c r="H829" s="1">
        <v>0</v>
      </c>
      <c r="I829" s="1">
        <v>0</v>
      </c>
      <c r="J829" s="1">
        <v>0</v>
      </c>
      <c r="K829" s="1">
        <v>0</v>
      </c>
      <c r="L829" s="1">
        <v>0</v>
      </c>
      <c r="M829" s="1">
        <v>0</v>
      </c>
      <c r="N829" s="1">
        <v>0</v>
      </c>
      <c r="O829" s="1">
        <v>0</v>
      </c>
      <c r="P829" s="1">
        <v>0</v>
      </c>
      <c r="Q829" s="1">
        <v>0</v>
      </c>
      <c r="R829" s="1">
        <v>0</v>
      </c>
      <c r="S829" s="1">
        <v>0</v>
      </c>
      <c r="T829" s="1">
        <v>0</v>
      </c>
      <c r="U829" s="1">
        <v>0</v>
      </c>
    </row>
    <row r="830" spans="1:21" x14ac:dyDescent="0.25">
      <c r="A830">
        <v>828</v>
      </c>
      <c r="B830" t="s">
        <v>202</v>
      </c>
      <c r="C830">
        <v>24</v>
      </c>
      <c r="D830">
        <v>7440417</v>
      </c>
      <c r="E830" t="s">
        <v>292</v>
      </c>
      <c r="F830">
        <v>0</v>
      </c>
      <c r="G830" t="s">
        <v>120</v>
      </c>
      <c r="H830" s="1">
        <v>0</v>
      </c>
      <c r="I830" s="1">
        <v>0</v>
      </c>
      <c r="J830" s="1">
        <v>0</v>
      </c>
      <c r="K830" s="1">
        <v>0</v>
      </c>
      <c r="L830" s="1">
        <v>0</v>
      </c>
      <c r="M830" s="1">
        <v>0</v>
      </c>
      <c r="N830" s="1">
        <v>0</v>
      </c>
      <c r="O830" s="1">
        <v>0</v>
      </c>
      <c r="P830" s="1">
        <v>0</v>
      </c>
      <c r="Q830" s="1">
        <v>0</v>
      </c>
      <c r="R830" s="1">
        <v>0</v>
      </c>
      <c r="S830" s="1">
        <v>0</v>
      </c>
      <c r="T830" s="1">
        <v>0</v>
      </c>
      <c r="U830" s="1">
        <v>0</v>
      </c>
    </row>
    <row r="831" spans="1:21" x14ac:dyDescent="0.25">
      <c r="A831">
        <v>829</v>
      </c>
      <c r="B831" t="s">
        <v>202</v>
      </c>
      <c r="C831">
        <v>24</v>
      </c>
      <c r="D831">
        <v>7440439</v>
      </c>
      <c r="E831" t="s">
        <v>293</v>
      </c>
      <c r="F831">
        <v>0</v>
      </c>
      <c r="G831" t="s">
        <v>120</v>
      </c>
      <c r="H831" s="1">
        <v>0</v>
      </c>
      <c r="I831" s="1">
        <v>0</v>
      </c>
      <c r="J831" s="1">
        <v>0</v>
      </c>
      <c r="K831" s="1">
        <v>0</v>
      </c>
      <c r="L831" s="1">
        <v>0</v>
      </c>
      <c r="M831" s="1">
        <v>0</v>
      </c>
      <c r="N831" s="1">
        <v>0</v>
      </c>
      <c r="O831" s="1">
        <v>0</v>
      </c>
      <c r="P831" s="1">
        <v>0</v>
      </c>
      <c r="Q831" s="1">
        <v>0</v>
      </c>
      <c r="R831" s="1">
        <v>0</v>
      </c>
      <c r="S831" s="1">
        <v>0</v>
      </c>
      <c r="T831" s="1">
        <v>0</v>
      </c>
      <c r="U831" s="1">
        <v>0</v>
      </c>
    </row>
    <row r="832" spans="1:21" x14ac:dyDescent="0.25">
      <c r="A832">
        <v>830</v>
      </c>
      <c r="B832" t="s">
        <v>202</v>
      </c>
      <c r="C832">
        <v>24</v>
      </c>
      <c r="D832">
        <v>7440484</v>
      </c>
      <c r="E832" t="s">
        <v>8</v>
      </c>
      <c r="F832">
        <v>0</v>
      </c>
      <c r="G832" t="s">
        <v>120</v>
      </c>
      <c r="H832" s="1">
        <v>0</v>
      </c>
      <c r="I832" s="1">
        <v>0</v>
      </c>
      <c r="J832" s="1">
        <v>0</v>
      </c>
      <c r="K832" s="1">
        <v>0</v>
      </c>
      <c r="L832" s="1">
        <v>0</v>
      </c>
      <c r="M832" s="1">
        <v>0</v>
      </c>
      <c r="N832" s="1">
        <v>0</v>
      </c>
      <c r="O832" s="1">
        <v>0</v>
      </c>
      <c r="P832" s="1">
        <v>0</v>
      </c>
      <c r="Q832" s="1">
        <v>0</v>
      </c>
      <c r="R832" s="1">
        <v>0</v>
      </c>
      <c r="S832" s="1">
        <v>0</v>
      </c>
      <c r="T832" s="1">
        <v>0</v>
      </c>
      <c r="U832" s="1">
        <v>0</v>
      </c>
    </row>
    <row r="833" spans="1:21" x14ac:dyDescent="0.25">
      <c r="A833">
        <v>831</v>
      </c>
      <c r="B833" t="s">
        <v>202</v>
      </c>
      <c r="C833">
        <v>24</v>
      </c>
      <c r="D833">
        <v>7440473</v>
      </c>
      <c r="E833" t="s">
        <v>89</v>
      </c>
      <c r="F833">
        <v>2.4300000000000002</v>
      </c>
      <c r="G833" t="s">
        <v>120</v>
      </c>
      <c r="H833" s="1">
        <v>0</v>
      </c>
      <c r="I833" s="1">
        <v>0</v>
      </c>
      <c r="J833" s="1">
        <v>0</v>
      </c>
      <c r="K833" s="1">
        <v>0</v>
      </c>
      <c r="L833" s="1">
        <v>0</v>
      </c>
      <c r="M833" s="1">
        <v>0</v>
      </c>
      <c r="N833" s="1">
        <v>0</v>
      </c>
      <c r="O833" s="1">
        <v>0</v>
      </c>
      <c r="P833" s="1">
        <v>0</v>
      </c>
      <c r="Q833" s="1">
        <v>0</v>
      </c>
      <c r="R833" s="1">
        <v>0</v>
      </c>
      <c r="S833" s="1">
        <v>0</v>
      </c>
      <c r="T833" s="1">
        <v>0</v>
      </c>
      <c r="U833" s="1">
        <v>0</v>
      </c>
    </row>
    <row r="834" spans="1:21" x14ac:dyDescent="0.25">
      <c r="A834">
        <v>832</v>
      </c>
      <c r="B834" t="s">
        <v>202</v>
      </c>
      <c r="C834">
        <v>24</v>
      </c>
      <c r="D834">
        <v>18540299</v>
      </c>
      <c r="E834" t="s">
        <v>13</v>
      </c>
      <c r="F834">
        <v>0.122</v>
      </c>
      <c r="G834" t="s">
        <v>120</v>
      </c>
      <c r="H834" s="1">
        <v>0</v>
      </c>
      <c r="I834" s="1">
        <v>0</v>
      </c>
      <c r="J834" s="1">
        <v>0</v>
      </c>
      <c r="K834" s="1">
        <v>0</v>
      </c>
      <c r="L834" s="1">
        <v>0</v>
      </c>
      <c r="M834" s="1">
        <v>0</v>
      </c>
      <c r="N834" s="1">
        <v>0</v>
      </c>
      <c r="O834" s="1">
        <v>0</v>
      </c>
      <c r="P834" s="1">
        <v>0</v>
      </c>
      <c r="Q834" s="1">
        <v>0</v>
      </c>
      <c r="R834" s="1">
        <v>0</v>
      </c>
      <c r="S834" s="1">
        <v>0</v>
      </c>
      <c r="T834" s="1">
        <v>0</v>
      </c>
      <c r="U834" s="1">
        <v>0</v>
      </c>
    </row>
    <row r="835" spans="1:21" x14ac:dyDescent="0.25">
      <c r="A835">
        <v>833</v>
      </c>
      <c r="B835" t="s">
        <v>202</v>
      </c>
      <c r="C835">
        <v>24</v>
      </c>
      <c r="D835">
        <v>1175</v>
      </c>
      <c r="E835" t="s">
        <v>294</v>
      </c>
      <c r="F835">
        <v>0</v>
      </c>
      <c r="G835" t="s">
        <v>120</v>
      </c>
      <c r="H835" s="1">
        <v>0</v>
      </c>
      <c r="I835" s="1">
        <v>0</v>
      </c>
      <c r="J835" s="1">
        <v>0</v>
      </c>
      <c r="K835" s="1">
        <v>0</v>
      </c>
      <c r="L835" s="1">
        <v>0</v>
      </c>
      <c r="M835" s="1">
        <v>0</v>
      </c>
      <c r="N835" s="1">
        <v>0</v>
      </c>
      <c r="O835" s="1">
        <v>0</v>
      </c>
      <c r="P835" s="1">
        <v>0</v>
      </c>
      <c r="Q835" s="1">
        <v>0</v>
      </c>
      <c r="R835" s="1">
        <v>0</v>
      </c>
      <c r="S835" s="1">
        <v>0</v>
      </c>
      <c r="T835" s="1">
        <v>0</v>
      </c>
      <c r="U835" s="1">
        <v>0</v>
      </c>
    </row>
    <row r="836" spans="1:21" x14ac:dyDescent="0.25">
      <c r="A836">
        <v>834</v>
      </c>
      <c r="B836" t="s">
        <v>202</v>
      </c>
      <c r="C836">
        <v>24</v>
      </c>
      <c r="D836">
        <v>7440508</v>
      </c>
      <c r="E836" t="s">
        <v>10</v>
      </c>
      <c r="F836">
        <v>8.1100000000000005E-2</v>
      </c>
      <c r="G836" t="s">
        <v>120</v>
      </c>
      <c r="H836" s="1">
        <v>0</v>
      </c>
      <c r="I836" s="1">
        <v>0</v>
      </c>
      <c r="J836" s="1">
        <v>0</v>
      </c>
      <c r="K836" s="1">
        <v>0</v>
      </c>
      <c r="L836" s="1">
        <v>0</v>
      </c>
      <c r="M836" s="1">
        <v>0</v>
      </c>
      <c r="N836" s="1">
        <v>8.1099999999999998E-4</v>
      </c>
      <c r="O836" s="1">
        <v>0</v>
      </c>
      <c r="P836" s="1">
        <v>0</v>
      </c>
      <c r="Q836" s="1">
        <v>0</v>
      </c>
      <c r="R836" s="1">
        <v>0</v>
      </c>
      <c r="S836" s="1">
        <v>0</v>
      </c>
      <c r="T836" s="1">
        <v>0</v>
      </c>
      <c r="U836" s="1">
        <v>0</v>
      </c>
    </row>
    <row r="837" spans="1:21" x14ac:dyDescent="0.25">
      <c r="A837">
        <v>835</v>
      </c>
      <c r="B837" t="s">
        <v>202</v>
      </c>
      <c r="C837">
        <v>24</v>
      </c>
      <c r="D837">
        <v>7439965</v>
      </c>
      <c r="E837" t="s">
        <v>5</v>
      </c>
      <c r="F837">
        <v>0.58799999999999997</v>
      </c>
      <c r="G837" t="s">
        <v>120</v>
      </c>
      <c r="H837" s="1">
        <v>0</v>
      </c>
      <c r="I837" s="1">
        <v>0</v>
      </c>
      <c r="J837" s="1">
        <v>0</v>
      </c>
      <c r="K837" s="1">
        <v>0</v>
      </c>
      <c r="L837" s="1">
        <v>0</v>
      </c>
      <c r="M837" s="1">
        <v>0</v>
      </c>
      <c r="N837" s="1">
        <v>0</v>
      </c>
      <c r="O837" s="1">
        <v>0</v>
      </c>
      <c r="P837" s="1">
        <v>0</v>
      </c>
      <c r="Q837" s="1">
        <v>0</v>
      </c>
      <c r="R837" s="1">
        <v>0</v>
      </c>
      <c r="S837" s="1">
        <v>0</v>
      </c>
      <c r="T837" s="1">
        <v>0</v>
      </c>
      <c r="U837" s="1">
        <v>0</v>
      </c>
    </row>
    <row r="838" spans="1:21" x14ac:dyDescent="0.25">
      <c r="A838">
        <v>836</v>
      </c>
      <c r="B838" t="s">
        <v>202</v>
      </c>
      <c r="C838">
        <v>24</v>
      </c>
      <c r="D838">
        <v>7440020</v>
      </c>
      <c r="E838" t="s">
        <v>6</v>
      </c>
      <c r="F838">
        <v>4.0599999999999997E-2</v>
      </c>
      <c r="G838" t="s">
        <v>120</v>
      </c>
      <c r="H838" s="1">
        <v>0</v>
      </c>
      <c r="I838" s="1">
        <v>0</v>
      </c>
      <c r="J838" s="1">
        <v>0.20300000000000001</v>
      </c>
      <c r="K838" s="1">
        <v>0</v>
      </c>
      <c r="L838" s="1">
        <v>0</v>
      </c>
      <c r="M838" s="1">
        <v>0</v>
      </c>
      <c r="N838" s="1">
        <v>0</v>
      </c>
      <c r="O838" s="1">
        <v>0</v>
      </c>
      <c r="P838" s="1">
        <v>0</v>
      </c>
      <c r="Q838" s="1">
        <v>0</v>
      </c>
      <c r="R838" s="1">
        <v>0</v>
      </c>
      <c r="S838" s="1">
        <v>0</v>
      </c>
      <c r="T838" s="1">
        <v>0</v>
      </c>
      <c r="U838" s="1">
        <v>0</v>
      </c>
    </row>
    <row r="839" spans="1:21" x14ac:dyDescent="0.25">
      <c r="A839">
        <v>837</v>
      </c>
      <c r="B839" t="s">
        <v>202</v>
      </c>
      <c r="C839">
        <v>24</v>
      </c>
      <c r="D839">
        <v>7723140</v>
      </c>
      <c r="E839" t="s">
        <v>295</v>
      </c>
      <c r="F839">
        <v>5.0699999999999999E-3</v>
      </c>
      <c r="G839" t="s">
        <v>120</v>
      </c>
      <c r="H839" s="1">
        <v>0</v>
      </c>
      <c r="I839" s="1">
        <v>0</v>
      </c>
      <c r="J839" s="1">
        <v>0</v>
      </c>
      <c r="K839" s="1">
        <v>0</v>
      </c>
      <c r="L839" s="1">
        <v>0</v>
      </c>
      <c r="M839" s="1">
        <v>0</v>
      </c>
      <c r="N839" s="1">
        <v>0</v>
      </c>
      <c r="O839" s="1">
        <v>0</v>
      </c>
      <c r="P839" s="1">
        <v>0</v>
      </c>
      <c r="Q839" s="1">
        <v>0</v>
      </c>
      <c r="R839" s="1">
        <v>0</v>
      </c>
      <c r="S839" s="1">
        <v>0</v>
      </c>
      <c r="T839" s="1">
        <v>0</v>
      </c>
      <c r="U839" s="1">
        <v>0</v>
      </c>
    </row>
    <row r="840" spans="1:21" x14ac:dyDescent="0.25">
      <c r="A840">
        <v>838</v>
      </c>
      <c r="B840" t="s">
        <v>202</v>
      </c>
      <c r="C840">
        <v>24</v>
      </c>
      <c r="D840">
        <v>7439921</v>
      </c>
      <c r="E840" t="s">
        <v>7</v>
      </c>
      <c r="F840">
        <v>0</v>
      </c>
      <c r="G840" t="s">
        <v>120</v>
      </c>
      <c r="H840" s="1">
        <v>0</v>
      </c>
      <c r="I840" s="1">
        <v>0</v>
      </c>
      <c r="J840" s="1">
        <v>0</v>
      </c>
      <c r="K840" s="1">
        <v>0</v>
      </c>
      <c r="L840" s="1">
        <v>0</v>
      </c>
      <c r="M840" s="1">
        <v>0</v>
      </c>
      <c r="N840" s="1">
        <v>0</v>
      </c>
      <c r="O840" s="1">
        <v>0</v>
      </c>
      <c r="P840" s="1">
        <v>0</v>
      </c>
      <c r="Q840" s="1">
        <v>0</v>
      </c>
      <c r="R840" s="1">
        <v>0</v>
      </c>
      <c r="S840" s="1">
        <v>0</v>
      </c>
      <c r="T840" s="1">
        <v>0</v>
      </c>
      <c r="U840" s="1">
        <v>0</v>
      </c>
    </row>
    <row r="841" spans="1:21" x14ac:dyDescent="0.25">
      <c r="A841">
        <v>839</v>
      </c>
      <c r="B841" t="s">
        <v>202</v>
      </c>
      <c r="C841">
        <v>24</v>
      </c>
      <c r="D841">
        <v>7440622</v>
      </c>
      <c r="E841" t="s">
        <v>296</v>
      </c>
      <c r="F841">
        <v>0</v>
      </c>
      <c r="G841" t="s">
        <v>120</v>
      </c>
      <c r="H841" s="1">
        <v>0</v>
      </c>
      <c r="I841" s="1">
        <v>0</v>
      </c>
      <c r="J841" s="1">
        <v>0</v>
      </c>
      <c r="K841" s="1">
        <v>0</v>
      </c>
      <c r="L841" s="1">
        <v>0</v>
      </c>
      <c r="M841" s="1">
        <v>0</v>
      </c>
      <c r="N841" s="1">
        <v>0</v>
      </c>
      <c r="O841" s="1">
        <v>0</v>
      </c>
      <c r="P841" s="1">
        <v>0</v>
      </c>
      <c r="Q841" s="1">
        <v>0</v>
      </c>
      <c r="R841" s="1">
        <v>0</v>
      </c>
      <c r="S841" s="1">
        <v>0</v>
      </c>
      <c r="T841" s="1">
        <v>0</v>
      </c>
      <c r="U841" s="1">
        <v>0</v>
      </c>
    </row>
    <row r="842" spans="1:21" x14ac:dyDescent="0.25">
      <c r="A842">
        <v>840</v>
      </c>
      <c r="B842" t="s">
        <v>202</v>
      </c>
      <c r="C842">
        <v>24</v>
      </c>
      <c r="D842">
        <v>7440666</v>
      </c>
      <c r="E842" t="s">
        <v>297</v>
      </c>
      <c r="F842">
        <v>0</v>
      </c>
      <c r="G842" t="s">
        <v>120</v>
      </c>
      <c r="H842" s="1">
        <v>0</v>
      </c>
      <c r="I842" s="1">
        <v>0</v>
      </c>
      <c r="J842" s="1">
        <v>0</v>
      </c>
      <c r="K842" s="1">
        <v>0</v>
      </c>
      <c r="L842" s="1">
        <v>0</v>
      </c>
      <c r="M842" s="1">
        <v>0</v>
      </c>
      <c r="N842" s="1">
        <v>0</v>
      </c>
      <c r="O842" s="1">
        <v>0</v>
      </c>
      <c r="P842" s="1">
        <v>0</v>
      </c>
      <c r="Q842" s="1">
        <v>0</v>
      </c>
      <c r="R842" s="1">
        <v>0</v>
      </c>
      <c r="S842" s="1">
        <v>0</v>
      </c>
      <c r="T842" s="1">
        <v>0</v>
      </c>
      <c r="U842" s="1">
        <v>0</v>
      </c>
    </row>
    <row r="843" spans="1:21" x14ac:dyDescent="0.25">
      <c r="A843">
        <v>841</v>
      </c>
      <c r="B843" t="s">
        <v>203</v>
      </c>
      <c r="C843">
        <v>24</v>
      </c>
      <c r="D843">
        <v>7429905</v>
      </c>
      <c r="E843" t="s">
        <v>290</v>
      </c>
      <c r="F843">
        <v>0</v>
      </c>
      <c r="G843" t="s">
        <v>120</v>
      </c>
      <c r="H843" s="1">
        <v>0</v>
      </c>
      <c r="I843" s="1">
        <v>0</v>
      </c>
      <c r="J843" s="1">
        <v>0</v>
      </c>
      <c r="K843" s="1">
        <v>0</v>
      </c>
      <c r="L843" s="1">
        <v>0</v>
      </c>
      <c r="M843" s="1">
        <v>0</v>
      </c>
      <c r="N843" s="1">
        <v>0</v>
      </c>
      <c r="O843" s="1">
        <v>0</v>
      </c>
      <c r="P843" s="1">
        <v>0</v>
      </c>
      <c r="Q843" s="1">
        <v>0</v>
      </c>
      <c r="R843" s="1">
        <v>0</v>
      </c>
      <c r="S843" s="1">
        <v>0</v>
      </c>
      <c r="T843" s="1">
        <v>0</v>
      </c>
      <c r="U843" s="1">
        <v>0</v>
      </c>
    </row>
    <row r="844" spans="1:21" x14ac:dyDescent="0.25">
      <c r="A844">
        <v>842</v>
      </c>
      <c r="B844" t="s">
        <v>203</v>
      </c>
      <c r="C844">
        <v>24</v>
      </c>
      <c r="D844">
        <v>1344281</v>
      </c>
      <c r="E844" t="s">
        <v>291</v>
      </c>
      <c r="F844">
        <v>0</v>
      </c>
      <c r="G844" t="s">
        <v>120</v>
      </c>
      <c r="H844" s="1">
        <v>0</v>
      </c>
      <c r="I844" s="1">
        <v>0</v>
      </c>
      <c r="J844" s="1">
        <v>0</v>
      </c>
      <c r="K844" s="1">
        <v>0</v>
      </c>
      <c r="L844" s="1">
        <v>0</v>
      </c>
      <c r="M844" s="1">
        <v>0</v>
      </c>
      <c r="N844" s="1">
        <v>0</v>
      </c>
      <c r="O844" s="1">
        <v>0</v>
      </c>
      <c r="P844" s="1">
        <v>0</v>
      </c>
      <c r="Q844" s="1">
        <v>0</v>
      </c>
      <c r="R844" s="1">
        <v>0</v>
      </c>
      <c r="S844" s="1">
        <v>0</v>
      </c>
      <c r="T844" s="1">
        <v>0</v>
      </c>
      <c r="U844" s="1">
        <v>0</v>
      </c>
    </row>
    <row r="845" spans="1:21" x14ac:dyDescent="0.25">
      <c r="A845">
        <v>843</v>
      </c>
      <c r="B845" t="s">
        <v>203</v>
      </c>
      <c r="C845">
        <v>24</v>
      </c>
      <c r="D845">
        <v>7440417</v>
      </c>
      <c r="E845" t="s">
        <v>292</v>
      </c>
      <c r="F845">
        <v>0</v>
      </c>
      <c r="G845" t="s">
        <v>120</v>
      </c>
      <c r="H845" s="1">
        <v>0</v>
      </c>
      <c r="I845" s="1">
        <v>0</v>
      </c>
      <c r="J845" s="1">
        <v>0</v>
      </c>
      <c r="K845" s="1">
        <v>0</v>
      </c>
      <c r="L845" s="1">
        <v>0</v>
      </c>
      <c r="M845" s="1">
        <v>0</v>
      </c>
      <c r="N845" s="1">
        <v>0</v>
      </c>
      <c r="O845" s="1">
        <v>0</v>
      </c>
      <c r="P845" s="1">
        <v>0</v>
      </c>
      <c r="Q845" s="1">
        <v>0</v>
      </c>
      <c r="R845" s="1">
        <v>0</v>
      </c>
      <c r="S845" s="1">
        <v>0</v>
      </c>
      <c r="T845" s="1">
        <v>0</v>
      </c>
      <c r="U845" s="1">
        <v>0</v>
      </c>
    </row>
    <row r="846" spans="1:21" x14ac:dyDescent="0.25">
      <c r="A846">
        <v>844</v>
      </c>
      <c r="B846" t="s">
        <v>203</v>
      </c>
      <c r="C846">
        <v>24</v>
      </c>
      <c r="D846">
        <v>7440439</v>
      </c>
      <c r="E846" t="s">
        <v>293</v>
      </c>
      <c r="F846">
        <v>0</v>
      </c>
      <c r="G846" t="s">
        <v>120</v>
      </c>
      <c r="H846" s="1">
        <v>0</v>
      </c>
      <c r="I846" s="1">
        <v>0</v>
      </c>
      <c r="J846" s="1">
        <v>0</v>
      </c>
      <c r="K846" s="1">
        <v>0</v>
      </c>
      <c r="L846" s="1">
        <v>0</v>
      </c>
      <c r="M846" s="1">
        <v>0</v>
      </c>
      <c r="N846" s="1">
        <v>0</v>
      </c>
      <c r="O846" s="1">
        <v>0</v>
      </c>
      <c r="P846" s="1">
        <v>0</v>
      </c>
      <c r="Q846" s="1">
        <v>0</v>
      </c>
      <c r="R846" s="1">
        <v>0</v>
      </c>
      <c r="S846" s="1">
        <v>0</v>
      </c>
      <c r="T846" s="1">
        <v>0</v>
      </c>
      <c r="U846" s="1">
        <v>0</v>
      </c>
    </row>
    <row r="847" spans="1:21" x14ac:dyDescent="0.25">
      <c r="A847">
        <v>845</v>
      </c>
      <c r="B847" t="s">
        <v>203</v>
      </c>
      <c r="C847">
        <v>24</v>
      </c>
      <c r="D847">
        <v>7440484</v>
      </c>
      <c r="E847" t="s">
        <v>8</v>
      </c>
      <c r="F847">
        <v>2.5299999999999998</v>
      </c>
      <c r="G847" t="s">
        <v>120</v>
      </c>
      <c r="H847" s="1">
        <v>0</v>
      </c>
      <c r="I847" s="1">
        <v>0</v>
      </c>
      <c r="J847" s="1">
        <v>0</v>
      </c>
      <c r="K847" s="1">
        <v>0</v>
      </c>
      <c r="L847" s="1">
        <v>0</v>
      </c>
      <c r="M847" s="1">
        <v>0</v>
      </c>
      <c r="N847" s="1">
        <v>0</v>
      </c>
      <c r="O847" s="1">
        <v>0</v>
      </c>
      <c r="P847" s="1">
        <v>0</v>
      </c>
      <c r="Q847" s="1">
        <v>0</v>
      </c>
      <c r="R847" s="1">
        <v>0</v>
      </c>
      <c r="S847" s="1">
        <v>0</v>
      </c>
      <c r="T847" s="1">
        <v>0</v>
      </c>
      <c r="U847" s="1">
        <v>0</v>
      </c>
    </row>
    <row r="848" spans="1:21" x14ac:dyDescent="0.25">
      <c r="A848">
        <v>846</v>
      </c>
      <c r="B848" t="s">
        <v>203</v>
      </c>
      <c r="C848">
        <v>24</v>
      </c>
      <c r="D848">
        <v>7440473</v>
      </c>
      <c r="E848" t="s">
        <v>89</v>
      </c>
      <c r="F848">
        <v>5.07</v>
      </c>
      <c r="G848" t="s">
        <v>120</v>
      </c>
      <c r="H848" s="1">
        <v>0</v>
      </c>
      <c r="I848" s="1">
        <v>0</v>
      </c>
      <c r="J848" s="1">
        <v>0</v>
      </c>
      <c r="K848" s="1">
        <v>0</v>
      </c>
      <c r="L848" s="1">
        <v>0</v>
      </c>
      <c r="M848" s="1">
        <v>0</v>
      </c>
      <c r="N848" s="1">
        <v>0</v>
      </c>
      <c r="O848" s="1">
        <v>0</v>
      </c>
      <c r="P848" s="1">
        <v>0</v>
      </c>
      <c r="Q848" s="1">
        <v>0</v>
      </c>
      <c r="R848" s="1">
        <v>0</v>
      </c>
      <c r="S848" s="1">
        <v>0</v>
      </c>
      <c r="T848" s="1">
        <v>0</v>
      </c>
      <c r="U848" s="1">
        <v>0</v>
      </c>
    </row>
    <row r="849" spans="1:21" x14ac:dyDescent="0.25">
      <c r="A849">
        <v>847</v>
      </c>
      <c r="B849" t="s">
        <v>203</v>
      </c>
      <c r="C849">
        <v>24</v>
      </c>
      <c r="D849">
        <v>18540299</v>
      </c>
      <c r="E849" t="s">
        <v>13</v>
      </c>
      <c r="F849">
        <v>0.253</v>
      </c>
      <c r="G849" t="s">
        <v>120</v>
      </c>
      <c r="H849" s="1">
        <v>0</v>
      </c>
      <c r="I849" s="1">
        <v>0</v>
      </c>
      <c r="J849" s="1">
        <v>0</v>
      </c>
      <c r="K849" s="1">
        <v>0</v>
      </c>
      <c r="L849" s="1">
        <v>0</v>
      </c>
      <c r="M849" s="1">
        <v>0</v>
      </c>
      <c r="N849" s="1">
        <v>0</v>
      </c>
      <c r="O849" s="1">
        <v>0</v>
      </c>
      <c r="P849" s="1">
        <v>0</v>
      </c>
      <c r="Q849" s="1">
        <v>0</v>
      </c>
      <c r="R849" s="1">
        <v>0</v>
      </c>
      <c r="S849" s="1">
        <v>0</v>
      </c>
      <c r="T849" s="1">
        <v>0</v>
      </c>
      <c r="U849" s="1">
        <v>0</v>
      </c>
    </row>
    <row r="850" spans="1:21" x14ac:dyDescent="0.25">
      <c r="A850">
        <v>848</v>
      </c>
      <c r="B850" t="s">
        <v>203</v>
      </c>
      <c r="C850">
        <v>24</v>
      </c>
      <c r="D850">
        <v>1175</v>
      </c>
      <c r="E850" t="s">
        <v>294</v>
      </c>
      <c r="F850">
        <v>0</v>
      </c>
      <c r="G850" t="s">
        <v>120</v>
      </c>
      <c r="H850" s="1">
        <v>0</v>
      </c>
      <c r="I850" s="1">
        <v>0</v>
      </c>
      <c r="J850" s="1">
        <v>0</v>
      </c>
      <c r="K850" s="1">
        <v>0</v>
      </c>
      <c r="L850" s="1">
        <v>0</v>
      </c>
      <c r="M850" s="1">
        <v>0</v>
      </c>
      <c r="N850" s="1">
        <v>0</v>
      </c>
      <c r="O850" s="1">
        <v>0</v>
      </c>
      <c r="P850" s="1">
        <v>0</v>
      </c>
      <c r="Q850" s="1">
        <v>0</v>
      </c>
      <c r="R850" s="1">
        <v>0</v>
      </c>
      <c r="S850" s="1">
        <v>0</v>
      </c>
      <c r="T850" s="1">
        <v>0</v>
      </c>
      <c r="U850" s="1">
        <v>0</v>
      </c>
    </row>
    <row r="851" spans="1:21" x14ac:dyDescent="0.25">
      <c r="A851">
        <v>849</v>
      </c>
      <c r="B851" t="s">
        <v>203</v>
      </c>
      <c r="C851">
        <v>24</v>
      </c>
      <c r="D851">
        <v>7440508</v>
      </c>
      <c r="E851" t="s">
        <v>10</v>
      </c>
      <c r="F851">
        <v>0</v>
      </c>
      <c r="G851" t="s">
        <v>120</v>
      </c>
      <c r="H851" s="1">
        <v>0</v>
      </c>
      <c r="I851" s="1">
        <v>0</v>
      </c>
      <c r="J851" s="1">
        <v>0</v>
      </c>
      <c r="K851" s="1">
        <v>0</v>
      </c>
      <c r="L851" s="1">
        <v>0</v>
      </c>
      <c r="M851" s="1">
        <v>0</v>
      </c>
      <c r="N851" s="1">
        <v>0</v>
      </c>
      <c r="O851" s="1">
        <v>0</v>
      </c>
      <c r="P851" s="1">
        <v>0</v>
      </c>
      <c r="Q851" s="1">
        <v>0</v>
      </c>
      <c r="R851" s="1">
        <v>0</v>
      </c>
      <c r="S851" s="1">
        <v>0</v>
      </c>
      <c r="T851" s="1">
        <v>0</v>
      </c>
      <c r="U851" s="1">
        <v>0</v>
      </c>
    </row>
    <row r="852" spans="1:21" x14ac:dyDescent="0.25">
      <c r="A852">
        <v>850</v>
      </c>
      <c r="B852" t="s">
        <v>203</v>
      </c>
      <c r="C852">
        <v>24</v>
      </c>
      <c r="D852">
        <v>7439965</v>
      </c>
      <c r="E852" t="s">
        <v>5</v>
      </c>
      <c r="F852">
        <v>1.01</v>
      </c>
      <c r="G852" t="s">
        <v>120</v>
      </c>
      <c r="H852" s="1">
        <v>0</v>
      </c>
      <c r="I852" s="1">
        <v>0</v>
      </c>
      <c r="J852" s="1">
        <v>0</v>
      </c>
      <c r="K852" s="1">
        <v>0</v>
      </c>
      <c r="L852" s="1">
        <v>0</v>
      </c>
      <c r="M852" s="1">
        <v>0</v>
      </c>
      <c r="N852" s="1">
        <v>0</v>
      </c>
      <c r="O852" s="1">
        <v>0</v>
      </c>
      <c r="P852" s="1">
        <v>0</v>
      </c>
      <c r="Q852" s="1">
        <v>0</v>
      </c>
      <c r="R852" s="1">
        <v>0</v>
      </c>
      <c r="S852" s="1">
        <v>0</v>
      </c>
      <c r="T852" s="1">
        <v>0</v>
      </c>
      <c r="U852" s="1">
        <v>0</v>
      </c>
    </row>
    <row r="853" spans="1:21" x14ac:dyDescent="0.25">
      <c r="A853">
        <v>851</v>
      </c>
      <c r="B853" t="s">
        <v>203</v>
      </c>
      <c r="C853">
        <v>24</v>
      </c>
      <c r="D853">
        <v>7440020</v>
      </c>
      <c r="E853" t="s">
        <v>6</v>
      </c>
      <c r="F853">
        <v>63.9</v>
      </c>
      <c r="G853" t="s">
        <v>120</v>
      </c>
      <c r="H853" s="1">
        <v>0</v>
      </c>
      <c r="I853" s="1">
        <v>0</v>
      </c>
      <c r="J853" s="1">
        <v>319.5</v>
      </c>
      <c r="K853" s="1">
        <v>0</v>
      </c>
      <c r="L853" s="1">
        <v>0</v>
      </c>
      <c r="M853" s="1">
        <v>0</v>
      </c>
      <c r="N853" s="1">
        <v>0</v>
      </c>
      <c r="O853" s="1">
        <v>0</v>
      </c>
      <c r="P853" s="1">
        <v>0</v>
      </c>
      <c r="Q853" s="1">
        <v>0</v>
      </c>
      <c r="R853" s="1">
        <v>0</v>
      </c>
      <c r="S853" s="1">
        <v>0</v>
      </c>
      <c r="T853" s="1">
        <v>0</v>
      </c>
      <c r="U853" s="1">
        <v>0</v>
      </c>
    </row>
    <row r="854" spans="1:21" x14ac:dyDescent="0.25">
      <c r="A854">
        <v>852</v>
      </c>
      <c r="B854" t="s">
        <v>203</v>
      </c>
      <c r="C854">
        <v>24</v>
      </c>
      <c r="D854">
        <v>7723140</v>
      </c>
      <c r="E854" t="s">
        <v>295</v>
      </c>
      <c r="F854">
        <v>0</v>
      </c>
      <c r="G854" t="s">
        <v>120</v>
      </c>
      <c r="H854" s="1">
        <v>0</v>
      </c>
      <c r="I854" s="1">
        <v>0</v>
      </c>
      <c r="J854" s="1">
        <v>0</v>
      </c>
      <c r="K854" s="1">
        <v>0</v>
      </c>
      <c r="L854" s="1">
        <v>0</v>
      </c>
      <c r="M854" s="1">
        <v>0</v>
      </c>
      <c r="N854" s="1">
        <v>0</v>
      </c>
      <c r="O854" s="1">
        <v>0</v>
      </c>
      <c r="P854" s="1">
        <v>0</v>
      </c>
      <c r="Q854" s="1">
        <v>0</v>
      </c>
      <c r="R854" s="1">
        <v>0</v>
      </c>
      <c r="S854" s="1">
        <v>0</v>
      </c>
      <c r="T854" s="1">
        <v>0</v>
      </c>
      <c r="U854" s="1">
        <v>0</v>
      </c>
    </row>
    <row r="855" spans="1:21" x14ac:dyDescent="0.25">
      <c r="A855">
        <v>853</v>
      </c>
      <c r="B855" t="s">
        <v>203</v>
      </c>
      <c r="C855">
        <v>24</v>
      </c>
      <c r="D855">
        <v>7439921</v>
      </c>
      <c r="E855" t="s">
        <v>7</v>
      </c>
      <c r="F855">
        <v>0</v>
      </c>
      <c r="G855" t="s">
        <v>120</v>
      </c>
      <c r="H855" s="1">
        <v>0</v>
      </c>
      <c r="I855" s="1">
        <v>0</v>
      </c>
      <c r="J855" s="1">
        <v>0</v>
      </c>
      <c r="K855" s="1">
        <v>0</v>
      </c>
      <c r="L855" s="1">
        <v>0</v>
      </c>
      <c r="M855" s="1">
        <v>0</v>
      </c>
      <c r="N855" s="1">
        <v>0</v>
      </c>
      <c r="O855" s="1">
        <v>0</v>
      </c>
      <c r="P855" s="1">
        <v>0</v>
      </c>
      <c r="Q855" s="1">
        <v>0</v>
      </c>
      <c r="R855" s="1">
        <v>0</v>
      </c>
      <c r="S855" s="1">
        <v>0</v>
      </c>
      <c r="T855" s="1">
        <v>0</v>
      </c>
      <c r="U855" s="1">
        <v>0</v>
      </c>
    </row>
    <row r="856" spans="1:21" x14ac:dyDescent="0.25">
      <c r="A856">
        <v>854</v>
      </c>
      <c r="B856" t="s">
        <v>203</v>
      </c>
      <c r="C856">
        <v>24</v>
      </c>
      <c r="D856">
        <v>7440622</v>
      </c>
      <c r="E856" t="s">
        <v>296</v>
      </c>
      <c r="F856">
        <v>0.60799999999999998</v>
      </c>
      <c r="G856" t="s">
        <v>120</v>
      </c>
      <c r="H856" s="1">
        <v>0</v>
      </c>
      <c r="I856" s="1">
        <v>0</v>
      </c>
      <c r="J856" s="1">
        <v>0</v>
      </c>
      <c r="K856" s="1">
        <v>0</v>
      </c>
      <c r="L856" s="1">
        <v>0</v>
      </c>
      <c r="M856" s="1">
        <v>0</v>
      </c>
      <c r="N856" s="1">
        <v>2.0267E-2</v>
      </c>
      <c r="O856" s="1">
        <v>0</v>
      </c>
      <c r="P856" s="1">
        <v>2.0267E-2</v>
      </c>
      <c r="Q856" s="1">
        <v>0</v>
      </c>
      <c r="R856" s="1">
        <v>0</v>
      </c>
      <c r="S856" s="1">
        <v>0</v>
      </c>
      <c r="T856" s="1">
        <v>0</v>
      </c>
      <c r="U856" s="1">
        <v>0</v>
      </c>
    </row>
    <row r="857" spans="1:21" x14ac:dyDescent="0.25">
      <c r="A857">
        <v>855</v>
      </c>
      <c r="B857" t="s">
        <v>203</v>
      </c>
      <c r="C857">
        <v>24</v>
      </c>
      <c r="D857">
        <v>7440666</v>
      </c>
      <c r="E857" t="s">
        <v>297</v>
      </c>
      <c r="F857">
        <v>0</v>
      </c>
      <c r="G857" t="s">
        <v>120</v>
      </c>
      <c r="H857" s="1">
        <v>0</v>
      </c>
      <c r="I857" s="1">
        <v>0</v>
      </c>
      <c r="J857" s="1">
        <v>0</v>
      </c>
      <c r="K857" s="1">
        <v>0</v>
      </c>
      <c r="L857" s="1">
        <v>0</v>
      </c>
      <c r="M857" s="1">
        <v>0</v>
      </c>
      <c r="N857" s="1">
        <v>0</v>
      </c>
      <c r="O857" s="1">
        <v>0</v>
      </c>
      <c r="P857" s="1">
        <v>0</v>
      </c>
      <c r="Q857" s="1">
        <v>0</v>
      </c>
      <c r="R857" s="1">
        <v>0</v>
      </c>
      <c r="S857" s="1">
        <v>0</v>
      </c>
      <c r="T857" s="1">
        <v>0</v>
      </c>
      <c r="U857" s="1">
        <v>0</v>
      </c>
    </row>
    <row r="858" spans="1:21" x14ac:dyDescent="0.25">
      <c r="A858">
        <v>856</v>
      </c>
      <c r="B858" t="s">
        <v>48</v>
      </c>
      <c r="C858">
        <v>24</v>
      </c>
      <c r="D858">
        <v>7429905</v>
      </c>
      <c r="E858" t="s">
        <v>290</v>
      </c>
      <c r="F858">
        <v>0</v>
      </c>
      <c r="G858" t="s">
        <v>120</v>
      </c>
      <c r="H858" s="1">
        <v>0</v>
      </c>
      <c r="I858" s="1">
        <v>0</v>
      </c>
      <c r="J858" s="1">
        <v>0</v>
      </c>
      <c r="K858" s="1">
        <v>0</v>
      </c>
      <c r="L858" s="1">
        <v>0</v>
      </c>
      <c r="M858" s="1">
        <v>0</v>
      </c>
      <c r="N858" s="1">
        <v>0</v>
      </c>
      <c r="O858" s="1">
        <v>0</v>
      </c>
      <c r="P858" s="1">
        <v>0</v>
      </c>
      <c r="Q858" s="1">
        <v>0</v>
      </c>
      <c r="R858" s="1">
        <v>0</v>
      </c>
      <c r="S858" s="1">
        <v>0</v>
      </c>
      <c r="T858" s="1">
        <v>0</v>
      </c>
      <c r="U858" s="1">
        <v>0</v>
      </c>
    </row>
    <row r="859" spans="1:21" x14ac:dyDescent="0.25">
      <c r="A859">
        <v>857</v>
      </c>
      <c r="B859" t="s">
        <v>48</v>
      </c>
      <c r="C859">
        <v>24</v>
      </c>
      <c r="D859">
        <v>1344281</v>
      </c>
      <c r="E859" t="s">
        <v>291</v>
      </c>
      <c r="F859">
        <v>0</v>
      </c>
      <c r="G859" t="s">
        <v>120</v>
      </c>
      <c r="H859" s="1">
        <v>0</v>
      </c>
      <c r="I859" s="1">
        <v>0</v>
      </c>
      <c r="J859" s="1">
        <v>0</v>
      </c>
      <c r="K859" s="1">
        <v>0</v>
      </c>
      <c r="L859" s="1">
        <v>0</v>
      </c>
      <c r="M859" s="1">
        <v>0</v>
      </c>
      <c r="N859" s="1">
        <v>0</v>
      </c>
      <c r="O859" s="1">
        <v>0</v>
      </c>
      <c r="P859" s="1">
        <v>0</v>
      </c>
      <c r="Q859" s="1">
        <v>0</v>
      </c>
      <c r="R859" s="1">
        <v>0</v>
      </c>
      <c r="S859" s="1">
        <v>0</v>
      </c>
      <c r="T859" s="1">
        <v>0</v>
      </c>
      <c r="U859" s="1">
        <v>0</v>
      </c>
    </row>
    <row r="860" spans="1:21" x14ac:dyDescent="0.25">
      <c r="A860">
        <v>858</v>
      </c>
      <c r="B860" t="s">
        <v>48</v>
      </c>
      <c r="C860">
        <v>24</v>
      </c>
      <c r="D860">
        <v>7440417</v>
      </c>
      <c r="E860" t="s">
        <v>292</v>
      </c>
      <c r="F860">
        <v>8.1099999999999998E-4</v>
      </c>
      <c r="G860" t="s">
        <v>120</v>
      </c>
      <c r="H860" s="1">
        <v>0</v>
      </c>
      <c r="I860" s="1">
        <v>0</v>
      </c>
      <c r="J860" s="1">
        <v>0</v>
      </c>
      <c r="K860" s="1">
        <v>0</v>
      </c>
      <c r="L860" s="1">
        <v>0</v>
      </c>
      <c r="M860" s="1">
        <v>0</v>
      </c>
      <c r="N860" s="1">
        <v>0</v>
      </c>
      <c r="O860" s="1">
        <v>0</v>
      </c>
      <c r="P860" s="1">
        <v>0</v>
      </c>
      <c r="Q860" s="1">
        <v>0</v>
      </c>
      <c r="R860" s="1">
        <v>0</v>
      </c>
      <c r="S860" s="1">
        <v>0</v>
      </c>
      <c r="T860" s="1">
        <v>0</v>
      </c>
      <c r="U860" s="1">
        <v>0</v>
      </c>
    </row>
    <row r="861" spans="1:21" x14ac:dyDescent="0.25">
      <c r="A861">
        <v>859</v>
      </c>
      <c r="B861" t="s">
        <v>48</v>
      </c>
      <c r="C861">
        <v>24</v>
      </c>
      <c r="D861">
        <v>7440439</v>
      </c>
      <c r="E861" t="s">
        <v>293</v>
      </c>
      <c r="F861">
        <v>0</v>
      </c>
      <c r="G861" t="s">
        <v>120</v>
      </c>
      <c r="H861" s="1">
        <v>0</v>
      </c>
      <c r="I861" s="1">
        <v>0</v>
      </c>
      <c r="J861" s="1">
        <v>0</v>
      </c>
      <c r="K861" s="1">
        <v>0</v>
      </c>
      <c r="L861" s="1">
        <v>0</v>
      </c>
      <c r="M861" s="1">
        <v>0</v>
      </c>
      <c r="N861" s="1">
        <v>0</v>
      </c>
      <c r="O861" s="1">
        <v>0</v>
      </c>
      <c r="P861" s="1">
        <v>0</v>
      </c>
      <c r="Q861" s="1">
        <v>0</v>
      </c>
      <c r="R861" s="1">
        <v>0</v>
      </c>
      <c r="S861" s="1">
        <v>0</v>
      </c>
      <c r="T861" s="1">
        <v>0</v>
      </c>
      <c r="U861" s="1">
        <v>0</v>
      </c>
    </row>
    <row r="862" spans="1:21" x14ac:dyDescent="0.25">
      <c r="A862">
        <v>860</v>
      </c>
      <c r="B862" t="s">
        <v>48</v>
      </c>
      <c r="C862">
        <v>24</v>
      </c>
      <c r="D862">
        <v>7440484</v>
      </c>
      <c r="E862" t="s">
        <v>8</v>
      </c>
      <c r="F862">
        <v>0</v>
      </c>
      <c r="G862" t="s">
        <v>120</v>
      </c>
      <c r="H862" s="1">
        <v>0</v>
      </c>
      <c r="I862" s="1">
        <v>0</v>
      </c>
      <c r="J862" s="1">
        <v>0</v>
      </c>
      <c r="K862" s="1">
        <v>0</v>
      </c>
      <c r="L862" s="1">
        <v>0</v>
      </c>
      <c r="M862" s="1">
        <v>0</v>
      </c>
      <c r="N862" s="1">
        <v>0</v>
      </c>
      <c r="O862" s="1">
        <v>0</v>
      </c>
      <c r="P862" s="1">
        <v>0</v>
      </c>
      <c r="Q862" s="1">
        <v>0</v>
      </c>
      <c r="R862" s="1">
        <v>0</v>
      </c>
      <c r="S862" s="1">
        <v>0</v>
      </c>
      <c r="T862" s="1">
        <v>0</v>
      </c>
      <c r="U862" s="1">
        <v>0</v>
      </c>
    </row>
    <row r="863" spans="1:21" x14ac:dyDescent="0.25">
      <c r="A863">
        <v>861</v>
      </c>
      <c r="B863" t="s">
        <v>48</v>
      </c>
      <c r="C863">
        <v>24</v>
      </c>
      <c r="D863">
        <v>7440473</v>
      </c>
      <c r="E863" t="s">
        <v>89</v>
      </c>
      <c r="F863">
        <v>0</v>
      </c>
      <c r="G863" t="s">
        <v>120</v>
      </c>
      <c r="H863" s="1">
        <v>0</v>
      </c>
      <c r="I863" s="1">
        <v>0</v>
      </c>
      <c r="J863" s="1">
        <v>0</v>
      </c>
      <c r="K863" s="1">
        <v>0</v>
      </c>
      <c r="L863" s="1">
        <v>0</v>
      </c>
      <c r="M863" s="1">
        <v>0</v>
      </c>
      <c r="N863" s="1">
        <v>0</v>
      </c>
      <c r="O863" s="1">
        <v>0</v>
      </c>
      <c r="P863" s="1">
        <v>0</v>
      </c>
      <c r="Q863" s="1">
        <v>0</v>
      </c>
      <c r="R863" s="1">
        <v>0</v>
      </c>
      <c r="S863" s="1">
        <v>0</v>
      </c>
      <c r="T863" s="1">
        <v>0</v>
      </c>
      <c r="U863" s="1">
        <v>0</v>
      </c>
    </row>
    <row r="864" spans="1:21" x14ac:dyDescent="0.25">
      <c r="A864">
        <v>862</v>
      </c>
      <c r="B864" t="s">
        <v>48</v>
      </c>
      <c r="C864">
        <v>24</v>
      </c>
      <c r="D864">
        <v>18540299</v>
      </c>
      <c r="E864" t="s">
        <v>13</v>
      </c>
      <c r="F864">
        <v>0</v>
      </c>
      <c r="G864" t="s">
        <v>120</v>
      </c>
      <c r="H864" s="1">
        <v>0</v>
      </c>
      <c r="I864" s="1">
        <v>0</v>
      </c>
      <c r="J864" s="1">
        <v>0</v>
      </c>
      <c r="K864" s="1">
        <v>0</v>
      </c>
      <c r="L864" s="1">
        <v>0</v>
      </c>
      <c r="M864" s="1">
        <v>0</v>
      </c>
      <c r="N864" s="1">
        <v>0</v>
      </c>
      <c r="O864" s="1">
        <v>0</v>
      </c>
      <c r="P864" s="1">
        <v>0</v>
      </c>
      <c r="Q864" s="1">
        <v>0</v>
      </c>
      <c r="R864" s="1">
        <v>0</v>
      </c>
      <c r="S864" s="1">
        <v>0</v>
      </c>
      <c r="T864" s="1">
        <v>0</v>
      </c>
      <c r="U864" s="1">
        <v>0</v>
      </c>
    </row>
    <row r="865" spans="1:21" x14ac:dyDescent="0.25">
      <c r="A865">
        <v>863</v>
      </c>
      <c r="B865" t="s">
        <v>48</v>
      </c>
      <c r="C865">
        <v>24</v>
      </c>
      <c r="D865">
        <v>1175</v>
      </c>
      <c r="E865" t="s">
        <v>294</v>
      </c>
      <c r="F865">
        <v>0</v>
      </c>
      <c r="G865" t="s">
        <v>120</v>
      </c>
      <c r="H865" s="1">
        <v>0</v>
      </c>
      <c r="I865" s="1">
        <v>0</v>
      </c>
      <c r="J865" s="1">
        <v>0</v>
      </c>
      <c r="K865" s="1">
        <v>0</v>
      </c>
      <c r="L865" s="1">
        <v>0</v>
      </c>
      <c r="M865" s="1">
        <v>0</v>
      </c>
      <c r="N865" s="1">
        <v>0</v>
      </c>
      <c r="O865" s="1">
        <v>0</v>
      </c>
      <c r="P865" s="1">
        <v>0</v>
      </c>
      <c r="Q865" s="1">
        <v>0</v>
      </c>
      <c r="R865" s="1">
        <v>0</v>
      </c>
      <c r="S865" s="1">
        <v>0</v>
      </c>
      <c r="T865" s="1">
        <v>0</v>
      </c>
      <c r="U865" s="1">
        <v>0</v>
      </c>
    </row>
    <row r="866" spans="1:21" x14ac:dyDescent="0.25">
      <c r="A866">
        <v>864</v>
      </c>
      <c r="B866" t="s">
        <v>48</v>
      </c>
      <c r="C866">
        <v>24</v>
      </c>
      <c r="D866">
        <v>7440508</v>
      </c>
      <c r="E866" t="s">
        <v>10</v>
      </c>
      <c r="F866">
        <v>0.10100000000000001</v>
      </c>
      <c r="G866" t="s">
        <v>120</v>
      </c>
      <c r="H866" s="1">
        <v>0</v>
      </c>
      <c r="I866" s="1">
        <v>0</v>
      </c>
      <c r="J866" s="1">
        <v>0</v>
      </c>
      <c r="K866" s="1">
        <v>0</v>
      </c>
      <c r="L866" s="1">
        <v>0</v>
      </c>
      <c r="M866" s="1">
        <v>0</v>
      </c>
      <c r="N866" s="1">
        <v>1.01E-3</v>
      </c>
      <c r="O866" s="1">
        <v>0</v>
      </c>
      <c r="P866" s="1">
        <v>0</v>
      </c>
      <c r="Q866" s="1">
        <v>0</v>
      </c>
      <c r="R866" s="1">
        <v>0</v>
      </c>
      <c r="S866" s="1">
        <v>0</v>
      </c>
      <c r="T866" s="1">
        <v>0</v>
      </c>
      <c r="U866" s="1">
        <v>0</v>
      </c>
    </row>
    <row r="867" spans="1:21" x14ac:dyDescent="0.25">
      <c r="A867">
        <v>865</v>
      </c>
      <c r="B867" t="s">
        <v>48</v>
      </c>
      <c r="C867">
        <v>24</v>
      </c>
      <c r="D867">
        <v>7439965</v>
      </c>
      <c r="E867" t="s">
        <v>5</v>
      </c>
      <c r="F867">
        <v>5.0700000000000002E-2</v>
      </c>
      <c r="G867" t="s">
        <v>120</v>
      </c>
      <c r="H867" s="1">
        <v>0</v>
      </c>
      <c r="I867" s="1">
        <v>0</v>
      </c>
      <c r="J867" s="1">
        <v>0</v>
      </c>
      <c r="K867" s="1">
        <v>0</v>
      </c>
      <c r="L867" s="1">
        <v>0</v>
      </c>
      <c r="M867" s="1">
        <v>0</v>
      </c>
      <c r="N867" s="1">
        <v>0</v>
      </c>
      <c r="O867" s="1">
        <v>0</v>
      </c>
      <c r="P867" s="1">
        <v>0</v>
      </c>
      <c r="Q867" s="1">
        <v>0</v>
      </c>
      <c r="R867" s="1">
        <v>0</v>
      </c>
      <c r="S867" s="1">
        <v>0</v>
      </c>
      <c r="T867" s="1">
        <v>0</v>
      </c>
      <c r="U867" s="1">
        <v>0</v>
      </c>
    </row>
    <row r="868" spans="1:21" x14ac:dyDescent="0.25">
      <c r="A868">
        <v>866</v>
      </c>
      <c r="B868" t="s">
        <v>48</v>
      </c>
      <c r="C868">
        <v>24</v>
      </c>
      <c r="D868">
        <v>7440020</v>
      </c>
      <c r="E868" t="s">
        <v>6</v>
      </c>
      <c r="F868">
        <v>0</v>
      </c>
      <c r="G868" t="s">
        <v>120</v>
      </c>
      <c r="H868" s="1">
        <v>0</v>
      </c>
      <c r="I868" s="1">
        <v>0</v>
      </c>
      <c r="J868" s="1">
        <v>0</v>
      </c>
      <c r="K868" s="1">
        <v>0</v>
      </c>
      <c r="L868" s="1">
        <v>0</v>
      </c>
      <c r="M868" s="1">
        <v>0</v>
      </c>
      <c r="N868" s="1">
        <v>0</v>
      </c>
      <c r="O868" s="1">
        <v>0</v>
      </c>
      <c r="P868" s="1">
        <v>0</v>
      </c>
      <c r="Q868" s="1">
        <v>0</v>
      </c>
      <c r="R868" s="1">
        <v>0</v>
      </c>
      <c r="S868" s="1">
        <v>0</v>
      </c>
      <c r="T868" s="1">
        <v>0</v>
      </c>
      <c r="U868" s="1">
        <v>0</v>
      </c>
    </row>
    <row r="869" spans="1:21" x14ac:dyDescent="0.25">
      <c r="A869">
        <v>867</v>
      </c>
      <c r="B869" t="s">
        <v>48</v>
      </c>
      <c r="C869">
        <v>24</v>
      </c>
      <c r="D869">
        <v>7723140</v>
      </c>
      <c r="E869" t="s">
        <v>295</v>
      </c>
      <c r="F869">
        <v>0</v>
      </c>
      <c r="G869" t="s">
        <v>120</v>
      </c>
      <c r="H869" s="1">
        <v>0</v>
      </c>
      <c r="I869" s="1">
        <v>0</v>
      </c>
      <c r="J869" s="1">
        <v>0</v>
      </c>
      <c r="K869" s="1">
        <v>0</v>
      </c>
      <c r="L869" s="1">
        <v>0</v>
      </c>
      <c r="M869" s="1">
        <v>0</v>
      </c>
      <c r="N869" s="1">
        <v>0</v>
      </c>
      <c r="O869" s="1">
        <v>0</v>
      </c>
      <c r="P869" s="1">
        <v>0</v>
      </c>
      <c r="Q869" s="1">
        <v>0</v>
      </c>
      <c r="R869" s="1">
        <v>0</v>
      </c>
      <c r="S869" s="1">
        <v>0</v>
      </c>
      <c r="T869" s="1">
        <v>0</v>
      </c>
      <c r="U869" s="1">
        <v>0</v>
      </c>
    </row>
    <row r="870" spans="1:21" x14ac:dyDescent="0.25">
      <c r="A870">
        <v>868</v>
      </c>
      <c r="B870" t="s">
        <v>48</v>
      </c>
      <c r="C870">
        <v>24</v>
      </c>
      <c r="D870">
        <v>7439921</v>
      </c>
      <c r="E870" t="s">
        <v>7</v>
      </c>
      <c r="F870">
        <v>0</v>
      </c>
      <c r="G870" t="s">
        <v>120</v>
      </c>
      <c r="H870" s="1">
        <v>0</v>
      </c>
      <c r="I870" s="1">
        <v>0</v>
      </c>
      <c r="J870" s="1">
        <v>0</v>
      </c>
      <c r="K870" s="1">
        <v>0</v>
      </c>
      <c r="L870" s="1">
        <v>0</v>
      </c>
      <c r="M870" s="1">
        <v>0</v>
      </c>
      <c r="N870" s="1">
        <v>0</v>
      </c>
      <c r="O870" s="1">
        <v>0</v>
      </c>
      <c r="P870" s="1">
        <v>0</v>
      </c>
      <c r="Q870" s="1">
        <v>0</v>
      </c>
      <c r="R870" s="1">
        <v>0</v>
      </c>
      <c r="S870" s="1">
        <v>0</v>
      </c>
      <c r="T870" s="1">
        <v>0</v>
      </c>
      <c r="U870" s="1">
        <v>0</v>
      </c>
    </row>
    <row r="871" spans="1:21" x14ac:dyDescent="0.25">
      <c r="A871">
        <v>869</v>
      </c>
      <c r="B871" t="s">
        <v>48</v>
      </c>
      <c r="C871">
        <v>24</v>
      </c>
      <c r="D871">
        <v>7440622</v>
      </c>
      <c r="E871" t="s">
        <v>296</v>
      </c>
      <c r="F871">
        <v>0</v>
      </c>
      <c r="G871" t="s">
        <v>120</v>
      </c>
      <c r="H871" s="1">
        <v>0</v>
      </c>
      <c r="I871" s="1">
        <v>0</v>
      </c>
      <c r="J871" s="1">
        <v>0</v>
      </c>
      <c r="K871" s="1">
        <v>0</v>
      </c>
      <c r="L871" s="1">
        <v>0</v>
      </c>
      <c r="M871" s="1">
        <v>0</v>
      </c>
      <c r="N871" s="1">
        <v>0</v>
      </c>
      <c r="O871" s="1">
        <v>0</v>
      </c>
      <c r="P871" s="1">
        <v>0</v>
      </c>
      <c r="Q871" s="1">
        <v>0</v>
      </c>
      <c r="R871" s="1">
        <v>0</v>
      </c>
      <c r="S871" s="1">
        <v>0</v>
      </c>
      <c r="T871" s="1">
        <v>0</v>
      </c>
      <c r="U871" s="1">
        <v>0</v>
      </c>
    </row>
    <row r="872" spans="1:21" x14ac:dyDescent="0.25">
      <c r="A872">
        <v>870</v>
      </c>
      <c r="B872" t="s">
        <v>48</v>
      </c>
      <c r="C872">
        <v>24</v>
      </c>
      <c r="D872">
        <v>7440666</v>
      </c>
      <c r="E872" t="s">
        <v>297</v>
      </c>
      <c r="F872">
        <v>0.10100000000000001</v>
      </c>
      <c r="G872" t="s">
        <v>120</v>
      </c>
      <c r="H872" s="1">
        <v>0</v>
      </c>
      <c r="I872" s="1">
        <v>0</v>
      </c>
      <c r="J872" s="1">
        <v>0</v>
      </c>
      <c r="K872" s="1">
        <v>0</v>
      </c>
      <c r="L872" s="1">
        <v>0</v>
      </c>
      <c r="M872" s="1">
        <v>0</v>
      </c>
      <c r="N872" s="1">
        <v>0</v>
      </c>
      <c r="O872" s="1">
        <v>0</v>
      </c>
      <c r="P872" s="1">
        <v>0</v>
      </c>
      <c r="Q872" s="1">
        <v>0</v>
      </c>
      <c r="R872" s="1">
        <v>0</v>
      </c>
      <c r="S872" s="1">
        <v>0</v>
      </c>
      <c r="T872" s="1">
        <v>0</v>
      </c>
      <c r="U872" s="1">
        <v>0</v>
      </c>
    </row>
    <row r="873" spans="1:21" x14ac:dyDescent="0.25">
      <c r="A873">
        <v>871</v>
      </c>
      <c r="B873" t="s">
        <v>204</v>
      </c>
      <c r="C873">
        <v>24</v>
      </c>
      <c r="D873">
        <v>7429905</v>
      </c>
      <c r="E873" t="s">
        <v>290</v>
      </c>
      <c r="F873">
        <v>0</v>
      </c>
      <c r="G873" t="s">
        <v>120</v>
      </c>
      <c r="H873" s="1">
        <v>0</v>
      </c>
      <c r="I873" s="1">
        <v>0</v>
      </c>
      <c r="J873" s="1">
        <v>0</v>
      </c>
      <c r="K873" s="1">
        <v>0</v>
      </c>
      <c r="L873" s="1">
        <v>0</v>
      </c>
      <c r="M873" s="1">
        <v>0</v>
      </c>
      <c r="N873" s="1">
        <v>0</v>
      </c>
      <c r="O873" s="1">
        <v>0</v>
      </c>
      <c r="P873" s="1">
        <v>0</v>
      </c>
      <c r="Q873" s="1">
        <v>0</v>
      </c>
      <c r="R873" s="1">
        <v>0</v>
      </c>
      <c r="S873" s="1">
        <v>0</v>
      </c>
      <c r="T873" s="1">
        <v>0</v>
      </c>
      <c r="U873" s="1">
        <v>0</v>
      </c>
    </row>
    <row r="874" spans="1:21" x14ac:dyDescent="0.25">
      <c r="A874">
        <v>872</v>
      </c>
      <c r="B874" t="s">
        <v>204</v>
      </c>
      <c r="C874">
        <v>24</v>
      </c>
      <c r="D874">
        <v>1344281</v>
      </c>
      <c r="E874" t="s">
        <v>291</v>
      </c>
      <c r="F874">
        <v>0</v>
      </c>
      <c r="G874" t="s">
        <v>120</v>
      </c>
      <c r="H874" s="1">
        <v>0</v>
      </c>
      <c r="I874" s="1">
        <v>0</v>
      </c>
      <c r="J874" s="1">
        <v>0</v>
      </c>
      <c r="K874" s="1">
        <v>0</v>
      </c>
      <c r="L874" s="1">
        <v>0</v>
      </c>
      <c r="M874" s="1">
        <v>0</v>
      </c>
      <c r="N874" s="1">
        <v>0</v>
      </c>
      <c r="O874" s="1">
        <v>0</v>
      </c>
      <c r="P874" s="1">
        <v>0</v>
      </c>
      <c r="Q874" s="1">
        <v>0</v>
      </c>
      <c r="R874" s="1">
        <v>0</v>
      </c>
      <c r="S874" s="1">
        <v>0</v>
      </c>
      <c r="T874" s="1">
        <v>0</v>
      </c>
      <c r="U874" s="1">
        <v>0</v>
      </c>
    </row>
    <row r="875" spans="1:21" x14ac:dyDescent="0.25">
      <c r="A875">
        <v>873</v>
      </c>
      <c r="B875" t="s">
        <v>204</v>
      </c>
      <c r="C875">
        <v>24</v>
      </c>
      <c r="D875">
        <v>7440417</v>
      </c>
      <c r="E875" t="s">
        <v>292</v>
      </c>
      <c r="F875">
        <v>0</v>
      </c>
      <c r="G875" t="s">
        <v>120</v>
      </c>
      <c r="H875" s="1">
        <v>0</v>
      </c>
      <c r="I875" s="1">
        <v>0</v>
      </c>
      <c r="J875" s="1">
        <v>0</v>
      </c>
      <c r="K875" s="1">
        <v>0</v>
      </c>
      <c r="L875" s="1">
        <v>0</v>
      </c>
      <c r="M875" s="1">
        <v>0</v>
      </c>
      <c r="N875" s="1">
        <v>0</v>
      </c>
      <c r="O875" s="1">
        <v>0</v>
      </c>
      <c r="P875" s="1">
        <v>0</v>
      </c>
      <c r="Q875" s="1">
        <v>0</v>
      </c>
      <c r="R875" s="1">
        <v>0</v>
      </c>
      <c r="S875" s="1">
        <v>0</v>
      </c>
      <c r="T875" s="1">
        <v>0</v>
      </c>
      <c r="U875" s="1">
        <v>0</v>
      </c>
    </row>
    <row r="876" spans="1:21" x14ac:dyDescent="0.25">
      <c r="A876">
        <v>874</v>
      </c>
      <c r="B876" t="s">
        <v>204</v>
      </c>
      <c r="C876">
        <v>24</v>
      </c>
      <c r="D876">
        <v>7440439</v>
      </c>
      <c r="E876" t="s">
        <v>293</v>
      </c>
      <c r="F876">
        <v>0</v>
      </c>
      <c r="G876" t="s">
        <v>120</v>
      </c>
      <c r="H876" s="1">
        <v>0</v>
      </c>
      <c r="I876" s="1">
        <v>0</v>
      </c>
      <c r="J876" s="1">
        <v>0</v>
      </c>
      <c r="K876" s="1">
        <v>0</v>
      </c>
      <c r="L876" s="1">
        <v>0</v>
      </c>
      <c r="M876" s="1">
        <v>0</v>
      </c>
      <c r="N876" s="1">
        <v>0</v>
      </c>
      <c r="O876" s="1">
        <v>0</v>
      </c>
      <c r="P876" s="1">
        <v>0</v>
      </c>
      <c r="Q876" s="1">
        <v>0</v>
      </c>
      <c r="R876" s="1">
        <v>0</v>
      </c>
      <c r="S876" s="1">
        <v>0</v>
      </c>
      <c r="T876" s="1">
        <v>0</v>
      </c>
      <c r="U876" s="1">
        <v>0</v>
      </c>
    </row>
    <row r="877" spans="1:21" x14ac:dyDescent="0.25">
      <c r="A877">
        <v>875</v>
      </c>
      <c r="B877" t="s">
        <v>204</v>
      </c>
      <c r="C877">
        <v>24</v>
      </c>
      <c r="D877">
        <v>7440484</v>
      </c>
      <c r="E877" t="s">
        <v>8</v>
      </c>
      <c r="F877">
        <v>0</v>
      </c>
      <c r="G877" t="s">
        <v>120</v>
      </c>
      <c r="H877" s="1">
        <v>0</v>
      </c>
      <c r="I877" s="1">
        <v>0</v>
      </c>
      <c r="J877" s="1">
        <v>0</v>
      </c>
      <c r="K877" s="1">
        <v>0</v>
      </c>
      <c r="L877" s="1">
        <v>0</v>
      </c>
      <c r="M877" s="1">
        <v>0</v>
      </c>
      <c r="N877" s="1">
        <v>0</v>
      </c>
      <c r="O877" s="1">
        <v>0</v>
      </c>
      <c r="P877" s="1">
        <v>0</v>
      </c>
      <c r="Q877" s="1">
        <v>0</v>
      </c>
      <c r="R877" s="1">
        <v>0</v>
      </c>
      <c r="S877" s="1">
        <v>0</v>
      </c>
      <c r="T877" s="1">
        <v>0</v>
      </c>
      <c r="U877" s="1">
        <v>0</v>
      </c>
    </row>
    <row r="878" spans="1:21" x14ac:dyDescent="0.25">
      <c r="A878">
        <v>876</v>
      </c>
      <c r="B878" t="s">
        <v>204</v>
      </c>
      <c r="C878">
        <v>24</v>
      </c>
      <c r="D878">
        <v>7440473</v>
      </c>
      <c r="E878" t="s">
        <v>89</v>
      </c>
      <c r="F878">
        <v>10.1</v>
      </c>
      <c r="G878" t="s">
        <v>120</v>
      </c>
      <c r="H878" s="1">
        <v>0</v>
      </c>
      <c r="I878" s="1">
        <v>0</v>
      </c>
      <c r="J878" s="1">
        <v>0</v>
      </c>
      <c r="K878" s="1">
        <v>0</v>
      </c>
      <c r="L878" s="1">
        <v>0</v>
      </c>
      <c r="M878" s="1">
        <v>0</v>
      </c>
      <c r="N878" s="1">
        <v>0</v>
      </c>
      <c r="O878" s="1">
        <v>0</v>
      </c>
      <c r="P878" s="1">
        <v>0</v>
      </c>
      <c r="Q878" s="1">
        <v>0</v>
      </c>
      <c r="R878" s="1">
        <v>0</v>
      </c>
      <c r="S878" s="1">
        <v>0</v>
      </c>
      <c r="T878" s="1">
        <v>0</v>
      </c>
      <c r="U878" s="1">
        <v>0</v>
      </c>
    </row>
    <row r="879" spans="1:21" x14ac:dyDescent="0.25">
      <c r="A879">
        <v>877</v>
      </c>
      <c r="B879" t="s">
        <v>204</v>
      </c>
      <c r="C879">
        <v>24</v>
      </c>
      <c r="D879">
        <v>18540299</v>
      </c>
      <c r="E879" t="s">
        <v>13</v>
      </c>
      <c r="F879">
        <v>0.50700000000000001</v>
      </c>
      <c r="G879" t="s">
        <v>120</v>
      </c>
      <c r="H879" s="1">
        <v>0</v>
      </c>
      <c r="I879" s="1">
        <v>0</v>
      </c>
      <c r="J879" s="1">
        <v>0</v>
      </c>
      <c r="K879" s="1">
        <v>0</v>
      </c>
      <c r="L879" s="1">
        <v>0</v>
      </c>
      <c r="M879" s="1">
        <v>0</v>
      </c>
      <c r="N879" s="1">
        <v>0</v>
      </c>
      <c r="O879" s="1">
        <v>0</v>
      </c>
      <c r="P879" s="1">
        <v>0</v>
      </c>
      <c r="Q879" s="1">
        <v>0</v>
      </c>
      <c r="R879" s="1">
        <v>0</v>
      </c>
      <c r="S879" s="1">
        <v>0</v>
      </c>
      <c r="T879" s="1">
        <v>0</v>
      </c>
      <c r="U879" s="1">
        <v>0</v>
      </c>
    </row>
    <row r="880" spans="1:21" x14ac:dyDescent="0.25">
      <c r="A880">
        <v>878</v>
      </c>
      <c r="B880" t="s">
        <v>204</v>
      </c>
      <c r="C880">
        <v>24</v>
      </c>
      <c r="D880">
        <v>1175</v>
      </c>
      <c r="E880" t="s">
        <v>294</v>
      </c>
      <c r="F880">
        <v>1.01</v>
      </c>
      <c r="G880" t="s">
        <v>120</v>
      </c>
      <c r="H880" s="1">
        <v>0</v>
      </c>
      <c r="I880" s="1">
        <v>0</v>
      </c>
      <c r="J880" s="1">
        <v>0</v>
      </c>
      <c r="K880" s="1">
        <v>0</v>
      </c>
      <c r="L880" s="1">
        <v>0</v>
      </c>
      <c r="M880" s="1">
        <v>0</v>
      </c>
      <c r="N880" s="1">
        <v>0</v>
      </c>
      <c r="O880" s="1">
        <v>0</v>
      </c>
      <c r="P880" s="1">
        <v>0</v>
      </c>
      <c r="Q880" s="1">
        <v>0</v>
      </c>
      <c r="R880" s="1">
        <v>0</v>
      </c>
      <c r="S880" s="1">
        <v>0</v>
      </c>
      <c r="T880" s="1">
        <v>0</v>
      </c>
      <c r="U880" s="1">
        <v>0</v>
      </c>
    </row>
    <row r="881" spans="1:21" x14ac:dyDescent="0.25">
      <c r="A881">
        <v>879</v>
      </c>
      <c r="B881" t="s">
        <v>204</v>
      </c>
      <c r="C881">
        <v>24</v>
      </c>
      <c r="D881">
        <v>7440508</v>
      </c>
      <c r="E881" t="s">
        <v>10</v>
      </c>
      <c r="F881">
        <v>0</v>
      </c>
      <c r="G881" t="s">
        <v>120</v>
      </c>
      <c r="H881" s="1">
        <v>0</v>
      </c>
      <c r="I881" s="1">
        <v>0</v>
      </c>
      <c r="J881" s="1">
        <v>0</v>
      </c>
      <c r="K881" s="1">
        <v>0</v>
      </c>
      <c r="L881" s="1">
        <v>0</v>
      </c>
      <c r="M881" s="1">
        <v>0</v>
      </c>
      <c r="N881" s="1">
        <v>0</v>
      </c>
      <c r="O881" s="1">
        <v>0</v>
      </c>
      <c r="P881" s="1">
        <v>0</v>
      </c>
      <c r="Q881" s="1">
        <v>0</v>
      </c>
      <c r="R881" s="1">
        <v>0</v>
      </c>
      <c r="S881" s="1">
        <v>0</v>
      </c>
      <c r="T881" s="1">
        <v>0</v>
      </c>
      <c r="U881" s="1">
        <v>0</v>
      </c>
    </row>
    <row r="882" spans="1:21" x14ac:dyDescent="0.25">
      <c r="A882">
        <v>880</v>
      </c>
      <c r="B882" t="s">
        <v>204</v>
      </c>
      <c r="C882">
        <v>24</v>
      </c>
      <c r="D882">
        <v>7439965</v>
      </c>
      <c r="E882" t="s">
        <v>5</v>
      </c>
      <c r="F882">
        <v>5.07</v>
      </c>
      <c r="G882" t="s">
        <v>120</v>
      </c>
      <c r="H882" s="1">
        <v>0</v>
      </c>
      <c r="I882" s="1">
        <v>0</v>
      </c>
      <c r="J882" s="1">
        <v>0</v>
      </c>
      <c r="K882" s="1">
        <v>0</v>
      </c>
      <c r="L882" s="1">
        <v>0</v>
      </c>
      <c r="M882" s="1">
        <v>0</v>
      </c>
      <c r="N882" s="1">
        <v>0</v>
      </c>
      <c r="O882" s="1">
        <v>0</v>
      </c>
      <c r="P882" s="1">
        <v>0</v>
      </c>
      <c r="Q882" s="1">
        <v>0</v>
      </c>
      <c r="R882" s="1">
        <v>0</v>
      </c>
      <c r="S882" s="1">
        <v>0</v>
      </c>
      <c r="T882" s="1">
        <v>0</v>
      </c>
      <c r="U882" s="1">
        <v>0</v>
      </c>
    </row>
    <row r="883" spans="1:21" x14ac:dyDescent="0.25">
      <c r="A883">
        <v>881</v>
      </c>
      <c r="B883" t="s">
        <v>204</v>
      </c>
      <c r="C883">
        <v>24</v>
      </c>
      <c r="D883">
        <v>7440020</v>
      </c>
      <c r="E883" t="s">
        <v>6</v>
      </c>
      <c r="F883">
        <v>1.01</v>
      </c>
      <c r="G883" t="s">
        <v>120</v>
      </c>
      <c r="H883" s="1">
        <v>0</v>
      </c>
      <c r="I883" s="1">
        <v>0</v>
      </c>
      <c r="J883" s="1">
        <v>5.05</v>
      </c>
      <c r="K883" s="1">
        <v>0</v>
      </c>
      <c r="L883" s="1">
        <v>0</v>
      </c>
      <c r="M883" s="1">
        <v>0</v>
      </c>
      <c r="N883" s="1">
        <v>0</v>
      </c>
      <c r="O883" s="1">
        <v>0</v>
      </c>
      <c r="P883" s="1">
        <v>0</v>
      </c>
      <c r="Q883" s="1">
        <v>0</v>
      </c>
      <c r="R883" s="1">
        <v>0</v>
      </c>
      <c r="S883" s="1">
        <v>0</v>
      </c>
      <c r="T883" s="1">
        <v>0</v>
      </c>
      <c r="U883" s="1">
        <v>0</v>
      </c>
    </row>
    <row r="884" spans="1:21" x14ac:dyDescent="0.25">
      <c r="A884">
        <v>882</v>
      </c>
      <c r="B884" t="s">
        <v>204</v>
      </c>
      <c r="C884">
        <v>24</v>
      </c>
      <c r="D884">
        <v>7723140</v>
      </c>
      <c r="E884" t="s">
        <v>295</v>
      </c>
      <c r="F884">
        <v>0</v>
      </c>
      <c r="G884" t="s">
        <v>120</v>
      </c>
      <c r="H884" s="1">
        <v>0</v>
      </c>
      <c r="I884" s="1">
        <v>0</v>
      </c>
      <c r="J884" s="1">
        <v>0</v>
      </c>
      <c r="K884" s="1">
        <v>0</v>
      </c>
      <c r="L884" s="1">
        <v>0</v>
      </c>
      <c r="M884" s="1">
        <v>0</v>
      </c>
      <c r="N884" s="1">
        <v>0</v>
      </c>
      <c r="O884" s="1">
        <v>0</v>
      </c>
      <c r="P884" s="1">
        <v>0</v>
      </c>
      <c r="Q884" s="1">
        <v>0</v>
      </c>
      <c r="R884" s="1">
        <v>0</v>
      </c>
      <c r="S884" s="1">
        <v>0</v>
      </c>
      <c r="T884" s="1">
        <v>0</v>
      </c>
      <c r="U884" s="1">
        <v>0</v>
      </c>
    </row>
    <row r="885" spans="1:21" x14ac:dyDescent="0.25">
      <c r="A885">
        <v>883</v>
      </c>
      <c r="B885" t="s">
        <v>204</v>
      </c>
      <c r="C885">
        <v>24</v>
      </c>
      <c r="D885">
        <v>7439921</v>
      </c>
      <c r="E885" t="s">
        <v>7</v>
      </c>
      <c r="F885">
        <v>0</v>
      </c>
      <c r="G885" t="s">
        <v>120</v>
      </c>
      <c r="H885" s="1">
        <v>0</v>
      </c>
      <c r="I885" s="1">
        <v>0</v>
      </c>
      <c r="J885" s="1">
        <v>0</v>
      </c>
      <c r="K885" s="1">
        <v>0</v>
      </c>
      <c r="L885" s="1">
        <v>0</v>
      </c>
      <c r="M885" s="1">
        <v>0</v>
      </c>
      <c r="N885" s="1">
        <v>0</v>
      </c>
      <c r="O885" s="1">
        <v>0</v>
      </c>
      <c r="P885" s="1">
        <v>0</v>
      </c>
      <c r="Q885" s="1">
        <v>0</v>
      </c>
      <c r="R885" s="1">
        <v>0</v>
      </c>
      <c r="S885" s="1">
        <v>0</v>
      </c>
      <c r="T885" s="1">
        <v>0</v>
      </c>
      <c r="U885" s="1">
        <v>0</v>
      </c>
    </row>
    <row r="886" spans="1:21" x14ac:dyDescent="0.25">
      <c r="A886">
        <v>884</v>
      </c>
      <c r="B886" t="s">
        <v>204</v>
      </c>
      <c r="C886">
        <v>24</v>
      </c>
      <c r="D886">
        <v>7440622</v>
      </c>
      <c r="E886" t="s">
        <v>296</v>
      </c>
      <c r="F886">
        <v>0</v>
      </c>
      <c r="G886" t="s">
        <v>120</v>
      </c>
      <c r="H886" s="1">
        <v>0</v>
      </c>
      <c r="I886" s="1">
        <v>0</v>
      </c>
      <c r="J886" s="1">
        <v>0</v>
      </c>
      <c r="K886" s="1">
        <v>0</v>
      </c>
      <c r="L886" s="1">
        <v>0</v>
      </c>
      <c r="M886" s="1">
        <v>0</v>
      </c>
      <c r="N886" s="1">
        <v>0</v>
      </c>
      <c r="O886" s="1">
        <v>0</v>
      </c>
      <c r="P886" s="1">
        <v>0</v>
      </c>
      <c r="Q886" s="1">
        <v>0</v>
      </c>
      <c r="R886" s="1">
        <v>0</v>
      </c>
      <c r="S886" s="1">
        <v>0</v>
      </c>
      <c r="T886" s="1">
        <v>0</v>
      </c>
      <c r="U886" s="1">
        <v>0</v>
      </c>
    </row>
    <row r="887" spans="1:21" x14ac:dyDescent="0.25">
      <c r="A887">
        <v>885</v>
      </c>
      <c r="B887" t="s">
        <v>204</v>
      </c>
      <c r="C887">
        <v>24</v>
      </c>
      <c r="D887">
        <v>7440666</v>
      </c>
      <c r="E887" t="s">
        <v>297</v>
      </c>
      <c r="F887">
        <v>0</v>
      </c>
      <c r="G887" t="s">
        <v>120</v>
      </c>
      <c r="H887" s="1">
        <v>0</v>
      </c>
      <c r="I887" s="1">
        <v>0</v>
      </c>
      <c r="J887" s="1">
        <v>0</v>
      </c>
      <c r="K887" s="1">
        <v>0</v>
      </c>
      <c r="L887" s="1">
        <v>0</v>
      </c>
      <c r="M887" s="1">
        <v>0</v>
      </c>
      <c r="N887" s="1">
        <v>0</v>
      </c>
      <c r="O887" s="1">
        <v>0</v>
      </c>
      <c r="P887" s="1">
        <v>0</v>
      </c>
      <c r="Q887" s="1">
        <v>0</v>
      </c>
      <c r="R887" s="1">
        <v>0</v>
      </c>
      <c r="S887" s="1">
        <v>0</v>
      </c>
      <c r="T887" s="1">
        <v>0</v>
      </c>
      <c r="U887" s="1">
        <v>0</v>
      </c>
    </row>
    <row r="888" spans="1:21" x14ac:dyDescent="0.25">
      <c r="A888">
        <v>886</v>
      </c>
      <c r="B888" t="s">
        <v>337</v>
      </c>
      <c r="C888">
        <v>24</v>
      </c>
      <c r="D888">
        <v>7429905</v>
      </c>
      <c r="E888" t="s">
        <v>290</v>
      </c>
      <c r="F888">
        <v>0</v>
      </c>
      <c r="G888" t="s">
        <v>120</v>
      </c>
      <c r="H888" s="1">
        <v>0</v>
      </c>
      <c r="I888" s="1">
        <v>0</v>
      </c>
      <c r="J888" s="1">
        <v>0</v>
      </c>
      <c r="K888" s="1">
        <v>0</v>
      </c>
      <c r="L888" s="1">
        <v>0</v>
      </c>
      <c r="M888" s="1">
        <v>0</v>
      </c>
      <c r="N888" s="1">
        <v>0</v>
      </c>
      <c r="O888" s="1">
        <v>0</v>
      </c>
      <c r="P888" s="1">
        <v>0</v>
      </c>
      <c r="Q888" s="1">
        <v>0</v>
      </c>
      <c r="R888" s="1">
        <v>0</v>
      </c>
      <c r="S888" s="1">
        <v>0</v>
      </c>
      <c r="T888" s="1">
        <v>0</v>
      </c>
      <c r="U888" s="1">
        <v>0</v>
      </c>
    </row>
    <row r="889" spans="1:21" x14ac:dyDescent="0.25">
      <c r="A889">
        <v>887</v>
      </c>
      <c r="B889" t="s">
        <v>337</v>
      </c>
      <c r="C889">
        <v>24</v>
      </c>
      <c r="D889">
        <v>1344281</v>
      </c>
      <c r="E889" t="s">
        <v>291</v>
      </c>
      <c r="F889">
        <v>0</v>
      </c>
      <c r="G889" t="s">
        <v>120</v>
      </c>
      <c r="H889" s="1">
        <v>0</v>
      </c>
      <c r="I889" s="1">
        <v>0</v>
      </c>
      <c r="J889" s="1">
        <v>0</v>
      </c>
      <c r="K889" s="1">
        <v>0</v>
      </c>
      <c r="L889" s="1">
        <v>0</v>
      </c>
      <c r="M889" s="1">
        <v>0</v>
      </c>
      <c r="N889" s="1">
        <v>0</v>
      </c>
      <c r="O889" s="1">
        <v>0</v>
      </c>
      <c r="P889" s="1">
        <v>0</v>
      </c>
      <c r="Q889" s="1">
        <v>0</v>
      </c>
      <c r="R889" s="1">
        <v>0</v>
      </c>
      <c r="S889" s="1">
        <v>0</v>
      </c>
      <c r="T889" s="1">
        <v>0</v>
      </c>
      <c r="U889" s="1">
        <v>0</v>
      </c>
    </row>
    <row r="890" spans="1:21" x14ac:dyDescent="0.25">
      <c r="A890">
        <v>888</v>
      </c>
      <c r="B890" t="s">
        <v>337</v>
      </c>
      <c r="C890">
        <v>24</v>
      </c>
      <c r="D890">
        <v>7440417</v>
      </c>
      <c r="E890" t="s">
        <v>292</v>
      </c>
      <c r="F890">
        <v>0</v>
      </c>
      <c r="G890" t="s">
        <v>120</v>
      </c>
      <c r="H890" s="1">
        <v>0</v>
      </c>
      <c r="I890" s="1">
        <v>0</v>
      </c>
      <c r="J890" s="1">
        <v>0</v>
      </c>
      <c r="K890" s="1">
        <v>0</v>
      </c>
      <c r="L890" s="1">
        <v>0</v>
      </c>
      <c r="M890" s="1">
        <v>0</v>
      </c>
      <c r="N890" s="1">
        <v>0</v>
      </c>
      <c r="O890" s="1">
        <v>0</v>
      </c>
      <c r="P890" s="1">
        <v>0</v>
      </c>
      <c r="Q890" s="1">
        <v>0</v>
      </c>
      <c r="R890" s="1">
        <v>0</v>
      </c>
      <c r="S890" s="1">
        <v>0</v>
      </c>
      <c r="T890" s="1">
        <v>0</v>
      </c>
      <c r="U890" s="1">
        <v>0</v>
      </c>
    </row>
    <row r="891" spans="1:21" x14ac:dyDescent="0.25">
      <c r="A891">
        <v>889</v>
      </c>
      <c r="B891" t="s">
        <v>337</v>
      </c>
      <c r="C891">
        <v>24</v>
      </c>
      <c r="D891">
        <v>7440439</v>
      </c>
      <c r="E891" t="s">
        <v>293</v>
      </c>
      <c r="F891">
        <v>0</v>
      </c>
      <c r="G891" t="s">
        <v>120</v>
      </c>
      <c r="H891" s="1">
        <v>0</v>
      </c>
      <c r="I891" s="1">
        <v>0</v>
      </c>
      <c r="J891" s="1">
        <v>0</v>
      </c>
      <c r="K891" s="1">
        <v>0</v>
      </c>
      <c r="L891" s="1">
        <v>0</v>
      </c>
      <c r="M891" s="1">
        <v>0</v>
      </c>
      <c r="N891" s="1">
        <v>0</v>
      </c>
      <c r="O891" s="1">
        <v>0</v>
      </c>
      <c r="P891" s="1">
        <v>0</v>
      </c>
      <c r="Q891" s="1">
        <v>0</v>
      </c>
      <c r="R891" s="1">
        <v>0</v>
      </c>
      <c r="S891" s="1">
        <v>0</v>
      </c>
      <c r="T891" s="1">
        <v>0</v>
      </c>
      <c r="U891" s="1">
        <v>0</v>
      </c>
    </row>
    <row r="892" spans="1:21" x14ac:dyDescent="0.25">
      <c r="A892">
        <v>890</v>
      </c>
      <c r="B892" t="s">
        <v>337</v>
      </c>
      <c r="C892">
        <v>24</v>
      </c>
      <c r="D892">
        <v>7440484</v>
      </c>
      <c r="E892" t="s">
        <v>8</v>
      </c>
      <c r="F892">
        <v>0</v>
      </c>
      <c r="G892" t="s">
        <v>120</v>
      </c>
      <c r="H892" s="1">
        <v>0</v>
      </c>
      <c r="I892" s="1">
        <v>0</v>
      </c>
      <c r="J892" s="1">
        <v>0</v>
      </c>
      <c r="K892" s="1">
        <v>0</v>
      </c>
      <c r="L892" s="1">
        <v>0</v>
      </c>
      <c r="M892" s="1">
        <v>0</v>
      </c>
      <c r="N892" s="1">
        <v>0</v>
      </c>
      <c r="O892" s="1">
        <v>0</v>
      </c>
      <c r="P892" s="1">
        <v>0</v>
      </c>
      <c r="Q892" s="1">
        <v>0</v>
      </c>
      <c r="R892" s="1">
        <v>0</v>
      </c>
      <c r="S892" s="1">
        <v>0</v>
      </c>
      <c r="T892" s="1">
        <v>0</v>
      </c>
      <c r="U892" s="1">
        <v>0</v>
      </c>
    </row>
    <row r="893" spans="1:21" x14ac:dyDescent="0.25">
      <c r="A893">
        <v>891</v>
      </c>
      <c r="B893" t="s">
        <v>337</v>
      </c>
      <c r="C893">
        <v>24</v>
      </c>
      <c r="D893">
        <v>7440473</v>
      </c>
      <c r="E893" t="s">
        <v>89</v>
      </c>
      <c r="F893">
        <v>0</v>
      </c>
      <c r="G893" t="s">
        <v>120</v>
      </c>
      <c r="H893" s="1">
        <v>0</v>
      </c>
      <c r="I893" s="1">
        <v>0</v>
      </c>
      <c r="J893" s="1">
        <v>0</v>
      </c>
      <c r="K893" s="1">
        <v>0</v>
      </c>
      <c r="L893" s="1">
        <v>0</v>
      </c>
      <c r="M893" s="1">
        <v>0</v>
      </c>
      <c r="N893" s="1">
        <v>0</v>
      </c>
      <c r="O893" s="1">
        <v>0</v>
      </c>
      <c r="P893" s="1">
        <v>0</v>
      </c>
      <c r="Q893" s="1">
        <v>0</v>
      </c>
      <c r="R893" s="1">
        <v>0</v>
      </c>
      <c r="S893" s="1">
        <v>0</v>
      </c>
      <c r="T893" s="1">
        <v>0</v>
      </c>
      <c r="U893" s="1">
        <v>0</v>
      </c>
    </row>
    <row r="894" spans="1:21" x14ac:dyDescent="0.25">
      <c r="A894">
        <v>892</v>
      </c>
      <c r="B894" t="s">
        <v>337</v>
      </c>
      <c r="C894">
        <v>24</v>
      </c>
      <c r="D894">
        <v>18540299</v>
      </c>
      <c r="E894" t="s">
        <v>13</v>
      </c>
      <c r="F894">
        <v>0</v>
      </c>
      <c r="G894" t="s">
        <v>120</v>
      </c>
      <c r="H894" s="1">
        <v>0</v>
      </c>
      <c r="I894" s="1">
        <v>0</v>
      </c>
      <c r="J894" s="1">
        <v>0</v>
      </c>
      <c r="K894" s="1">
        <v>0</v>
      </c>
      <c r="L894" s="1">
        <v>0</v>
      </c>
      <c r="M894" s="1">
        <v>0</v>
      </c>
      <c r="N894" s="1">
        <v>0</v>
      </c>
      <c r="O894" s="1">
        <v>0</v>
      </c>
      <c r="P894" s="1">
        <v>0</v>
      </c>
      <c r="Q894" s="1">
        <v>0</v>
      </c>
      <c r="R894" s="1">
        <v>0</v>
      </c>
      <c r="S894" s="1">
        <v>0</v>
      </c>
      <c r="T894" s="1">
        <v>0</v>
      </c>
      <c r="U894" s="1">
        <v>0</v>
      </c>
    </row>
    <row r="895" spans="1:21" x14ac:dyDescent="0.25">
      <c r="A895">
        <v>893</v>
      </c>
      <c r="B895" t="s">
        <v>337</v>
      </c>
      <c r="C895">
        <v>24</v>
      </c>
      <c r="D895">
        <v>1175</v>
      </c>
      <c r="E895" t="s">
        <v>294</v>
      </c>
      <c r="F895">
        <v>0</v>
      </c>
      <c r="G895" t="s">
        <v>120</v>
      </c>
      <c r="H895" s="1">
        <v>0</v>
      </c>
      <c r="I895" s="1">
        <v>0</v>
      </c>
      <c r="J895" s="1">
        <v>0</v>
      </c>
      <c r="K895" s="1">
        <v>0</v>
      </c>
      <c r="L895" s="1">
        <v>0</v>
      </c>
      <c r="M895" s="1">
        <v>0</v>
      </c>
      <c r="N895" s="1">
        <v>0</v>
      </c>
      <c r="O895" s="1">
        <v>0</v>
      </c>
      <c r="P895" s="1">
        <v>0</v>
      </c>
      <c r="Q895" s="1">
        <v>0</v>
      </c>
      <c r="R895" s="1">
        <v>0</v>
      </c>
      <c r="S895" s="1">
        <v>0</v>
      </c>
      <c r="T895" s="1">
        <v>0</v>
      </c>
      <c r="U895" s="1">
        <v>0</v>
      </c>
    </row>
    <row r="896" spans="1:21" x14ac:dyDescent="0.25">
      <c r="A896">
        <v>894</v>
      </c>
      <c r="B896" t="s">
        <v>337</v>
      </c>
      <c r="C896">
        <v>24</v>
      </c>
      <c r="D896">
        <v>7440508</v>
      </c>
      <c r="E896" t="s">
        <v>10</v>
      </c>
      <c r="F896">
        <v>0</v>
      </c>
      <c r="G896" t="s">
        <v>120</v>
      </c>
      <c r="H896" s="1">
        <v>0</v>
      </c>
      <c r="I896" s="1">
        <v>0</v>
      </c>
      <c r="J896" s="1">
        <v>0</v>
      </c>
      <c r="K896" s="1">
        <v>0</v>
      </c>
      <c r="L896" s="1">
        <v>0</v>
      </c>
      <c r="M896" s="1">
        <v>0</v>
      </c>
      <c r="N896" s="1">
        <v>0</v>
      </c>
      <c r="O896" s="1">
        <v>0</v>
      </c>
      <c r="P896" s="1">
        <v>0</v>
      </c>
      <c r="Q896" s="1">
        <v>0</v>
      </c>
      <c r="R896" s="1">
        <v>0</v>
      </c>
      <c r="S896" s="1">
        <v>0</v>
      </c>
      <c r="T896" s="1">
        <v>0</v>
      </c>
      <c r="U896" s="1">
        <v>0</v>
      </c>
    </row>
    <row r="897" spans="1:21" x14ac:dyDescent="0.25">
      <c r="A897">
        <v>895</v>
      </c>
      <c r="B897" t="s">
        <v>337</v>
      </c>
      <c r="C897">
        <v>24</v>
      </c>
      <c r="D897">
        <v>7439965</v>
      </c>
      <c r="E897" t="s">
        <v>5</v>
      </c>
      <c r="F897">
        <v>0</v>
      </c>
      <c r="G897" t="s">
        <v>120</v>
      </c>
      <c r="H897" s="1">
        <v>0</v>
      </c>
      <c r="I897" s="1">
        <v>0</v>
      </c>
      <c r="J897" s="1">
        <v>0</v>
      </c>
      <c r="K897" s="1">
        <v>0</v>
      </c>
      <c r="L897" s="1">
        <v>0</v>
      </c>
      <c r="M897" s="1">
        <v>0</v>
      </c>
      <c r="N897" s="1">
        <v>0</v>
      </c>
      <c r="O897" s="1">
        <v>0</v>
      </c>
      <c r="P897" s="1">
        <v>0</v>
      </c>
      <c r="Q897" s="1">
        <v>0</v>
      </c>
      <c r="R897" s="1">
        <v>0</v>
      </c>
      <c r="S897" s="1">
        <v>0</v>
      </c>
      <c r="T897" s="1">
        <v>0</v>
      </c>
      <c r="U897" s="1">
        <v>0</v>
      </c>
    </row>
    <row r="898" spans="1:21" x14ac:dyDescent="0.25">
      <c r="A898">
        <v>896</v>
      </c>
      <c r="B898" t="s">
        <v>337</v>
      </c>
      <c r="C898">
        <v>24</v>
      </c>
      <c r="D898">
        <v>7440020</v>
      </c>
      <c r="E898" t="s">
        <v>6</v>
      </c>
      <c r="F898">
        <v>0</v>
      </c>
      <c r="G898" t="s">
        <v>120</v>
      </c>
      <c r="H898" s="1">
        <v>0</v>
      </c>
      <c r="I898" s="1">
        <v>0</v>
      </c>
      <c r="J898" s="1">
        <v>0</v>
      </c>
      <c r="K898" s="1">
        <v>0</v>
      </c>
      <c r="L898" s="1">
        <v>0</v>
      </c>
      <c r="M898" s="1">
        <v>0</v>
      </c>
      <c r="N898" s="1">
        <v>0</v>
      </c>
      <c r="O898" s="1">
        <v>0</v>
      </c>
      <c r="P898" s="1">
        <v>0</v>
      </c>
      <c r="Q898" s="1">
        <v>0</v>
      </c>
      <c r="R898" s="1">
        <v>0</v>
      </c>
      <c r="S898" s="1">
        <v>0</v>
      </c>
      <c r="T898" s="1">
        <v>0</v>
      </c>
      <c r="U898" s="1">
        <v>0</v>
      </c>
    </row>
    <row r="899" spans="1:21" x14ac:dyDescent="0.25">
      <c r="A899">
        <v>897</v>
      </c>
      <c r="B899" t="s">
        <v>337</v>
      </c>
      <c r="C899">
        <v>24</v>
      </c>
      <c r="D899">
        <v>7723140</v>
      </c>
      <c r="E899" t="s">
        <v>295</v>
      </c>
      <c r="F899">
        <v>0</v>
      </c>
      <c r="G899" t="s">
        <v>120</v>
      </c>
      <c r="H899" s="1">
        <v>0</v>
      </c>
      <c r="I899" s="1">
        <v>0</v>
      </c>
      <c r="J899" s="1">
        <v>0</v>
      </c>
      <c r="K899" s="1">
        <v>0</v>
      </c>
      <c r="L899" s="1">
        <v>0</v>
      </c>
      <c r="M899" s="1">
        <v>0</v>
      </c>
      <c r="N899" s="1">
        <v>0</v>
      </c>
      <c r="O899" s="1">
        <v>0</v>
      </c>
      <c r="P899" s="1">
        <v>0</v>
      </c>
      <c r="Q899" s="1">
        <v>0</v>
      </c>
      <c r="R899" s="1">
        <v>0</v>
      </c>
      <c r="S899" s="1">
        <v>0</v>
      </c>
      <c r="T899" s="1">
        <v>0</v>
      </c>
      <c r="U899" s="1">
        <v>0</v>
      </c>
    </row>
    <row r="900" spans="1:21" x14ac:dyDescent="0.25">
      <c r="A900">
        <v>898</v>
      </c>
      <c r="B900" t="s">
        <v>337</v>
      </c>
      <c r="C900">
        <v>24</v>
      </c>
      <c r="D900">
        <v>7439921</v>
      </c>
      <c r="E900" t="s">
        <v>7</v>
      </c>
      <c r="F900">
        <v>0</v>
      </c>
      <c r="G900" t="s">
        <v>120</v>
      </c>
      <c r="H900" s="1">
        <v>0</v>
      </c>
      <c r="I900" s="1">
        <v>0</v>
      </c>
      <c r="J900" s="1">
        <v>0</v>
      </c>
      <c r="K900" s="1">
        <v>0</v>
      </c>
      <c r="L900" s="1">
        <v>0</v>
      </c>
      <c r="M900" s="1">
        <v>0</v>
      </c>
      <c r="N900" s="1">
        <v>0</v>
      </c>
      <c r="O900" s="1">
        <v>0</v>
      </c>
      <c r="P900" s="1">
        <v>0</v>
      </c>
      <c r="Q900" s="1">
        <v>0</v>
      </c>
      <c r="R900" s="1">
        <v>0</v>
      </c>
      <c r="S900" s="1">
        <v>0</v>
      </c>
      <c r="T900" s="1">
        <v>0</v>
      </c>
      <c r="U900" s="1">
        <v>0</v>
      </c>
    </row>
    <row r="901" spans="1:21" x14ac:dyDescent="0.25">
      <c r="A901">
        <v>899</v>
      </c>
      <c r="B901" t="s">
        <v>337</v>
      </c>
      <c r="C901">
        <v>24</v>
      </c>
      <c r="D901">
        <v>7440622</v>
      </c>
      <c r="E901" t="s">
        <v>296</v>
      </c>
      <c r="F901">
        <v>0</v>
      </c>
      <c r="G901" t="s">
        <v>120</v>
      </c>
      <c r="H901" s="1">
        <v>0</v>
      </c>
      <c r="I901" s="1">
        <v>0</v>
      </c>
      <c r="J901" s="1">
        <v>0</v>
      </c>
      <c r="K901" s="1">
        <v>0</v>
      </c>
      <c r="L901" s="1">
        <v>0</v>
      </c>
      <c r="M901" s="1">
        <v>0</v>
      </c>
      <c r="N901" s="1">
        <v>0</v>
      </c>
      <c r="O901" s="1">
        <v>0</v>
      </c>
      <c r="P901" s="1">
        <v>0</v>
      </c>
      <c r="Q901" s="1">
        <v>0</v>
      </c>
      <c r="R901" s="1">
        <v>0</v>
      </c>
      <c r="S901" s="1">
        <v>0</v>
      </c>
      <c r="T901" s="1">
        <v>0</v>
      </c>
      <c r="U901" s="1">
        <v>0</v>
      </c>
    </row>
    <row r="902" spans="1:21" x14ac:dyDescent="0.25">
      <c r="A902">
        <v>900</v>
      </c>
      <c r="B902" t="s">
        <v>337</v>
      </c>
      <c r="C902">
        <v>24</v>
      </c>
      <c r="D902">
        <v>7440666</v>
      </c>
      <c r="E902" t="s">
        <v>297</v>
      </c>
      <c r="F902">
        <v>0</v>
      </c>
      <c r="G902" t="s">
        <v>120</v>
      </c>
      <c r="H902" s="1">
        <v>0</v>
      </c>
      <c r="I902" s="1">
        <v>0</v>
      </c>
      <c r="J902" s="1">
        <v>0</v>
      </c>
      <c r="K902" s="1">
        <v>0</v>
      </c>
      <c r="L902" s="1">
        <v>0</v>
      </c>
      <c r="M902" s="1">
        <v>0</v>
      </c>
      <c r="N902" s="1">
        <v>0</v>
      </c>
      <c r="O902" s="1">
        <v>0</v>
      </c>
      <c r="P902" s="1">
        <v>0</v>
      </c>
      <c r="Q902" s="1">
        <v>0</v>
      </c>
      <c r="R902" s="1">
        <v>0</v>
      </c>
      <c r="S902" s="1">
        <v>0</v>
      </c>
      <c r="T902" s="1">
        <v>0</v>
      </c>
      <c r="U902" s="1">
        <v>0</v>
      </c>
    </row>
    <row r="903" spans="1:21" x14ac:dyDescent="0.25">
      <c r="A903">
        <v>901</v>
      </c>
      <c r="B903" t="s">
        <v>205</v>
      </c>
      <c r="C903">
        <v>24</v>
      </c>
      <c r="D903">
        <v>7429905</v>
      </c>
      <c r="E903" t="s">
        <v>290</v>
      </c>
      <c r="F903">
        <v>0</v>
      </c>
      <c r="G903" t="s">
        <v>120</v>
      </c>
      <c r="H903" s="1">
        <v>0</v>
      </c>
      <c r="I903" s="1">
        <v>0</v>
      </c>
      <c r="J903" s="1">
        <v>0</v>
      </c>
      <c r="K903" s="1">
        <v>0</v>
      </c>
      <c r="L903" s="1">
        <v>0</v>
      </c>
      <c r="M903" s="1">
        <v>0</v>
      </c>
      <c r="N903" s="1">
        <v>0</v>
      </c>
      <c r="O903" s="1">
        <v>0</v>
      </c>
      <c r="P903" s="1">
        <v>0</v>
      </c>
      <c r="Q903" s="1">
        <v>0</v>
      </c>
      <c r="R903" s="1">
        <v>0</v>
      </c>
      <c r="S903" s="1">
        <v>0</v>
      </c>
      <c r="T903" s="1">
        <v>0</v>
      </c>
      <c r="U903" s="1">
        <v>0</v>
      </c>
    </row>
    <row r="904" spans="1:21" x14ac:dyDescent="0.25">
      <c r="A904">
        <v>902</v>
      </c>
      <c r="B904" t="s">
        <v>205</v>
      </c>
      <c r="C904">
        <v>24</v>
      </c>
      <c r="D904">
        <v>1344281</v>
      </c>
      <c r="E904" t="s">
        <v>291</v>
      </c>
      <c r="F904">
        <v>0</v>
      </c>
      <c r="G904" t="s">
        <v>120</v>
      </c>
      <c r="H904" s="1">
        <v>0</v>
      </c>
      <c r="I904" s="1">
        <v>0</v>
      </c>
      <c r="J904" s="1">
        <v>0</v>
      </c>
      <c r="K904" s="1">
        <v>0</v>
      </c>
      <c r="L904" s="1">
        <v>0</v>
      </c>
      <c r="M904" s="1">
        <v>0</v>
      </c>
      <c r="N904" s="1">
        <v>0</v>
      </c>
      <c r="O904" s="1">
        <v>0</v>
      </c>
      <c r="P904" s="1">
        <v>0</v>
      </c>
      <c r="Q904" s="1">
        <v>0</v>
      </c>
      <c r="R904" s="1">
        <v>0</v>
      </c>
      <c r="S904" s="1">
        <v>0</v>
      </c>
      <c r="T904" s="1">
        <v>0</v>
      </c>
      <c r="U904" s="1">
        <v>0</v>
      </c>
    </row>
    <row r="905" spans="1:21" x14ac:dyDescent="0.25">
      <c r="A905">
        <v>903</v>
      </c>
      <c r="B905" t="s">
        <v>338</v>
      </c>
      <c r="C905">
        <v>24</v>
      </c>
      <c r="D905">
        <v>7440417</v>
      </c>
      <c r="E905" t="s">
        <v>292</v>
      </c>
      <c r="F905">
        <v>0</v>
      </c>
      <c r="G905" t="s">
        <v>120</v>
      </c>
      <c r="H905" s="1">
        <v>0</v>
      </c>
      <c r="I905" s="1">
        <v>0</v>
      </c>
      <c r="J905" s="1">
        <v>0</v>
      </c>
      <c r="K905" s="1">
        <v>0</v>
      </c>
      <c r="L905" s="1">
        <v>0</v>
      </c>
      <c r="M905" s="1">
        <v>0</v>
      </c>
      <c r="N905" s="1">
        <v>0</v>
      </c>
      <c r="O905" s="1">
        <v>0</v>
      </c>
      <c r="P905" s="1">
        <v>0</v>
      </c>
      <c r="Q905" s="1">
        <v>0</v>
      </c>
      <c r="R905" s="1">
        <v>0</v>
      </c>
      <c r="S905" s="1">
        <v>0</v>
      </c>
      <c r="T905" s="1">
        <v>0</v>
      </c>
      <c r="U905" s="1">
        <v>0</v>
      </c>
    </row>
    <row r="906" spans="1:21" x14ac:dyDescent="0.25">
      <c r="A906">
        <v>904</v>
      </c>
      <c r="B906" t="s">
        <v>339</v>
      </c>
      <c r="C906">
        <v>24</v>
      </c>
      <c r="D906">
        <v>7440439</v>
      </c>
      <c r="E906" t="s">
        <v>293</v>
      </c>
      <c r="F906">
        <v>0</v>
      </c>
      <c r="G906" t="s">
        <v>120</v>
      </c>
      <c r="H906" s="1">
        <v>0</v>
      </c>
      <c r="I906" s="1">
        <v>0</v>
      </c>
      <c r="J906" s="1">
        <v>0</v>
      </c>
      <c r="K906" s="1">
        <v>0</v>
      </c>
      <c r="L906" s="1">
        <v>0</v>
      </c>
      <c r="M906" s="1">
        <v>0</v>
      </c>
      <c r="N906" s="1">
        <v>0</v>
      </c>
      <c r="O906" s="1">
        <v>0</v>
      </c>
      <c r="P906" s="1">
        <v>0</v>
      </c>
      <c r="Q906" s="1">
        <v>0</v>
      </c>
      <c r="R906" s="1">
        <v>0</v>
      </c>
      <c r="S906" s="1">
        <v>0</v>
      </c>
      <c r="T906" s="1">
        <v>0</v>
      </c>
      <c r="U906" s="1">
        <v>0</v>
      </c>
    </row>
    <row r="907" spans="1:21" x14ac:dyDescent="0.25">
      <c r="A907">
        <v>905</v>
      </c>
      <c r="B907" t="s">
        <v>340</v>
      </c>
      <c r="C907">
        <v>24</v>
      </c>
      <c r="D907">
        <v>7440484</v>
      </c>
      <c r="E907" t="s">
        <v>8</v>
      </c>
      <c r="F907">
        <v>0</v>
      </c>
      <c r="G907" t="s">
        <v>120</v>
      </c>
      <c r="H907" s="1">
        <v>0</v>
      </c>
      <c r="I907" s="1">
        <v>0</v>
      </c>
      <c r="J907" s="1">
        <v>0</v>
      </c>
      <c r="K907" s="1">
        <v>0</v>
      </c>
      <c r="L907" s="1">
        <v>0</v>
      </c>
      <c r="M907" s="1">
        <v>0</v>
      </c>
      <c r="N907" s="1">
        <v>0</v>
      </c>
      <c r="O907" s="1">
        <v>0</v>
      </c>
      <c r="P907" s="1">
        <v>0</v>
      </c>
      <c r="Q907" s="1">
        <v>0</v>
      </c>
      <c r="R907" s="1">
        <v>0</v>
      </c>
      <c r="S907" s="1">
        <v>0</v>
      </c>
      <c r="T907" s="1">
        <v>0</v>
      </c>
      <c r="U907" s="1">
        <v>0</v>
      </c>
    </row>
    <row r="908" spans="1:21" x14ac:dyDescent="0.25">
      <c r="A908">
        <v>906</v>
      </c>
      <c r="B908" t="s">
        <v>341</v>
      </c>
      <c r="C908">
        <v>24</v>
      </c>
      <c r="D908">
        <v>7440473</v>
      </c>
      <c r="E908" t="s">
        <v>89</v>
      </c>
      <c r="F908">
        <v>17.2</v>
      </c>
      <c r="G908" t="s">
        <v>120</v>
      </c>
      <c r="H908" s="1">
        <v>0</v>
      </c>
      <c r="I908" s="1">
        <v>0</v>
      </c>
      <c r="J908" s="1">
        <v>0</v>
      </c>
      <c r="K908" s="1">
        <v>0</v>
      </c>
      <c r="L908" s="1">
        <v>0</v>
      </c>
      <c r="M908" s="1">
        <v>0</v>
      </c>
      <c r="N908" s="1">
        <v>0</v>
      </c>
      <c r="O908" s="1">
        <v>0</v>
      </c>
      <c r="P908" s="1">
        <v>0</v>
      </c>
      <c r="Q908" s="1">
        <v>0</v>
      </c>
      <c r="R908" s="1">
        <v>0</v>
      </c>
      <c r="S908" s="1">
        <v>0</v>
      </c>
      <c r="T908" s="1">
        <v>0</v>
      </c>
      <c r="U908" s="1">
        <v>0</v>
      </c>
    </row>
    <row r="909" spans="1:21" x14ac:dyDescent="0.25">
      <c r="A909">
        <v>907</v>
      </c>
      <c r="B909" t="s">
        <v>342</v>
      </c>
      <c r="C909">
        <v>24</v>
      </c>
      <c r="D909">
        <v>18540299</v>
      </c>
      <c r="E909" t="s">
        <v>13</v>
      </c>
      <c r="F909">
        <v>0.86199999999999999</v>
      </c>
      <c r="G909" t="s">
        <v>120</v>
      </c>
      <c r="H909" s="1">
        <v>0</v>
      </c>
      <c r="I909" s="1">
        <v>0</v>
      </c>
      <c r="J909" s="1">
        <v>0</v>
      </c>
      <c r="K909" s="1">
        <v>0</v>
      </c>
      <c r="L909" s="1">
        <v>0</v>
      </c>
      <c r="M909" s="1">
        <v>0</v>
      </c>
      <c r="N909" s="1">
        <v>0</v>
      </c>
      <c r="O909" s="1">
        <v>0</v>
      </c>
      <c r="P909" s="1">
        <v>0</v>
      </c>
      <c r="Q909" s="1">
        <v>0</v>
      </c>
      <c r="R909" s="1">
        <v>0</v>
      </c>
      <c r="S909" s="1">
        <v>0</v>
      </c>
      <c r="T909" s="1">
        <v>0</v>
      </c>
      <c r="U909" s="1">
        <v>0</v>
      </c>
    </row>
    <row r="910" spans="1:21" x14ac:dyDescent="0.25">
      <c r="A910">
        <v>908</v>
      </c>
      <c r="B910" t="s">
        <v>343</v>
      </c>
      <c r="C910">
        <v>24</v>
      </c>
      <c r="D910">
        <v>1175</v>
      </c>
      <c r="E910" t="s">
        <v>294</v>
      </c>
      <c r="F910">
        <v>0</v>
      </c>
      <c r="G910" t="s">
        <v>120</v>
      </c>
      <c r="H910" s="1">
        <v>0</v>
      </c>
      <c r="I910" s="1">
        <v>0</v>
      </c>
      <c r="J910" s="1">
        <v>0</v>
      </c>
      <c r="K910" s="1">
        <v>0</v>
      </c>
      <c r="L910" s="1">
        <v>0</v>
      </c>
      <c r="M910" s="1">
        <v>0</v>
      </c>
      <c r="N910" s="1">
        <v>0</v>
      </c>
      <c r="O910" s="1">
        <v>0</v>
      </c>
      <c r="P910" s="1">
        <v>0</v>
      </c>
      <c r="Q910" s="1">
        <v>0</v>
      </c>
      <c r="R910" s="1">
        <v>0</v>
      </c>
      <c r="S910" s="1">
        <v>0</v>
      </c>
      <c r="T910" s="1">
        <v>0</v>
      </c>
      <c r="U910" s="1">
        <v>0</v>
      </c>
    </row>
    <row r="911" spans="1:21" x14ac:dyDescent="0.25">
      <c r="A911">
        <v>909</v>
      </c>
      <c r="B911" t="s">
        <v>344</v>
      </c>
      <c r="C911">
        <v>24</v>
      </c>
      <c r="D911">
        <v>7440508</v>
      </c>
      <c r="E911" t="s">
        <v>10</v>
      </c>
      <c r="F911">
        <v>0.50700000000000001</v>
      </c>
      <c r="G911" t="s">
        <v>120</v>
      </c>
      <c r="H911" s="1">
        <v>0</v>
      </c>
      <c r="I911" s="1">
        <v>0</v>
      </c>
      <c r="J911" s="1">
        <v>0</v>
      </c>
      <c r="K911" s="1">
        <v>0</v>
      </c>
      <c r="L911" s="1">
        <v>0</v>
      </c>
      <c r="M911" s="1">
        <v>0</v>
      </c>
      <c r="N911" s="1">
        <v>5.0699999999999999E-3</v>
      </c>
      <c r="O911" s="1">
        <v>0</v>
      </c>
      <c r="P911" s="1">
        <v>0</v>
      </c>
      <c r="Q911" s="1">
        <v>0</v>
      </c>
      <c r="R911" s="1">
        <v>0</v>
      </c>
      <c r="S911" s="1">
        <v>0</v>
      </c>
      <c r="T911" s="1">
        <v>0</v>
      </c>
      <c r="U911" s="1">
        <v>0</v>
      </c>
    </row>
    <row r="912" spans="1:21" x14ac:dyDescent="0.25">
      <c r="A912">
        <v>910</v>
      </c>
      <c r="B912" t="s">
        <v>345</v>
      </c>
      <c r="C912">
        <v>24</v>
      </c>
      <c r="D912">
        <v>7439965</v>
      </c>
      <c r="E912" t="s">
        <v>5</v>
      </c>
      <c r="F912">
        <v>1.01</v>
      </c>
      <c r="G912" t="s">
        <v>120</v>
      </c>
      <c r="H912" s="1">
        <v>0</v>
      </c>
      <c r="I912" s="1">
        <v>0</v>
      </c>
      <c r="J912" s="1">
        <v>0</v>
      </c>
      <c r="K912" s="1">
        <v>0</v>
      </c>
      <c r="L912" s="1">
        <v>0</v>
      </c>
      <c r="M912" s="1">
        <v>0</v>
      </c>
      <c r="N912" s="1">
        <v>0</v>
      </c>
      <c r="O912" s="1">
        <v>0</v>
      </c>
      <c r="P912" s="1">
        <v>0</v>
      </c>
      <c r="Q912" s="1">
        <v>0</v>
      </c>
      <c r="R912" s="1">
        <v>0</v>
      </c>
      <c r="S912" s="1">
        <v>0</v>
      </c>
      <c r="T912" s="1">
        <v>0</v>
      </c>
      <c r="U912" s="1">
        <v>0</v>
      </c>
    </row>
    <row r="913" spans="1:21" x14ac:dyDescent="0.25">
      <c r="A913">
        <v>911</v>
      </c>
      <c r="B913" t="s">
        <v>346</v>
      </c>
      <c r="C913">
        <v>24</v>
      </c>
      <c r="D913">
        <v>7440020</v>
      </c>
      <c r="E913" t="s">
        <v>6</v>
      </c>
      <c r="F913">
        <v>71</v>
      </c>
      <c r="G913" t="s">
        <v>120</v>
      </c>
      <c r="H913" s="1">
        <v>0</v>
      </c>
      <c r="I913" s="1">
        <v>0</v>
      </c>
      <c r="J913" s="1">
        <v>355</v>
      </c>
      <c r="K913" s="1">
        <v>0</v>
      </c>
      <c r="L913" s="1">
        <v>0</v>
      </c>
      <c r="M913" s="1">
        <v>0</v>
      </c>
      <c r="N913" s="1">
        <v>0</v>
      </c>
      <c r="O913" s="1">
        <v>0</v>
      </c>
      <c r="P913" s="1">
        <v>0</v>
      </c>
      <c r="Q913" s="1">
        <v>0</v>
      </c>
      <c r="R913" s="1">
        <v>0</v>
      </c>
      <c r="S913" s="1">
        <v>0</v>
      </c>
      <c r="T913" s="1">
        <v>0</v>
      </c>
      <c r="U913" s="1">
        <v>0</v>
      </c>
    </row>
    <row r="914" spans="1:21" x14ac:dyDescent="0.25">
      <c r="A914">
        <v>912</v>
      </c>
      <c r="B914" t="s">
        <v>347</v>
      </c>
      <c r="C914">
        <v>24</v>
      </c>
      <c r="D914">
        <v>7723140</v>
      </c>
      <c r="E914" t="s">
        <v>295</v>
      </c>
      <c r="F914">
        <v>3.04E-2</v>
      </c>
      <c r="G914" t="s">
        <v>120</v>
      </c>
      <c r="H914" s="1">
        <v>0</v>
      </c>
      <c r="I914" s="1">
        <v>0</v>
      </c>
      <c r="J914" s="1">
        <v>0</v>
      </c>
      <c r="K914" s="1">
        <v>0</v>
      </c>
      <c r="L914" s="1">
        <v>0</v>
      </c>
      <c r="M914" s="1">
        <v>0</v>
      </c>
      <c r="N914" s="1">
        <v>0</v>
      </c>
      <c r="O914" s="1">
        <v>0</v>
      </c>
      <c r="P914" s="1">
        <v>0</v>
      </c>
      <c r="Q914" s="1">
        <v>0</v>
      </c>
      <c r="R914" s="1">
        <v>0</v>
      </c>
      <c r="S914" s="1">
        <v>0</v>
      </c>
      <c r="T914" s="1">
        <v>0</v>
      </c>
      <c r="U914" s="1">
        <v>0</v>
      </c>
    </row>
    <row r="915" spans="1:21" x14ac:dyDescent="0.25">
      <c r="A915">
        <v>913</v>
      </c>
      <c r="B915" t="s">
        <v>348</v>
      </c>
      <c r="C915">
        <v>24</v>
      </c>
      <c r="D915">
        <v>7439921</v>
      </c>
      <c r="E915" t="s">
        <v>7</v>
      </c>
      <c r="F915">
        <v>0</v>
      </c>
      <c r="G915" t="s">
        <v>120</v>
      </c>
      <c r="H915" s="1">
        <v>0</v>
      </c>
      <c r="I915" s="1">
        <v>0</v>
      </c>
      <c r="J915" s="1">
        <v>0</v>
      </c>
      <c r="K915" s="1">
        <v>0</v>
      </c>
      <c r="L915" s="1">
        <v>0</v>
      </c>
      <c r="M915" s="1">
        <v>0</v>
      </c>
      <c r="N915" s="1">
        <v>0</v>
      </c>
      <c r="O915" s="1">
        <v>0</v>
      </c>
      <c r="P915" s="1">
        <v>0</v>
      </c>
      <c r="Q915" s="1">
        <v>0</v>
      </c>
      <c r="R915" s="1">
        <v>0</v>
      </c>
      <c r="S915" s="1">
        <v>0</v>
      </c>
      <c r="T915" s="1">
        <v>0</v>
      </c>
      <c r="U915" s="1">
        <v>0</v>
      </c>
    </row>
    <row r="916" spans="1:21" x14ac:dyDescent="0.25">
      <c r="A916">
        <v>914</v>
      </c>
      <c r="B916" t="s">
        <v>349</v>
      </c>
      <c r="C916">
        <v>24</v>
      </c>
      <c r="D916">
        <v>7440622</v>
      </c>
      <c r="E916" t="s">
        <v>296</v>
      </c>
      <c r="F916">
        <v>0</v>
      </c>
      <c r="G916" t="s">
        <v>120</v>
      </c>
      <c r="H916" s="1">
        <v>0</v>
      </c>
      <c r="I916" s="1">
        <v>0</v>
      </c>
      <c r="J916" s="1">
        <v>0</v>
      </c>
      <c r="K916" s="1">
        <v>0</v>
      </c>
      <c r="L916" s="1">
        <v>0</v>
      </c>
      <c r="M916" s="1">
        <v>0</v>
      </c>
      <c r="N916" s="1">
        <v>0</v>
      </c>
      <c r="O916" s="1">
        <v>0</v>
      </c>
      <c r="P916" s="1">
        <v>0</v>
      </c>
      <c r="Q916" s="1">
        <v>0</v>
      </c>
      <c r="R916" s="1">
        <v>0</v>
      </c>
      <c r="S916" s="1">
        <v>0</v>
      </c>
      <c r="T916" s="1">
        <v>0</v>
      </c>
      <c r="U916" s="1">
        <v>0</v>
      </c>
    </row>
    <row r="917" spans="1:21" x14ac:dyDescent="0.25">
      <c r="A917">
        <v>915</v>
      </c>
      <c r="B917" t="s">
        <v>350</v>
      </c>
      <c r="C917">
        <v>24</v>
      </c>
      <c r="D917">
        <v>7440666</v>
      </c>
      <c r="E917" t="s">
        <v>297</v>
      </c>
      <c r="F917">
        <v>0</v>
      </c>
      <c r="G917" t="s">
        <v>120</v>
      </c>
      <c r="H917" s="1">
        <v>0</v>
      </c>
      <c r="I917" s="1">
        <v>0</v>
      </c>
      <c r="J917" s="1">
        <v>0</v>
      </c>
      <c r="K917" s="1">
        <v>0</v>
      </c>
      <c r="L917" s="1">
        <v>0</v>
      </c>
      <c r="M917" s="1">
        <v>0</v>
      </c>
      <c r="N917" s="1">
        <v>0</v>
      </c>
      <c r="O917" s="1">
        <v>0</v>
      </c>
      <c r="P917" s="1">
        <v>0</v>
      </c>
      <c r="Q917" s="1">
        <v>0</v>
      </c>
      <c r="R917" s="1">
        <v>0</v>
      </c>
      <c r="S917" s="1">
        <v>0</v>
      </c>
      <c r="T917" s="1">
        <v>0</v>
      </c>
      <c r="U917" s="1">
        <v>0</v>
      </c>
    </row>
    <row r="918" spans="1:21" x14ac:dyDescent="0.25">
      <c r="A918">
        <v>916</v>
      </c>
      <c r="B918" t="s">
        <v>206</v>
      </c>
      <c r="C918">
        <v>24</v>
      </c>
      <c r="D918">
        <v>7429905</v>
      </c>
      <c r="E918" t="s">
        <v>290</v>
      </c>
      <c r="F918">
        <v>0</v>
      </c>
      <c r="G918" t="s">
        <v>120</v>
      </c>
      <c r="H918" s="1">
        <v>0</v>
      </c>
      <c r="I918" s="1">
        <v>0</v>
      </c>
      <c r="J918" s="1">
        <v>0</v>
      </c>
      <c r="K918" s="1">
        <v>0</v>
      </c>
      <c r="L918" s="1">
        <v>0</v>
      </c>
      <c r="M918" s="1">
        <v>0</v>
      </c>
      <c r="N918" s="1">
        <v>0</v>
      </c>
      <c r="O918" s="1">
        <v>0</v>
      </c>
      <c r="P918" s="1">
        <v>0</v>
      </c>
      <c r="Q918" s="1">
        <v>0</v>
      </c>
      <c r="R918" s="1">
        <v>0</v>
      </c>
      <c r="S918" s="1">
        <v>0</v>
      </c>
      <c r="T918" s="1">
        <v>0</v>
      </c>
      <c r="U918" s="1">
        <v>0</v>
      </c>
    </row>
    <row r="919" spans="1:21" x14ac:dyDescent="0.25">
      <c r="A919">
        <v>917</v>
      </c>
      <c r="B919" t="s">
        <v>206</v>
      </c>
      <c r="C919">
        <v>24</v>
      </c>
      <c r="D919">
        <v>1344281</v>
      </c>
      <c r="E919" t="s">
        <v>291</v>
      </c>
      <c r="F919">
        <v>0</v>
      </c>
      <c r="G919" t="s">
        <v>120</v>
      </c>
      <c r="H919" s="1">
        <v>0</v>
      </c>
      <c r="I919" s="1">
        <v>0</v>
      </c>
      <c r="J919" s="1">
        <v>0</v>
      </c>
      <c r="K919" s="1">
        <v>0</v>
      </c>
      <c r="L919" s="1">
        <v>0</v>
      </c>
      <c r="M919" s="1">
        <v>0</v>
      </c>
      <c r="N919" s="1">
        <v>0</v>
      </c>
      <c r="O919" s="1">
        <v>0</v>
      </c>
      <c r="P919" s="1">
        <v>0</v>
      </c>
      <c r="Q919" s="1">
        <v>0</v>
      </c>
      <c r="R919" s="1">
        <v>0</v>
      </c>
      <c r="S919" s="1">
        <v>0</v>
      </c>
      <c r="T919" s="1">
        <v>0</v>
      </c>
      <c r="U919" s="1">
        <v>0</v>
      </c>
    </row>
    <row r="920" spans="1:21" x14ac:dyDescent="0.25">
      <c r="A920">
        <v>918</v>
      </c>
      <c r="B920" t="s">
        <v>206</v>
      </c>
      <c r="C920">
        <v>24</v>
      </c>
      <c r="D920">
        <v>7440417</v>
      </c>
      <c r="E920" t="s">
        <v>292</v>
      </c>
      <c r="F920">
        <v>0</v>
      </c>
      <c r="G920" t="s">
        <v>120</v>
      </c>
      <c r="H920" s="1">
        <v>0</v>
      </c>
      <c r="I920" s="1">
        <v>0</v>
      </c>
      <c r="J920" s="1">
        <v>0</v>
      </c>
      <c r="K920" s="1">
        <v>0</v>
      </c>
      <c r="L920" s="1">
        <v>0</v>
      </c>
      <c r="M920" s="1">
        <v>0</v>
      </c>
      <c r="N920" s="1">
        <v>0</v>
      </c>
      <c r="O920" s="1">
        <v>0</v>
      </c>
      <c r="P920" s="1">
        <v>0</v>
      </c>
      <c r="Q920" s="1">
        <v>0</v>
      </c>
      <c r="R920" s="1">
        <v>0</v>
      </c>
      <c r="S920" s="1">
        <v>0</v>
      </c>
      <c r="T920" s="1">
        <v>0</v>
      </c>
      <c r="U920" s="1">
        <v>0</v>
      </c>
    </row>
    <row r="921" spans="1:21" x14ac:dyDescent="0.25">
      <c r="A921">
        <v>919</v>
      </c>
      <c r="B921" t="s">
        <v>206</v>
      </c>
      <c r="C921">
        <v>24</v>
      </c>
      <c r="D921">
        <v>7440439</v>
      </c>
      <c r="E921" t="s">
        <v>293</v>
      </c>
      <c r="F921">
        <v>0</v>
      </c>
      <c r="G921" t="s">
        <v>120</v>
      </c>
      <c r="H921" s="1">
        <v>0</v>
      </c>
      <c r="I921" s="1">
        <v>0</v>
      </c>
      <c r="J921" s="1">
        <v>0</v>
      </c>
      <c r="K921" s="1">
        <v>0</v>
      </c>
      <c r="L921" s="1">
        <v>0</v>
      </c>
      <c r="M921" s="1">
        <v>0</v>
      </c>
      <c r="N921" s="1">
        <v>0</v>
      </c>
      <c r="O921" s="1">
        <v>0</v>
      </c>
      <c r="P921" s="1">
        <v>0</v>
      </c>
      <c r="Q921" s="1">
        <v>0</v>
      </c>
      <c r="R921" s="1">
        <v>0</v>
      </c>
      <c r="S921" s="1">
        <v>0</v>
      </c>
      <c r="T921" s="1">
        <v>0</v>
      </c>
      <c r="U921" s="1">
        <v>0</v>
      </c>
    </row>
    <row r="922" spans="1:21" x14ac:dyDescent="0.25">
      <c r="A922">
        <v>920</v>
      </c>
      <c r="B922" t="s">
        <v>206</v>
      </c>
      <c r="C922">
        <v>24</v>
      </c>
      <c r="D922">
        <v>7440484</v>
      </c>
      <c r="E922" t="s">
        <v>8</v>
      </c>
      <c r="F922">
        <v>0</v>
      </c>
      <c r="G922" t="s">
        <v>120</v>
      </c>
      <c r="H922" s="1">
        <v>0</v>
      </c>
      <c r="I922" s="1">
        <v>0</v>
      </c>
      <c r="J922" s="1">
        <v>0</v>
      </c>
      <c r="K922" s="1">
        <v>0</v>
      </c>
      <c r="L922" s="1">
        <v>0</v>
      </c>
      <c r="M922" s="1">
        <v>0</v>
      </c>
      <c r="N922" s="1">
        <v>0</v>
      </c>
      <c r="O922" s="1">
        <v>0</v>
      </c>
      <c r="P922" s="1">
        <v>0</v>
      </c>
      <c r="Q922" s="1">
        <v>0</v>
      </c>
      <c r="R922" s="1">
        <v>0</v>
      </c>
      <c r="S922" s="1">
        <v>0</v>
      </c>
      <c r="T922" s="1">
        <v>0</v>
      </c>
      <c r="U922" s="1">
        <v>0</v>
      </c>
    </row>
    <row r="923" spans="1:21" x14ac:dyDescent="0.25">
      <c r="A923">
        <v>921</v>
      </c>
      <c r="B923" t="s">
        <v>206</v>
      </c>
      <c r="C923">
        <v>24</v>
      </c>
      <c r="D923">
        <v>7440473</v>
      </c>
      <c r="E923" t="s">
        <v>89</v>
      </c>
      <c r="F923">
        <v>0</v>
      </c>
      <c r="G923" t="s">
        <v>120</v>
      </c>
      <c r="H923" s="1">
        <v>0</v>
      </c>
      <c r="I923" s="1">
        <v>0</v>
      </c>
      <c r="J923" s="1">
        <v>0</v>
      </c>
      <c r="K923" s="1">
        <v>0</v>
      </c>
      <c r="L923" s="1">
        <v>0</v>
      </c>
      <c r="M923" s="1">
        <v>0</v>
      </c>
      <c r="N923" s="1">
        <v>0</v>
      </c>
      <c r="O923" s="1">
        <v>0</v>
      </c>
      <c r="P923" s="1">
        <v>0</v>
      </c>
      <c r="Q923" s="1">
        <v>0</v>
      </c>
      <c r="R923" s="1">
        <v>0</v>
      </c>
      <c r="S923" s="1">
        <v>0</v>
      </c>
      <c r="T923" s="1">
        <v>0</v>
      </c>
      <c r="U923" s="1">
        <v>0</v>
      </c>
    </row>
    <row r="924" spans="1:21" x14ac:dyDescent="0.25">
      <c r="A924">
        <v>922</v>
      </c>
      <c r="B924" t="s">
        <v>206</v>
      </c>
      <c r="C924">
        <v>24</v>
      </c>
      <c r="D924">
        <v>18540299</v>
      </c>
      <c r="E924" t="s">
        <v>13</v>
      </c>
      <c r="F924">
        <v>0</v>
      </c>
      <c r="G924" t="s">
        <v>120</v>
      </c>
      <c r="H924" s="1">
        <v>0</v>
      </c>
      <c r="I924" s="1">
        <v>0</v>
      </c>
      <c r="J924" s="1">
        <v>0</v>
      </c>
      <c r="K924" s="1">
        <v>0</v>
      </c>
      <c r="L924" s="1">
        <v>0</v>
      </c>
      <c r="M924" s="1">
        <v>0</v>
      </c>
      <c r="N924" s="1">
        <v>0</v>
      </c>
      <c r="O924" s="1">
        <v>0</v>
      </c>
      <c r="P924" s="1">
        <v>0</v>
      </c>
      <c r="Q924" s="1">
        <v>0</v>
      </c>
      <c r="R924" s="1">
        <v>0</v>
      </c>
      <c r="S924" s="1">
        <v>0</v>
      </c>
      <c r="T924" s="1">
        <v>0</v>
      </c>
      <c r="U924" s="1">
        <v>0</v>
      </c>
    </row>
    <row r="925" spans="1:21" x14ac:dyDescent="0.25">
      <c r="A925">
        <v>923</v>
      </c>
      <c r="B925" t="s">
        <v>206</v>
      </c>
      <c r="C925">
        <v>24</v>
      </c>
      <c r="D925">
        <v>1175</v>
      </c>
      <c r="E925" t="s">
        <v>294</v>
      </c>
      <c r="F925">
        <v>0</v>
      </c>
      <c r="G925" t="s">
        <v>120</v>
      </c>
      <c r="H925" s="1">
        <v>0</v>
      </c>
      <c r="I925" s="1">
        <v>0</v>
      </c>
      <c r="J925" s="1">
        <v>0</v>
      </c>
      <c r="K925" s="1">
        <v>0</v>
      </c>
      <c r="L925" s="1">
        <v>0</v>
      </c>
      <c r="M925" s="1">
        <v>0</v>
      </c>
      <c r="N925" s="1">
        <v>0</v>
      </c>
      <c r="O925" s="1">
        <v>0</v>
      </c>
      <c r="P925" s="1">
        <v>0</v>
      </c>
      <c r="Q925" s="1">
        <v>0</v>
      </c>
      <c r="R925" s="1">
        <v>0</v>
      </c>
      <c r="S925" s="1">
        <v>0</v>
      </c>
      <c r="T925" s="1">
        <v>0</v>
      </c>
      <c r="U925" s="1">
        <v>0</v>
      </c>
    </row>
    <row r="926" spans="1:21" x14ac:dyDescent="0.25">
      <c r="A926">
        <v>924</v>
      </c>
      <c r="B926" t="s">
        <v>206</v>
      </c>
      <c r="C926">
        <v>24</v>
      </c>
      <c r="D926">
        <v>7440508</v>
      </c>
      <c r="E926" t="s">
        <v>10</v>
      </c>
      <c r="F926">
        <v>0</v>
      </c>
      <c r="G926" t="s">
        <v>120</v>
      </c>
      <c r="H926" s="1">
        <v>0</v>
      </c>
      <c r="I926" s="1">
        <v>0</v>
      </c>
      <c r="J926" s="1">
        <v>0</v>
      </c>
      <c r="K926" s="1">
        <v>0</v>
      </c>
      <c r="L926" s="1">
        <v>0</v>
      </c>
      <c r="M926" s="1">
        <v>0</v>
      </c>
      <c r="N926" s="1">
        <v>0</v>
      </c>
      <c r="O926" s="1">
        <v>0</v>
      </c>
      <c r="P926" s="1">
        <v>0</v>
      </c>
      <c r="Q926" s="1">
        <v>0</v>
      </c>
      <c r="R926" s="1">
        <v>0</v>
      </c>
      <c r="S926" s="1">
        <v>0</v>
      </c>
      <c r="T926" s="1">
        <v>0</v>
      </c>
      <c r="U926" s="1">
        <v>0</v>
      </c>
    </row>
    <row r="927" spans="1:21" x14ac:dyDescent="0.25">
      <c r="A927">
        <v>925</v>
      </c>
      <c r="B927" t="s">
        <v>206</v>
      </c>
      <c r="C927">
        <v>24</v>
      </c>
      <c r="D927">
        <v>7439965</v>
      </c>
      <c r="E927" t="s">
        <v>5</v>
      </c>
      <c r="F927">
        <v>5.07</v>
      </c>
      <c r="G927" t="s">
        <v>120</v>
      </c>
      <c r="H927" s="1">
        <v>0</v>
      </c>
      <c r="I927" s="1">
        <v>0</v>
      </c>
      <c r="J927" s="1">
        <v>0</v>
      </c>
      <c r="K927" s="1">
        <v>0</v>
      </c>
      <c r="L927" s="1">
        <v>0</v>
      </c>
      <c r="M927" s="1">
        <v>0</v>
      </c>
      <c r="N927" s="1">
        <v>0</v>
      </c>
      <c r="O927" s="1">
        <v>0</v>
      </c>
      <c r="P927" s="1">
        <v>0</v>
      </c>
      <c r="Q927" s="1">
        <v>0</v>
      </c>
      <c r="R927" s="1">
        <v>0</v>
      </c>
      <c r="S927" s="1">
        <v>0</v>
      </c>
      <c r="T927" s="1">
        <v>0</v>
      </c>
      <c r="U927" s="1">
        <v>0</v>
      </c>
    </row>
    <row r="928" spans="1:21" x14ac:dyDescent="0.25">
      <c r="A928">
        <v>926</v>
      </c>
      <c r="B928" t="s">
        <v>206</v>
      </c>
      <c r="C928">
        <v>24</v>
      </c>
      <c r="D928">
        <v>7440020</v>
      </c>
      <c r="E928" t="s">
        <v>6</v>
      </c>
      <c r="F928">
        <v>0</v>
      </c>
      <c r="G928" t="s">
        <v>120</v>
      </c>
      <c r="H928" s="1">
        <v>0</v>
      </c>
      <c r="I928" s="1">
        <v>0</v>
      </c>
      <c r="J928" s="1">
        <v>0</v>
      </c>
      <c r="K928" s="1">
        <v>0</v>
      </c>
      <c r="L928" s="1">
        <v>0</v>
      </c>
      <c r="M928" s="1">
        <v>0</v>
      </c>
      <c r="N928" s="1">
        <v>0</v>
      </c>
      <c r="O928" s="1">
        <v>0</v>
      </c>
      <c r="P928" s="1">
        <v>0</v>
      </c>
      <c r="Q928" s="1">
        <v>0</v>
      </c>
      <c r="R928" s="1">
        <v>0</v>
      </c>
      <c r="S928" s="1">
        <v>0</v>
      </c>
      <c r="T928" s="1">
        <v>0</v>
      </c>
      <c r="U928" s="1">
        <v>0</v>
      </c>
    </row>
    <row r="929" spans="1:21" x14ac:dyDescent="0.25">
      <c r="A929">
        <v>927</v>
      </c>
      <c r="B929" t="s">
        <v>206</v>
      </c>
      <c r="C929">
        <v>24</v>
      </c>
      <c r="D929">
        <v>7723140</v>
      </c>
      <c r="E929" t="s">
        <v>295</v>
      </c>
      <c r="F929">
        <v>0</v>
      </c>
      <c r="G929" t="s">
        <v>120</v>
      </c>
      <c r="H929" s="1">
        <v>0</v>
      </c>
      <c r="I929" s="1">
        <v>0</v>
      </c>
      <c r="J929" s="1">
        <v>0</v>
      </c>
      <c r="K929" s="1">
        <v>0</v>
      </c>
      <c r="L929" s="1">
        <v>0</v>
      </c>
      <c r="M929" s="1">
        <v>0</v>
      </c>
      <c r="N929" s="1">
        <v>0</v>
      </c>
      <c r="O929" s="1">
        <v>0</v>
      </c>
      <c r="P929" s="1">
        <v>0</v>
      </c>
      <c r="Q929" s="1">
        <v>0</v>
      </c>
      <c r="R929" s="1">
        <v>0</v>
      </c>
      <c r="S929" s="1">
        <v>0</v>
      </c>
      <c r="T929" s="1">
        <v>0</v>
      </c>
      <c r="U929" s="1">
        <v>0</v>
      </c>
    </row>
    <row r="930" spans="1:21" x14ac:dyDescent="0.25">
      <c r="A930">
        <v>928</v>
      </c>
      <c r="B930" t="s">
        <v>206</v>
      </c>
      <c r="C930">
        <v>24</v>
      </c>
      <c r="D930">
        <v>7439921</v>
      </c>
      <c r="E930" t="s">
        <v>7</v>
      </c>
      <c r="F930">
        <v>0</v>
      </c>
      <c r="G930" t="s">
        <v>120</v>
      </c>
      <c r="H930" s="1">
        <v>0</v>
      </c>
      <c r="I930" s="1">
        <v>0</v>
      </c>
      <c r="J930" s="1">
        <v>0</v>
      </c>
      <c r="K930" s="1">
        <v>0</v>
      </c>
      <c r="L930" s="1">
        <v>0</v>
      </c>
      <c r="M930" s="1">
        <v>0</v>
      </c>
      <c r="N930" s="1">
        <v>0</v>
      </c>
      <c r="O930" s="1">
        <v>0</v>
      </c>
      <c r="P930" s="1">
        <v>0</v>
      </c>
      <c r="Q930" s="1">
        <v>0</v>
      </c>
      <c r="R930" s="1">
        <v>0</v>
      </c>
      <c r="S930" s="1">
        <v>0</v>
      </c>
      <c r="T930" s="1">
        <v>0</v>
      </c>
      <c r="U930" s="1">
        <v>0</v>
      </c>
    </row>
    <row r="931" spans="1:21" x14ac:dyDescent="0.25">
      <c r="A931">
        <v>929</v>
      </c>
      <c r="B931" t="s">
        <v>206</v>
      </c>
      <c r="C931">
        <v>24</v>
      </c>
      <c r="D931">
        <v>7440622</v>
      </c>
      <c r="E931" t="s">
        <v>296</v>
      </c>
      <c r="F931">
        <v>0</v>
      </c>
      <c r="G931" t="s">
        <v>120</v>
      </c>
      <c r="H931" s="1">
        <v>0</v>
      </c>
      <c r="I931" s="1">
        <v>0</v>
      </c>
      <c r="J931" s="1">
        <v>0</v>
      </c>
      <c r="K931" s="1">
        <v>0</v>
      </c>
      <c r="L931" s="1">
        <v>0</v>
      </c>
      <c r="M931" s="1">
        <v>0</v>
      </c>
      <c r="N931" s="1">
        <v>0</v>
      </c>
      <c r="O931" s="1">
        <v>0</v>
      </c>
      <c r="P931" s="1">
        <v>0</v>
      </c>
      <c r="Q931" s="1">
        <v>0</v>
      </c>
      <c r="R931" s="1">
        <v>0</v>
      </c>
      <c r="S931" s="1">
        <v>0</v>
      </c>
      <c r="T931" s="1">
        <v>0</v>
      </c>
      <c r="U931" s="1">
        <v>0</v>
      </c>
    </row>
    <row r="932" spans="1:21" x14ac:dyDescent="0.25">
      <c r="A932">
        <v>930</v>
      </c>
      <c r="B932" t="s">
        <v>206</v>
      </c>
      <c r="C932">
        <v>24</v>
      </c>
      <c r="D932">
        <v>7440666</v>
      </c>
      <c r="E932" t="s">
        <v>297</v>
      </c>
      <c r="F932">
        <v>0</v>
      </c>
      <c r="G932" t="s">
        <v>120</v>
      </c>
      <c r="H932" s="1">
        <v>0</v>
      </c>
      <c r="I932" s="1">
        <v>0</v>
      </c>
      <c r="J932" s="1">
        <v>0</v>
      </c>
      <c r="K932" s="1">
        <v>0</v>
      </c>
      <c r="L932" s="1">
        <v>0</v>
      </c>
      <c r="M932" s="1">
        <v>0</v>
      </c>
      <c r="N932" s="1">
        <v>0</v>
      </c>
      <c r="O932" s="1">
        <v>0</v>
      </c>
      <c r="P932" s="1">
        <v>0</v>
      </c>
      <c r="Q932" s="1">
        <v>0</v>
      </c>
      <c r="R932" s="1">
        <v>0</v>
      </c>
      <c r="S932" s="1">
        <v>0</v>
      </c>
      <c r="T932" s="1">
        <v>0</v>
      </c>
      <c r="U932" s="1">
        <v>0</v>
      </c>
    </row>
    <row r="933" spans="1:21" x14ac:dyDescent="0.25">
      <c r="A933">
        <v>931</v>
      </c>
      <c r="B933" t="s">
        <v>351</v>
      </c>
      <c r="C933">
        <v>24</v>
      </c>
      <c r="D933">
        <v>7429905</v>
      </c>
      <c r="E933" t="s">
        <v>290</v>
      </c>
      <c r="F933">
        <v>0</v>
      </c>
      <c r="G933" t="s">
        <v>120</v>
      </c>
      <c r="H933" s="1">
        <v>0</v>
      </c>
      <c r="I933" s="1">
        <v>0</v>
      </c>
      <c r="J933" s="1">
        <v>0</v>
      </c>
      <c r="K933" s="1">
        <v>0</v>
      </c>
      <c r="L933" s="1">
        <v>0</v>
      </c>
      <c r="M933" s="1">
        <v>0</v>
      </c>
      <c r="N933" s="1">
        <v>0</v>
      </c>
      <c r="O933" s="1">
        <v>0</v>
      </c>
      <c r="P933" s="1">
        <v>0</v>
      </c>
      <c r="Q933" s="1">
        <v>0</v>
      </c>
      <c r="R933" s="1">
        <v>0</v>
      </c>
      <c r="S933" s="1">
        <v>0</v>
      </c>
      <c r="T933" s="1">
        <v>0</v>
      </c>
      <c r="U933" s="1">
        <v>0</v>
      </c>
    </row>
    <row r="934" spans="1:21" x14ac:dyDescent="0.25">
      <c r="A934">
        <v>932</v>
      </c>
      <c r="B934" t="s">
        <v>351</v>
      </c>
      <c r="C934">
        <v>24</v>
      </c>
      <c r="D934">
        <v>1344281</v>
      </c>
      <c r="E934" t="s">
        <v>291</v>
      </c>
      <c r="F934">
        <v>0</v>
      </c>
      <c r="G934" t="s">
        <v>120</v>
      </c>
      <c r="H934" s="1">
        <v>0</v>
      </c>
      <c r="I934" s="1">
        <v>0</v>
      </c>
      <c r="J934" s="1">
        <v>0</v>
      </c>
      <c r="K934" s="1">
        <v>0</v>
      </c>
      <c r="L934" s="1">
        <v>0</v>
      </c>
      <c r="M934" s="1">
        <v>0</v>
      </c>
      <c r="N934" s="1">
        <v>0</v>
      </c>
      <c r="O934" s="1">
        <v>0</v>
      </c>
      <c r="P934" s="1">
        <v>0</v>
      </c>
      <c r="Q934" s="1">
        <v>0</v>
      </c>
      <c r="R934" s="1">
        <v>0</v>
      </c>
      <c r="S934" s="1">
        <v>0</v>
      </c>
      <c r="T934" s="1">
        <v>0</v>
      </c>
      <c r="U934" s="1">
        <v>0</v>
      </c>
    </row>
    <row r="935" spans="1:21" x14ac:dyDescent="0.25">
      <c r="A935">
        <v>933</v>
      </c>
      <c r="B935" t="s">
        <v>351</v>
      </c>
      <c r="C935">
        <v>24</v>
      </c>
      <c r="D935">
        <v>7440417</v>
      </c>
      <c r="E935" t="s">
        <v>292</v>
      </c>
      <c r="F935">
        <v>0</v>
      </c>
      <c r="G935" t="s">
        <v>120</v>
      </c>
      <c r="H935" s="1">
        <v>0</v>
      </c>
      <c r="I935" s="1">
        <v>0</v>
      </c>
      <c r="J935" s="1">
        <v>0</v>
      </c>
      <c r="K935" s="1">
        <v>0</v>
      </c>
      <c r="L935" s="1">
        <v>0</v>
      </c>
      <c r="M935" s="1">
        <v>0</v>
      </c>
      <c r="N935" s="1">
        <v>0</v>
      </c>
      <c r="O935" s="1">
        <v>0</v>
      </c>
      <c r="P935" s="1">
        <v>0</v>
      </c>
      <c r="Q935" s="1">
        <v>0</v>
      </c>
      <c r="R935" s="1">
        <v>0</v>
      </c>
      <c r="S935" s="1">
        <v>0</v>
      </c>
      <c r="T935" s="1">
        <v>0</v>
      </c>
      <c r="U935" s="1">
        <v>0</v>
      </c>
    </row>
    <row r="936" spans="1:21" x14ac:dyDescent="0.25">
      <c r="A936">
        <v>934</v>
      </c>
      <c r="B936" t="s">
        <v>351</v>
      </c>
      <c r="C936">
        <v>24</v>
      </c>
      <c r="D936">
        <v>7440439</v>
      </c>
      <c r="E936" t="s">
        <v>293</v>
      </c>
      <c r="F936">
        <v>0</v>
      </c>
      <c r="G936" t="s">
        <v>120</v>
      </c>
      <c r="H936" s="1">
        <v>0</v>
      </c>
      <c r="I936" s="1">
        <v>0</v>
      </c>
      <c r="J936" s="1">
        <v>0</v>
      </c>
      <c r="K936" s="1">
        <v>0</v>
      </c>
      <c r="L936" s="1">
        <v>0</v>
      </c>
      <c r="M936" s="1">
        <v>0</v>
      </c>
      <c r="N936" s="1">
        <v>0</v>
      </c>
      <c r="O936" s="1">
        <v>0</v>
      </c>
      <c r="P936" s="1">
        <v>0</v>
      </c>
      <c r="Q936" s="1">
        <v>0</v>
      </c>
      <c r="R936" s="1">
        <v>0</v>
      </c>
      <c r="S936" s="1">
        <v>0</v>
      </c>
      <c r="T936" s="1">
        <v>0</v>
      </c>
      <c r="U936" s="1">
        <v>0</v>
      </c>
    </row>
    <row r="937" spans="1:21" x14ac:dyDescent="0.25">
      <c r="A937">
        <v>935</v>
      </c>
      <c r="B937" t="s">
        <v>351</v>
      </c>
      <c r="C937">
        <v>24</v>
      </c>
      <c r="D937">
        <v>7440484</v>
      </c>
      <c r="E937" t="s">
        <v>8</v>
      </c>
      <c r="F937">
        <v>0</v>
      </c>
      <c r="G937" t="s">
        <v>120</v>
      </c>
      <c r="H937" s="1">
        <v>0</v>
      </c>
      <c r="I937" s="1">
        <v>0</v>
      </c>
      <c r="J937" s="1">
        <v>0</v>
      </c>
      <c r="K937" s="1">
        <v>0</v>
      </c>
      <c r="L937" s="1">
        <v>0</v>
      </c>
      <c r="M937" s="1">
        <v>0</v>
      </c>
      <c r="N937" s="1">
        <v>0</v>
      </c>
      <c r="O937" s="1">
        <v>0</v>
      </c>
      <c r="P937" s="1">
        <v>0</v>
      </c>
      <c r="Q937" s="1">
        <v>0</v>
      </c>
      <c r="R937" s="1">
        <v>0</v>
      </c>
      <c r="S937" s="1">
        <v>0</v>
      </c>
      <c r="T937" s="1">
        <v>0</v>
      </c>
      <c r="U937" s="1">
        <v>0</v>
      </c>
    </row>
    <row r="938" spans="1:21" x14ac:dyDescent="0.25">
      <c r="A938">
        <v>936</v>
      </c>
      <c r="B938" t="s">
        <v>351</v>
      </c>
      <c r="C938">
        <v>24</v>
      </c>
      <c r="D938">
        <v>7440473</v>
      </c>
      <c r="E938" t="s">
        <v>89</v>
      </c>
      <c r="F938">
        <v>3.7100000000000001E-2</v>
      </c>
      <c r="G938" t="s">
        <v>120</v>
      </c>
      <c r="H938" s="1">
        <v>0</v>
      </c>
      <c r="I938" s="1">
        <v>0</v>
      </c>
      <c r="J938" s="1">
        <v>0</v>
      </c>
      <c r="K938" s="1">
        <v>0</v>
      </c>
      <c r="L938" s="1">
        <v>0</v>
      </c>
      <c r="M938" s="1">
        <v>0</v>
      </c>
      <c r="N938" s="1">
        <v>0</v>
      </c>
      <c r="O938" s="1">
        <v>0</v>
      </c>
      <c r="P938" s="1">
        <v>0</v>
      </c>
      <c r="Q938" s="1">
        <v>0</v>
      </c>
      <c r="R938" s="1">
        <v>0</v>
      </c>
      <c r="S938" s="1">
        <v>0</v>
      </c>
      <c r="T938" s="1">
        <v>0</v>
      </c>
      <c r="U938" s="1">
        <v>0</v>
      </c>
    </row>
    <row r="939" spans="1:21" x14ac:dyDescent="0.25">
      <c r="A939">
        <v>937</v>
      </c>
      <c r="B939" t="s">
        <v>351</v>
      </c>
      <c r="C939">
        <v>24</v>
      </c>
      <c r="D939">
        <v>18540299</v>
      </c>
      <c r="E939" t="s">
        <v>13</v>
      </c>
      <c r="F939">
        <v>3.7100000000000002E-3</v>
      </c>
      <c r="G939" t="s">
        <v>120</v>
      </c>
      <c r="H939" s="1">
        <v>0</v>
      </c>
      <c r="I939" s="1">
        <v>0</v>
      </c>
      <c r="J939" s="1">
        <v>0</v>
      </c>
      <c r="K939" s="1">
        <v>0</v>
      </c>
      <c r="L939" s="1">
        <v>0</v>
      </c>
      <c r="M939" s="1">
        <v>0</v>
      </c>
      <c r="N939" s="1">
        <v>0</v>
      </c>
      <c r="O939" s="1">
        <v>0</v>
      </c>
      <c r="P939" s="1">
        <v>0</v>
      </c>
      <c r="Q939" s="1">
        <v>0</v>
      </c>
      <c r="R939" s="1">
        <v>0</v>
      </c>
      <c r="S939" s="1">
        <v>0</v>
      </c>
      <c r="T939" s="1">
        <v>0</v>
      </c>
      <c r="U939" s="1">
        <v>0</v>
      </c>
    </row>
    <row r="940" spans="1:21" x14ac:dyDescent="0.25">
      <c r="A940">
        <v>938</v>
      </c>
      <c r="B940" t="s">
        <v>351</v>
      </c>
      <c r="C940">
        <v>24</v>
      </c>
      <c r="D940">
        <v>1175</v>
      </c>
      <c r="E940" t="s">
        <v>294</v>
      </c>
      <c r="F940">
        <v>0</v>
      </c>
      <c r="G940" t="s">
        <v>120</v>
      </c>
      <c r="H940" s="1">
        <v>0</v>
      </c>
      <c r="I940" s="1">
        <v>0</v>
      </c>
      <c r="J940" s="1">
        <v>0</v>
      </c>
      <c r="K940" s="1">
        <v>0</v>
      </c>
      <c r="L940" s="1">
        <v>0</v>
      </c>
      <c r="M940" s="1">
        <v>0</v>
      </c>
      <c r="N940" s="1">
        <v>0</v>
      </c>
      <c r="O940" s="1">
        <v>0</v>
      </c>
      <c r="P940" s="1">
        <v>0</v>
      </c>
      <c r="Q940" s="1">
        <v>0</v>
      </c>
      <c r="R940" s="1">
        <v>0</v>
      </c>
      <c r="S940" s="1">
        <v>0</v>
      </c>
      <c r="T940" s="1">
        <v>0</v>
      </c>
      <c r="U940" s="1">
        <v>0</v>
      </c>
    </row>
    <row r="941" spans="1:21" x14ac:dyDescent="0.25">
      <c r="A941">
        <v>939</v>
      </c>
      <c r="B941" t="s">
        <v>351</v>
      </c>
      <c r="C941">
        <v>24</v>
      </c>
      <c r="D941">
        <v>7440508</v>
      </c>
      <c r="E941" t="s">
        <v>10</v>
      </c>
      <c r="F941">
        <v>0</v>
      </c>
      <c r="G941" t="s">
        <v>120</v>
      </c>
      <c r="H941" s="1">
        <v>0</v>
      </c>
      <c r="I941" s="1">
        <v>0</v>
      </c>
      <c r="J941" s="1">
        <v>0</v>
      </c>
      <c r="K941" s="1">
        <v>0</v>
      </c>
      <c r="L941" s="1">
        <v>0</v>
      </c>
      <c r="M941" s="1">
        <v>0</v>
      </c>
      <c r="N941" s="1">
        <v>0</v>
      </c>
      <c r="O941" s="1">
        <v>0</v>
      </c>
      <c r="P941" s="1">
        <v>0</v>
      </c>
      <c r="Q941" s="1">
        <v>0</v>
      </c>
      <c r="R941" s="1">
        <v>0</v>
      </c>
      <c r="S941" s="1">
        <v>0</v>
      </c>
      <c r="T941" s="1">
        <v>0</v>
      </c>
      <c r="U941" s="1">
        <v>0</v>
      </c>
    </row>
    <row r="942" spans="1:21" x14ac:dyDescent="0.25">
      <c r="A942">
        <v>940</v>
      </c>
      <c r="B942" t="s">
        <v>351</v>
      </c>
      <c r="C942">
        <v>24</v>
      </c>
      <c r="D942">
        <v>7439965</v>
      </c>
      <c r="E942" t="s">
        <v>5</v>
      </c>
      <c r="F942">
        <v>37.5</v>
      </c>
      <c r="G942" t="s">
        <v>120</v>
      </c>
      <c r="H942" s="1">
        <v>0</v>
      </c>
      <c r="I942" s="1">
        <v>0</v>
      </c>
      <c r="J942" s="1">
        <v>0</v>
      </c>
      <c r="K942" s="1">
        <v>0</v>
      </c>
      <c r="L942" s="1">
        <v>0</v>
      </c>
      <c r="M942" s="1">
        <v>0</v>
      </c>
      <c r="N942" s="1">
        <v>0</v>
      </c>
      <c r="O942" s="1">
        <v>0</v>
      </c>
      <c r="P942" s="1">
        <v>0</v>
      </c>
      <c r="Q942" s="1">
        <v>0</v>
      </c>
      <c r="R942" s="1">
        <v>0</v>
      </c>
      <c r="S942" s="1">
        <v>0</v>
      </c>
      <c r="T942" s="1">
        <v>0</v>
      </c>
      <c r="U942" s="1">
        <v>0</v>
      </c>
    </row>
    <row r="943" spans="1:21" x14ac:dyDescent="0.25">
      <c r="A943">
        <v>941</v>
      </c>
      <c r="B943" t="s">
        <v>351</v>
      </c>
      <c r="C943">
        <v>24</v>
      </c>
      <c r="D943">
        <v>7440020</v>
      </c>
      <c r="E943" t="s">
        <v>6</v>
      </c>
      <c r="F943">
        <v>2.08</v>
      </c>
      <c r="G943" t="s">
        <v>120</v>
      </c>
      <c r="H943" s="1">
        <v>0</v>
      </c>
      <c r="I943" s="1">
        <v>0</v>
      </c>
      <c r="J943" s="1">
        <v>10.4</v>
      </c>
      <c r="K943" s="1">
        <v>0</v>
      </c>
      <c r="L943" s="1">
        <v>0</v>
      </c>
      <c r="M943" s="1">
        <v>0</v>
      </c>
      <c r="N943" s="1">
        <v>0</v>
      </c>
      <c r="O943" s="1">
        <v>0</v>
      </c>
      <c r="P943" s="1">
        <v>0</v>
      </c>
      <c r="Q943" s="1">
        <v>0</v>
      </c>
      <c r="R943" s="1">
        <v>0</v>
      </c>
      <c r="S943" s="1">
        <v>0</v>
      </c>
      <c r="T943" s="1">
        <v>0</v>
      </c>
      <c r="U943" s="1">
        <v>0</v>
      </c>
    </row>
    <row r="944" spans="1:21" x14ac:dyDescent="0.25">
      <c r="A944">
        <v>942</v>
      </c>
      <c r="B944" t="s">
        <v>351</v>
      </c>
      <c r="C944">
        <v>24</v>
      </c>
      <c r="D944">
        <v>7723140</v>
      </c>
      <c r="E944" t="s">
        <v>295</v>
      </c>
      <c r="F944">
        <v>0</v>
      </c>
      <c r="G944" t="s">
        <v>120</v>
      </c>
      <c r="H944" s="1">
        <v>0</v>
      </c>
      <c r="I944" s="1">
        <v>0</v>
      </c>
      <c r="J944" s="1">
        <v>0</v>
      </c>
      <c r="K944" s="1">
        <v>0</v>
      </c>
      <c r="L944" s="1">
        <v>0</v>
      </c>
      <c r="M944" s="1">
        <v>0</v>
      </c>
      <c r="N944" s="1">
        <v>0</v>
      </c>
      <c r="O944" s="1">
        <v>0</v>
      </c>
      <c r="P944" s="1">
        <v>0</v>
      </c>
      <c r="Q944" s="1">
        <v>0</v>
      </c>
      <c r="R944" s="1">
        <v>0</v>
      </c>
      <c r="S944" s="1">
        <v>0</v>
      </c>
      <c r="T944" s="1">
        <v>0</v>
      </c>
      <c r="U944" s="1">
        <v>0</v>
      </c>
    </row>
    <row r="945" spans="1:21" x14ac:dyDescent="0.25">
      <c r="A945">
        <v>943</v>
      </c>
      <c r="B945" t="s">
        <v>351</v>
      </c>
      <c r="C945">
        <v>24</v>
      </c>
      <c r="D945">
        <v>7439921</v>
      </c>
      <c r="E945" t="s">
        <v>7</v>
      </c>
      <c r="F945">
        <v>0</v>
      </c>
      <c r="G945" t="s">
        <v>120</v>
      </c>
      <c r="H945" s="1">
        <v>0</v>
      </c>
      <c r="I945" s="1">
        <v>0</v>
      </c>
      <c r="J945" s="1">
        <v>0</v>
      </c>
      <c r="K945" s="1">
        <v>0</v>
      </c>
      <c r="L945" s="1">
        <v>0</v>
      </c>
      <c r="M945" s="1">
        <v>0</v>
      </c>
      <c r="N945" s="1">
        <v>0</v>
      </c>
      <c r="O945" s="1">
        <v>0</v>
      </c>
      <c r="P945" s="1">
        <v>0</v>
      </c>
      <c r="Q945" s="1">
        <v>0</v>
      </c>
      <c r="R945" s="1">
        <v>0</v>
      </c>
      <c r="S945" s="1">
        <v>0</v>
      </c>
      <c r="T945" s="1">
        <v>0</v>
      </c>
      <c r="U945" s="1">
        <v>0</v>
      </c>
    </row>
    <row r="946" spans="1:21" x14ac:dyDescent="0.25">
      <c r="A946">
        <v>944</v>
      </c>
      <c r="B946" t="s">
        <v>351</v>
      </c>
      <c r="C946">
        <v>24</v>
      </c>
      <c r="D946">
        <v>7440622</v>
      </c>
      <c r="E946" t="s">
        <v>296</v>
      </c>
      <c r="F946">
        <v>0</v>
      </c>
      <c r="G946" t="s">
        <v>120</v>
      </c>
      <c r="H946" s="1">
        <v>0</v>
      </c>
      <c r="I946" s="1">
        <v>0</v>
      </c>
      <c r="J946" s="1">
        <v>0</v>
      </c>
      <c r="K946" s="1">
        <v>0</v>
      </c>
      <c r="L946" s="1">
        <v>0</v>
      </c>
      <c r="M946" s="1">
        <v>0</v>
      </c>
      <c r="N946" s="1">
        <v>0</v>
      </c>
      <c r="O946" s="1">
        <v>0</v>
      </c>
      <c r="P946" s="1">
        <v>0</v>
      </c>
      <c r="Q946" s="1">
        <v>0</v>
      </c>
      <c r="R946" s="1">
        <v>0</v>
      </c>
      <c r="S946" s="1">
        <v>0</v>
      </c>
      <c r="T946" s="1">
        <v>0</v>
      </c>
      <c r="U946" s="1">
        <v>0</v>
      </c>
    </row>
    <row r="947" spans="1:21" x14ac:dyDescent="0.25">
      <c r="A947">
        <v>945</v>
      </c>
      <c r="B947" t="s">
        <v>351</v>
      </c>
      <c r="C947">
        <v>24</v>
      </c>
      <c r="D947">
        <v>7440666</v>
      </c>
      <c r="E947" t="s">
        <v>297</v>
      </c>
      <c r="F947">
        <v>0</v>
      </c>
      <c r="G947" t="s">
        <v>120</v>
      </c>
      <c r="H947" s="1">
        <v>0</v>
      </c>
      <c r="I947" s="1">
        <v>0</v>
      </c>
      <c r="J947" s="1">
        <v>0</v>
      </c>
      <c r="K947" s="1">
        <v>0</v>
      </c>
      <c r="L947" s="1">
        <v>0</v>
      </c>
      <c r="M947" s="1">
        <v>0</v>
      </c>
      <c r="N947" s="1">
        <v>0</v>
      </c>
      <c r="O947" s="1">
        <v>0</v>
      </c>
      <c r="P947" s="1">
        <v>0</v>
      </c>
      <c r="Q947" s="1">
        <v>0</v>
      </c>
      <c r="R947" s="1">
        <v>0</v>
      </c>
      <c r="S947" s="1">
        <v>0</v>
      </c>
      <c r="T947" s="1">
        <v>0</v>
      </c>
      <c r="U947" s="1">
        <v>0</v>
      </c>
    </row>
    <row r="948" spans="1:21" x14ac:dyDescent="0.25">
      <c r="A948">
        <v>946</v>
      </c>
      <c r="B948" t="s">
        <v>352</v>
      </c>
      <c r="C948">
        <v>24</v>
      </c>
      <c r="D948">
        <v>7429905</v>
      </c>
      <c r="E948" t="s">
        <v>290</v>
      </c>
      <c r="F948">
        <v>0</v>
      </c>
      <c r="G948" t="s">
        <v>120</v>
      </c>
      <c r="H948" s="1">
        <v>0</v>
      </c>
      <c r="I948" s="1">
        <v>0</v>
      </c>
      <c r="J948" s="1">
        <v>0</v>
      </c>
      <c r="K948" s="1">
        <v>0</v>
      </c>
      <c r="L948" s="1">
        <v>0</v>
      </c>
      <c r="M948" s="1">
        <v>0</v>
      </c>
      <c r="N948" s="1">
        <v>0</v>
      </c>
      <c r="O948" s="1">
        <v>0</v>
      </c>
      <c r="P948" s="1">
        <v>0</v>
      </c>
      <c r="Q948" s="1">
        <v>0</v>
      </c>
      <c r="R948" s="1">
        <v>0</v>
      </c>
      <c r="S948" s="1">
        <v>0</v>
      </c>
      <c r="T948" s="1">
        <v>0</v>
      </c>
      <c r="U948" s="1">
        <v>0</v>
      </c>
    </row>
    <row r="949" spans="1:21" x14ac:dyDescent="0.25">
      <c r="A949">
        <v>947</v>
      </c>
      <c r="B949" t="s">
        <v>352</v>
      </c>
      <c r="C949">
        <v>24</v>
      </c>
      <c r="D949">
        <v>1344281</v>
      </c>
      <c r="E949" t="s">
        <v>291</v>
      </c>
      <c r="F949">
        <v>0</v>
      </c>
      <c r="G949" t="s">
        <v>120</v>
      </c>
      <c r="H949" s="1">
        <v>0</v>
      </c>
      <c r="I949" s="1">
        <v>0</v>
      </c>
      <c r="J949" s="1">
        <v>0</v>
      </c>
      <c r="K949" s="1">
        <v>0</v>
      </c>
      <c r="L949" s="1">
        <v>0</v>
      </c>
      <c r="M949" s="1">
        <v>0</v>
      </c>
      <c r="N949" s="1">
        <v>0</v>
      </c>
      <c r="O949" s="1">
        <v>0</v>
      </c>
      <c r="P949" s="1">
        <v>0</v>
      </c>
      <c r="Q949" s="1">
        <v>0</v>
      </c>
      <c r="R949" s="1">
        <v>0</v>
      </c>
      <c r="S949" s="1">
        <v>0</v>
      </c>
      <c r="T949" s="1">
        <v>0</v>
      </c>
      <c r="U949" s="1">
        <v>0</v>
      </c>
    </row>
    <row r="950" spans="1:21" x14ac:dyDescent="0.25">
      <c r="A950">
        <v>948</v>
      </c>
      <c r="B950" t="s">
        <v>352</v>
      </c>
      <c r="C950">
        <v>24</v>
      </c>
      <c r="D950">
        <v>7440417</v>
      </c>
      <c r="E950" t="s">
        <v>292</v>
      </c>
      <c r="F950">
        <v>0</v>
      </c>
      <c r="G950" t="s">
        <v>120</v>
      </c>
      <c r="H950" s="1">
        <v>0</v>
      </c>
      <c r="I950" s="1">
        <v>0</v>
      </c>
      <c r="J950" s="1">
        <v>0</v>
      </c>
      <c r="K950" s="1">
        <v>0</v>
      </c>
      <c r="L950" s="1">
        <v>0</v>
      </c>
      <c r="M950" s="1">
        <v>0</v>
      </c>
      <c r="N950" s="1">
        <v>0</v>
      </c>
      <c r="O950" s="1">
        <v>0</v>
      </c>
      <c r="P950" s="1">
        <v>0</v>
      </c>
      <c r="Q950" s="1">
        <v>0</v>
      </c>
      <c r="R950" s="1">
        <v>0</v>
      </c>
      <c r="S950" s="1">
        <v>0</v>
      </c>
      <c r="T950" s="1">
        <v>0</v>
      </c>
      <c r="U950" s="1">
        <v>0</v>
      </c>
    </row>
    <row r="951" spans="1:21" x14ac:dyDescent="0.25">
      <c r="A951">
        <v>949</v>
      </c>
      <c r="B951" t="s">
        <v>352</v>
      </c>
      <c r="C951">
        <v>24</v>
      </c>
      <c r="D951">
        <v>7440439</v>
      </c>
      <c r="E951" t="s">
        <v>293</v>
      </c>
      <c r="F951">
        <v>0</v>
      </c>
      <c r="G951" t="s">
        <v>120</v>
      </c>
      <c r="H951" s="1">
        <v>0</v>
      </c>
      <c r="I951" s="1">
        <v>0</v>
      </c>
      <c r="J951" s="1">
        <v>0</v>
      </c>
      <c r="K951" s="1">
        <v>0</v>
      </c>
      <c r="L951" s="1">
        <v>0</v>
      </c>
      <c r="M951" s="1">
        <v>0</v>
      </c>
      <c r="N951" s="1">
        <v>0</v>
      </c>
      <c r="O951" s="1">
        <v>0</v>
      </c>
      <c r="P951" s="1">
        <v>0</v>
      </c>
      <c r="Q951" s="1">
        <v>0</v>
      </c>
      <c r="R951" s="1">
        <v>0</v>
      </c>
      <c r="S951" s="1">
        <v>0</v>
      </c>
      <c r="T951" s="1">
        <v>0</v>
      </c>
      <c r="U951" s="1">
        <v>0</v>
      </c>
    </row>
    <row r="952" spans="1:21" x14ac:dyDescent="0.25">
      <c r="A952">
        <v>950</v>
      </c>
      <c r="B952" t="s">
        <v>352</v>
      </c>
      <c r="C952">
        <v>24</v>
      </c>
      <c r="D952">
        <v>7440484</v>
      </c>
      <c r="E952" t="s">
        <v>8</v>
      </c>
      <c r="F952">
        <v>0</v>
      </c>
      <c r="G952" t="s">
        <v>120</v>
      </c>
      <c r="H952" s="1">
        <v>0</v>
      </c>
      <c r="I952" s="1">
        <v>0</v>
      </c>
      <c r="J952" s="1">
        <v>0</v>
      </c>
      <c r="K952" s="1">
        <v>0</v>
      </c>
      <c r="L952" s="1">
        <v>0</v>
      </c>
      <c r="M952" s="1">
        <v>0</v>
      </c>
      <c r="N952" s="1">
        <v>0</v>
      </c>
      <c r="O952" s="1">
        <v>0</v>
      </c>
      <c r="P952" s="1">
        <v>0</v>
      </c>
      <c r="Q952" s="1">
        <v>0</v>
      </c>
      <c r="R952" s="1">
        <v>0</v>
      </c>
      <c r="S952" s="1">
        <v>0</v>
      </c>
      <c r="T952" s="1">
        <v>0</v>
      </c>
      <c r="U952" s="1">
        <v>0</v>
      </c>
    </row>
    <row r="953" spans="1:21" x14ac:dyDescent="0.25">
      <c r="A953">
        <v>951</v>
      </c>
      <c r="B953" t="s">
        <v>352</v>
      </c>
      <c r="C953">
        <v>24</v>
      </c>
      <c r="D953">
        <v>7440473</v>
      </c>
      <c r="E953" t="s">
        <v>89</v>
      </c>
      <c r="F953">
        <v>18</v>
      </c>
      <c r="G953" t="s">
        <v>120</v>
      </c>
      <c r="H953" s="1">
        <v>0</v>
      </c>
      <c r="I953" s="1">
        <v>0</v>
      </c>
      <c r="J953" s="1">
        <v>0</v>
      </c>
      <c r="K953" s="1">
        <v>0</v>
      </c>
      <c r="L953" s="1">
        <v>0</v>
      </c>
      <c r="M953" s="1">
        <v>0</v>
      </c>
      <c r="N953" s="1">
        <v>0</v>
      </c>
      <c r="O953" s="1">
        <v>0</v>
      </c>
      <c r="P953" s="1">
        <v>0</v>
      </c>
      <c r="Q953" s="1">
        <v>0</v>
      </c>
      <c r="R953" s="1">
        <v>0</v>
      </c>
      <c r="S953" s="1">
        <v>0</v>
      </c>
      <c r="T953" s="1">
        <v>0</v>
      </c>
      <c r="U953" s="1">
        <v>0</v>
      </c>
    </row>
    <row r="954" spans="1:21" x14ac:dyDescent="0.25">
      <c r="A954">
        <v>952</v>
      </c>
      <c r="B954" t="s">
        <v>352</v>
      </c>
      <c r="C954">
        <v>24</v>
      </c>
      <c r="D954">
        <v>18540299</v>
      </c>
      <c r="E954" t="s">
        <v>13</v>
      </c>
      <c r="F954">
        <v>1.8</v>
      </c>
      <c r="G954" t="s">
        <v>120</v>
      </c>
      <c r="H954" s="1">
        <v>0</v>
      </c>
      <c r="I954" s="1">
        <v>0</v>
      </c>
      <c r="J954" s="1">
        <v>0</v>
      </c>
      <c r="K954" s="1">
        <v>0</v>
      </c>
      <c r="L954" s="1">
        <v>0</v>
      </c>
      <c r="M954" s="1">
        <v>0</v>
      </c>
      <c r="N954" s="1">
        <v>0</v>
      </c>
      <c r="O954" s="1">
        <v>0</v>
      </c>
      <c r="P954" s="1">
        <v>0</v>
      </c>
      <c r="Q954" s="1">
        <v>0</v>
      </c>
      <c r="R954" s="1">
        <v>0</v>
      </c>
      <c r="S954" s="1">
        <v>0</v>
      </c>
      <c r="T954" s="1">
        <v>0</v>
      </c>
      <c r="U954" s="1">
        <v>0</v>
      </c>
    </row>
    <row r="955" spans="1:21" x14ac:dyDescent="0.25">
      <c r="A955">
        <v>953</v>
      </c>
      <c r="B955" t="s">
        <v>352</v>
      </c>
      <c r="C955">
        <v>24</v>
      </c>
      <c r="D955">
        <v>1175</v>
      </c>
      <c r="E955" t="s">
        <v>294</v>
      </c>
      <c r="F955">
        <v>0</v>
      </c>
      <c r="G955" t="s">
        <v>120</v>
      </c>
      <c r="H955" s="1">
        <v>0</v>
      </c>
      <c r="I955" s="1">
        <v>0</v>
      </c>
      <c r="J955" s="1">
        <v>0</v>
      </c>
      <c r="K955" s="1">
        <v>0</v>
      </c>
      <c r="L955" s="1">
        <v>0</v>
      </c>
      <c r="M955" s="1">
        <v>0</v>
      </c>
      <c r="N955" s="1">
        <v>0</v>
      </c>
      <c r="O955" s="1">
        <v>0</v>
      </c>
      <c r="P955" s="1">
        <v>0</v>
      </c>
      <c r="Q955" s="1">
        <v>0</v>
      </c>
      <c r="R955" s="1">
        <v>0</v>
      </c>
      <c r="S955" s="1">
        <v>0</v>
      </c>
      <c r="T955" s="1">
        <v>0</v>
      </c>
      <c r="U955" s="1">
        <v>0</v>
      </c>
    </row>
    <row r="956" spans="1:21" x14ac:dyDescent="0.25">
      <c r="A956">
        <v>954</v>
      </c>
      <c r="B956" t="s">
        <v>352</v>
      </c>
      <c r="C956">
        <v>24</v>
      </c>
      <c r="D956">
        <v>7440508</v>
      </c>
      <c r="E956" t="s">
        <v>10</v>
      </c>
      <c r="F956">
        <v>0</v>
      </c>
      <c r="G956" t="s">
        <v>120</v>
      </c>
      <c r="H956" s="1">
        <v>0</v>
      </c>
      <c r="I956" s="1">
        <v>0</v>
      </c>
      <c r="J956" s="1">
        <v>0</v>
      </c>
      <c r="K956" s="1">
        <v>0</v>
      </c>
      <c r="L956" s="1">
        <v>0</v>
      </c>
      <c r="M956" s="1">
        <v>0</v>
      </c>
      <c r="N956" s="1">
        <v>0</v>
      </c>
      <c r="O956" s="1">
        <v>0</v>
      </c>
      <c r="P956" s="1">
        <v>0</v>
      </c>
      <c r="Q956" s="1">
        <v>0</v>
      </c>
      <c r="R956" s="1">
        <v>0</v>
      </c>
      <c r="S956" s="1">
        <v>0</v>
      </c>
      <c r="T956" s="1">
        <v>0</v>
      </c>
      <c r="U956" s="1">
        <v>0</v>
      </c>
    </row>
    <row r="957" spans="1:21" x14ac:dyDescent="0.25">
      <c r="A957">
        <v>955</v>
      </c>
      <c r="B957" t="s">
        <v>352</v>
      </c>
      <c r="C957">
        <v>24</v>
      </c>
      <c r="D957">
        <v>7439965</v>
      </c>
      <c r="E957" t="s">
        <v>5</v>
      </c>
      <c r="F957">
        <v>13.1</v>
      </c>
      <c r="G957" t="s">
        <v>120</v>
      </c>
      <c r="H957" s="1">
        <v>0</v>
      </c>
      <c r="I957" s="1">
        <v>0</v>
      </c>
      <c r="J957" s="1">
        <v>0</v>
      </c>
      <c r="K957" s="1">
        <v>0</v>
      </c>
      <c r="L957" s="1">
        <v>0</v>
      </c>
      <c r="M957" s="1">
        <v>0</v>
      </c>
      <c r="N957" s="1">
        <v>0</v>
      </c>
      <c r="O957" s="1">
        <v>0</v>
      </c>
      <c r="P957" s="1">
        <v>0</v>
      </c>
      <c r="Q957" s="1">
        <v>0</v>
      </c>
      <c r="R957" s="1">
        <v>0</v>
      </c>
      <c r="S957" s="1">
        <v>0</v>
      </c>
      <c r="T957" s="1">
        <v>0</v>
      </c>
      <c r="U957" s="1">
        <v>0</v>
      </c>
    </row>
    <row r="958" spans="1:21" x14ac:dyDescent="0.25">
      <c r="A958">
        <v>956</v>
      </c>
      <c r="B958" t="s">
        <v>352</v>
      </c>
      <c r="C958">
        <v>24</v>
      </c>
      <c r="D958">
        <v>7440020</v>
      </c>
      <c r="E958" t="s">
        <v>6</v>
      </c>
      <c r="F958">
        <v>1.89</v>
      </c>
      <c r="G958" t="s">
        <v>120</v>
      </c>
      <c r="H958" s="1">
        <v>0</v>
      </c>
      <c r="I958" s="1">
        <v>0</v>
      </c>
      <c r="J958" s="1">
        <v>9.4499999999999993</v>
      </c>
      <c r="K958" s="1">
        <v>0</v>
      </c>
      <c r="L958" s="1">
        <v>0</v>
      </c>
      <c r="M958" s="1">
        <v>0</v>
      </c>
      <c r="N958" s="1">
        <v>0</v>
      </c>
      <c r="O958" s="1">
        <v>0</v>
      </c>
      <c r="P958" s="1">
        <v>0</v>
      </c>
      <c r="Q958" s="1">
        <v>0</v>
      </c>
      <c r="R958" s="1">
        <v>0</v>
      </c>
      <c r="S958" s="1">
        <v>0</v>
      </c>
      <c r="T958" s="1">
        <v>0</v>
      </c>
      <c r="U958" s="1">
        <v>0</v>
      </c>
    </row>
    <row r="959" spans="1:21" x14ac:dyDescent="0.25">
      <c r="A959">
        <v>957</v>
      </c>
      <c r="B959" t="s">
        <v>352</v>
      </c>
      <c r="C959">
        <v>24</v>
      </c>
      <c r="D959">
        <v>7723140</v>
      </c>
      <c r="E959" t="s">
        <v>295</v>
      </c>
      <c r="F959">
        <v>0</v>
      </c>
      <c r="G959" t="s">
        <v>120</v>
      </c>
      <c r="H959" s="1">
        <v>0</v>
      </c>
      <c r="I959" s="1">
        <v>0</v>
      </c>
      <c r="J959" s="1">
        <v>0</v>
      </c>
      <c r="K959" s="1">
        <v>0</v>
      </c>
      <c r="L959" s="1">
        <v>0</v>
      </c>
      <c r="M959" s="1">
        <v>0</v>
      </c>
      <c r="N959" s="1">
        <v>0</v>
      </c>
      <c r="O959" s="1">
        <v>0</v>
      </c>
      <c r="P959" s="1">
        <v>0</v>
      </c>
      <c r="Q959" s="1">
        <v>0</v>
      </c>
      <c r="R959" s="1">
        <v>0</v>
      </c>
      <c r="S959" s="1">
        <v>0</v>
      </c>
      <c r="T959" s="1">
        <v>0</v>
      </c>
      <c r="U959" s="1">
        <v>0</v>
      </c>
    </row>
    <row r="960" spans="1:21" x14ac:dyDescent="0.25">
      <c r="A960">
        <v>958</v>
      </c>
      <c r="B960" t="s">
        <v>352</v>
      </c>
      <c r="C960">
        <v>24</v>
      </c>
      <c r="D960">
        <v>7439921</v>
      </c>
      <c r="E960" t="s">
        <v>7</v>
      </c>
      <c r="F960">
        <v>0</v>
      </c>
      <c r="G960" t="s">
        <v>120</v>
      </c>
      <c r="H960" s="1">
        <v>0</v>
      </c>
      <c r="I960" s="1">
        <v>0</v>
      </c>
      <c r="J960" s="1">
        <v>0</v>
      </c>
      <c r="K960" s="1">
        <v>0</v>
      </c>
      <c r="L960" s="1">
        <v>0</v>
      </c>
      <c r="M960" s="1">
        <v>0</v>
      </c>
      <c r="N960" s="1">
        <v>0</v>
      </c>
      <c r="O960" s="1">
        <v>0</v>
      </c>
      <c r="P960" s="1">
        <v>0</v>
      </c>
      <c r="Q960" s="1">
        <v>0</v>
      </c>
      <c r="R960" s="1">
        <v>0</v>
      </c>
      <c r="S960" s="1">
        <v>0</v>
      </c>
      <c r="T960" s="1">
        <v>0</v>
      </c>
      <c r="U960" s="1">
        <v>0</v>
      </c>
    </row>
    <row r="961" spans="1:21" x14ac:dyDescent="0.25">
      <c r="A961">
        <v>959</v>
      </c>
      <c r="B961" t="s">
        <v>352</v>
      </c>
      <c r="C961">
        <v>24</v>
      </c>
      <c r="D961">
        <v>7440622</v>
      </c>
      <c r="E961" t="s">
        <v>296</v>
      </c>
      <c r="F961">
        <v>0</v>
      </c>
      <c r="G961" t="s">
        <v>120</v>
      </c>
      <c r="H961" s="1">
        <v>0</v>
      </c>
      <c r="I961" s="1">
        <v>0</v>
      </c>
      <c r="J961" s="1">
        <v>0</v>
      </c>
      <c r="K961" s="1">
        <v>0</v>
      </c>
      <c r="L961" s="1">
        <v>0</v>
      </c>
      <c r="M961" s="1">
        <v>0</v>
      </c>
      <c r="N961" s="1">
        <v>0</v>
      </c>
      <c r="O961" s="1">
        <v>0</v>
      </c>
      <c r="P961" s="1">
        <v>0</v>
      </c>
      <c r="Q961" s="1">
        <v>0</v>
      </c>
      <c r="R961" s="1">
        <v>0</v>
      </c>
      <c r="S961" s="1">
        <v>0</v>
      </c>
      <c r="T961" s="1">
        <v>0</v>
      </c>
      <c r="U961" s="1">
        <v>0</v>
      </c>
    </row>
    <row r="962" spans="1:21" x14ac:dyDescent="0.25">
      <c r="A962">
        <v>960</v>
      </c>
      <c r="B962" t="s">
        <v>352</v>
      </c>
      <c r="C962">
        <v>24</v>
      </c>
      <c r="D962">
        <v>7440666</v>
      </c>
      <c r="E962" t="s">
        <v>297</v>
      </c>
      <c r="F962">
        <v>0</v>
      </c>
      <c r="G962" t="s">
        <v>120</v>
      </c>
      <c r="H962" s="1">
        <v>0</v>
      </c>
      <c r="I962" s="1">
        <v>0</v>
      </c>
      <c r="J962" s="1">
        <v>0</v>
      </c>
      <c r="K962" s="1">
        <v>0</v>
      </c>
      <c r="L962" s="1">
        <v>0</v>
      </c>
      <c r="M962" s="1">
        <v>0</v>
      </c>
      <c r="N962" s="1">
        <v>0</v>
      </c>
      <c r="O962" s="1">
        <v>0</v>
      </c>
      <c r="P962" s="1">
        <v>0</v>
      </c>
      <c r="Q962" s="1">
        <v>0</v>
      </c>
      <c r="R962" s="1">
        <v>0</v>
      </c>
      <c r="S962" s="1">
        <v>0</v>
      </c>
      <c r="T962" s="1">
        <v>0</v>
      </c>
      <c r="U962" s="1">
        <v>0</v>
      </c>
    </row>
    <row r="963" spans="1:21" x14ac:dyDescent="0.25">
      <c r="A963">
        <v>961</v>
      </c>
      <c r="B963" t="s">
        <v>353</v>
      </c>
      <c r="C963">
        <v>24</v>
      </c>
      <c r="D963">
        <v>7429905</v>
      </c>
      <c r="E963" t="s">
        <v>290</v>
      </c>
      <c r="F963">
        <v>0</v>
      </c>
      <c r="G963" t="s">
        <v>120</v>
      </c>
      <c r="H963" s="1">
        <v>0</v>
      </c>
      <c r="I963" s="1">
        <v>0</v>
      </c>
      <c r="J963" s="1">
        <v>0</v>
      </c>
      <c r="K963" s="1">
        <v>0</v>
      </c>
      <c r="L963" s="1">
        <v>0</v>
      </c>
      <c r="M963" s="1">
        <v>0</v>
      </c>
      <c r="N963" s="1">
        <v>0</v>
      </c>
      <c r="O963" s="1">
        <v>0</v>
      </c>
      <c r="P963" s="1">
        <v>0</v>
      </c>
      <c r="Q963" s="1">
        <v>0</v>
      </c>
      <c r="R963" s="1">
        <v>0</v>
      </c>
      <c r="S963" s="1">
        <v>0</v>
      </c>
      <c r="T963" s="1">
        <v>0</v>
      </c>
      <c r="U963" s="1">
        <v>0</v>
      </c>
    </row>
    <row r="964" spans="1:21" x14ac:dyDescent="0.25">
      <c r="A964">
        <v>962</v>
      </c>
      <c r="B964" t="s">
        <v>353</v>
      </c>
      <c r="C964">
        <v>24</v>
      </c>
      <c r="D964">
        <v>1344281</v>
      </c>
      <c r="E964" t="s">
        <v>291</v>
      </c>
      <c r="F964">
        <v>1.45</v>
      </c>
      <c r="G964" t="s">
        <v>120</v>
      </c>
      <c r="H964" s="1">
        <v>0</v>
      </c>
      <c r="I964" s="1">
        <v>0</v>
      </c>
      <c r="J964" s="1">
        <v>0</v>
      </c>
      <c r="K964" s="1">
        <v>0</v>
      </c>
      <c r="L964" s="1">
        <v>0</v>
      </c>
      <c r="M964" s="1">
        <v>0</v>
      </c>
      <c r="N964" s="1">
        <v>0</v>
      </c>
      <c r="O964" s="1">
        <v>0</v>
      </c>
      <c r="P964" s="1">
        <v>0</v>
      </c>
      <c r="Q964" s="1">
        <v>0</v>
      </c>
      <c r="R964" s="1">
        <v>0</v>
      </c>
      <c r="S964" s="1">
        <v>0</v>
      </c>
      <c r="T964" s="1">
        <v>0</v>
      </c>
      <c r="U964" s="1">
        <v>0</v>
      </c>
    </row>
    <row r="965" spans="1:21" x14ac:dyDescent="0.25">
      <c r="A965">
        <v>963</v>
      </c>
      <c r="B965" t="s">
        <v>353</v>
      </c>
      <c r="C965">
        <v>24</v>
      </c>
      <c r="D965">
        <v>7440417</v>
      </c>
      <c r="E965" t="s">
        <v>292</v>
      </c>
      <c r="F965">
        <v>0</v>
      </c>
      <c r="G965" t="s">
        <v>120</v>
      </c>
      <c r="H965" s="1">
        <v>0</v>
      </c>
      <c r="I965" s="1">
        <v>0</v>
      </c>
      <c r="J965" s="1">
        <v>0</v>
      </c>
      <c r="K965" s="1">
        <v>0</v>
      </c>
      <c r="L965" s="1">
        <v>0</v>
      </c>
      <c r="M965" s="1">
        <v>0</v>
      </c>
      <c r="N965" s="1">
        <v>0</v>
      </c>
      <c r="O965" s="1">
        <v>0</v>
      </c>
      <c r="P965" s="1">
        <v>0</v>
      </c>
      <c r="Q965" s="1">
        <v>0</v>
      </c>
      <c r="R965" s="1">
        <v>0</v>
      </c>
      <c r="S965" s="1">
        <v>0</v>
      </c>
      <c r="T965" s="1">
        <v>0</v>
      </c>
      <c r="U965" s="1">
        <v>0</v>
      </c>
    </row>
    <row r="966" spans="1:21" x14ac:dyDescent="0.25">
      <c r="A966">
        <v>964</v>
      </c>
      <c r="B966" t="s">
        <v>353</v>
      </c>
      <c r="C966">
        <v>24</v>
      </c>
      <c r="D966">
        <v>7440439</v>
      </c>
      <c r="E966" t="s">
        <v>293</v>
      </c>
      <c r="F966">
        <v>0</v>
      </c>
      <c r="G966" t="s">
        <v>120</v>
      </c>
      <c r="H966" s="1">
        <v>0</v>
      </c>
      <c r="I966" s="1">
        <v>0</v>
      </c>
      <c r="J966" s="1">
        <v>0</v>
      </c>
      <c r="K966" s="1">
        <v>0</v>
      </c>
      <c r="L966" s="1">
        <v>0</v>
      </c>
      <c r="M966" s="1">
        <v>0</v>
      </c>
      <c r="N966" s="1">
        <v>0</v>
      </c>
      <c r="O966" s="1">
        <v>0</v>
      </c>
      <c r="P966" s="1">
        <v>0</v>
      </c>
      <c r="Q966" s="1">
        <v>0</v>
      </c>
      <c r="R966" s="1">
        <v>0</v>
      </c>
      <c r="S966" s="1">
        <v>0</v>
      </c>
      <c r="T966" s="1">
        <v>0</v>
      </c>
      <c r="U966" s="1">
        <v>0</v>
      </c>
    </row>
    <row r="967" spans="1:21" x14ac:dyDescent="0.25">
      <c r="A967">
        <v>965</v>
      </c>
      <c r="B967" t="s">
        <v>353</v>
      </c>
      <c r="C967">
        <v>24</v>
      </c>
      <c r="D967">
        <v>7440484</v>
      </c>
      <c r="E967" t="s">
        <v>8</v>
      </c>
      <c r="F967">
        <v>0</v>
      </c>
      <c r="G967" t="s">
        <v>120</v>
      </c>
      <c r="H967" s="1">
        <v>0</v>
      </c>
      <c r="I967" s="1">
        <v>0</v>
      </c>
      <c r="J967" s="1">
        <v>0</v>
      </c>
      <c r="K967" s="1">
        <v>0</v>
      </c>
      <c r="L967" s="1">
        <v>0</v>
      </c>
      <c r="M967" s="1">
        <v>0</v>
      </c>
      <c r="N967" s="1">
        <v>0</v>
      </c>
      <c r="O967" s="1">
        <v>0</v>
      </c>
      <c r="P967" s="1">
        <v>0</v>
      </c>
      <c r="Q967" s="1">
        <v>0</v>
      </c>
      <c r="R967" s="1">
        <v>0</v>
      </c>
      <c r="S967" s="1">
        <v>0</v>
      </c>
      <c r="T967" s="1">
        <v>0</v>
      </c>
      <c r="U967" s="1">
        <v>0</v>
      </c>
    </row>
    <row r="968" spans="1:21" x14ac:dyDescent="0.25">
      <c r="A968">
        <v>966</v>
      </c>
      <c r="B968" t="s">
        <v>353</v>
      </c>
      <c r="C968">
        <v>24</v>
      </c>
      <c r="D968">
        <v>7440473</v>
      </c>
      <c r="E968" t="s">
        <v>89</v>
      </c>
      <c r="F968">
        <v>14.5</v>
      </c>
      <c r="G968" t="s">
        <v>120</v>
      </c>
      <c r="H968" s="1">
        <v>0</v>
      </c>
      <c r="I968" s="1">
        <v>0</v>
      </c>
      <c r="J968" s="1">
        <v>0</v>
      </c>
      <c r="K968" s="1">
        <v>0</v>
      </c>
      <c r="L968" s="1">
        <v>0</v>
      </c>
      <c r="M968" s="1">
        <v>0</v>
      </c>
      <c r="N968" s="1">
        <v>0</v>
      </c>
      <c r="O968" s="1">
        <v>0</v>
      </c>
      <c r="P968" s="1">
        <v>0</v>
      </c>
      <c r="Q968" s="1">
        <v>0</v>
      </c>
      <c r="R968" s="1">
        <v>0</v>
      </c>
      <c r="S968" s="1">
        <v>0</v>
      </c>
      <c r="T968" s="1">
        <v>0</v>
      </c>
      <c r="U968" s="1">
        <v>0</v>
      </c>
    </row>
    <row r="969" spans="1:21" x14ac:dyDescent="0.25">
      <c r="A969">
        <v>967</v>
      </c>
      <c r="B969" t="s">
        <v>353</v>
      </c>
      <c r="C969">
        <v>24</v>
      </c>
      <c r="D969">
        <v>18540299</v>
      </c>
      <c r="E969" t="s">
        <v>13</v>
      </c>
      <c r="F969">
        <v>1.45</v>
      </c>
      <c r="G969" t="s">
        <v>120</v>
      </c>
      <c r="H969" s="1">
        <v>0</v>
      </c>
      <c r="I969" s="1">
        <v>0</v>
      </c>
      <c r="J969" s="1">
        <v>0</v>
      </c>
      <c r="K969" s="1">
        <v>0</v>
      </c>
      <c r="L969" s="1">
        <v>0</v>
      </c>
      <c r="M969" s="1">
        <v>0</v>
      </c>
      <c r="N969" s="1">
        <v>0</v>
      </c>
      <c r="O969" s="1">
        <v>0</v>
      </c>
      <c r="P969" s="1">
        <v>0</v>
      </c>
      <c r="Q969" s="1">
        <v>0</v>
      </c>
      <c r="R969" s="1">
        <v>0</v>
      </c>
      <c r="S969" s="1">
        <v>0</v>
      </c>
      <c r="T969" s="1">
        <v>0</v>
      </c>
      <c r="U969" s="1">
        <v>0</v>
      </c>
    </row>
    <row r="970" spans="1:21" x14ac:dyDescent="0.25">
      <c r="A970">
        <v>968</v>
      </c>
      <c r="B970" t="s">
        <v>353</v>
      </c>
      <c r="C970">
        <v>24</v>
      </c>
      <c r="D970">
        <v>1175</v>
      </c>
      <c r="E970" t="s">
        <v>294</v>
      </c>
      <c r="F970">
        <v>0</v>
      </c>
      <c r="G970" t="s">
        <v>120</v>
      </c>
      <c r="H970" s="1">
        <v>0</v>
      </c>
      <c r="I970" s="1">
        <v>0</v>
      </c>
      <c r="J970" s="1">
        <v>0</v>
      </c>
      <c r="K970" s="1">
        <v>0</v>
      </c>
      <c r="L970" s="1">
        <v>0</v>
      </c>
      <c r="M970" s="1">
        <v>0</v>
      </c>
      <c r="N970" s="1">
        <v>0</v>
      </c>
      <c r="O970" s="1">
        <v>0</v>
      </c>
      <c r="P970" s="1">
        <v>0</v>
      </c>
      <c r="Q970" s="1">
        <v>0</v>
      </c>
      <c r="R970" s="1">
        <v>0</v>
      </c>
      <c r="S970" s="1">
        <v>0</v>
      </c>
      <c r="T970" s="1">
        <v>0</v>
      </c>
      <c r="U970" s="1">
        <v>0</v>
      </c>
    </row>
    <row r="971" spans="1:21" x14ac:dyDescent="0.25">
      <c r="A971">
        <v>969</v>
      </c>
      <c r="B971" t="s">
        <v>353</v>
      </c>
      <c r="C971">
        <v>24</v>
      </c>
      <c r="D971">
        <v>7440508</v>
      </c>
      <c r="E971" t="s">
        <v>10</v>
      </c>
      <c r="F971">
        <v>0</v>
      </c>
      <c r="G971" t="s">
        <v>120</v>
      </c>
      <c r="H971" s="1">
        <v>0</v>
      </c>
      <c r="I971" s="1">
        <v>0</v>
      </c>
      <c r="J971" s="1">
        <v>0</v>
      </c>
      <c r="K971" s="1">
        <v>0</v>
      </c>
      <c r="L971" s="1">
        <v>0</v>
      </c>
      <c r="M971" s="1">
        <v>0</v>
      </c>
      <c r="N971" s="1">
        <v>0</v>
      </c>
      <c r="O971" s="1">
        <v>0</v>
      </c>
      <c r="P971" s="1">
        <v>0</v>
      </c>
      <c r="Q971" s="1">
        <v>0</v>
      </c>
      <c r="R971" s="1">
        <v>0</v>
      </c>
      <c r="S971" s="1">
        <v>0</v>
      </c>
      <c r="T971" s="1">
        <v>0</v>
      </c>
      <c r="U971" s="1">
        <v>0</v>
      </c>
    </row>
    <row r="972" spans="1:21" x14ac:dyDescent="0.25">
      <c r="A972">
        <v>970</v>
      </c>
      <c r="B972" t="s">
        <v>353</v>
      </c>
      <c r="C972">
        <v>24</v>
      </c>
      <c r="D972">
        <v>7439965</v>
      </c>
      <c r="E972" t="s">
        <v>5</v>
      </c>
      <c r="F972">
        <v>1.94</v>
      </c>
      <c r="G972" t="s">
        <v>120</v>
      </c>
      <c r="H972" s="1">
        <v>0</v>
      </c>
      <c r="I972" s="1">
        <v>0</v>
      </c>
      <c r="J972" s="1">
        <v>0</v>
      </c>
      <c r="K972" s="1">
        <v>0</v>
      </c>
      <c r="L972" s="1">
        <v>0</v>
      </c>
      <c r="M972" s="1">
        <v>0</v>
      </c>
      <c r="N972" s="1">
        <v>0</v>
      </c>
      <c r="O972" s="1">
        <v>0</v>
      </c>
      <c r="P972" s="1">
        <v>0</v>
      </c>
      <c r="Q972" s="1">
        <v>0</v>
      </c>
      <c r="R972" s="1">
        <v>0</v>
      </c>
      <c r="S972" s="1">
        <v>0</v>
      </c>
      <c r="T972" s="1">
        <v>0</v>
      </c>
      <c r="U972" s="1">
        <v>0</v>
      </c>
    </row>
    <row r="973" spans="1:21" x14ac:dyDescent="0.25">
      <c r="A973">
        <v>971</v>
      </c>
      <c r="B973" t="s">
        <v>353</v>
      </c>
      <c r="C973">
        <v>24</v>
      </c>
      <c r="D973">
        <v>7440020</v>
      </c>
      <c r="E973" t="s">
        <v>6</v>
      </c>
      <c r="F973">
        <v>7.26</v>
      </c>
      <c r="G973" t="s">
        <v>120</v>
      </c>
      <c r="H973" s="1">
        <v>0</v>
      </c>
      <c r="I973" s="1">
        <v>0</v>
      </c>
      <c r="J973" s="1">
        <v>36.299999999999997</v>
      </c>
      <c r="K973" s="1">
        <v>0</v>
      </c>
      <c r="L973" s="1">
        <v>0</v>
      </c>
      <c r="M973" s="1">
        <v>0</v>
      </c>
      <c r="N973" s="1">
        <v>0</v>
      </c>
      <c r="O973" s="1">
        <v>0</v>
      </c>
      <c r="P973" s="1">
        <v>0</v>
      </c>
      <c r="Q973" s="1">
        <v>0</v>
      </c>
      <c r="R973" s="1">
        <v>0</v>
      </c>
      <c r="S973" s="1">
        <v>0</v>
      </c>
      <c r="T973" s="1">
        <v>0</v>
      </c>
      <c r="U973" s="1">
        <v>0</v>
      </c>
    </row>
    <row r="974" spans="1:21" x14ac:dyDescent="0.25">
      <c r="A974">
        <v>972</v>
      </c>
      <c r="B974" t="s">
        <v>353</v>
      </c>
      <c r="C974">
        <v>24</v>
      </c>
      <c r="D974">
        <v>7723140</v>
      </c>
      <c r="E974" t="s">
        <v>295</v>
      </c>
      <c r="F974">
        <v>0</v>
      </c>
      <c r="G974" t="s">
        <v>120</v>
      </c>
      <c r="H974" s="1">
        <v>0</v>
      </c>
      <c r="I974" s="1">
        <v>0</v>
      </c>
      <c r="J974" s="1">
        <v>0</v>
      </c>
      <c r="K974" s="1">
        <v>0</v>
      </c>
      <c r="L974" s="1">
        <v>0</v>
      </c>
      <c r="M974" s="1">
        <v>0</v>
      </c>
      <c r="N974" s="1">
        <v>0</v>
      </c>
      <c r="O974" s="1">
        <v>0</v>
      </c>
      <c r="P974" s="1">
        <v>0</v>
      </c>
      <c r="Q974" s="1">
        <v>0</v>
      </c>
      <c r="R974" s="1">
        <v>0</v>
      </c>
      <c r="S974" s="1">
        <v>0</v>
      </c>
      <c r="T974" s="1">
        <v>0</v>
      </c>
      <c r="U974" s="1">
        <v>0</v>
      </c>
    </row>
    <row r="975" spans="1:21" x14ac:dyDescent="0.25">
      <c r="A975">
        <v>973</v>
      </c>
      <c r="B975" t="s">
        <v>353</v>
      </c>
      <c r="C975">
        <v>24</v>
      </c>
      <c r="D975">
        <v>7439921</v>
      </c>
      <c r="E975" t="s">
        <v>7</v>
      </c>
      <c r="F975">
        <v>0</v>
      </c>
      <c r="G975" t="s">
        <v>120</v>
      </c>
      <c r="H975" s="1">
        <v>0</v>
      </c>
      <c r="I975" s="1">
        <v>0</v>
      </c>
      <c r="J975" s="1">
        <v>0</v>
      </c>
      <c r="K975" s="1">
        <v>0</v>
      </c>
      <c r="L975" s="1">
        <v>0</v>
      </c>
      <c r="M975" s="1">
        <v>0</v>
      </c>
      <c r="N975" s="1">
        <v>0</v>
      </c>
      <c r="O975" s="1">
        <v>0</v>
      </c>
      <c r="P975" s="1">
        <v>0</v>
      </c>
      <c r="Q975" s="1">
        <v>0</v>
      </c>
      <c r="R975" s="1">
        <v>0</v>
      </c>
      <c r="S975" s="1">
        <v>0</v>
      </c>
      <c r="T975" s="1">
        <v>0</v>
      </c>
      <c r="U975" s="1">
        <v>0</v>
      </c>
    </row>
    <row r="976" spans="1:21" x14ac:dyDescent="0.25">
      <c r="A976">
        <v>974</v>
      </c>
      <c r="B976" t="s">
        <v>353</v>
      </c>
      <c r="C976">
        <v>24</v>
      </c>
      <c r="D976">
        <v>7440622</v>
      </c>
      <c r="E976" t="s">
        <v>296</v>
      </c>
      <c r="F976">
        <v>0</v>
      </c>
      <c r="G976" t="s">
        <v>120</v>
      </c>
      <c r="H976" s="1">
        <v>0</v>
      </c>
      <c r="I976" s="1">
        <v>0</v>
      </c>
      <c r="J976" s="1">
        <v>0</v>
      </c>
      <c r="K976" s="1">
        <v>0</v>
      </c>
      <c r="L976" s="1">
        <v>0</v>
      </c>
      <c r="M976" s="1">
        <v>0</v>
      </c>
      <c r="N976" s="1">
        <v>0</v>
      </c>
      <c r="O976" s="1">
        <v>0</v>
      </c>
      <c r="P976" s="1">
        <v>0</v>
      </c>
      <c r="Q976" s="1">
        <v>0</v>
      </c>
      <c r="R976" s="1">
        <v>0</v>
      </c>
      <c r="S976" s="1">
        <v>0</v>
      </c>
      <c r="T976" s="1">
        <v>0</v>
      </c>
      <c r="U976" s="1">
        <v>0</v>
      </c>
    </row>
    <row r="977" spans="1:21" x14ac:dyDescent="0.25">
      <c r="A977">
        <v>975</v>
      </c>
      <c r="B977" t="s">
        <v>353</v>
      </c>
      <c r="C977">
        <v>24</v>
      </c>
      <c r="D977">
        <v>7440666</v>
      </c>
      <c r="E977" t="s">
        <v>297</v>
      </c>
      <c r="F977">
        <v>0</v>
      </c>
      <c r="G977" t="s">
        <v>120</v>
      </c>
      <c r="H977" s="1">
        <v>0</v>
      </c>
      <c r="I977" s="1">
        <v>0</v>
      </c>
      <c r="J977" s="1">
        <v>0</v>
      </c>
      <c r="K977" s="1">
        <v>0</v>
      </c>
      <c r="L977" s="1">
        <v>0</v>
      </c>
      <c r="M977" s="1">
        <v>0</v>
      </c>
      <c r="N977" s="1">
        <v>0</v>
      </c>
      <c r="O977" s="1">
        <v>0</v>
      </c>
      <c r="P977" s="1">
        <v>0</v>
      </c>
      <c r="Q977" s="1">
        <v>0</v>
      </c>
      <c r="R977" s="1">
        <v>0</v>
      </c>
      <c r="S977" s="1">
        <v>0</v>
      </c>
      <c r="T977" s="1">
        <v>0</v>
      </c>
      <c r="U977" s="1">
        <v>0</v>
      </c>
    </row>
    <row r="978" spans="1:21" x14ac:dyDescent="0.25">
      <c r="A978">
        <v>976</v>
      </c>
      <c r="B978" t="s">
        <v>354</v>
      </c>
      <c r="C978">
        <v>24</v>
      </c>
      <c r="D978">
        <v>7429905</v>
      </c>
      <c r="E978" t="s">
        <v>290</v>
      </c>
      <c r="F978">
        <v>0</v>
      </c>
      <c r="G978" t="s">
        <v>120</v>
      </c>
      <c r="H978" s="1">
        <v>0</v>
      </c>
      <c r="I978" s="1">
        <v>0</v>
      </c>
      <c r="J978" s="1">
        <v>0</v>
      </c>
      <c r="K978" s="1">
        <v>0</v>
      </c>
      <c r="L978" s="1">
        <v>0</v>
      </c>
      <c r="M978" s="1">
        <v>0</v>
      </c>
      <c r="N978" s="1">
        <v>0</v>
      </c>
      <c r="O978" s="1">
        <v>0</v>
      </c>
      <c r="P978" s="1">
        <v>0</v>
      </c>
      <c r="Q978" s="1">
        <v>0</v>
      </c>
      <c r="R978" s="1">
        <v>0</v>
      </c>
      <c r="S978" s="1">
        <v>0</v>
      </c>
      <c r="T978" s="1">
        <v>0</v>
      </c>
      <c r="U978" s="1">
        <v>0</v>
      </c>
    </row>
    <row r="979" spans="1:21" x14ac:dyDescent="0.25">
      <c r="A979">
        <v>977</v>
      </c>
      <c r="B979" t="s">
        <v>354</v>
      </c>
      <c r="C979">
        <v>24</v>
      </c>
      <c r="D979">
        <v>1344281</v>
      </c>
      <c r="E979" t="s">
        <v>291</v>
      </c>
      <c r="F979">
        <v>0</v>
      </c>
      <c r="G979" t="s">
        <v>120</v>
      </c>
      <c r="H979" s="1">
        <v>0</v>
      </c>
      <c r="I979" s="1">
        <v>0</v>
      </c>
      <c r="J979" s="1">
        <v>0</v>
      </c>
      <c r="K979" s="1">
        <v>0</v>
      </c>
      <c r="L979" s="1">
        <v>0</v>
      </c>
      <c r="M979" s="1">
        <v>0</v>
      </c>
      <c r="N979" s="1">
        <v>0</v>
      </c>
      <c r="O979" s="1">
        <v>0</v>
      </c>
      <c r="P979" s="1">
        <v>0</v>
      </c>
      <c r="Q979" s="1">
        <v>0</v>
      </c>
      <c r="R979" s="1">
        <v>0</v>
      </c>
      <c r="S979" s="1">
        <v>0</v>
      </c>
      <c r="T979" s="1">
        <v>0</v>
      </c>
      <c r="U979" s="1">
        <v>0</v>
      </c>
    </row>
    <row r="980" spans="1:21" x14ac:dyDescent="0.25">
      <c r="A980">
        <v>978</v>
      </c>
      <c r="B980" t="s">
        <v>354</v>
      </c>
      <c r="C980">
        <v>24</v>
      </c>
      <c r="D980">
        <v>7440417</v>
      </c>
      <c r="E980" t="s">
        <v>292</v>
      </c>
      <c r="F980">
        <v>0</v>
      </c>
      <c r="G980" t="s">
        <v>120</v>
      </c>
      <c r="H980" s="1">
        <v>0</v>
      </c>
      <c r="I980" s="1">
        <v>0</v>
      </c>
      <c r="J980" s="1">
        <v>0</v>
      </c>
      <c r="K980" s="1">
        <v>0</v>
      </c>
      <c r="L980" s="1">
        <v>0</v>
      </c>
      <c r="M980" s="1">
        <v>0</v>
      </c>
      <c r="N980" s="1">
        <v>0</v>
      </c>
      <c r="O980" s="1">
        <v>0</v>
      </c>
      <c r="P980" s="1">
        <v>0</v>
      </c>
      <c r="Q980" s="1">
        <v>0</v>
      </c>
      <c r="R980" s="1">
        <v>0</v>
      </c>
      <c r="S980" s="1">
        <v>0</v>
      </c>
      <c r="T980" s="1">
        <v>0</v>
      </c>
      <c r="U980" s="1">
        <v>0</v>
      </c>
    </row>
    <row r="981" spans="1:21" x14ac:dyDescent="0.25">
      <c r="A981">
        <v>979</v>
      </c>
      <c r="B981" t="s">
        <v>354</v>
      </c>
      <c r="C981">
        <v>24</v>
      </c>
      <c r="D981">
        <v>7440439</v>
      </c>
      <c r="E981" t="s">
        <v>293</v>
      </c>
      <c r="F981">
        <v>0</v>
      </c>
      <c r="G981" t="s">
        <v>120</v>
      </c>
      <c r="H981" s="1">
        <v>0</v>
      </c>
      <c r="I981" s="1">
        <v>0</v>
      </c>
      <c r="J981" s="1">
        <v>0</v>
      </c>
      <c r="K981" s="1">
        <v>0</v>
      </c>
      <c r="L981" s="1">
        <v>0</v>
      </c>
      <c r="M981" s="1">
        <v>0</v>
      </c>
      <c r="N981" s="1">
        <v>0</v>
      </c>
      <c r="O981" s="1">
        <v>0</v>
      </c>
      <c r="P981" s="1">
        <v>0</v>
      </c>
      <c r="Q981" s="1">
        <v>0</v>
      </c>
      <c r="R981" s="1">
        <v>0</v>
      </c>
      <c r="S981" s="1">
        <v>0</v>
      </c>
      <c r="T981" s="1">
        <v>0</v>
      </c>
      <c r="U981" s="1">
        <v>0</v>
      </c>
    </row>
    <row r="982" spans="1:21" x14ac:dyDescent="0.25">
      <c r="A982">
        <v>980</v>
      </c>
      <c r="B982" t="s">
        <v>354</v>
      </c>
      <c r="C982">
        <v>24</v>
      </c>
      <c r="D982">
        <v>7440484</v>
      </c>
      <c r="E982" t="s">
        <v>8</v>
      </c>
      <c r="F982">
        <v>0</v>
      </c>
      <c r="G982" t="s">
        <v>120</v>
      </c>
      <c r="H982" s="1">
        <v>0</v>
      </c>
      <c r="I982" s="1">
        <v>0</v>
      </c>
      <c r="J982" s="1">
        <v>0</v>
      </c>
      <c r="K982" s="1">
        <v>0</v>
      </c>
      <c r="L982" s="1">
        <v>0</v>
      </c>
      <c r="M982" s="1">
        <v>0</v>
      </c>
      <c r="N982" s="1">
        <v>0</v>
      </c>
      <c r="O982" s="1">
        <v>0</v>
      </c>
      <c r="P982" s="1">
        <v>0</v>
      </c>
      <c r="Q982" s="1">
        <v>0</v>
      </c>
      <c r="R982" s="1">
        <v>0</v>
      </c>
      <c r="S982" s="1">
        <v>0</v>
      </c>
      <c r="T982" s="1">
        <v>0</v>
      </c>
      <c r="U982" s="1">
        <v>0</v>
      </c>
    </row>
    <row r="983" spans="1:21" x14ac:dyDescent="0.25">
      <c r="A983">
        <v>981</v>
      </c>
      <c r="B983" t="s">
        <v>354</v>
      </c>
      <c r="C983">
        <v>24</v>
      </c>
      <c r="D983">
        <v>7440473</v>
      </c>
      <c r="E983" t="s">
        <v>89</v>
      </c>
      <c r="F983">
        <v>45.5</v>
      </c>
      <c r="G983" t="s">
        <v>120</v>
      </c>
      <c r="H983" s="1">
        <v>0</v>
      </c>
      <c r="I983" s="1">
        <v>0</v>
      </c>
      <c r="J983" s="1">
        <v>0</v>
      </c>
      <c r="K983" s="1">
        <v>0</v>
      </c>
      <c r="L983" s="1">
        <v>0</v>
      </c>
      <c r="M983" s="1">
        <v>0</v>
      </c>
      <c r="N983" s="1">
        <v>0</v>
      </c>
      <c r="O983" s="1">
        <v>0</v>
      </c>
      <c r="P983" s="1">
        <v>0</v>
      </c>
      <c r="Q983" s="1">
        <v>0</v>
      </c>
      <c r="R983" s="1">
        <v>0</v>
      </c>
      <c r="S983" s="1">
        <v>0</v>
      </c>
      <c r="T983" s="1">
        <v>0</v>
      </c>
      <c r="U983" s="1">
        <v>0</v>
      </c>
    </row>
    <row r="984" spans="1:21" x14ac:dyDescent="0.25">
      <c r="A984">
        <v>982</v>
      </c>
      <c r="B984" t="s">
        <v>354</v>
      </c>
      <c r="C984">
        <v>24</v>
      </c>
      <c r="D984">
        <v>18540299</v>
      </c>
      <c r="E984" t="s">
        <v>13</v>
      </c>
      <c r="F984">
        <v>1.04</v>
      </c>
      <c r="G984" t="s">
        <v>120</v>
      </c>
      <c r="H984" s="1">
        <v>0</v>
      </c>
      <c r="I984" s="1">
        <v>0</v>
      </c>
      <c r="J984" s="1">
        <v>0</v>
      </c>
      <c r="K984" s="1">
        <v>0</v>
      </c>
      <c r="L984" s="1">
        <v>0</v>
      </c>
      <c r="M984" s="1">
        <v>0</v>
      </c>
      <c r="N984" s="1">
        <v>0</v>
      </c>
      <c r="O984" s="1">
        <v>0</v>
      </c>
      <c r="P984" s="1">
        <v>0</v>
      </c>
      <c r="Q984" s="1">
        <v>0</v>
      </c>
      <c r="R984" s="1">
        <v>0</v>
      </c>
      <c r="S984" s="1">
        <v>0</v>
      </c>
      <c r="T984" s="1">
        <v>0</v>
      </c>
      <c r="U984" s="1">
        <v>0</v>
      </c>
    </row>
    <row r="985" spans="1:21" x14ac:dyDescent="0.25">
      <c r="A985">
        <v>983</v>
      </c>
      <c r="B985" t="s">
        <v>354</v>
      </c>
      <c r="C985">
        <v>24</v>
      </c>
      <c r="D985">
        <v>1175</v>
      </c>
      <c r="E985" t="s">
        <v>294</v>
      </c>
      <c r="F985">
        <v>0</v>
      </c>
      <c r="G985" t="s">
        <v>120</v>
      </c>
      <c r="H985" s="1">
        <v>0</v>
      </c>
      <c r="I985" s="1">
        <v>0</v>
      </c>
      <c r="J985" s="1">
        <v>0</v>
      </c>
      <c r="K985" s="1">
        <v>0</v>
      </c>
      <c r="L985" s="1">
        <v>0</v>
      </c>
      <c r="M985" s="1">
        <v>0</v>
      </c>
      <c r="N985" s="1">
        <v>0</v>
      </c>
      <c r="O985" s="1">
        <v>0</v>
      </c>
      <c r="P985" s="1">
        <v>0</v>
      </c>
      <c r="Q985" s="1">
        <v>0</v>
      </c>
      <c r="R985" s="1">
        <v>0</v>
      </c>
      <c r="S985" s="1">
        <v>0</v>
      </c>
      <c r="T985" s="1">
        <v>0</v>
      </c>
      <c r="U985" s="1">
        <v>0</v>
      </c>
    </row>
    <row r="986" spans="1:21" x14ac:dyDescent="0.25">
      <c r="A986">
        <v>984</v>
      </c>
      <c r="B986" t="s">
        <v>354</v>
      </c>
      <c r="C986">
        <v>24</v>
      </c>
      <c r="D986">
        <v>7440508</v>
      </c>
      <c r="E986" t="s">
        <v>10</v>
      </c>
      <c r="F986">
        <v>0</v>
      </c>
      <c r="G986" t="s">
        <v>120</v>
      </c>
      <c r="H986" s="1">
        <v>0</v>
      </c>
      <c r="I986" s="1">
        <v>0</v>
      </c>
      <c r="J986" s="1">
        <v>0</v>
      </c>
      <c r="K986" s="1">
        <v>0</v>
      </c>
      <c r="L986" s="1">
        <v>0</v>
      </c>
      <c r="M986" s="1">
        <v>0</v>
      </c>
      <c r="N986" s="1">
        <v>0</v>
      </c>
      <c r="O986" s="1">
        <v>0</v>
      </c>
      <c r="P986" s="1">
        <v>0</v>
      </c>
      <c r="Q986" s="1">
        <v>0</v>
      </c>
      <c r="R986" s="1">
        <v>0</v>
      </c>
      <c r="S986" s="1">
        <v>0</v>
      </c>
      <c r="T986" s="1">
        <v>0</v>
      </c>
      <c r="U986" s="1">
        <v>0</v>
      </c>
    </row>
    <row r="987" spans="1:21" x14ac:dyDescent="0.25">
      <c r="A987">
        <v>985</v>
      </c>
      <c r="B987" t="s">
        <v>354</v>
      </c>
      <c r="C987">
        <v>24</v>
      </c>
      <c r="D987">
        <v>7439965</v>
      </c>
      <c r="E987" t="s">
        <v>5</v>
      </c>
      <c r="F987">
        <v>314</v>
      </c>
      <c r="G987" t="s">
        <v>120</v>
      </c>
      <c r="H987" s="1">
        <v>0</v>
      </c>
      <c r="I987" s="1">
        <v>0</v>
      </c>
      <c r="J987" s="1">
        <v>0</v>
      </c>
      <c r="K987" s="1">
        <v>0</v>
      </c>
      <c r="L987" s="1">
        <v>0</v>
      </c>
      <c r="M987" s="1">
        <v>0</v>
      </c>
      <c r="N987" s="1">
        <v>0</v>
      </c>
      <c r="O987" s="1">
        <v>0</v>
      </c>
      <c r="P987" s="1">
        <v>0</v>
      </c>
      <c r="Q987" s="1">
        <v>0</v>
      </c>
      <c r="R987" s="1">
        <v>0</v>
      </c>
      <c r="S987" s="1">
        <v>0</v>
      </c>
      <c r="T987" s="1">
        <v>0</v>
      </c>
      <c r="U987" s="1">
        <v>0</v>
      </c>
    </row>
    <row r="988" spans="1:21" x14ac:dyDescent="0.25">
      <c r="A988">
        <v>986</v>
      </c>
      <c r="B988" t="s">
        <v>354</v>
      </c>
      <c r="C988">
        <v>24</v>
      </c>
      <c r="D988">
        <v>7440020</v>
      </c>
      <c r="E988" t="s">
        <v>6</v>
      </c>
      <c r="F988">
        <v>3530</v>
      </c>
      <c r="G988" t="s">
        <v>120</v>
      </c>
      <c r="H988" s="1">
        <v>0</v>
      </c>
      <c r="I988" s="1">
        <v>0</v>
      </c>
      <c r="J988" s="1">
        <v>17650</v>
      </c>
      <c r="K988" s="1">
        <v>0</v>
      </c>
      <c r="L988" s="1">
        <v>0</v>
      </c>
      <c r="M988" s="1">
        <v>0</v>
      </c>
      <c r="N988" s="1">
        <v>0</v>
      </c>
      <c r="O988" s="1">
        <v>0</v>
      </c>
      <c r="P988" s="1">
        <v>0</v>
      </c>
      <c r="Q988" s="1">
        <v>0</v>
      </c>
      <c r="R988" s="1">
        <v>0</v>
      </c>
      <c r="S988" s="1">
        <v>0</v>
      </c>
      <c r="T988" s="1">
        <v>0</v>
      </c>
      <c r="U988" s="1">
        <v>0</v>
      </c>
    </row>
    <row r="989" spans="1:21" x14ac:dyDescent="0.25">
      <c r="A989">
        <v>987</v>
      </c>
      <c r="B989" t="s">
        <v>354</v>
      </c>
      <c r="C989">
        <v>24</v>
      </c>
      <c r="D989">
        <v>7723140</v>
      </c>
      <c r="E989" t="s">
        <v>295</v>
      </c>
      <c r="F989">
        <v>0</v>
      </c>
      <c r="G989" t="s">
        <v>120</v>
      </c>
      <c r="H989" s="1">
        <v>0</v>
      </c>
      <c r="I989" s="1">
        <v>0</v>
      </c>
      <c r="J989" s="1">
        <v>0</v>
      </c>
      <c r="K989" s="1">
        <v>0</v>
      </c>
      <c r="L989" s="1">
        <v>0</v>
      </c>
      <c r="M989" s="1">
        <v>0</v>
      </c>
      <c r="N989" s="1">
        <v>0</v>
      </c>
      <c r="O989" s="1">
        <v>0</v>
      </c>
      <c r="P989" s="1">
        <v>0</v>
      </c>
      <c r="Q989" s="1">
        <v>0</v>
      </c>
      <c r="R989" s="1">
        <v>0</v>
      </c>
      <c r="S989" s="1">
        <v>0</v>
      </c>
      <c r="T989" s="1">
        <v>0</v>
      </c>
      <c r="U989" s="1">
        <v>0</v>
      </c>
    </row>
    <row r="990" spans="1:21" x14ac:dyDescent="0.25">
      <c r="A990">
        <v>988</v>
      </c>
      <c r="B990" t="s">
        <v>354</v>
      </c>
      <c r="C990">
        <v>24</v>
      </c>
      <c r="D990">
        <v>7439921</v>
      </c>
      <c r="E990" t="s">
        <v>7</v>
      </c>
      <c r="F990">
        <v>0</v>
      </c>
      <c r="G990" t="s">
        <v>120</v>
      </c>
      <c r="H990" s="1">
        <v>0</v>
      </c>
      <c r="I990" s="1">
        <v>0</v>
      </c>
      <c r="J990" s="1">
        <v>0</v>
      </c>
      <c r="K990" s="1">
        <v>0</v>
      </c>
      <c r="L990" s="1">
        <v>0</v>
      </c>
      <c r="M990" s="1">
        <v>0</v>
      </c>
      <c r="N990" s="1">
        <v>0</v>
      </c>
      <c r="O990" s="1">
        <v>0</v>
      </c>
      <c r="P990" s="1">
        <v>0</v>
      </c>
      <c r="Q990" s="1">
        <v>0</v>
      </c>
      <c r="R990" s="1">
        <v>0</v>
      </c>
      <c r="S990" s="1">
        <v>0</v>
      </c>
      <c r="T990" s="1">
        <v>0</v>
      </c>
      <c r="U990" s="1">
        <v>0</v>
      </c>
    </row>
    <row r="991" spans="1:21" x14ac:dyDescent="0.25">
      <c r="A991">
        <v>989</v>
      </c>
      <c r="B991" t="s">
        <v>354</v>
      </c>
      <c r="C991">
        <v>24</v>
      </c>
      <c r="D991">
        <v>7440622</v>
      </c>
      <c r="E991" t="s">
        <v>296</v>
      </c>
      <c r="F991">
        <v>0</v>
      </c>
      <c r="G991" t="s">
        <v>120</v>
      </c>
      <c r="H991" s="1">
        <v>0</v>
      </c>
      <c r="I991" s="1">
        <v>0</v>
      </c>
      <c r="J991" s="1">
        <v>0</v>
      </c>
      <c r="K991" s="1">
        <v>0</v>
      </c>
      <c r="L991" s="1">
        <v>0</v>
      </c>
      <c r="M991" s="1">
        <v>0</v>
      </c>
      <c r="N991" s="1">
        <v>0</v>
      </c>
      <c r="O991" s="1">
        <v>0</v>
      </c>
      <c r="P991" s="1">
        <v>0</v>
      </c>
      <c r="Q991" s="1">
        <v>0</v>
      </c>
      <c r="R991" s="1">
        <v>0</v>
      </c>
      <c r="S991" s="1">
        <v>0</v>
      </c>
      <c r="T991" s="1">
        <v>0</v>
      </c>
      <c r="U991" s="1">
        <v>0</v>
      </c>
    </row>
    <row r="992" spans="1:21" x14ac:dyDescent="0.25">
      <c r="A992">
        <v>990</v>
      </c>
      <c r="B992" t="s">
        <v>354</v>
      </c>
      <c r="C992">
        <v>24</v>
      </c>
      <c r="D992">
        <v>7440666</v>
      </c>
      <c r="E992" t="s">
        <v>297</v>
      </c>
      <c r="F992">
        <v>0</v>
      </c>
      <c r="G992" t="s">
        <v>120</v>
      </c>
      <c r="H992" s="1">
        <v>0</v>
      </c>
      <c r="I992" s="1">
        <v>0</v>
      </c>
      <c r="J992" s="1">
        <v>0</v>
      </c>
      <c r="K992" s="1">
        <v>0</v>
      </c>
      <c r="L992" s="1">
        <v>0</v>
      </c>
      <c r="M992" s="1">
        <v>0</v>
      </c>
      <c r="N992" s="1">
        <v>0</v>
      </c>
      <c r="O992" s="1">
        <v>0</v>
      </c>
      <c r="P992" s="1">
        <v>0</v>
      </c>
      <c r="Q992" s="1">
        <v>0</v>
      </c>
      <c r="R992" s="1">
        <v>0</v>
      </c>
      <c r="S992" s="1">
        <v>0</v>
      </c>
      <c r="T992" s="1">
        <v>0</v>
      </c>
      <c r="U992" s="1">
        <v>0</v>
      </c>
    </row>
    <row r="993" spans="1:21" x14ac:dyDescent="0.25">
      <c r="A993">
        <v>991</v>
      </c>
      <c r="B993" t="s">
        <v>355</v>
      </c>
      <c r="C993">
        <v>24</v>
      </c>
      <c r="D993">
        <v>7429905</v>
      </c>
      <c r="E993" t="s">
        <v>290</v>
      </c>
      <c r="F993">
        <v>0</v>
      </c>
      <c r="G993" t="s">
        <v>120</v>
      </c>
      <c r="H993" s="1">
        <v>0</v>
      </c>
      <c r="I993" s="1">
        <v>0</v>
      </c>
      <c r="J993" s="1">
        <v>0</v>
      </c>
      <c r="K993" s="1">
        <v>0</v>
      </c>
      <c r="L993" s="1">
        <v>0</v>
      </c>
      <c r="M993" s="1">
        <v>0</v>
      </c>
      <c r="N993" s="1">
        <v>0</v>
      </c>
      <c r="O993" s="1">
        <v>0</v>
      </c>
      <c r="P993" s="1">
        <v>0</v>
      </c>
      <c r="Q993" s="1">
        <v>0</v>
      </c>
      <c r="R993" s="1">
        <v>0</v>
      </c>
      <c r="S993" s="1">
        <v>0</v>
      </c>
      <c r="T993" s="1">
        <v>0</v>
      </c>
      <c r="U993" s="1">
        <v>0</v>
      </c>
    </row>
    <row r="994" spans="1:21" x14ac:dyDescent="0.25">
      <c r="A994">
        <v>992</v>
      </c>
      <c r="B994" t="s">
        <v>355</v>
      </c>
      <c r="C994">
        <v>24</v>
      </c>
      <c r="D994">
        <v>1344281</v>
      </c>
      <c r="E994" t="s">
        <v>291</v>
      </c>
      <c r="F994">
        <v>0</v>
      </c>
      <c r="G994" t="s">
        <v>120</v>
      </c>
      <c r="H994" s="1">
        <v>0</v>
      </c>
      <c r="I994" s="1">
        <v>0</v>
      </c>
      <c r="J994" s="1">
        <v>0</v>
      </c>
      <c r="K994" s="1">
        <v>0</v>
      </c>
      <c r="L994" s="1">
        <v>0</v>
      </c>
      <c r="M994" s="1">
        <v>0</v>
      </c>
      <c r="N994" s="1">
        <v>0</v>
      </c>
      <c r="O994" s="1">
        <v>0</v>
      </c>
      <c r="P994" s="1">
        <v>0</v>
      </c>
      <c r="Q994" s="1">
        <v>0</v>
      </c>
      <c r="R994" s="1">
        <v>0</v>
      </c>
      <c r="S994" s="1">
        <v>0</v>
      </c>
      <c r="T994" s="1">
        <v>0</v>
      </c>
      <c r="U994" s="1">
        <v>0</v>
      </c>
    </row>
    <row r="995" spans="1:21" x14ac:dyDescent="0.25">
      <c r="A995">
        <v>993</v>
      </c>
      <c r="B995" t="s">
        <v>355</v>
      </c>
      <c r="C995">
        <v>24</v>
      </c>
      <c r="D995">
        <v>7440417</v>
      </c>
      <c r="E995" t="s">
        <v>292</v>
      </c>
      <c r="F995">
        <v>0</v>
      </c>
      <c r="G995" t="s">
        <v>120</v>
      </c>
      <c r="H995" s="1">
        <v>0</v>
      </c>
      <c r="I995" s="1">
        <v>0</v>
      </c>
      <c r="J995" s="1">
        <v>0</v>
      </c>
      <c r="K995" s="1">
        <v>0</v>
      </c>
      <c r="L995" s="1">
        <v>0</v>
      </c>
      <c r="M995" s="1">
        <v>0</v>
      </c>
      <c r="N995" s="1">
        <v>0</v>
      </c>
      <c r="O995" s="1">
        <v>0</v>
      </c>
      <c r="P995" s="1">
        <v>0</v>
      </c>
      <c r="Q995" s="1">
        <v>0</v>
      </c>
      <c r="R995" s="1">
        <v>0</v>
      </c>
      <c r="S995" s="1">
        <v>0</v>
      </c>
      <c r="T995" s="1">
        <v>0</v>
      </c>
      <c r="U995" s="1">
        <v>0</v>
      </c>
    </row>
    <row r="996" spans="1:21" x14ac:dyDescent="0.25">
      <c r="A996">
        <v>994</v>
      </c>
      <c r="B996" t="s">
        <v>355</v>
      </c>
      <c r="C996">
        <v>24</v>
      </c>
      <c r="D996">
        <v>7440439</v>
      </c>
      <c r="E996" t="s">
        <v>293</v>
      </c>
      <c r="F996">
        <v>0.111</v>
      </c>
      <c r="G996" t="s">
        <v>120</v>
      </c>
      <c r="H996" s="1">
        <v>0</v>
      </c>
      <c r="I996" s="1">
        <v>0</v>
      </c>
      <c r="J996" s="1">
        <v>0</v>
      </c>
      <c r="K996" s="1">
        <v>0</v>
      </c>
      <c r="L996" s="1">
        <v>0</v>
      </c>
      <c r="M996" s="1">
        <v>0</v>
      </c>
      <c r="N996" s="1">
        <v>0</v>
      </c>
      <c r="O996" s="1">
        <v>0</v>
      </c>
      <c r="P996" s="1">
        <v>0</v>
      </c>
      <c r="Q996" s="1">
        <v>0</v>
      </c>
      <c r="R996" s="1">
        <v>0</v>
      </c>
      <c r="S996" s="1">
        <v>0</v>
      </c>
      <c r="T996" s="1">
        <v>0</v>
      </c>
      <c r="U996" s="1">
        <v>0</v>
      </c>
    </row>
    <row r="997" spans="1:21" x14ac:dyDescent="0.25">
      <c r="A997">
        <v>995</v>
      </c>
      <c r="B997" t="s">
        <v>355</v>
      </c>
      <c r="C997">
        <v>24</v>
      </c>
      <c r="D997">
        <v>7440484</v>
      </c>
      <c r="E997" t="s">
        <v>8</v>
      </c>
      <c r="F997">
        <v>0</v>
      </c>
      <c r="G997" t="s">
        <v>120</v>
      </c>
      <c r="H997" s="1">
        <v>0</v>
      </c>
      <c r="I997" s="1">
        <v>0</v>
      </c>
      <c r="J997" s="1">
        <v>0</v>
      </c>
      <c r="K997" s="1">
        <v>0</v>
      </c>
      <c r="L997" s="1">
        <v>0</v>
      </c>
      <c r="M997" s="1">
        <v>0</v>
      </c>
      <c r="N997" s="1">
        <v>0</v>
      </c>
      <c r="O997" s="1">
        <v>0</v>
      </c>
      <c r="P997" s="1">
        <v>0</v>
      </c>
      <c r="Q997" s="1">
        <v>0</v>
      </c>
      <c r="R997" s="1">
        <v>0</v>
      </c>
      <c r="S997" s="1">
        <v>0</v>
      </c>
      <c r="T997" s="1">
        <v>0</v>
      </c>
      <c r="U997" s="1">
        <v>0</v>
      </c>
    </row>
    <row r="998" spans="1:21" x14ac:dyDescent="0.25">
      <c r="A998">
        <v>996</v>
      </c>
      <c r="B998" t="s">
        <v>355</v>
      </c>
      <c r="C998">
        <v>24</v>
      </c>
      <c r="D998">
        <v>7440473</v>
      </c>
      <c r="E998" t="s">
        <v>89</v>
      </c>
      <c r="F998">
        <v>99.4</v>
      </c>
      <c r="G998" t="s">
        <v>120</v>
      </c>
      <c r="H998" s="1">
        <v>0</v>
      </c>
      <c r="I998" s="1">
        <v>0</v>
      </c>
      <c r="J998" s="1">
        <v>0</v>
      </c>
      <c r="K998" s="1">
        <v>0</v>
      </c>
      <c r="L998" s="1">
        <v>0</v>
      </c>
      <c r="M998" s="1">
        <v>0</v>
      </c>
      <c r="N998" s="1">
        <v>0</v>
      </c>
      <c r="O998" s="1">
        <v>0</v>
      </c>
      <c r="P998" s="1">
        <v>0</v>
      </c>
      <c r="Q998" s="1">
        <v>0</v>
      </c>
      <c r="R998" s="1">
        <v>0</v>
      </c>
      <c r="S998" s="1">
        <v>0</v>
      </c>
      <c r="T998" s="1">
        <v>0</v>
      </c>
      <c r="U998" s="1">
        <v>0</v>
      </c>
    </row>
    <row r="999" spans="1:21" x14ac:dyDescent="0.25">
      <c r="A999">
        <v>997</v>
      </c>
      <c r="B999" t="s">
        <v>355</v>
      </c>
      <c r="C999">
        <v>24</v>
      </c>
      <c r="D999">
        <v>18540299</v>
      </c>
      <c r="E999" t="s">
        <v>13</v>
      </c>
      <c r="F999">
        <v>4.2699999999999996</v>
      </c>
      <c r="G999" t="s">
        <v>120</v>
      </c>
      <c r="H999" s="1">
        <v>0</v>
      </c>
      <c r="I999" s="1">
        <v>0</v>
      </c>
      <c r="J999" s="1">
        <v>0</v>
      </c>
      <c r="K999" s="1">
        <v>0</v>
      </c>
      <c r="L999" s="1">
        <v>0</v>
      </c>
      <c r="M999" s="1">
        <v>0</v>
      </c>
      <c r="N999" s="1">
        <v>0</v>
      </c>
      <c r="O999" s="1">
        <v>0</v>
      </c>
      <c r="P999" s="1">
        <v>0</v>
      </c>
      <c r="Q999" s="1">
        <v>0</v>
      </c>
      <c r="R999" s="1">
        <v>0</v>
      </c>
      <c r="S999" s="1">
        <v>0</v>
      </c>
      <c r="T999" s="1">
        <v>0</v>
      </c>
      <c r="U999" s="1">
        <v>0</v>
      </c>
    </row>
    <row r="1000" spans="1:21" x14ac:dyDescent="0.25">
      <c r="A1000">
        <v>998</v>
      </c>
      <c r="B1000" t="s">
        <v>355</v>
      </c>
      <c r="C1000">
        <v>24</v>
      </c>
      <c r="D1000">
        <v>1175</v>
      </c>
      <c r="E1000" t="s">
        <v>294</v>
      </c>
      <c r="F1000">
        <v>0</v>
      </c>
      <c r="G1000" t="s">
        <v>120</v>
      </c>
      <c r="H1000" s="1">
        <v>0</v>
      </c>
      <c r="I1000" s="1">
        <v>0</v>
      </c>
      <c r="J1000" s="1">
        <v>0</v>
      </c>
      <c r="K1000" s="1">
        <v>0</v>
      </c>
      <c r="L1000" s="1">
        <v>0</v>
      </c>
      <c r="M1000" s="1">
        <v>0</v>
      </c>
      <c r="N1000" s="1">
        <v>0</v>
      </c>
      <c r="O1000" s="1">
        <v>0</v>
      </c>
      <c r="P1000" s="1">
        <v>0</v>
      </c>
      <c r="Q1000" s="1">
        <v>0</v>
      </c>
      <c r="R1000" s="1">
        <v>0</v>
      </c>
      <c r="S1000" s="1">
        <v>0</v>
      </c>
      <c r="T1000" s="1">
        <v>0</v>
      </c>
      <c r="U1000" s="1">
        <v>0</v>
      </c>
    </row>
    <row r="1001" spans="1:21" x14ac:dyDescent="0.25">
      <c r="A1001">
        <v>999</v>
      </c>
      <c r="B1001" t="s">
        <v>355</v>
      </c>
      <c r="C1001">
        <v>24</v>
      </c>
      <c r="D1001">
        <v>7440508</v>
      </c>
      <c r="E1001" t="s">
        <v>10</v>
      </c>
      <c r="F1001">
        <v>0</v>
      </c>
      <c r="G1001" t="s">
        <v>120</v>
      </c>
      <c r="H1001" s="1">
        <v>0</v>
      </c>
      <c r="I1001" s="1">
        <v>0</v>
      </c>
      <c r="J1001" s="1">
        <v>0</v>
      </c>
      <c r="K1001" s="1">
        <v>0</v>
      </c>
      <c r="L1001" s="1">
        <v>0</v>
      </c>
      <c r="M1001" s="1">
        <v>0</v>
      </c>
      <c r="N1001" s="1">
        <v>0</v>
      </c>
      <c r="O1001" s="1">
        <v>0</v>
      </c>
      <c r="P1001" s="1">
        <v>0</v>
      </c>
      <c r="Q1001" s="1">
        <v>0</v>
      </c>
      <c r="R1001" s="1">
        <v>0</v>
      </c>
      <c r="S1001" s="1">
        <v>0</v>
      </c>
      <c r="T1001" s="1">
        <v>0</v>
      </c>
      <c r="U1001" s="1">
        <v>0</v>
      </c>
    </row>
    <row r="1002" spans="1:21" x14ac:dyDescent="0.25">
      <c r="A1002">
        <v>1000</v>
      </c>
      <c r="B1002" t="s">
        <v>355</v>
      </c>
      <c r="C1002">
        <v>24</v>
      </c>
      <c r="D1002">
        <v>7439965</v>
      </c>
      <c r="E1002" t="s">
        <v>5</v>
      </c>
      <c r="F1002">
        <v>180</v>
      </c>
      <c r="G1002" t="s">
        <v>120</v>
      </c>
      <c r="H1002" s="1">
        <v>0</v>
      </c>
      <c r="I1002" s="1">
        <v>0</v>
      </c>
      <c r="J1002" s="1">
        <v>0</v>
      </c>
      <c r="K1002" s="1">
        <v>0</v>
      </c>
      <c r="L1002" s="1">
        <v>0</v>
      </c>
      <c r="M1002" s="1">
        <v>0</v>
      </c>
      <c r="N1002" s="1">
        <v>0</v>
      </c>
      <c r="O1002" s="1">
        <v>0</v>
      </c>
      <c r="P1002" s="1">
        <v>0</v>
      </c>
      <c r="Q1002" s="1">
        <v>0</v>
      </c>
      <c r="R1002" s="1">
        <v>0</v>
      </c>
      <c r="S1002" s="1">
        <v>0</v>
      </c>
      <c r="T1002" s="1">
        <v>0</v>
      </c>
      <c r="U1002" s="1">
        <v>0</v>
      </c>
    </row>
    <row r="1003" spans="1:21" x14ac:dyDescent="0.25">
      <c r="A1003">
        <v>1001</v>
      </c>
      <c r="B1003" t="s">
        <v>355</v>
      </c>
      <c r="C1003">
        <v>24</v>
      </c>
      <c r="D1003">
        <v>7440020</v>
      </c>
      <c r="E1003" t="s">
        <v>6</v>
      </c>
      <c r="F1003">
        <v>4280</v>
      </c>
      <c r="G1003" t="s">
        <v>120</v>
      </c>
      <c r="H1003" s="1">
        <v>0</v>
      </c>
      <c r="I1003" s="1">
        <v>0</v>
      </c>
      <c r="J1003" s="1">
        <v>21400</v>
      </c>
      <c r="K1003" s="1">
        <v>0</v>
      </c>
      <c r="L1003" s="1">
        <v>0</v>
      </c>
      <c r="M1003" s="1">
        <v>0</v>
      </c>
      <c r="N1003" s="1">
        <v>0</v>
      </c>
      <c r="O1003" s="1">
        <v>0</v>
      </c>
      <c r="P1003" s="1">
        <v>0</v>
      </c>
      <c r="Q1003" s="1">
        <v>0</v>
      </c>
      <c r="R1003" s="1">
        <v>0</v>
      </c>
      <c r="S1003" s="1">
        <v>0</v>
      </c>
      <c r="T1003" s="1">
        <v>0</v>
      </c>
      <c r="U1003" s="1">
        <v>0</v>
      </c>
    </row>
    <row r="1004" spans="1:21" x14ac:dyDescent="0.25">
      <c r="A1004">
        <v>1002</v>
      </c>
      <c r="B1004" t="s">
        <v>355</v>
      </c>
      <c r="C1004">
        <v>24</v>
      </c>
      <c r="D1004">
        <v>7723140</v>
      </c>
      <c r="E1004" t="s">
        <v>295</v>
      </c>
      <c r="F1004">
        <v>0</v>
      </c>
      <c r="G1004" t="s">
        <v>120</v>
      </c>
      <c r="H1004" s="1">
        <v>0</v>
      </c>
      <c r="I1004" s="1">
        <v>0</v>
      </c>
      <c r="J1004" s="1">
        <v>0</v>
      </c>
      <c r="K1004" s="1">
        <v>0</v>
      </c>
      <c r="L1004" s="1">
        <v>0</v>
      </c>
      <c r="M1004" s="1">
        <v>0</v>
      </c>
      <c r="N1004" s="1">
        <v>0</v>
      </c>
      <c r="O1004" s="1">
        <v>0</v>
      </c>
      <c r="P1004" s="1">
        <v>0</v>
      </c>
      <c r="Q1004" s="1">
        <v>0</v>
      </c>
      <c r="R1004" s="1">
        <v>0</v>
      </c>
      <c r="S1004" s="1">
        <v>0</v>
      </c>
      <c r="T1004" s="1">
        <v>0</v>
      </c>
      <c r="U1004" s="1">
        <v>0</v>
      </c>
    </row>
    <row r="1005" spans="1:21" x14ac:dyDescent="0.25">
      <c r="A1005">
        <v>1003</v>
      </c>
      <c r="B1005" t="s">
        <v>355</v>
      </c>
      <c r="C1005">
        <v>24</v>
      </c>
      <c r="D1005">
        <v>7439921</v>
      </c>
      <c r="E1005" t="s">
        <v>7</v>
      </c>
      <c r="F1005">
        <v>0.54600000000000004</v>
      </c>
      <c r="G1005" t="s">
        <v>120</v>
      </c>
      <c r="H1005" s="1">
        <v>0</v>
      </c>
      <c r="I1005" s="1">
        <v>0</v>
      </c>
      <c r="J1005" s="1">
        <v>0</v>
      </c>
      <c r="K1005" s="1">
        <v>0</v>
      </c>
      <c r="L1005" s="1">
        <v>0</v>
      </c>
      <c r="M1005" s="1">
        <v>0</v>
      </c>
      <c r="N1005" s="1">
        <v>0</v>
      </c>
      <c r="O1005" s="1">
        <v>0</v>
      </c>
      <c r="P1005" s="1">
        <v>0</v>
      </c>
      <c r="Q1005" s="1">
        <v>0</v>
      </c>
      <c r="R1005" s="1">
        <v>0</v>
      </c>
      <c r="S1005" s="1">
        <v>0</v>
      </c>
      <c r="T1005" s="1">
        <v>0</v>
      </c>
      <c r="U1005" s="1">
        <v>0</v>
      </c>
    </row>
    <row r="1006" spans="1:21" x14ac:dyDescent="0.25">
      <c r="A1006">
        <v>1004</v>
      </c>
      <c r="B1006" t="s">
        <v>355</v>
      </c>
      <c r="C1006">
        <v>24</v>
      </c>
      <c r="D1006">
        <v>7440622</v>
      </c>
      <c r="E1006" t="s">
        <v>296</v>
      </c>
      <c r="F1006">
        <v>0</v>
      </c>
      <c r="G1006" t="s">
        <v>120</v>
      </c>
      <c r="H1006" s="1">
        <v>0</v>
      </c>
      <c r="I1006" s="1">
        <v>0</v>
      </c>
      <c r="J1006" s="1">
        <v>0</v>
      </c>
      <c r="K1006" s="1">
        <v>0</v>
      </c>
      <c r="L1006" s="1">
        <v>0</v>
      </c>
      <c r="M1006" s="1">
        <v>0</v>
      </c>
      <c r="N1006" s="1">
        <v>0</v>
      </c>
      <c r="O1006" s="1">
        <v>0</v>
      </c>
      <c r="P1006" s="1">
        <v>0</v>
      </c>
      <c r="Q1006" s="1">
        <v>0</v>
      </c>
      <c r="R1006" s="1">
        <v>0</v>
      </c>
      <c r="S1006" s="1">
        <v>0</v>
      </c>
      <c r="T1006" s="1">
        <v>0</v>
      </c>
      <c r="U1006" s="1">
        <v>0</v>
      </c>
    </row>
    <row r="1007" spans="1:21" x14ac:dyDescent="0.25">
      <c r="A1007">
        <v>1005</v>
      </c>
      <c r="B1007" t="s">
        <v>355</v>
      </c>
      <c r="C1007">
        <v>24</v>
      </c>
      <c r="D1007">
        <v>7440666</v>
      </c>
      <c r="E1007" t="s">
        <v>297</v>
      </c>
      <c r="F1007">
        <v>0</v>
      </c>
      <c r="G1007" t="s">
        <v>120</v>
      </c>
      <c r="H1007" s="1">
        <v>0</v>
      </c>
      <c r="I1007" s="1">
        <v>0</v>
      </c>
      <c r="J1007" s="1">
        <v>0</v>
      </c>
      <c r="K1007" s="1">
        <v>0</v>
      </c>
      <c r="L1007" s="1">
        <v>0</v>
      </c>
      <c r="M1007" s="1">
        <v>0</v>
      </c>
      <c r="N1007" s="1">
        <v>0</v>
      </c>
      <c r="O1007" s="1">
        <v>0</v>
      </c>
      <c r="P1007" s="1">
        <v>0</v>
      </c>
      <c r="Q1007" s="1">
        <v>0</v>
      </c>
      <c r="R1007" s="1">
        <v>0</v>
      </c>
      <c r="S1007" s="1">
        <v>0</v>
      </c>
      <c r="T1007" s="1">
        <v>0</v>
      </c>
      <c r="U1007" s="1">
        <v>0</v>
      </c>
    </row>
    <row r="1008" spans="1:21" x14ac:dyDescent="0.25">
      <c r="A1008">
        <v>1006</v>
      </c>
      <c r="B1008" t="s">
        <v>356</v>
      </c>
      <c r="C1008">
        <v>24</v>
      </c>
      <c r="D1008">
        <v>7429905</v>
      </c>
      <c r="E1008" t="s">
        <v>290</v>
      </c>
      <c r="F1008">
        <v>0</v>
      </c>
      <c r="G1008" t="s">
        <v>120</v>
      </c>
      <c r="H1008" s="1">
        <v>0</v>
      </c>
      <c r="I1008" s="1">
        <v>0</v>
      </c>
      <c r="J1008" s="1">
        <v>0</v>
      </c>
      <c r="K1008" s="1">
        <v>0</v>
      </c>
      <c r="L1008" s="1">
        <v>0</v>
      </c>
      <c r="M1008" s="1">
        <v>0</v>
      </c>
      <c r="N1008" s="1">
        <v>0</v>
      </c>
      <c r="O1008" s="1">
        <v>0</v>
      </c>
      <c r="P1008" s="1">
        <v>0</v>
      </c>
      <c r="Q1008" s="1">
        <v>0</v>
      </c>
      <c r="R1008" s="1">
        <v>0</v>
      </c>
      <c r="S1008" s="1">
        <v>0</v>
      </c>
      <c r="T1008" s="1">
        <v>0</v>
      </c>
      <c r="U1008" s="1">
        <v>0</v>
      </c>
    </row>
    <row r="1009" spans="1:21" x14ac:dyDescent="0.25">
      <c r="A1009">
        <v>1007</v>
      </c>
      <c r="B1009" t="s">
        <v>356</v>
      </c>
      <c r="C1009">
        <v>24</v>
      </c>
      <c r="D1009">
        <v>1344281</v>
      </c>
      <c r="E1009" t="s">
        <v>291</v>
      </c>
      <c r="F1009">
        <v>0</v>
      </c>
      <c r="G1009" t="s">
        <v>120</v>
      </c>
      <c r="H1009" s="1">
        <v>0</v>
      </c>
      <c r="I1009" s="1">
        <v>0</v>
      </c>
      <c r="J1009" s="1">
        <v>0</v>
      </c>
      <c r="K1009" s="1">
        <v>0</v>
      </c>
      <c r="L1009" s="1">
        <v>0</v>
      </c>
      <c r="M1009" s="1">
        <v>0</v>
      </c>
      <c r="N1009" s="1">
        <v>0</v>
      </c>
      <c r="O1009" s="1">
        <v>0</v>
      </c>
      <c r="P1009" s="1">
        <v>0</v>
      </c>
      <c r="Q1009" s="1">
        <v>0</v>
      </c>
      <c r="R1009" s="1">
        <v>0</v>
      </c>
      <c r="S1009" s="1">
        <v>0</v>
      </c>
      <c r="T1009" s="1">
        <v>0</v>
      </c>
      <c r="U1009" s="1">
        <v>0</v>
      </c>
    </row>
    <row r="1010" spans="1:21" x14ac:dyDescent="0.25">
      <c r="A1010">
        <v>1008</v>
      </c>
      <c r="B1010" t="s">
        <v>356</v>
      </c>
      <c r="C1010">
        <v>24</v>
      </c>
      <c r="D1010">
        <v>7440417</v>
      </c>
      <c r="E1010" t="s">
        <v>292</v>
      </c>
      <c r="F1010">
        <v>0</v>
      </c>
      <c r="G1010" t="s">
        <v>120</v>
      </c>
      <c r="H1010" s="1">
        <v>0</v>
      </c>
      <c r="I1010" s="1">
        <v>0</v>
      </c>
      <c r="J1010" s="1">
        <v>0</v>
      </c>
      <c r="K1010" s="1">
        <v>0</v>
      </c>
      <c r="L1010" s="1">
        <v>0</v>
      </c>
      <c r="M1010" s="1">
        <v>0</v>
      </c>
      <c r="N1010" s="1">
        <v>0</v>
      </c>
      <c r="O1010" s="1">
        <v>0</v>
      </c>
      <c r="P1010" s="1">
        <v>0</v>
      </c>
      <c r="Q1010" s="1">
        <v>0</v>
      </c>
      <c r="R1010" s="1">
        <v>0</v>
      </c>
      <c r="S1010" s="1">
        <v>0</v>
      </c>
      <c r="T1010" s="1">
        <v>0</v>
      </c>
      <c r="U1010" s="1">
        <v>0</v>
      </c>
    </row>
    <row r="1011" spans="1:21" x14ac:dyDescent="0.25">
      <c r="A1011">
        <v>1009</v>
      </c>
      <c r="B1011" t="s">
        <v>356</v>
      </c>
      <c r="C1011">
        <v>24</v>
      </c>
      <c r="D1011">
        <v>7440439</v>
      </c>
      <c r="E1011" t="s">
        <v>293</v>
      </c>
      <c r="F1011">
        <v>0</v>
      </c>
      <c r="G1011" t="s">
        <v>120</v>
      </c>
      <c r="H1011" s="1">
        <v>0</v>
      </c>
      <c r="I1011" s="1">
        <v>0</v>
      </c>
      <c r="J1011" s="1">
        <v>0</v>
      </c>
      <c r="K1011" s="1">
        <v>0</v>
      </c>
      <c r="L1011" s="1">
        <v>0</v>
      </c>
      <c r="M1011" s="1">
        <v>0</v>
      </c>
      <c r="N1011" s="1">
        <v>0</v>
      </c>
      <c r="O1011" s="1">
        <v>0</v>
      </c>
      <c r="P1011" s="1">
        <v>0</v>
      </c>
      <c r="Q1011" s="1">
        <v>0</v>
      </c>
      <c r="R1011" s="1">
        <v>0</v>
      </c>
      <c r="S1011" s="1">
        <v>0</v>
      </c>
      <c r="T1011" s="1">
        <v>0</v>
      </c>
      <c r="U1011" s="1">
        <v>0</v>
      </c>
    </row>
    <row r="1012" spans="1:21" x14ac:dyDescent="0.25">
      <c r="A1012">
        <v>1010</v>
      </c>
      <c r="B1012" t="s">
        <v>356</v>
      </c>
      <c r="C1012">
        <v>24</v>
      </c>
      <c r="D1012">
        <v>7440484</v>
      </c>
      <c r="E1012" t="s">
        <v>8</v>
      </c>
      <c r="F1012">
        <v>0</v>
      </c>
      <c r="G1012" t="s">
        <v>120</v>
      </c>
      <c r="H1012" s="1">
        <v>0</v>
      </c>
      <c r="I1012" s="1">
        <v>0</v>
      </c>
      <c r="J1012" s="1">
        <v>0</v>
      </c>
      <c r="K1012" s="1">
        <v>0</v>
      </c>
      <c r="L1012" s="1">
        <v>0</v>
      </c>
      <c r="M1012" s="1">
        <v>0</v>
      </c>
      <c r="N1012" s="1">
        <v>0</v>
      </c>
      <c r="O1012" s="1">
        <v>0</v>
      </c>
      <c r="P1012" s="1">
        <v>0</v>
      </c>
      <c r="Q1012" s="1">
        <v>0</v>
      </c>
      <c r="R1012" s="1">
        <v>0</v>
      </c>
      <c r="S1012" s="1">
        <v>0</v>
      </c>
      <c r="T1012" s="1">
        <v>0</v>
      </c>
      <c r="U1012" s="1">
        <v>0</v>
      </c>
    </row>
    <row r="1013" spans="1:21" x14ac:dyDescent="0.25">
      <c r="A1013">
        <v>1011</v>
      </c>
      <c r="B1013" t="s">
        <v>356</v>
      </c>
      <c r="C1013">
        <v>24</v>
      </c>
      <c r="D1013">
        <v>7440473</v>
      </c>
      <c r="E1013" t="s">
        <v>89</v>
      </c>
      <c r="F1013">
        <v>4.3099999999999999E-2</v>
      </c>
      <c r="G1013" t="s">
        <v>120</v>
      </c>
      <c r="H1013" s="1">
        <v>0</v>
      </c>
      <c r="I1013" s="1">
        <v>0</v>
      </c>
      <c r="J1013" s="1">
        <v>0</v>
      </c>
      <c r="K1013" s="1">
        <v>0</v>
      </c>
      <c r="L1013" s="1">
        <v>0</v>
      </c>
      <c r="M1013" s="1">
        <v>0</v>
      </c>
      <c r="N1013" s="1">
        <v>0</v>
      </c>
      <c r="O1013" s="1">
        <v>0</v>
      </c>
      <c r="P1013" s="1">
        <v>0</v>
      </c>
      <c r="Q1013" s="1">
        <v>0</v>
      </c>
      <c r="R1013" s="1">
        <v>0</v>
      </c>
      <c r="S1013" s="1">
        <v>0</v>
      </c>
      <c r="T1013" s="1">
        <v>0</v>
      </c>
      <c r="U1013" s="1">
        <v>0</v>
      </c>
    </row>
    <row r="1014" spans="1:21" x14ac:dyDescent="0.25">
      <c r="A1014">
        <v>1012</v>
      </c>
      <c r="B1014" t="s">
        <v>356</v>
      </c>
      <c r="C1014">
        <v>24</v>
      </c>
      <c r="D1014">
        <v>18540299</v>
      </c>
      <c r="E1014" t="s">
        <v>13</v>
      </c>
      <c r="F1014">
        <v>4.3099999999999996E-3</v>
      </c>
      <c r="G1014" t="s">
        <v>120</v>
      </c>
      <c r="H1014" s="1">
        <v>0</v>
      </c>
      <c r="I1014" s="1">
        <v>0</v>
      </c>
      <c r="J1014" s="1">
        <v>0</v>
      </c>
      <c r="K1014" s="1">
        <v>0</v>
      </c>
      <c r="L1014" s="1">
        <v>0</v>
      </c>
      <c r="M1014" s="1">
        <v>0</v>
      </c>
      <c r="N1014" s="1">
        <v>0</v>
      </c>
      <c r="O1014" s="1">
        <v>0</v>
      </c>
      <c r="P1014" s="1">
        <v>0</v>
      </c>
      <c r="Q1014" s="1">
        <v>0</v>
      </c>
      <c r="R1014" s="1">
        <v>0</v>
      </c>
      <c r="S1014" s="1">
        <v>0</v>
      </c>
      <c r="T1014" s="1">
        <v>0</v>
      </c>
      <c r="U1014" s="1">
        <v>0</v>
      </c>
    </row>
    <row r="1015" spans="1:21" x14ac:dyDescent="0.25">
      <c r="A1015">
        <v>1013</v>
      </c>
      <c r="B1015" t="s">
        <v>356</v>
      </c>
      <c r="C1015">
        <v>24</v>
      </c>
      <c r="D1015">
        <v>1175</v>
      </c>
      <c r="E1015" t="s">
        <v>294</v>
      </c>
      <c r="F1015">
        <v>0</v>
      </c>
      <c r="G1015" t="s">
        <v>120</v>
      </c>
      <c r="H1015" s="1">
        <v>0</v>
      </c>
      <c r="I1015" s="1">
        <v>0</v>
      </c>
      <c r="J1015" s="1">
        <v>0</v>
      </c>
      <c r="K1015" s="1">
        <v>0</v>
      </c>
      <c r="L1015" s="1">
        <v>0</v>
      </c>
      <c r="M1015" s="1">
        <v>0</v>
      </c>
      <c r="N1015" s="1">
        <v>0</v>
      </c>
      <c r="O1015" s="1">
        <v>0</v>
      </c>
      <c r="P1015" s="1">
        <v>0</v>
      </c>
      <c r="Q1015" s="1">
        <v>0</v>
      </c>
      <c r="R1015" s="1">
        <v>0</v>
      </c>
      <c r="S1015" s="1">
        <v>0</v>
      </c>
      <c r="T1015" s="1">
        <v>0</v>
      </c>
      <c r="U1015" s="1">
        <v>0</v>
      </c>
    </row>
    <row r="1016" spans="1:21" x14ac:dyDescent="0.25">
      <c r="A1016">
        <v>1014</v>
      </c>
      <c r="B1016" t="s">
        <v>356</v>
      </c>
      <c r="C1016">
        <v>24</v>
      </c>
      <c r="D1016">
        <v>7440508</v>
      </c>
      <c r="E1016" t="s">
        <v>10</v>
      </c>
      <c r="F1016">
        <v>0</v>
      </c>
      <c r="G1016" t="s">
        <v>120</v>
      </c>
      <c r="H1016" s="1">
        <v>0</v>
      </c>
      <c r="I1016" s="1">
        <v>0</v>
      </c>
      <c r="J1016" s="1">
        <v>0</v>
      </c>
      <c r="K1016" s="1">
        <v>0</v>
      </c>
      <c r="L1016" s="1">
        <v>0</v>
      </c>
      <c r="M1016" s="1">
        <v>0</v>
      </c>
      <c r="N1016" s="1">
        <v>0</v>
      </c>
      <c r="O1016" s="1">
        <v>0</v>
      </c>
      <c r="P1016" s="1">
        <v>0</v>
      </c>
      <c r="Q1016" s="1">
        <v>0</v>
      </c>
      <c r="R1016" s="1">
        <v>0</v>
      </c>
      <c r="S1016" s="1">
        <v>0</v>
      </c>
      <c r="T1016" s="1">
        <v>0</v>
      </c>
      <c r="U1016" s="1">
        <v>0</v>
      </c>
    </row>
    <row r="1017" spans="1:21" x14ac:dyDescent="0.25">
      <c r="A1017">
        <v>1015</v>
      </c>
      <c r="B1017" t="s">
        <v>356</v>
      </c>
      <c r="C1017">
        <v>24</v>
      </c>
      <c r="D1017">
        <v>7439965</v>
      </c>
      <c r="E1017" t="s">
        <v>5</v>
      </c>
      <c r="F1017">
        <v>21</v>
      </c>
      <c r="G1017" t="s">
        <v>120</v>
      </c>
      <c r="H1017" s="1">
        <v>0</v>
      </c>
      <c r="I1017" s="1">
        <v>0</v>
      </c>
      <c r="J1017" s="1">
        <v>0</v>
      </c>
      <c r="K1017" s="1">
        <v>0</v>
      </c>
      <c r="L1017" s="1">
        <v>0</v>
      </c>
      <c r="M1017" s="1">
        <v>0</v>
      </c>
      <c r="N1017" s="1">
        <v>0</v>
      </c>
      <c r="O1017" s="1">
        <v>0</v>
      </c>
      <c r="P1017" s="1">
        <v>0</v>
      </c>
      <c r="Q1017" s="1">
        <v>0</v>
      </c>
      <c r="R1017" s="1">
        <v>0</v>
      </c>
      <c r="S1017" s="1">
        <v>0</v>
      </c>
      <c r="T1017" s="1">
        <v>0</v>
      </c>
      <c r="U1017" s="1">
        <v>0</v>
      </c>
    </row>
    <row r="1018" spans="1:21" x14ac:dyDescent="0.25">
      <c r="A1018">
        <v>1016</v>
      </c>
      <c r="B1018" t="s">
        <v>356</v>
      </c>
      <c r="C1018">
        <v>24</v>
      </c>
      <c r="D1018">
        <v>7440020</v>
      </c>
      <c r="E1018" t="s">
        <v>6</v>
      </c>
      <c r="F1018">
        <v>0.20399999999999999</v>
      </c>
      <c r="G1018" t="s">
        <v>120</v>
      </c>
      <c r="H1018" s="1">
        <v>0</v>
      </c>
      <c r="I1018" s="1">
        <v>0</v>
      </c>
      <c r="J1018" s="1">
        <v>1.02</v>
      </c>
      <c r="K1018" s="1">
        <v>0</v>
      </c>
      <c r="L1018" s="1">
        <v>0</v>
      </c>
      <c r="M1018" s="1">
        <v>0</v>
      </c>
      <c r="N1018" s="1">
        <v>0</v>
      </c>
      <c r="O1018" s="1">
        <v>0</v>
      </c>
      <c r="P1018" s="1">
        <v>0</v>
      </c>
      <c r="Q1018" s="1">
        <v>0</v>
      </c>
      <c r="R1018" s="1">
        <v>0</v>
      </c>
      <c r="S1018" s="1">
        <v>0</v>
      </c>
      <c r="T1018" s="1">
        <v>0</v>
      </c>
      <c r="U1018" s="1">
        <v>0</v>
      </c>
    </row>
    <row r="1019" spans="1:21" x14ac:dyDescent="0.25">
      <c r="A1019">
        <v>1017</v>
      </c>
      <c r="B1019" t="s">
        <v>356</v>
      </c>
      <c r="C1019">
        <v>24</v>
      </c>
      <c r="D1019">
        <v>7723140</v>
      </c>
      <c r="E1019" t="s">
        <v>295</v>
      </c>
      <c r="F1019">
        <v>0</v>
      </c>
      <c r="G1019" t="s">
        <v>120</v>
      </c>
      <c r="H1019" s="1">
        <v>0</v>
      </c>
      <c r="I1019" s="1">
        <v>0</v>
      </c>
      <c r="J1019" s="1">
        <v>0</v>
      </c>
      <c r="K1019" s="1">
        <v>0</v>
      </c>
      <c r="L1019" s="1">
        <v>0</v>
      </c>
      <c r="M1019" s="1">
        <v>0</v>
      </c>
      <c r="N1019" s="1">
        <v>0</v>
      </c>
      <c r="O1019" s="1">
        <v>0</v>
      </c>
      <c r="P1019" s="1">
        <v>0</v>
      </c>
      <c r="Q1019" s="1">
        <v>0</v>
      </c>
      <c r="R1019" s="1">
        <v>0</v>
      </c>
      <c r="S1019" s="1">
        <v>0</v>
      </c>
      <c r="T1019" s="1">
        <v>0</v>
      </c>
      <c r="U1019" s="1">
        <v>0</v>
      </c>
    </row>
    <row r="1020" spans="1:21" x14ac:dyDescent="0.25">
      <c r="A1020">
        <v>1018</v>
      </c>
      <c r="B1020" t="s">
        <v>356</v>
      </c>
      <c r="C1020">
        <v>24</v>
      </c>
      <c r="D1020">
        <v>7439921</v>
      </c>
      <c r="E1020" t="s">
        <v>7</v>
      </c>
      <c r="F1020">
        <v>0</v>
      </c>
      <c r="G1020" t="s">
        <v>120</v>
      </c>
      <c r="H1020" s="1">
        <v>0</v>
      </c>
      <c r="I1020" s="1">
        <v>0</v>
      </c>
      <c r="J1020" s="1">
        <v>0</v>
      </c>
      <c r="K1020" s="1">
        <v>0</v>
      </c>
      <c r="L1020" s="1">
        <v>0</v>
      </c>
      <c r="M1020" s="1">
        <v>0</v>
      </c>
      <c r="N1020" s="1">
        <v>0</v>
      </c>
      <c r="O1020" s="1">
        <v>0</v>
      </c>
      <c r="P1020" s="1">
        <v>0</v>
      </c>
      <c r="Q1020" s="1">
        <v>0</v>
      </c>
      <c r="R1020" s="1">
        <v>0</v>
      </c>
      <c r="S1020" s="1">
        <v>0</v>
      </c>
      <c r="T1020" s="1">
        <v>0</v>
      </c>
      <c r="U1020" s="1">
        <v>0</v>
      </c>
    </row>
    <row r="1021" spans="1:21" x14ac:dyDescent="0.25">
      <c r="A1021">
        <v>1019</v>
      </c>
      <c r="B1021" t="s">
        <v>356</v>
      </c>
      <c r="C1021">
        <v>24</v>
      </c>
      <c r="D1021">
        <v>7440622</v>
      </c>
      <c r="E1021" t="s">
        <v>296</v>
      </c>
      <c r="F1021">
        <v>0</v>
      </c>
      <c r="G1021" t="s">
        <v>120</v>
      </c>
      <c r="H1021" s="1">
        <v>0</v>
      </c>
      <c r="I1021" s="1">
        <v>0</v>
      </c>
      <c r="J1021" s="1">
        <v>0</v>
      </c>
      <c r="K1021" s="1">
        <v>0</v>
      </c>
      <c r="L1021" s="1">
        <v>0</v>
      </c>
      <c r="M1021" s="1">
        <v>0</v>
      </c>
      <c r="N1021" s="1">
        <v>0</v>
      </c>
      <c r="O1021" s="1">
        <v>0</v>
      </c>
      <c r="P1021" s="1">
        <v>0</v>
      </c>
      <c r="Q1021" s="1">
        <v>0</v>
      </c>
      <c r="R1021" s="1">
        <v>0</v>
      </c>
      <c r="S1021" s="1">
        <v>0</v>
      </c>
      <c r="T1021" s="1">
        <v>0</v>
      </c>
      <c r="U1021" s="1">
        <v>0</v>
      </c>
    </row>
    <row r="1022" spans="1:21" x14ac:dyDescent="0.25">
      <c r="A1022">
        <v>1020</v>
      </c>
      <c r="B1022" t="s">
        <v>356</v>
      </c>
      <c r="C1022">
        <v>24</v>
      </c>
      <c r="D1022">
        <v>7440666</v>
      </c>
      <c r="E1022" t="s">
        <v>297</v>
      </c>
      <c r="F1022">
        <v>0</v>
      </c>
      <c r="G1022" t="s">
        <v>120</v>
      </c>
      <c r="H1022" s="1">
        <v>0</v>
      </c>
      <c r="I1022" s="1">
        <v>0</v>
      </c>
      <c r="J1022" s="1">
        <v>0</v>
      </c>
      <c r="K1022" s="1">
        <v>0</v>
      </c>
      <c r="L1022" s="1">
        <v>0</v>
      </c>
      <c r="M1022" s="1">
        <v>0</v>
      </c>
      <c r="N1022" s="1">
        <v>0</v>
      </c>
      <c r="O1022" s="1">
        <v>0</v>
      </c>
      <c r="P1022" s="1">
        <v>0</v>
      </c>
      <c r="Q1022" s="1">
        <v>0</v>
      </c>
      <c r="R1022" s="1">
        <v>0</v>
      </c>
      <c r="S1022" s="1">
        <v>0</v>
      </c>
      <c r="T1022" s="1">
        <v>0</v>
      </c>
      <c r="U1022" s="1">
        <v>0</v>
      </c>
    </row>
    <row r="1023" spans="1:21" x14ac:dyDescent="0.25">
      <c r="A1023">
        <v>1021</v>
      </c>
      <c r="B1023" t="s">
        <v>357</v>
      </c>
      <c r="C1023">
        <v>24</v>
      </c>
      <c r="D1023">
        <v>7429905</v>
      </c>
      <c r="E1023" t="s">
        <v>290</v>
      </c>
      <c r="F1023">
        <v>0</v>
      </c>
      <c r="G1023" t="s">
        <v>120</v>
      </c>
      <c r="H1023" s="1">
        <v>0</v>
      </c>
      <c r="I1023" s="1">
        <v>0</v>
      </c>
      <c r="J1023" s="1">
        <v>0</v>
      </c>
      <c r="K1023" s="1">
        <v>0</v>
      </c>
      <c r="L1023" s="1">
        <v>0</v>
      </c>
      <c r="M1023" s="1">
        <v>0</v>
      </c>
      <c r="N1023" s="1">
        <v>0</v>
      </c>
      <c r="O1023" s="1">
        <v>0</v>
      </c>
      <c r="P1023" s="1">
        <v>0</v>
      </c>
      <c r="Q1023" s="1">
        <v>0</v>
      </c>
      <c r="R1023" s="1">
        <v>0</v>
      </c>
      <c r="S1023" s="1">
        <v>0</v>
      </c>
      <c r="T1023" s="1">
        <v>0</v>
      </c>
      <c r="U1023" s="1">
        <v>0</v>
      </c>
    </row>
    <row r="1024" spans="1:21" x14ac:dyDescent="0.25">
      <c r="A1024">
        <v>1022</v>
      </c>
      <c r="B1024" t="s">
        <v>357</v>
      </c>
      <c r="C1024">
        <v>24</v>
      </c>
      <c r="D1024">
        <v>1344281</v>
      </c>
      <c r="E1024" t="s">
        <v>291</v>
      </c>
      <c r="F1024">
        <v>0</v>
      </c>
      <c r="G1024" t="s">
        <v>120</v>
      </c>
      <c r="H1024" s="1">
        <v>0</v>
      </c>
      <c r="I1024" s="1">
        <v>0</v>
      </c>
      <c r="J1024" s="1">
        <v>0</v>
      </c>
      <c r="K1024" s="1">
        <v>0</v>
      </c>
      <c r="L1024" s="1">
        <v>0</v>
      </c>
      <c r="M1024" s="1">
        <v>0</v>
      </c>
      <c r="N1024" s="1">
        <v>0</v>
      </c>
      <c r="O1024" s="1">
        <v>0</v>
      </c>
      <c r="P1024" s="1">
        <v>0</v>
      </c>
      <c r="Q1024" s="1">
        <v>0</v>
      </c>
      <c r="R1024" s="1">
        <v>0</v>
      </c>
      <c r="S1024" s="1">
        <v>0</v>
      </c>
      <c r="T1024" s="1">
        <v>0</v>
      </c>
      <c r="U1024" s="1">
        <v>0</v>
      </c>
    </row>
    <row r="1025" spans="1:21" x14ac:dyDescent="0.25">
      <c r="A1025">
        <v>1023</v>
      </c>
      <c r="B1025" t="s">
        <v>357</v>
      </c>
      <c r="C1025">
        <v>24</v>
      </c>
      <c r="D1025">
        <v>7440417</v>
      </c>
      <c r="E1025" t="s">
        <v>292</v>
      </c>
      <c r="F1025">
        <v>0</v>
      </c>
      <c r="G1025" t="s">
        <v>120</v>
      </c>
      <c r="H1025" s="1">
        <v>0</v>
      </c>
      <c r="I1025" s="1">
        <v>0</v>
      </c>
      <c r="J1025" s="1">
        <v>0</v>
      </c>
      <c r="K1025" s="1">
        <v>0</v>
      </c>
      <c r="L1025" s="1">
        <v>0</v>
      </c>
      <c r="M1025" s="1">
        <v>0</v>
      </c>
      <c r="N1025" s="1">
        <v>0</v>
      </c>
      <c r="O1025" s="1">
        <v>0</v>
      </c>
      <c r="P1025" s="1">
        <v>0</v>
      </c>
      <c r="Q1025" s="1">
        <v>0</v>
      </c>
      <c r="R1025" s="1">
        <v>0</v>
      </c>
      <c r="S1025" s="1">
        <v>0</v>
      </c>
      <c r="T1025" s="1">
        <v>0</v>
      </c>
      <c r="U1025" s="1">
        <v>0</v>
      </c>
    </row>
    <row r="1026" spans="1:21" x14ac:dyDescent="0.25">
      <c r="A1026">
        <v>1024</v>
      </c>
      <c r="B1026" t="s">
        <v>357</v>
      </c>
      <c r="C1026">
        <v>24</v>
      </c>
      <c r="D1026">
        <v>7440439</v>
      </c>
      <c r="E1026" t="s">
        <v>293</v>
      </c>
      <c r="F1026">
        <v>0.11899999999999999</v>
      </c>
      <c r="G1026" t="s">
        <v>120</v>
      </c>
      <c r="H1026" s="1">
        <v>0</v>
      </c>
      <c r="I1026" s="1">
        <v>0</v>
      </c>
      <c r="J1026" s="1">
        <v>0</v>
      </c>
      <c r="K1026" s="1">
        <v>0</v>
      </c>
      <c r="L1026" s="1">
        <v>0</v>
      </c>
      <c r="M1026" s="1">
        <v>0</v>
      </c>
      <c r="N1026" s="1">
        <v>0</v>
      </c>
      <c r="O1026" s="1">
        <v>0</v>
      </c>
      <c r="P1026" s="1">
        <v>0</v>
      </c>
      <c r="Q1026" s="1">
        <v>0</v>
      </c>
      <c r="R1026" s="1">
        <v>0</v>
      </c>
      <c r="S1026" s="1">
        <v>0</v>
      </c>
      <c r="T1026" s="1">
        <v>0</v>
      </c>
      <c r="U1026" s="1">
        <v>0</v>
      </c>
    </row>
    <row r="1027" spans="1:21" x14ac:dyDescent="0.25">
      <c r="A1027">
        <v>1025</v>
      </c>
      <c r="B1027" t="s">
        <v>357</v>
      </c>
      <c r="C1027">
        <v>24</v>
      </c>
      <c r="D1027">
        <v>7440484</v>
      </c>
      <c r="E1027" t="s">
        <v>8</v>
      </c>
      <c r="F1027">
        <v>0</v>
      </c>
      <c r="G1027" t="s">
        <v>120</v>
      </c>
      <c r="H1027" s="1">
        <v>0</v>
      </c>
      <c r="I1027" s="1">
        <v>0</v>
      </c>
      <c r="J1027" s="1">
        <v>0</v>
      </c>
      <c r="K1027" s="1">
        <v>0</v>
      </c>
      <c r="L1027" s="1">
        <v>0</v>
      </c>
      <c r="M1027" s="1">
        <v>0</v>
      </c>
      <c r="N1027" s="1">
        <v>0</v>
      </c>
      <c r="O1027" s="1">
        <v>0</v>
      </c>
      <c r="P1027" s="1">
        <v>0</v>
      </c>
      <c r="Q1027" s="1">
        <v>0</v>
      </c>
      <c r="R1027" s="1">
        <v>0</v>
      </c>
      <c r="S1027" s="1">
        <v>0</v>
      </c>
      <c r="T1027" s="1">
        <v>0</v>
      </c>
      <c r="U1027" s="1">
        <v>0</v>
      </c>
    </row>
    <row r="1028" spans="1:21" x14ac:dyDescent="0.25">
      <c r="A1028">
        <v>1026</v>
      </c>
      <c r="B1028" t="s">
        <v>357</v>
      </c>
      <c r="C1028">
        <v>24</v>
      </c>
      <c r="D1028">
        <v>7440473</v>
      </c>
      <c r="E1028" t="s">
        <v>89</v>
      </c>
      <c r="F1028">
        <v>0.49399999999999999</v>
      </c>
      <c r="G1028" t="s">
        <v>120</v>
      </c>
      <c r="H1028" s="1">
        <v>0</v>
      </c>
      <c r="I1028" s="1">
        <v>0</v>
      </c>
      <c r="J1028" s="1">
        <v>0</v>
      </c>
      <c r="K1028" s="1">
        <v>0</v>
      </c>
      <c r="L1028" s="1">
        <v>0</v>
      </c>
      <c r="M1028" s="1">
        <v>0</v>
      </c>
      <c r="N1028" s="1">
        <v>0</v>
      </c>
      <c r="O1028" s="1">
        <v>0</v>
      </c>
      <c r="P1028" s="1">
        <v>0</v>
      </c>
      <c r="Q1028" s="1">
        <v>0</v>
      </c>
      <c r="R1028" s="1">
        <v>0</v>
      </c>
      <c r="S1028" s="1">
        <v>0</v>
      </c>
      <c r="T1028" s="1">
        <v>0</v>
      </c>
      <c r="U1028" s="1">
        <v>0</v>
      </c>
    </row>
    <row r="1029" spans="1:21" x14ac:dyDescent="0.25">
      <c r="A1029">
        <v>1027</v>
      </c>
      <c r="B1029" t="s">
        <v>357</v>
      </c>
      <c r="C1029">
        <v>24</v>
      </c>
      <c r="D1029">
        <v>18540299</v>
      </c>
      <c r="E1029" t="s">
        <v>13</v>
      </c>
      <c r="F1029">
        <v>0.16700000000000001</v>
      </c>
      <c r="G1029" t="s">
        <v>120</v>
      </c>
      <c r="H1029" s="1">
        <v>0</v>
      </c>
      <c r="I1029" s="1">
        <v>0</v>
      </c>
      <c r="J1029" s="1">
        <v>0</v>
      </c>
      <c r="K1029" s="1">
        <v>0</v>
      </c>
      <c r="L1029" s="1">
        <v>0</v>
      </c>
      <c r="M1029" s="1">
        <v>0</v>
      </c>
      <c r="N1029" s="1">
        <v>0</v>
      </c>
      <c r="O1029" s="1">
        <v>0</v>
      </c>
      <c r="P1029" s="1">
        <v>0</v>
      </c>
      <c r="Q1029" s="1">
        <v>0</v>
      </c>
      <c r="R1029" s="1">
        <v>0</v>
      </c>
      <c r="S1029" s="1">
        <v>0</v>
      </c>
      <c r="T1029" s="1">
        <v>0</v>
      </c>
      <c r="U1029" s="1">
        <v>0</v>
      </c>
    </row>
    <row r="1030" spans="1:21" x14ac:dyDescent="0.25">
      <c r="A1030">
        <v>1028</v>
      </c>
      <c r="B1030" t="s">
        <v>357</v>
      </c>
      <c r="C1030">
        <v>24</v>
      </c>
      <c r="D1030">
        <v>1175</v>
      </c>
      <c r="E1030" t="s">
        <v>294</v>
      </c>
      <c r="F1030">
        <v>0</v>
      </c>
      <c r="G1030" t="s">
        <v>120</v>
      </c>
      <c r="H1030" s="1">
        <v>0</v>
      </c>
      <c r="I1030" s="1">
        <v>0</v>
      </c>
      <c r="J1030" s="1">
        <v>0</v>
      </c>
      <c r="K1030" s="1">
        <v>0</v>
      </c>
      <c r="L1030" s="1">
        <v>0</v>
      </c>
      <c r="M1030" s="1">
        <v>0</v>
      </c>
      <c r="N1030" s="1">
        <v>0</v>
      </c>
      <c r="O1030" s="1">
        <v>0</v>
      </c>
      <c r="P1030" s="1">
        <v>0</v>
      </c>
      <c r="Q1030" s="1">
        <v>0</v>
      </c>
      <c r="R1030" s="1">
        <v>0</v>
      </c>
      <c r="S1030" s="1">
        <v>0</v>
      </c>
      <c r="T1030" s="1">
        <v>0</v>
      </c>
      <c r="U1030" s="1">
        <v>0</v>
      </c>
    </row>
    <row r="1031" spans="1:21" x14ac:dyDescent="0.25">
      <c r="A1031">
        <v>1029</v>
      </c>
      <c r="B1031" t="s">
        <v>357</v>
      </c>
      <c r="C1031">
        <v>24</v>
      </c>
      <c r="D1031">
        <v>7440508</v>
      </c>
      <c r="E1031" t="s">
        <v>10</v>
      </c>
      <c r="F1031">
        <v>0</v>
      </c>
      <c r="G1031" t="s">
        <v>120</v>
      </c>
      <c r="H1031" s="1">
        <v>0</v>
      </c>
      <c r="I1031" s="1">
        <v>0</v>
      </c>
      <c r="J1031" s="1">
        <v>0</v>
      </c>
      <c r="K1031" s="1">
        <v>0</v>
      </c>
      <c r="L1031" s="1">
        <v>0</v>
      </c>
      <c r="M1031" s="1">
        <v>0</v>
      </c>
      <c r="N1031" s="1">
        <v>0</v>
      </c>
      <c r="O1031" s="1">
        <v>0</v>
      </c>
      <c r="P1031" s="1">
        <v>0</v>
      </c>
      <c r="Q1031" s="1">
        <v>0</v>
      </c>
      <c r="R1031" s="1">
        <v>0</v>
      </c>
      <c r="S1031" s="1">
        <v>0</v>
      </c>
      <c r="T1031" s="1">
        <v>0</v>
      </c>
      <c r="U1031" s="1">
        <v>0</v>
      </c>
    </row>
    <row r="1032" spans="1:21" x14ac:dyDescent="0.25">
      <c r="A1032">
        <v>1030</v>
      </c>
      <c r="B1032" t="s">
        <v>357</v>
      </c>
      <c r="C1032">
        <v>24</v>
      </c>
      <c r="D1032">
        <v>7439965</v>
      </c>
      <c r="E1032" t="s">
        <v>5</v>
      </c>
      <c r="F1032">
        <v>39.700000000000003</v>
      </c>
      <c r="G1032" t="s">
        <v>120</v>
      </c>
      <c r="H1032" s="1">
        <v>0</v>
      </c>
      <c r="I1032" s="1">
        <v>0</v>
      </c>
      <c r="J1032" s="1">
        <v>0</v>
      </c>
      <c r="K1032" s="1">
        <v>0</v>
      </c>
      <c r="L1032" s="1">
        <v>0</v>
      </c>
      <c r="M1032" s="1">
        <v>0</v>
      </c>
      <c r="N1032" s="1">
        <v>0</v>
      </c>
      <c r="O1032" s="1">
        <v>0</v>
      </c>
      <c r="P1032" s="1">
        <v>0</v>
      </c>
      <c r="Q1032" s="1">
        <v>0</v>
      </c>
      <c r="R1032" s="1">
        <v>0</v>
      </c>
      <c r="S1032" s="1">
        <v>0</v>
      </c>
      <c r="T1032" s="1">
        <v>0</v>
      </c>
      <c r="U1032" s="1">
        <v>0</v>
      </c>
    </row>
    <row r="1033" spans="1:21" x14ac:dyDescent="0.25">
      <c r="A1033">
        <v>1031</v>
      </c>
      <c r="B1033" t="s">
        <v>357</v>
      </c>
      <c r="C1033">
        <v>24</v>
      </c>
      <c r="D1033">
        <v>7440020</v>
      </c>
      <c r="E1033" t="s">
        <v>6</v>
      </c>
      <c r="F1033">
        <v>32.1</v>
      </c>
      <c r="G1033" t="s">
        <v>120</v>
      </c>
      <c r="H1033" s="1">
        <v>0</v>
      </c>
      <c r="I1033" s="1">
        <v>0</v>
      </c>
      <c r="J1033" s="1">
        <v>160.5</v>
      </c>
      <c r="K1033" s="1">
        <v>0</v>
      </c>
      <c r="L1033" s="1">
        <v>0</v>
      </c>
      <c r="M1033" s="1">
        <v>0</v>
      </c>
      <c r="N1033" s="1">
        <v>0</v>
      </c>
      <c r="O1033" s="1">
        <v>0</v>
      </c>
      <c r="P1033" s="1">
        <v>0</v>
      </c>
      <c r="Q1033" s="1">
        <v>0</v>
      </c>
      <c r="R1033" s="1">
        <v>0</v>
      </c>
      <c r="S1033" s="1">
        <v>0</v>
      </c>
      <c r="T1033" s="1">
        <v>0</v>
      </c>
      <c r="U1033" s="1">
        <v>0</v>
      </c>
    </row>
    <row r="1034" spans="1:21" x14ac:dyDescent="0.25">
      <c r="A1034">
        <v>1032</v>
      </c>
      <c r="B1034" t="s">
        <v>357</v>
      </c>
      <c r="C1034">
        <v>24</v>
      </c>
      <c r="D1034">
        <v>7723140</v>
      </c>
      <c r="E1034" t="s">
        <v>295</v>
      </c>
      <c r="F1034">
        <v>0</v>
      </c>
      <c r="G1034" t="s">
        <v>120</v>
      </c>
      <c r="H1034" s="1">
        <v>0</v>
      </c>
      <c r="I1034" s="1">
        <v>0</v>
      </c>
      <c r="J1034" s="1">
        <v>0</v>
      </c>
      <c r="K1034" s="1">
        <v>0</v>
      </c>
      <c r="L1034" s="1">
        <v>0</v>
      </c>
      <c r="M1034" s="1">
        <v>0</v>
      </c>
      <c r="N1034" s="1">
        <v>0</v>
      </c>
      <c r="O1034" s="1">
        <v>0</v>
      </c>
      <c r="P1034" s="1">
        <v>0</v>
      </c>
      <c r="Q1034" s="1">
        <v>0</v>
      </c>
      <c r="R1034" s="1">
        <v>0</v>
      </c>
      <c r="S1034" s="1">
        <v>0</v>
      </c>
      <c r="T1034" s="1">
        <v>0</v>
      </c>
      <c r="U1034" s="1">
        <v>0</v>
      </c>
    </row>
    <row r="1035" spans="1:21" x14ac:dyDescent="0.25">
      <c r="A1035">
        <v>1033</v>
      </c>
      <c r="B1035" t="s">
        <v>357</v>
      </c>
      <c r="C1035">
        <v>24</v>
      </c>
      <c r="D1035">
        <v>7439921</v>
      </c>
      <c r="E1035" t="s">
        <v>7</v>
      </c>
      <c r="F1035">
        <v>0.93</v>
      </c>
      <c r="G1035" t="s">
        <v>120</v>
      </c>
      <c r="H1035" s="1">
        <v>0</v>
      </c>
      <c r="I1035" s="1">
        <v>0</v>
      </c>
      <c r="J1035" s="1">
        <v>0</v>
      </c>
      <c r="K1035" s="1">
        <v>0</v>
      </c>
      <c r="L1035" s="1">
        <v>0</v>
      </c>
      <c r="M1035" s="1">
        <v>0</v>
      </c>
      <c r="N1035" s="1">
        <v>0</v>
      </c>
      <c r="O1035" s="1">
        <v>0</v>
      </c>
      <c r="P1035" s="1">
        <v>0</v>
      </c>
      <c r="Q1035" s="1">
        <v>0</v>
      </c>
      <c r="R1035" s="1">
        <v>0</v>
      </c>
      <c r="S1035" s="1">
        <v>0</v>
      </c>
      <c r="T1035" s="1">
        <v>0</v>
      </c>
      <c r="U1035" s="1">
        <v>0</v>
      </c>
    </row>
    <row r="1036" spans="1:21" x14ac:dyDescent="0.25">
      <c r="A1036">
        <v>1034</v>
      </c>
      <c r="B1036" t="s">
        <v>357</v>
      </c>
      <c r="C1036">
        <v>24</v>
      </c>
      <c r="D1036">
        <v>7440622</v>
      </c>
      <c r="E1036" t="s">
        <v>296</v>
      </c>
      <c r="F1036">
        <v>0</v>
      </c>
      <c r="G1036" t="s">
        <v>120</v>
      </c>
      <c r="H1036" s="1">
        <v>0</v>
      </c>
      <c r="I1036" s="1">
        <v>0</v>
      </c>
      <c r="J1036" s="1">
        <v>0</v>
      </c>
      <c r="K1036" s="1">
        <v>0</v>
      </c>
      <c r="L1036" s="1">
        <v>0</v>
      </c>
      <c r="M1036" s="1">
        <v>0</v>
      </c>
      <c r="N1036" s="1">
        <v>0</v>
      </c>
      <c r="O1036" s="1">
        <v>0</v>
      </c>
      <c r="P1036" s="1">
        <v>0</v>
      </c>
      <c r="Q1036" s="1">
        <v>0</v>
      </c>
      <c r="R1036" s="1">
        <v>0</v>
      </c>
      <c r="S1036" s="1">
        <v>0</v>
      </c>
      <c r="T1036" s="1">
        <v>0</v>
      </c>
      <c r="U1036" s="1">
        <v>0</v>
      </c>
    </row>
    <row r="1037" spans="1:21" x14ac:dyDescent="0.25">
      <c r="A1037">
        <v>1035</v>
      </c>
      <c r="B1037" t="s">
        <v>357</v>
      </c>
      <c r="C1037">
        <v>24</v>
      </c>
      <c r="D1037">
        <v>7440666</v>
      </c>
      <c r="E1037" t="s">
        <v>297</v>
      </c>
      <c r="F1037">
        <v>0</v>
      </c>
      <c r="G1037" t="s">
        <v>120</v>
      </c>
      <c r="H1037" s="1">
        <v>0</v>
      </c>
      <c r="I1037" s="1">
        <v>0</v>
      </c>
      <c r="J1037" s="1">
        <v>0</v>
      </c>
      <c r="K1037" s="1">
        <v>0</v>
      </c>
      <c r="L1037" s="1">
        <v>0</v>
      </c>
      <c r="M1037" s="1">
        <v>0</v>
      </c>
      <c r="N1037" s="1">
        <v>0</v>
      </c>
      <c r="O1037" s="1">
        <v>0</v>
      </c>
      <c r="P1037" s="1">
        <v>0</v>
      </c>
      <c r="Q1037" s="1">
        <v>0</v>
      </c>
      <c r="R1037" s="1">
        <v>0</v>
      </c>
      <c r="S1037" s="1">
        <v>0</v>
      </c>
      <c r="T1037" s="1">
        <v>0</v>
      </c>
      <c r="U1037" s="1">
        <v>0</v>
      </c>
    </row>
    <row r="1038" spans="1:21" x14ac:dyDescent="0.25">
      <c r="A1038">
        <v>1036</v>
      </c>
      <c r="B1038" t="s">
        <v>358</v>
      </c>
      <c r="C1038">
        <v>24</v>
      </c>
      <c r="D1038">
        <v>7429905</v>
      </c>
      <c r="E1038" t="s">
        <v>290</v>
      </c>
      <c r="F1038">
        <v>0</v>
      </c>
      <c r="G1038" t="s">
        <v>120</v>
      </c>
      <c r="H1038" s="1">
        <v>0</v>
      </c>
      <c r="I1038" s="1">
        <v>0</v>
      </c>
      <c r="J1038" s="1">
        <v>0</v>
      </c>
      <c r="K1038" s="1">
        <v>0</v>
      </c>
      <c r="L1038" s="1">
        <v>0</v>
      </c>
      <c r="M1038" s="1">
        <v>0</v>
      </c>
      <c r="N1038" s="1">
        <v>0</v>
      </c>
      <c r="O1038" s="1">
        <v>0</v>
      </c>
      <c r="P1038" s="1">
        <v>0</v>
      </c>
      <c r="Q1038" s="1">
        <v>0</v>
      </c>
      <c r="R1038" s="1">
        <v>0</v>
      </c>
      <c r="S1038" s="1">
        <v>0</v>
      </c>
      <c r="T1038" s="1">
        <v>0</v>
      </c>
      <c r="U1038" s="1">
        <v>0</v>
      </c>
    </row>
    <row r="1039" spans="1:21" x14ac:dyDescent="0.25">
      <c r="A1039">
        <v>1037</v>
      </c>
      <c r="B1039" t="s">
        <v>358</v>
      </c>
      <c r="C1039">
        <v>24</v>
      </c>
      <c r="D1039">
        <v>1344281</v>
      </c>
      <c r="E1039" t="s">
        <v>291</v>
      </c>
      <c r="F1039">
        <v>0</v>
      </c>
      <c r="G1039" t="s">
        <v>120</v>
      </c>
      <c r="H1039" s="1">
        <v>0</v>
      </c>
      <c r="I1039" s="1">
        <v>0</v>
      </c>
      <c r="J1039" s="1">
        <v>0</v>
      </c>
      <c r="K1039" s="1">
        <v>0</v>
      </c>
      <c r="L1039" s="1">
        <v>0</v>
      </c>
      <c r="M1039" s="1">
        <v>0</v>
      </c>
      <c r="N1039" s="1">
        <v>0</v>
      </c>
      <c r="O1039" s="1">
        <v>0</v>
      </c>
      <c r="P1039" s="1">
        <v>0</v>
      </c>
      <c r="Q1039" s="1">
        <v>0</v>
      </c>
      <c r="R1039" s="1">
        <v>0</v>
      </c>
      <c r="S1039" s="1">
        <v>0</v>
      </c>
      <c r="T1039" s="1">
        <v>0</v>
      </c>
      <c r="U1039" s="1">
        <v>0</v>
      </c>
    </row>
    <row r="1040" spans="1:21" x14ac:dyDescent="0.25">
      <c r="A1040">
        <v>1038</v>
      </c>
      <c r="B1040" t="s">
        <v>358</v>
      </c>
      <c r="C1040">
        <v>24</v>
      </c>
      <c r="D1040">
        <v>7440417</v>
      </c>
      <c r="E1040" t="s">
        <v>292</v>
      </c>
      <c r="F1040">
        <v>0</v>
      </c>
      <c r="G1040" t="s">
        <v>120</v>
      </c>
      <c r="H1040" s="1">
        <v>0</v>
      </c>
      <c r="I1040" s="1">
        <v>0</v>
      </c>
      <c r="J1040" s="1">
        <v>0</v>
      </c>
      <c r="K1040" s="1">
        <v>0</v>
      </c>
      <c r="L1040" s="1">
        <v>0</v>
      </c>
      <c r="M1040" s="1">
        <v>0</v>
      </c>
      <c r="N1040" s="1">
        <v>0</v>
      </c>
      <c r="O1040" s="1">
        <v>0</v>
      </c>
      <c r="P1040" s="1">
        <v>0</v>
      </c>
      <c r="Q1040" s="1">
        <v>0</v>
      </c>
      <c r="R1040" s="1">
        <v>0</v>
      </c>
      <c r="S1040" s="1">
        <v>0</v>
      </c>
      <c r="T1040" s="1">
        <v>0</v>
      </c>
      <c r="U1040" s="1">
        <v>0</v>
      </c>
    </row>
    <row r="1041" spans="1:21" x14ac:dyDescent="0.25">
      <c r="A1041">
        <v>1039</v>
      </c>
      <c r="B1041" t="s">
        <v>358</v>
      </c>
      <c r="C1041">
        <v>24</v>
      </c>
      <c r="D1041">
        <v>7440439</v>
      </c>
      <c r="E1041" t="s">
        <v>293</v>
      </c>
      <c r="F1041">
        <v>0</v>
      </c>
      <c r="G1041" t="s">
        <v>120</v>
      </c>
      <c r="H1041" s="1">
        <v>0</v>
      </c>
      <c r="I1041" s="1">
        <v>0</v>
      </c>
      <c r="J1041" s="1">
        <v>0</v>
      </c>
      <c r="K1041" s="1">
        <v>0</v>
      </c>
      <c r="L1041" s="1">
        <v>0</v>
      </c>
      <c r="M1041" s="1">
        <v>0</v>
      </c>
      <c r="N1041" s="1">
        <v>0</v>
      </c>
      <c r="O1041" s="1">
        <v>0</v>
      </c>
      <c r="P1041" s="1">
        <v>0</v>
      </c>
      <c r="Q1041" s="1">
        <v>0</v>
      </c>
      <c r="R1041" s="1">
        <v>0</v>
      </c>
      <c r="S1041" s="1">
        <v>0</v>
      </c>
      <c r="T1041" s="1">
        <v>0</v>
      </c>
      <c r="U1041" s="1">
        <v>0</v>
      </c>
    </row>
    <row r="1042" spans="1:21" x14ac:dyDescent="0.25">
      <c r="A1042">
        <v>1040</v>
      </c>
      <c r="B1042" t="s">
        <v>358</v>
      </c>
      <c r="C1042">
        <v>24</v>
      </c>
      <c r="D1042">
        <v>7440484</v>
      </c>
      <c r="E1042" t="s">
        <v>8</v>
      </c>
      <c r="F1042">
        <v>0</v>
      </c>
      <c r="G1042" t="s">
        <v>120</v>
      </c>
      <c r="H1042" s="1">
        <v>0</v>
      </c>
      <c r="I1042" s="1">
        <v>0</v>
      </c>
      <c r="J1042" s="1">
        <v>0</v>
      </c>
      <c r="K1042" s="1">
        <v>0</v>
      </c>
      <c r="L1042" s="1">
        <v>0</v>
      </c>
      <c r="M1042" s="1">
        <v>0</v>
      </c>
      <c r="N1042" s="1">
        <v>0</v>
      </c>
      <c r="O1042" s="1">
        <v>0</v>
      </c>
      <c r="P1042" s="1">
        <v>0</v>
      </c>
      <c r="Q1042" s="1">
        <v>0</v>
      </c>
      <c r="R1042" s="1">
        <v>0</v>
      </c>
      <c r="S1042" s="1">
        <v>0</v>
      </c>
      <c r="T1042" s="1">
        <v>0</v>
      </c>
      <c r="U1042" s="1">
        <v>0</v>
      </c>
    </row>
    <row r="1043" spans="1:21" x14ac:dyDescent="0.25">
      <c r="A1043">
        <v>1041</v>
      </c>
      <c r="B1043" t="s">
        <v>358</v>
      </c>
      <c r="C1043">
        <v>24</v>
      </c>
      <c r="D1043">
        <v>7440473</v>
      </c>
      <c r="E1043" t="s">
        <v>89</v>
      </c>
      <c r="F1043">
        <v>3.8699999999999998E-2</v>
      </c>
      <c r="G1043" t="s">
        <v>120</v>
      </c>
      <c r="H1043" s="1">
        <v>0</v>
      </c>
      <c r="I1043" s="1">
        <v>0</v>
      </c>
      <c r="J1043" s="1">
        <v>0</v>
      </c>
      <c r="K1043" s="1">
        <v>0</v>
      </c>
      <c r="L1043" s="1">
        <v>0</v>
      </c>
      <c r="M1043" s="1">
        <v>0</v>
      </c>
      <c r="N1043" s="1">
        <v>0</v>
      </c>
      <c r="O1043" s="1">
        <v>0</v>
      </c>
      <c r="P1043" s="1">
        <v>0</v>
      </c>
      <c r="Q1043" s="1">
        <v>0</v>
      </c>
      <c r="R1043" s="1">
        <v>0</v>
      </c>
      <c r="S1043" s="1">
        <v>0</v>
      </c>
      <c r="T1043" s="1">
        <v>0</v>
      </c>
      <c r="U1043" s="1">
        <v>0</v>
      </c>
    </row>
    <row r="1044" spans="1:21" x14ac:dyDescent="0.25">
      <c r="A1044">
        <v>1042</v>
      </c>
      <c r="B1044" t="s">
        <v>358</v>
      </c>
      <c r="C1044">
        <v>24</v>
      </c>
      <c r="D1044">
        <v>18540299</v>
      </c>
      <c r="E1044" t="s">
        <v>13</v>
      </c>
      <c r="F1044">
        <v>3.8700000000000002E-3</v>
      </c>
      <c r="G1044" t="s">
        <v>120</v>
      </c>
      <c r="H1044" s="1">
        <v>0</v>
      </c>
      <c r="I1044" s="1">
        <v>0</v>
      </c>
      <c r="J1044" s="1">
        <v>0</v>
      </c>
      <c r="K1044" s="1">
        <v>0</v>
      </c>
      <c r="L1044" s="1">
        <v>0</v>
      </c>
      <c r="M1044" s="1">
        <v>0</v>
      </c>
      <c r="N1044" s="1">
        <v>0</v>
      </c>
      <c r="O1044" s="1">
        <v>0</v>
      </c>
      <c r="P1044" s="1">
        <v>0</v>
      </c>
      <c r="Q1044" s="1">
        <v>0</v>
      </c>
      <c r="R1044" s="1">
        <v>0</v>
      </c>
      <c r="S1044" s="1">
        <v>0</v>
      </c>
      <c r="T1044" s="1">
        <v>0</v>
      </c>
      <c r="U1044" s="1">
        <v>0</v>
      </c>
    </row>
    <row r="1045" spans="1:21" x14ac:dyDescent="0.25">
      <c r="A1045">
        <v>1043</v>
      </c>
      <c r="B1045" t="s">
        <v>358</v>
      </c>
      <c r="C1045">
        <v>24</v>
      </c>
      <c r="D1045">
        <v>1175</v>
      </c>
      <c r="E1045" t="s">
        <v>294</v>
      </c>
      <c r="F1045">
        <v>0</v>
      </c>
      <c r="G1045" t="s">
        <v>120</v>
      </c>
      <c r="H1045" s="1">
        <v>0</v>
      </c>
      <c r="I1045" s="1">
        <v>0</v>
      </c>
      <c r="J1045" s="1">
        <v>0</v>
      </c>
      <c r="K1045" s="1">
        <v>0</v>
      </c>
      <c r="L1045" s="1">
        <v>0</v>
      </c>
      <c r="M1045" s="1">
        <v>0</v>
      </c>
      <c r="N1045" s="1">
        <v>0</v>
      </c>
      <c r="O1045" s="1">
        <v>0</v>
      </c>
      <c r="P1045" s="1">
        <v>0</v>
      </c>
      <c r="Q1045" s="1">
        <v>0</v>
      </c>
      <c r="R1045" s="1">
        <v>0</v>
      </c>
      <c r="S1045" s="1">
        <v>0</v>
      </c>
      <c r="T1045" s="1">
        <v>0</v>
      </c>
      <c r="U1045" s="1">
        <v>0</v>
      </c>
    </row>
    <row r="1046" spans="1:21" x14ac:dyDescent="0.25">
      <c r="A1046">
        <v>1044</v>
      </c>
      <c r="B1046" t="s">
        <v>358</v>
      </c>
      <c r="C1046">
        <v>24</v>
      </c>
      <c r="D1046">
        <v>7440508</v>
      </c>
      <c r="E1046" t="s">
        <v>10</v>
      </c>
      <c r="F1046">
        <v>0</v>
      </c>
      <c r="G1046" t="s">
        <v>120</v>
      </c>
      <c r="H1046" s="1">
        <v>0</v>
      </c>
      <c r="I1046" s="1">
        <v>0</v>
      </c>
      <c r="J1046" s="1">
        <v>0</v>
      </c>
      <c r="K1046" s="1">
        <v>0</v>
      </c>
      <c r="L1046" s="1">
        <v>0</v>
      </c>
      <c r="M1046" s="1">
        <v>0</v>
      </c>
      <c r="N1046" s="1">
        <v>0</v>
      </c>
      <c r="O1046" s="1">
        <v>0</v>
      </c>
      <c r="P1046" s="1">
        <v>0</v>
      </c>
      <c r="Q1046" s="1">
        <v>0</v>
      </c>
      <c r="R1046" s="1">
        <v>0</v>
      </c>
      <c r="S1046" s="1">
        <v>0</v>
      </c>
      <c r="T1046" s="1">
        <v>0</v>
      </c>
      <c r="U1046" s="1">
        <v>0</v>
      </c>
    </row>
    <row r="1047" spans="1:21" x14ac:dyDescent="0.25">
      <c r="A1047">
        <v>1045</v>
      </c>
      <c r="B1047" t="s">
        <v>358</v>
      </c>
      <c r="C1047">
        <v>24</v>
      </c>
      <c r="D1047">
        <v>7439965</v>
      </c>
      <c r="E1047" t="s">
        <v>5</v>
      </c>
      <c r="F1047">
        <v>19.899999999999999</v>
      </c>
      <c r="G1047" t="s">
        <v>120</v>
      </c>
      <c r="H1047" s="1">
        <v>0</v>
      </c>
      <c r="I1047" s="1">
        <v>0</v>
      </c>
      <c r="J1047" s="1">
        <v>0</v>
      </c>
      <c r="K1047" s="1">
        <v>0</v>
      </c>
      <c r="L1047" s="1">
        <v>0</v>
      </c>
      <c r="M1047" s="1">
        <v>0</v>
      </c>
      <c r="N1047" s="1">
        <v>0</v>
      </c>
      <c r="O1047" s="1">
        <v>0</v>
      </c>
      <c r="P1047" s="1">
        <v>0</v>
      </c>
      <c r="Q1047" s="1">
        <v>0</v>
      </c>
      <c r="R1047" s="1">
        <v>0</v>
      </c>
      <c r="S1047" s="1">
        <v>0</v>
      </c>
      <c r="T1047" s="1">
        <v>0</v>
      </c>
      <c r="U1047" s="1">
        <v>0</v>
      </c>
    </row>
    <row r="1048" spans="1:21" x14ac:dyDescent="0.25">
      <c r="A1048">
        <v>1046</v>
      </c>
      <c r="B1048" t="s">
        <v>358</v>
      </c>
      <c r="C1048">
        <v>24</v>
      </c>
      <c r="D1048">
        <v>7440020</v>
      </c>
      <c r="E1048" t="s">
        <v>6</v>
      </c>
      <c r="F1048">
        <v>6.9800000000000001E-2</v>
      </c>
      <c r="G1048" t="s">
        <v>120</v>
      </c>
      <c r="H1048" s="1">
        <v>0</v>
      </c>
      <c r="I1048" s="1">
        <v>0</v>
      </c>
      <c r="J1048" s="1">
        <v>0.34899999999999998</v>
      </c>
      <c r="K1048" s="1">
        <v>0</v>
      </c>
      <c r="L1048" s="1">
        <v>0</v>
      </c>
      <c r="M1048" s="1">
        <v>0</v>
      </c>
      <c r="N1048" s="1">
        <v>0</v>
      </c>
      <c r="O1048" s="1">
        <v>0</v>
      </c>
      <c r="P1048" s="1">
        <v>0</v>
      </c>
      <c r="Q1048" s="1">
        <v>0</v>
      </c>
      <c r="R1048" s="1">
        <v>0</v>
      </c>
      <c r="S1048" s="1">
        <v>0</v>
      </c>
      <c r="T1048" s="1">
        <v>0</v>
      </c>
      <c r="U1048" s="1">
        <v>0</v>
      </c>
    </row>
    <row r="1049" spans="1:21" x14ac:dyDescent="0.25">
      <c r="A1049">
        <v>1047</v>
      </c>
      <c r="B1049" t="s">
        <v>358</v>
      </c>
      <c r="C1049">
        <v>24</v>
      </c>
      <c r="D1049">
        <v>7723140</v>
      </c>
      <c r="E1049" t="s">
        <v>295</v>
      </c>
      <c r="F1049">
        <v>0</v>
      </c>
      <c r="G1049" t="s">
        <v>120</v>
      </c>
      <c r="H1049" s="1">
        <v>0</v>
      </c>
      <c r="I1049" s="1">
        <v>0</v>
      </c>
      <c r="J1049" s="1">
        <v>0</v>
      </c>
      <c r="K1049" s="1">
        <v>0</v>
      </c>
      <c r="L1049" s="1">
        <v>0</v>
      </c>
      <c r="M1049" s="1">
        <v>0</v>
      </c>
      <c r="N1049" s="1">
        <v>0</v>
      </c>
      <c r="O1049" s="1">
        <v>0</v>
      </c>
      <c r="P1049" s="1">
        <v>0</v>
      </c>
      <c r="Q1049" s="1">
        <v>0</v>
      </c>
      <c r="R1049" s="1">
        <v>0</v>
      </c>
      <c r="S1049" s="1">
        <v>0</v>
      </c>
      <c r="T1049" s="1">
        <v>0</v>
      </c>
      <c r="U1049" s="1">
        <v>0</v>
      </c>
    </row>
    <row r="1050" spans="1:21" x14ac:dyDescent="0.25">
      <c r="A1050">
        <v>1048</v>
      </c>
      <c r="B1050" t="s">
        <v>358</v>
      </c>
      <c r="C1050">
        <v>24</v>
      </c>
      <c r="D1050">
        <v>7439921</v>
      </c>
      <c r="E1050" t="s">
        <v>7</v>
      </c>
      <c r="F1050">
        <v>0</v>
      </c>
      <c r="G1050" t="s">
        <v>120</v>
      </c>
      <c r="H1050" s="1">
        <v>0</v>
      </c>
      <c r="I1050" s="1">
        <v>0</v>
      </c>
      <c r="J1050" s="1">
        <v>0</v>
      </c>
      <c r="K1050" s="1">
        <v>0</v>
      </c>
      <c r="L1050" s="1">
        <v>0</v>
      </c>
      <c r="M1050" s="1">
        <v>0</v>
      </c>
      <c r="N1050" s="1">
        <v>0</v>
      </c>
      <c r="O1050" s="1">
        <v>0</v>
      </c>
      <c r="P1050" s="1">
        <v>0</v>
      </c>
      <c r="Q1050" s="1">
        <v>0</v>
      </c>
      <c r="R1050" s="1">
        <v>0</v>
      </c>
      <c r="S1050" s="1">
        <v>0</v>
      </c>
      <c r="T1050" s="1">
        <v>0</v>
      </c>
      <c r="U1050" s="1">
        <v>0</v>
      </c>
    </row>
    <row r="1051" spans="1:21" x14ac:dyDescent="0.25">
      <c r="A1051">
        <v>1049</v>
      </c>
      <c r="B1051" t="s">
        <v>358</v>
      </c>
      <c r="C1051">
        <v>24</v>
      </c>
      <c r="D1051">
        <v>7440622</v>
      </c>
      <c r="E1051" t="s">
        <v>296</v>
      </c>
      <c r="F1051">
        <v>0</v>
      </c>
      <c r="G1051" t="s">
        <v>120</v>
      </c>
      <c r="H1051" s="1">
        <v>0</v>
      </c>
      <c r="I1051" s="1">
        <v>0</v>
      </c>
      <c r="J1051" s="1">
        <v>0</v>
      </c>
      <c r="K1051" s="1">
        <v>0</v>
      </c>
      <c r="L1051" s="1">
        <v>0</v>
      </c>
      <c r="M1051" s="1">
        <v>0</v>
      </c>
      <c r="N1051" s="1">
        <v>0</v>
      </c>
      <c r="O1051" s="1">
        <v>0</v>
      </c>
      <c r="P1051" s="1">
        <v>0</v>
      </c>
      <c r="Q1051" s="1">
        <v>0</v>
      </c>
      <c r="R1051" s="1">
        <v>0</v>
      </c>
      <c r="S1051" s="1">
        <v>0</v>
      </c>
      <c r="T1051" s="1">
        <v>0</v>
      </c>
      <c r="U1051" s="1">
        <v>0</v>
      </c>
    </row>
    <row r="1052" spans="1:21" x14ac:dyDescent="0.25">
      <c r="A1052">
        <v>1050</v>
      </c>
      <c r="B1052" t="s">
        <v>358</v>
      </c>
      <c r="C1052">
        <v>24</v>
      </c>
      <c r="D1052">
        <v>7440666</v>
      </c>
      <c r="E1052" t="s">
        <v>297</v>
      </c>
      <c r="F1052">
        <v>0</v>
      </c>
      <c r="G1052" t="s">
        <v>120</v>
      </c>
      <c r="H1052" s="1">
        <v>0</v>
      </c>
      <c r="I1052" s="1">
        <v>0</v>
      </c>
      <c r="J1052" s="1">
        <v>0</v>
      </c>
      <c r="K1052" s="1">
        <v>0</v>
      </c>
      <c r="L1052" s="1">
        <v>0</v>
      </c>
      <c r="M1052" s="1">
        <v>0</v>
      </c>
      <c r="N1052" s="1">
        <v>0</v>
      </c>
      <c r="O1052" s="1">
        <v>0</v>
      </c>
      <c r="P1052" s="1">
        <v>0</v>
      </c>
      <c r="Q1052" s="1">
        <v>0</v>
      </c>
      <c r="R1052" s="1">
        <v>0</v>
      </c>
      <c r="S1052" s="1">
        <v>0</v>
      </c>
      <c r="T1052" s="1">
        <v>0</v>
      </c>
      <c r="U1052" s="1">
        <v>0</v>
      </c>
    </row>
    <row r="1053" spans="1:21" x14ac:dyDescent="0.25">
      <c r="A1053">
        <v>1051</v>
      </c>
      <c r="B1053" t="s">
        <v>359</v>
      </c>
      <c r="C1053">
        <v>24</v>
      </c>
      <c r="D1053">
        <v>7429905</v>
      </c>
      <c r="E1053" t="s">
        <v>290</v>
      </c>
      <c r="F1053">
        <v>0</v>
      </c>
      <c r="G1053" t="s">
        <v>120</v>
      </c>
      <c r="H1053" s="1">
        <v>0</v>
      </c>
      <c r="I1053" s="1">
        <v>0</v>
      </c>
      <c r="J1053" s="1">
        <v>0</v>
      </c>
      <c r="K1053" s="1">
        <v>0</v>
      </c>
      <c r="L1053" s="1">
        <v>0</v>
      </c>
      <c r="M1053" s="1">
        <v>0</v>
      </c>
      <c r="N1053" s="1">
        <v>0</v>
      </c>
      <c r="O1053" s="1">
        <v>0</v>
      </c>
      <c r="P1053" s="1">
        <v>0</v>
      </c>
      <c r="Q1053" s="1">
        <v>0</v>
      </c>
      <c r="R1053" s="1">
        <v>0</v>
      </c>
      <c r="S1053" s="1">
        <v>0</v>
      </c>
      <c r="T1053" s="1">
        <v>0</v>
      </c>
      <c r="U1053" s="1">
        <v>0</v>
      </c>
    </row>
    <row r="1054" spans="1:21" x14ac:dyDescent="0.25">
      <c r="A1054">
        <v>1052</v>
      </c>
      <c r="B1054" t="s">
        <v>359</v>
      </c>
      <c r="C1054">
        <v>24</v>
      </c>
      <c r="D1054">
        <v>1344281</v>
      </c>
      <c r="E1054" t="s">
        <v>291</v>
      </c>
      <c r="F1054">
        <v>0</v>
      </c>
      <c r="G1054" t="s">
        <v>120</v>
      </c>
      <c r="H1054" s="1">
        <v>0</v>
      </c>
      <c r="I1054" s="1">
        <v>0</v>
      </c>
      <c r="J1054" s="1">
        <v>0</v>
      </c>
      <c r="K1054" s="1">
        <v>0</v>
      </c>
      <c r="L1054" s="1">
        <v>0</v>
      </c>
      <c r="M1054" s="1">
        <v>0</v>
      </c>
      <c r="N1054" s="1">
        <v>0</v>
      </c>
      <c r="O1054" s="1">
        <v>0</v>
      </c>
      <c r="P1054" s="1">
        <v>0</v>
      </c>
      <c r="Q1054" s="1">
        <v>0</v>
      </c>
      <c r="R1054" s="1">
        <v>0</v>
      </c>
      <c r="S1054" s="1">
        <v>0</v>
      </c>
      <c r="T1054" s="1">
        <v>0</v>
      </c>
      <c r="U1054" s="1">
        <v>0</v>
      </c>
    </row>
    <row r="1055" spans="1:21" x14ac:dyDescent="0.25">
      <c r="A1055">
        <v>1053</v>
      </c>
      <c r="B1055" t="s">
        <v>359</v>
      </c>
      <c r="C1055">
        <v>24</v>
      </c>
      <c r="D1055">
        <v>7440417</v>
      </c>
      <c r="E1055" t="s">
        <v>292</v>
      </c>
      <c r="F1055">
        <v>0</v>
      </c>
      <c r="G1055" t="s">
        <v>120</v>
      </c>
      <c r="H1055" s="1">
        <v>0</v>
      </c>
      <c r="I1055" s="1">
        <v>0</v>
      </c>
      <c r="J1055" s="1">
        <v>0</v>
      </c>
      <c r="K1055" s="1">
        <v>0</v>
      </c>
      <c r="L1055" s="1">
        <v>0</v>
      </c>
      <c r="M1055" s="1">
        <v>0</v>
      </c>
      <c r="N1055" s="1">
        <v>0</v>
      </c>
      <c r="O1055" s="1">
        <v>0</v>
      </c>
      <c r="P1055" s="1">
        <v>0</v>
      </c>
      <c r="Q1055" s="1">
        <v>0</v>
      </c>
      <c r="R1055" s="1">
        <v>0</v>
      </c>
      <c r="S1055" s="1">
        <v>0</v>
      </c>
      <c r="T1055" s="1">
        <v>0</v>
      </c>
      <c r="U1055" s="1">
        <v>0</v>
      </c>
    </row>
    <row r="1056" spans="1:21" x14ac:dyDescent="0.25">
      <c r="A1056">
        <v>1054</v>
      </c>
      <c r="B1056" t="s">
        <v>359</v>
      </c>
      <c r="C1056">
        <v>24</v>
      </c>
      <c r="D1056">
        <v>7440439</v>
      </c>
      <c r="E1056" t="s">
        <v>293</v>
      </c>
      <c r="F1056">
        <v>0</v>
      </c>
      <c r="G1056" t="s">
        <v>120</v>
      </c>
      <c r="H1056" s="1">
        <v>0</v>
      </c>
      <c r="I1056" s="1">
        <v>0</v>
      </c>
      <c r="J1056" s="1">
        <v>0</v>
      </c>
      <c r="K1056" s="1">
        <v>0</v>
      </c>
      <c r="L1056" s="1">
        <v>0</v>
      </c>
      <c r="M1056" s="1">
        <v>0</v>
      </c>
      <c r="N1056" s="1">
        <v>0</v>
      </c>
      <c r="O1056" s="1">
        <v>0</v>
      </c>
      <c r="P1056" s="1">
        <v>0</v>
      </c>
      <c r="Q1056" s="1">
        <v>0</v>
      </c>
      <c r="R1056" s="1">
        <v>0</v>
      </c>
      <c r="S1056" s="1">
        <v>0</v>
      </c>
      <c r="T1056" s="1">
        <v>0</v>
      </c>
      <c r="U1056" s="1">
        <v>0</v>
      </c>
    </row>
    <row r="1057" spans="1:21" x14ac:dyDescent="0.25">
      <c r="A1057">
        <v>1055</v>
      </c>
      <c r="B1057" t="s">
        <v>359</v>
      </c>
      <c r="C1057">
        <v>24</v>
      </c>
      <c r="D1057">
        <v>7440484</v>
      </c>
      <c r="E1057" t="s">
        <v>8</v>
      </c>
      <c r="F1057">
        <v>0</v>
      </c>
      <c r="G1057" t="s">
        <v>120</v>
      </c>
      <c r="H1057" s="1">
        <v>0</v>
      </c>
      <c r="I1057" s="1">
        <v>0</v>
      </c>
      <c r="J1057" s="1">
        <v>0</v>
      </c>
      <c r="K1057" s="1">
        <v>0</v>
      </c>
      <c r="L1057" s="1">
        <v>0</v>
      </c>
      <c r="M1057" s="1">
        <v>0</v>
      </c>
      <c r="N1057" s="1">
        <v>0</v>
      </c>
      <c r="O1057" s="1">
        <v>0</v>
      </c>
      <c r="P1057" s="1">
        <v>0</v>
      </c>
      <c r="Q1057" s="1">
        <v>0</v>
      </c>
      <c r="R1057" s="1">
        <v>0</v>
      </c>
      <c r="S1057" s="1">
        <v>0</v>
      </c>
      <c r="T1057" s="1">
        <v>0</v>
      </c>
      <c r="U1057" s="1">
        <v>0</v>
      </c>
    </row>
    <row r="1058" spans="1:21" x14ac:dyDescent="0.25">
      <c r="A1058">
        <v>1056</v>
      </c>
      <c r="B1058" t="s">
        <v>359</v>
      </c>
      <c r="C1058">
        <v>24</v>
      </c>
      <c r="D1058">
        <v>7440473</v>
      </c>
      <c r="E1058" t="s">
        <v>89</v>
      </c>
      <c r="F1058">
        <v>0.95299999999999996</v>
      </c>
      <c r="G1058" t="s">
        <v>120</v>
      </c>
      <c r="H1058" s="1">
        <v>0</v>
      </c>
      <c r="I1058" s="1">
        <v>0</v>
      </c>
      <c r="J1058" s="1">
        <v>0</v>
      </c>
      <c r="K1058" s="1">
        <v>0</v>
      </c>
      <c r="L1058" s="1">
        <v>0</v>
      </c>
      <c r="M1058" s="1">
        <v>0</v>
      </c>
      <c r="N1058" s="1">
        <v>0</v>
      </c>
      <c r="O1058" s="1">
        <v>0</v>
      </c>
      <c r="P1058" s="1">
        <v>0</v>
      </c>
      <c r="Q1058" s="1">
        <v>0</v>
      </c>
      <c r="R1058" s="1">
        <v>0</v>
      </c>
      <c r="S1058" s="1">
        <v>0</v>
      </c>
      <c r="T1058" s="1">
        <v>0</v>
      </c>
      <c r="U1058" s="1">
        <v>0</v>
      </c>
    </row>
    <row r="1059" spans="1:21" x14ac:dyDescent="0.25">
      <c r="A1059">
        <v>1057</v>
      </c>
      <c r="B1059" t="s">
        <v>359</v>
      </c>
      <c r="C1059">
        <v>24</v>
      </c>
      <c r="D1059">
        <v>18540299</v>
      </c>
      <c r="E1059" t="s">
        <v>13</v>
      </c>
      <c r="F1059">
        <v>0.71799999999999997</v>
      </c>
      <c r="G1059" t="s">
        <v>120</v>
      </c>
      <c r="H1059" s="1">
        <v>0</v>
      </c>
      <c r="I1059" s="1">
        <v>0</v>
      </c>
      <c r="J1059" s="1">
        <v>0</v>
      </c>
      <c r="K1059" s="1">
        <v>0</v>
      </c>
      <c r="L1059" s="1">
        <v>0</v>
      </c>
      <c r="M1059" s="1">
        <v>0</v>
      </c>
      <c r="N1059" s="1">
        <v>0</v>
      </c>
      <c r="O1059" s="1">
        <v>0</v>
      </c>
      <c r="P1059" s="1">
        <v>0</v>
      </c>
      <c r="Q1059" s="1">
        <v>0</v>
      </c>
      <c r="R1059" s="1">
        <v>0</v>
      </c>
      <c r="S1059" s="1">
        <v>0</v>
      </c>
      <c r="T1059" s="1">
        <v>0</v>
      </c>
      <c r="U1059" s="1">
        <v>0</v>
      </c>
    </row>
    <row r="1060" spans="1:21" x14ac:dyDescent="0.25">
      <c r="A1060">
        <v>1058</v>
      </c>
      <c r="B1060" t="s">
        <v>359</v>
      </c>
      <c r="C1060">
        <v>24</v>
      </c>
      <c r="D1060">
        <v>1175</v>
      </c>
      <c r="E1060" t="s">
        <v>294</v>
      </c>
      <c r="F1060">
        <v>0</v>
      </c>
      <c r="G1060" t="s">
        <v>120</v>
      </c>
      <c r="H1060" s="1">
        <v>0</v>
      </c>
      <c r="I1060" s="1">
        <v>0</v>
      </c>
      <c r="J1060" s="1">
        <v>0</v>
      </c>
      <c r="K1060" s="1">
        <v>0</v>
      </c>
      <c r="L1060" s="1">
        <v>0</v>
      </c>
      <c r="M1060" s="1">
        <v>0</v>
      </c>
      <c r="N1060" s="1">
        <v>0</v>
      </c>
      <c r="O1060" s="1">
        <v>0</v>
      </c>
      <c r="P1060" s="1">
        <v>0</v>
      </c>
      <c r="Q1060" s="1">
        <v>0</v>
      </c>
      <c r="R1060" s="1">
        <v>0</v>
      </c>
      <c r="S1060" s="1">
        <v>0</v>
      </c>
      <c r="T1060" s="1">
        <v>0</v>
      </c>
      <c r="U1060" s="1">
        <v>0</v>
      </c>
    </row>
    <row r="1061" spans="1:21" x14ac:dyDescent="0.25">
      <c r="A1061">
        <v>1059</v>
      </c>
      <c r="B1061" t="s">
        <v>359</v>
      </c>
      <c r="C1061">
        <v>24</v>
      </c>
      <c r="D1061">
        <v>7440508</v>
      </c>
      <c r="E1061" t="s">
        <v>10</v>
      </c>
      <c r="F1061">
        <v>0</v>
      </c>
      <c r="G1061" t="s">
        <v>120</v>
      </c>
      <c r="H1061" s="1">
        <v>0</v>
      </c>
      <c r="I1061" s="1">
        <v>0</v>
      </c>
      <c r="J1061" s="1">
        <v>0</v>
      </c>
      <c r="K1061" s="1">
        <v>0</v>
      </c>
      <c r="L1061" s="1">
        <v>0</v>
      </c>
      <c r="M1061" s="1">
        <v>0</v>
      </c>
      <c r="N1061" s="1">
        <v>0</v>
      </c>
      <c r="O1061" s="1">
        <v>0</v>
      </c>
      <c r="P1061" s="1">
        <v>0</v>
      </c>
      <c r="Q1061" s="1">
        <v>0</v>
      </c>
      <c r="R1061" s="1">
        <v>0</v>
      </c>
      <c r="S1061" s="1">
        <v>0</v>
      </c>
      <c r="T1061" s="1">
        <v>0</v>
      </c>
      <c r="U1061" s="1">
        <v>0</v>
      </c>
    </row>
    <row r="1062" spans="1:21" x14ac:dyDescent="0.25">
      <c r="A1062">
        <v>1060</v>
      </c>
      <c r="B1062" t="s">
        <v>359</v>
      </c>
      <c r="C1062">
        <v>24</v>
      </c>
      <c r="D1062">
        <v>7439965</v>
      </c>
      <c r="E1062" t="s">
        <v>5</v>
      </c>
      <c r="F1062">
        <v>263</v>
      </c>
      <c r="G1062" t="s">
        <v>120</v>
      </c>
      <c r="H1062" s="1">
        <v>0</v>
      </c>
      <c r="I1062" s="1">
        <v>0</v>
      </c>
      <c r="J1062" s="1">
        <v>0</v>
      </c>
      <c r="K1062" s="1">
        <v>0</v>
      </c>
      <c r="L1062" s="1">
        <v>0</v>
      </c>
      <c r="M1062" s="1">
        <v>0</v>
      </c>
      <c r="N1062" s="1">
        <v>0</v>
      </c>
      <c r="O1062" s="1">
        <v>0</v>
      </c>
      <c r="P1062" s="1">
        <v>0</v>
      </c>
      <c r="Q1062" s="1">
        <v>0</v>
      </c>
      <c r="R1062" s="1">
        <v>0</v>
      </c>
      <c r="S1062" s="1">
        <v>0</v>
      </c>
      <c r="T1062" s="1">
        <v>0</v>
      </c>
      <c r="U1062" s="1">
        <v>0</v>
      </c>
    </row>
    <row r="1063" spans="1:21" x14ac:dyDescent="0.25">
      <c r="A1063">
        <v>1061</v>
      </c>
      <c r="B1063" t="s">
        <v>359</v>
      </c>
      <c r="C1063">
        <v>24</v>
      </c>
      <c r="D1063">
        <v>7440020</v>
      </c>
      <c r="E1063" t="s">
        <v>6</v>
      </c>
      <c r="F1063">
        <v>585</v>
      </c>
      <c r="G1063" t="s">
        <v>120</v>
      </c>
      <c r="H1063" s="1">
        <v>0</v>
      </c>
      <c r="I1063" s="1">
        <v>0</v>
      </c>
      <c r="J1063" s="1">
        <v>2925</v>
      </c>
      <c r="K1063" s="1">
        <v>0</v>
      </c>
      <c r="L1063" s="1">
        <v>0</v>
      </c>
      <c r="M1063" s="1">
        <v>0</v>
      </c>
      <c r="N1063" s="1">
        <v>0</v>
      </c>
      <c r="O1063" s="1">
        <v>0</v>
      </c>
      <c r="P1063" s="1">
        <v>0</v>
      </c>
      <c r="Q1063" s="1">
        <v>0</v>
      </c>
      <c r="R1063" s="1">
        <v>0</v>
      </c>
      <c r="S1063" s="1">
        <v>0</v>
      </c>
      <c r="T1063" s="1">
        <v>0</v>
      </c>
      <c r="U1063" s="1">
        <v>0</v>
      </c>
    </row>
    <row r="1064" spans="1:21" x14ac:dyDescent="0.25">
      <c r="A1064">
        <v>1062</v>
      </c>
      <c r="B1064" t="s">
        <v>359</v>
      </c>
      <c r="C1064">
        <v>24</v>
      </c>
      <c r="D1064">
        <v>7723140</v>
      </c>
      <c r="E1064" t="s">
        <v>295</v>
      </c>
      <c r="F1064">
        <v>0</v>
      </c>
      <c r="G1064" t="s">
        <v>120</v>
      </c>
      <c r="H1064" s="1">
        <v>0</v>
      </c>
      <c r="I1064" s="1">
        <v>0</v>
      </c>
      <c r="J1064" s="1">
        <v>0</v>
      </c>
      <c r="K1064" s="1">
        <v>0</v>
      </c>
      <c r="L1064" s="1">
        <v>0</v>
      </c>
      <c r="M1064" s="1">
        <v>0</v>
      </c>
      <c r="N1064" s="1">
        <v>0</v>
      </c>
      <c r="O1064" s="1">
        <v>0</v>
      </c>
      <c r="P1064" s="1">
        <v>0</v>
      </c>
      <c r="Q1064" s="1">
        <v>0</v>
      </c>
      <c r="R1064" s="1">
        <v>0</v>
      </c>
      <c r="S1064" s="1">
        <v>0</v>
      </c>
      <c r="T1064" s="1">
        <v>0</v>
      </c>
      <c r="U1064" s="1">
        <v>0</v>
      </c>
    </row>
    <row r="1065" spans="1:21" x14ac:dyDescent="0.25">
      <c r="A1065">
        <v>1063</v>
      </c>
      <c r="B1065" t="s">
        <v>359</v>
      </c>
      <c r="C1065">
        <v>24</v>
      </c>
      <c r="D1065">
        <v>7439921</v>
      </c>
      <c r="E1065" t="s">
        <v>7</v>
      </c>
      <c r="F1065">
        <v>5.35</v>
      </c>
      <c r="G1065" t="s">
        <v>120</v>
      </c>
      <c r="H1065" s="1">
        <v>0</v>
      </c>
      <c r="I1065" s="1">
        <v>0</v>
      </c>
      <c r="J1065" s="1">
        <v>0</v>
      </c>
      <c r="K1065" s="1">
        <v>0</v>
      </c>
      <c r="L1065" s="1">
        <v>0</v>
      </c>
      <c r="M1065" s="1">
        <v>0</v>
      </c>
      <c r="N1065" s="1">
        <v>0</v>
      </c>
      <c r="O1065" s="1">
        <v>0</v>
      </c>
      <c r="P1065" s="1">
        <v>0</v>
      </c>
      <c r="Q1065" s="1">
        <v>0</v>
      </c>
      <c r="R1065" s="1">
        <v>0</v>
      </c>
      <c r="S1065" s="1">
        <v>0</v>
      </c>
      <c r="T1065" s="1">
        <v>0</v>
      </c>
      <c r="U1065" s="1">
        <v>0</v>
      </c>
    </row>
    <row r="1066" spans="1:21" x14ac:dyDescent="0.25">
      <c r="A1066">
        <v>1064</v>
      </c>
      <c r="B1066" t="s">
        <v>359</v>
      </c>
      <c r="C1066">
        <v>24</v>
      </c>
      <c r="D1066">
        <v>7440622</v>
      </c>
      <c r="E1066" t="s">
        <v>296</v>
      </c>
      <c r="F1066">
        <v>0</v>
      </c>
      <c r="G1066" t="s">
        <v>120</v>
      </c>
      <c r="H1066" s="1">
        <v>0</v>
      </c>
      <c r="I1066" s="1">
        <v>0</v>
      </c>
      <c r="J1066" s="1">
        <v>0</v>
      </c>
      <c r="K1066" s="1">
        <v>0</v>
      </c>
      <c r="L1066" s="1">
        <v>0</v>
      </c>
      <c r="M1066" s="1">
        <v>0</v>
      </c>
      <c r="N1066" s="1">
        <v>0</v>
      </c>
      <c r="O1066" s="1">
        <v>0</v>
      </c>
      <c r="P1066" s="1">
        <v>0</v>
      </c>
      <c r="Q1066" s="1">
        <v>0</v>
      </c>
      <c r="R1066" s="1">
        <v>0</v>
      </c>
      <c r="S1066" s="1">
        <v>0</v>
      </c>
      <c r="T1066" s="1">
        <v>0</v>
      </c>
      <c r="U1066" s="1">
        <v>0</v>
      </c>
    </row>
    <row r="1067" spans="1:21" x14ac:dyDescent="0.25">
      <c r="A1067">
        <v>1065</v>
      </c>
      <c r="B1067" t="s">
        <v>359</v>
      </c>
      <c r="C1067">
        <v>24</v>
      </c>
      <c r="D1067">
        <v>7440666</v>
      </c>
      <c r="E1067" t="s">
        <v>297</v>
      </c>
      <c r="F1067">
        <v>0</v>
      </c>
      <c r="G1067" t="s">
        <v>120</v>
      </c>
      <c r="H1067" s="1">
        <v>0</v>
      </c>
      <c r="I1067" s="1">
        <v>0</v>
      </c>
      <c r="J1067" s="1">
        <v>0</v>
      </c>
      <c r="K1067" s="1">
        <v>0</v>
      </c>
      <c r="L1067" s="1">
        <v>0</v>
      </c>
      <c r="M1067" s="1">
        <v>0</v>
      </c>
      <c r="N1067" s="1">
        <v>0</v>
      </c>
      <c r="O1067" s="1">
        <v>0</v>
      </c>
      <c r="P1067" s="1">
        <v>0</v>
      </c>
      <c r="Q1067" s="1">
        <v>0</v>
      </c>
      <c r="R1067" s="1">
        <v>0</v>
      </c>
      <c r="S1067" s="1">
        <v>0</v>
      </c>
      <c r="T1067" s="1">
        <v>0</v>
      </c>
      <c r="U1067" s="1">
        <v>0</v>
      </c>
    </row>
    <row r="1068" spans="1:21" x14ac:dyDescent="0.25">
      <c r="A1068">
        <v>1066</v>
      </c>
      <c r="B1068" t="s">
        <v>52</v>
      </c>
      <c r="C1068">
        <v>24</v>
      </c>
      <c r="D1068">
        <v>7429905</v>
      </c>
      <c r="E1068" t="s">
        <v>290</v>
      </c>
      <c r="F1068">
        <v>98.2</v>
      </c>
      <c r="G1068" t="s">
        <v>120</v>
      </c>
      <c r="H1068" s="1">
        <v>0</v>
      </c>
      <c r="I1068" s="1">
        <v>0</v>
      </c>
      <c r="J1068" s="1">
        <v>0</v>
      </c>
      <c r="K1068" s="1">
        <v>0</v>
      </c>
      <c r="L1068" s="1">
        <v>0</v>
      </c>
      <c r="M1068" s="1">
        <v>0</v>
      </c>
      <c r="N1068" s="1">
        <v>0</v>
      </c>
      <c r="O1068" s="1">
        <v>0</v>
      </c>
      <c r="P1068" s="1">
        <v>0</v>
      </c>
      <c r="Q1068" s="1">
        <v>0</v>
      </c>
      <c r="R1068" s="1">
        <v>0</v>
      </c>
      <c r="S1068" s="1">
        <v>0</v>
      </c>
      <c r="T1068" s="1">
        <v>0</v>
      </c>
      <c r="U1068" s="1">
        <v>0</v>
      </c>
    </row>
    <row r="1069" spans="1:21" x14ac:dyDescent="0.25">
      <c r="A1069">
        <v>1067</v>
      </c>
      <c r="B1069" t="s">
        <v>52</v>
      </c>
      <c r="C1069">
        <v>24</v>
      </c>
      <c r="D1069">
        <v>1344281</v>
      </c>
      <c r="E1069" t="s">
        <v>291</v>
      </c>
      <c r="F1069">
        <v>0</v>
      </c>
      <c r="G1069" t="s">
        <v>120</v>
      </c>
      <c r="H1069" s="1">
        <v>0</v>
      </c>
      <c r="I1069" s="1">
        <v>0</v>
      </c>
      <c r="J1069" s="1">
        <v>0</v>
      </c>
      <c r="K1069" s="1">
        <v>0</v>
      </c>
      <c r="L1069" s="1">
        <v>0</v>
      </c>
      <c r="M1069" s="1">
        <v>0</v>
      </c>
      <c r="N1069" s="1">
        <v>0</v>
      </c>
      <c r="O1069" s="1">
        <v>0</v>
      </c>
      <c r="P1069" s="1">
        <v>0</v>
      </c>
      <c r="Q1069" s="1">
        <v>0</v>
      </c>
      <c r="R1069" s="1">
        <v>0</v>
      </c>
      <c r="S1069" s="1">
        <v>0</v>
      </c>
      <c r="T1069" s="1">
        <v>0</v>
      </c>
      <c r="U1069" s="1">
        <v>0</v>
      </c>
    </row>
    <row r="1070" spans="1:21" x14ac:dyDescent="0.25">
      <c r="A1070">
        <v>1068</v>
      </c>
      <c r="B1070" t="s">
        <v>52</v>
      </c>
      <c r="C1070">
        <v>24</v>
      </c>
      <c r="D1070">
        <v>7440417</v>
      </c>
      <c r="E1070" t="s">
        <v>292</v>
      </c>
      <c r="F1070">
        <v>0</v>
      </c>
      <c r="G1070" t="s">
        <v>120</v>
      </c>
      <c r="H1070" s="1">
        <v>0</v>
      </c>
      <c r="I1070" s="1">
        <v>0</v>
      </c>
      <c r="J1070" s="1">
        <v>0</v>
      </c>
      <c r="K1070" s="1">
        <v>0</v>
      </c>
      <c r="L1070" s="1">
        <v>0</v>
      </c>
      <c r="M1070" s="1">
        <v>0</v>
      </c>
      <c r="N1070" s="1">
        <v>0</v>
      </c>
      <c r="O1070" s="1">
        <v>0</v>
      </c>
      <c r="P1070" s="1">
        <v>0</v>
      </c>
      <c r="Q1070" s="1">
        <v>0</v>
      </c>
      <c r="R1070" s="1">
        <v>0</v>
      </c>
      <c r="S1070" s="1">
        <v>0</v>
      </c>
      <c r="T1070" s="1">
        <v>0</v>
      </c>
      <c r="U1070" s="1">
        <v>0</v>
      </c>
    </row>
    <row r="1071" spans="1:21" x14ac:dyDescent="0.25">
      <c r="A1071">
        <v>1069</v>
      </c>
      <c r="B1071" t="s">
        <v>52</v>
      </c>
      <c r="C1071">
        <v>24</v>
      </c>
      <c r="D1071">
        <v>7440439</v>
      </c>
      <c r="E1071" t="s">
        <v>293</v>
      </c>
      <c r="F1071">
        <v>0</v>
      </c>
      <c r="G1071" t="s">
        <v>120</v>
      </c>
      <c r="H1071" s="1">
        <v>0</v>
      </c>
      <c r="I1071" s="1">
        <v>0</v>
      </c>
      <c r="J1071" s="1">
        <v>0</v>
      </c>
      <c r="K1071" s="1">
        <v>0</v>
      </c>
      <c r="L1071" s="1">
        <v>0</v>
      </c>
      <c r="M1071" s="1">
        <v>0</v>
      </c>
      <c r="N1071" s="1">
        <v>0</v>
      </c>
      <c r="O1071" s="1">
        <v>0</v>
      </c>
      <c r="P1071" s="1">
        <v>0</v>
      </c>
      <c r="Q1071" s="1">
        <v>0</v>
      </c>
      <c r="R1071" s="1">
        <v>0</v>
      </c>
      <c r="S1071" s="1">
        <v>0</v>
      </c>
      <c r="T1071" s="1">
        <v>0</v>
      </c>
      <c r="U1071" s="1">
        <v>0</v>
      </c>
    </row>
    <row r="1072" spans="1:21" x14ac:dyDescent="0.25">
      <c r="A1072">
        <v>1070</v>
      </c>
      <c r="B1072" t="s">
        <v>52</v>
      </c>
      <c r="C1072">
        <v>24</v>
      </c>
      <c r="D1072">
        <v>7440484</v>
      </c>
      <c r="E1072" t="s">
        <v>8</v>
      </c>
      <c r="F1072">
        <v>0</v>
      </c>
      <c r="G1072" t="s">
        <v>120</v>
      </c>
      <c r="H1072" s="1">
        <v>0</v>
      </c>
      <c r="I1072" s="1">
        <v>0</v>
      </c>
      <c r="J1072" s="1">
        <v>0</v>
      </c>
      <c r="K1072" s="1">
        <v>0</v>
      </c>
      <c r="L1072" s="1">
        <v>0</v>
      </c>
      <c r="M1072" s="1">
        <v>0</v>
      </c>
      <c r="N1072" s="1">
        <v>0</v>
      </c>
      <c r="O1072" s="1">
        <v>0</v>
      </c>
      <c r="P1072" s="1">
        <v>0</v>
      </c>
      <c r="Q1072" s="1">
        <v>0</v>
      </c>
      <c r="R1072" s="1">
        <v>0</v>
      </c>
      <c r="S1072" s="1">
        <v>0</v>
      </c>
      <c r="T1072" s="1">
        <v>0</v>
      </c>
      <c r="U1072" s="1">
        <v>0</v>
      </c>
    </row>
    <row r="1073" spans="1:21" x14ac:dyDescent="0.25">
      <c r="A1073">
        <v>1071</v>
      </c>
      <c r="B1073" t="s">
        <v>52</v>
      </c>
      <c r="C1073">
        <v>24</v>
      </c>
      <c r="D1073">
        <v>7440473</v>
      </c>
      <c r="E1073" t="s">
        <v>89</v>
      </c>
      <c r="F1073">
        <v>0</v>
      </c>
      <c r="G1073" t="s">
        <v>120</v>
      </c>
      <c r="H1073" s="1">
        <v>0</v>
      </c>
      <c r="I1073" s="1">
        <v>0</v>
      </c>
      <c r="J1073" s="1">
        <v>0</v>
      </c>
      <c r="K1073" s="1">
        <v>0</v>
      </c>
      <c r="L1073" s="1">
        <v>0</v>
      </c>
      <c r="M1073" s="1">
        <v>0</v>
      </c>
      <c r="N1073" s="1">
        <v>0</v>
      </c>
      <c r="O1073" s="1">
        <v>0</v>
      </c>
      <c r="P1073" s="1">
        <v>0</v>
      </c>
      <c r="Q1073" s="1">
        <v>0</v>
      </c>
      <c r="R1073" s="1">
        <v>0</v>
      </c>
      <c r="S1073" s="1">
        <v>0</v>
      </c>
      <c r="T1073" s="1">
        <v>0</v>
      </c>
      <c r="U1073" s="1">
        <v>0</v>
      </c>
    </row>
    <row r="1074" spans="1:21" x14ac:dyDescent="0.25">
      <c r="A1074">
        <v>1072</v>
      </c>
      <c r="B1074" t="s">
        <v>52</v>
      </c>
      <c r="C1074">
        <v>24</v>
      </c>
      <c r="D1074">
        <v>18540299</v>
      </c>
      <c r="E1074" t="s">
        <v>13</v>
      </c>
      <c r="F1074">
        <v>0</v>
      </c>
      <c r="G1074" t="s">
        <v>120</v>
      </c>
      <c r="H1074" s="1">
        <v>0</v>
      </c>
      <c r="I1074" s="1">
        <v>0</v>
      </c>
      <c r="J1074" s="1">
        <v>0</v>
      </c>
      <c r="K1074" s="1">
        <v>0</v>
      </c>
      <c r="L1074" s="1">
        <v>0</v>
      </c>
      <c r="M1074" s="1">
        <v>0</v>
      </c>
      <c r="N1074" s="1">
        <v>0</v>
      </c>
      <c r="O1074" s="1">
        <v>0</v>
      </c>
      <c r="P1074" s="1">
        <v>0</v>
      </c>
      <c r="Q1074" s="1">
        <v>0</v>
      </c>
      <c r="R1074" s="1">
        <v>0</v>
      </c>
      <c r="S1074" s="1">
        <v>0</v>
      </c>
      <c r="T1074" s="1">
        <v>0</v>
      </c>
      <c r="U1074" s="1">
        <v>0</v>
      </c>
    </row>
    <row r="1075" spans="1:21" x14ac:dyDescent="0.25">
      <c r="A1075">
        <v>1073</v>
      </c>
      <c r="B1075" t="s">
        <v>52</v>
      </c>
      <c r="C1075">
        <v>24</v>
      </c>
      <c r="D1075">
        <v>1175</v>
      </c>
      <c r="E1075" t="s">
        <v>294</v>
      </c>
      <c r="F1075">
        <v>0</v>
      </c>
      <c r="G1075" t="s">
        <v>120</v>
      </c>
      <c r="H1075" s="1">
        <v>0</v>
      </c>
      <c r="I1075" s="1">
        <v>0</v>
      </c>
      <c r="J1075" s="1">
        <v>0</v>
      </c>
      <c r="K1075" s="1">
        <v>0</v>
      </c>
      <c r="L1075" s="1">
        <v>0</v>
      </c>
      <c r="M1075" s="1">
        <v>0</v>
      </c>
      <c r="N1075" s="1">
        <v>0</v>
      </c>
      <c r="O1075" s="1">
        <v>0</v>
      </c>
      <c r="P1075" s="1">
        <v>0</v>
      </c>
      <c r="Q1075" s="1">
        <v>0</v>
      </c>
      <c r="R1075" s="1">
        <v>0</v>
      </c>
      <c r="S1075" s="1">
        <v>0</v>
      </c>
      <c r="T1075" s="1">
        <v>0</v>
      </c>
      <c r="U1075" s="1">
        <v>0</v>
      </c>
    </row>
    <row r="1076" spans="1:21" x14ac:dyDescent="0.25">
      <c r="A1076">
        <v>1074</v>
      </c>
      <c r="B1076" t="s">
        <v>52</v>
      </c>
      <c r="C1076">
        <v>24</v>
      </c>
      <c r="D1076">
        <v>7440508</v>
      </c>
      <c r="E1076" t="s">
        <v>10</v>
      </c>
      <c r="F1076">
        <v>0.31900000000000001</v>
      </c>
      <c r="G1076" t="s">
        <v>120</v>
      </c>
      <c r="H1076" s="1">
        <v>0</v>
      </c>
      <c r="I1076" s="1">
        <v>0</v>
      </c>
      <c r="J1076" s="1">
        <v>0</v>
      </c>
      <c r="K1076" s="1">
        <v>0</v>
      </c>
      <c r="L1076" s="1">
        <v>0</v>
      </c>
      <c r="M1076" s="1">
        <v>0</v>
      </c>
      <c r="N1076" s="1">
        <v>3.1900000000000001E-3</v>
      </c>
      <c r="O1076" s="1">
        <v>0</v>
      </c>
      <c r="P1076" s="1">
        <v>0</v>
      </c>
      <c r="Q1076" s="1">
        <v>0</v>
      </c>
      <c r="R1076" s="1">
        <v>0</v>
      </c>
      <c r="S1076" s="1">
        <v>0</v>
      </c>
      <c r="T1076" s="1">
        <v>0</v>
      </c>
      <c r="U1076" s="1">
        <v>0</v>
      </c>
    </row>
    <row r="1077" spans="1:21" x14ac:dyDescent="0.25">
      <c r="A1077">
        <v>1075</v>
      </c>
      <c r="B1077" t="s">
        <v>52</v>
      </c>
      <c r="C1077">
        <v>24</v>
      </c>
      <c r="D1077">
        <v>7439965</v>
      </c>
      <c r="E1077" t="s">
        <v>5</v>
      </c>
      <c r="F1077">
        <v>5.3199999999999997E-2</v>
      </c>
      <c r="G1077" t="s">
        <v>120</v>
      </c>
      <c r="H1077" s="1">
        <v>0</v>
      </c>
      <c r="I1077" s="1">
        <v>0</v>
      </c>
      <c r="J1077" s="1">
        <v>0</v>
      </c>
      <c r="K1077" s="1">
        <v>0</v>
      </c>
      <c r="L1077" s="1">
        <v>0</v>
      </c>
      <c r="M1077" s="1">
        <v>0</v>
      </c>
      <c r="N1077" s="1">
        <v>0</v>
      </c>
      <c r="O1077" s="1">
        <v>0</v>
      </c>
      <c r="P1077" s="1">
        <v>0</v>
      </c>
      <c r="Q1077" s="1">
        <v>0</v>
      </c>
      <c r="R1077" s="1">
        <v>0</v>
      </c>
      <c r="S1077" s="1">
        <v>0</v>
      </c>
      <c r="T1077" s="1">
        <v>0</v>
      </c>
      <c r="U1077" s="1">
        <v>0</v>
      </c>
    </row>
    <row r="1078" spans="1:21" x14ac:dyDescent="0.25">
      <c r="A1078">
        <v>1076</v>
      </c>
      <c r="B1078" t="s">
        <v>52</v>
      </c>
      <c r="C1078">
        <v>24</v>
      </c>
      <c r="D1078">
        <v>7440020</v>
      </c>
      <c r="E1078" t="s">
        <v>6</v>
      </c>
      <c r="F1078">
        <v>0</v>
      </c>
      <c r="G1078" t="s">
        <v>120</v>
      </c>
      <c r="H1078" s="1">
        <v>0</v>
      </c>
      <c r="I1078" s="1">
        <v>0</v>
      </c>
      <c r="J1078" s="1">
        <v>0</v>
      </c>
      <c r="K1078" s="1">
        <v>0</v>
      </c>
      <c r="L1078" s="1">
        <v>0</v>
      </c>
      <c r="M1078" s="1">
        <v>0</v>
      </c>
      <c r="N1078" s="1">
        <v>0</v>
      </c>
      <c r="O1078" s="1">
        <v>0</v>
      </c>
      <c r="P1078" s="1">
        <v>0</v>
      </c>
      <c r="Q1078" s="1">
        <v>0</v>
      </c>
      <c r="R1078" s="1">
        <v>0</v>
      </c>
      <c r="S1078" s="1">
        <v>0</v>
      </c>
      <c r="T1078" s="1">
        <v>0</v>
      </c>
      <c r="U1078" s="1">
        <v>0</v>
      </c>
    </row>
    <row r="1079" spans="1:21" x14ac:dyDescent="0.25">
      <c r="A1079">
        <v>1077</v>
      </c>
      <c r="B1079" t="s">
        <v>52</v>
      </c>
      <c r="C1079">
        <v>24</v>
      </c>
      <c r="D1079">
        <v>7723140</v>
      </c>
      <c r="E1079" t="s">
        <v>295</v>
      </c>
      <c r="F1079">
        <v>0</v>
      </c>
      <c r="G1079" t="s">
        <v>120</v>
      </c>
      <c r="H1079" s="1">
        <v>0</v>
      </c>
      <c r="I1079" s="1">
        <v>0</v>
      </c>
      <c r="J1079" s="1">
        <v>0</v>
      </c>
      <c r="K1079" s="1">
        <v>0</v>
      </c>
      <c r="L1079" s="1">
        <v>0</v>
      </c>
      <c r="M1079" s="1">
        <v>0</v>
      </c>
      <c r="N1079" s="1">
        <v>0</v>
      </c>
      <c r="O1079" s="1">
        <v>0</v>
      </c>
      <c r="P1079" s="1">
        <v>0</v>
      </c>
      <c r="Q1079" s="1">
        <v>0</v>
      </c>
      <c r="R1079" s="1">
        <v>0</v>
      </c>
      <c r="S1079" s="1">
        <v>0</v>
      </c>
      <c r="T1079" s="1">
        <v>0</v>
      </c>
      <c r="U1079" s="1">
        <v>0</v>
      </c>
    </row>
    <row r="1080" spans="1:21" x14ac:dyDescent="0.25">
      <c r="A1080">
        <v>1078</v>
      </c>
      <c r="B1080" t="s">
        <v>52</v>
      </c>
      <c r="C1080">
        <v>24</v>
      </c>
      <c r="D1080">
        <v>7439921</v>
      </c>
      <c r="E1080" t="s">
        <v>7</v>
      </c>
      <c r="F1080">
        <v>0</v>
      </c>
      <c r="G1080" t="s">
        <v>120</v>
      </c>
      <c r="H1080" s="1">
        <v>0</v>
      </c>
      <c r="I1080" s="1">
        <v>0</v>
      </c>
      <c r="J1080" s="1">
        <v>0</v>
      </c>
      <c r="K1080" s="1">
        <v>0</v>
      </c>
      <c r="L1080" s="1">
        <v>0</v>
      </c>
      <c r="M1080" s="1">
        <v>0</v>
      </c>
      <c r="N1080" s="1">
        <v>0</v>
      </c>
      <c r="O1080" s="1">
        <v>0</v>
      </c>
      <c r="P1080" s="1">
        <v>0</v>
      </c>
      <c r="Q1080" s="1">
        <v>0</v>
      </c>
      <c r="R1080" s="1">
        <v>0</v>
      </c>
      <c r="S1080" s="1">
        <v>0</v>
      </c>
      <c r="T1080" s="1">
        <v>0</v>
      </c>
      <c r="U1080" s="1">
        <v>0</v>
      </c>
    </row>
    <row r="1081" spans="1:21" x14ac:dyDescent="0.25">
      <c r="A1081">
        <v>1079</v>
      </c>
      <c r="B1081" t="s">
        <v>52</v>
      </c>
      <c r="C1081">
        <v>24</v>
      </c>
      <c r="D1081">
        <v>7440622</v>
      </c>
      <c r="E1081" t="s">
        <v>296</v>
      </c>
      <c r="F1081">
        <v>0</v>
      </c>
      <c r="G1081" t="s">
        <v>120</v>
      </c>
      <c r="H1081" s="1">
        <v>0</v>
      </c>
      <c r="I1081" s="1">
        <v>0</v>
      </c>
      <c r="J1081" s="1">
        <v>0</v>
      </c>
      <c r="K1081" s="1">
        <v>0</v>
      </c>
      <c r="L1081" s="1">
        <v>0</v>
      </c>
      <c r="M1081" s="1">
        <v>0</v>
      </c>
      <c r="N1081" s="1">
        <v>0</v>
      </c>
      <c r="O1081" s="1">
        <v>0</v>
      </c>
      <c r="P1081" s="1">
        <v>0</v>
      </c>
      <c r="Q1081" s="1">
        <v>0</v>
      </c>
      <c r="R1081" s="1">
        <v>0</v>
      </c>
      <c r="S1081" s="1">
        <v>0</v>
      </c>
      <c r="T1081" s="1">
        <v>0</v>
      </c>
      <c r="U1081" s="1">
        <v>0</v>
      </c>
    </row>
    <row r="1082" spans="1:21" x14ac:dyDescent="0.25">
      <c r="A1082">
        <v>1080</v>
      </c>
      <c r="B1082" t="s">
        <v>52</v>
      </c>
      <c r="C1082">
        <v>24</v>
      </c>
      <c r="D1082">
        <v>7440666</v>
      </c>
      <c r="E1082" t="s">
        <v>297</v>
      </c>
      <c r="F1082">
        <v>0</v>
      </c>
      <c r="G1082" t="s">
        <v>120</v>
      </c>
      <c r="H1082" s="1">
        <v>0</v>
      </c>
      <c r="I1082" s="1">
        <v>0</v>
      </c>
      <c r="J1082" s="1">
        <v>0</v>
      </c>
      <c r="K1082" s="1">
        <v>0</v>
      </c>
      <c r="L1082" s="1">
        <v>0</v>
      </c>
      <c r="M1082" s="1">
        <v>0</v>
      </c>
      <c r="N1082" s="1">
        <v>0</v>
      </c>
      <c r="O1082" s="1">
        <v>0</v>
      </c>
      <c r="P1082" s="1">
        <v>0</v>
      </c>
      <c r="Q1082" s="1">
        <v>0</v>
      </c>
      <c r="R1082" s="1">
        <v>0</v>
      </c>
      <c r="S1082" s="1">
        <v>0</v>
      </c>
      <c r="T1082" s="1">
        <v>0</v>
      </c>
      <c r="U1082" s="1">
        <v>0</v>
      </c>
    </row>
    <row r="1083" spans="1:21" x14ac:dyDescent="0.25">
      <c r="A1083">
        <v>1081</v>
      </c>
      <c r="B1083" t="s">
        <v>54</v>
      </c>
      <c r="C1083">
        <v>24</v>
      </c>
      <c r="D1083">
        <v>7429905</v>
      </c>
      <c r="E1083" t="s">
        <v>290</v>
      </c>
      <c r="F1083">
        <v>90.4</v>
      </c>
      <c r="G1083" t="s">
        <v>120</v>
      </c>
      <c r="H1083" s="1">
        <v>0</v>
      </c>
      <c r="I1083" s="1">
        <v>0</v>
      </c>
      <c r="J1083" s="1">
        <v>0</v>
      </c>
      <c r="K1083" s="1">
        <v>0</v>
      </c>
      <c r="L1083" s="1">
        <v>0</v>
      </c>
      <c r="M1083" s="1">
        <v>0</v>
      </c>
      <c r="N1083" s="1">
        <v>0</v>
      </c>
      <c r="O1083" s="1">
        <v>0</v>
      </c>
      <c r="P1083" s="1">
        <v>0</v>
      </c>
      <c r="Q1083" s="1">
        <v>0</v>
      </c>
      <c r="R1083" s="1">
        <v>0</v>
      </c>
      <c r="S1083" s="1">
        <v>0</v>
      </c>
      <c r="T1083" s="1">
        <v>0</v>
      </c>
      <c r="U1083" s="1">
        <v>0</v>
      </c>
    </row>
    <row r="1084" spans="1:21" x14ac:dyDescent="0.25">
      <c r="A1084">
        <v>1082</v>
      </c>
      <c r="B1084" t="s">
        <v>54</v>
      </c>
      <c r="C1084">
        <v>24</v>
      </c>
      <c r="D1084">
        <v>1344281</v>
      </c>
      <c r="E1084" t="s">
        <v>291</v>
      </c>
      <c r="F1084">
        <v>0</v>
      </c>
      <c r="G1084" t="s">
        <v>120</v>
      </c>
      <c r="H1084" s="1">
        <v>0</v>
      </c>
      <c r="I1084" s="1">
        <v>0</v>
      </c>
      <c r="J1084" s="1">
        <v>0</v>
      </c>
      <c r="K1084" s="1">
        <v>0</v>
      </c>
      <c r="L1084" s="1">
        <v>0</v>
      </c>
      <c r="M1084" s="1">
        <v>0</v>
      </c>
      <c r="N1084" s="1">
        <v>0</v>
      </c>
      <c r="O1084" s="1">
        <v>0</v>
      </c>
      <c r="P1084" s="1">
        <v>0</v>
      </c>
      <c r="Q1084" s="1">
        <v>0</v>
      </c>
      <c r="R1084" s="1">
        <v>0</v>
      </c>
      <c r="S1084" s="1">
        <v>0</v>
      </c>
      <c r="T1084" s="1">
        <v>0</v>
      </c>
      <c r="U1084" s="1">
        <v>0</v>
      </c>
    </row>
    <row r="1085" spans="1:21" x14ac:dyDescent="0.25">
      <c r="A1085">
        <v>1083</v>
      </c>
      <c r="B1085" t="s">
        <v>54</v>
      </c>
      <c r="C1085">
        <v>24</v>
      </c>
      <c r="D1085">
        <v>7440417</v>
      </c>
      <c r="E1085" t="s">
        <v>292</v>
      </c>
      <c r="F1085">
        <v>0</v>
      </c>
      <c r="G1085" t="s">
        <v>120</v>
      </c>
      <c r="H1085" s="1">
        <v>0</v>
      </c>
      <c r="I1085" s="1">
        <v>0</v>
      </c>
      <c r="J1085" s="1">
        <v>0</v>
      </c>
      <c r="K1085" s="1">
        <v>0</v>
      </c>
      <c r="L1085" s="1">
        <v>0</v>
      </c>
      <c r="M1085" s="1">
        <v>0</v>
      </c>
      <c r="N1085" s="1">
        <v>0</v>
      </c>
      <c r="O1085" s="1">
        <v>0</v>
      </c>
      <c r="P1085" s="1">
        <v>0</v>
      </c>
      <c r="Q1085" s="1">
        <v>0</v>
      </c>
      <c r="R1085" s="1">
        <v>0</v>
      </c>
      <c r="S1085" s="1">
        <v>0</v>
      </c>
      <c r="T1085" s="1">
        <v>0</v>
      </c>
      <c r="U1085" s="1">
        <v>0</v>
      </c>
    </row>
    <row r="1086" spans="1:21" x14ac:dyDescent="0.25">
      <c r="A1086">
        <v>1084</v>
      </c>
      <c r="B1086" t="s">
        <v>54</v>
      </c>
      <c r="C1086">
        <v>24</v>
      </c>
      <c r="D1086">
        <v>7440439</v>
      </c>
      <c r="E1086" t="s">
        <v>293</v>
      </c>
      <c r="F1086">
        <v>0</v>
      </c>
      <c r="G1086" t="s">
        <v>120</v>
      </c>
      <c r="H1086" s="1">
        <v>0</v>
      </c>
      <c r="I1086" s="1">
        <v>0</v>
      </c>
      <c r="J1086" s="1">
        <v>0</v>
      </c>
      <c r="K1086" s="1">
        <v>0</v>
      </c>
      <c r="L1086" s="1">
        <v>0</v>
      </c>
      <c r="M1086" s="1">
        <v>0</v>
      </c>
      <c r="N1086" s="1">
        <v>0</v>
      </c>
      <c r="O1086" s="1">
        <v>0</v>
      </c>
      <c r="P1086" s="1">
        <v>0</v>
      </c>
      <c r="Q1086" s="1">
        <v>0</v>
      </c>
      <c r="R1086" s="1">
        <v>0</v>
      </c>
      <c r="S1086" s="1">
        <v>0</v>
      </c>
      <c r="T1086" s="1">
        <v>0</v>
      </c>
      <c r="U1086" s="1">
        <v>0</v>
      </c>
    </row>
    <row r="1087" spans="1:21" x14ac:dyDescent="0.25">
      <c r="A1087">
        <v>1085</v>
      </c>
      <c r="B1087" t="s">
        <v>54</v>
      </c>
      <c r="C1087">
        <v>24</v>
      </c>
      <c r="D1087">
        <v>7440484</v>
      </c>
      <c r="E1087" t="s">
        <v>8</v>
      </c>
      <c r="F1087">
        <v>0</v>
      </c>
      <c r="G1087" t="s">
        <v>120</v>
      </c>
      <c r="H1087" s="1">
        <v>0</v>
      </c>
      <c r="I1087" s="1">
        <v>0</v>
      </c>
      <c r="J1087" s="1">
        <v>0</v>
      </c>
      <c r="K1087" s="1">
        <v>0</v>
      </c>
      <c r="L1087" s="1">
        <v>0</v>
      </c>
      <c r="M1087" s="1">
        <v>0</v>
      </c>
      <c r="N1087" s="1">
        <v>0</v>
      </c>
      <c r="O1087" s="1">
        <v>0</v>
      </c>
      <c r="P1087" s="1">
        <v>0</v>
      </c>
      <c r="Q1087" s="1">
        <v>0</v>
      </c>
      <c r="R1087" s="1">
        <v>0</v>
      </c>
      <c r="S1087" s="1">
        <v>0</v>
      </c>
      <c r="T1087" s="1">
        <v>0</v>
      </c>
      <c r="U1087" s="1">
        <v>0</v>
      </c>
    </row>
    <row r="1088" spans="1:21" x14ac:dyDescent="0.25">
      <c r="A1088">
        <v>1086</v>
      </c>
      <c r="B1088" t="s">
        <v>54</v>
      </c>
      <c r="C1088">
        <v>24</v>
      </c>
      <c r="D1088">
        <v>7440473</v>
      </c>
      <c r="E1088" t="s">
        <v>89</v>
      </c>
      <c r="F1088">
        <v>1.06</v>
      </c>
      <c r="G1088" t="s">
        <v>120</v>
      </c>
      <c r="H1088" s="1">
        <v>0</v>
      </c>
      <c r="I1088" s="1">
        <v>0</v>
      </c>
      <c r="J1088" s="1">
        <v>0</v>
      </c>
      <c r="K1088" s="1">
        <v>0</v>
      </c>
      <c r="L1088" s="1">
        <v>0</v>
      </c>
      <c r="M1088" s="1">
        <v>0</v>
      </c>
      <c r="N1088" s="1">
        <v>0</v>
      </c>
      <c r="O1088" s="1">
        <v>0</v>
      </c>
      <c r="P1088" s="1">
        <v>0</v>
      </c>
      <c r="Q1088" s="1">
        <v>0</v>
      </c>
      <c r="R1088" s="1">
        <v>0</v>
      </c>
      <c r="S1088" s="1">
        <v>0</v>
      </c>
      <c r="T1088" s="1">
        <v>0</v>
      </c>
      <c r="U1088" s="1">
        <v>0</v>
      </c>
    </row>
    <row r="1089" spans="1:21" x14ac:dyDescent="0.25">
      <c r="A1089">
        <v>1087</v>
      </c>
      <c r="B1089" t="s">
        <v>54</v>
      </c>
      <c r="C1089">
        <v>24</v>
      </c>
      <c r="D1089">
        <v>18540299</v>
      </c>
      <c r="E1089" t="s">
        <v>13</v>
      </c>
      <c r="F1089">
        <v>0.106</v>
      </c>
      <c r="G1089" t="s">
        <v>120</v>
      </c>
      <c r="H1089" s="1">
        <v>0</v>
      </c>
      <c r="I1089" s="1">
        <v>0</v>
      </c>
      <c r="J1089" s="1">
        <v>0</v>
      </c>
      <c r="K1089" s="1">
        <v>0</v>
      </c>
      <c r="L1089" s="1">
        <v>0</v>
      </c>
      <c r="M1089" s="1">
        <v>0</v>
      </c>
      <c r="N1089" s="1">
        <v>0</v>
      </c>
      <c r="O1089" s="1">
        <v>0</v>
      </c>
      <c r="P1089" s="1">
        <v>0</v>
      </c>
      <c r="Q1089" s="1">
        <v>0</v>
      </c>
      <c r="R1089" s="1">
        <v>0</v>
      </c>
      <c r="S1089" s="1">
        <v>0</v>
      </c>
      <c r="T1089" s="1">
        <v>0</v>
      </c>
      <c r="U1089" s="1">
        <v>0</v>
      </c>
    </row>
    <row r="1090" spans="1:21" x14ac:dyDescent="0.25">
      <c r="A1090">
        <v>1088</v>
      </c>
      <c r="B1090" t="s">
        <v>54</v>
      </c>
      <c r="C1090">
        <v>24</v>
      </c>
      <c r="D1090">
        <v>1175</v>
      </c>
      <c r="E1090" t="s">
        <v>294</v>
      </c>
      <c r="F1090">
        <v>0</v>
      </c>
      <c r="G1090" t="s">
        <v>120</v>
      </c>
      <c r="H1090" s="1">
        <v>0</v>
      </c>
      <c r="I1090" s="1">
        <v>0</v>
      </c>
      <c r="J1090" s="1">
        <v>0</v>
      </c>
      <c r="K1090" s="1">
        <v>0</v>
      </c>
      <c r="L1090" s="1">
        <v>0</v>
      </c>
      <c r="M1090" s="1">
        <v>0</v>
      </c>
      <c r="N1090" s="1">
        <v>0</v>
      </c>
      <c r="O1090" s="1">
        <v>0</v>
      </c>
      <c r="P1090" s="1">
        <v>0</v>
      </c>
      <c r="Q1090" s="1">
        <v>0</v>
      </c>
      <c r="R1090" s="1">
        <v>0</v>
      </c>
      <c r="S1090" s="1">
        <v>0</v>
      </c>
      <c r="T1090" s="1">
        <v>0</v>
      </c>
      <c r="U1090" s="1">
        <v>0</v>
      </c>
    </row>
    <row r="1091" spans="1:21" x14ac:dyDescent="0.25">
      <c r="A1091">
        <v>1089</v>
      </c>
      <c r="B1091" t="s">
        <v>54</v>
      </c>
      <c r="C1091">
        <v>24</v>
      </c>
      <c r="D1091">
        <v>7440508</v>
      </c>
      <c r="E1091" t="s">
        <v>10</v>
      </c>
      <c r="F1091">
        <v>0</v>
      </c>
      <c r="G1091" t="s">
        <v>120</v>
      </c>
      <c r="H1091" s="1">
        <v>0</v>
      </c>
      <c r="I1091" s="1">
        <v>0</v>
      </c>
      <c r="J1091" s="1">
        <v>0</v>
      </c>
      <c r="K1091" s="1">
        <v>0</v>
      </c>
      <c r="L1091" s="1">
        <v>0</v>
      </c>
      <c r="M1091" s="1">
        <v>0</v>
      </c>
      <c r="N1091" s="1">
        <v>0</v>
      </c>
      <c r="O1091" s="1">
        <v>0</v>
      </c>
      <c r="P1091" s="1">
        <v>0</v>
      </c>
      <c r="Q1091" s="1">
        <v>0</v>
      </c>
      <c r="R1091" s="1">
        <v>0</v>
      </c>
      <c r="S1091" s="1">
        <v>0</v>
      </c>
      <c r="T1091" s="1">
        <v>0</v>
      </c>
      <c r="U1091" s="1">
        <v>0</v>
      </c>
    </row>
    <row r="1092" spans="1:21" x14ac:dyDescent="0.25">
      <c r="A1092">
        <v>1090</v>
      </c>
      <c r="B1092" t="s">
        <v>54</v>
      </c>
      <c r="C1092">
        <v>24</v>
      </c>
      <c r="D1092">
        <v>7439965</v>
      </c>
      <c r="E1092" t="s">
        <v>5</v>
      </c>
      <c r="F1092">
        <v>1.06</v>
      </c>
      <c r="G1092" t="s">
        <v>120</v>
      </c>
      <c r="H1092" s="1">
        <v>0</v>
      </c>
      <c r="I1092" s="1">
        <v>0</v>
      </c>
      <c r="J1092" s="1">
        <v>0</v>
      </c>
      <c r="K1092" s="1">
        <v>0</v>
      </c>
      <c r="L1092" s="1">
        <v>0</v>
      </c>
      <c r="M1092" s="1">
        <v>0</v>
      </c>
      <c r="N1092" s="1">
        <v>0</v>
      </c>
      <c r="O1092" s="1">
        <v>0</v>
      </c>
      <c r="P1092" s="1">
        <v>0</v>
      </c>
      <c r="Q1092" s="1">
        <v>0</v>
      </c>
      <c r="R1092" s="1">
        <v>0</v>
      </c>
      <c r="S1092" s="1">
        <v>0</v>
      </c>
      <c r="T1092" s="1">
        <v>0</v>
      </c>
      <c r="U1092" s="1">
        <v>0</v>
      </c>
    </row>
    <row r="1093" spans="1:21" x14ac:dyDescent="0.25">
      <c r="A1093">
        <v>1091</v>
      </c>
      <c r="B1093" t="s">
        <v>54</v>
      </c>
      <c r="C1093">
        <v>24</v>
      </c>
      <c r="D1093">
        <v>7440020</v>
      </c>
      <c r="E1093" t="s">
        <v>6</v>
      </c>
      <c r="F1093">
        <v>0</v>
      </c>
      <c r="G1093" t="s">
        <v>120</v>
      </c>
      <c r="H1093" s="1">
        <v>0</v>
      </c>
      <c r="I1093" s="1">
        <v>0</v>
      </c>
      <c r="J1093" s="1">
        <v>0</v>
      </c>
      <c r="K1093" s="1">
        <v>0</v>
      </c>
      <c r="L1093" s="1">
        <v>0</v>
      </c>
      <c r="M1093" s="1">
        <v>0</v>
      </c>
      <c r="N1093" s="1">
        <v>0</v>
      </c>
      <c r="O1093" s="1">
        <v>0</v>
      </c>
      <c r="P1093" s="1">
        <v>0</v>
      </c>
      <c r="Q1093" s="1">
        <v>0</v>
      </c>
      <c r="R1093" s="1">
        <v>0</v>
      </c>
      <c r="S1093" s="1">
        <v>0</v>
      </c>
      <c r="T1093" s="1">
        <v>0</v>
      </c>
      <c r="U1093" s="1">
        <v>0</v>
      </c>
    </row>
    <row r="1094" spans="1:21" x14ac:dyDescent="0.25">
      <c r="A1094">
        <v>1092</v>
      </c>
      <c r="B1094" t="s">
        <v>54</v>
      </c>
      <c r="C1094">
        <v>24</v>
      </c>
      <c r="D1094">
        <v>7723140</v>
      </c>
      <c r="E1094" t="s">
        <v>295</v>
      </c>
      <c r="F1094">
        <v>0</v>
      </c>
      <c r="G1094" t="s">
        <v>120</v>
      </c>
      <c r="H1094" s="1">
        <v>0</v>
      </c>
      <c r="I1094" s="1">
        <v>0</v>
      </c>
      <c r="J1094" s="1">
        <v>0</v>
      </c>
      <c r="K1094" s="1">
        <v>0</v>
      </c>
      <c r="L1094" s="1">
        <v>0</v>
      </c>
      <c r="M1094" s="1">
        <v>0</v>
      </c>
      <c r="N1094" s="1">
        <v>0</v>
      </c>
      <c r="O1094" s="1">
        <v>0</v>
      </c>
      <c r="P1094" s="1">
        <v>0</v>
      </c>
      <c r="Q1094" s="1">
        <v>0</v>
      </c>
      <c r="R1094" s="1">
        <v>0</v>
      </c>
      <c r="S1094" s="1">
        <v>0</v>
      </c>
      <c r="T1094" s="1">
        <v>0</v>
      </c>
      <c r="U1094" s="1">
        <v>0</v>
      </c>
    </row>
    <row r="1095" spans="1:21" x14ac:dyDescent="0.25">
      <c r="A1095">
        <v>1093</v>
      </c>
      <c r="B1095" t="s">
        <v>54</v>
      </c>
      <c r="C1095">
        <v>24</v>
      </c>
      <c r="D1095">
        <v>7439921</v>
      </c>
      <c r="E1095" t="s">
        <v>7</v>
      </c>
      <c r="F1095">
        <v>0</v>
      </c>
      <c r="G1095" t="s">
        <v>120</v>
      </c>
      <c r="H1095" s="1">
        <v>0</v>
      </c>
      <c r="I1095" s="1">
        <v>0</v>
      </c>
      <c r="J1095" s="1">
        <v>0</v>
      </c>
      <c r="K1095" s="1">
        <v>0</v>
      </c>
      <c r="L1095" s="1">
        <v>0</v>
      </c>
      <c r="M1095" s="1">
        <v>0</v>
      </c>
      <c r="N1095" s="1">
        <v>0</v>
      </c>
      <c r="O1095" s="1">
        <v>0</v>
      </c>
      <c r="P1095" s="1">
        <v>0</v>
      </c>
      <c r="Q1095" s="1">
        <v>0</v>
      </c>
      <c r="R1095" s="1">
        <v>0</v>
      </c>
      <c r="S1095" s="1">
        <v>0</v>
      </c>
      <c r="T1095" s="1">
        <v>0</v>
      </c>
      <c r="U1095" s="1">
        <v>0</v>
      </c>
    </row>
    <row r="1096" spans="1:21" x14ac:dyDescent="0.25">
      <c r="A1096">
        <v>1094</v>
      </c>
      <c r="B1096" t="s">
        <v>54</v>
      </c>
      <c r="C1096">
        <v>24</v>
      </c>
      <c r="D1096">
        <v>7440622</v>
      </c>
      <c r="E1096" t="s">
        <v>296</v>
      </c>
      <c r="F1096">
        <v>0</v>
      </c>
      <c r="G1096" t="s">
        <v>120</v>
      </c>
      <c r="H1096" s="1">
        <v>0</v>
      </c>
      <c r="I1096" s="1">
        <v>0</v>
      </c>
      <c r="J1096" s="1">
        <v>0</v>
      </c>
      <c r="K1096" s="1">
        <v>0</v>
      </c>
      <c r="L1096" s="1">
        <v>0</v>
      </c>
      <c r="M1096" s="1">
        <v>0</v>
      </c>
      <c r="N1096" s="1">
        <v>0</v>
      </c>
      <c r="O1096" s="1">
        <v>0</v>
      </c>
      <c r="P1096" s="1">
        <v>0</v>
      </c>
      <c r="Q1096" s="1">
        <v>0</v>
      </c>
      <c r="R1096" s="1">
        <v>0</v>
      </c>
      <c r="S1096" s="1">
        <v>0</v>
      </c>
      <c r="T1096" s="1">
        <v>0</v>
      </c>
      <c r="U1096" s="1">
        <v>0</v>
      </c>
    </row>
    <row r="1097" spans="1:21" x14ac:dyDescent="0.25">
      <c r="A1097">
        <v>1095</v>
      </c>
      <c r="B1097" t="s">
        <v>54</v>
      </c>
      <c r="C1097">
        <v>24</v>
      </c>
      <c r="D1097">
        <v>7440666</v>
      </c>
      <c r="E1097" t="s">
        <v>297</v>
      </c>
      <c r="F1097">
        <v>0</v>
      </c>
      <c r="G1097" t="s">
        <v>120</v>
      </c>
      <c r="H1097" s="1">
        <v>0</v>
      </c>
      <c r="I1097" s="1">
        <v>0</v>
      </c>
      <c r="J1097" s="1">
        <v>0</v>
      </c>
      <c r="K1097" s="1">
        <v>0</v>
      </c>
      <c r="L1097" s="1">
        <v>0</v>
      </c>
      <c r="M1097" s="1">
        <v>0</v>
      </c>
      <c r="N1097" s="1">
        <v>0</v>
      </c>
      <c r="O1097" s="1">
        <v>0</v>
      </c>
      <c r="P1097" s="1">
        <v>0</v>
      </c>
      <c r="Q1097" s="1">
        <v>0</v>
      </c>
      <c r="R1097" s="1">
        <v>0</v>
      </c>
      <c r="S1097" s="1">
        <v>0</v>
      </c>
      <c r="T1097" s="1">
        <v>0</v>
      </c>
      <c r="U1097" s="1">
        <v>0</v>
      </c>
    </row>
    <row r="1098" spans="1:21" x14ac:dyDescent="0.25">
      <c r="A1098">
        <v>1096</v>
      </c>
      <c r="B1098" t="s">
        <v>360</v>
      </c>
      <c r="C1098">
        <v>24</v>
      </c>
      <c r="D1098">
        <v>7429905</v>
      </c>
      <c r="E1098" t="s">
        <v>290</v>
      </c>
      <c r="F1098">
        <v>0</v>
      </c>
      <c r="G1098" t="s">
        <v>120</v>
      </c>
      <c r="H1098" s="1">
        <v>0</v>
      </c>
      <c r="I1098" s="1">
        <v>0</v>
      </c>
      <c r="J1098" s="1">
        <v>0</v>
      </c>
      <c r="K1098" s="1">
        <v>0</v>
      </c>
      <c r="L1098" s="1">
        <v>0</v>
      </c>
      <c r="M1098" s="1">
        <v>0</v>
      </c>
      <c r="N1098" s="1">
        <v>0</v>
      </c>
      <c r="O1098" s="1">
        <v>0</v>
      </c>
      <c r="P1098" s="1">
        <v>0</v>
      </c>
      <c r="Q1098" s="1">
        <v>0</v>
      </c>
      <c r="R1098" s="1">
        <v>0</v>
      </c>
      <c r="S1098" s="1">
        <v>0</v>
      </c>
      <c r="T1098" s="1">
        <v>0</v>
      </c>
      <c r="U1098" s="1">
        <v>0</v>
      </c>
    </row>
    <row r="1099" spans="1:21" x14ac:dyDescent="0.25">
      <c r="A1099">
        <v>1097</v>
      </c>
      <c r="B1099" t="s">
        <v>360</v>
      </c>
      <c r="C1099">
        <v>24</v>
      </c>
      <c r="D1099">
        <v>1344281</v>
      </c>
      <c r="E1099" t="s">
        <v>291</v>
      </c>
      <c r="F1099">
        <v>0</v>
      </c>
      <c r="G1099" t="s">
        <v>120</v>
      </c>
      <c r="H1099" s="1">
        <v>0</v>
      </c>
      <c r="I1099" s="1">
        <v>0</v>
      </c>
      <c r="J1099" s="1">
        <v>0</v>
      </c>
      <c r="K1099" s="1">
        <v>0</v>
      </c>
      <c r="L1099" s="1">
        <v>0</v>
      </c>
      <c r="M1099" s="1">
        <v>0</v>
      </c>
      <c r="N1099" s="1">
        <v>0</v>
      </c>
      <c r="O1099" s="1">
        <v>0</v>
      </c>
      <c r="P1099" s="1">
        <v>0</v>
      </c>
      <c r="Q1099" s="1">
        <v>0</v>
      </c>
      <c r="R1099" s="1">
        <v>0</v>
      </c>
      <c r="S1099" s="1">
        <v>0</v>
      </c>
      <c r="T1099" s="1">
        <v>0</v>
      </c>
      <c r="U1099" s="1">
        <v>0</v>
      </c>
    </row>
    <row r="1100" spans="1:21" x14ac:dyDescent="0.25">
      <c r="A1100">
        <v>1098</v>
      </c>
      <c r="B1100" t="s">
        <v>360</v>
      </c>
      <c r="C1100">
        <v>24</v>
      </c>
      <c r="D1100">
        <v>7440417</v>
      </c>
      <c r="E1100" t="s">
        <v>292</v>
      </c>
      <c r="F1100">
        <v>0</v>
      </c>
      <c r="G1100" t="s">
        <v>120</v>
      </c>
      <c r="H1100" s="1">
        <v>0</v>
      </c>
      <c r="I1100" s="1">
        <v>0</v>
      </c>
      <c r="J1100" s="1">
        <v>0</v>
      </c>
      <c r="K1100" s="1">
        <v>0</v>
      </c>
      <c r="L1100" s="1">
        <v>0</v>
      </c>
      <c r="M1100" s="1">
        <v>0</v>
      </c>
      <c r="N1100" s="1">
        <v>0</v>
      </c>
      <c r="O1100" s="1">
        <v>0</v>
      </c>
      <c r="P1100" s="1">
        <v>0</v>
      </c>
      <c r="Q1100" s="1">
        <v>0</v>
      </c>
      <c r="R1100" s="1">
        <v>0</v>
      </c>
      <c r="S1100" s="1">
        <v>0</v>
      </c>
      <c r="T1100" s="1">
        <v>0</v>
      </c>
      <c r="U1100" s="1">
        <v>0</v>
      </c>
    </row>
    <row r="1101" spans="1:21" x14ac:dyDescent="0.25">
      <c r="A1101">
        <v>1099</v>
      </c>
      <c r="B1101" t="s">
        <v>360</v>
      </c>
      <c r="C1101">
        <v>24</v>
      </c>
      <c r="D1101">
        <v>7440439</v>
      </c>
      <c r="E1101" t="s">
        <v>293</v>
      </c>
      <c r="F1101">
        <v>8.9300000000000004E-2</v>
      </c>
      <c r="G1101" t="s">
        <v>120</v>
      </c>
      <c r="H1101" s="1">
        <v>0</v>
      </c>
      <c r="I1101" s="1">
        <v>0</v>
      </c>
      <c r="J1101" s="1">
        <v>0</v>
      </c>
      <c r="K1101" s="1">
        <v>0</v>
      </c>
      <c r="L1101" s="1">
        <v>0</v>
      </c>
      <c r="M1101" s="1">
        <v>0</v>
      </c>
      <c r="N1101" s="1">
        <v>0</v>
      </c>
      <c r="O1101" s="1">
        <v>0</v>
      </c>
      <c r="P1101" s="1">
        <v>0</v>
      </c>
      <c r="Q1101" s="1">
        <v>0</v>
      </c>
      <c r="R1101" s="1">
        <v>0</v>
      </c>
      <c r="S1101" s="1">
        <v>0</v>
      </c>
      <c r="T1101" s="1">
        <v>0</v>
      </c>
      <c r="U1101" s="1">
        <v>0</v>
      </c>
    </row>
    <row r="1102" spans="1:21" x14ac:dyDescent="0.25">
      <c r="A1102">
        <v>1100</v>
      </c>
      <c r="B1102" t="s">
        <v>360</v>
      </c>
      <c r="C1102">
        <v>24</v>
      </c>
      <c r="D1102">
        <v>7440484</v>
      </c>
      <c r="E1102" t="s">
        <v>8</v>
      </c>
      <c r="F1102">
        <v>0</v>
      </c>
      <c r="G1102" t="s">
        <v>120</v>
      </c>
      <c r="H1102" s="1">
        <v>0</v>
      </c>
      <c r="I1102" s="1">
        <v>0</v>
      </c>
      <c r="J1102" s="1">
        <v>0</v>
      </c>
      <c r="K1102" s="1">
        <v>0</v>
      </c>
      <c r="L1102" s="1">
        <v>0</v>
      </c>
      <c r="M1102" s="1">
        <v>0</v>
      </c>
      <c r="N1102" s="1">
        <v>0</v>
      </c>
      <c r="O1102" s="1">
        <v>0</v>
      </c>
      <c r="P1102" s="1">
        <v>0</v>
      </c>
      <c r="Q1102" s="1">
        <v>0</v>
      </c>
      <c r="R1102" s="1">
        <v>0</v>
      </c>
      <c r="S1102" s="1">
        <v>0</v>
      </c>
      <c r="T1102" s="1">
        <v>0</v>
      </c>
      <c r="U1102" s="1">
        <v>0</v>
      </c>
    </row>
    <row r="1103" spans="1:21" x14ac:dyDescent="0.25">
      <c r="A1103">
        <v>1101</v>
      </c>
      <c r="B1103" t="s">
        <v>360</v>
      </c>
      <c r="C1103">
        <v>24</v>
      </c>
      <c r="D1103">
        <v>7440473</v>
      </c>
      <c r="E1103" t="s">
        <v>89</v>
      </c>
      <c r="F1103">
        <v>22.8</v>
      </c>
      <c r="G1103" t="s">
        <v>120</v>
      </c>
      <c r="H1103" s="1">
        <v>0</v>
      </c>
      <c r="I1103" s="1">
        <v>0</v>
      </c>
      <c r="J1103" s="1">
        <v>0</v>
      </c>
      <c r="K1103" s="1">
        <v>0</v>
      </c>
      <c r="L1103" s="1">
        <v>0</v>
      </c>
      <c r="M1103" s="1">
        <v>0</v>
      </c>
      <c r="N1103" s="1">
        <v>0</v>
      </c>
      <c r="O1103" s="1">
        <v>0</v>
      </c>
      <c r="P1103" s="1">
        <v>0</v>
      </c>
      <c r="Q1103" s="1">
        <v>0</v>
      </c>
      <c r="R1103" s="1">
        <v>0</v>
      </c>
      <c r="S1103" s="1">
        <v>0</v>
      </c>
      <c r="T1103" s="1">
        <v>0</v>
      </c>
      <c r="U1103" s="1">
        <v>0</v>
      </c>
    </row>
    <row r="1104" spans="1:21" x14ac:dyDescent="0.25">
      <c r="A1104">
        <v>1102</v>
      </c>
      <c r="B1104" t="s">
        <v>360</v>
      </c>
      <c r="C1104">
        <v>24</v>
      </c>
      <c r="D1104">
        <v>18540299</v>
      </c>
      <c r="E1104" t="s">
        <v>13</v>
      </c>
      <c r="F1104">
        <v>0.52400000000000002</v>
      </c>
      <c r="G1104" t="s">
        <v>120</v>
      </c>
      <c r="H1104" s="1">
        <v>0</v>
      </c>
      <c r="I1104" s="1">
        <v>0</v>
      </c>
      <c r="J1104" s="1">
        <v>0</v>
      </c>
      <c r="K1104" s="1">
        <v>0</v>
      </c>
      <c r="L1104" s="1">
        <v>0</v>
      </c>
      <c r="M1104" s="1">
        <v>0</v>
      </c>
      <c r="N1104" s="1">
        <v>0</v>
      </c>
      <c r="O1104" s="1">
        <v>0</v>
      </c>
      <c r="P1104" s="1">
        <v>0</v>
      </c>
      <c r="Q1104" s="1">
        <v>0</v>
      </c>
      <c r="R1104" s="1">
        <v>0</v>
      </c>
      <c r="S1104" s="1">
        <v>0</v>
      </c>
      <c r="T1104" s="1">
        <v>0</v>
      </c>
      <c r="U1104" s="1">
        <v>0</v>
      </c>
    </row>
    <row r="1105" spans="1:21" x14ac:dyDescent="0.25">
      <c r="A1105">
        <v>1103</v>
      </c>
      <c r="B1105" t="s">
        <v>360</v>
      </c>
      <c r="C1105">
        <v>24</v>
      </c>
      <c r="D1105">
        <v>1175</v>
      </c>
      <c r="E1105" t="s">
        <v>294</v>
      </c>
      <c r="F1105">
        <v>0</v>
      </c>
      <c r="G1105" t="s">
        <v>120</v>
      </c>
      <c r="H1105" s="1">
        <v>0</v>
      </c>
      <c r="I1105" s="1">
        <v>0</v>
      </c>
      <c r="J1105" s="1">
        <v>0</v>
      </c>
      <c r="K1105" s="1">
        <v>0</v>
      </c>
      <c r="L1105" s="1">
        <v>0</v>
      </c>
      <c r="M1105" s="1">
        <v>0</v>
      </c>
      <c r="N1105" s="1">
        <v>0</v>
      </c>
      <c r="O1105" s="1">
        <v>0</v>
      </c>
      <c r="P1105" s="1">
        <v>0</v>
      </c>
      <c r="Q1105" s="1">
        <v>0</v>
      </c>
      <c r="R1105" s="1">
        <v>0</v>
      </c>
      <c r="S1105" s="1">
        <v>0</v>
      </c>
      <c r="T1105" s="1">
        <v>0</v>
      </c>
      <c r="U1105" s="1">
        <v>0</v>
      </c>
    </row>
    <row r="1106" spans="1:21" x14ac:dyDescent="0.25">
      <c r="A1106">
        <v>1104</v>
      </c>
      <c r="B1106" t="s">
        <v>360</v>
      </c>
      <c r="C1106">
        <v>24</v>
      </c>
      <c r="D1106">
        <v>7440508</v>
      </c>
      <c r="E1106" t="s">
        <v>10</v>
      </c>
      <c r="F1106">
        <v>0.20499999999999999</v>
      </c>
      <c r="G1106" t="s">
        <v>120</v>
      </c>
      <c r="H1106" s="1">
        <v>0</v>
      </c>
      <c r="I1106" s="1">
        <v>0</v>
      </c>
      <c r="J1106" s="1">
        <v>0</v>
      </c>
      <c r="K1106" s="1">
        <v>0</v>
      </c>
      <c r="L1106" s="1">
        <v>0</v>
      </c>
      <c r="M1106" s="1">
        <v>0</v>
      </c>
      <c r="N1106" s="1">
        <v>2.0500000000000002E-3</v>
      </c>
      <c r="O1106" s="1">
        <v>0</v>
      </c>
      <c r="P1106" s="1">
        <v>0</v>
      </c>
      <c r="Q1106" s="1">
        <v>0</v>
      </c>
      <c r="R1106" s="1">
        <v>0</v>
      </c>
      <c r="S1106" s="1">
        <v>0</v>
      </c>
      <c r="T1106" s="1">
        <v>0</v>
      </c>
      <c r="U1106" s="1">
        <v>0</v>
      </c>
    </row>
    <row r="1107" spans="1:21" x14ac:dyDescent="0.25">
      <c r="A1107">
        <v>1105</v>
      </c>
      <c r="B1107" t="s">
        <v>360</v>
      </c>
      <c r="C1107">
        <v>24</v>
      </c>
      <c r="D1107">
        <v>7439965</v>
      </c>
      <c r="E1107" t="s">
        <v>5</v>
      </c>
      <c r="F1107">
        <v>36.799999999999997</v>
      </c>
      <c r="G1107" t="s">
        <v>120</v>
      </c>
      <c r="H1107" s="1">
        <v>0</v>
      </c>
      <c r="I1107" s="1">
        <v>0</v>
      </c>
      <c r="J1107" s="1">
        <v>0</v>
      </c>
      <c r="K1107" s="1">
        <v>0</v>
      </c>
      <c r="L1107" s="1">
        <v>0</v>
      </c>
      <c r="M1107" s="1">
        <v>0</v>
      </c>
      <c r="N1107" s="1">
        <v>0</v>
      </c>
      <c r="O1107" s="1">
        <v>0</v>
      </c>
      <c r="P1107" s="1">
        <v>0</v>
      </c>
      <c r="Q1107" s="1">
        <v>0</v>
      </c>
      <c r="R1107" s="1">
        <v>0</v>
      </c>
      <c r="S1107" s="1">
        <v>0</v>
      </c>
      <c r="T1107" s="1">
        <v>0</v>
      </c>
      <c r="U1107" s="1">
        <v>0</v>
      </c>
    </row>
    <row r="1108" spans="1:21" x14ac:dyDescent="0.25">
      <c r="A1108">
        <v>1106</v>
      </c>
      <c r="B1108" t="s">
        <v>360</v>
      </c>
      <c r="C1108">
        <v>24</v>
      </c>
      <c r="D1108">
        <v>7440020</v>
      </c>
      <c r="E1108" t="s">
        <v>6</v>
      </c>
      <c r="F1108">
        <v>460</v>
      </c>
      <c r="G1108" t="s">
        <v>120</v>
      </c>
      <c r="H1108" s="1">
        <v>0</v>
      </c>
      <c r="I1108" s="1">
        <v>0</v>
      </c>
      <c r="J1108" s="1">
        <v>2300</v>
      </c>
      <c r="K1108" s="1">
        <v>0</v>
      </c>
      <c r="L1108" s="1">
        <v>0</v>
      </c>
      <c r="M1108" s="1">
        <v>0</v>
      </c>
      <c r="N1108" s="1">
        <v>0</v>
      </c>
      <c r="O1108" s="1">
        <v>0</v>
      </c>
      <c r="P1108" s="1">
        <v>0</v>
      </c>
      <c r="Q1108" s="1">
        <v>0</v>
      </c>
      <c r="R1108" s="1">
        <v>0</v>
      </c>
      <c r="S1108" s="1">
        <v>0</v>
      </c>
      <c r="T1108" s="1">
        <v>0</v>
      </c>
      <c r="U1108" s="1">
        <v>0</v>
      </c>
    </row>
    <row r="1109" spans="1:21" x14ac:dyDescent="0.25">
      <c r="A1109">
        <v>1107</v>
      </c>
      <c r="B1109" t="s">
        <v>360</v>
      </c>
      <c r="C1109">
        <v>24</v>
      </c>
      <c r="D1109">
        <v>7723140</v>
      </c>
      <c r="E1109" t="s">
        <v>295</v>
      </c>
      <c r="F1109">
        <v>5.8500000000000003E-2</v>
      </c>
      <c r="G1109" t="s">
        <v>120</v>
      </c>
      <c r="H1109" s="1">
        <v>0</v>
      </c>
      <c r="I1109" s="1">
        <v>0</v>
      </c>
      <c r="J1109" s="1">
        <v>0</v>
      </c>
      <c r="K1109" s="1">
        <v>0</v>
      </c>
      <c r="L1109" s="1">
        <v>0</v>
      </c>
      <c r="M1109" s="1">
        <v>0</v>
      </c>
      <c r="N1109" s="1">
        <v>0</v>
      </c>
      <c r="O1109" s="1">
        <v>0</v>
      </c>
      <c r="P1109" s="1">
        <v>0</v>
      </c>
      <c r="Q1109" s="1">
        <v>0</v>
      </c>
      <c r="R1109" s="1">
        <v>0</v>
      </c>
      <c r="S1109" s="1">
        <v>0</v>
      </c>
      <c r="T1109" s="1">
        <v>0</v>
      </c>
      <c r="U1109" s="1">
        <v>0</v>
      </c>
    </row>
    <row r="1110" spans="1:21" x14ac:dyDescent="0.25">
      <c r="A1110">
        <v>1108</v>
      </c>
      <c r="B1110" t="s">
        <v>360</v>
      </c>
      <c r="C1110">
        <v>24</v>
      </c>
      <c r="D1110">
        <v>7439921</v>
      </c>
      <c r="E1110" t="s">
        <v>7</v>
      </c>
      <c r="F1110">
        <v>0.16</v>
      </c>
      <c r="G1110" t="s">
        <v>120</v>
      </c>
      <c r="H1110" s="1">
        <v>0</v>
      </c>
      <c r="I1110" s="1">
        <v>0</v>
      </c>
      <c r="J1110" s="1">
        <v>0</v>
      </c>
      <c r="K1110" s="1">
        <v>0</v>
      </c>
      <c r="L1110" s="1">
        <v>0</v>
      </c>
      <c r="M1110" s="1">
        <v>0</v>
      </c>
      <c r="N1110" s="1">
        <v>0</v>
      </c>
      <c r="O1110" s="1">
        <v>0</v>
      </c>
      <c r="P1110" s="1">
        <v>0</v>
      </c>
      <c r="Q1110" s="1">
        <v>0</v>
      </c>
      <c r="R1110" s="1">
        <v>0</v>
      </c>
      <c r="S1110" s="1">
        <v>0</v>
      </c>
      <c r="T1110" s="1">
        <v>0</v>
      </c>
      <c r="U1110" s="1">
        <v>0</v>
      </c>
    </row>
    <row r="1111" spans="1:21" x14ac:dyDescent="0.25">
      <c r="A1111">
        <v>1109</v>
      </c>
      <c r="B1111" t="s">
        <v>360</v>
      </c>
      <c r="C1111">
        <v>24</v>
      </c>
      <c r="D1111">
        <v>7440622</v>
      </c>
      <c r="E1111" t="s">
        <v>296</v>
      </c>
      <c r="F1111">
        <v>0</v>
      </c>
      <c r="G1111" t="s">
        <v>120</v>
      </c>
      <c r="H1111" s="1">
        <v>0</v>
      </c>
      <c r="I1111" s="1">
        <v>0</v>
      </c>
      <c r="J1111" s="1">
        <v>0</v>
      </c>
      <c r="K1111" s="1">
        <v>0</v>
      </c>
      <c r="L1111" s="1">
        <v>0</v>
      </c>
      <c r="M1111" s="1">
        <v>0</v>
      </c>
      <c r="N1111" s="1">
        <v>0</v>
      </c>
      <c r="O1111" s="1">
        <v>0</v>
      </c>
      <c r="P1111" s="1">
        <v>0</v>
      </c>
      <c r="Q1111" s="1">
        <v>0</v>
      </c>
      <c r="R1111" s="1">
        <v>0</v>
      </c>
      <c r="S1111" s="1">
        <v>0</v>
      </c>
      <c r="T1111" s="1">
        <v>0</v>
      </c>
      <c r="U1111" s="1">
        <v>0</v>
      </c>
    </row>
    <row r="1112" spans="1:21" x14ac:dyDescent="0.25">
      <c r="A1112">
        <v>1110</v>
      </c>
      <c r="B1112" t="s">
        <v>360</v>
      </c>
      <c r="C1112">
        <v>24</v>
      </c>
      <c r="D1112">
        <v>7440666</v>
      </c>
      <c r="E1112" t="s">
        <v>297</v>
      </c>
      <c r="F1112">
        <v>0</v>
      </c>
      <c r="G1112" t="s">
        <v>120</v>
      </c>
      <c r="H1112" s="1">
        <v>0</v>
      </c>
      <c r="I1112" s="1">
        <v>0</v>
      </c>
      <c r="J1112" s="1">
        <v>0</v>
      </c>
      <c r="K1112" s="1">
        <v>0</v>
      </c>
      <c r="L1112" s="1">
        <v>0</v>
      </c>
      <c r="M1112" s="1">
        <v>0</v>
      </c>
      <c r="N1112" s="1">
        <v>0</v>
      </c>
      <c r="O1112" s="1">
        <v>0</v>
      </c>
      <c r="P1112" s="1">
        <v>0</v>
      </c>
      <c r="Q1112" s="1">
        <v>0</v>
      </c>
      <c r="R1112" s="1">
        <v>0</v>
      </c>
      <c r="S1112" s="1">
        <v>0</v>
      </c>
      <c r="T1112" s="1">
        <v>0</v>
      </c>
      <c r="U1112" s="1">
        <v>0</v>
      </c>
    </row>
    <row r="1113" spans="1:21" x14ac:dyDescent="0.25">
      <c r="A1113">
        <v>1111</v>
      </c>
      <c r="B1113" t="s">
        <v>361</v>
      </c>
      <c r="C1113">
        <v>24</v>
      </c>
      <c r="D1113">
        <v>7429905</v>
      </c>
      <c r="E1113" t="s">
        <v>290</v>
      </c>
      <c r="F1113">
        <v>0</v>
      </c>
      <c r="G1113" t="s">
        <v>120</v>
      </c>
      <c r="H1113" s="1">
        <v>0</v>
      </c>
      <c r="I1113" s="1">
        <v>0</v>
      </c>
      <c r="J1113" s="1">
        <v>0</v>
      </c>
      <c r="K1113" s="1">
        <v>0</v>
      </c>
      <c r="L1113" s="1">
        <v>0</v>
      </c>
      <c r="M1113" s="1">
        <v>0</v>
      </c>
      <c r="N1113" s="1">
        <v>0</v>
      </c>
      <c r="O1113" s="1">
        <v>0</v>
      </c>
      <c r="P1113" s="1">
        <v>0</v>
      </c>
      <c r="Q1113" s="1">
        <v>0</v>
      </c>
      <c r="R1113" s="1">
        <v>0</v>
      </c>
      <c r="S1113" s="1">
        <v>0</v>
      </c>
      <c r="T1113" s="1">
        <v>0</v>
      </c>
      <c r="U1113" s="1">
        <v>0</v>
      </c>
    </row>
    <row r="1114" spans="1:21" x14ac:dyDescent="0.25">
      <c r="A1114">
        <v>1112</v>
      </c>
      <c r="B1114" t="s">
        <v>361</v>
      </c>
      <c r="C1114">
        <v>24</v>
      </c>
      <c r="D1114">
        <v>1344281</v>
      </c>
      <c r="E1114" t="s">
        <v>291</v>
      </c>
      <c r="F1114">
        <v>0</v>
      </c>
      <c r="G1114" t="s">
        <v>120</v>
      </c>
      <c r="H1114" s="1">
        <v>0</v>
      </c>
      <c r="I1114" s="1">
        <v>0</v>
      </c>
      <c r="J1114" s="1">
        <v>0</v>
      </c>
      <c r="K1114" s="1">
        <v>0</v>
      </c>
      <c r="L1114" s="1">
        <v>0</v>
      </c>
      <c r="M1114" s="1">
        <v>0</v>
      </c>
      <c r="N1114" s="1">
        <v>0</v>
      </c>
      <c r="O1114" s="1">
        <v>0</v>
      </c>
      <c r="P1114" s="1">
        <v>0</v>
      </c>
      <c r="Q1114" s="1">
        <v>0</v>
      </c>
      <c r="R1114" s="1">
        <v>0</v>
      </c>
      <c r="S1114" s="1">
        <v>0</v>
      </c>
      <c r="T1114" s="1">
        <v>0</v>
      </c>
      <c r="U1114" s="1">
        <v>0</v>
      </c>
    </row>
    <row r="1115" spans="1:21" x14ac:dyDescent="0.25">
      <c r="A1115">
        <v>1113</v>
      </c>
      <c r="B1115" t="s">
        <v>361</v>
      </c>
      <c r="C1115">
        <v>24</v>
      </c>
      <c r="D1115">
        <v>7440417</v>
      </c>
      <c r="E1115" t="s">
        <v>292</v>
      </c>
      <c r="F1115">
        <v>0</v>
      </c>
      <c r="G1115" t="s">
        <v>120</v>
      </c>
      <c r="H1115" s="1">
        <v>0</v>
      </c>
      <c r="I1115" s="1">
        <v>0</v>
      </c>
      <c r="J1115" s="1">
        <v>0</v>
      </c>
      <c r="K1115" s="1">
        <v>0</v>
      </c>
      <c r="L1115" s="1">
        <v>0</v>
      </c>
      <c r="M1115" s="1">
        <v>0</v>
      </c>
      <c r="N1115" s="1">
        <v>0</v>
      </c>
      <c r="O1115" s="1">
        <v>0</v>
      </c>
      <c r="P1115" s="1">
        <v>0</v>
      </c>
      <c r="Q1115" s="1">
        <v>0</v>
      </c>
      <c r="R1115" s="1">
        <v>0</v>
      </c>
      <c r="S1115" s="1">
        <v>0</v>
      </c>
      <c r="T1115" s="1">
        <v>0</v>
      </c>
      <c r="U1115" s="1">
        <v>0</v>
      </c>
    </row>
    <row r="1116" spans="1:21" x14ac:dyDescent="0.25">
      <c r="A1116">
        <v>1114</v>
      </c>
      <c r="B1116" t="s">
        <v>361</v>
      </c>
      <c r="C1116">
        <v>24</v>
      </c>
      <c r="D1116">
        <v>7440439</v>
      </c>
      <c r="E1116" t="s">
        <v>293</v>
      </c>
      <c r="F1116">
        <v>0.13200000000000001</v>
      </c>
      <c r="G1116" t="s">
        <v>120</v>
      </c>
      <c r="H1116" s="1">
        <v>0</v>
      </c>
      <c r="I1116" s="1">
        <v>0</v>
      </c>
      <c r="J1116" s="1">
        <v>0</v>
      </c>
      <c r="K1116" s="1">
        <v>0</v>
      </c>
      <c r="L1116" s="1">
        <v>0</v>
      </c>
      <c r="M1116" s="1">
        <v>0</v>
      </c>
      <c r="N1116" s="1">
        <v>0</v>
      </c>
      <c r="O1116" s="1">
        <v>0</v>
      </c>
      <c r="P1116" s="1">
        <v>0</v>
      </c>
      <c r="Q1116" s="1">
        <v>0</v>
      </c>
      <c r="R1116" s="1">
        <v>0</v>
      </c>
      <c r="S1116" s="1">
        <v>0</v>
      </c>
      <c r="T1116" s="1">
        <v>0</v>
      </c>
      <c r="U1116" s="1">
        <v>0</v>
      </c>
    </row>
    <row r="1117" spans="1:21" x14ac:dyDescent="0.25">
      <c r="A1117">
        <v>1115</v>
      </c>
      <c r="B1117" t="s">
        <v>361</v>
      </c>
      <c r="C1117">
        <v>24</v>
      </c>
      <c r="D1117">
        <v>7440484</v>
      </c>
      <c r="E1117" t="s">
        <v>8</v>
      </c>
      <c r="F1117">
        <v>0</v>
      </c>
      <c r="G1117" t="s">
        <v>120</v>
      </c>
      <c r="H1117" s="1">
        <v>0</v>
      </c>
      <c r="I1117" s="1">
        <v>0</v>
      </c>
      <c r="J1117" s="1">
        <v>0</v>
      </c>
      <c r="K1117" s="1">
        <v>0</v>
      </c>
      <c r="L1117" s="1">
        <v>0</v>
      </c>
      <c r="M1117" s="1">
        <v>0</v>
      </c>
      <c r="N1117" s="1">
        <v>0</v>
      </c>
      <c r="O1117" s="1">
        <v>0</v>
      </c>
      <c r="P1117" s="1">
        <v>0</v>
      </c>
      <c r="Q1117" s="1">
        <v>0</v>
      </c>
      <c r="R1117" s="1">
        <v>0</v>
      </c>
      <c r="S1117" s="1">
        <v>0</v>
      </c>
      <c r="T1117" s="1">
        <v>0</v>
      </c>
      <c r="U1117" s="1">
        <v>0</v>
      </c>
    </row>
    <row r="1118" spans="1:21" x14ac:dyDescent="0.25">
      <c r="A1118">
        <v>1116</v>
      </c>
      <c r="B1118" t="s">
        <v>361</v>
      </c>
      <c r="C1118">
        <v>24</v>
      </c>
      <c r="D1118">
        <v>7440473</v>
      </c>
      <c r="E1118" t="s">
        <v>89</v>
      </c>
      <c r="F1118">
        <v>3.83</v>
      </c>
      <c r="G1118" t="s">
        <v>120</v>
      </c>
      <c r="H1118" s="1">
        <v>0</v>
      </c>
      <c r="I1118" s="1">
        <v>0</v>
      </c>
      <c r="J1118" s="1">
        <v>0</v>
      </c>
      <c r="K1118" s="1">
        <v>0</v>
      </c>
      <c r="L1118" s="1">
        <v>0</v>
      </c>
      <c r="M1118" s="1">
        <v>0</v>
      </c>
      <c r="N1118" s="1">
        <v>0</v>
      </c>
      <c r="O1118" s="1">
        <v>0</v>
      </c>
      <c r="P1118" s="1">
        <v>0</v>
      </c>
      <c r="Q1118" s="1">
        <v>0</v>
      </c>
      <c r="R1118" s="1">
        <v>0</v>
      </c>
      <c r="S1118" s="1">
        <v>0</v>
      </c>
      <c r="T1118" s="1">
        <v>0</v>
      </c>
      <c r="U1118" s="1">
        <v>0</v>
      </c>
    </row>
    <row r="1119" spans="1:21" x14ac:dyDescent="0.25">
      <c r="A1119">
        <v>1117</v>
      </c>
      <c r="B1119" t="s">
        <v>361</v>
      </c>
      <c r="C1119">
        <v>24</v>
      </c>
      <c r="D1119">
        <v>18540299</v>
      </c>
      <c r="E1119" t="s">
        <v>13</v>
      </c>
      <c r="F1119">
        <v>2.97</v>
      </c>
      <c r="G1119" t="s">
        <v>120</v>
      </c>
      <c r="H1119" s="1">
        <v>0</v>
      </c>
      <c r="I1119" s="1">
        <v>0</v>
      </c>
      <c r="J1119" s="1">
        <v>0</v>
      </c>
      <c r="K1119" s="1">
        <v>0</v>
      </c>
      <c r="L1119" s="1">
        <v>0</v>
      </c>
      <c r="M1119" s="1">
        <v>0</v>
      </c>
      <c r="N1119" s="1">
        <v>0</v>
      </c>
      <c r="O1119" s="1">
        <v>0</v>
      </c>
      <c r="P1119" s="1">
        <v>0</v>
      </c>
      <c r="Q1119" s="1">
        <v>0</v>
      </c>
      <c r="R1119" s="1">
        <v>0</v>
      </c>
      <c r="S1119" s="1">
        <v>0</v>
      </c>
      <c r="T1119" s="1">
        <v>0</v>
      </c>
      <c r="U1119" s="1">
        <v>0</v>
      </c>
    </row>
    <row r="1120" spans="1:21" x14ac:dyDescent="0.25">
      <c r="A1120">
        <v>1118</v>
      </c>
      <c r="B1120" t="s">
        <v>361</v>
      </c>
      <c r="C1120">
        <v>24</v>
      </c>
      <c r="D1120">
        <v>1175</v>
      </c>
      <c r="E1120" t="s">
        <v>294</v>
      </c>
      <c r="F1120">
        <v>0</v>
      </c>
      <c r="G1120" t="s">
        <v>120</v>
      </c>
      <c r="H1120" s="1">
        <v>0</v>
      </c>
      <c r="I1120" s="1">
        <v>0</v>
      </c>
      <c r="J1120" s="1">
        <v>0</v>
      </c>
      <c r="K1120" s="1">
        <v>0</v>
      </c>
      <c r="L1120" s="1">
        <v>0</v>
      </c>
      <c r="M1120" s="1">
        <v>0</v>
      </c>
      <c r="N1120" s="1">
        <v>0</v>
      </c>
      <c r="O1120" s="1">
        <v>0</v>
      </c>
      <c r="P1120" s="1">
        <v>0</v>
      </c>
      <c r="Q1120" s="1">
        <v>0</v>
      </c>
      <c r="R1120" s="1">
        <v>0</v>
      </c>
      <c r="S1120" s="1">
        <v>0</v>
      </c>
      <c r="T1120" s="1">
        <v>0</v>
      </c>
      <c r="U1120" s="1">
        <v>0</v>
      </c>
    </row>
    <row r="1121" spans="1:21" x14ac:dyDescent="0.25">
      <c r="A1121">
        <v>1119</v>
      </c>
      <c r="B1121" t="s">
        <v>361</v>
      </c>
      <c r="C1121">
        <v>24</v>
      </c>
      <c r="D1121">
        <v>7440508</v>
      </c>
      <c r="E1121" t="s">
        <v>10</v>
      </c>
      <c r="F1121">
        <v>1.1100000000000001</v>
      </c>
      <c r="G1121" t="s">
        <v>120</v>
      </c>
      <c r="H1121" s="1">
        <v>0</v>
      </c>
      <c r="I1121" s="1">
        <v>0</v>
      </c>
      <c r="J1121" s="1">
        <v>0</v>
      </c>
      <c r="K1121" s="1">
        <v>0</v>
      </c>
      <c r="L1121" s="1">
        <v>0</v>
      </c>
      <c r="M1121" s="1">
        <v>0</v>
      </c>
      <c r="N1121" s="1">
        <v>1.11E-2</v>
      </c>
      <c r="O1121" s="1">
        <v>0</v>
      </c>
      <c r="P1121" s="1">
        <v>0</v>
      </c>
      <c r="Q1121" s="1">
        <v>0</v>
      </c>
      <c r="R1121" s="1">
        <v>0</v>
      </c>
      <c r="S1121" s="1">
        <v>0</v>
      </c>
      <c r="T1121" s="1">
        <v>0</v>
      </c>
      <c r="U1121" s="1">
        <v>0</v>
      </c>
    </row>
    <row r="1122" spans="1:21" x14ac:dyDescent="0.25">
      <c r="A1122">
        <v>1120</v>
      </c>
      <c r="B1122" t="s">
        <v>361</v>
      </c>
      <c r="C1122">
        <v>24</v>
      </c>
      <c r="D1122">
        <v>7439965</v>
      </c>
      <c r="E1122" t="s">
        <v>5</v>
      </c>
      <c r="F1122">
        <v>78.2</v>
      </c>
      <c r="G1122" t="s">
        <v>120</v>
      </c>
      <c r="H1122" s="1">
        <v>0</v>
      </c>
      <c r="I1122" s="1">
        <v>0</v>
      </c>
      <c r="J1122" s="1">
        <v>0</v>
      </c>
      <c r="K1122" s="1">
        <v>0</v>
      </c>
      <c r="L1122" s="1">
        <v>0</v>
      </c>
      <c r="M1122" s="1">
        <v>0</v>
      </c>
      <c r="N1122" s="1">
        <v>0</v>
      </c>
      <c r="O1122" s="1">
        <v>0</v>
      </c>
      <c r="P1122" s="1">
        <v>0</v>
      </c>
      <c r="Q1122" s="1">
        <v>0</v>
      </c>
      <c r="R1122" s="1">
        <v>0</v>
      </c>
      <c r="S1122" s="1">
        <v>0</v>
      </c>
      <c r="T1122" s="1">
        <v>0</v>
      </c>
      <c r="U1122" s="1">
        <v>0</v>
      </c>
    </row>
    <row r="1123" spans="1:21" x14ac:dyDescent="0.25">
      <c r="A1123">
        <v>1121</v>
      </c>
      <c r="B1123" t="s">
        <v>361</v>
      </c>
      <c r="C1123">
        <v>24</v>
      </c>
      <c r="D1123">
        <v>7440020</v>
      </c>
      <c r="E1123" t="s">
        <v>6</v>
      </c>
      <c r="F1123">
        <v>107</v>
      </c>
      <c r="G1123" t="s">
        <v>120</v>
      </c>
      <c r="H1123" s="1">
        <v>0</v>
      </c>
      <c r="I1123" s="1">
        <v>0</v>
      </c>
      <c r="J1123" s="1">
        <v>535</v>
      </c>
      <c r="K1123" s="1">
        <v>0</v>
      </c>
      <c r="L1123" s="1">
        <v>0</v>
      </c>
      <c r="M1123" s="1">
        <v>0</v>
      </c>
      <c r="N1123" s="1">
        <v>0</v>
      </c>
      <c r="O1123" s="1">
        <v>0</v>
      </c>
      <c r="P1123" s="1">
        <v>0</v>
      </c>
      <c r="Q1123" s="1">
        <v>0</v>
      </c>
      <c r="R1123" s="1">
        <v>0</v>
      </c>
      <c r="S1123" s="1">
        <v>0</v>
      </c>
      <c r="T1123" s="1">
        <v>0</v>
      </c>
      <c r="U1123" s="1">
        <v>0</v>
      </c>
    </row>
    <row r="1124" spans="1:21" x14ac:dyDescent="0.25">
      <c r="A1124">
        <v>1122</v>
      </c>
      <c r="B1124" t="s">
        <v>361</v>
      </c>
      <c r="C1124">
        <v>24</v>
      </c>
      <c r="D1124">
        <v>7723140</v>
      </c>
      <c r="E1124" t="s">
        <v>295</v>
      </c>
      <c r="F1124">
        <v>0.318</v>
      </c>
      <c r="G1124" t="s">
        <v>120</v>
      </c>
      <c r="H1124" s="1">
        <v>0</v>
      </c>
      <c r="I1124" s="1">
        <v>0</v>
      </c>
      <c r="J1124" s="1">
        <v>0</v>
      </c>
      <c r="K1124" s="1">
        <v>0</v>
      </c>
      <c r="L1124" s="1">
        <v>0</v>
      </c>
      <c r="M1124" s="1">
        <v>0</v>
      </c>
      <c r="N1124" s="1">
        <v>0</v>
      </c>
      <c r="O1124" s="1">
        <v>0</v>
      </c>
      <c r="P1124" s="1">
        <v>0</v>
      </c>
      <c r="Q1124" s="1">
        <v>0</v>
      </c>
      <c r="R1124" s="1">
        <v>0</v>
      </c>
      <c r="S1124" s="1">
        <v>0</v>
      </c>
      <c r="T1124" s="1">
        <v>0</v>
      </c>
      <c r="U1124" s="1">
        <v>0</v>
      </c>
    </row>
    <row r="1125" spans="1:21" x14ac:dyDescent="0.25">
      <c r="A1125">
        <v>1123</v>
      </c>
      <c r="B1125" t="s">
        <v>361</v>
      </c>
      <c r="C1125">
        <v>24</v>
      </c>
      <c r="D1125">
        <v>7439921</v>
      </c>
      <c r="E1125" t="s">
        <v>7</v>
      </c>
      <c r="F1125">
        <v>1.2</v>
      </c>
      <c r="G1125" t="s">
        <v>120</v>
      </c>
      <c r="H1125" s="1">
        <v>0</v>
      </c>
      <c r="I1125" s="1">
        <v>0</v>
      </c>
      <c r="J1125" s="1">
        <v>0</v>
      </c>
      <c r="K1125" s="1">
        <v>0</v>
      </c>
      <c r="L1125" s="1">
        <v>0</v>
      </c>
      <c r="M1125" s="1">
        <v>0</v>
      </c>
      <c r="N1125" s="1">
        <v>0</v>
      </c>
      <c r="O1125" s="1">
        <v>0</v>
      </c>
      <c r="P1125" s="1">
        <v>0</v>
      </c>
      <c r="Q1125" s="1">
        <v>0</v>
      </c>
      <c r="R1125" s="1">
        <v>0</v>
      </c>
      <c r="S1125" s="1">
        <v>0</v>
      </c>
      <c r="T1125" s="1">
        <v>0</v>
      </c>
      <c r="U1125" s="1">
        <v>0</v>
      </c>
    </row>
    <row r="1126" spans="1:21" x14ac:dyDescent="0.25">
      <c r="A1126">
        <v>1124</v>
      </c>
      <c r="B1126" t="s">
        <v>361</v>
      </c>
      <c r="C1126">
        <v>24</v>
      </c>
      <c r="D1126">
        <v>7440622</v>
      </c>
      <c r="E1126" t="s">
        <v>296</v>
      </c>
      <c r="F1126">
        <v>0</v>
      </c>
      <c r="G1126" t="s">
        <v>120</v>
      </c>
      <c r="H1126" s="1">
        <v>0</v>
      </c>
      <c r="I1126" s="1">
        <v>0</v>
      </c>
      <c r="J1126" s="1">
        <v>0</v>
      </c>
      <c r="K1126" s="1">
        <v>0</v>
      </c>
      <c r="L1126" s="1">
        <v>0</v>
      </c>
      <c r="M1126" s="1">
        <v>0</v>
      </c>
      <c r="N1126" s="1">
        <v>0</v>
      </c>
      <c r="O1126" s="1">
        <v>0</v>
      </c>
      <c r="P1126" s="1">
        <v>0</v>
      </c>
      <c r="Q1126" s="1">
        <v>0</v>
      </c>
      <c r="R1126" s="1">
        <v>0</v>
      </c>
      <c r="S1126" s="1">
        <v>0</v>
      </c>
      <c r="T1126" s="1">
        <v>0</v>
      </c>
      <c r="U1126" s="1">
        <v>0</v>
      </c>
    </row>
    <row r="1127" spans="1:21" x14ac:dyDescent="0.25">
      <c r="A1127">
        <v>1125</v>
      </c>
      <c r="B1127" t="s">
        <v>361</v>
      </c>
      <c r="C1127">
        <v>24</v>
      </c>
      <c r="D1127">
        <v>7440666</v>
      </c>
      <c r="E1127" t="s">
        <v>297</v>
      </c>
      <c r="F1127">
        <v>0</v>
      </c>
      <c r="G1127" t="s">
        <v>120</v>
      </c>
      <c r="H1127" s="1">
        <v>0</v>
      </c>
      <c r="I1127" s="1">
        <v>0</v>
      </c>
      <c r="J1127" s="1">
        <v>0</v>
      </c>
      <c r="K1127" s="1">
        <v>0</v>
      </c>
      <c r="L1127" s="1">
        <v>0</v>
      </c>
      <c r="M1127" s="1">
        <v>0</v>
      </c>
      <c r="N1127" s="1">
        <v>0</v>
      </c>
      <c r="O1127" s="1">
        <v>0</v>
      </c>
      <c r="P1127" s="1">
        <v>0</v>
      </c>
      <c r="Q1127" s="1">
        <v>0</v>
      </c>
      <c r="R1127" s="1">
        <v>0</v>
      </c>
      <c r="S1127" s="1">
        <v>0</v>
      </c>
      <c r="T1127" s="1">
        <v>0</v>
      </c>
      <c r="U1127" s="1">
        <v>0</v>
      </c>
    </row>
    <row r="1128" spans="1:21" x14ac:dyDescent="0.25">
      <c r="A1128">
        <v>1126</v>
      </c>
      <c r="B1128" t="s">
        <v>55</v>
      </c>
      <c r="C1128">
        <v>24</v>
      </c>
      <c r="D1128">
        <v>7429905</v>
      </c>
      <c r="E1128" t="s">
        <v>290</v>
      </c>
      <c r="F1128">
        <v>0</v>
      </c>
      <c r="G1128" t="s">
        <v>120</v>
      </c>
      <c r="H1128" s="1">
        <v>0</v>
      </c>
      <c r="I1128" s="1">
        <v>0</v>
      </c>
      <c r="J1128" s="1">
        <v>0</v>
      </c>
      <c r="K1128" s="1">
        <v>0</v>
      </c>
      <c r="L1128" s="1">
        <v>0</v>
      </c>
      <c r="M1128" s="1">
        <v>0</v>
      </c>
      <c r="N1128" s="1">
        <v>0</v>
      </c>
      <c r="O1128" s="1">
        <v>0</v>
      </c>
      <c r="P1128" s="1">
        <v>0</v>
      </c>
      <c r="Q1128" s="1">
        <v>0</v>
      </c>
      <c r="R1128" s="1">
        <v>0</v>
      </c>
      <c r="S1128" s="1">
        <v>0</v>
      </c>
      <c r="T1128" s="1">
        <v>0</v>
      </c>
      <c r="U1128" s="1">
        <v>0</v>
      </c>
    </row>
    <row r="1129" spans="1:21" x14ac:dyDescent="0.25">
      <c r="A1129">
        <v>1127</v>
      </c>
      <c r="B1129" t="s">
        <v>55</v>
      </c>
      <c r="C1129">
        <v>24</v>
      </c>
      <c r="D1129">
        <v>1344281</v>
      </c>
      <c r="E1129" t="s">
        <v>291</v>
      </c>
      <c r="F1129">
        <v>0</v>
      </c>
      <c r="G1129" t="s">
        <v>120</v>
      </c>
      <c r="H1129" s="1">
        <v>0</v>
      </c>
      <c r="I1129" s="1">
        <v>0</v>
      </c>
      <c r="J1129" s="1">
        <v>0</v>
      </c>
      <c r="K1129" s="1">
        <v>0</v>
      </c>
      <c r="L1129" s="1">
        <v>0</v>
      </c>
      <c r="M1129" s="1">
        <v>0</v>
      </c>
      <c r="N1129" s="1">
        <v>0</v>
      </c>
      <c r="O1129" s="1">
        <v>0</v>
      </c>
      <c r="P1129" s="1">
        <v>0</v>
      </c>
      <c r="Q1129" s="1">
        <v>0</v>
      </c>
      <c r="R1129" s="1">
        <v>0</v>
      </c>
      <c r="S1129" s="1">
        <v>0</v>
      </c>
      <c r="T1129" s="1">
        <v>0</v>
      </c>
      <c r="U1129" s="1">
        <v>0</v>
      </c>
    </row>
    <row r="1130" spans="1:21" x14ac:dyDescent="0.25">
      <c r="A1130">
        <v>1128</v>
      </c>
      <c r="B1130" t="s">
        <v>55</v>
      </c>
      <c r="C1130">
        <v>24</v>
      </c>
      <c r="D1130">
        <v>7440417</v>
      </c>
      <c r="E1130" t="s">
        <v>292</v>
      </c>
      <c r="F1130">
        <v>0</v>
      </c>
      <c r="G1130" t="s">
        <v>120</v>
      </c>
      <c r="H1130" s="1">
        <v>0</v>
      </c>
      <c r="I1130" s="1">
        <v>0</v>
      </c>
      <c r="J1130" s="1">
        <v>0</v>
      </c>
      <c r="K1130" s="1">
        <v>0</v>
      </c>
      <c r="L1130" s="1">
        <v>0</v>
      </c>
      <c r="M1130" s="1">
        <v>0</v>
      </c>
      <c r="N1130" s="1">
        <v>0</v>
      </c>
      <c r="O1130" s="1">
        <v>0</v>
      </c>
      <c r="P1130" s="1">
        <v>0</v>
      </c>
      <c r="Q1130" s="1">
        <v>0</v>
      </c>
      <c r="R1130" s="1">
        <v>0</v>
      </c>
      <c r="S1130" s="1">
        <v>0</v>
      </c>
      <c r="T1130" s="1">
        <v>0</v>
      </c>
      <c r="U1130" s="1">
        <v>0</v>
      </c>
    </row>
    <row r="1131" spans="1:21" x14ac:dyDescent="0.25">
      <c r="A1131">
        <v>1129</v>
      </c>
      <c r="B1131" t="s">
        <v>55</v>
      </c>
      <c r="C1131">
        <v>24</v>
      </c>
      <c r="D1131">
        <v>7440439</v>
      </c>
      <c r="E1131" t="s">
        <v>293</v>
      </c>
      <c r="F1131">
        <v>0</v>
      </c>
      <c r="G1131" t="s">
        <v>120</v>
      </c>
      <c r="H1131" s="1">
        <v>0</v>
      </c>
      <c r="I1131" s="1">
        <v>0</v>
      </c>
      <c r="J1131" s="1">
        <v>0</v>
      </c>
      <c r="K1131" s="1">
        <v>0</v>
      </c>
      <c r="L1131" s="1">
        <v>0</v>
      </c>
      <c r="M1131" s="1">
        <v>0</v>
      </c>
      <c r="N1131" s="1">
        <v>0</v>
      </c>
      <c r="O1131" s="1">
        <v>0</v>
      </c>
      <c r="P1131" s="1">
        <v>0</v>
      </c>
      <c r="Q1131" s="1">
        <v>0</v>
      </c>
      <c r="R1131" s="1">
        <v>0</v>
      </c>
      <c r="S1131" s="1">
        <v>0</v>
      </c>
      <c r="T1131" s="1">
        <v>0</v>
      </c>
      <c r="U1131" s="1">
        <v>0</v>
      </c>
    </row>
    <row r="1132" spans="1:21" x14ac:dyDescent="0.25">
      <c r="A1132">
        <v>1130</v>
      </c>
      <c r="B1132" t="s">
        <v>55</v>
      </c>
      <c r="C1132">
        <v>24</v>
      </c>
      <c r="D1132">
        <v>7440484</v>
      </c>
      <c r="E1132" t="s">
        <v>8</v>
      </c>
      <c r="F1132">
        <v>0</v>
      </c>
      <c r="G1132" t="s">
        <v>120</v>
      </c>
      <c r="H1132" s="1">
        <v>0</v>
      </c>
      <c r="I1132" s="1">
        <v>0</v>
      </c>
      <c r="J1132" s="1">
        <v>0</v>
      </c>
      <c r="K1132" s="1">
        <v>0</v>
      </c>
      <c r="L1132" s="1">
        <v>0</v>
      </c>
      <c r="M1132" s="1">
        <v>0</v>
      </c>
      <c r="N1132" s="1">
        <v>0</v>
      </c>
      <c r="O1132" s="1">
        <v>0</v>
      </c>
      <c r="P1132" s="1">
        <v>0</v>
      </c>
      <c r="Q1132" s="1">
        <v>0</v>
      </c>
      <c r="R1132" s="1">
        <v>0</v>
      </c>
      <c r="S1132" s="1">
        <v>0</v>
      </c>
      <c r="T1132" s="1">
        <v>0</v>
      </c>
      <c r="U1132" s="1">
        <v>0</v>
      </c>
    </row>
    <row r="1133" spans="1:21" x14ac:dyDescent="0.25">
      <c r="A1133">
        <v>1131</v>
      </c>
      <c r="B1133" t="s">
        <v>55</v>
      </c>
      <c r="C1133">
        <v>24</v>
      </c>
      <c r="D1133">
        <v>7440473</v>
      </c>
      <c r="E1133" t="s">
        <v>89</v>
      </c>
      <c r="F1133">
        <v>19.7</v>
      </c>
      <c r="G1133" t="s">
        <v>120</v>
      </c>
      <c r="H1133" s="1">
        <v>0</v>
      </c>
      <c r="I1133" s="1">
        <v>0</v>
      </c>
      <c r="J1133" s="1">
        <v>0</v>
      </c>
      <c r="K1133" s="1">
        <v>0</v>
      </c>
      <c r="L1133" s="1">
        <v>0</v>
      </c>
      <c r="M1133" s="1">
        <v>0</v>
      </c>
      <c r="N1133" s="1">
        <v>0</v>
      </c>
      <c r="O1133" s="1">
        <v>0</v>
      </c>
      <c r="P1133" s="1">
        <v>0</v>
      </c>
      <c r="Q1133" s="1">
        <v>0</v>
      </c>
      <c r="R1133" s="1">
        <v>0</v>
      </c>
      <c r="S1133" s="1">
        <v>0</v>
      </c>
      <c r="T1133" s="1">
        <v>0</v>
      </c>
      <c r="U1133" s="1">
        <v>0</v>
      </c>
    </row>
    <row r="1134" spans="1:21" x14ac:dyDescent="0.25">
      <c r="A1134">
        <v>1132</v>
      </c>
      <c r="B1134" t="s">
        <v>55</v>
      </c>
      <c r="C1134">
        <v>24</v>
      </c>
      <c r="D1134">
        <v>18540299</v>
      </c>
      <c r="E1134" t="s">
        <v>13</v>
      </c>
      <c r="F1134">
        <v>1.97</v>
      </c>
      <c r="G1134" t="s">
        <v>120</v>
      </c>
      <c r="H1134" s="1">
        <v>0</v>
      </c>
      <c r="I1134" s="1">
        <v>0</v>
      </c>
      <c r="J1134" s="1">
        <v>0</v>
      </c>
      <c r="K1134" s="1">
        <v>0</v>
      </c>
      <c r="L1134" s="1">
        <v>0</v>
      </c>
      <c r="M1134" s="1">
        <v>0</v>
      </c>
      <c r="N1134" s="1">
        <v>0</v>
      </c>
      <c r="O1134" s="1">
        <v>0</v>
      </c>
      <c r="P1134" s="1">
        <v>0</v>
      </c>
      <c r="Q1134" s="1">
        <v>0</v>
      </c>
      <c r="R1134" s="1">
        <v>0</v>
      </c>
      <c r="S1134" s="1">
        <v>0</v>
      </c>
      <c r="T1134" s="1">
        <v>0</v>
      </c>
      <c r="U1134" s="1">
        <v>0</v>
      </c>
    </row>
    <row r="1135" spans="1:21" x14ac:dyDescent="0.25">
      <c r="A1135">
        <v>1133</v>
      </c>
      <c r="B1135" t="s">
        <v>55</v>
      </c>
      <c r="C1135">
        <v>24</v>
      </c>
      <c r="D1135">
        <v>1175</v>
      </c>
      <c r="E1135" t="s">
        <v>294</v>
      </c>
      <c r="F1135">
        <v>0</v>
      </c>
      <c r="G1135" t="s">
        <v>120</v>
      </c>
      <c r="H1135" s="1">
        <v>0</v>
      </c>
      <c r="I1135" s="1">
        <v>0</v>
      </c>
      <c r="J1135" s="1">
        <v>0</v>
      </c>
      <c r="K1135" s="1">
        <v>0</v>
      </c>
      <c r="L1135" s="1">
        <v>0</v>
      </c>
      <c r="M1135" s="1">
        <v>0</v>
      </c>
      <c r="N1135" s="1">
        <v>0</v>
      </c>
      <c r="O1135" s="1">
        <v>0</v>
      </c>
      <c r="P1135" s="1">
        <v>0</v>
      </c>
      <c r="Q1135" s="1">
        <v>0</v>
      </c>
      <c r="R1135" s="1">
        <v>0</v>
      </c>
      <c r="S1135" s="1">
        <v>0</v>
      </c>
      <c r="T1135" s="1">
        <v>0</v>
      </c>
      <c r="U1135" s="1">
        <v>0</v>
      </c>
    </row>
    <row r="1136" spans="1:21" x14ac:dyDescent="0.25">
      <c r="A1136">
        <v>1134</v>
      </c>
      <c r="B1136" t="s">
        <v>55</v>
      </c>
      <c r="C1136">
        <v>24</v>
      </c>
      <c r="D1136">
        <v>7440508</v>
      </c>
      <c r="E1136" t="s">
        <v>10</v>
      </c>
      <c r="F1136">
        <v>0</v>
      </c>
      <c r="G1136" t="s">
        <v>120</v>
      </c>
      <c r="H1136" s="1">
        <v>0</v>
      </c>
      <c r="I1136" s="1">
        <v>0</v>
      </c>
      <c r="J1136" s="1">
        <v>0</v>
      </c>
      <c r="K1136" s="1">
        <v>0</v>
      </c>
      <c r="L1136" s="1">
        <v>0</v>
      </c>
      <c r="M1136" s="1">
        <v>0</v>
      </c>
      <c r="N1136" s="1">
        <v>0</v>
      </c>
      <c r="O1136" s="1">
        <v>0</v>
      </c>
      <c r="P1136" s="1">
        <v>0</v>
      </c>
      <c r="Q1136" s="1">
        <v>0</v>
      </c>
      <c r="R1136" s="1">
        <v>0</v>
      </c>
      <c r="S1136" s="1">
        <v>0</v>
      </c>
      <c r="T1136" s="1">
        <v>0</v>
      </c>
      <c r="U1136" s="1">
        <v>0</v>
      </c>
    </row>
    <row r="1137" spans="1:21" x14ac:dyDescent="0.25">
      <c r="A1137">
        <v>1135</v>
      </c>
      <c r="B1137" t="s">
        <v>55</v>
      </c>
      <c r="C1137">
        <v>24</v>
      </c>
      <c r="D1137">
        <v>7439965</v>
      </c>
      <c r="E1137" t="s">
        <v>5</v>
      </c>
      <c r="F1137">
        <v>0</v>
      </c>
      <c r="G1137" t="s">
        <v>120</v>
      </c>
      <c r="H1137" s="1">
        <v>0</v>
      </c>
      <c r="I1137" s="1">
        <v>0</v>
      </c>
      <c r="J1137" s="1">
        <v>0</v>
      </c>
      <c r="K1137" s="1">
        <v>0</v>
      </c>
      <c r="L1137" s="1">
        <v>0</v>
      </c>
      <c r="M1137" s="1">
        <v>0</v>
      </c>
      <c r="N1137" s="1">
        <v>0</v>
      </c>
      <c r="O1137" s="1">
        <v>0</v>
      </c>
      <c r="P1137" s="1">
        <v>0</v>
      </c>
      <c r="Q1137" s="1">
        <v>0</v>
      </c>
      <c r="R1137" s="1">
        <v>0</v>
      </c>
      <c r="S1137" s="1">
        <v>0</v>
      </c>
      <c r="T1137" s="1">
        <v>0</v>
      </c>
      <c r="U1137" s="1">
        <v>0</v>
      </c>
    </row>
    <row r="1138" spans="1:21" x14ac:dyDescent="0.25">
      <c r="A1138">
        <v>1136</v>
      </c>
      <c r="B1138" t="s">
        <v>55</v>
      </c>
      <c r="C1138">
        <v>24</v>
      </c>
      <c r="D1138">
        <v>7440020</v>
      </c>
      <c r="E1138" t="s">
        <v>6</v>
      </c>
      <c r="F1138">
        <v>11.7</v>
      </c>
      <c r="G1138" t="s">
        <v>120</v>
      </c>
      <c r="H1138" s="1">
        <v>0</v>
      </c>
      <c r="I1138" s="1">
        <v>0</v>
      </c>
      <c r="J1138" s="1">
        <v>58.5</v>
      </c>
      <c r="K1138" s="1">
        <v>0</v>
      </c>
      <c r="L1138" s="1">
        <v>0</v>
      </c>
      <c r="M1138" s="1">
        <v>0</v>
      </c>
      <c r="N1138" s="1">
        <v>0</v>
      </c>
      <c r="O1138" s="1">
        <v>0</v>
      </c>
      <c r="P1138" s="1">
        <v>0</v>
      </c>
      <c r="Q1138" s="1">
        <v>0</v>
      </c>
      <c r="R1138" s="1">
        <v>0</v>
      </c>
      <c r="S1138" s="1">
        <v>0</v>
      </c>
      <c r="T1138" s="1">
        <v>0</v>
      </c>
      <c r="U1138" s="1">
        <v>0</v>
      </c>
    </row>
    <row r="1139" spans="1:21" x14ac:dyDescent="0.25">
      <c r="A1139">
        <v>1137</v>
      </c>
      <c r="B1139" t="s">
        <v>55</v>
      </c>
      <c r="C1139">
        <v>24</v>
      </c>
      <c r="D1139">
        <v>7723140</v>
      </c>
      <c r="E1139" t="s">
        <v>295</v>
      </c>
      <c r="F1139">
        <v>0</v>
      </c>
      <c r="G1139" t="s">
        <v>120</v>
      </c>
      <c r="H1139" s="1">
        <v>0</v>
      </c>
      <c r="I1139" s="1">
        <v>0</v>
      </c>
      <c r="J1139" s="1">
        <v>0</v>
      </c>
      <c r="K1139" s="1">
        <v>0</v>
      </c>
      <c r="L1139" s="1">
        <v>0</v>
      </c>
      <c r="M1139" s="1">
        <v>0</v>
      </c>
      <c r="N1139" s="1">
        <v>0</v>
      </c>
      <c r="O1139" s="1">
        <v>0</v>
      </c>
      <c r="P1139" s="1">
        <v>0</v>
      </c>
      <c r="Q1139" s="1">
        <v>0</v>
      </c>
      <c r="R1139" s="1">
        <v>0</v>
      </c>
      <c r="S1139" s="1">
        <v>0</v>
      </c>
      <c r="T1139" s="1">
        <v>0</v>
      </c>
      <c r="U1139" s="1">
        <v>0</v>
      </c>
    </row>
    <row r="1140" spans="1:21" x14ac:dyDescent="0.25">
      <c r="A1140">
        <v>1138</v>
      </c>
      <c r="B1140" t="s">
        <v>55</v>
      </c>
      <c r="C1140">
        <v>24</v>
      </c>
      <c r="D1140">
        <v>7439921</v>
      </c>
      <c r="E1140" t="s">
        <v>7</v>
      </c>
      <c r="F1140">
        <v>0</v>
      </c>
      <c r="G1140" t="s">
        <v>120</v>
      </c>
      <c r="H1140" s="1">
        <v>0</v>
      </c>
      <c r="I1140" s="1">
        <v>0</v>
      </c>
      <c r="J1140" s="1">
        <v>0</v>
      </c>
      <c r="K1140" s="1">
        <v>0</v>
      </c>
      <c r="L1140" s="1">
        <v>0</v>
      </c>
      <c r="M1140" s="1">
        <v>0</v>
      </c>
      <c r="N1140" s="1">
        <v>0</v>
      </c>
      <c r="O1140" s="1">
        <v>0</v>
      </c>
      <c r="P1140" s="1">
        <v>0</v>
      </c>
      <c r="Q1140" s="1">
        <v>0</v>
      </c>
      <c r="R1140" s="1">
        <v>0</v>
      </c>
      <c r="S1140" s="1">
        <v>0</v>
      </c>
      <c r="T1140" s="1">
        <v>0</v>
      </c>
      <c r="U1140" s="1">
        <v>0</v>
      </c>
    </row>
    <row r="1141" spans="1:21" x14ac:dyDescent="0.25">
      <c r="A1141">
        <v>1139</v>
      </c>
      <c r="B1141" t="s">
        <v>55</v>
      </c>
      <c r="C1141">
        <v>24</v>
      </c>
      <c r="D1141">
        <v>7440622</v>
      </c>
      <c r="E1141" t="s">
        <v>296</v>
      </c>
      <c r="F1141">
        <v>0</v>
      </c>
      <c r="G1141" t="s">
        <v>120</v>
      </c>
      <c r="H1141" s="1">
        <v>0</v>
      </c>
      <c r="I1141" s="1">
        <v>0</v>
      </c>
      <c r="J1141" s="1">
        <v>0</v>
      </c>
      <c r="K1141" s="1">
        <v>0</v>
      </c>
      <c r="L1141" s="1">
        <v>0</v>
      </c>
      <c r="M1141" s="1">
        <v>0</v>
      </c>
      <c r="N1141" s="1">
        <v>0</v>
      </c>
      <c r="O1141" s="1">
        <v>0</v>
      </c>
      <c r="P1141" s="1">
        <v>0</v>
      </c>
      <c r="Q1141" s="1">
        <v>0</v>
      </c>
      <c r="R1141" s="1">
        <v>0</v>
      </c>
      <c r="S1141" s="1">
        <v>0</v>
      </c>
      <c r="T1141" s="1">
        <v>0</v>
      </c>
      <c r="U1141" s="1">
        <v>0</v>
      </c>
    </row>
    <row r="1142" spans="1:21" x14ac:dyDescent="0.25">
      <c r="A1142">
        <v>1140</v>
      </c>
      <c r="B1142" t="s">
        <v>55</v>
      </c>
      <c r="C1142">
        <v>24</v>
      </c>
      <c r="D1142">
        <v>7440666</v>
      </c>
      <c r="E1142" t="s">
        <v>297</v>
      </c>
      <c r="F1142">
        <v>0</v>
      </c>
      <c r="G1142" t="s">
        <v>120</v>
      </c>
      <c r="H1142" s="1">
        <v>0</v>
      </c>
      <c r="I1142" s="1">
        <v>0</v>
      </c>
      <c r="J1142" s="1">
        <v>0</v>
      </c>
      <c r="K1142" s="1">
        <v>0</v>
      </c>
      <c r="L1142" s="1">
        <v>0</v>
      </c>
      <c r="M1142" s="1">
        <v>0</v>
      </c>
      <c r="N1142" s="1">
        <v>0</v>
      </c>
      <c r="O1142" s="1">
        <v>0</v>
      </c>
      <c r="P1142" s="1">
        <v>0</v>
      </c>
      <c r="Q1142" s="1">
        <v>0</v>
      </c>
      <c r="R1142" s="1">
        <v>0</v>
      </c>
      <c r="S1142" s="1">
        <v>0</v>
      </c>
      <c r="T1142" s="1">
        <v>0</v>
      </c>
      <c r="U1142" s="1">
        <v>0</v>
      </c>
    </row>
    <row r="1143" spans="1:21" x14ac:dyDescent="0.25">
      <c r="A1143">
        <v>1141</v>
      </c>
      <c r="B1143" t="s">
        <v>44</v>
      </c>
      <c r="C1143">
        <v>24</v>
      </c>
      <c r="D1143">
        <v>7429905</v>
      </c>
      <c r="E1143" t="s">
        <v>290</v>
      </c>
      <c r="F1143">
        <v>0</v>
      </c>
      <c r="G1143" t="s">
        <v>120</v>
      </c>
      <c r="H1143" s="1">
        <v>0</v>
      </c>
      <c r="I1143" s="1">
        <v>0</v>
      </c>
      <c r="J1143" s="1">
        <v>0</v>
      </c>
      <c r="K1143" s="1">
        <v>0</v>
      </c>
      <c r="L1143" s="1">
        <v>0</v>
      </c>
      <c r="M1143" s="1">
        <v>0</v>
      </c>
      <c r="N1143" s="1">
        <v>0</v>
      </c>
      <c r="O1143" s="1">
        <v>0</v>
      </c>
      <c r="P1143" s="1">
        <v>0</v>
      </c>
      <c r="Q1143" s="1">
        <v>0</v>
      </c>
      <c r="R1143" s="1">
        <v>0</v>
      </c>
      <c r="S1143" s="1">
        <v>0</v>
      </c>
      <c r="T1143" s="1">
        <v>0</v>
      </c>
      <c r="U1143" s="1">
        <v>0</v>
      </c>
    </row>
    <row r="1144" spans="1:21" x14ac:dyDescent="0.25">
      <c r="A1144">
        <v>1142</v>
      </c>
      <c r="B1144" t="s">
        <v>44</v>
      </c>
      <c r="C1144">
        <v>24</v>
      </c>
      <c r="D1144">
        <v>1344281</v>
      </c>
      <c r="E1144" t="s">
        <v>291</v>
      </c>
      <c r="F1144">
        <v>0</v>
      </c>
      <c r="G1144" t="s">
        <v>120</v>
      </c>
      <c r="H1144" s="1">
        <v>0</v>
      </c>
      <c r="I1144" s="1">
        <v>0</v>
      </c>
      <c r="J1144" s="1">
        <v>0</v>
      </c>
      <c r="K1144" s="1">
        <v>0</v>
      </c>
      <c r="L1144" s="1">
        <v>0</v>
      </c>
      <c r="M1144" s="1">
        <v>0</v>
      </c>
      <c r="N1144" s="1">
        <v>0</v>
      </c>
      <c r="O1144" s="1">
        <v>0</v>
      </c>
      <c r="P1144" s="1">
        <v>0</v>
      </c>
      <c r="Q1144" s="1">
        <v>0</v>
      </c>
      <c r="R1144" s="1">
        <v>0</v>
      </c>
      <c r="S1144" s="1">
        <v>0</v>
      </c>
      <c r="T1144" s="1">
        <v>0</v>
      </c>
      <c r="U1144" s="1">
        <v>0</v>
      </c>
    </row>
    <row r="1145" spans="1:21" x14ac:dyDescent="0.25">
      <c r="A1145">
        <v>1143</v>
      </c>
      <c r="B1145" t="s">
        <v>44</v>
      </c>
      <c r="C1145">
        <v>24</v>
      </c>
      <c r="D1145">
        <v>7440417</v>
      </c>
      <c r="E1145" t="s">
        <v>292</v>
      </c>
      <c r="F1145">
        <v>0</v>
      </c>
      <c r="G1145" t="s">
        <v>120</v>
      </c>
      <c r="H1145" s="1">
        <v>0</v>
      </c>
      <c r="I1145" s="1">
        <v>0</v>
      </c>
      <c r="J1145" s="1">
        <v>0</v>
      </c>
      <c r="K1145" s="1">
        <v>0</v>
      </c>
      <c r="L1145" s="1">
        <v>0</v>
      </c>
      <c r="M1145" s="1">
        <v>0</v>
      </c>
      <c r="N1145" s="1">
        <v>0</v>
      </c>
      <c r="O1145" s="1">
        <v>0</v>
      </c>
      <c r="P1145" s="1">
        <v>0</v>
      </c>
      <c r="Q1145" s="1">
        <v>0</v>
      </c>
      <c r="R1145" s="1">
        <v>0</v>
      </c>
      <c r="S1145" s="1">
        <v>0</v>
      </c>
      <c r="T1145" s="1">
        <v>0</v>
      </c>
      <c r="U1145" s="1">
        <v>0</v>
      </c>
    </row>
    <row r="1146" spans="1:21" x14ac:dyDescent="0.25">
      <c r="A1146">
        <v>1144</v>
      </c>
      <c r="B1146" t="s">
        <v>44</v>
      </c>
      <c r="C1146">
        <v>24</v>
      </c>
      <c r="D1146">
        <v>7440439</v>
      </c>
      <c r="E1146" t="s">
        <v>293</v>
      </c>
      <c r="F1146">
        <v>0</v>
      </c>
      <c r="G1146" t="s">
        <v>120</v>
      </c>
      <c r="H1146" s="1">
        <v>0</v>
      </c>
      <c r="I1146" s="1">
        <v>0</v>
      </c>
      <c r="J1146" s="1">
        <v>0</v>
      </c>
      <c r="K1146" s="1">
        <v>0</v>
      </c>
      <c r="L1146" s="1">
        <v>0</v>
      </c>
      <c r="M1146" s="1">
        <v>0</v>
      </c>
      <c r="N1146" s="1">
        <v>0</v>
      </c>
      <c r="O1146" s="1">
        <v>0</v>
      </c>
      <c r="P1146" s="1">
        <v>0</v>
      </c>
      <c r="Q1146" s="1">
        <v>0</v>
      </c>
      <c r="R1146" s="1">
        <v>0</v>
      </c>
      <c r="S1146" s="1">
        <v>0</v>
      </c>
      <c r="T1146" s="1">
        <v>0</v>
      </c>
      <c r="U1146" s="1">
        <v>0</v>
      </c>
    </row>
    <row r="1147" spans="1:21" x14ac:dyDescent="0.25">
      <c r="A1147">
        <v>1145</v>
      </c>
      <c r="B1147" t="s">
        <v>44</v>
      </c>
      <c r="C1147">
        <v>24</v>
      </c>
      <c r="D1147">
        <v>7440484</v>
      </c>
      <c r="E1147" t="s">
        <v>8</v>
      </c>
      <c r="F1147">
        <v>0</v>
      </c>
      <c r="G1147" t="s">
        <v>120</v>
      </c>
      <c r="H1147" s="1">
        <v>0</v>
      </c>
      <c r="I1147" s="1">
        <v>0</v>
      </c>
      <c r="J1147" s="1">
        <v>0</v>
      </c>
      <c r="K1147" s="1">
        <v>0</v>
      </c>
      <c r="L1147" s="1">
        <v>0</v>
      </c>
      <c r="M1147" s="1">
        <v>0</v>
      </c>
      <c r="N1147" s="1">
        <v>0</v>
      </c>
      <c r="O1147" s="1">
        <v>0</v>
      </c>
      <c r="P1147" s="1">
        <v>0</v>
      </c>
      <c r="Q1147" s="1">
        <v>0</v>
      </c>
      <c r="R1147" s="1">
        <v>0</v>
      </c>
      <c r="S1147" s="1">
        <v>0</v>
      </c>
      <c r="T1147" s="1">
        <v>0</v>
      </c>
      <c r="U1147" s="1">
        <v>0</v>
      </c>
    </row>
    <row r="1148" spans="1:21" x14ac:dyDescent="0.25">
      <c r="A1148">
        <v>1146</v>
      </c>
      <c r="B1148" t="s">
        <v>44</v>
      </c>
      <c r="C1148">
        <v>24</v>
      </c>
      <c r="D1148">
        <v>7440473</v>
      </c>
      <c r="E1148" t="s">
        <v>89</v>
      </c>
      <c r="F1148">
        <v>0.159</v>
      </c>
      <c r="G1148" t="s">
        <v>120</v>
      </c>
      <c r="H1148" s="1">
        <v>0</v>
      </c>
      <c r="I1148" s="1">
        <v>0</v>
      </c>
      <c r="J1148" s="1">
        <v>0</v>
      </c>
      <c r="K1148" s="1">
        <v>0</v>
      </c>
      <c r="L1148" s="1">
        <v>0</v>
      </c>
      <c r="M1148" s="1">
        <v>0</v>
      </c>
      <c r="N1148" s="1">
        <v>0</v>
      </c>
      <c r="O1148" s="1">
        <v>0</v>
      </c>
      <c r="P1148" s="1">
        <v>0</v>
      </c>
      <c r="Q1148" s="1">
        <v>0</v>
      </c>
      <c r="R1148" s="1">
        <v>0</v>
      </c>
      <c r="S1148" s="1">
        <v>0</v>
      </c>
      <c r="T1148" s="1">
        <v>0</v>
      </c>
      <c r="U1148" s="1">
        <v>0</v>
      </c>
    </row>
    <row r="1149" spans="1:21" x14ac:dyDescent="0.25">
      <c r="A1149">
        <v>1147</v>
      </c>
      <c r="B1149" t="s">
        <v>44</v>
      </c>
      <c r="C1149">
        <v>24</v>
      </c>
      <c r="D1149">
        <v>18540299</v>
      </c>
      <c r="E1149" t="s">
        <v>13</v>
      </c>
      <c r="F1149">
        <v>1.5900000000000001E-2</v>
      </c>
      <c r="G1149" t="s">
        <v>120</v>
      </c>
      <c r="H1149" s="1">
        <v>0</v>
      </c>
      <c r="I1149" s="1">
        <v>0</v>
      </c>
      <c r="J1149" s="1">
        <v>0</v>
      </c>
      <c r="K1149" s="1">
        <v>0</v>
      </c>
      <c r="L1149" s="1">
        <v>0</v>
      </c>
      <c r="M1149" s="1">
        <v>0</v>
      </c>
      <c r="N1149" s="1">
        <v>0</v>
      </c>
      <c r="O1149" s="1">
        <v>0</v>
      </c>
      <c r="P1149" s="1">
        <v>0</v>
      </c>
      <c r="Q1149" s="1">
        <v>0</v>
      </c>
      <c r="R1149" s="1">
        <v>0</v>
      </c>
      <c r="S1149" s="1">
        <v>0</v>
      </c>
      <c r="T1149" s="1">
        <v>0</v>
      </c>
      <c r="U1149" s="1">
        <v>0</v>
      </c>
    </row>
    <row r="1150" spans="1:21" x14ac:dyDescent="0.25">
      <c r="A1150">
        <v>1148</v>
      </c>
      <c r="B1150" t="s">
        <v>44</v>
      </c>
      <c r="C1150">
        <v>24</v>
      </c>
      <c r="D1150">
        <v>1175</v>
      </c>
      <c r="E1150" t="s">
        <v>294</v>
      </c>
      <c r="F1150">
        <v>0</v>
      </c>
      <c r="G1150" t="s">
        <v>120</v>
      </c>
      <c r="H1150" s="1">
        <v>0</v>
      </c>
      <c r="I1150" s="1">
        <v>0</v>
      </c>
      <c r="J1150" s="1">
        <v>0</v>
      </c>
      <c r="K1150" s="1">
        <v>0</v>
      </c>
      <c r="L1150" s="1">
        <v>0</v>
      </c>
      <c r="M1150" s="1">
        <v>0</v>
      </c>
      <c r="N1150" s="1">
        <v>0</v>
      </c>
      <c r="O1150" s="1">
        <v>0</v>
      </c>
      <c r="P1150" s="1">
        <v>0</v>
      </c>
      <c r="Q1150" s="1">
        <v>0</v>
      </c>
      <c r="R1150" s="1">
        <v>0</v>
      </c>
      <c r="S1150" s="1">
        <v>0</v>
      </c>
      <c r="T1150" s="1">
        <v>0</v>
      </c>
      <c r="U1150" s="1">
        <v>0</v>
      </c>
    </row>
    <row r="1151" spans="1:21" x14ac:dyDescent="0.25">
      <c r="A1151">
        <v>1149</v>
      </c>
      <c r="B1151" t="s">
        <v>44</v>
      </c>
      <c r="C1151">
        <v>24</v>
      </c>
      <c r="D1151">
        <v>7440508</v>
      </c>
      <c r="E1151" t="s">
        <v>10</v>
      </c>
      <c r="F1151">
        <v>23.3</v>
      </c>
      <c r="G1151" t="s">
        <v>120</v>
      </c>
      <c r="H1151" s="1">
        <v>0</v>
      </c>
      <c r="I1151" s="1">
        <v>0</v>
      </c>
      <c r="J1151" s="1">
        <v>0</v>
      </c>
      <c r="K1151" s="1">
        <v>0</v>
      </c>
      <c r="L1151" s="1">
        <v>0</v>
      </c>
      <c r="M1151" s="1">
        <v>0</v>
      </c>
      <c r="N1151" s="1">
        <v>0.23300000000000001</v>
      </c>
      <c r="O1151" s="1">
        <v>0</v>
      </c>
      <c r="P1151" s="1">
        <v>0</v>
      </c>
      <c r="Q1151" s="1">
        <v>0</v>
      </c>
      <c r="R1151" s="1">
        <v>0</v>
      </c>
      <c r="S1151" s="1">
        <v>0</v>
      </c>
      <c r="T1151" s="1">
        <v>0</v>
      </c>
      <c r="U1151" s="1">
        <v>0</v>
      </c>
    </row>
    <row r="1152" spans="1:21" x14ac:dyDescent="0.25">
      <c r="A1152">
        <v>1150</v>
      </c>
      <c r="B1152" t="s">
        <v>44</v>
      </c>
      <c r="C1152">
        <v>24</v>
      </c>
      <c r="D1152">
        <v>7439965</v>
      </c>
      <c r="E1152" t="s">
        <v>5</v>
      </c>
      <c r="F1152">
        <v>4.25</v>
      </c>
      <c r="G1152" t="s">
        <v>120</v>
      </c>
      <c r="H1152" s="1">
        <v>0</v>
      </c>
      <c r="I1152" s="1">
        <v>0</v>
      </c>
      <c r="J1152" s="1">
        <v>0</v>
      </c>
      <c r="K1152" s="1">
        <v>0</v>
      </c>
      <c r="L1152" s="1">
        <v>0</v>
      </c>
      <c r="M1152" s="1">
        <v>0</v>
      </c>
      <c r="N1152" s="1">
        <v>0</v>
      </c>
      <c r="O1152" s="1">
        <v>0</v>
      </c>
      <c r="P1152" s="1">
        <v>0</v>
      </c>
      <c r="Q1152" s="1">
        <v>0</v>
      </c>
      <c r="R1152" s="1">
        <v>0</v>
      </c>
      <c r="S1152" s="1">
        <v>0</v>
      </c>
      <c r="T1152" s="1">
        <v>0</v>
      </c>
      <c r="U1152" s="1">
        <v>0</v>
      </c>
    </row>
    <row r="1153" spans="1:21" x14ac:dyDescent="0.25">
      <c r="A1153">
        <v>1151</v>
      </c>
      <c r="B1153" t="s">
        <v>44</v>
      </c>
      <c r="C1153">
        <v>24</v>
      </c>
      <c r="D1153">
        <v>7440020</v>
      </c>
      <c r="E1153" t="s">
        <v>6</v>
      </c>
      <c r="F1153">
        <v>73.400000000000006</v>
      </c>
      <c r="G1153" t="s">
        <v>120</v>
      </c>
      <c r="H1153" s="1">
        <v>0</v>
      </c>
      <c r="I1153" s="1">
        <v>0</v>
      </c>
      <c r="J1153" s="1">
        <v>367</v>
      </c>
      <c r="K1153" s="1">
        <v>0</v>
      </c>
      <c r="L1153" s="1">
        <v>0</v>
      </c>
      <c r="M1153" s="1">
        <v>0</v>
      </c>
      <c r="N1153" s="1">
        <v>0</v>
      </c>
      <c r="O1153" s="1">
        <v>0</v>
      </c>
      <c r="P1153" s="1">
        <v>0</v>
      </c>
      <c r="Q1153" s="1">
        <v>0</v>
      </c>
      <c r="R1153" s="1">
        <v>0</v>
      </c>
      <c r="S1153" s="1">
        <v>0</v>
      </c>
      <c r="T1153" s="1">
        <v>0</v>
      </c>
      <c r="U1153" s="1">
        <v>0</v>
      </c>
    </row>
    <row r="1154" spans="1:21" x14ac:dyDescent="0.25">
      <c r="A1154">
        <v>1152</v>
      </c>
      <c r="B1154" t="s">
        <v>44</v>
      </c>
      <c r="C1154">
        <v>24</v>
      </c>
      <c r="D1154">
        <v>7723140</v>
      </c>
      <c r="E1154" t="s">
        <v>295</v>
      </c>
      <c r="F1154">
        <v>0</v>
      </c>
      <c r="G1154" t="s">
        <v>120</v>
      </c>
      <c r="H1154" s="1">
        <v>0</v>
      </c>
      <c r="I1154" s="1">
        <v>0</v>
      </c>
      <c r="J1154" s="1">
        <v>0</v>
      </c>
      <c r="K1154" s="1">
        <v>0</v>
      </c>
      <c r="L1154" s="1">
        <v>0</v>
      </c>
      <c r="M1154" s="1">
        <v>0</v>
      </c>
      <c r="N1154" s="1">
        <v>0</v>
      </c>
      <c r="O1154" s="1">
        <v>0</v>
      </c>
      <c r="P1154" s="1">
        <v>0</v>
      </c>
      <c r="Q1154" s="1">
        <v>0</v>
      </c>
      <c r="R1154" s="1">
        <v>0</v>
      </c>
      <c r="S1154" s="1">
        <v>0</v>
      </c>
      <c r="T1154" s="1">
        <v>0</v>
      </c>
      <c r="U1154" s="1">
        <v>0</v>
      </c>
    </row>
    <row r="1155" spans="1:21" x14ac:dyDescent="0.25">
      <c r="A1155">
        <v>1153</v>
      </c>
      <c r="B1155" t="s">
        <v>44</v>
      </c>
      <c r="C1155">
        <v>24</v>
      </c>
      <c r="D1155">
        <v>7439921</v>
      </c>
      <c r="E1155" t="s">
        <v>7</v>
      </c>
      <c r="F1155">
        <v>0</v>
      </c>
      <c r="G1155" t="s">
        <v>120</v>
      </c>
      <c r="H1155" s="1">
        <v>0</v>
      </c>
      <c r="I1155" s="1">
        <v>0</v>
      </c>
      <c r="J1155" s="1">
        <v>0</v>
      </c>
      <c r="K1155" s="1">
        <v>0</v>
      </c>
      <c r="L1155" s="1">
        <v>0</v>
      </c>
      <c r="M1155" s="1">
        <v>0</v>
      </c>
      <c r="N1155" s="1">
        <v>0</v>
      </c>
      <c r="O1155" s="1">
        <v>0</v>
      </c>
      <c r="P1155" s="1">
        <v>0</v>
      </c>
      <c r="Q1155" s="1">
        <v>0</v>
      </c>
      <c r="R1155" s="1">
        <v>0</v>
      </c>
      <c r="S1155" s="1">
        <v>0</v>
      </c>
      <c r="T1155" s="1">
        <v>0</v>
      </c>
      <c r="U1155" s="1">
        <v>0</v>
      </c>
    </row>
    <row r="1156" spans="1:21" x14ac:dyDescent="0.25">
      <c r="A1156">
        <v>1154</v>
      </c>
      <c r="B1156" t="s">
        <v>44</v>
      </c>
      <c r="C1156">
        <v>24</v>
      </c>
      <c r="D1156">
        <v>7440622</v>
      </c>
      <c r="E1156" t="s">
        <v>296</v>
      </c>
      <c r="F1156">
        <v>0</v>
      </c>
      <c r="G1156" t="s">
        <v>120</v>
      </c>
      <c r="H1156" s="1">
        <v>0</v>
      </c>
      <c r="I1156" s="1">
        <v>0</v>
      </c>
      <c r="J1156" s="1">
        <v>0</v>
      </c>
      <c r="K1156" s="1">
        <v>0</v>
      </c>
      <c r="L1156" s="1">
        <v>0</v>
      </c>
      <c r="M1156" s="1">
        <v>0</v>
      </c>
      <c r="N1156" s="1">
        <v>0</v>
      </c>
      <c r="O1156" s="1">
        <v>0</v>
      </c>
      <c r="P1156" s="1">
        <v>0</v>
      </c>
      <c r="Q1156" s="1">
        <v>0</v>
      </c>
      <c r="R1156" s="1">
        <v>0</v>
      </c>
      <c r="S1156" s="1">
        <v>0</v>
      </c>
      <c r="T1156" s="1">
        <v>0</v>
      </c>
      <c r="U1156" s="1">
        <v>0</v>
      </c>
    </row>
    <row r="1157" spans="1:21" x14ac:dyDescent="0.25">
      <c r="A1157">
        <v>1155</v>
      </c>
      <c r="B1157" t="s">
        <v>44</v>
      </c>
      <c r="C1157">
        <v>24</v>
      </c>
      <c r="D1157">
        <v>7440666</v>
      </c>
      <c r="E1157" t="s">
        <v>297</v>
      </c>
      <c r="F1157">
        <v>0</v>
      </c>
      <c r="G1157" t="s">
        <v>120</v>
      </c>
      <c r="H1157" s="1">
        <v>0</v>
      </c>
      <c r="I1157" s="1">
        <v>0</v>
      </c>
      <c r="J1157" s="1">
        <v>0</v>
      </c>
      <c r="K1157" s="1">
        <v>0</v>
      </c>
      <c r="L1157" s="1">
        <v>0</v>
      </c>
      <c r="M1157" s="1">
        <v>0</v>
      </c>
      <c r="N1157" s="1">
        <v>0</v>
      </c>
      <c r="O1157" s="1">
        <v>0</v>
      </c>
      <c r="P1157" s="1">
        <v>0</v>
      </c>
      <c r="Q1157" s="1">
        <v>0</v>
      </c>
      <c r="R1157" s="1">
        <v>0</v>
      </c>
      <c r="S1157" s="1">
        <v>0</v>
      </c>
      <c r="T1157" s="1">
        <v>0</v>
      </c>
      <c r="U1157" s="1">
        <v>0</v>
      </c>
    </row>
    <row r="1158" spans="1:21" x14ac:dyDescent="0.25">
      <c r="A1158">
        <v>1156</v>
      </c>
      <c r="B1158" t="s">
        <v>56</v>
      </c>
      <c r="C1158">
        <v>24</v>
      </c>
      <c r="D1158">
        <v>7429905</v>
      </c>
      <c r="E1158" t="s">
        <v>290</v>
      </c>
      <c r="F1158">
        <v>0</v>
      </c>
      <c r="G1158" t="s">
        <v>120</v>
      </c>
      <c r="H1158" s="1">
        <v>0</v>
      </c>
      <c r="I1158" s="1">
        <v>0</v>
      </c>
      <c r="J1158" s="1">
        <v>0</v>
      </c>
      <c r="K1158" s="1">
        <v>0</v>
      </c>
      <c r="L1158" s="1">
        <v>0</v>
      </c>
      <c r="M1158" s="1">
        <v>0</v>
      </c>
      <c r="N1158" s="1">
        <v>0</v>
      </c>
      <c r="O1158" s="1">
        <v>0</v>
      </c>
      <c r="P1158" s="1">
        <v>0</v>
      </c>
      <c r="Q1158" s="1">
        <v>0</v>
      </c>
      <c r="R1158" s="1">
        <v>0</v>
      </c>
      <c r="S1158" s="1">
        <v>0</v>
      </c>
      <c r="T1158" s="1">
        <v>0</v>
      </c>
      <c r="U1158" s="1">
        <v>0</v>
      </c>
    </row>
    <row r="1159" spans="1:21" x14ac:dyDescent="0.25">
      <c r="A1159">
        <v>1157</v>
      </c>
      <c r="B1159" t="s">
        <v>56</v>
      </c>
      <c r="C1159">
        <v>24</v>
      </c>
      <c r="D1159">
        <v>1344281</v>
      </c>
      <c r="E1159" t="s">
        <v>291</v>
      </c>
      <c r="F1159">
        <v>0</v>
      </c>
      <c r="G1159" t="s">
        <v>120</v>
      </c>
      <c r="H1159" s="1">
        <v>0</v>
      </c>
      <c r="I1159" s="1">
        <v>0</v>
      </c>
      <c r="J1159" s="1">
        <v>0</v>
      </c>
      <c r="K1159" s="1">
        <v>0</v>
      </c>
      <c r="L1159" s="1">
        <v>0</v>
      </c>
      <c r="M1159" s="1">
        <v>0</v>
      </c>
      <c r="N1159" s="1">
        <v>0</v>
      </c>
      <c r="O1159" s="1">
        <v>0</v>
      </c>
      <c r="P1159" s="1">
        <v>0</v>
      </c>
      <c r="Q1159" s="1">
        <v>0</v>
      </c>
      <c r="R1159" s="1">
        <v>0</v>
      </c>
      <c r="S1159" s="1">
        <v>0</v>
      </c>
      <c r="T1159" s="1">
        <v>0</v>
      </c>
      <c r="U1159" s="1">
        <v>0</v>
      </c>
    </row>
    <row r="1160" spans="1:21" x14ac:dyDescent="0.25">
      <c r="A1160">
        <v>1158</v>
      </c>
      <c r="B1160" t="s">
        <v>56</v>
      </c>
      <c r="C1160">
        <v>24</v>
      </c>
      <c r="D1160">
        <v>7440417</v>
      </c>
      <c r="E1160" t="s">
        <v>292</v>
      </c>
      <c r="F1160">
        <v>0</v>
      </c>
      <c r="G1160" t="s">
        <v>120</v>
      </c>
      <c r="H1160" s="1">
        <v>0</v>
      </c>
      <c r="I1160" s="1">
        <v>0</v>
      </c>
      <c r="J1160" s="1">
        <v>0</v>
      </c>
      <c r="K1160" s="1">
        <v>0</v>
      </c>
      <c r="L1160" s="1">
        <v>0</v>
      </c>
      <c r="M1160" s="1">
        <v>0</v>
      </c>
      <c r="N1160" s="1">
        <v>0</v>
      </c>
      <c r="O1160" s="1">
        <v>0</v>
      </c>
      <c r="P1160" s="1">
        <v>0</v>
      </c>
      <c r="Q1160" s="1">
        <v>0</v>
      </c>
      <c r="R1160" s="1">
        <v>0</v>
      </c>
      <c r="S1160" s="1">
        <v>0</v>
      </c>
      <c r="T1160" s="1">
        <v>0</v>
      </c>
      <c r="U1160" s="1">
        <v>0</v>
      </c>
    </row>
    <row r="1161" spans="1:21" x14ac:dyDescent="0.25">
      <c r="A1161">
        <v>1159</v>
      </c>
      <c r="B1161" t="s">
        <v>56</v>
      </c>
      <c r="C1161">
        <v>24</v>
      </c>
      <c r="D1161">
        <v>7440439</v>
      </c>
      <c r="E1161" t="s">
        <v>293</v>
      </c>
      <c r="F1161">
        <v>0</v>
      </c>
      <c r="G1161" t="s">
        <v>120</v>
      </c>
      <c r="H1161" s="1">
        <v>0</v>
      </c>
      <c r="I1161" s="1">
        <v>0</v>
      </c>
      <c r="J1161" s="1">
        <v>0</v>
      </c>
      <c r="K1161" s="1">
        <v>0</v>
      </c>
      <c r="L1161" s="1">
        <v>0</v>
      </c>
      <c r="M1161" s="1">
        <v>0</v>
      </c>
      <c r="N1161" s="1">
        <v>0</v>
      </c>
      <c r="O1161" s="1">
        <v>0</v>
      </c>
      <c r="P1161" s="1">
        <v>0</v>
      </c>
      <c r="Q1161" s="1">
        <v>0</v>
      </c>
      <c r="R1161" s="1">
        <v>0</v>
      </c>
      <c r="S1161" s="1">
        <v>0</v>
      </c>
      <c r="T1161" s="1">
        <v>0</v>
      </c>
      <c r="U1161" s="1">
        <v>0</v>
      </c>
    </row>
    <row r="1162" spans="1:21" x14ac:dyDescent="0.25">
      <c r="A1162">
        <v>1160</v>
      </c>
      <c r="B1162" t="s">
        <v>56</v>
      </c>
      <c r="C1162">
        <v>24</v>
      </c>
      <c r="D1162">
        <v>7440484</v>
      </c>
      <c r="E1162" t="s">
        <v>8</v>
      </c>
      <c r="F1162">
        <v>0</v>
      </c>
      <c r="G1162" t="s">
        <v>120</v>
      </c>
      <c r="H1162" s="1">
        <v>0</v>
      </c>
      <c r="I1162" s="1">
        <v>0</v>
      </c>
      <c r="J1162" s="1">
        <v>0</v>
      </c>
      <c r="K1162" s="1">
        <v>0</v>
      </c>
      <c r="L1162" s="1">
        <v>0</v>
      </c>
      <c r="M1162" s="1">
        <v>0</v>
      </c>
      <c r="N1162" s="1">
        <v>0</v>
      </c>
      <c r="O1162" s="1">
        <v>0</v>
      </c>
      <c r="P1162" s="1">
        <v>0</v>
      </c>
      <c r="Q1162" s="1">
        <v>0</v>
      </c>
      <c r="R1162" s="1">
        <v>0</v>
      </c>
      <c r="S1162" s="1">
        <v>0</v>
      </c>
      <c r="T1162" s="1">
        <v>0</v>
      </c>
      <c r="U1162" s="1">
        <v>0</v>
      </c>
    </row>
    <row r="1163" spans="1:21" x14ac:dyDescent="0.25">
      <c r="A1163">
        <v>1161</v>
      </c>
      <c r="B1163" t="s">
        <v>56</v>
      </c>
      <c r="C1163">
        <v>24</v>
      </c>
      <c r="D1163">
        <v>7440473</v>
      </c>
      <c r="E1163" t="s">
        <v>89</v>
      </c>
      <c r="F1163">
        <v>0</v>
      </c>
      <c r="G1163" t="s">
        <v>120</v>
      </c>
      <c r="H1163" s="1">
        <v>0</v>
      </c>
      <c r="I1163" s="1">
        <v>0</v>
      </c>
      <c r="J1163" s="1">
        <v>0</v>
      </c>
      <c r="K1163" s="1">
        <v>0</v>
      </c>
      <c r="L1163" s="1">
        <v>0</v>
      </c>
      <c r="M1163" s="1">
        <v>0</v>
      </c>
      <c r="N1163" s="1">
        <v>0</v>
      </c>
      <c r="O1163" s="1">
        <v>0</v>
      </c>
      <c r="P1163" s="1">
        <v>0</v>
      </c>
      <c r="Q1163" s="1">
        <v>0</v>
      </c>
      <c r="R1163" s="1">
        <v>0</v>
      </c>
      <c r="S1163" s="1">
        <v>0</v>
      </c>
      <c r="T1163" s="1">
        <v>0</v>
      </c>
      <c r="U1163" s="1">
        <v>0</v>
      </c>
    </row>
    <row r="1164" spans="1:21" x14ac:dyDescent="0.25">
      <c r="A1164">
        <v>1162</v>
      </c>
      <c r="B1164" t="s">
        <v>56</v>
      </c>
      <c r="C1164">
        <v>24</v>
      </c>
      <c r="D1164">
        <v>18540299</v>
      </c>
      <c r="E1164" t="s">
        <v>13</v>
      </c>
      <c r="F1164">
        <v>0</v>
      </c>
      <c r="G1164" t="s">
        <v>120</v>
      </c>
      <c r="H1164" s="1">
        <v>0</v>
      </c>
      <c r="I1164" s="1">
        <v>0</v>
      </c>
      <c r="J1164" s="1">
        <v>0</v>
      </c>
      <c r="K1164" s="1">
        <v>0</v>
      </c>
      <c r="L1164" s="1">
        <v>0</v>
      </c>
      <c r="M1164" s="1">
        <v>0</v>
      </c>
      <c r="N1164" s="1">
        <v>0</v>
      </c>
      <c r="O1164" s="1">
        <v>0</v>
      </c>
      <c r="P1164" s="1">
        <v>0</v>
      </c>
      <c r="Q1164" s="1">
        <v>0</v>
      </c>
      <c r="R1164" s="1">
        <v>0</v>
      </c>
      <c r="S1164" s="1">
        <v>0</v>
      </c>
      <c r="T1164" s="1">
        <v>0</v>
      </c>
      <c r="U1164" s="1">
        <v>0</v>
      </c>
    </row>
    <row r="1165" spans="1:21" x14ac:dyDescent="0.25">
      <c r="A1165">
        <v>1163</v>
      </c>
      <c r="B1165" t="s">
        <v>56</v>
      </c>
      <c r="C1165">
        <v>24</v>
      </c>
      <c r="D1165">
        <v>1175</v>
      </c>
      <c r="E1165" t="s">
        <v>294</v>
      </c>
      <c r="F1165">
        <v>0</v>
      </c>
      <c r="G1165" t="s">
        <v>120</v>
      </c>
      <c r="H1165" s="1">
        <v>0</v>
      </c>
      <c r="I1165" s="1">
        <v>0</v>
      </c>
      <c r="J1165" s="1">
        <v>0</v>
      </c>
      <c r="K1165" s="1">
        <v>0</v>
      </c>
      <c r="L1165" s="1">
        <v>0</v>
      </c>
      <c r="M1165" s="1">
        <v>0</v>
      </c>
      <c r="N1165" s="1">
        <v>0</v>
      </c>
      <c r="O1165" s="1">
        <v>0</v>
      </c>
      <c r="P1165" s="1">
        <v>0</v>
      </c>
      <c r="Q1165" s="1">
        <v>0</v>
      </c>
      <c r="R1165" s="1">
        <v>0</v>
      </c>
      <c r="S1165" s="1">
        <v>0</v>
      </c>
      <c r="T1165" s="1">
        <v>0</v>
      </c>
      <c r="U1165" s="1">
        <v>0</v>
      </c>
    </row>
    <row r="1166" spans="1:21" x14ac:dyDescent="0.25">
      <c r="A1166">
        <v>1164</v>
      </c>
      <c r="B1166" t="s">
        <v>56</v>
      </c>
      <c r="C1166">
        <v>24</v>
      </c>
      <c r="D1166">
        <v>7440508</v>
      </c>
      <c r="E1166" t="s">
        <v>10</v>
      </c>
      <c r="F1166">
        <v>71.2</v>
      </c>
      <c r="G1166" t="s">
        <v>120</v>
      </c>
      <c r="H1166" s="1">
        <v>0</v>
      </c>
      <c r="I1166" s="1">
        <v>0</v>
      </c>
      <c r="J1166" s="1">
        <v>0</v>
      </c>
      <c r="K1166" s="1">
        <v>0</v>
      </c>
      <c r="L1166" s="1">
        <v>0</v>
      </c>
      <c r="M1166" s="1">
        <v>0</v>
      </c>
      <c r="N1166" s="1">
        <v>0.71199999999999997</v>
      </c>
      <c r="O1166" s="1">
        <v>0</v>
      </c>
      <c r="P1166" s="1">
        <v>0</v>
      </c>
      <c r="Q1166" s="1">
        <v>0</v>
      </c>
      <c r="R1166" s="1">
        <v>0</v>
      </c>
      <c r="S1166" s="1">
        <v>0</v>
      </c>
      <c r="T1166" s="1">
        <v>0</v>
      </c>
      <c r="U1166" s="1">
        <v>0</v>
      </c>
    </row>
    <row r="1167" spans="1:21" x14ac:dyDescent="0.25">
      <c r="A1167">
        <v>1165</v>
      </c>
      <c r="B1167" t="s">
        <v>56</v>
      </c>
      <c r="C1167">
        <v>24</v>
      </c>
      <c r="D1167">
        <v>7439965</v>
      </c>
      <c r="E1167" t="s">
        <v>5</v>
      </c>
      <c r="F1167">
        <v>0</v>
      </c>
      <c r="G1167" t="s">
        <v>120</v>
      </c>
      <c r="H1167" s="1">
        <v>0</v>
      </c>
      <c r="I1167" s="1">
        <v>0</v>
      </c>
      <c r="J1167" s="1">
        <v>0</v>
      </c>
      <c r="K1167" s="1">
        <v>0</v>
      </c>
      <c r="L1167" s="1">
        <v>0</v>
      </c>
      <c r="M1167" s="1">
        <v>0</v>
      </c>
      <c r="N1167" s="1">
        <v>0</v>
      </c>
      <c r="O1167" s="1">
        <v>0</v>
      </c>
      <c r="P1167" s="1">
        <v>0</v>
      </c>
      <c r="Q1167" s="1">
        <v>0</v>
      </c>
      <c r="R1167" s="1">
        <v>0</v>
      </c>
      <c r="S1167" s="1">
        <v>0</v>
      </c>
      <c r="T1167" s="1">
        <v>0</v>
      </c>
      <c r="U1167" s="1">
        <v>0</v>
      </c>
    </row>
    <row r="1168" spans="1:21" x14ac:dyDescent="0.25">
      <c r="A1168">
        <v>1166</v>
      </c>
      <c r="B1168" t="s">
        <v>56</v>
      </c>
      <c r="C1168">
        <v>24</v>
      </c>
      <c r="D1168">
        <v>7440020</v>
      </c>
      <c r="E1168" t="s">
        <v>6</v>
      </c>
      <c r="F1168">
        <v>34</v>
      </c>
      <c r="G1168" t="s">
        <v>120</v>
      </c>
      <c r="H1168" s="1">
        <v>0</v>
      </c>
      <c r="I1168" s="1">
        <v>0</v>
      </c>
      <c r="J1168" s="1">
        <v>170</v>
      </c>
      <c r="K1168" s="1">
        <v>0</v>
      </c>
      <c r="L1168" s="1">
        <v>0</v>
      </c>
      <c r="M1168" s="1">
        <v>0</v>
      </c>
      <c r="N1168" s="1">
        <v>0</v>
      </c>
      <c r="O1168" s="1">
        <v>0</v>
      </c>
      <c r="P1168" s="1">
        <v>0</v>
      </c>
      <c r="Q1168" s="1">
        <v>0</v>
      </c>
      <c r="R1168" s="1">
        <v>0</v>
      </c>
      <c r="S1168" s="1">
        <v>0</v>
      </c>
      <c r="T1168" s="1">
        <v>0</v>
      </c>
      <c r="U1168" s="1">
        <v>0</v>
      </c>
    </row>
    <row r="1169" spans="1:21" x14ac:dyDescent="0.25">
      <c r="A1169">
        <v>1167</v>
      </c>
      <c r="B1169" t="s">
        <v>56</v>
      </c>
      <c r="C1169">
        <v>24</v>
      </c>
      <c r="D1169">
        <v>7723140</v>
      </c>
      <c r="E1169" t="s">
        <v>295</v>
      </c>
      <c r="F1169">
        <v>0</v>
      </c>
      <c r="G1169" t="s">
        <v>120</v>
      </c>
      <c r="H1169" s="1">
        <v>0</v>
      </c>
      <c r="I1169" s="1">
        <v>0</v>
      </c>
      <c r="J1169" s="1">
        <v>0</v>
      </c>
      <c r="K1169" s="1">
        <v>0</v>
      </c>
      <c r="L1169" s="1">
        <v>0</v>
      </c>
      <c r="M1169" s="1">
        <v>0</v>
      </c>
      <c r="N1169" s="1">
        <v>0</v>
      </c>
      <c r="O1169" s="1">
        <v>0</v>
      </c>
      <c r="P1169" s="1">
        <v>0</v>
      </c>
      <c r="Q1169" s="1">
        <v>0</v>
      </c>
      <c r="R1169" s="1">
        <v>0</v>
      </c>
      <c r="S1169" s="1">
        <v>0</v>
      </c>
      <c r="T1169" s="1">
        <v>0</v>
      </c>
      <c r="U1169" s="1">
        <v>0</v>
      </c>
    </row>
    <row r="1170" spans="1:21" x14ac:dyDescent="0.25">
      <c r="A1170">
        <v>1168</v>
      </c>
      <c r="B1170" t="s">
        <v>56</v>
      </c>
      <c r="C1170">
        <v>24</v>
      </c>
      <c r="D1170">
        <v>7439921</v>
      </c>
      <c r="E1170" t="s">
        <v>7</v>
      </c>
      <c r="F1170">
        <v>0</v>
      </c>
      <c r="G1170" t="s">
        <v>120</v>
      </c>
      <c r="H1170" s="1">
        <v>0</v>
      </c>
      <c r="I1170" s="1">
        <v>0</v>
      </c>
      <c r="J1170" s="1">
        <v>0</v>
      </c>
      <c r="K1170" s="1">
        <v>0</v>
      </c>
      <c r="L1170" s="1">
        <v>0</v>
      </c>
      <c r="M1170" s="1">
        <v>0</v>
      </c>
      <c r="N1170" s="1">
        <v>0</v>
      </c>
      <c r="O1170" s="1">
        <v>0</v>
      </c>
      <c r="P1170" s="1">
        <v>0</v>
      </c>
      <c r="Q1170" s="1">
        <v>0</v>
      </c>
      <c r="R1170" s="1">
        <v>0</v>
      </c>
      <c r="S1170" s="1">
        <v>0</v>
      </c>
      <c r="T1170" s="1">
        <v>0</v>
      </c>
      <c r="U1170" s="1">
        <v>0</v>
      </c>
    </row>
    <row r="1171" spans="1:21" x14ac:dyDescent="0.25">
      <c r="A1171">
        <v>1169</v>
      </c>
      <c r="B1171" t="s">
        <v>56</v>
      </c>
      <c r="C1171">
        <v>24</v>
      </c>
      <c r="D1171">
        <v>7440622</v>
      </c>
      <c r="E1171" t="s">
        <v>296</v>
      </c>
      <c r="F1171">
        <v>0</v>
      </c>
      <c r="G1171" t="s">
        <v>120</v>
      </c>
      <c r="H1171" s="1">
        <v>0</v>
      </c>
      <c r="I1171" s="1">
        <v>0</v>
      </c>
      <c r="J1171" s="1">
        <v>0</v>
      </c>
      <c r="K1171" s="1">
        <v>0</v>
      </c>
      <c r="L1171" s="1">
        <v>0</v>
      </c>
      <c r="M1171" s="1">
        <v>0</v>
      </c>
      <c r="N1171" s="1">
        <v>0</v>
      </c>
      <c r="O1171" s="1">
        <v>0</v>
      </c>
      <c r="P1171" s="1">
        <v>0</v>
      </c>
      <c r="Q1171" s="1">
        <v>0</v>
      </c>
      <c r="R1171" s="1">
        <v>0</v>
      </c>
      <c r="S1171" s="1">
        <v>0</v>
      </c>
      <c r="T1171" s="1">
        <v>0</v>
      </c>
      <c r="U1171" s="1">
        <v>0</v>
      </c>
    </row>
    <row r="1172" spans="1:21" x14ac:dyDescent="0.25">
      <c r="A1172">
        <v>1170</v>
      </c>
      <c r="B1172" t="s">
        <v>56</v>
      </c>
      <c r="C1172">
        <v>24</v>
      </c>
      <c r="D1172">
        <v>7440666</v>
      </c>
      <c r="E1172" t="s">
        <v>297</v>
      </c>
      <c r="F1172">
        <v>0</v>
      </c>
      <c r="G1172" t="s">
        <v>120</v>
      </c>
      <c r="H1172" s="1">
        <v>0</v>
      </c>
      <c r="I1172" s="1">
        <v>0</v>
      </c>
      <c r="J1172" s="1">
        <v>0</v>
      </c>
      <c r="K1172" s="1">
        <v>0</v>
      </c>
      <c r="L1172" s="1">
        <v>0</v>
      </c>
      <c r="M1172" s="1">
        <v>0</v>
      </c>
      <c r="N1172" s="1">
        <v>0</v>
      </c>
      <c r="O1172" s="1">
        <v>0</v>
      </c>
      <c r="P1172" s="1">
        <v>0</v>
      </c>
      <c r="Q1172" s="1">
        <v>0</v>
      </c>
      <c r="R1172" s="1">
        <v>0</v>
      </c>
      <c r="S1172" s="1">
        <v>0</v>
      </c>
      <c r="T1172" s="1">
        <v>0</v>
      </c>
      <c r="U1172" s="1">
        <v>0</v>
      </c>
    </row>
    <row r="1173" spans="1:21" x14ac:dyDescent="0.25">
      <c r="A1173">
        <v>1171</v>
      </c>
      <c r="B1173" t="s">
        <v>207</v>
      </c>
      <c r="C1173">
        <v>24</v>
      </c>
      <c r="D1173">
        <v>7429905</v>
      </c>
      <c r="E1173" t="s">
        <v>290</v>
      </c>
      <c r="F1173">
        <v>0</v>
      </c>
      <c r="G1173" t="s">
        <v>120</v>
      </c>
      <c r="H1173" s="1">
        <v>0</v>
      </c>
      <c r="I1173" s="1">
        <v>0</v>
      </c>
      <c r="J1173" s="1">
        <v>0</v>
      </c>
      <c r="K1173" s="1">
        <v>0</v>
      </c>
      <c r="L1173" s="1">
        <v>0</v>
      </c>
      <c r="M1173" s="1">
        <v>0</v>
      </c>
      <c r="N1173" s="1">
        <v>0</v>
      </c>
      <c r="O1173" s="1">
        <v>0</v>
      </c>
      <c r="P1173" s="1">
        <v>0</v>
      </c>
      <c r="Q1173" s="1">
        <v>0</v>
      </c>
      <c r="R1173" s="1">
        <v>0</v>
      </c>
      <c r="S1173" s="1">
        <v>0</v>
      </c>
      <c r="T1173" s="1">
        <v>0</v>
      </c>
      <c r="U1173" s="1">
        <v>0</v>
      </c>
    </row>
    <row r="1174" spans="1:21" x14ac:dyDescent="0.25">
      <c r="A1174">
        <v>1172</v>
      </c>
      <c r="B1174" t="s">
        <v>207</v>
      </c>
      <c r="C1174">
        <v>24</v>
      </c>
      <c r="D1174">
        <v>1344281</v>
      </c>
      <c r="E1174" t="s">
        <v>291</v>
      </c>
      <c r="F1174">
        <v>0</v>
      </c>
      <c r="G1174" t="s">
        <v>120</v>
      </c>
      <c r="H1174" s="1">
        <v>0</v>
      </c>
      <c r="I1174" s="1">
        <v>0</v>
      </c>
      <c r="J1174" s="1">
        <v>0</v>
      </c>
      <c r="K1174" s="1">
        <v>0</v>
      </c>
      <c r="L1174" s="1">
        <v>0</v>
      </c>
      <c r="M1174" s="1">
        <v>0</v>
      </c>
      <c r="N1174" s="1">
        <v>0</v>
      </c>
      <c r="O1174" s="1">
        <v>0</v>
      </c>
      <c r="P1174" s="1">
        <v>0</v>
      </c>
      <c r="Q1174" s="1">
        <v>0</v>
      </c>
      <c r="R1174" s="1">
        <v>0</v>
      </c>
      <c r="S1174" s="1">
        <v>0</v>
      </c>
      <c r="T1174" s="1">
        <v>0</v>
      </c>
      <c r="U1174" s="1">
        <v>0</v>
      </c>
    </row>
    <row r="1175" spans="1:21" x14ac:dyDescent="0.25">
      <c r="A1175">
        <v>1173</v>
      </c>
      <c r="B1175" t="s">
        <v>207</v>
      </c>
      <c r="C1175">
        <v>24</v>
      </c>
      <c r="D1175">
        <v>7440417</v>
      </c>
      <c r="E1175" t="s">
        <v>292</v>
      </c>
      <c r="F1175">
        <v>0</v>
      </c>
      <c r="G1175" t="s">
        <v>120</v>
      </c>
      <c r="H1175" s="1">
        <v>0</v>
      </c>
      <c r="I1175" s="1">
        <v>0</v>
      </c>
      <c r="J1175" s="1">
        <v>0</v>
      </c>
      <c r="K1175" s="1">
        <v>0</v>
      </c>
      <c r="L1175" s="1">
        <v>0</v>
      </c>
      <c r="M1175" s="1">
        <v>0</v>
      </c>
      <c r="N1175" s="1">
        <v>0</v>
      </c>
      <c r="O1175" s="1">
        <v>0</v>
      </c>
      <c r="P1175" s="1">
        <v>0</v>
      </c>
      <c r="Q1175" s="1">
        <v>0</v>
      </c>
      <c r="R1175" s="1">
        <v>0</v>
      </c>
      <c r="S1175" s="1">
        <v>0</v>
      </c>
      <c r="T1175" s="1">
        <v>0</v>
      </c>
      <c r="U1175" s="1">
        <v>0</v>
      </c>
    </row>
    <row r="1176" spans="1:21" x14ac:dyDescent="0.25">
      <c r="A1176">
        <v>1174</v>
      </c>
      <c r="B1176" t="s">
        <v>207</v>
      </c>
      <c r="C1176">
        <v>24</v>
      </c>
      <c r="D1176">
        <v>7440439</v>
      </c>
      <c r="E1176" t="s">
        <v>293</v>
      </c>
      <c r="F1176">
        <v>0</v>
      </c>
      <c r="G1176" t="s">
        <v>120</v>
      </c>
      <c r="H1176" s="1">
        <v>0</v>
      </c>
      <c r="I1176" s="1">
        <v>0</v>
      </c>
      <c r="J1176" s="1">
        <v>0</v>
      </c>
      <c r="K1176" s="1">
        <v>0</v>
      </c>
      <c r="L1176" s="1">
        <v>0</v>
      </c>
      <c r="M1176" s="1">
        <v>0</v>
      </c>
      <c r="N1176" s="1">
        <v>0</v>
      </c>
      <c r="O1176" s="1">
        <v>0</v>
      </c>
      <c r="P1176" s="1">
        <v>0</v>
      </c>
      <c r="Q1176" s="1">
        <v>0</v>
      </c>
      <c r="R1176" s="1">
        <v>0</v>
      </c>
      <c r="S1176" s="1">
        <v>0</v>
      </c>
      <c r="T1176" s="1">
        <v>0</v>
      </c>
      <c r="U1176" s="1">
        <v>0</v>
      </c>
    </row>
    <row r="1177" spans="1:21" x14ac:dyDescent="0.25">
      <c r="A1177">
        <v>1175</v>
      </c>
      <c r="B1177" t="s">
        <v>207</v>
      </c>
      <c r="C1177">
        <v>24</v>
      </c>
      <c r="D1177">
        <v>7440484</v>
      </c>
      <c r="E1177" t="s">
        <v>8</v>
      </c>
      <c r="F1177">
        <v>0</v>
      </c>
      <c r="G1177" t="s">
        <v>120</v>
      </c>
      <c r="H1177" s="1">
        <v>0</v>
      </c>
      <c r="I1177" s="1">
        <v>0</v>
      </c>
      <c r="J1177" s="1">
        <v>0</v>
      </c>
      <c r="K1177" s="1">
        <v>0</v>
      </c>
      <c r="L1177" s="1">
        <v>0</v>
      </c>
      <c r="M1177" s="1">
        <v>0</v>
      </c>
      <c r="N1177" s="1">
        <v>0</v>
      </c>
      <c r="O1177" s="1">
        <v>0</v>
      </c>
      <c r="P1177" s="1">
        <v>0</v>
      </c>
      <c r="Q1177" s="1">
        <v>0</v>
      </c>
      <c r="R1177" s="1">
        <v>0</v>
      </c>
      <c r="S1177" s="1">
        <v>0</v>
      </c>
      <c r="T1177" s="1">
        <v>0</v>
      </c>
      <c r="U1177" s="1">
        <v>0</v>
      </c>
    </row>
    <row r="1178" spans="1:21" x14ac:dyDescent="0.25">
      <c r="A1178">
        <v>1176</v>
      </c>
      <c r="B1178" t="s">
        <v>207</v>
      </c>
      <c r="C1178">
        <v>24</v>
      </c>
      <c r="D1178">
        <v>7440473</v>
      </c>
      <c r="E1178" t="s">
        <v>89</v>
      </c>
      <c r="F1178">
        <v>1.17</v>
      </c>
      <c r="G1178" t="s">
        <v>120</v>
      </c>
      <c r="H1178" s="1">
        <v>0</v>
      </c>
      <c r="I1178" s="1">
        <v>0</v>
      </c>
      <c r="J1178" s="1">
        <v>0</v>
      </c>
      <c r="K1178" s="1">
        <v>0</v>
      </c>
      <c r="L1178" s="1">
        <v>0</v>
      </c>
      <c r="M1178" s="1">
        <v>0</v>
      </c>
      <c r="N1178" s="1">
        <v>0</v>
      </c>
      <c r="O1178" s="1">
        <v>0</v>
      </c>
      <c r="P1178" s="1">
        <v>0</v>
      </c>
      <c r="Q1178" s="1">
        <v>0</v>
      </c>
      <c r="R1178" s="1">
        <v>0</v>
      </c>
      <c r="S1178" s="1">
        <v>0</v>
      </c>
      <c r="T1178" s="1">
        <v>0</v>
      </c>
      <c r="U1178" s="1">
        <v>0</v>
      </c>
    </row>
    <row r="1179" spans="1:21" x14ac:dyDescent="0.25">
      <c r="A1179">
        <v>1177</v>
      </c>
      <c r="B1179" t="s">
        <v>207</v>
      </c>
      <c r="C1179">
        <v>24</v>
      </c>
      <c r="D1179">
        <v>18540299</v>
      </c>
      <c r="E1179" t="s">
        <v>13</v>
      </c>
      <c r="F1179">
        <v>0.11700000000000001</v>
      </c>
      <c r="G1179" t="s">
        <v>120</v>
      </c>
      <c r="H1179" s="1">
        <v>0</v>
      </c>
      <c r="I1179" s="1">
        <v>0</v>
      </c>
      <c r="J1179" s="1">
        <v>0</v>
      </c>
      <c r="K1179" s="1">
        <v>0</v>
      </c>
      <c r="L1179" s="1">
        <v>0</v>
      </c>
      <c r="M1179" s="1">
        <v>0</v>
      </c>
      <c r="N1179" s="1">
        <v>0</v>
      </c>
      <c r="O1179" s="1">
        <v>0</v>
      </c>
      <c r="P1179" s="1">
        <v>0</v>
      </c>
      <c r="Q1179" s="1">
        <v>0</v>
      </c>
      <c r="R1179" s="1">
        <v>0</v>
      </c>
      <c r="S1179" s="1">
        <v>0</v>
      </c>
      <c r="T1179" s="1">
        <v>0</v>
      </c>
      <c r="U1179" s="1">
        <v>0</v>
      </c>
    </row>
    <row r="1180" spans="1:21" x14ac:dyDescent="0.25">
      <c r="A1180">
        <v>1178</v>
      </c>
      <c r="B1180" t="s">
        <v>207</v>
      </c>
      <c r="C1180">
        <v>24</v>
      </c>
      <c r="D1180">
        <v>1175</v>
      </c>
      <c r="E1180" t="s">
        <v>294</v>
      </c>
      <c r="F1180">
        <v>0</v>
      </c>
      <c r="G1180" t="s">
        <v>120</v>
      </c>
      <c r="H1180" s="1">
        <v>0</v>
      </c>
      <c r="I1180" s="1">
        <v>0</v>
      </c>
      <c r="J1180" s="1">
        <v>0</v>
      </c>
      <c r="K1180" s="1">
        <v>0</v>
      </c>
      <c r="L1180" s="1">
        <v>0</v>
      </c>
      <c r="M1180" s="1">
        <v>0</v>
      </c>
      <c r="N1180" s="1">
        <v>0</v>
      </c>
      <c r="O1180" s="1">
        <v>0</v>
      </c>
      <c r="P1180" s="1">
        <v>0</v>
      </c>
      <c r="Q1180" s="1">
        <v>0</v>
      </c>
      <c r="R1180" s="1">
        <v>0</v>
      </c>
      <c r="S1180" s="1">
        <v>0</v>
      </c>
      <c r="T1180" s="1">
        <v>0</v>
      </c>
      <c r="U1180" s="1">
        <v>0</v>
      </c>
    </row>
    <row r="1181" spans="1:21" x14ac:dyDescent="0.25">
      <c r="A1181">
        <v>1179</v>
      </c>
      <c r="B1181" t="s">
        <v>207</v>
      </c>
      <c r="C1181">
        <v>24</v>
      </c>
      <c r="D1181">
        <v>7440508</v>
      </c>
      <c r="E1181" t="s">
        <v>10</v>
      </c>
      <c r="F1181">
        <v>0.106</v>
      </c>
      <c r="G1181" t="s">
        <v>120</v>
      </c>
      <c r="H1181" s="1">
        <v>0</v>
      </c>
      <c r="I1181" s="1">
        <v>0</v>
      </c>
      <c r="J1181" s="1">
        <v>0</v>
      </c>
      <c r="K1181" s="1">
        <v>0</v>
      </c>
      <c r="L1181" s="1">
        <v>0</v>
      </c>
      <c r="M1181" s="1">
        <v>0</v>
      </c>
      <c r="N1181" s="1">
        <v>1.06E-3</v>
      </c>
      <c r="O1181" s="1">
        <v>0</v>
      </c>
      <c r="P1181" s="1">
        <v>0</v>
      </c>
      <c r="Q1181" s="1">
        <v>0</v>
      </c>
      <c r="R1181" s="1">
        <v>0</v>
      </c>
      <c r="S1181" s="1">
        <v>0</v>
      </c>
      <c r="T1181" s="1">
        <v>0</v>
      </c>
      <c r="U1181" s="1">
        <v>0</v>
      </c>
    </row>
    <row r="1182" spans="1:21" x14ac:dyDescent="0.25">
      <c r="A1182">
        <v>1180</v>
      </c>
      <c r="B1182" t="s">
        <v>207</v>
      </c>
      <c r="C1182">
        <v>24</v>
      </c>
      <c r="D1182">
        <v>7439965</v>
      </c>
      <c r="E1182" t="s">
        <v>5</v>
      </c>
      <c r="F1182">
        <v>0.63800000000000001</v>
      </c>
      <c r="G1182" t="s">
        <v>120</v>
      </c>
      <c r="H1182" s="1">
        <v>0</v>
      </c>
      <c r="I1182" s="1">
        <v>0</v>
      </c>
      <c r="J1182" s="1">
        <v>0</v>
      </c>
      <c r="K1182" s="1">
        <v>0</v>
      </c>
      <c r="L1182" s="1">
        <v>0</v>
      </c>
      <c r="M1182" s="1">
        <v>0</v>
      </c>
      <c r="N1182" s="1">
        <v>0</v>
      </c>
      <c r="O1182" s="1">
        <v>0</v>
      </c>
      <c r="P1182" s="1">
        <v>0</v>
      </c>
      <c r="Q1182" s="1">
        <v>0</v>
      </c>
      <c r="R1182" s="1">
        <v>0</v>
      </c>
      <c r="S1182" s="1">
        <v>0</v>
      </c>
      <c r="T1182" s="1">
        <v>0</v>
      </c>
      <c r="U1182" s="1">
        <v>0</v>
      </c>
    </row>
    <row r="1183" spans="1:21" x14ac:dyDescent="0.25">
      <c r="A1183">
        <v>1181</v>
      </c>
      <c r="B1183" t="s">
        <v>207</v>
      </c>
      <c r="C1183">
        <v>24</v>
      </c>
      <c r="D1183">
        <v>7440020</v>
      </c>
      <c r="E1183" t="s">
        <v>6</v>
      </c>
      <c r="F1183">
        <v>0.26600000000000001</v>
      </c>
      <c r="G1183" t="s">
        <v>120</v>
      </c>
      <c r="H1183" s="1">
        <v>0</v>
      </c>
      <c r="I1183" s="1">
        <v>0</v>
      </c>
      <c r="J1183" s="1">
        <v>1.33</v>
      </c>
      <c r="K1183" s="1">
        <v>0</v>
      </c>
      <c r="L1183" s="1">
        <v>0</v>
      </c>
      <c r="M1183" s="1">
        <v>0</v>
      </c>
      <c r="N1183" s="1">
        <v>0</v>
      </c>
      <c r="O1183" s="1">
        <v>0</v>
      </c>
      <c r="P1183" s="1">
        <v>0</v>
      </c>
      <c r="Q1183" s="1">
        <v>0</v>
      </c>
      <c r="R1183" s="1">
        <v>0</v>
      </c>
      <c r="S1183" s="1">
        <v>0</v>
      </c>
      <c r="T1183" s="1">
        <v>0</v>
      </c>
      <c r="U1183" s="1">
        <v>0</v>
      </c>
    </row>
    <row r="1184" spans="1:21" x14ac:dyDescent="0.25">
      <c r="A1184">
        <v>1182</v>
      </c>
      <c r="B1184" t="s">
        <v>207</v>
      </c>
      <c r="C1184">
        <v>24</v>
      </c>
      <c r="D1184">
        <v>7723140</v>
      </c>
      <c r="E1184" t="s">
        <v>295</v>
      </c>
      <c r="F1184">
        <v>8.1099999999999992E-3</v>
      </c>
      <c r="G1184" t="s">
        <v>120</v>
      </c>
      <c r="H1184" s="1">
        <v>0</v>
      </c>
      <c r="I1184" s="1">
        <v>0</v>
      </c>
      <c r="J1184" s="1">
        <v>0</v>
      </c>
      <c r="K1184" s="1">
        <v>0</v>
      </c>
      <c r="L1184" s="1">
        <v>0</v>
      </c>
      <c r="M1184" s="1">
        <v>0</v>
      </c>
      <c r="N1184" s="1">
        <v>0</v>
      </c>
      <c r="O1184" s="1">
        <v>0</v>
      </c>
      <c r="P1184" s="1">
        <v>0</v>
      </c>
      <c r="Q1184" s="1">
        <v>0</v>
      </c>
      <c r="R1184" s="1">
        <v>0</v>
      </c>
      <c r="S1184" s="1">
        <v>0</v>
      </c>
      <c r="T1184" s="1">
        <v>0</v>
      </c>
      <c r="U1184" s="1">
        <v>0</v>
      </c>
    </row>
    <row r="1185" spans="1:21" x14ac:dyDescent="0.25">
      <c r="A1185">
        <v>1183</v>
      </c>
      <c r="B1185" t="s">
        <v>207</v>
      </c>
      <c r="C1185">
        <v>24</v>
      </c>
      <c r="D1185">
        <v>7439921</v>
      </c>
      <c r="E1185" t="s">
        <v>7</v>
      </c>
      <c r="F1185">
        <v>0</v>
      </c>
      <c r="G1185" t="s">
        <v>120</v>
      </c>
      <c r="H1185" s="1">
        <v>0</v>
      </c>
      <c r="I1185" s="1">
        <v>0</v>
      </c>
      <c r="J1185" s="1">
        <v>0</v>
      </c>
      <c r="K1185" s="1">
        <v>0</v>
      </c>
      <c r="L1185" s="1">
        <v>0</v>
      </c>
      <c r="M1185" s="1">
        <v>0</v>
      </c>
      <c r="N1185" s="1">
        <v>0</v>
      </c>
      <c r="O1185" s="1">
        <v>0</v>
      </c>
      <c r="P1185" s="1">
        <v>0</v>
      </c>
      <c r="Q1185" s="1">
        <v>0</v>
      </c>
      <c r="R1185" s="1">
        <v>0</v>
      </c>
      <c r="S1185" s="1">
        <v>0</v>
      </c>
      <c r="T1185" s="1">
        <v>0</v>
      </c>
      <c r="U1185" s="1">
        <v>0</v>
      </c>
    </row>
    <row r="1186" spans="1:21" x14ac:dyDescent="0.25">
      <c r="A1186">
        <v>1184</v>
      </c>
      <c r="B1186" t="s">
        <v>207</v>
      </c>
      <c r="C1186">
        <v>24</v>
      </c>
      <c r="D1186">
        <v>7440622</v>
      </c>
      <c r="E1186" t="s">
        <v>296</v>
      </c>
      <c r="F1186">
        <v>6.3799999999999996E-2</v>
      </c>
      <c r="G1186" t="s">
        <v>120</v>
      </c>
      <c r="H1186" s="1">
        <v>0</v>
      </c>
      <c r="I1186" s="1">
        <v>0</v>
      </c>
      <c r="J1186" s="1">
        <v>0</v>
      </c>
      <c r="K1186" s="1">
        <v>0</v>
      </c>
      <c r="L1186" s="1">
        <v>0</v>
      </c>
      <c r="M1186" s="1">
        <v>0</v>
      </c>
      <c r="N1186" s="1">
        <v>2.1267E-3</v>
      </c>
      <c r="O1186" s="1">
        <v>0</v>
      </c>
      <c r="P1186" s="1">
        <v>2.1267E-3</v>
      </c>
      <c r="Q1186" s="1">
        <v>0</v>
      </c>
      <c r="R1186" s="1">
        <v>0</v>
      </c>
      <c r="S1186" s="1">
        <v>0</v>
      </c>
      <c r="T1186" s="1">
        <v>0</v>
      </c>
      <c r="U1186" s="1">
        <v>0</v>
      </c>
    </row>
    <row r="1187" spans="1:21" x14ac:dyDescent="0.25">
      <c r="A1187">
        <v>1185</v>
      </c>
      <c r="B1187" t="s">
        <v>207</v>
      </c>
      <c r="C1187">
        <v>24</v>
      </c>
      <c r="D1187">
        <v>7440666</v>
      </c>
      <c r="E1187" t="s">
        <v>297</v>
      </c>
      <c r="F1187">
        <v>0</v>
      </c>
      <c r="G1187" t="s">
        <v>120</v>
      </c>
      <c r="H1187" s="1">
        <v>0</v>
      </c>
      <c r="I1187" s="1">
        <v>0</v>
      </c>
      <c r="J1187" s="1">
        <v>0</v>
      </c>
      <c r="K1187" s="1">
        <v>0</v>
      </c>
      <c r="L1187" s="1">
        <v>0</v>
      </c>
      <c r="M1187" s="1">
        <v>0</v>
      </c>
      <c r="N1187" s="1">
        <v>0</v>
      </c>
      <c r="O1187" s="1">
        <v>0</v>
      </c>
      <c r="P1187" s="1">
        <v>0</v>
      </c>
      <c r="Q1187" s="1">
        <v>0</v>
      </c>
      <c r="R1187" s="1">
        <v>0</v>
      </c>
      <c r="S1187" s="1">
        <v>0</v>
      </c>
      <c r="T1187" s="1">
        <v>0</v>
      </c>
      <c r="U1187" s="1">
        <v>0</v>
      </c>
    </row>
    <row r="1188" spans="1:21" x14ac:dyDescent="0.25">
      <c r="A1188">
        <v>1186</v>
      </c>
      <c r="B1188" t="s">
        <v>208</v>
      </c>
      <c r="C1188">
        <v>24</v>
      </c>
      <c r="D1188">
        <v>7429905</v>
      </c>
      <c r="E1188" t="s">
        <v>290</v>
      </c>
      <c r="F1188">
        <v>101</v>
      </c>
      <c r="G1188" t="s">
        <v>120</v>
      </c>
      <c r="H1188" s="1">
        <v>0</v>
      </c>
      <c r="I1188" s="1">
        <v>0</v>
      </c>
      <c r="J1188" s="1">
        <v>0</v>
      </c>
      <c r="K1188" s="1">
        <v>0</v>
      </c>
      <c r="L1188" s="1">
        <v>0</v>
      </c>
      <c r="M1188" s="1">
        <v>0</v>
      </c>
      <c r="N1188" s="1">
        <v>0</v>
      </c>
      <c r="O1188" s="1">
        <v>0</v>
      </c>
      <c r="P1188" s="1">
        <v>0</v>
      </c>
      <c r="Q1188" s="1">
        <v>0</v>
      </c>
      <c r="R1188" s="1">
        <v>0</v>
      </c>
      <c r="S1188" s="1">
        <v>0</v>
      </c>
      <c r="T1188" s="1">
        <v>0</v>
      </c>
      <c r="U1188" s="1">
        <v>0</v>
      </c>
    </row>
    <row r="1189" spans="1:21" x14ac:dyDescent="0.25">
      <c r="A1189">
        <v>1187</v>
      </c>
      <c r="B1189" t="s">
        <v>208</v>
      </c>
      <c r="C1189">
        <v>24</v>
      </c>
      <c r="D1189">
        <v>1344281</v>
      </c>
      <c r="E1189" t="s">
        <v>291</v>
      </c>
      <c r="F1189">
        <v>0</v>
      </c>
      <c r="G1189" t="s">
        <v>120</v>
      </c>
      <c r="H1189" s="1">
        <v>0</v>
      </c>
      <c r="I1189" s="1">
        <v>0</v>
      </c>
      <c r="J1189" s="1">
        <v>0</v>
      </c>
      <c r="K1189" s="1">
        <v>0</v>
      </c>
      <c r="L1189" s="1">
        <v>0</v>
      </c>
      <c r="M1189" s="1">
        <v>0</v>
      </c>
      <c r="N1189" s="1">
        <v>0</v>
      </c>
      <c r="O1189" s="1">
        <v>0</v>
      </c>
      <c r="P1189" s="1">
        <v>0</v>
      </c>
      <c r="Q1189" s="1">
        <v>0</v>
      </c>
      <c r="R1189" s="1">
        <v>0</v>
      </c>
      <c r="S1189" s="1">
        <v>0</v>
      </c>
      <c r="T1189" s="1">
        <v>0</v>
      </c>
      <c r="U1189" s="1">
        <v>0</v>
      </c>
    </row>
    <row r="1190" spans="1:21" x14ac:dyDescent="0.25">
      <c r="A1190">
        <v>1188</v>
      </c>
      <c r="B1190" t="s">
        <v>208</v>
      </c>
      <c r="C1190">
        <v>24</v>
      </c>
      <c r="D1190">
        <v>7440417</v>
      </c>
      <c r="E1190" t="s">
        <v>292</v>
      </c>
      <c r="F1190">
        <v>0</v>
      </c>
      <c r="G1190" t="s">
        <v>120</v>
      </c>
      <c r="H1190" s="1">
        <v>0</v>
      </c>
      <c r="I1190" s="1">
        <v>0</v>
      </c>
      <c r="J1190" s="1">
        <v>0</v>
      </c>
      <c r="K1190" s="1">
        <v>0</v>
      </c>
      <c r="L1190" s="1">
        <v>0</v>
      </c>
      <c r="M1190" s="1">
        <v>0</v>
      </c>
      <c r="N1190" s="1">
        <v>0</v>
      </c>
      <c r="O1190" s="1">
        <v>0</v>
      </c>
      <c r="P1190" s="1">
        <v>0</v>
      </c>
      <c r="Q1190" s="1">
        <v>0</v>
      </c>
      <c r="R1190" s="1">
        <v>0</v>
      </c>
      <c r="S1190" s="1">
        <v>0</v>
      </c>
      <c r="T1190" s="1">
        <v>0</v>
      </c>
      <c r="U1190" s="1">
        <v>0</v>
      </c>
    </row>
    <row r="1191" spans="1:21" x14ac:dyDescent="0.25">
      <c r="A1191">
        <v>1189</v>
      </c>
      <c r="B1191" t="s">
        <v>208</v>
      </c>
      <c r="C1191">
        <v>24</v>
      </c>
      <c r="D1191">
        <v>7440439</v>
      </c>
      <c r="E1191" t="s">
        <v>293</v>
      </c>
      <c r="F1191">
        <v>0</v>
      </c>
      <c r="G1191" t="s">
        <v>120</v>
      </c>
      <c r="H1191" s="1">
        <v>0</v>
      </c>
      <c r="I1191" s="1">
        <v>0</v>
      </c>
      <c r="J1191" s="1">
        <v>0</v>
      </c>
      <c r="K1191" s="1">
        <v>0</v>
      </c>
      <c r="L1191" s="1">
        <v>0</v>
      </c>
      <c r="M1191" s="1">
        <v>0</v>
      </c>
      <c r="N1191" s="1">
        <v>0</v>
      </c>
      <c r="O1191" s="1">
        <v>0</v>
      </c>
      <c r="P1191" s="1">
        <v>0</v>
      </c>
      <c r="Q1191" s="1">
        <v>0</v>
      </c>
      <c r="R1191" s="1">
        <v>0</v>
      </c>
      <c r="S1191" s="1">
        <v>0</v>
      </c>
      <c r="T1191" s="1">
        <v>0</v>
      </c>
      <c r="U1191" s="1">
        <v>0</v>
      </c>
    </row>
    <row r="1192" spans="1:21" x14ac:dyDescent="0.25">
      <c r="A1192">
        <v>1190</v>
      </c>
      <c r="B1192" t="s">
        <v>208</v>
      </c>
      <c r="C1192">
        <v>24</v>
      </c>
      <c r="D1192">
        <v>7440484</v>
      </c>
      <c r="E1192" t="s">
        <v>8</v>
      </c>
      <c r="F1192">
        <v>0</v>
      </c>
      <c r="G1192" t="s">
        <v>120</v>
      </c>
      <c r="H1192" s="1">
        <v>0</v>
      </c>
      <c r="I1192" s="1">
        <v>0</v>
      </c>
      <c r="J1192" s="1">
        <v>0</v>
      </c>
      <c r="K1192" s="1">
        <v>0</v>
      </c>
      <c r="L1192" s="1">
        <v>0</v>
      </c>
      <c r="M1192" s="1">
        <v>0</v>
      </c>
      <c r="N1192" s="1">
        <v>0</v>
      </c>
      <c r="O1192" s="1">
        <v>0</v>
      </c>
      <c r="P1192" s="1">
        <v>0</v>
      </c>
      <c r="Q1192" s="1">
        <v>0</v>
      </c>
      <c r="R1192" s="1">
        <v>0</v>
      </c>
      <c r="S1192" s="1">
        <v>0</v>
      </c>
      <c r="T1192" s="1">
        <v>0</v>
      </c>
      <c r="U1192" s="1">
        <v>0</v>
      </c>
    </row>
    <row r="1193" spans="1:21" x14ac:dyDescent="0.25">
      <c r="A1193">
        <v>1191</v>
      </c>
      <c r="B1193" t="s">
        <v>208</v>
      </c>
      <c r="C1193">
        <v>24</v>
      </c>
      <c r="D1193">
        <v>7440473</v>
      </c>
      <c r="E1193" t="s">
        <v>89</v>
      </c>
      <c r="F1193">
        <v>0.21299999999999999</v>
      </c>
      <c r="G1193" t="s">
        <v>120</v>
      </c>
      <c r="H1193" s="1">
        <v>0</v>
      </c>
      <c r="I1193" s="1">
        <v>0</v>
      </c>
      <c r="J1193" s="1">
        <v>0</v>
      </c>
      <c r="K1193" s="1">
        <v>0</v>
      </c>
      <c r="L1193" s="1">
        <v>0</v>
      </c>
      <c r="M1193" s="1">
        <v>0</v>
      </c>
      <c r="N1193" s="1">
        <v>0</v>
      </c>
      <c r="O1193" s="1">
        <v>0</v>
      </c>
      <c r="P1193" s="1">
        <v>0</v>
      </c>
      <c r="Q1193" s="1">
        <v>0</v>
      </c>
      <c r="R1193" s="1">
        <v>0</v>
      </c>
      <c r="S1193" s="1">
        <v>0</v>
      </c>
      <c r="T1193" s="1">
        <v>0</v>
      </c>
      <c r="U1193" s="1">
        <v>0</v>
      </c>
    </row>
    <row r="1194" spans="1:21" x14ac:dyDescent="0.25">
      <c r="A1194">
        <v>1192</v>
      </c>
      <c r="B1194" t="s">
        <v>208</v>
      </c>
      <c r="C1194">
        <v>24</v>
      </c>
      <c r="D1194">
        <v>18540299</v>
      </c>
      <c r="E1194" t="s">
        <v>13</v>
      </c>
      <c r="F1194">
        <v>2.1299999999999999E-2</v>
      </c>
      <c r="G1194" t="s">
        <v>120</v>
      </c>
      <c r="H1194" s="1">
        <v>0</v>
      </c>
      <c r="I1194" s="1">
        <v>0</v>
      </c>
      <c r="J1194" s="1">
        <v>0</v>
      </c>
      <c r="K1194" s="1">
        <v>0</v>
      </c>
      <c r="L1194" s="1">
        <v>0</v>
      </c>
      <c r="M1194" s="1">
        <v>0</v>
      </c>
      <c r="N1194" s="1">
        <v>0</v>
      </c>
      <c r="O1194" s="1">
        <v>0</v>
      </c>
      <c r="P1194" s="1">
        <v>0</v>
      </c>
      <c r="Q1194" s="1">
        <v>0</v>
      </c>
      <c r="R1194" s="1">
        <v>0</v>
      </c>
      <c r="S1194" s="1">
        <v>0</v>
      </c>
      <c r="T1194" s="1">
        <v>0</v>
      </c>
      <c r="U1194" s="1">
        <v>0</v>
      </c>
    </row>
    <row r="1195" spans="1:21" x14ac:dyDescent="0.25">
      <c r="A1195">
        <v>1193</v>
      </c>
      <c r="B1195" t="s">
        <v>208</v>
      </c>
      <c r="C1195">
        <v>24</v>
      </c>
      <c r="D1195">
        <v>1175</v>
      </c>
      <c r="E1195" t="s">
        <v>294</v>
      </c>
      <c r="F1195">
        <v>0</v>
      </c>
      <c r="G1195" t="s">
        <v>120</v>
      </c>
      <c r="H1195" s="1">
        <v>0</v>
      </c>
      <c r="I1195" s="1">
        <v>0</v>
      </c>
      <c r="J1195" s="1">
        <v>0</v>
      </c>
      <c r="K1195" s="1">
        <v>0</v>
      </c>
      <c r="L1195" s="1">
        <v>0</v>
      </c>
      <c r="M1195" s="1">
        <v>0</v>
      </c>
      <c r="N1195" s="1">
        <v>0</v>
      </c>
      <c r="O1195" s="1">
        <v>0</v>
      </c>
      <c r="P1195" s="1">
        <v>0</v>
      </c>
      <c r="Q1195" s="1">
        <v>0</v>
      </c>
      <c r="R1195" s="1">
        <v>0</v>
      </c>
      <c r="S1195" s="1">
        <v>0</v>
      </c>
      <c r="T1195" s="1">
        <v>0</v>
      </c>
      <c r="U1195" s="1">
        <v>0</v>
      </c>
    </row>
    <row r="1196" spans="1:21" x14ac:dyDescent="0.25">
      <c r="A1196">
        <v>1194</v>
      </c>
      <c r="B1196" t="s">
        <v>208</v>
      </c>
      <c r="C1196">
        <v>24</v>
      </c>
      <c r="D1196">
        <v>7440508</v>
      </c>
      <c r="E1196" t="s">
        <v>10</v>
      </c>
      <c r="F1196">
        <v>0.106</v>
      </c>
      <c r="G1196" t="s">
        <v>120</v>
      </c>
      <c r="H1196" s="1">
        <v>0</v>
      </c>
      <c r="I1196" s="1">
        <v>0</v>
      </c>
      <c r="J1196" s="1">
        <v>0</v>
      </c>
      <c r="K1196" s="1">
        <v>0</v>
      </c>
      <c r="L1196" s="1">
        <v>0</v>
      </c>
      <c r="M1196" s="1">
        <v>0</v>
      </c>
      <c r="N1196" s="1">
        <v>1.06E-3</v>
      </c>
      <c r="O1196" s="1">
        <v>0</v>
      </c>
      <c r="P1196" s="1">
        <v>0</v>
      </c>
      <c r="Q1196" s="1">
        <v>0</v>
      </c>
      <c r="R1196" s="1">
        <v>0</v>
      </c>
      <c r="S1196" s="1">
        <v>0</v>
      </c>
      <c r="T1196" s="1">
        <v>0</v>
      </c>
      <c r="U1196" s="1">
        <v>0</v>
      </c>
    </row>
    <row r="1197" spans="1:21" x14ac:dyDescent="0.25">
      <c r="A1197">
        <v>1195</v>
      </c>
      <c r="B1197" t="s">
        <v>208</v>
      </c>
      <c r="C1197">
        <v>24</v>
      </c>
      <c r="D1197">
        <v>7439965</v>
      </c>
      <c r="E1197" t="s">
        <v>5</v>
      </c>
      <c r="F1197">
        <v>1.06</v>
      </c>
      <c r="G1197" t="s">
        <v>120</v>
      </c>
      <c r="H1197" s="1">
        <v>0</v>
      </c>
      <c r="I1197" s="1">
        <v>0</v>
      </c>
      <c r="J1197" s="1">
        <v>0</v>
      </c>
      <c r="K1197" s="1">
        <v>0</v>
      </c>
      <c r="L1197" s="1">
        <v>0</v>
      </c>
      <c r="M1197" s="1">
        <v>0</v>
      </c>
      <c r="N1197" s="1">
        <v>0</v>
      </c>
      <c r="O1197" s="1">
        <v>0</v>
      </c>
      <c r="P1197" s="1">
        <v>0</v>
      </c>
      <c r="Q1197" s="1">
        <v>0</v>
      </c>
      <c r="R1197" s="1">
        <v>0</v>
      </c>
      <c r="S1197" s="1">
        <v>0</v>
      </c>
      <c r="T1197" s="1">
        <v>0</v>
      </c>
      <c r="U1197" s="1">
        <v>0</v>
      </c>
    </row>
    <row r="1198" spans="1:21" x14ac:dyDescent="0.25">
      <c r="A1198">
        <v>1196</v>
      </c>
      <c r="B1198" t="s">
        <v>208</v>
      </c>
      <c r="C1198">
        <v>24</v>
      </c>
      <c r="D1198">
        <v>7440020</v>
      </c>
      <c r="E1198" t="s">
        <v>6</v>
      </c>
      <c r="F1198">
        <v>0</v>
      </c>
      <c r="G1198" t="s">
        <v>120</v>
      </c>
      <c r="H1198" s="1">
        <v>0</v>
      </c>
      <c r="I1198" s="1">
        <v>0</v>
      </c>
      <c r="J1198" s="1">
        <v>0</v>
      </c>
      <c r="K1198" s="1">
        <v>0</v>
      </c>
      <c r="L1198" s="1">
        <v>0</v>
      </c>
      <c r="M1198" s="1">
        <v>0</v>
      </c>
      <c r="N1198" s="1">
        <v>0</v>
      </c>
      <c r="O1198" s="1">
        <v>0</v>
      </c>
      <c r="P1198" s="1">
        <v>0</v>
      </c>
      <c r="Q1198" s="1">
        <v>0</v>
      </c>
      <c r="R1198" s="1">
        <v>0</v>
      </c>
      <c r="S1198" s="1">
        <v>0</v>
      </c>
      <c r="T1198" s="1">
        <v>0</v>
      </c>
      <c r="U1198" s="1">
        <v>0</v>
      </c>
    </row>
    <row r="1199" spans="1:21" x14ac:dyDescent="0.25">
      <c r="A1199">
        <v>1197</v>
      </c>
      <c r="B1199" t="s">
        <v>208</v>
      </c>
      <c r="C1199">
        <v>24</v>
      </c>
      <c r="D1199">
        <v>7723140</v>
      </c>
      <c r="E1199" t="s">
        <v>295</v>
      </c>
      <c r="F1199">
        <v>0</v>
      </c>
      <c r="G1199" t="s">
        <v>120</v>
      </c>
      <c r="H1199" s="1">
        <v>0</v>
      </c>
      <c r="I1199" s="1">
        <v>0</v>
      </c>
      <c r="J1199" s="1">
        <v>0</v>
      </c>
      <c r="K1199" s="1">
        <v>0</v>
      </c>
      <c r="L1199" s="1">
        <v>0</v>
      </c>
      <c r="M1199" s="1">
        <v>0</v>
      </c>
      <c r="N1199" s="1">
        <v>0</v>
      </c>
      <c r="O1199" s="1">
        <v>0</v>
      </c>
      <c r="P1199" s="1">
        <v>0</v>
      </c>
      <c r="Q1199" s="1">
        <v>0</v>
      </c>
      <c r="R1199" s="1">
        <v>0</v>
      </c>
      <c r="S1199" s="1">
        <v>0</v>
      </c>
      <c r="T1199" s="1">
        <v>0</v>
      </c>
      <c r="U1199" s="1">
        <v>0</v>
      </c>
    </row>
    <row r="1200" spans="1:21" x14ac:dyDescent="0.25">
      <c r="A1200">
        <v>1198</v>
      </c>
      <c r="B1200" t="s">
        <v>208</v>
      </c>
      <c r="C1200">
        <v>24</v>
      </c>
      <c r="D1200">
        <v>7439921</v>
      </c>
      <c r="E1200" t="s">
        <v>7</v>
      </c>
      <c r="F1200">
        <v>0</v>
      </c>
      <c r="G1200" t="s">
        <v>120</v>
      </c>
      <c r="H1200" s="1">
        <v>0</v>
      </c>
      <c r="I1200" s="1">
        <v>0</v>
      </c>
      <c r="J1200" s="1">
        <v>0</v>
      </c>
      <c r="K1200" s="1">
        <v>0</v>
      </c>
      <c r="L1200" s="1">
        <v>0</v>
      </c>
      <c r="M1200" s="1">
        <v>0</v>
      </c>
      <c r="N1200" s="1">
        <v>0</v>
      </c>
      <c r="O1200" s="1">
        <v>0</v>
      </c>
      <c r="P1200" s="1">
        <v>0</v>
      </c>
      <c r="Q1200" s="1">
        <v>0</v>
      </c>
      <c r="R1200" s="1">
        <v>0</v>
      </c>
      <c r="S1200" s="1">
        <v>0</v>
      </c>
      <c r="T1200" s="1">
        <v>0</v>
      </c>
      <c r="U1200" s="1">
        <v>0</v>
      </c>
    </row>
    <row r="1201" spans="1:21" x14ac:dyDescent="0.25">
      <c r="A1201">
        <v>1199</v>
      </c>
      <c r="B1201" t="s">
        <v>208</v>
      </c>
      <c r="C1201">
        <v>24</v>
      </c>
      <c r="D1201">
        <v>7440622</v>
      </c>
      <c r="E1201" t="s">
        <v>296</v>
      </c>
      <c r="F1201">
        <v>0</v>
      </c>
      <c r="G1201" t="s">
        <v>120</v>
      </c>
      <c r="H1201" s="1">
        <v>0</v>
      </c>
      <c r="I1201" s="1">
        <v>0</v>
      </c>
      <c r="J1201" s="1">
        <v>0</v>
      </c>
      <c r="K1201" s="1">
        <v>0</v>
      </c>
      <c r="L1201" s="1">
        <v>0</v>
      </c>
      <c r="M1201" s="1">
        <v>0</v>
      </c>
      <c r="N1201" s="1">
        <v>0</v>
      </c>
      <c r="O1201" s="1">
        <v>0</v>
      </c>
      <c r="P1201" s="1">
        <v>0</v>
      </c>
      <c r="Q1201" s="1">
        <v>0</v>
      </c>
      <c r="R1201" s="1">
        <v>0</v>
      </c>
      <c r="S1201" s="1">
        <v>0</v>
      </c>
      <c r="T1201" s="1">
        <v>0</v>
      </c>
      <c r="U1201" s="1">
        <v>0</v>
      </c>
    </row>
    <row r="1202" spans="1:21" x14ac:dyDescent="0.25">
      <c r="A1202">
        <v>1200</v>
      </c>
      <c r="B1202" t="s">
        <v>208</v>
      </c>
      <c r="C1202">
        <v>24</v>
      </c>
      <c r="D1202">
        <v>7440666</v>
      </c>
      <c r="E1202" t="s">
        <v>297</v>
      </c>
      <c r="F1202">
        <v>0.26600000000000001</v>
      </c>
      <c r="G1202" t="s">
        <v>120</v>
      </c>
      <c r="H1202" s="1">
        <v>0</v>
      </c>
      <c r="I1202" s="1">
        <v>0</v>
      </c>
      <c r="J1202" s="1">
        <v>0</v>
      </c>
      <c r="K1202" s="1">
        <v>0</v>
      </c>
      <c r="L1202" s="1">
        <v>0</v>
      </c>
      <c r="M1202" s="1">
        <v>0</v>
      </c>
      <c r="N1202" s="1">
        <v>0</v>
      </c>
      <c r="O1202" s="1">
        <v>0</v>
      </c>
      <c r="P1202" s="1">
        <v>0</v>
      </c>
      <c r="Q1202" s="1">
        <v>0</v>
      </c>
      <c r="R1202" s="1">
        <v>0</v>
      </c>
      <c r="S1202" s="1">
        <v>0</v>
      </c>
      <c r="T1202" s="1">
        <v>0</v>
      </c>
      <c r="U1202" s="1">
        <v>0</v>
      </c>
    </row>
    <row r="1203" spans="1:21" x14ac:dyDescent="0.25">
      <c r="A1203">
        <v>1201</v>
      </c>
      <c r="B1203" t="s">
        <v>209</v>
      </c>
      <c r="C1203">
        <v>24</v>
      </c>
      <c r="D1203">
        <v>7429905</v>
      </c>
      <c r="E1203" t="s">
        <v>290</v>
      </c>
      <c r="F1203">
        <v>98.8</v>
      </c>
      <c r="G1203" t="s">
        <v>120</v>
      </c>
      <c r="H1203" s="1">
        <v>0</v>
      </c>
      <c r="I1203" s="1">
        <v>0</v>
      </c>
      <c r="J1203" s="1">
        <v>0</v>
      </c>
      <c r="K1203" s="1">
        <v>0</v>
      </c>
      <c r="L1203" s="1">
        <v>0</v>
      </c>
      <c r="M1203" s="1">
        <v>0</v>
      </c>
      <c r="N1203" s="1">
        <v>0</v>
      </c>
      <c r="O1203" s="1">
        <v>0</v>
      </c>
      <c r="P1203" s="1">
        <v>0</v>
      </c>
      <c r="Q1203" s="1">
        <v>0</v>
      </c>
      <c r="R1203" s="1">
        <v>0</v>
      </c>
      <c r="S1203" s="1">
        <v>0</v>
      </c>
      <c r="T1203" s="1">
        <v>0</v>
      </c>
      <c r="U1203" s="1">
        <v>0</v>
      </c>
    </row>
    <row r="1204" spans="1:21" x14ac:dyDescent="0.25">
      <c r="A1204">
        <v>1202</v>
      </c>
      <c r="B1204" t="s">
        <v>209</v>
      </c>
      <c r="C1204">
        <v>24</v>
      </c>
      <c r="D1204">
        <v>1344281</v>
      </c>
      <c r="E1204" t="s">
        <v>291</v>
      </c>
      <c r="F1204">
        <v>0</v>
      </c>
      <c r="G1204" t="s">
        <v>120</v>
      </c>
      <c r="H1204" s="1">
        <v>0</v>
      </c>
      <c r="I1204" s="1">
        <v>0</v>
      </c>
      <c r="J1204" s="1">
        <v>0</v>
      </c>
      <c r="K1204" s="1">
        <v>0</v>
      </c>
      <c r="L1204" s="1">
        <v>0</v>
      </c>
      <c r="M1204" s="1">
        <v>0</v>
      </c>
      <c r="N1204" s="1">
        <v>0</v>
      </c>
      <c r="O1204" s="1">
        <v>0</v>
      </c>
      <c r="P1204" s="1">
        <v>0</v>
      </c>
      <c r="Q1204" s="1">
        <v>0</v>
      </c>
      <c r="R1204" s="1">
        <v>0</v>
      </c>
      <c r="S1204" s="1">
        <v>0</v>
      </c>
      <c r="T1204" s="1">
        <v>0</v>
      </c>
      <c r="U1204" s="1">
        <v>0</v>
      </c>
    </row>
    <row r="1205" spans="1:21" x14ac:dyDescent="0.25">
      <c r="A1205">
        <v>1203</v>
      </c>
      <c r="B1205" t="s">
        <v>209</v>
      </c>
      <c r="C1205">
        <v>24</v>
      </c>
      <c r="D1205">
        <v>7440417</v>
      </c>
      <c r="E1205" t="s">
        <v>292</v>
      </c>
      <c r="F1205">
        <v>8.5099999999999998E-4</v>
      </c>
      <c r="G1205" t="s">
        <v>120</v>
      </c>
      <c r="H1205" s="1">
        <v>0</v>
      </c>
      <c r="I1205" s="1">
        <v>0</v>
      </c>
      <c r="J1205" s="1">
        <v>0</v>
      </c>
      <c r="K1205" s="1">
        <v>0</v>
      </c>
      <c r="L1205" s="1">
        <v>0</v>
      </c>
      <c r="M1205" s="1">
        <v>0</v>
      </c>
      <c r="N1205" s="1">
        <v>0</v>
      </c>
      <c r="O1205" s="1">
        <v>0</v>
      </c>
      <c r="P1205" s="1">
        <v>0</v>
      </c>
      <c r="Q1205" s="1">
        <v>0</v>
      </c>
      <c r="R1205" s="1">
        <v>0</v>
      </c>
      <c r="S1205" s="1">
        <v>0</v>
      </c>
      <c r="T1205" s="1">
        <v>0</v>
      </c>
      <c r="U1205" s="1">
        <v>0</v>
      </c>
    </row>
    <row r="1206" spans="1:21" x14ac:dyDescent="0.25">
      <c r="A1206">
        <v>1204</v>
      </c>
      <c r="B1206" t="s">
        <v>209</v>
      </c>
      <c r="C1206">
        <v>24</v>
      </c>
      <c r="D1206">
        <v>7440439</v>
      </c>
      <c r="E1206" t="s">
        <v>293</v>
      </c>
      <c r="F1206">
        <v>0</v>
      </c>
      <c r="G1206" t="s">
        <v>120</v>
      </c>
      <c r="H1206" s="1">
        <v>0</v>
      </c>
      <c r="I1206" s="1">
        <v>0</v>
      </c>
      <c r="J1206" s="1">
        <v>0</v>
      </c>
      <c r="K1206" s="1">
        <v>0</v>
      </c>
      <c r="L1206" s="1">
        <v>0</v>
      </c>
      <c r="M1206" s="1">
        <v>0</v>
      </c>
      <c r="N1206" s="1">
        <v>0</v>
      </c>
      <c r="O1206" s="1">
        <v>0</v>
      </c>
      <c r="P1206" s="1">
        <v>0</v>
      </c>
      <c r="Q1206" s="1">
        <v>0</v>
      </c>
      <c r="R1206" s="1">
        <v>0</v>
      </c>
      <c r="S1206" s="1">
        <v>0</v>
      </c>
      <c r="T1206" s="1">
        <v>0</v>
      </c>
      <c r="U1206" s="1">
        <v>0</v>
      </c>
    </row>
    <row r="1207" spans="1:21" x14ac:dyDescent="0.25">
      <c r="A1207">
        <v>1205</v>
      </c>
      <c r="B1207" t="s">
        <v>209</v>
      </c>
      <c r="C1207">
        <v>24</v>
      </c>
      <c r="D1207">
        <v>7440484</v>
      </c>
      <c r="E1207" t="s">
        <v>8</v>
      </c>
      <c r="F1207">
        <v>0</v>
      </c>
      <c r="G1207" t="s">
        <v>120</v>
      </c>
      <c r="H1207" s="1">
        <v>0</v>
      </c>
      <c r="I1207" s="1">
        <v>0</v>
      </c>
      <c r="J1207" s="1">
        <v>0</v>
      </c>
      <c r="K1207" s="1">
        <v>0</v>
      </c>
      <c r="L1207" s="1">
        <v>0</v>
      </c>
      <c r="M1207" s="1">
        <v>0</v>
      </c>
      <c r="N1207" s="1">
        <v>0</v>
      </c>
      <c r="O1207" s="1">
        <v>0</v>
      </c>
      <c r="P1207" s="1">
        <v>0</v>
      </c>
      <c r="Q1207" s="1">
        <v>0</v>
      </c>
      <c r="R1207" s="1">
        <v>0</v>
      </c>
      <c r="S1207" s="1">
        <v>0</v>
      </c>
      <c r="T1207" s="1">
        <v>0</v>
      </c>
      <c r="U1207" s="1">
        <v>0</v>
      </c>
    </row>
    <row r="1208" spans="1:21" x14ac:dyDescent="0.25">
      <c r="A1208">
        <v>1206</v>
      </c>
      <c r="B1208" t="s">
        <v>209</v>
      </c>
      <c r="C1208">
        <v>24</v>
      </c>
      <c r="D1208">
        <v>7440473</v>
      </c>
      <c r="E1208" t="s">
        <v>89</v>
      </c>
      <c r="F1208">
        <v>0.21299999999999999</v>
      </c>
      <c r="G1208" t="s">
        <v>120</v>
      </c>
      <c r="H1208" s="1">
        <v>0</v>
      </c>
      <c r="I1208" s="1">
        <v>0</v>
      </c>
      <c r="J1208" s="1">
        <v>0</v>
      </c>
      <c r="K1208" s="1">
        <v>0</v>
      </c>
      <c r="L1208" s="1">
        <v>0</v>
      </c>
      <c r="M1208" s="1">
        <v>0</v>
      </c>
      <c r="N1208" s="1">
        <v>0</v>
      </c>
      <c r="O1208" s="1">
        <v>0</v>
      </c>
      <c r="P1208" s="1">
        <v>0</v>
      </c>
      <c r="Q1208" s="1">
        <v>0</v>
      </c>
      <c r="R1208" s="1">
        <v>0</v>
      </c>
      <c r="S1208" s="1">
        <v>0</v>
      </c>
      <c r="T1208" s="1">
        <v>0</v>
      </c>
      <c r="U1208" s="1">
        <v>0</v>
      </c>
    </row>
    <row r="1209" spans="1:21" x14ac:dyDescent="0.25">
      <c r="A1209">
        <v>1207</v>
      </c>
      <c r="B1209" t="s">
        <v>209</v>
      </c>
      <c r="C1209">
        <v>24</v>
      </c>
      <c r="D1209">
        <v>18540299</v>
      </c>
      <c r="E1209" t="s">
        <v>13</v>
      </c>
      <c r="F1209">
        <v>2.1299999999999999E-2</v>
      </c>
      <c r="G1209" t="s">
        <v>120</v>
      </c>
      <c r="H1209" s="1">
        <v>0</v>
      </c>
      <c r="I1209" s="1">
        <v>0</v>
      </c>
      <c r="J1209" s="1">
        <v>0</v>
      </c>
      <c r="K1209" s="1">
        <v>0</v>
      </c>
      <c r="L1209" s="1">
        <v>0</v>
      </c>
      <c r="M1209" s="1">
        <v>0</v>
      </c>
      <c r="N1209" s="1">
        <v>0</v>
      </c>
      <c r="O1209" s="1">
        <v>0</v>
      </c>
      <c r="P1209" s="1">
        <v>0</v>
      </c>
      <c r="Q1209" s="1">
        <v>0</v>
      </c>
      <c r="R1209" s="1">
        <v>0</v>
      </c>
      <c r="S1209" s="1">
        <v>0</v>
      </c>
      <c r="T1209" s="1">
        <v>0</v>
      </c>
      <c r="U1209" s="1">
        <v>0</v>
      </c>
    </row>
    <row r="1210" spans="1:21" x14ac:dyDescent="0.25">
      <c r="A1210">
        <v>1208</v>
      </c>
      <c r="B1210" t="s">
        <v>209</v>
      </c>
      <c r="C1210">
        <v>24</v>
      </c>
      <c r="D1210">
        <v>1175</v>
      </c>
      <c r="E1210" t="s">
        <v>294</v>
      </c>
      <c r="F1210">
        <v>0</v>
      </c>
      <c r="G1210" t="s">
        <v>120</v>
      </c>
      <c r="H1210" s="1">
        <v>0</v>
      </c>
      <c r="I1210" s="1">
        <v>0</v>
      </c>
      <c r="J1210" s="1">
        <v>0</v>
      </c>
      <c r="K1210" s="1">
        <v>0</v>
      </c>
      <c r="L1210" s="1">
        <v>0</v>
      </c>
      <c r="M1210" s="1">
        <v>0</v>
      </c>
      <c r="N1210" s="1">
        <v>0</v>
      </c>
      <c r="O1210" s="1">
        <v>0</v>
      </c>
      <c r="P1210" s="1">
        <v>0</v>
      </c>
      <c r="Q1210" s="1">
        <v>0</v>
      </c>
      <c r="R1210" s="1">
        <v>0</v>
      </c>
      <c r="S1210" s="1">
        <v>0</v>
      </c>
      <c r="T1210" s="1">
        <v>0</v>
      </c>
      <c r="U1210" s="1">
        <v>0</v>
      </c>
    </row>
    <row r="1211" spans="1:21" x14ac:dyDescent="0.25">
      <c r="A1211">
        <v>1209</v>
      </c>
      <c r="B1211" t="s">
        <v>209</v>
      </c>
      <c r="C1211">
        <v>24</v>
      </c>
      <c r="D1211">
        <v>7440508</v>
      </c>
      <c r="E1211" t="s">
        <v>10</v>
      </c>
      <c r="F1211">
        <v>0.106</v>
      </c>
      <c r="G1211" t="s">
        <v>120</v>
      </c>
      <c r="H1211" s="1">
        <v>0</v>
      </c>
      <c r="I1211" s="1">
        <v>0</v>
      </c>
      <c r="J1211" s="1">
        <v>0</v>
      </c>
      <c r="K1211" s="1">
        <v>0</v>
      </c>
      <c r="L1211" s="1">
        <v>0</v>
      </c>
      <c r="M1211" s="1">
        <v>0</v>
      </c>
      <c r="N1211" s="1">
        <v>1.06E-3</v>
      </c>
      <c r="O1211" s="1">
        <v>0</v>
      </c>
      <c r="P1211" s="1">
        <v>0</v>
      </c>
      <c r="Q1211" s="1">
        <v>0</v>
      </c>
      <c r="R1211" s="1">
        <v>0</v>
      </c>
      <c r="S1211" s="1">
        <v>0</v>
      </c>
      <c r="T1211" s="1">
        <v>0</v>
      </c>
      <c r="U1211" s="1">
        <v>0</v>
      </c>
    </row>
    <row r="1212" spans="1:21" x14ac:dyDescent="0.25">
      <c r="A1212">
        <v>1210</v>
      </c>
      <c r="B1212" t="s">
        <v>209</v>
      </c>
      <c r="C1212">
        <v>24</v>
      </c>
      <c r="D1212">
        <v>7439965</v>
      </c>
      <c r="E1212" t="s">
        <v>5</v>
      </c>
      <c r="F1212">
        <v>0.106</v>
      </c>
      <c r="G1212" t="s">
        <v>120</v>
      </c>
      <c r="H1212" s="1">
        <v>0</v>
      </c>
      <c r="I1212" s="1">
        <v>0</v>
      </c>
      <c r="J1212" s="1">
        <v>0</v>
      </c>
      <c r="K1212" s="1">
        <v>0</v>
      </c>
      <c r="L1212" s="1">
        <v>0</v>
      </c>
      <c r="M1212" s="1">
        <v>0</v>
      </c>
      <c r="N1212" s="1">
        <v>0</v>
      </c>
      <c r="O1212" s="1">
        <v>0</v>
      </c>
      <c r="P1212" s="1">
        <v>0</v>
      </c>
      <c r="Q1212" s="1">
        <v>0</v>
      </c>
      <c r="R1212" s="1">
        <v>0</v>
      </c>
      <c r="S1212" s="1">
        <v>0</v>
      </c>
      <c r="T1212" s="1">
        <v>0</v>
      </c>
      <c r="U1212" s="1">
        <v>0</v>
      </c>
    </row>
    <row r="1213" spans="1:21" x14ac:dyDescent="0.25">
      <c r="A1213">
        <v>1211</v>
      </c>
      <c r="B1213" t="s">
        <v>209</v>
      </c>
      <c r="C1213">
        <v>24</v>
      </c>
      <c r="D1213">
        <v>7440020</v>
      </c>
      <c r="E1213" t="s">
        <v>6</v>
      </c>
      <c r="F1213">
        <v>0</v>
      </c>
      <c r="G1213" t="s">
        <v>120</v>
      </c>
      <c r="H1213" s="1">
        <v>0</v>
      </c>
      <c r="I1213" s="1">
        <v>0</v>
      </c>
      <c r="J1213" s="1">
        <v>0</v>
      </c>
      <c r="K1213" s="1">
        <v>0</v>
      </c>
      <c r="L1213" s="1">
        <v>0</v>
      </c>
      <c r="M1213" s="1">
        <v>0</v>
      </c>
      <c r="N1213" s="1">
        <v>0</v>
      </c>
      <c r="O1213" s="1">
        <v>0</v>
      </c>
      <c r="P1213" s="1">
        <v>0</v>
      </c>
      <c r="Q1213" s="1">
        <v>0</v>
      </c>
      <c r="R1213" s="1">
        <v>0</v>
      </c>
      <c r="S1213" s="1">
        <v>0</v>
      </c>
      <c r="T1213" s="1">
        <v>0</v>
      </c>
      <c r="U1213" s="1">
        <v>0</v>
      </c>
    </row>
    <row r="1214" spans="1:21" x14ac:dyDescent="0.25">
      <c r="A1214">
        <v>1212</v>
      </c>
      <c r="B1214" t="s">
        <v>209</v>
      </c>
      <c r="C1214">
        <v>24</v>
      </c>
      <c r="D1214">
        <v>7723140</v>
      </c>
      <c r="E1214" t="s">
        <v>295</v>
      </c>
      <c r="F1214">
        <v>0</v>
      </c>
      <c r="G1214" t="s">
        <v>120</v>
      </c>
      <c r="H1214" s="1">
        <v>0</v>
      </c>
      <c r="I1214" s="1">
        <v>0</v>
      </c>
      <c r="J1214" s="1">
        <v>0</v>
      </c>
      <c r="K1214" s="1">
        <v>0</v>
      </c>
      <c r="L1214" s="1">
        <v>0</v>
      </c>
      <c r="M1214" s="1">
        <v>0</v>
      </c>
      <c r="N1214" s="1">
        <v>0</v>
      </c>
      <c r="O1214" s="1">
        <v>0</v>
      </c>
      <c r="P1214" s="1">
        <v>0</v>
      </c>
      <c r="Q1214" s="1">
        <v>0</v>
      </c>
      <c r="R1214" s="1">
        <v>0</v>
      </c>
      <c r="S1214" s="1">
        <v>0</v>
      </c>
      <c r="T1214" s="1">
        <v>0</v>
      </c>
      <c r="U1214" s="1">
        <v>0</v>
      </c>
    </row>
    <row r="1215" spans="1:21" x14ac:dyDescent="0.25">
      <c r="A1215">
        <v>1213</v>
      </c>
      <c r="B1215" t="s">
        <v>209</v>
      </c>
      <c r="C1215">
        <v>24</v>
      </c>
      <c r="D1215">
        <v>7439921</v>
      </c>
      <c r="E1215" t="s">
        <v>7</v>
      </c>
      <c r="F1215">
        <v>0</v>
      </c>
      <c r="G1215" t="s">
        <v>120</v>
      </c>
      <c r="H1215" s="1">
        <v>0</v>
      </c>
      <c r="I1215" s="1">
        <v>0</v>
      </c>
      <c r="J1215" s="1">
        <v>0</v>
      </c>
      <c r="K1215" s="1">
        <v>0</v>
      </c>
      <c r="L1215" s="1">
        <v>0</v>
      </c>
      <c r="M1215" s="1">
        <v>0</v>
      </c>
      <c r="N1215" s="1">
        <v>0</v>
      </c>
      <c r="O1215" s="1">
        <v>0</v>
      </c>
      <c r="P1215" s="1">
        <v>0</v>
      </c>
      <c r="Q1215" s="1">
        <v>0</v>
      </c>
      <c r="R1215" s="1">
        <v>0</v>
      </c>
      <c r="S1215" s="1">
        <v>0</v>
      </c>
      <c r="T1215" s="1">
        <v>0</v>
      </c>
      <c r="U1215" s="1">
        <v>0</v>
      </c>
    </row>
    <row r="1216" spans="1:21" x14ac:dyDescent="0.25">
      <c r="A1216">
        <v>1214</v>
      </c>
      <c r="B1216" t="s">
        <v>209</v>
      </c>
      <c r="C1216">
        <v>24</v>
      </c>
      <c r="D1216">
        <v>7440622</v>
      </c>
      <c r="E1216" t="s">
        <v>296</v>
      </c>
      <c r="F1216">
        <v>0</v>
      </c>
      <c r="G1216" t="s">
        <v>120</v>
      </c>
      <c r="H1216" s="1">
        <v>0</v>
      </c>
      <c r="I1216" s="1">
        <v>0</v>
      </c>
      <c r="J1216" s="1">
        <v>0</v>
      </c>
      <c r="K1216" s="1">
        <v>0</v>
      </c>
      <c r="L1216" s="1">
        <v>0</v>
      </c>
      <c r="M1216" s="1">
        <v>0</v>
      </c>
      <c r="N1216" s="1">
        <v>0</v>
      </c>
      <c r="O1216" s="1">
        <v>0</v>
      </c>
      <c r="P1216" s="1">
        <v>0</v>
      </c>
      <c r="Q1216" s="1">
        <v>0</v>
      </c>
      <c r="R1216" s="1">
        <v>0</v>
      </c>
      <c r="S1216" s="1">
        <v>0</v>
      </c>
      <c r="T1216" s="1">
        <v>0</v>
      </c>
      <c r="U1216" s="1">
        <v>0</v>
      </c>
    </row>
    <row r="1217" spans="1:21" x14ac:dyDescent="0.25">
      <c r="A1217">
        <v>1215</v>
      </c>
      <c r="B1217" t="s">
        <v>209</v>
      </c>
      <c r="C1217">
        <v>24</v>
      </c>
      <c r="D1217">
        <v>7440666</v>
      </c>
      <c r="E1217" t="s">
        <v>297</v>
      </c>
      <c r="F1217">
        <v>0.26600000000000001</v>
      </c>
      <c r="G1217" t="s">
        <v>120</v>
      </c>
      <c r="H1217" s="1">
        <v>0</v>
      </c>
      <c r="I1217" s="1">
        <v>0</v>
      </c>
      <c r="J1217" s="1">
        <v>0</v>
      </c>
      <c r="K1217" s="1">
        <v>0</v>
      </c>
      <c r="L1217" s="1">
        <v>0</v>
      </c>
      <c r="M1217" s="1">
        <v>0</v>
      </c>
      <c r="N1217" s="1">
        <v>0</v>
      </c>
      <c r="O1217" s="1">
        <v>0</v>
      </c>
      <c r="P1217" s="1">
        <v>0</v>
      </c>
      <c r="Q1217" s="1">
        <v>0</v>
      </c>
      <c r="R1217" s="1">
        <v>0</v>
      </c>
      <c r="S1217" s="1">
        <v>0</v>
      </c>
      <c r="T1217" s="1">
        <v>0</v>
      </c>
      <c r="U1217" s="1">
        <v>0</v>
      </c>
    </row>
    <row r="1218" spans="1:21" x14ac:dyDescent="0.25">
      <c r="A1218">
        <v>1216</v>
      </c>
      <c r="B1218" t="s">
        <v>210</v>
      </c>
      <c r="C1218">
        <v>24</v>
      </c>
      <c r="D1218">
        <v>7429905</v>
      </c>
      <c r="E1218" t="s">
        <v>290</v>
      </c>
      <c r="F1218">
        <v>0.85099999999999998</v>
      </c>
      <c r="G1218" t="s">
        <v>120</v>
      </c>
      <c r="H1218" s="1">
        <v>0</v>
      </c>
      <c r="I1218" s="1">
        <v>0</v>
      </c>
      <c r="J1218" s="1">
        <v>0</v>
      </c>
      <c r="K1218" s="1">
        <v>0</v>
      </c>
      <c r="L1218" s="1">
        <v>0</v>
      </c>
      <c r="M1218" s="1">
        <v>0</v>
      </c>
      <c r="N1218" s="1">
        <v>0</v>
      </c>
      <c r="O1218" s="1">
        <v>0</v>
      </c>
      <c r="P1218" s="1">
        <v>0</v>
      </c>
      <c r="Q1218" s="1">
        <v>0</v>
      </c>
      <c r="R1218" s="1">
        <v>0</v>
      </c>
      <c r="S1218" s="1">
        <v>0</v>
      </c>
      <c r="T1218" s="1">
        <v>0</v>
      </c>
      <c r="U1218" s="1">
        <v>0</v>
      </c>
    </row>
    <row r="1219" spans="1:21" x14ac:dyDescent="0.25">
      <c r="A1219">
        <v>1217</v>
      </c>
      <c r="B1219" t="s">
        <v>210</v>
      </c>
      <c r="C1219">
        <v>24</v>
      </c>
      <c r="D1219">
        <v>1344281</v>
      </c>
      <c r="E1219" t="s">
        <v>291</v>
      </c>
      <c r="F1219">
        <v>0</v>
      </c>
      <c r="G1219" t="s">
        <v>120</v>
      </c>
      <c r="H1219" s="1">
        <v>0</v>
      </c>
      <c r="I1219" s="1">
        <v>0</v>
      </c>
      <c r="J1219" s="1">
        <v>0</v>
      </c>
      <c r="K1219" s="1">
        <v>0</v>
      </c>
      <c r="L1219" s="1">
        <v>0</v>
      </c>
      <c r="M1219" s="1">
        <v>0</v>
      </c>
      <c r="N1219" s="1">
        <v>0</v>
      </c>
      <c r="O1219" s="1">
        <v>0</v>
      </c>
      <c r="P1219" s="1">
        <v>0</v>
      </c>
      <c r="Q1219" s="1">
        <v>0</v>
      </c>
      <c r="R1219" s="1">
        <v>0</v>
      </c>
      <c r="S1219" s="1">
        <v>0</v>
      </c>
      <c r="T1219" s="1">
        <v>0</v>
      </c>
      <c r="U1219" s="1">
        <v>0</v>
      </c>
    </row>
    <row r="1220" spans="1:21" x14ac:dyDescent="0.25">
      <c r="A1220">
        <v>1218</v>
      </c>
      <c r="B1220" t="s">
        <v>210</v>
      </c>
      <c r="C1220">
        <v>24</v>
      </c>
      <c r="D1220">
        <v>7440417</v>
      </c>
      <c r="E1220" t="s">
        <v>292</v>
      </c>
      <c r="F1220">
        <v>0</v>
      </c>
      <c r="G1220" t="s">
        <v>120</v>
      </c>
      <c r="H1220" s="1">
        <v>0</v>
      </c>
      <c r="I1220" s="1">
        <v>0</v>
      </c>
      <c r="J1220" s="1">
        <v>0</v>
      </c>
      <c r="K1220" s="1">
        <v>0</v>
      </c>
      <c r="L1220" s="1">
        <v>0</v>
      </c>
      <c r="M1220" s="1">
        <v>0</v>
      </c>
      <c r="N1220" s="1">
        <v>0</v>
      </c>
      <c r="O1220" s="1">
        <v>0</v>
      </c>
      <c r="P1220" s="1">
        <v>0</v>
      </c>
      <c r="Q1220" s="1">
        <v>0</v>
      </c>
      <c r="R1220" s="1">
        <v>0</v>
      </c>
      <c r="S1220" s="1">
        <v>0</v>
      </c>
      <c r="T1220" s="1">
        <v>0</v>
      </c>
      <c r="U1220" s="1">
        <v>0</v>
      </c>
    </row>
    <row r="1221" spans="1:21" x14ac:dyDescent="0.25">
      <c r="A1221">
        <v>1219</v>
      </c>
      <c r="B1221" t="s">
        <v>210</v>
      </c>
      <c r="C1221">
        <v>24</v>
      </c>
      <c r="D1221">
        <v>7440439</v>
      </c>
      <c r="E1221" t="s">
        <v>293</v>
      </c>
      <c r="F1221">
        <v>0</v>
      </c>
      <c r="G1221" t="s">
        <v>120</v>
      </c>
      <c r="H1221" s="1">
        <v>0</v>
      </c>
      <c r="I1221" s="1">
        <v>0</v>
      </c>
      <c r="J1221" s="1">
        <v>0</v>
      </c>
      <c r="K1221" s="1">
        <v>0</v>
      </c>
      <c r="L1221" s="1">
        <v>0</v>
      </c>
      <c r="M1221" s="1">
        <v>0</v>
      </c>
      <c r="N1221" s="1">
        <v>0</v>
      </c>
      <c r="O1221" s="1">
        <v>0</v>
      </c>
      <c r="P1221" s="1">
        <v>0</v>
      </c>
      <c r="Q1221" s="1">
        <v>0</v>
      </c>
      <c r="R1221" s="1">
        <v>0</v>
      </c>
      <c r="S1221" s="1">
        <v>0</v>
      </c>
      <c r="T1221" s="1">
        <v>0</v>
      </c>
      <c r="U1221" s="1">
        <v>0</v>
      </c>
    </row>
    <row r="1222" spans="1:21" x14ac:dyDescent="0.25">
      <c r="A1222">
        <v>1220</v>
      </c>
      <c r="B1222" t="s">
        <v>210</v>
      </c>
      <c r="C1222">
        <v>24</v>
      </c>
      <c r="D1222">
        <v>7440484</v>
      </c>
      <c r="E1222" t="s">
        <v>8</v>
      </c>
      <c r="F1222">
        <v>1.06</v>
      </c>
      <c r="G1222" t="s">
        <v>120</v>
      </c>
      <c r="H1222" s="1">
        <v>0</v>
      </c>
      <c r="I1222" s="1">
        <v>0</v>
      </c>
      <c r="J1222" s="1">
        <v>0</v>
      </c>
      <c r="K1222" s="1">
        <v>0</v>
      </c>
      <c r="L1222" s="1">
        <v>0</v>
      </c>
      <c r="M1222" s="1">
        <v>0</v>
      </c>
      <c r="N1222" s="1">
        <v>0</v>
      </c>
      <c r="O1222" s="1">
        <v>0</v>
      </c>
      <c r="P1222" s="1">
        <v>0</v>
      </c>
      <c r="Q1222" s="1">
        <v>0</v>
      </c>
      <c r="R1222" s="1">
        <v>0</v>
      </c>
      <c r="S1222" s="1">
        <v>0</v>
      </c>
      <c r="T1222" s="1">
        <v>0</v>
      </c>
      <c r="U1222" s="1">
        <v>0</v>
      </c>
    </row>
    <row r="1223" spans="1:21" x14ac:dyDescent="0.25">
      <c r="A1223">
        <v>1221</v>
      </c>
      <c r="B1223" t="s">
        <v>210</v>
      </c>
      <c r="C1223">
        <v>24</v>
      </c>
      <c r="D1223">
        <v>7440473</v>
      </c>
      <c r="E1223" t="s">
        <v>89</v>
      </c>
      <c r="F1223">
        <v>22.3</v>
      </c>
      <c r="G1223" t="s">
        <v>120</v>
      </c>
      <c r="H1223" s="1">
        <v>0</v>
      </c>
      <c r="I1223" s="1">
        <v>0</v>
      </c>
      <c r="J1223" s="1">
        <v>0</v>
      </c>
      <c r="K1223" s="1">
        <v>0</v>
      </c>
      <c r="L1223" s="1">
        <v>0</v>
      </c>
      <c r="M1223" s="1">
        <v>0</v>
      </c>
      <c r="N1223" s="1">
        <v>0</v>
      </c>
      <c r="O1223" s="1">
        <v>0</v>
      </c>
      <c r="P1223" s="1">
        <v>0</v>
      </c>
      <c r="Q1223" s="1">
        <v>0</v>
      </c>
      <c r="R1223" s="1">
        <v>0</v>
      </c>
      <c r="S1223" s="1">
        <v>0</v>
      </c>
      <c r="T1223" s="1">
        <v>0</v>
      </c>
      <c r="U1223" s="1">
        <v>0</v>
      </c>
    </row>
    <row r="1224" spans="1:21" x14ac:dyDescent="0.25">
      <c r="A1224">
        <v>1222</v>
      </c>
      <c r="B1224" t="s">
        <v>210</v>
      </c>
      <c r="C1224">
        <v>24</v>
      </c>
      <c r="D1224">
        <v>18540299</v>
      </c>
      <c r="E1224" t="s">
        <v>13</v>
      </c>
      <c r="F1224">
        <v>2.23</v>
      </c>
      <c r="G1224" t="s">
        <v>120</v>
      </c>
      <c r="H1224" s="1">
        <v>0</v>
      </c>
      <c r="I1224" s="1">
        <v>0</v>
      </c>
      <c r="J1224" s="1">
        <v>0</v>
      </c>
      <c r="K1224" s="1">
        <v>0</v>
      </c>
      <c r="L1224" s="1">
        <v>0</v>
      </c>
      <c r="M1224" s="1">
        <v>0</v>
      </c>
      <c r="N1224" s="1">
        <v>0</v>
      </c>
      <c r="O1224" s="1">
        <v>0</v>
      </c>
      <c r="P1224" s="1">
        <v>0</v>
      </c>
      <c r="Q1224" s="1">
        <v>0</v>
      </c>
      <c r="R1224" s="1">
        <v>0</v>
      </c>
      <c r="S1224" s="1">
        <v>0</v>
      </c>
      <c r="T1224" s="1">
        <v>0</v>
      </c>
      <c r="U1224" s="1">
        <v>0</v>
      </c>
    </row>
    <row r="1225" spans="1:21" x14ac:dyDescent="0.25">
      <c r="A1225">
        <v>1223</v>
      </c>
      <c r="B1225" t="s">
        <v>210</v>
      </c>
      <c r="C1225">
        <v>24</v>
      </c>
      <c r="D1225">
        <v>1175</v>
      </c>
      <c r="E1225" t="s">
        <v>294</v>
      </c>
      <c r="F1225">
        <v>0</v>
      </c>
      <c r="G1225" t="s">
        <v>120</v>
      </c>
      <c r="H1225" s="1">
        <v>0</v>
      </c>
      <c r="I1225" s="1">
        <v>0</v>
      </c>
      <c r="J1225" s="1">
        <v>0</v>
      </c>
      <c r="K1225" s="1">
        <v>0</v>
      </c>
      <c r="L1225" s="1">
        <v>0</v>
      </c>
      <c r="M1225" s="1">
        <v>0</v>
      </c>
      <c r="N1225" s="1">
        <v>0</v>
      </c>
      <c r="O1225" s="1">
        <v>0</v>
      </c>
      <c r="P1225" s="1">
        <v>0</v>
      </c>
      <c r="Q1225" s="1">
        <v>0</v>
      </c>
      <c r="R1225" s="1">
        <v>0</v>
      </c>
      <c r="S1225" s="1">
        <v>0</v>
      </c>
      <c r="T1225" s="1">
        <v>0</v>
      </c>
      <c r="U1225" s="1">
        <v>0</v>
      </c>
    </row>
    <row r="1226" spans="1:21" x14ac:dyDescent="0.25">
      <c r="A1226">
        <v>1224</v>
      </c>
      <c r="B1226" t="s">
        <v>210</v>
      </c>
      <c r="C1226">
        <v>24</v>
      </c>
      <c r="D1226">
        <v>7440508</v>
      </c>
      <c r="E1226" t="s">
        <v>10</v>
      </c>
      <c r="F1226">
        <v>0.31900000000000001</v>
      </c>
      <c r="G1226" t="s">
        <v>120</v>
      </c>
      <c r="H1226" s="1">
        <v>0</v>
      </c>
      <c r="I1226" s="1">
        <v>0</v>
      </c>
      <c r="J1226" s="1">
        <v>0</v>
      </c>
      <c r="K1226" s="1">
        <v>0</v>
      </c>
      <c r="L1226" s="1">
        <v>0</v>
      </c>
      <c r="M1226" s="1">
        <v>0</v>
      </c>
      <c r="N1226" s="1">
        <v>3.1900000000000001E-3</v>
      </c>
      <c r="O1226" s="1">
        <v>0</v>
      </c>
      <c r="P1226" s="1">
        <v>0</v>
      </c>
      <c r="Q1226" s="1">
        <v>0</v>
      </c>
      <c r="R1226" s="1">
        <v>0</v>
      </c>
      <c r="S1226" s="1">
        <v>0</v>
      </c>
      <c r="T1226" s="1">
        <v>0</v>
      </c>
      <c r="U1226" s="1">
        <v>0</v>
      </c>
    </row>
    <row r="1227" spans="1:21" x14ac:dyDescent="0.25">
      <c r="A1227">
        <v>1225</v>
      </c>
      <c r="B1227" t="s">
        <v>210</v>
      </c>
      <c r="C1227">
        <v>24</v>
      </c>
      <c r="D1227">
        <v>7439965</v>
      </c>
      <c r="E1227" t="s">
        <v>5</v>
      </c>
      <c r="F1227">
        <v>0.372</v>
      </c>
      <c r="G1227" t="s">
        <v>120</v>
      </c>
      <c r="H1227" s="1">
        <v>0</v>
      </c>
      <c r="I1227" s="1">
        <v>0</v>
      </c>
      <c r="J1227" s="1">
        <v>0</v>
      </c>
      <c r="K1227" s="1">
        <v>0</v>
      </c>
      <c r="L1227" s="1">
        <v>0</v>
      </c>
      <c r="M1227" s="1">
        <v>0</v>
      </c>
      <c r="N1227" s="1">
        <v>0</v>
      </c>
      <c r="O1227" s="1">
        <v>0</v>
      </c>
      <c r="P1227" s="1">
        <v>0</v>
      </c>
      <c r="Q1227" s="1">
        <v>0</v>
      </c>
      <c r="R1227" s="1">
        <v>0</v>
      </c>
      <c r="S1227" s="1">
        <v>0</v>
      </c>
      <c r="T1227" s="1">
        <v>0</v>
      </c>
      <c r="U1227" s="1">
        <v>0</v>
      </c>
    </row>
    <row r="1228" spans="1:21" x14ac:dyDescent="0.25">
      <c r="A1228">
        <v>1226</v>
      </c>
      <c r="B1228" t="s">
        <v>210</v>
      </c>
      <c r="C1228">
        <v>24</v>
      </c>
      <c r="D1228">
        <v>7440020</v>
      </c>
      <c r="E1228" t="s">
        <v>6</v>
      </c>
      <c r="F1228">
        <v>58.5</v>
      </c>
      <c r="G1228" t="s">
        <v>120</v>
      </c>
      <c r="H1228" s="1">
        <v>0</v>
      </c>
      <c r="I1228" s="1">
        <v>0</v>
      </c>
      <c r="J1228" s="1">
        <v>292.5</v>
      </c>
      <c r="K1228" s="1">
        <v>0</v>
      </c>
      <c r="L1228" s="1">
        <v>0</v>
      </c>
      <c r="M1228" s="1">
        <v>0</v>
      </c>
      <c r="N1228" s="1">
        <v>0</v>
      </c>
      <c r="O1228" s="1">
        <v>0</v>
      </c>
      <c r="P1228" s="1">
        <v>0</v>
      </c>
      <c r="Q1228" s="1">
        <v>0</v>
      </c>
      <c r="R1228" s="1">
        <v>0</v>
      </c>
      <c r="S1228" s="1">
        <v>0</v>
      </c>
      <c r="T1228" s="1">
        <v>0</v>
      </c>
      <c r="U1228" s="1">
        <v>0</v>
      </c>
    </row>
    <row r="1229" spans="1:21" x14ac:dyDescent="0.25">
      <c r="A1229">
        <v>1227</v>
      </c>
      <c r="B1229" t="s">
        <v>210</v>
      </c>
      <c r="C1229">
        <v>24</v>
      </c>
      <c r="D1229">
        <v>7723140</v>
      </c>
      <c r="E1229" t="s">
        <v>295</v>
      </c>
      <c r="F1229">
        <v>0</v>
      </c>
      <c r="G1229" t="s">
        <v>120</v>
      </c>
      <c r="H1229" s="1">
        <v>0</v>
      </c>
      <c r="I1229" s="1">
        <v>0</v>
      </c>
      <c r="J1229" s="1">
        <v>0</v>
      </c>
      <c r="K1229" s="1">
        <v>0</v>
      </c>
      <c r="L1229" s="1">
        <v>0</v>
      </c>
      <c r="M1229" s="1">
        <v>0</v>
      </c>
      <c r="N1229" s="1">
        <v>0</v>
      </c>
      <c r="O1229" s="1">
        <v>0</v>
      </c>
      <c r="P1229" s="1">
        <v>0</v>
      </c>
      <c r="Q1229" s="1">
        <v>0</v>
      </c>
      <c r="R1229" s="1">
        <v>0</v>
      </c>
      <c r="S1229" s="1">
        <v>0</v>
      </c>
      <c r="T1229" s="1">
        <v>0</v>
      </c>
      <c r="U1229" s="1">
        <v>0</v>
      </c>
    </row>
    <row r="1230" spans="1:21" x14ac:dyDescent="0.25">
      <c r="A1230">
        <v>1228</v>
      </c>
      <c r="B1230" t="s">
        <v>210</v>
      </c>
      <c r="C1230">
        <v>24</v>
      </c>
      <c r="D1230">
        <v>7439921</v>
      </c>
      <c r="E1230" t="s">
        <v>7</v>
      </c>
      <c r="F1230">
        <v>0</v>
      </c>
      <c r="G1230" t="s">
        <v>120</v>
      </c>
      <c r="H1230" s="1">
        <v>0</v>
      </c>
      <c r="I1230" s="1">
        <v>0</v>
      </c>
      <c r="J1230" s="1">
        <v>0</v>
      </c>
      <c r="K1230" s="1">
        <v>0</v>
      </c>
      <c r="L1230" s="1">
        <v>0</v>
      </c>
      <c r="M1230" s="1">
        <v>0</v>
      </c>
      <c r="N1230" s="1">
        <v>0</v>
      </c>
      <c r="O1230" s="1">
        <v>0</v>
      </c>
      <c r="P1230" s="1">
        <v>0</v>
      </c>
      <c r="Q1230" s="1">
        <v>0</v>
      </c>
      <c r="R1230" s="1">
        <v>0</v>
      </c>
      <c r="S1230" s="1">
        <v>0</v>
      </c>
      <c r="T1230" s="1">
        <v>0</v>
      </c>
      <c r="U1230" s="1">
        <v>0</v>
      </c>
    </row>
    <row r="1231" spans="1:21" x14ac:dyDescent="0.25">
      <c r="A1231">
        <v>1229</v>
      </c>
      <c r="B1231" t="s">
        <v>210</v>
      </c>
      <c r="C1231">
        <v>24</v>
      </c>
      <c r="D1231">
        <v>7440622</v>
      </c>
      <c r="E1231" t="s">
        <v>296</v>
      </c>
      <c r="F1231">
        <v>0</v>
      </c>
      <c r="G1231" t="s">
        <v>120</v>
      </c>
      <c r="H1231" s="1">
        <v>0</v>
      </c>
      <c r="I1231" s="1">
        <v>0</v>
      </c>
      <c r="J1231" s="1">
        <v>0</v>
      </c>
      <c r="K1231" s="1">
        <v>0</v>
      </c>
      <c r="L1231" s="1">
        <v>0</v>
      </c>
      <c r="M1231" s="1">
        <v>0</v>
      </c>
      <c r="N1231" s="1">
        <v>0</v>
      </c>
      <c r="O1231" s="1">
        <v>0</v>
      </c>
      <c r="P1231" s="1">
        <v>0</v>
      </c>
      <c r="Q1231" s="1">
        <v>0</v>
      </c>
      <c r="R1231" s="1">
        <v>0</v>
      </c>
      <c r="S1231" s="1">
        <v>0</v>
      </c>
      <c r="T1231" s="1">
        <v>0</v>
      </c>
      <c r="U1231" s="1">
        <v>0</v>
      </c>
    </row>
    <row r="1232" spans="1:21" x14ac:dyDescent="0.25">
      <c r="A1232">
        <v>1230</v>
      </c>
      <c r="B1232" t="s">
        <v>210</v>
      </c>
      <c r="C1232">
        <v>24</v>
      </c>
      <c r="D1232">
        <v>7440666</v>
      </c>
      <c r="E1232" t="s">
        <v>297</v>
      </c>
      <c r="F1232">
        <v>0</v>
      </c>
      <c r="G1232" t="s">
        <v>120</v>
      </c>
      <c r="H1232" s="1">
        <v>0</v>
      </c>
      <c r="I1232" s="1">
        <v>0</v>
      </c>
      <c r="J1232" s="1">
        <v>0</v>
      </c>
      <c r="K1232" s="1">
        <v>0</v>
      </c>
      <c r="L1232" s="1">
        <v>0</v>
      </c>
      <c r="M1232" s="1">
        <v>0</v>
      </c>
      <c r="N1232" s="1">
        <v>0</v>
      </c>
      <c r="O1232" s="1">
        <v>0</v>
      </c>
      <c r="P1232" s="1">
        <v>0</v>
      </c>
      <c r="Q1232" s="1">
        <v>0</v>
      </c>
      <c r="R1232" s="1">
        <v>0</v>
      </c>
      <c r="S1232" s="1">
        <v>0</v>
      </c>
      <c r="T1232" s="1">
        <v>0</v>
      </c>
      <c r="U1232" s="1">
        <v>0</v>
      </c>
    </row>
    <row r="1233" spans="1:21" x14ac:dyDescent="0.25">
      <c r="A1233">
        <v>1231</v>
      </c>
      <c r="B1233" t="s">
        <v>211</v>
      </c>
      <c r="C1233">
        <v>24</v>
      </c>
      <c r="D1233">
        <v>7429905</v>
      </c>
      <c r="E1233" t="s">
        <v>290</v>
      </c>
      <c r="F1233">
        <v>0</v>
      </c>
      <c r="G1233" t="s">
        <v>120</v>
      </c>
      <c r="H1233" s="1">
        <v>0</v>
      </c>
      <c r="I1233" s="1">
        <v>0</v>
      </c>
      <c r="J1233" s="1">
        <v>0</v>
      </c>
      <c r="K1233" s="1">
        <v>0</v>
      </c>
      <c r="L1233" s="1">
        <v>0</v>
      </c>
      <c r="M1233" s="1">
        <v>0</v>
      </c>
      <c r="N1233" s="1">
        <v>0</v>
      </c>
      <c r="O1233" s="1">
        <v>0</v>
      </c>
      <c r="P1233" s="1">
        <v>0</v>
      </c>
      <c r="Q1233" s="1">
        <v>0</v>
      </c>
      <c r="R1233" s="1">
        <v>0</v>
      </c>
      <c r="S1233" s="1">
        <v>0</v>
      </c>
      <c r="T1233" s="1">
        <v>0</v>
      </c>
      <c r="U1233" s="1">
        <v>0</v>
      </c>
    </row>
    <row r="1234" spans="1:21" x14ac:dyDescent="0.25">
      <c r="A1234">
        <v>1232</v>
      </c>
      <c r="B1234" t="s">
        <v>211</v>
      </c>
      <c r="C1234">
        <v>24</v>
      </c>
      <c r="D1234">
        <v>1344281</v>
      </c>
      <c r="E1234" t="s">
        <v>291</v>
      </c>
      <c r="F1234">
        <v>0</v>
      </c>
      <c r="G1234" t="s">
        <v>120</v>
      </c>
      <c r="H1234" s="1">
        <v>0</v>
      </c>
      <c r="I1234" s="1">
        <v>0</v>
      </c>
      <c r="J1234" s="1">
        <v>0</v>
      </c>
      <c r="K1234" s="1">
        <v>0</v>
      </c>
      <c r="L1234" s="1">
        <v>0</v>
      </c>
      <c r="M1234" s="1">
        <v>0</v>
      </c>
      <c r="N1234" s="1">
        <v>0</v>
      </c>
      <c r="O1234" s="1">
        <v>0</v>
      </c>
      <c r="P1234" s="1">
        <v>0</v>
      </c>
      <c r="Q1234" s="1">
        <v>0</v>
      </c>
      <c r="R1234" s="1">
        <v>0</v>
      </c>
      <c r="S1234" s="1">
        <v>0</v>
      </c>
      <c r="T1234" s="1">
        <v>0</v>
      </c>
      <c r="U1234" s="1">
        <v>0</v>
      </c>
    </row>
    <row r="1235" spans="1:21" x14ac:dyDescent="0.25">
      <c r="A1235">
        <v>1233</v>
      </c>
      <c r="B1235" t="s">
        <v>211</v>
      </c>
      <c r="C1235">
        <v>24</v>
      </c>
      <c r="D1235">
        <v>7440417</v>
      </c>
      <c r="E1235" t="s">
        <v>292</v>
      </c>
      <c r="F1235">
        <v>0</v>
      </c>
      <c r="G1235" t="s">
        <v>120</v>
      </c>
      <c r="H1235" s="1">
        <v>0</v>
      </c>
      <c r="I1235" s="1">
        <v>0</v>
      </c>
      <c r="J1235" s="1">
        <v>0</v>
      </c>
      <c r="K1235" s="1">
        <v>0</v>
      </c>
      <c r="L1235" s="1">
        <v>0</v>
      </c>
      <c r="M1235" s="1">
        <v>0</v>
      </c>
      <c r="N1235" s="1">
        <v>0</v>
      </c>
      <c r="O1235" s="1">
        <v>0</v>
      </c>
      <c r="P1235" s="1">
        <v>0</v>
      </c>
      <c r="Q1235" s="1">
        <v>0</v>
      </c>
      <c r="R1235" s="1">
        <v>0</v>
      </c>
      <c r="S1235" s="1">
        <v>0</v>
      </c>
      <c r="T1235" s="1">
        <v>0</v>
      </c>
      <c r="U1235" s="1">
        <v>0</v>
      </c>
    </row>
    <row r="1236" spans="1:21" x14ac:dyDescent="0.25">
      <c r="A1236">
        <v>1234</v>
      </c>
      <c r="B1236" t="s">
        <v>211</v>
      </c>
      <c r="C1236">
        <v>24</v>
      </c>
      <c r="D1236">
        <v>7440439</v>
      </c>
      <c r="E1236" t="s">
        <v>293</v>
      </c>
      <c r="F1236">
        <v>0</v>
      </c>
      <c r="G1236" t="s">
        <v>120</v>
      </c>
      <c r="H1236" s="1">
        <v>0</v>
      </c>
      <c r="I1236" s="1">
        <v>0</v>
      </c>
      <c r="J1236" s="1">
        <v>0</v>
      </c>
      <c r="K1236" s="1">
        <v>0</v>
      </c>
      <c r="L1236" s="1">
        <v>0</v>
      </c>
      <c r="M1236" s="1">
        <v>0</v>
      </c>
      <c r="N1236" s="1">
        <v>0</v>
      </c>
      <c r="O1236" s="1">
        <v>0</v>
      </c>
      <c r="P1236" s="1">
        <v>0</v>
      </c>
      <c r="Q1236" s="1">
        <v>0</v>
      </c>
      <c r="R1236" s="1">
        <v>0</v>
      </c>
      <c r="S1236" s="1">
        <v>0</v>
      </c>
      <c r="T1236" s="1">
        <v>0</v>
      </c>
      <c r="U1236" s="1">
        <v>0</v>
      </c>
    </row>
    <row r="1237" spans="1:21" x14ac:dyDescent="0.25">
      <c r="A1237">
        <v>1235</v>
      </c>
      <c r="B1237" t="s">
        <v>211</v>
      </c>
      <c r="C1237">
        <v>24</v>
      </c>
      <c r="D1237">
        <v>7440484</v>
      </c>
      <c r="E1237" t="s">
        <v>8</v>
      </c>
      <c r="F1237">
        <v>0</v>
      </c>
      <c r="G1237" t="s">
        <v>120</v>
      </c>
      <c r="H1237" s="1">
        <v>0</v>
      </c>
      <c r="I1237" s="1">
        <v>0</v>
      </c>
      <c r="J1237" s="1">
        <v>0</v>
      </c>
      <c r="K1237" s="1">
        <v>0</v>
      </c>
      <c r="L1237" s="1">
        <v>0</v>
      </c>
      <c r="M1237" s="1">
        <v>0</v>
      </c>
      <c r="N1237" s="1">
        <v>0</v>
      </c>
      <c r="O1237" s="1">
        <v>0</v>
      </c>
      <c r="P1237" s="1">
        <v>0</v>
      </c>
      <c r="Q1237" s="1">
        <v>0</v>
      </c>
      <c r="R1237" s="1">
        <v>0</v>
      </c>
      <c r="S1237" s="1">
        <v>0</v>
      </c>
      <c r="T1237" s="1">
        <v>0</v>
      </c>
      <c r="U1237" s="1">
        <v>0</v>
      </c>
    </row>
    <row r="1238" spans="1:21" x14ac:dyDescent="0.25">
      <c r="A1238">
        <v>1236</v>
      </c>
      <c r="B1238" t="s">
        <v>211</v>
      </c>
      <c r="C1238">
        <v>24</v>
      </c>
      <c r="D1238">
        <v>7440473</v>
      </c>
      <c r="E1238" t="s">
        <v>89</v>
      </c>
      <c r="F1238">
        <v>0</v>
      </c>
      <c r="G1238" t="s">
        <v>120</v>
      </c>
      <c r="H1238" s="1">
        <v>0</v>
      </c>
      <c r="I1238" s="1">
        <v>0</v>
      </c>
      <c r="J1238" s="1">
        <v>0</v>
      </c>
      <c r="K1238" s="1">
        <v>0</v>
      </c>
      <c r="L1238" s="1">
        <v>0</v>
      </c>
      <c r="M1238" s="1">
        <v>0</v>
      </c>
      <c r="N1238" s="1">
        <v>0</v>
      </c>
      <c r="O1238" s="1">
        <v>0</v>
      </c>
      <c r="P1238" s="1">
        <v>0</v>
      </c>
      <c r="Q1238" s="1">
        <v>0</v>
      </c>
      <c r="R1238" s="1">
        <v>0</v>
      </c>
      <c r="S1238" s="1">
        <v>0</v>
      </c>
      <c r="T1238" s="1">
        <v>0</v>
      </c>
      <c r="U1238" s="1">
        <v>0</v>
      </c>
    </row>
    <row r="1239" spans="1:21" x14ac:dyDescent="0.25">
      <c r="A1239">
        <v>1237</v>
      </c>
      <c r="B1239" t="s">
        <v>211</v>
      </c>
      <c r="C1239">
        <v>24</v>
      </c>
      <c r="D1239">
        <v>18540299</v>
      </c>
      <c r="E1239" t="s">
        <v>13</v>
      </c>
      <c r="F1239">
        <v>0</v>
      </c>
      <c r="G1239" t="s">
        <v>120</v>
      </c>
      <c r="H1239" s="1">
        <v>0</v>
      </c>
      <c r="I1239" s="1">
        <v>0</v>
      </c>
      <c r="J1239" s="1">
        <v>0</v>
      </c>
      <c r="K1239" s="1">
        <v>0</v>
      </c>
      <c r="L1239" s="1">
        <v>0</v>
      </c>
      <c r="M1239" s="1">
        <v>0</v>
      </c>
      <c r="N1239" s="1">
        <v>0</v>
      </c>
      <c r="O1239" s="1">
        <v>0</v>
      </c>
      <c r="P1239" s="1">
        <v>0</v>
      </c>
      <c r="Q1239" s="1">
        <v>0</v>
      </c>
      <c r="R1239" s="1">
        <v>0</v>
      </c>
      <c r="S1239" s="1">
        <v>0</v>
      </c>
      <c r="T1239" s="1">
        <v>0</v>
      </c>
      <c r="U1239" s="1">
        <v>0</v>
      </c>
    </row>
    <row r="1240" spans="1:21" x14ac:dyDescent="0.25">
      <c r="A1240">
        <v>1238</v>
      </c>
      <c r="B1240" t="s">
        <v>211</v>
      </c>
      <c r="C1240">
        <v>24</v>
      </c>
      <c r="D1240">
        <v>1175</v>
      </c>
      <c r="E1240" t="s">
        <v>294</v>
      </c>
      <c r="F1240">
        <v>0</v>
      </c>
      <c r="G1240" t="s">
        <v>120</v>
      </c>
      <c r="H1240" s="1">
        <v>0</v>
      </c>
      <c r="I1240" s="1">
        <v>0</v>
      </c>
      <c r="J1240" s="1">
        <v>0</v>
      </c>
      <c r="K1240" s="1">
        <v>0</v>
      </c>
      <c r="L1240" s="1">
        <v>0</v>
      </c>
      <c r="M1240" s="1">
        <v>0</v>
      </c>
      <c r="N1240" s="1">
        <v>0</v>
      </c>
      <c r="O1240" s="1">
        <v>0</v>
      </c>
      <c r="P1240" s="1">
        <v>0</v>
      </c>
      <c r="Q1240" s="1">
        <v>0</v>
      </c>
      <c r="R1240" s="1">
        <v>0</v>
      </c>
      <c r="S1240" s="1">
        <v>0</v>
      </c>
      <c r="T1240" s="1">
        <v>0</v>
      </c>
      <c r="U1240" s="1">
        <v>0</v>
      </c>
    </row>
    <row r="1241" spans="1:21" x14ac:dyDescent="0.25">
      <c r="A1241">
        <v>1239</v>
      </c>
      <c r="B1241" t="s">
        <v>211</v>
      </c>
      <c r="C1241">
        <v>24</v>
      </c>
      <c r="D1241">
        <v>7440508</v>
      </c>
      <c r="E1241" t="s">
        <v>10</v>
      </c>
      <c r="F1241">
        <v>0.106</v>
      </c>
      <c r="G1241" t="s">
        <v>120</v>
      </c>
      <c r="H1241" s="1">
        <v>0</v>
      </c>
      <c r="I1241" s="1">
        <v>0</v>
      </c>
      <c r="J1241" s="1">
        <v>0</v>
      </c>
      <c r="K1241" s="1">
        <v>0</v>
      </c>
      <c r="L1241" s="1">
        <v>0</v>
      </c>
      <c r="M1241" s="1">
        <v>0</v>
      </c>
      <c r="N1241" s="1">
        <v>1.06E-3</v>
      </c>
      <c r="O1241" s="1">
        <v>0</v>
      </c>
      <c r="P1241" s="1">
        <v>0</v>
      </c>
      <c r="Q1241" s="1">
        <v>0</v>
      </c>
      <c r="R1241" s="1">
        <v>0</v>
      </c>
      <c r="S1241" s="1">
        <v>0</v>
      </c>
      <c r="T1241" s="1">
        <v>0</v>
      </c>
      <c r="U1241" s="1">
        <v>0</v>
      </c>
    </row>
    <row r="1242" spans="1:21" x14ac:dyDescent="0.25">
      <c r="A1242">
        <v>1240</v>
      </c>
      <c r="B1242" t="s">
        <v>211</v>
      </c>
      <c r="C1242">
        <v>24</v>
      </c>
      <c r="D1242">
        <v>7439965</v>
      </c>
      <c r="E1242" t="s">
        <v>5</v>
      </c>
      <c r="F1242">
        <v>2.0699999999999998</v>
      </c>
      <c r="G1242" t="s">
        <v>120</v>
      </c>
      <c r="H1242" s="1">
        <v>0</v>
      </c>
      <c r="I1242" s="1">
        <v>0</v>
      </c>
      <c r="J1242" s="1">
        <v>0</v>
      </c>
      <c r="K1242" s="1">
        <v>0</v>
      </c>
      <c r="L1242" s="1">
        <v>0</v>
      </c>
      <c r="M1242" s="1">
        <v>0</v>
      </c>
      <c r="N1242" s="1">
        <v>0</v>
      </c>
      <c r="O1242" s="1">
        <v>0</v>
      </c>
      <c r="P1242" s="1">
        <v>0</v>
      </c>
      <c r="Q1242" s="1">
        <v>0</v>
      </c>
      <c r="R1242" s="1">
        <v>0</v>
      </c>
      <c r="S1242" s="1">
        <v>0</v>
      </c>
      <c r="T1242" s="1">
        <v>0</v>
      </c>
      <c r="U1242" s="1">
        <v>0</v>
      </c>
    </row>
    <row r="1243" spans="1:21" x14ac:dyDescent="0.25">
      <c r="A1243">
        <v>1241</v>
      </c>
      <c r="B1243" t="s">
        <v>211</v>
      </c>
      <c r="C1243">
        <v>24</v>
      </c>
      <c r="D1243">
        <v>7440020</v>
      </c>
      <c r="E1243" t="s">
        <v>6</v>
      </c>
      <c r="F1243">
        <v>2.1299999999999999E-2</v>
      </c>
      <c r="G1243" t="s">
        <v>120</v>
      </c>
      <c r="H1243" s="1">
        <v>0</v>
      </c>
      <c r="I1243" s="1">
        <v>0</v>
      </c>
      <c r="J1243" s="1">
        <v>0.1065</v>
      </c>
      <c r="K1243" s="1">
        <v>0</v>
      </c>
      <c r="L1243" s="1">
        <v>0</v>
      </c>
      <c r="M1243" s="1">
        <v>0</v>
      </c>
      <c r="N1243" s="1">
        <v>0</v>
      </c>
      <c r="O1243" s="1">
        <v>0</v>
      </c>
      <c r="P1243" s="1">
        <v>0</v>
      </c>
      <c r="Q1243" s="1">
        <v>0</v>
      </c>
      <c r="R1243" s="1">
        <v>0</v>
      </c>
      <c r="S1243" s="1">
        <v>0</v>
      </c>
      <c r="T1243" s="1">
        <v>0</v>
      </c>
      <c r="U1243" s="1">
        <v>0</v>
      </c>
    </row>
    <row r="1244" spans="1:21" x14ac:dyDescent="0.25">
      <c r="A1244">
        <v>1242</v>
      </c>
      <c r="B1244" t="s">
        <v>211</v>
      </c>
      <c r="C1244">
        <v>24</v>
      </c>
      <c r="D1244">
        <v>7723140</v>
      </c>
      <c r="E1244" t="s">
        <v>295</v>
      </c>
      <c r="F1244">
        <v>1.2200000000000001E-2</v>
      </c>
      <c r="G1244" t="s">
        <v>120</v>
      </c>
      <c r="H1244" s="1">
        <v>0</v>
      </c>
      <c r="I1244" s="1">
        <v>0</v>
      </c>
      <c r="J1244" s="1">
        <v>0</v>
      </c>
      <c r="K1244" s="1">
        <v>0</v>
      </c>
      <c r="L1244" s="1">
        <v>0</v>
      </c>
      <c r="M1244" s="1">
        <v>0</v>
      </c>
      <c r="N1244" s="1">
        <v>0</v>
      </c>
      <c r="O1244" s="1">
        <v>0</v>
      </c>
      <c r="P1244" s="1">
        <v>0</v>
      </c>
      <c r="Q1244" s="1">
        <v>0</v>
      </c>
      <c r="R1244" s="1">
        <v>0</v>
      </c>
      <c r="S1244" s="1">
        <v>0</v>
      </c>
      <c r="T1244" s="1">
        <v>0</v>
      </c>
      <c r="U1244" s="1">
        <v>0</v>
      </c>
    </row>
    <row r="1245" spans="1:21" x14ac:dyDescent="0.25">
      <c r="A1245">
        <v>1243</v>
      </c>
      <c r="B1245" t="s">
        <v>211</v>
      </c>
      <c r="C1245">
        <v>24</v>
      </c>
      <c r="D1245">
        <v>7439921</v>
      </c>
      <c r="E1245" t="s">
        <v>7</v>
      </c>
      <c r="F1245">
        <v>0</v>
      </c>
      <c r="G1245" t="s">
        <v>120</v>
      </c>
      <c r="H1245" s="1">
        <v>0</v>
      </c>
      <c r="I1245" s="1">
        <v>0</v>
      </c>
      <c r="J1245" s="1">
        <v>0</v>
      </c>
      <c r="K1245" s="1">
        <v>0</v>
      </c>
      <c r="L1245" s="1">
        <v>0</v>
      </c>
      <c r="M1245" s="1">
        <v>0</v>
      </c>
      <c r="N1245" s="1">
        <v>0</v>
      </c>
      <c r="O1245" s="1">
        <v>0</v>
      </c>
      <c r="P1245" s="1">
        <v>0</v>
      </c>
      <c r="Q1245" s="1">
        <v>0</v>
      </c>
      <c r="R1245" s="1">
        <v>0</v>
      </c>
      <c r="S1245" s="1">
        <v>0</v>
      </c>
      <c r="T1245" s="1">
        <v>0</v>
      </c>
      <c r="U1245" s="1">
        <v>0</v>
      </c>
    </row>
    <row r="1246" spans="1:21" x14ac:dyDescent="0.25">
      <c r="A1246">
        <v>1244</v>
      </c>
      <c r="B1246" t="s">
        <v>211</v>
      </c>
      <c r="C1246">
        <v>24</v>
      </c>
      <c r="D1246">
        <v>7440622</v>
      </c>
      <c r="E1246" t="s">
        <v>296</v>
      </c>
      <c r="F1246">
        <v>0</v>
      </c>
      <c r="G1246" t="s">
        <v>120</v>
      </c>
      <c r="H1246" s="1">
        <v>0</v>
      </c>
      <c r="I1246" s="1">
        <v>0</v>
      </c>
      <c r="J1246" s="1">
        <v>0</v>
      </c>
      <c r="K1246" s="1">
        <v>0</v>
      </c>
      <c r="L1246" s="1">
        <v>0</v>
      </c>
      <c r="M1246" s="1">
        <v>0</v>
      </c>
      <c r="N1246" s="1">
        <v>0</v>
      </c>
      <c r="O1246" s="1">
        <v>0</v>
      </c>
      <c r="P1246" s="1">
        <v>0</v>
      </c>
      <c r="Q1246" s="1">
        <v>0</v>
      </c>
      <c r="R1246" s="1">
        <v>0</v>
      </c>
      <c r="S1246" s="1">
        <v>0</v>
      </c>
      <c r="T1246" s="1">
        <v>0</v>
      </c>
      <c r="U1246" s="1">
        <v>0</v>
      </c>
    </row>
    <row r="1247" spans="1:21" x14ac:dyDescent="0.25">
      <c r="A1247">
        <v>1245</v>
      </c>
      <c r="B1247" t="s">
        <v>211</v>
      </c>
      <c r="C1247">
        <v>24</v>
      </c>
      <c r="D1247">
        <v>7440666</v>
      </c>
      <c r="E1247" t="s">
        <v>297</v>
      </c>
      <c r="F1247">
        <v>0</v>
      </c>
      <c r="G1247" t="s">
        <v>120</v>
      </c>
      <c r="H1247" s="1">
        <v>0</v>
      </c>
      <c r="I1247" s="1">
        <v>0</v>
      </c>
      <c r="J1247" s="1">
        <v>0</v>
      </c>
      <c r="K1247" s="1">
        <v>0</v>
      </c>
      <c r="L1247" s="1">
        <v>0</v>
      </c>
      <c r="M1247" s="1">
        <v>0</v>
      </c>
      <c r="N1247" s="1">
        <v>0</v>
      </c>
      <c r="O1247" s="1">
        <v>0</v>
      </c>
      <c r="P1247" s="1">
        <v>0</v>
      </c>
      <c r="Q1247" s="1">
        <v>0</v>
      </c>
      <c r="R1247" s="1">
        <v>0</v>
      </c>
      <c r="S1247" s="1">
        <v>0</v>
      </c>
      <c r="T1247" s="1">
        <v>0</v>
      </c>
      <c r="U1247" s="1">
        <v>0</v>
      </c>
    </row>
    <row r="1248" spans="1:21" x14ac:dyDescent="0.25">
      <c r="A1248">
        <v>1246</v>
      </c>
      <c r="B1248" t="s">
        <v>212</v>
      </c>
      <c r="C1248">
        <v>24</v>
      </c>
      <c r="D1248">
        <v>7429905</v>
      </c>
      <c r="E1248" t="s">
        <v>290</v>
      </c>
      <c r="F1248">
        <v>0</v>
      </c>
      <c r="G1248" t="s">
        <v>120</v>
      </c>
      <c r="H1248" s="1">
        <v>0</v>
      </c>
      <c r="I1248" s="1">
        <v>0</v>
      </c>
      <c r="J1248" s="1">
        <v>0</v>
      </c>
      <c r="K1248" s="1">
        <v>0</v>
      </c>
      <c r="L1248" s="1">
        <v>0</v>
      </c>
      <c r="M1248" s="1">
        <v>0</v>
      </c>
      <c r="N1248" s="1">
        <v>0</v>
      </c>
      <c r="O1248" s="1">
        <v>0</v>
      </c>
      <c r="P1248" s="1">
        <v>0</v>
      </c>
      <c r="Q1248" s="1">
        <v>0</v>
      </c>
      <c r="R1248" s="1">
        <v>0</v>
      </c>
      <c r="S1248" s="1">
        <v>0</v>
      </c>
      <c r="T1248" s="1">
        <v>0</v>
      </c>
      <c r="U1248" s="1">
        <v>0</v>
      </c>
    </row>
    <row r="1249" spans="1:21" x14ac:dyDescent="0.25">
      <c r="A1249">
        <v>1247</v>
      </c>
      <c r="B1249" t="s">
        <v>212</v>
      </c>
      <c r="C1249">
        <v>24</v>
      </c>
      <c r="D1249">
        <v>1344281</v>
      </c>
      <c r="E1249" t="s">
        <v>291</v>
      </c>
      <c r="F1249">
        <v>0</v>
      </c>
      <c r="G1249" t="s">
        <v>120</v>
      </c>
      <c r="H1249" s="1">
        <v>0</v>
      </c>
      <c r="I1249" s="1">
        <v>0</v>
      </c>
      <c r="J1249" s="1">
        <v>0</v>
      </c>
      <c r="K1249" s="1">
        <v>0</v>
      </c>
      <c r="L1249" s="1">
        <v>0</v>
      </c>
      <c r="M1249" s="1">
        <v>0</v>
      </c>
      <c r="N1249" s="1">
        <v>0</v>
      </c>
      <c r="O1249" s="1">
        <v>0</v>
      </c>
      <c r="P1249" s="1">
        <v>0</v>
      </c>
      <c r="Q1249" s="1">
        <v>0</v>
      </c>
      <c r="R1249" s="1">
        <v>0</v>
      </c>
      <c r="S1249" s="1">
        <v>0</v>
      </c>
      <c r="T1249" s="1">
        <v>0</v>
      </c>
      <c r="U1249" s="1">
        <v>0</v>
      </c>
    </row>
    <row r="1250" spans="1:21" x14ac:dyDescent="0.25">
      <c r="A1250">
        <v>1248</v>
      </c>
      <c r="B1250" t="s">
        <v>212</v>
      </c>
      <c r="C1250">
        <v>24</v>
      </c>
      <c r="D1250">
        <v>7440417</v>
      </c>
      <c r="E1250" t="s">
        <v>292</v>
      </c>
      <c r="F1250">
        <v>0</v>
      </c>
      <c r="G1250" t="s">
        <v>120</v>
      </c>
      <c r="H1250" s="1">
        <v>0</v>
      </c>
      <c r="I1250" s="1">
        <v>0</v>
      </c>
      <c r="J1250" s="1">
        <v>0</v>
      </c>
      <c r="K1250" s="1">
        <v>0</v>
      </c>
      <c r="L1250" s="1">
        <v>0</v>
      </c>
      <c r="M1250" s="1">
        <v>0</v>
      </c>
      <c r="N1250" s="1">
        <v>0</v>
      </c>
      <c r="O1250" s="1">
        <v>0</v>
      </c>
      <c r="P1250" s="1">
        <v>0</v>
      </c>
      <c r="Q1250" s="1">
        <v>0</v>
      </c>
      <c r="R1250" s="1">
        <v>0</v>
      </c>
      <c r="S1250" s="1">
        <v>0</v>
      </c>
      <c r="T1250" s="1">
        <v>0</v>
      </c>
      <c r="U1250" s="1">
        <v>0</v>
      </c>
    </row>
    <row r="1251" spans="1:21" x14ac:dyDescent="0.25">
      <c r="A1251">
        <v>1249</v>
      </c>
      <c r="B1251" t="s">
        <v>212</v>
      </c>
      <c r="C1251">
        <v>24</v>
      </c>
      <c r="D1251">
        <v>7440439</v>
      </c>
      <c r="E1251" t="s">
        <v>293</v>
      </c>
      <c r="F1251">
        <v>0</v>
      </c>
      <c r="G1251" t="s">
        <v>120</v>
      </c>
      <c r="H1251" s="1">
        <v>0</v>
      </c>
      <c r="I1251" s="1">
        <v>0</v>
      </c>
      <c r="J1251" s="1">
        <v>0</v>
      </c>
      <c r="K1251" s="1">
        <v>0</v>
      </c>
      <c r="L1251" s="1">
        <v>0</v>
      </c>
      <c r="M1251" s="1">
        <v>0</v>
      </c>
      <c r="N1251" s="1">
        <v>0</v>
      </c>
      <c r="O1251" s="1">
        <v>0</v>
      </c>
      <c r="P1251" s="1">
        <v>0</v>
      </c>
      <c r="Q1251" s="1">
        <v>0</v>
      </c>
      <c r="R1251" s="1">
        <v>0</v>
      </c>
      <c r="S1251" s="1">
        <v>0</v>
      </c>
      <c r="T1251" s="1">
        <v>0</v>
      </c>
      <c r="U1251" s="1">
        <v>0</v>
      </c>
    </row>
    <row r="1252" spans="1:21" x14ac:dyDescent="0.25">
      <c r="A1252">
        <v>1250</v>
      </c>
      <c r="B1252" t="s">
        <v>212</v>
      </c>
      <c r="C1252">
        <v>24</v>
      </c>
      <c r="D1252">
        <v>7440484</v>
      </c>
      <c r="E1252" t="s">
        <v>8</v>
      </c>
      <c r="F1252">
        <v>0</v>
      </c>
      <c r="G1252" t="s">
        <v>120</v>
      </c>
      <c r="H1252" s="1">
        <v>0</v>
      </c>
      <c r="I1252" s="1">
        <v>0</v>
      </c>
      <c r="J1252" s="1">
        <v>0</v>
      </c>
      <c r="K1252" s="1">
        <v>0</v>
      </c>
      <c r="L1252" s="1">
        <v>0</v>
      </c>
      <c r="M1252" s="1">
        <v>0</v>
      </c>
      <c r="N1252" s="1">
        <v>0</v>
      </c>
      <c r="O1252" s="1">
        <v>0</v>
      </c>
      <c r="P1252" s="1">
        <v>0</v>
      </c>
      <c r="Q1252" s="1">
        <v>0</v>
      </c>
      <c r="R1252" s="1">
        <v>0</v>
      </c>
      <c r="S1252" s="1">
        <v>0</v>
      </c>
      <c r="T1252" s="1">
        <v>0</v>
      </c>
      <c r="U1252" s="1">
        <v>0</v>
      </c>
    </row>
    <row r="1253" spans="1:21" x14ac:dyDescent="0.25">
      <c r="A1253">
        <v>1251</v>
      </c>
      <c r="B1253" t="s">
        <v>212</v>
      </c>
      <c r="C1253">
        <v>24</v>
      </c>
      <c r="D1253">
        <v>7440473</v>
      </c>
      <c r="E1253" t="s">
        <v>89</v>
      </c>
      <c r="F1253">
        <v>2.5499999999999998</v>
      </c>
      <c r="G1253" t="s">
        <v>120</v>
      </c>
      <c r="H1253" s="1">
        <v>0</v>
      </c>
      <c r="I1253" s="1">
        <v>0</v>
      </c>
      <c r="J1253" s="1">
        <v>0</v>
      </c>
      <c r="K1253" s="1">
        <v>0</v>
      </c>
      <c r="L1253" s="1">
        <v>0</v>
      </c>
      <c r="M1253" s="1">
        <v>0</v>
      </c>
      <c r="N1253" s="1">
        <v>0</v>
      </c>
      <c r="O1253" s="1">
        <v>0</v>
      </c>
      <c r="P1253" s="1">
        <v>0</v>
      </c>
      <c r="Q1253" s="1">
        <v>0</v>
      </c>
      <c r="R1253" s="1">
        <v>0</v>
      </c>
      <c r="S1253" s="1">
        <v>0</v>
      </c>
      <c r="T1253" s="1">
        <v>0</v>
      </c>
      <c r="U1253" s="1">
        <v>0</v>
      </c>
    </row>
    <row r="1254" spans="1:21" x14ac:dyDescent="0.25">
      <c r="A1254">
        <v>1252</v>
      </c>
      <c r="B1254" t="s">
        <v>212</v>
      </c>
      <c r="C1254">
        <v>24</v>
      </c>
      <c r="D1254">
        <v>18540299</v>
      </c>
      <c r="E1254" t="s">
        <v>13</v>
      </c>
      <c r="F1254">
        <v>0.255</v>
      </c>
      <c r="G1254" t="s">
        <v>120</v>
      </c>
      <c r="H1254" s="1">
        <v>0</v>
      </c>
      <c r="I1254" s="1">
        <v>0</v>
      </c>
      <c r="J1254" s="1">
        <v>0</v>
      </c>
      <c r="K1254" s="1">
        <v>0</v>
      </c>
      <c r="L1254" s="1">
        <v>0</v>
      </c>
      <c r="M1254" s="1">
        <v>0</v>
      </c>
      <c r="N1254" s="1">
        <v>0</v>
      </c>
      <c r="O1254" s="1">
        <v>0</v>
      </c>
      <c r="P1254" s="1">
        <v>0</v>
      </c>
      <c r="Q1254" s="1">
        <v>0</v>
      </c>
      <c r="R1254" s="1">
        <v>0</v>
      </c>
      <c r="S1254" s="1">
        <v>0</v>
      </c>
      <c r="T1254" s="1">
        <v>0</v>
      </c>
      <c r="U1254" s="1">
        <v>0</v>
      </c>
    </row>
    <row r="1255" spans="1:21" x14ac:dyDescent="0.25">
      <c r="A1255">
        <v>1253</v>
      </c>
      <c r="B1255" t="s">
        <v>212</v>
      </c>
      <c r="C1255">
        <v>24</v>
      </c>
      <c r="D1255">
        <v>1175</v>
      </c>
      <c r="E1255" t="s">
        <v>294</v>
      </c>
      <c r="F1255">
        <v>0</v>
      </c>
      <c r="G1255" t="s">
        <v>120</v>
      </c>
      <c r="H1255" s="1">
        <v>0</v>
      </c>
      <c r="I1255" s="1">
        <v>0</v>
      </c>
      <c r="J1255" s="1">
        <v>0</v>
      </c>
      <c r="K1255" s="1">
        <v>0</v>
      </c>
      <c r="L1255" s="1">
        <v>0</v>
      </c>
      <c r="M1255" s="1">
        <v>0</v>
      </c>
      <c r="N1255" s="1">
        <v>0</v>
      </c>
      <c r="O1255" s="1">
        <v>0</v>
      </c>
      <c r="P1255" s="1">
        <v>0</v>
      </c>
      <c r="Q1255" s="1">
        <v>0</v>
      </c>
      <c r="R1255" s="1">
        <v>0</v>
      </c>
      <c r="S1255" s="1">
        <v>0</v>
      </c>
      <c r="T1255" s="1">
        <v>0</v>
      </c>
      <c r="U1255" s="1">
        <v>0</v>
      </c>
    </row>
    <row r="1256" spans="1:21" x14ac:dyDescent="0.25">
      <c r="A1256">
        <v>1254</v>
      </c>
      <c r="B1256" t="s">
        <v>212</v>
      </c>
      <c r="C1256">
        <v>24</v>
      </c>
      <c r="D1256">
        <v>7440508</v>
      </c>
      <c r="E1256" t="s">
        <v>10</v>
      </c>
      <c r="F1256">
        <v>8.5099999999999995E-2</v>
      </c>
      <c r="G1256" t="s">
        <v>120</v>
      </c>
      <c r="H1256" s="1">
        <v>0</v>
      </c>
      <c r="I1256" s="1">
        <v>0</v>
      </c>
      <c r="J1256" s="1">
        <v>0</v>
      </c>
      <c r="K1256" s="1">
        <v>0</v>
      </c>
      <c r="L1256" s="1">
        <v>0</v>
      </c>
      <c r="M1256" s="1">
        <v>0</v>
      </c>
      <c r="N1256" s="1">
        <v>8.5099999999999998E-4</v>
      </c>
      <c r="O1256" s="1">
        <v>0</v>
      </c>
      <c r="P1256" s="1">
        <v>0</v>
      </c>
      <c r="Q1256" s="1">
        <v>0</v>
      </c>
      <c r="R1256" s="1">
        <v>0</v>
      </c>
      <c r="S1256" s="1">
        <v>0</v>
      </c>
      <c r="T1256" s="1">
        <v>0</v>
      </c>
      <c r="U1256" s="1">
        <v>0</v>
      </c>
    </row>
    <row r="1257" spans="1:21" x14ac:dyDescent="0.25">
      <c r="A1257">
        <v>1255</v>
      </c>
      <c r="B1257" t="s">
        <v>212</v>
      </c>
      <c r="C1257">
        <v>24</v>
      </c>
      <c r="D1257">
        <v>7439965</v>
      </c>
      <c r="E1257" t="s">
        <v>5</v>
      </c>
      <c r="F1257">
        <v>0.61699999999999999</v>
      </c>
      <c r="G1257" t="s">
        <v>120</v>
      </c>
      <c r="H1257" s="1">
        <v>0</v>
      </c>
      <c r="I1257" s="1">
        <v>0</v>
      </c>
      <c r="J1257" s="1">
        <v>0</v>
      </c>
      <c r="K1257" s="1">
        <v>0</v>
      </c>
      <c r="L1257" s="1">
        <v>0</v>
      </c>
      <c r="M1257" s="1">
        <v>0</v>
      </c>
      <c r="N1257" s="1">
        <v>0</v>
      </c>
      <c r="O1257" s="1">
        <v>0</v>
      </c>
      <c r="P1257" s="1">
        <v>0</v>
      </c>
      <c r="Q1257" s="1">
        <v>0</v>
      </c>
      <c r="R1257" s="1">
        <v>0</v>
      </c>
      <c r="S1257" s="1">
        <v>0</v>
      </c>
      <c r="T1257" s="1">
        <v>0</v>
      </c>
      <c r="U1257" s="1">
        <v>0</v>
      </c>
    </row>
    <row r="1258" spans="1:21" x14ac:dyDescent="0.25">
      <c r="A1258">
        <v>1256</v>
      </c>
      <c r="B1258" t="s">
        <v>212</v>
      </c>
      <c r="C1258">
        <v>24</v>
      </c>
      <c r="D1258">
        <v>7440020</v>
      </c>
      <c r="E1258" t="s">
        <v>6</v>
      </c>
      <c r="F1258">
        <v>4.2500000000000003E-2</v>
      </c>
      <c r="G1258" t="s">
        <v>120</v>
      </c>
      <c r="H1258" s="1">
        <v>0</v>
      </c>
      <c r="I1258" s="1">
        <v>0</v>
      </c>
      <c r="J1258" s="1">
        <v>0.21249999999999999</v>
      </c>
      <c r="K1258" s="1">
        <v>0</v>
      </c>
      <c r="L1258" s="1">
        <v>0</v>
      </c>
      <c r="M1258" s="1">
        <v>0</v>
      </c>
      <c r="N1258" s="1">
        <v>0</v>
      </c>
      <c r="O1258" s="1">
        <v>0</v>
      </c>
      <c r="P1258" s="1">
        <v>0</v>
      </c>
      <c r="Q1258" s="1">
        <v>0</v>
      </c>
      <c r="R1258" s="1">
        <v>0</v>
      </c>
      <c r="S1258" s="1">
        <v>0</v>
      </c>
      <c r="T1258" s="1">
        <v>0</v>
      </c>
      <c r="U1258" s="1">
        <v>0</v>
      </c>
    </row>
    <row r="1259" spans="1:21" x14ac:dyDescent="0.25">
      <c r="A1259">
        <v>1257</v>
      </c>
      <c r="B1259" t="s">
        <v>212</v>
      </c>
      <c r="C1259">
        <v>24</v>
      </c>
      <c r="D1259">
        <v>7723140</v>
      </c>
      <c r="E1259" t="s">
        <v>295</v>
      </c>
      <c r="F1259">
        <v>5.0699999999999999E-3</v>
      </c>
      <c r="G1259" t="s">
        <v>120</v>
      </c>
      <c r="H1259" s="1">
        <v>0</v>
      </c>
      <c r="I1259" s="1">
        <v>0</v>
      </c>
      <c r="J1259" s="1">
        <v>0</v>
      </c>
      <c r="K1259" s="1">
        <v>0</v>
      </c>
      <c r="L1259" s="1">
        <v>0</v>
      </c>
      <c r="M1259" s="1">
        <v>0</v>
      </c>
      <c r="N1259" s="1">
        <v>0</v>
      </c>
      <c r="O1259" s="1">
        <v>0</v>
      </c>
      <c r="P1259" s="1">
        <v>0</v>
      </c>
      <c r="Q1259" s="1">
        <v>0</v>
      </c>
      <c r="R1259" s="1">
        <v>0</v>
      </c>
      <c r="S1259" s="1">
        <v>0</v>
      </c>
      <c r="T1259" s="1">
        <v>0</v>
      </c>
      <c r="U1259" s="1">
        <v>0</v>
      </c>
    </row>
    <row r="1260" spans="1:21" x14ac:dyDescent="0.25">
      <c r="A1260">
        <v>1258</v>
      </c>
      <c r="B1260" t="s">
        <v>212</v>
      </c>
      <c r="C1260">
        <v>24</v>
      </c>
      <c r="D1260">
        <v>7439921</v>
      </c>
      <c r="E1260" t="s">
        <v>7</v>
      </c>
      <c r="F1260">
        <v>0</v>
      </c>
      <c r="G1260" t="s">
        <v>120</v>
      </c>
      <c r="H1260" s="1">
        <v>0</v>
      </c>
      <c r="I1260" s="1">
        <v>0</v>
      </c>
      <c r="J1260" s="1">
        <v>0</v>
      </c>
      <c r="K1260" s="1">
        <v>0</v>
      </c>
      <c r="L1260" s="1">
        <v>0</v>
      </c>
      <c r="M1260" s="1">
        <v>0</v>
      </c>
      <c r="N1260" s="1">
        <v>0</v>
      </c>
      <c r="O1260" s="1">
        <v>0</v>
      </c>
      <c r="P1260" s="1">
        <v>0</v>
      </c>
      <c r="Q1260" s="1">
        <v>0</v>
      </c>
      <c r="R1260" s="1">
        <v>0</v>
      </c>
      <c r="S1260" s="1">
        <v>0</v>
      </c>
      <c r="T1260" s="1">
        <v>0</v>
      </c>
      <c r="U1260" s="1">
        <v>0</v>
      </c>
    </row>
    <row r="1261" spans="1:21" x14ac:dyDescent="0.25">
      <c r="A1261">
        <v>1259</v>
      </c>
      <c r="B1261" t="s">
        <v>212</v>
      </c>
      <c r="C1261">
        <v>24</v>
      </c>
      <c r="D1261">
        <v>7440622</v>
      </c>
      <c r="E1261" t="s">
        <v>296</v>
      </c>
      <c r="F1261">
        <v>0</v>
      </c>
      <c r="G1261" t="s">
        <v>120</v>
      </c>
      <c r="H1261" s="1">
        <v>0</v>
      </c>
      <c r="I1261" s="1">
        <v>0</v>
      </c>
      <c r="J1261" s="1">
        <v>0</v>
      </c>
      <c r="K1261" s="1">
        <v>0</v>
      </c>
      <c r="L1261" s="1">
        <v>0</v>
      </c>
      <c r="M1261" s="1">
        <v>0</v>
      </c>
      <c r="N1261" s="1">
        <v>0</v>
      </c>
      <c r="O1261" s="1">
        <v>0</v>
      </c>
      <c r="P1261" s="1">
        <v>0</v>
      </c>
      <c r="Q1261" s="1">
        <v>0</v>
      </c>
      <c r="R1261" s="1">
        <v>0</v>
      </c>
      <c r="S1261" s="1">
        <v>0</v>
      </c>
      <c r="T1261" s="1">
        <v>0</v>
      </c>
      <c r="U1261" s="1">
        <v>0</v>
      </c>
    </row>
    <row r="1262" spans="1:21" x14ac:dyDescent="0.25">
      <c r="A1262">
        <v>1260</v>
      </c>
      <c r="B1262" t="s">
        <v>212</v>
      </c>
      <c r="C1262">
        <v>24</v>
      </c>
      <c r="D1262">
        <v>7440666</v>
      </c>
      <c r="E1262" t="s">
        <v>297</v>
      </c>
      <c r="F1262">
        <v>0</v>
      </c>
      <c r="G1262" t="s">
        <v>120</v>
      </c>
      <c r="H1262" s="1">
        <v>0</v>
      </c>
      <c r="I1262" s="1">
        <v>0</v>
      </c>
      <c r="J1262" s="1">
        <v>0</v>
      </c>
      <c r="K1262" s="1">
        <v>0</v>
      </c>
      <c r="L1262" s="1">
        <v>0</v>
      </c>
      <c r="M1262" s="1">
        <v>0</v>
      </c>
      <c r="N1262" s="1">
        <v>0</v>
      </c>
      <c r="O1262" s="1">
        <v>0</v>
      </c>
      <c r="P1262" s="1">
        <v>0</v>
      </c>
      <c r="Q1262" s="1">
        <v>0</v>
      </c>
      <c r="R1262" s="1">
        <v>0</v>
      </c>
      <c r="S1262" s="1">
        <v>0</v>
      </c>
      <c r="T1262" s="1">
        <v>0</v>
      </c>
      <c r="U1262" s="1">
        <v>0</v>
      </c>
    </row>
    <row r="1263" spans="1:21" x14ac:dyDescent="0.25">
      <c r="A1263">
        <v>1261</v>
      </c>
      <c r="B1263" t="s">
        <v>213</v>
      </c>
      <c r="C1263">
        <v>24</v>
      </c>
      <c r="D1263">
        <v>7429905</v>
      </c>
      <c r="E1263" t="s">
        <v>290</v>
      </c>
      <c r="F1263">
        <v>0</v>
      </c>
      <c r="G1263" t="s">
        <v>120</v>
      </c>
      <c r="H1263" s="1">
        <v>0</v>
      </c>
      <c r="I1263" s="1">
        <v>0</v>
      </c>
      <c r="J1263" s="1">
        <v>0</v>
      </c>
      <c r="K1263" s="1">
        <v>0</v>
      </c>
      <c r="L1263" s="1">
        <v>0</v>
      </c>
      <c r="M1263" s="1">
        <v>0</v>
      </c>
      <c r="N1263" s="1">
        <v>0</v>
      </c>
      <c r="O1263" s="1">
        <v>0</v>
      </c>
      <c r="P1263" s="1">
        <v>0</v>
      </c>
      <c r="Q1263" s="1">
        <v>0</v>
      </c>
      <c r="R1263" s="1">
        <v>0</v>
      </c>
      <c r="S1263" s="1">
        <v>0</v>
      </c>
      <c r="T1263" s="1">
        <v>0</v>
      </c>
      <c r="U1263" s="1">
        <v>0</v>
      </c>
    </row>
    <row r="1264" spans="1:21" x14ac:dyDescent="0.25">
      <c r="A1264">
        <v>1262</v>
      </c>
      <c r="B1264" t="s">
        <v>213</v>
      </c>
      <c r="C1264">
        <v>24</v>
      </c>
      <c r="D1264">
        <v>1344281</v>
      </c>
      <c r="E1264" t="s">
        <v>291</v>
      </c>
      <c r="F1264">
        <v>0</v>
      </c>
      <c r="G1264" t="s">
        <v>120</v>
      </c>
      <c r="H1264" s="1">
        <v>0</v>
      </c>
      <c r="I1264" s="1">
        <v>0</v>
      </c>
      <c r="J1264" s="1">
        <v>0</v>
      </c>
      <c r="K1264" s="1">
        <v>0</v>
      </c>
      <c r="L1264" s="1">
        <v>0</v>
      </c>
      <c r="M1264" s="1">
        <v>0</v>
      </c>
      <c r="N1264" s="1">
        <v>0</v>
      </c>
      <c r="O1264" s="1">
        <v>0</v>
      </c>
      <c r="P1264" s="1">
        <v>0</v>
      </c>
      <c r="Q1264" s="1">
        <v>0</v>
      </c>
      <c r="R1264" s="1">
        <v>0</v>
      </c>
      <c r="S1264" s="1">
        <v>0</v>
      </c>
      <c r="T1264" s="1">
        <v>0</v>
      </c>
      <c r="U1264" s="1">
        <v>0</v>
      </c>
    </row>
    <row r="1265" spans="1:21" x14ac:dyDescent="0.25">
      <c r="A1265">
        <v>1263</v>
      </c>
      <c r="B1265" t="s">
        <v>213</v>
      </c>
      <c r="C1265">
        <v>24</v>
      </c>
      <c r="D1265">
        <v>7440417</v>
      </c>
      <c r="E1265" t="s">
        <v>292</v>
      </c>
      <c r="F1265">
        <v>0</v>
      </c>
      <c r="G1265" t="s">
        <v>120</v>
      </c>
      <c r="H1265" s="1">
        <v>0</v>
      </c>
      <c r="I1265" s="1">
        <v>0</v>
      </c>
      <c r="J1265" s="1">
        <v>0</v>
      </c>
      <c r="K1265" s="1">
        <v>0</v>
      </c>
      <c r="L1265" s="1">
        <v>0</v>
      </c>
      <c r="M1265" s="1">
        <v>0</v>
      </c>
      <c r="N1265" s="1">
        <v>0</v>
      </c>
      <c r="O1265" s="1">
        <v>0</v>
      </c>
      <c r="P1265" s="1">
        <v>0</v>
      </c>
      <c r="Q1265" s="1">
        <v>0</v>
      </c>
      <c r="R1265" s="1">
        <v>0</v>
      </c>
      <c r="S1265" s="1">
        <v>0</v>
      </c>
      <c r="T1265" s="1">
        <v>0</v>
      </c>
      <c r="U1265" s="1">
        <v>0</v>
      </c>
    </row>
    <row r="1266" spans="1:21" x14ac:dyDescent="0.25">
      <c r="A1266">
        <v>1264</v>
      </c>
      <c r="B1266" t="s">
        <v>213</v>
      </c>
      <c r="C1266">
        <v>24</v>
      </c>
      <c r="D1266">
        <v>7440439</v>
      </c>
      <c r="E1266" t="s">
        <v>293</v>
      </c>
      <c r="F1266">
        <v>0</v>
      </c>
      <c r="G1266" t="s">
        <v>120</v>
      </c>
      <c r="H1266" s="1">
        <v>0</v>
      </c>
      <c r="I1266" s="1">
        <v>0</v>
      </c>
      <c r="J1266" s="1">
        <v>0</v>
      </c>
      <c r="K1266" s="1">
        <v>0</v>
      </c>
      <c r="L1266" s="1">
        <v>0</v>
      </c>
      <c r="M1266" s="1">
        <v>0</v>
      </c>
      <c r="N1266" s="1">
        <v>0</v>
      </c>
      <c r="O1266" s="1">
        <v>0</v>
      </c>
      <c r="P1266" s="1">
        <v>0</v>
      </c>
      <c r="Q1266" s="1">
        <v>0</v>
      </c>
      <c r="R1266" s="1">
        <v>0</v>
      </c>
      <c r="S1266" s="1">
        <v>0</v>
      </c>
      <c r="T1266" s="1">
        <v>0</v>
      </c>
      <c r="U1266" s="1">
        <v>0</v>
      </c>
    </row>
    <row r="1267" spans="1:21" x14ac:dyDescent="0.25">
      <c r="A1267">
        <v>1265</v>
      </c>
      <c r="B1267" t="s">
        <v>213</v>
      </c>
      <c r="C1267">
        <v>24</v>
      </c>
      <c r="D1267">
        <v>7440484</v>
      </c>
      <c r="E1267" t="s">
        <v>8</v>
      </c>
      <c r="F1267">
        <v>2.66</v>
      </c>
      <c r="G1267" t="s">
        <v>120</v>
      </c>
      <c r="H1267" s="1">
        <v>0</v>
      </c>
      <c r="I1267" s="1">
        <v>0</v>
      </c>
      <c r="J1267" s="1">
        <v>0</v>
      </c>
      <c r="K1267" s="1">
        <v>0</v>
      </c>
      <c r="L1267" s="1">
        <v>0</v>
      </c>
      <c r="M1267" s="1">
        <v>0</v>
      </c>
      <c r="N1267" s="1">
        <v>0</v>
      </c>
      <c r="O1267" s="1">
        <v>0</v>
      </c>
      <c r="P1267" s="1">
        <v>0</v>
      </c>
      <c r="Q1267" s="1">
        <v>0</v>
      </c>
      <c r="R1267" s="1">
        <v>0</v>
      </c>
      <c r="S1267" s="1">
        <v>0</v>
      </c>
      <c r="T1267" s="1">
        <v>0</v>
      </c>
      <c r="U1267" s="1">
        <v>0</v>
      </c>
    </row>
    <row r="1268" spans="1:21" x14ac:dyDescent="0.25">
      <c r="A1268">
        <v>1266</v>
      </c>
      <c r="B1268" t="s">
        <v>213</v>
      </c>
      <c r="C1268">
        <v>24</v>
      </c>
      <c r="D1268">
        <v>7440473</v>
      </c>
      <c r="E1268" t="s">
        <v>89</v>
      </c>
      <c r="F1268">
        <v>5.32</v>
      </c>
      <c r="G1268" t="s">
        <v>120</v>
      </c>
      <c r="H1268" s="1">
        <v>0</v>
      </c>
      <c r="I1268" s="1">
        <v>0</v>
      </c>
      <c r="J1268" s="1">
        <v>0</v>
      </c>
      <c r="K1268" s="1">
        <v>0</v>
      </c>
      <c r="L1268" s="1">
        <v>0</v>
      </c>
      <c r="M1268" s="1">
        <v>0</v>
      </c>
      <c r="N1268" s="1">
        <v>0</v>
      </c>
      <c r="O1268" s="1">
        <v>0</v>
      </c>
      <c r="P1268" s="1">
        <v>0</v>
      </c>
      <c r="Q1268" s="1">
        <v>0</v>
      </c>
      <c r="R1268" s="1">
        <v>0</v>
      </c>
      <c r="S1268" s="1">
        <v>0</v>
      </c>
      <c r="T1268" s="1">
        <v>0</v>
      </c>
      <c r="U1268" s="1">
        <v>0</v>
      </c>
    </row>
    <row r="1269" spans="1:21" x14ac:dyDescent="0.25">
      <c r="A1269">
        <v>1267</v>
      </c>
      <c r="B1269" t="s">
        <v>213</v>
      </c>
      <c r="C1269">
        <v>24</v>
      </c>
      <c r="D1269">
        <v>18540299</v>
      </c>
      <c r="E1269" t="s">
        <v>13</v>
      </c>
      <c r="F1269">
        <v>0.53200000000000003</v>
      </c>
      <c r="G1269" t="s">
        <v>120</v>
      </c>
      <c r="H1269" s="1">
        <v>0</v>
      </c>
      <c r="I1269" s="1">
        <v>0</v>
      </c>
      <c r="J1269" s="1">
        <v>0</v>
      </c>
      <c r="K1269" s="1">
        <v>0</v>
      </c>
      <c r="L1269" s="1">
        <v>0</v>
      </c>
      <c r="M1269" s="1">
        <v>0</v>
      </c>
      <c r="N1269" s="1">
        <v>0</v>
      </c>
      <c r="O1269" s="1">
        <v>0</v>
      </c>
      <c r="P1269" s="1">
        <v>0</v>
      </c>
      <c r="Q1269" s="1">
        <v>0</v>
      </c>
      <c r="R1269" s="1">
        <v>0</v>
      </c>
      <c r="S1269" s="1">
        <v>0</v>
      </c>
      <c r="T1269" s="1">
        <v>0</v>
      </c>
      <c r="U1269" s="1">
        <v>0</v>
      </c>
    </row>
    <row r="1270" spans="1:21" x14ac:dyDescent="0.25">
      <c r="A1270">
        <v>1268</v>
      </c>
      <c r="B1270" t="s">
        <v>213</v>
      </c>
      <c r="C1270">
        <v>24</v>
      </c>
      <c r="D1270">
        <v>1175</v>
      </c>
      <c r="E1270" t="s">
        <v>294</v>
      </c>
      <c r="F1270">
        <v>0</v>
      </c>
      <c r="G1270" t="s">
        <v>120</v>
      </c>
      <c r="H1270" s="1">
        <v>0</v>
      </c>
      <c r="I1270" s="1">
        <v>0</v>
      </c>
      <c r="J1270" s="1">
        <v>0</v>
      </c>
      <c r="K1270" s="1">
        <v>0</v>
      </c>
      <c r="L1270" s="1">
        <v>0</v>
      </c>
      <c r="M1270" s="1">
        <v>0</v>
      </c>
      <c r="N1270" s="1">
        <v>0</v>
      </c>
      <c r="O1270" s="1">
        <v>0</v>
      </c>
      <c r="P1270" s="1">
        <v>0</v>
      </c>
      <c r="Q1270" s="1">
        <v>0</v>
      </c>
      <c r="R1270" s="1">
        <v>0</v>
      </c>
      <c r="S1270" s="1">
        <v>0</v>
      </c>
      <c r="T1270" s="1">
        <v>0</v>
      </c>
      <c r="U1270" s="1">
        <v>0</v>
      </c>
    </row>
    <row r="1271" spans="1:21" x14ac:dyDescent="0.25">
      <c r="A1271">
        <v>1269</v>
      </c>
      <c r="B1271" t="s">
        <v>213</v>
      </c>
      <c r="C1271">
        <v>24</v>
      </c>
      <c r="D1271">
        <v>7440508</v>
      </c>
      <c r="E1271" t="s">
        <v>10</v>
      </c>
      <c r="F1271">
        <v>0</v>
      </c>
      <c r="G1271" t="s">
        <v>120</v>
      </c>
      <c r="H1271" s="1">
        <v>0</v>
      </c>
      <c r="I1271" s="1">
        <v>0</v>
      </c>
      <c r="J1271" s="1">
        <v>0</v>
      </c>
      <c r="K1271" s="1">
        <v>0</v>
      </c>
      <c r="L1271" s="1">
        <v>0</v>
      </c>
      <c r="M1271" s="1">
        <v>0</v>
      </c>
      <c r="N1271" s="1">
        <v>0</v>
      </c>
      <c r="O1271" s="1">
        <v>0</v>
      </c>
      <c r="P1271" s="1">
        <v>0</v>
      </c>
      <c r="Q1271" s="1">
        <v>0</v>
      </c>
      <c r="R1271" s="1">
        <v>0</v>
      </c>
      <c r="S1271" s="1">
        <v>0</v>
      </c>
      <c r="T1271" s="1">
        <v>0</v>
      </c>
      <c r="U1271" s="1">
        <v>0</v>
      </c>
    </row>
    <row r="1272" spans="1:21" x14ac:dyDescent="0.25">
      <c r="A1272">
        <v>1270</v>
      </c>
      <c r="B1272" t="s">
        <v>213</v>
      </c>
      <c r="C1272">
        <v>24</v>
      </c>
      <c r="D1272">
        <v>7439965</v>
      </c>
      <c r="E1272" t="s">
        <v>5</v>
      </c>
      <c r="F1272">
        <v>1.06</v>
      </c>
      <c r="G1272" t="s">
        <v>120</v>
      </c>
      <c r="H1272" s="1">
        <v>0</v>
      </c>
      <c r="I1272" s="1">
        <v>0</v>
      </c>
      <c r="J1272" s="1">
        <v>0</v>
      </c>
      <c r="K1272" s="1">
        <v>0</v>
      </c>
      <c r="L1272" s="1">
        <v>0</v>
      </c>
      <c r="M1272" s="1">
        <v>0</v>
      </c>
      <c r="N1272" s="1">
        <v>0</v>
      </c>
      <c r="O1272" s="1">
        <v>0</v>
      </c>
      <c r="P1272" s="1">
        <v>0</v>
      </c>
      <c r="Q1272" s="1">
        <v>0</v>
      </c>
      <c r="R1272" s="1">
        <v>0</v>
      </c>
      <c r="S1272" s="1">
        <v>0</v>
      </c>
      <c r="T1272" s="1">
        <v>0</v>
      </c>
      <c r="U1272" s="1">
        <v>0</v>
      </c>
    </row>
    <row r="1273" spans="1:21" x14ac:dyDescent="0.25">
      <c r="A1273">
        <v>1271</v>
      </c>
      <c r="B1273" t="s">
        <v>213</v>
      </c>
      <c r="C1273">
        <v>24</v>
      </c>
      <c r="D1273">
        <v>7440020</v>
      </c>
      <c r="E1273" t="s">
        <v>6</v>
      </c>
      <c r="F1273">
        <v>67</v>
      </c>
      <c r="G1273" t="s">
        <v>120</v>
      </c>
      <c r="H1273" s="1">
        <v>0</v>
      </c>
      <c r="I1273" s="1">
        <v>0</v>
      </c>
      <c r="J1273" s="1">
        <v>335</v>
      </c>
      <c r="K1273" s="1">
        <v>0</v>
      </c>
      <c r="L1273" s="1">
        <v>0</v>
      </c>
      <c r="M1273" s="1">
        <v>0</v>
      </c>
      <c r="N1273" s="1">
        <v>0</v>
      </c>
      <c r="O1273" s="1">
        <v>0</v>
      </c>
      <c r="P1273" s="1">
        <v>0</v>
      </c>
      <c r="Q1273" s="1">
        <v>0</v>
      </c>
      <c r="R1273" s="1">
        <v>0</v>
      </c>
      <c r="S1273" s="1">
        <v>0</v>
      </c>
      <c r="T1273" s="1">
        <v>0</v>
      </c>
      <c r="U1273" s="1">
        <v>0</v>
      </c>
    </row>
    <row r="1274" spans="1:21" x14ac:dyDescent="0.25">
      <c r="A1274">
        <v>1272</v>
      </c>
      <c r="B1274" t="s">
        <v>213</v>
      </c>
      <c r="C1274">
        <v>24</v>
      </c>
      <c r="D1274">
        <v>7723140</v>
      </c>
      <c r="E1274" t="s">
        <v>295</v>
      </c>
      <c r="F1274">
        <v>0</v>
      </c>
      <c r="G1274" t="s">
        <v>120</v>
      </c>
      <c r="H1274" s="1">
        <v>0</v>
      </c>
      <c r="I1274" s="1">
        <v>0</v>
      </c>
      <c r="J1274" s="1">
        <v>0</v>
      </c>
      <c r="K1274" s="1">
        <v>0</v>
      </c>
      <c r="L1274" s="1">
        <v>0</v>
      </c>
      <c r="M1274" s="1">
        <v>0</v>
      </c>
      <c r="N1274" s="1">
        <v>0</v>
      </c>
      <c r="O1274" s="1">
        <v>0</v>
      </c>
      <c r="P1274" s="1">
        <v>0</v>
      </c>
      <c r="Q1274" s="1">
        <v>0</v>
      </c>
      <c r="R1274" s="1">
        <v>0</v>
      </c>
      <c r="S1274" s="1">
        <v>0</v>
      </c>
      <c r="T1274" s="1">
        <v>0</v>
      </c>
      <c r="U1274" s="1">
        <v>0</v>
      </c>
    </row>
    <row r="1275" spans="1:21" x14ac:dyDescent="0.25">
      <c r="A1275">
        <v>1273</v>
      </c>
      <c r="B1275" t="s">
        <v>213</v>
      </c>
      <c r="C1275">
        <v>24</v>
      </c>
      <c r="D1275">
        <v>7439921</v>
      </c>
      <c r="E1275" t="s">
        <v>7</v>
      </c>
      <c r="F1275">
        <v>0</v>
      </c>
      <c r="G1275" t="s">
        <v>120</v>
      </c>
      <c r="H1275" s="1">
        <v>0</v>
      </c>
      <c r="I1275" s="1">
        <v>0</v>
      </c>
      <c r="J1275" s="1">
        <v>0</v>
      </c>
      <c r="K1275" s="1">
        <v>0</v>
      </c>
      <c r="L1275" s="1">
        <v>0</v>
      </c>
      <c r="M1275" s="1">
        <v>0</v>
      </c>
      <c r="N1275" s="1">
        <v>0</v>
      </c>
      <c r="O1275" s="1">
        <v>0</v>
      </c>
      <c r="P1275" s="1">
        <v>0</v>
      </c>
      <c r="Q1275" s="1">
        <v>0</v>
      </c>
      <c r="R1275" s="1">
        <v>0</v>
      </c>
      <c r="S1275" s="1">
        <v>0</v>
      </c>
      <c r="T1275" s="1">
        <v>0</v>
      </c>
      <c r="U1275" s="1">
        <v>0</v>
      </c>
    </row>
    <row r="1276" spans="1:21" x14ac:dyDescent="0.25">
      <c r="A1276">
        <v>1274</v>
      </c>
      <c r="B1276" t="s">
        <v>213</v>
      </c>
      <c r="C1276">
        <v>24</v>
      </c>
      <c r="D1276">
        <v>7440622</v>
      </c>
      <c r="E1276" t="s">
        <v>296</v>
      </c>
      <c r="F1276">
        <v>0.63800000000000001</v>
      </c>
      <c r="G1276" t="s">
        <v>120</v>
      </c>
      <c r="H1276" s="1">
        <v>0</v>
      </c>
      <c r="I1276" s="1">
        <v>0</v>
      </c>
      <c r="J1276" s="1">
        <v>0</v>
      </c>
      <c r="K1276" s="1">
        <v>0</v>
      </c>
      <c r="L1276" s="1">
        <v>0</v>
      </c>
      <c r="M1276" s="1">
        <v>0</v>
      </c>
      <c r="N1276" s="1">
        <v>2.1267000000000001E-2</v>
      </c>
      <c r="O1276" s="1">
        <v>0</v>
      </c>
      <c r="P1276" s="1">
        <v>2.1267000000000001E-2</v>
      </c>
      <c r="Q1276" s="1">
        <v>0</v>
      </c>
      <c r="R1276" s="1">
        <v>0</v>
      </c>
      <c r="S1276" s="1">
        <v>0</v>
      </c>
      <c r="T1276" s="1">
        <v>0</v>
      </c>
      <c r="U1276" s="1">
        <v>0</v>
      </c>
    </row>
    <row r="1277" spans="1:21" x14ac:dyDescent="0.25">
      <c r="A1277">
        <v>1275</v>
      </c>
      <c r="B1277" t="s">
        <v>213</v>
      </c>
      <c r="C1277">
        <v>24</v>
      </c>
      <c r="D1277">
        <v>7440666</v>
      </c>
      <c r="E1277" t="s">
        <v>297</v>
      </c>
      <c r="F1277">
        <v>0</v>
      </c>
      <c r="G1277" t="s">
        <v>120</v>
      </c>
      <c r="H1277" s="1">
        <v>0</v>
      </c>
      <c r="I1277" s="1">
        <v>0</v>
      </c>
      <c r="J1277" s="1">
        <v>0</v>
      </c>
      <c r="K1277" s="1">
        <v>0</v>
      </c>
      <c r="L1277" s="1">
        <v>0</v>
      </c>
      <c r="M1277" s="1">
        <v>0</v>
      </c>
      <c r="N1277" s="1">
        <v>0</v>
      </c>
      <c r="O1277" s="1">
        <v>0</v>
      </c>
      <c r="P1277" s="1">
        <v>0</v>
      </c>
      <c r="Q1277" s="1">
        <v>0</v>
      </c>
      <c r="R1277" s="1">
        <v>0</v>
      </c>
      <c r="S1277" s="1">
        <v>0</v>
      </c>
      <c r="T1277" s="1">
        <v>0</v>
      </c>
      <c r="U1277" s="1">
        <v>0</v>
      </c>
    </row>
    <row r="1278" spans="1:21" x14ac:dyDescent="0.25">
      <c r="A1278">
        <v>1276</v>
      </c>
      <c r="B1278" t="s">
        <v>53</v>
      </c>
      <c r="C1278">
        <v>24</v>
      </c>
      <c r="D1278">
        <v>7429905</v>
      </c>
      <c r="E1278" t="s">
        <v>290</v>
      </c>
      <c r="F1278">
        <v>0</v>
      </c>
      <c r="G1278" t="s">
        <v>120</v>
      </c>
      <c r="H1278" s="1">
        <v>0</v>
      </c>
      <c r="I1278" s="1">
        <v>0</v>
      </c>
      <c r="J1278" s="1">
        <v>0</v>
      </c>
      <c r="K1278" s="1">
        <v>0</v>
      </c>
      <c r="L1278" s="1">
        <v>0</v>
      </c>
      <c r="M1278" s="1">
        <v>0</v>
      </c>
      <c r="N1278" s="1">
        <v>0</v>
      </c>
      <c r="O1278" s="1">
        <v>0</v>
      </c>
      <c r="P1278" s="1">
        <v>0</v>
      </c>
      <c r="Q1278" s="1">
        <v>0</v>
      </c>
      <c r="R1278" s="1">
        <v>0</v>
      </c>
      <c r="S1278" s="1">
        <v>0</v>
      </c>
      <c r="T1278" s="1">
        <v>0</v>
      </c>
      <c r="U1278" s="1">
        <v>0</v>
      </c>
    </row>
    <row r="1279" spans="1:21" x14ac:dyDescent="0.25">
      <c r="A1279">
        <v>1277</v>
      </c>
      <c r="B1279" t="s">
        <v>53</v>
      </c>
      <c r="C1279">
        <v>24</v>
      </c>
      <c r="D1279">
        <v>1344281</v>
      </c>
      <c r="E1279" t="s">
        <v>291</v>
      </c>
      <c r="F1279">
        <v>0</v>
      </c>
      <c r="G1279" t="s">
        <v>120</v>
      </c>
      <c r="H1279" s="1">
        <v>0</v>
      </c>
      <c r="I1279" s="1">
        <v>0</v>
      </c>
      <c r="J1279" s="1">
        <v>0</v>
      </c>
      <c r="K1279" s="1">
        <v>0</v>
      </c>
      <c r="L1279" s="1">
        <v>0</v>
      </c>
      <c r="M1279" s="1">
        <v>0</v>
      </c>
      <c r="N1279" s="1">
        <v>0</v>
      </c>
      <c r="O1279" s="1">
        <v>0</v>
      </c>
      <c r="P1279" s="1">
        <v>0</v>
      </c>
      <c r="Q1279" s="1">
        <v>0</v>
      </c>
      <c r="R1279" s="1">
        <v>0</v>
      </c>
      <c r="S1279" s="1">
        <v>0</v>
      </c>
      <c r="T1279" s="1">
        <v>0</v>
      </c>
      <c r="U1279" s="1">
        <v>0</v>
      </c>
    </row>
    <row r="1280" spans="1:21" x14ac:dyDescent="0.25">
      <c r="A1280">
        <v>1278</v>
      </c>
      <c r="B1280" t="s">
        <v>53</v>
      </c>
      <c r="C1280">
        <v>24</v>
      </c>
      <c r="D1280">
        <v>7440417</v>
      </c>
      <c r="E1280" t="s">
        <v>292</v>
      </c>
      <c r="F1280">
        <v>8.5099999999999998E-4</v>
      </c>
      <c r="G1280" t="s">
        <v>120</v>
      </c>
      <c r="H1280" s="1">
        <v>0</v>
      </c>
      <c r="I1280" s="1">
        <v>0</v>
      </c>
      <c r="J1280" s="1">
        <v>0</v>
      </c>
      <c r="K1280" s="1">
        <v>0</v>
      </c>
      <c r="L1280" s="1">
        <v>0</v>
      </c>
      <c r="M1280" s="1">
        <v>0</v>
      </c>
      <c r="N1280" s="1">
        <v>0</v>
      </c>
      <c r="O1280" s="1">
        <v>0</v>
      </c>
      <c r="P1280" s="1">
        <v>0</v>
      </c>
      <c r="Q1280" s="1">
        <v>0</v>
      </c>
      <c r="R1280" s="1">
        <v>0</v>
      </c>
      <c r="S1280" s="1">
        <v>0</v>
      </c>
      <c r="T1280" s="1">
        <v>0</v>
      </c>
      <c r="U1280" s="1">
        <v>0</v>
      </c>
    </row>
    <row r="1281" spans="1:21" x14ac:dyDescent="0.25">
      <c r="A1281">
        <v>1279</v>
      </c>
      <c r="B1281" t="s">
        <v>53</v>
      </c>
      <c r="C1281">
        <v>24</v>
      </c>
      <c r="D1281">
        <v>7440439</v>
      </c>
      <c r="E1281" t="s">
        <v>293</v>
      </c>
      <c r="F1281">
        <v>0</v>
      </c>
      <c r="G1281" t="s">
        <v>120</v>
      </c>
      <c r="H1281" s="1">
        <v>0</v>
      </c>
      <c r="I1281" s="1">
        <v>0</v>
      </c>
      <c r="J1281" s="1">
        <v>0</v>
      </c>
      <c r="K1281" s="1">
        <v>0</v>
      </c>
      <c r="L1281" s="1">
        <v>0</v>
      </c>
      <c r="M1281" s="1">
        <v>0</v>
      </c>
      <c r="N1281" s="1">
        <v>0</v>
      </c>
      <c r="O1281" s="1">
        <v>0</v>
      </c>
      <c r="P1281" s="1">
        <v>0</v>
      </c>
      <c r="Q1281" s="1">
        <v>0</v>
      </c>
      <c r="R1281" s="1">
        <v>0</v>
      </c>
      <c r="S1281" s="1">
        <v>0</v>
      </c>
      <c r="T1281" s="1">
        <v>0</v>
      </c>
      <c r="U1281" s="1">
        <v>0</v>
      </c>
    </row>
    <row r="1282" spans="1:21" x14ac:dyDescent="0.25">
      <c r="A1282">
        <v>1280</v>
      </c>
      <c r="B1282" t="s">
        <v>53</v>
      </c>
      <c r="C1282">
        <v>24</v>
      </c>
      <c r="D1282">
        <v>7440484</v>
      </c>
      <c r="E1282" t="s">
        <v>8</v>
      </c>
      <c r="F1282">
        <v>0</v>
      </c>
      <c r="G1282" t="s">
        <v>120</v>
      </c>
      <c r="H1282" s="1">
        <v>0</v>
      </c>
      <c r="I1282" s="1">
        <v>0</v>
      </c>
      <c r="J1282" s="1">
        <v>0</v>
      </c>
      <c r="K1282" s="1">
        <v>0</v>
      </c>
      <c r="L1282" s="1">
        <v>0</v>
      </c>
      <c r="M1282" s="1">
        <v>0</v>
      </c>
      <c r="N1282" s="1">
        <v>0</v>
      </c>
      <c r="O1282" s="1">
        <v>0</v>
      </c>
      <c r="P1282" s="1">
        <v>0</v>
      </c>
      <c r="Q1282" s="1">
        <v>0</v>
      </c>
      <c r="R1282" s="1">
        <v>0</v>
      </c>
      <c r="S1282" s="1">
        <v>0</v>
      </c>
      <c r="T1282" s="1">
        <v>0</v>
      </c>
      <c r="U1282" s="1">
        <v>0</v>
      </c>
    </row>
    <row r="1283" spans="1:21" x14ac:dyDescent="0.25">
      <c r="A1283">
        <v>1281</v>
      </c>
      <c r="B1283" t="s">
        <v>53</v>
      </c>
      <c r="C1283">
        <v>24</v>
      </c>
      <c r="D1283">
        <v>7440473</v>
      </c>
      <c r="E1283" t="s">
        <v>89</v>
      </c>
      <c r="F1283">
        <v>0</v>
      </c>
      <c r="G1283" t="s">
        <v>120</v>
      </c>
      <c r="H1283" s="1">
        <v>0</v>
      </c>
      <c r="I1283" s="1">
        <v>0</v>
      </c>
      <c r="J1283" s="1">
        <v>0</v>
      </c>
      <c r="K1283" s="1">
        <v>0</v>
      </c>
      <c r="L1283" s="1">
        <v>0</v>
      </c>
      <c r="M1283" s="1">
        <v>0</v>
      </c>
      <c r="N1283" s="1">
        <v>0</v>
      </c>
      <c r="O1283" s="1">
        <v>0</v>
      </c>
      <c r="P1283" s="1">
        <v>0</v>
      </c>
      <c r="Q1283" s="1">
        <v>0</v>
      </c>
      <c r="R1283" s="1">
        <v>0</v>
      </c>
      <c r="S1283" s="1">
        <v>0</v>
      </c>
      <c r="T1283" s="1">
        <v>0</v>
      </c>
      <c r="U1283" s="1">
        <v>0</v>
      </c>
    </row>
    <row r="1284" spans="1:21" x14ac:dyDescent="0.25">
      <c r="A1284">
        <v>1282</v>
      </c>
      <c r="B1284" t="s">
        <v>53</v>
      </c>
      <c r="C1284">
        <v>24</v>
      </c>
      <c r="D1284">
        <v>18540299</v>
      </c>
      <c r="E1284" t="s">
        <v>13</v>
      </c>
      <c r="F1284">
        <v>0</v>
      </c>
      <c r="G1284" t="s">
        <v>120</v>
      </c>
      <c r="H1284" s="1">
        <v>0</v>
      </c>
      <c r="I1284" s="1">
        <v>0</v>
      </c>
      <c r="J1284" s="1">
        <v>0</v>
      </c>
      <c r="K1284" s="1">
        <v>0</v>
      </c>
      <c r="L1284" s="1">
        <v>0</v>
      </c>
      <c r="M1284" s="1">
        <v>0</v>
      </c>
      <c r="N1284" s="1">
        <v>0</v>
      </c>
      <c r="O1284" s="1">
        <v>0</v>
      </c>
      <c r="P1284" s="1">
        <v>0</v>
      </c>
      <c r="Q1284" s="1">
        <v>0</v>
      </c>
      <c r="R1284" s="1">
        <v>0</v>
      </c>
      <c r="S1284" s="1">
        <v>0</v>
      </c>
      <c r="T1284" s="1">
        <v>0</v>
      </c>
      <c r="U1284" s="1">
        <v>0</v>
      </c>
    </row>
    <row r="1285" spans="1:21" x14ac:dyDescent="0.25">
      <c r="A1285">
        <v>1283</v>
      </c>
      <c r="B1285" t="s">
        <v>53</v>
      </c>
      <c r="C1285">
        <v>24</v>
      </c>
      <c r="D1285">
        <v>1175</v>
      </c>
      <c r="E1285" t="s">
        <v>294</v>
      </c>
      <c r="F1285">
        <v>0</v>
      </c>
      <c r="G1285" t="s">
        <v>120</v>
      </c>
      <c r="H1285" s="1">
        <v>0</v>
      </c>
      <c r="I1285" s="1">
        <v>0</v>
      </c>
      <c r="J1285" s="1">
        <v>0</v>
      </c>
      <c r="K1285" s="1">
        <v>0</v>
      </c>
      <c r="L1285" s="1">
        <v>0</v>
      </c>
      <c r="M1285" s="1">
        <v>0</v>
      </c>
      <c r="N1285" s="1">
        <v>0</v>
      </c>
      <c r="O1285" s="1">
        <v>0</v>
      </c>
      <c r="P1285" s="1">
        <v>0</v>
      </c>
      <c r="Q1285" s="1">
        <v>0</v>
      </c>
      <c r="R1285" s="1">
        <v>0</v>
      </c>
      <c r="S1285" s="1">
        <v>0</v>
      </c>
      <c r="T1285" s="1">
        <v>0</v>
      </c>
      <c r="U1285" s="1">
        <v>0</v>
      </c>
    </row>
    <row r="1286" spans="1:21" x14ac:dyDescent="0.25">
      <c r="A1286">
        <v>1284</v>
      </c>
      <c r="B1286" t="s">
        <v>53</v>
      </c>
      <c r="C1286">
        <v>24</v>
      </c>
      <c r="D1286">
        <v>7440508</v>
      </c>
      <c r="E1286" t="s">
        <v>10</v>
      </c>
      <c r="F1286">
        <v>0.106</v>
      </c>
      <c r="G1286" t="s">
        <v>120</v>
      </c>
      <c r="H1286" s="1">
        <v>0</v>
      </c>
      <c r="I1286" s="1">
        <v>0</v>
      </c>
      <c r="J1286" s="1">
        <v>0</v>
      </c>
      <c r="K1286" s="1">
        <v>0</v>
      </c>
      <c r="L1286" s="1">
        <v>0</v>
      </c>
      <c r="M1286" s="1">
        <v>0</v>
      </c>
      <c r="N1286" s="1">
        <v>1.06E-3</v>
      </c>
      <c r="O1286" s="1">
        <v>0</v>
      </c>
      <c r="P1286" s="1">
        <v>0</v>
      </c>
      <c r="Q1286" s="1">
        <v>0</v>
      </c>
      <c r="R1286" s="1">
        <v>0</v>
      </c>
      <c r="S1286" s="1">
        <v>0</v>
      </c>
      <c r="T1286" s="1">
        <v>0</v>
      </c>
      <c r="U1286" s="1">
        <v>0</v>
      </c>
    </row>
    <row r="1287" spans="1:21" x14ac:dyDescent="0.25">
      <c r="A1287">
        <v>1285</v>
      </c>
      <c r="B1287" t="s">
        <v>53</v>
      </c>
      <c r="C1287">
        <v>24</v>
      </c>
      <c r="D1287">
        <v>7439965</v>
      </c>
      <c r="E1287" t="s">
        <v>5</v>
      </c>
      <c r="F1287">
        <v>5.3199999999999997E-2</v>
      </c>
      <c r="G1287" t="s">
        <v>120</v>
      </c>
      <c r="H1287" s="1">
        <v>0</v>
      </c>
      <c r="I1287" s="1">
        <v>0</v>
      </c>
      <c r="J1287" s="1">
        <v>0</v>
      </c>
      <c r="K1287" s="1">
        <v>0</v>
      </c>
      <c r="L1287" s="1">
        <v>0</v>
      </c>
      <c r="M1287" s="1">
        <v>0</v>
      </c>
      <c r="N1287" s="1">
        <v>0</v>
      </c>
      <c r="O1287" s="1">
        <v>0</v>
      </c>
      <c r="P1287" s="1">
        <v>0</v>
      </c>
      <c r="Q1287" s="1">
        <v>0</v>
      </c>
      <c r="R1287" s="1">
        <v>0</v>
      </c>
      <c r="S1287" s="1">
        <v>0</v>
      </c>
      <c r="T1287" s="1">
        <v>0</v>
      </c>
      <c r="U1287" s="1">
        <v>0</v>
      </c>
    </row>
    <row r="1288" spans="1:21" x14ac:dyDescent="0.25">
      <c r="A1288">
        <v>1286</v>
      </c>
      <c r="B1288" t="s">
        <v>53</v>
      </c>
      <c r="C1288">
        <v>24</v>
      </c>
      <c r="D1288">
        <v>7440020</v>
      </c>
      <c r="E1288" t="s">
        <v>6</v>
      </c>
      <c r="F1288">
        <v>0</v>
      </c>
      <c r="G1288" t="s">
        <v>120</v>
      </c>
      <c r="H1288" s="1">
        <v>0</v>
      </c>
      <c r="I1288" s="1">
        <v>0</v>
      </c>
      <c r="J1288" s="1">
        <v>0</v>
      </c>
      <c r="K1288" s="1">
        <v>0</v>
      </c>
      <c r="L1288" s="1">
        <v>0</v>
      </c>
      <c r="M1288" s="1">
        <v>0</v>
      </c>
      <c r="N1288" s="1">
        <v>0</v>
      </c>
      <c r="O1288" s="1">
        <v>0</v>
      </c>
      <c r="P1288" s="1">
        <v>0</v>
      </c>
      <c r="Q1288" s="1">
        <v>0</v>
      </c>
      <c r="R1288" s="1">
        <v>0</v>
      </c>
      <c r="S1288" s="1">
        <v>0</v>
      </c>
      <c r="T1288" s="1">
        <v>0</v>
      </c>
      <c r="U1288" s="1">
        <v>0</v>
      </c>
    </row>
    <row r="1289" spans="1:21" x14ac:dyDescent="0.25">
      <c r="A1289">
        <v>1287</v>
      </c>
      <c r="B1289" t="s">
        <v>53</v>
      </c>
      <c r="C1289">
        <v>24</v>
      </c>
      <c r="D1289">
        <v>7723140</v>
      </c>
      <c r="E1289" t="s">
        <v>295</v>
      </c>
      <c r="F1289">
        <v>0</v>
      </c>
      <c r="G1289" t="s">
        <v>120</v>
      </c>
      <c r="H1289" s="1">
        <v>0</v>
      </c>
      <c r="I1289" s="1">
        <v>0</v>
      </c>
      <c r="J1289" s="1">
        <v>0</v>
      </c>
      <c r="K1289" s="1">
        <v>0</v>
      </c>
      <c r="L1289" s="1">
        <v>0</v>
      </c>
      <c r="M1289" s="1">
        <v>0</v>
      </c>
      <c r="N1289" s="1">
        <v>0</v>
      </c>
      <c r="O1289" s="1">
        <v>0</v>
      </c>
      <c r="P1289" s="1">
        <v>0</v>
      </c>
      <c r="Q1289" s="1">
        <v>0</v>
      </c>
      <c r="R1289" s="1">
        <v>0</v>
      </c>
      <c r="S1289" s="1">
        <v>0</v>
      </c>
      <c r="T1289" s="1">
        <v>0</v>
      </c>
      <c r="U1289" s="1">
        <v>0</v>
      </c>
    </row>
    <row r="1290" spans="1:21" x14ac:dyDescent="0.25">
      <c r="A1290">
        <v>1288</v>
      </c>
      <c r="B1290" t="s">
        <v>53</v>
      </c>
      <c r="C1290">
        <v>24</v>
      </c>
      <c r="D1290">
        <v>7439921</v>
      </c>
      <c r="E1290" t="s">
        <v>7</v>
      </c>
      <c r="F1290">
        <v>0</v>
      </c>
      <c r="G1290" t="s">
        <v>120</v>
      </c>
      <c r="H1290" s="1">
        <v>0</v>
      </c>
      <c r="I1290" s="1">
        <v>0</v>
      </c>
      <c r="J1290" s="1">
        <v>0</v>
      </c>
      <c r="K1290" s="1">
        <v>0</v>
      </c>
      <c r="L1290" s="1">
        <v>0</v>
      </c>
      <c r="M1290" s="1">
        <v>0</v>
      </c>
      <c r="N1290" s="1">
        <v>0</v>
      </c>
      <c r="O1290" s="1">
        <v>0</v>
      </c>
      <c r="P1290" s="1">
        <v>0</v>
      </c>
      <c r="Q1290" s="1">
        <v>0</v>
      </c>
      <c r="R1290" s="1">
        <v>0</v>
      </c>
      <c r="S1290" s="1">
        <v>0</v>
      </c>
      <c r="T1290" s="1">
        <v>0</v>
      </c>
      <c r="U1290" s="1">
        <v>0</v>
      </c>
    </row>
    <row r="1291" spans="1:21" x14ac:dyDescent="0.25">
      <c r="A1291">
        <v>1289</v>
      </c>
      <c r="B1291" t="s">
        <v>53</v>
      </c>
      <c r="C1291">
        <v>24</v>
      </c>
      <c r="D1291">
        <v>7440622</v>
      </c>
      <c r="E1291" t="s">
        <v>296</v>
      </c>
      <c r="F1291">
        <v>0</v>
      </c>
      <c r="G1291" t="s">
        <v>120</v>
      </c>
      <c r="H1291" s="1">
        <v>0</v>
      </c>
      <c r="I1291" s="1">
        <v>0</v>
      </c>
      <c r="J1291" s="1">
        <v>0</v>
      </c>
      <c r="K1291" s="1">
        <v>0</v>
      </c>
      <c r="L1291" s="1">
        <v>0</v>
      </c>
      <c r="M1291" s="1">
        <v>0</v>
      </c>
      <c r="N1291" s="1">
        <v>0</v>
      </c>
      <c r="O1291" s="1">
        <v>0</v>
      </c>
      <c r="P1291" s="1">
        <v>0</v>
      </c>
      <c r="Q1291" s="1">
        <v>0</v>
      </c>
      <c r="R1291" s="1">
        <v>0</v>
      </c>
      <c r="S1291" s="1">
        <v>0</v>
      </c>
      <c r="T1291" s="1">
        <v>0</v>
      </c>
      <c r="U1291" s="1">
        <v>0</v>
      </c>
    </row>
    <row r="1292" spans="1:21" x14ac:dyDescent="0.25">
      <c r="A1292">
        <v>1290</v>
      </c>
      <c r="B1292" t="s">
        <v>53</v>
      </c>
      <c r="C1292">
        <v>24</v>
      </c>
      <c r="D1292">
        <v>7440666</v>
      </c>
      <c r="E1292" t="s">
        <v>297</v>
      </c>
      <c r="F1292">
        <v>0.106</v>
      </c>
      <c r="G1292" t="s">
        <v>120</v>
      </c>
      <c r="H1292" s="1">
        <v>0</v>
      </c>
      <c r="I1292" s="1">
        <v>0</v>
      </c>
      <c r="J1292" s="1">
        <v>0</v>
      </c>
      <c r="K1292" s="1">
        <v>0</v>
      </c>
      <c r="L1292" s="1">
        <v>0</v>
      </c>
      <c r="M1292" s="1">
        <v>0</v>
      </c>
      <c r="N1292" s="1">
        <v>0</v>
      </c>
      <c r="O1292" s="1">
        <v>0</v>
      </c>
      <c r="P1292" s="1">
        <v>0</v>
      </c>
      <c r="Q1292" s="1">
        <v>0</v>
      </c>
      <c r="R1292" s="1">
        <v>0</v>
      </c>
      <c r="S1292" s="1">
        <v>0</v>
      </c>
      <c r="T1292" s="1">
        <v>0</v>
      </c>
      <c r="U1292" s="1">
        <v>0</v>
      </c>
    </row>
    <row r="1293" spans="1:21" x14ac:dyDescent="0.25">
      <c r="A1293">
        <v>1291</v>
      </c>
      <c r="B1293" t="s">
        <v>214</v>
      </c>
      <c r="C1293">
        <v>24</v>
      </c>
      <c r="D1293">
        <v>7429905</v>
      </c>
      <c r="E1293" t="s">
        <v>290</v>
      </c>
      <c r="F1293">
        <v>0</v>
      </c>
      <c r="G1293" t="s">
        <v>120</v>
      </c>
      <c r="H1293" s="1">
        <v>0</v>
      </c>
      <c r="I1293" s="1">
        <v>0</v>
      </c>
      <c r="J1293" s="1">
        <v>0</v>
      </c>
      <c r="K1293" s="1">
        <v>0</v>
      </c>
      <c r="L1293" s="1">
        <v>0</v>
      </c>
      <c r="M1293" s="1">
        <v>0</v>
      </c>
      <c r="N1293" s="1">
        <v>0</v>
      </c>
      <c r="O1293" s="1">
        <v>0</v>
      </c>
      <c r="P1293" s="1">
        <v>0</v>
      </c>
      <c r="Q1293" s="1">
        <v>0</v>
      </c>
      <c r="R1293" s="1">
        <v>0</v>
      </c>
      <c r="S1293" s="1">
        <v>0</v>
      </c>
      <c r="T1293" s="1">
        <v>0</v>
      </c>
      <c r="U1293" s="1">
        <v>0</v>
      </c>
    </row>
    <row r="1294" spans="1:21" x14ac:dyDescent="0.25">
      <c r="A1294">
        <v>1292</v>
      </c>
      <c r="B1294" t="s">
        <v>214</v>
      </c>
      <c r="C1294">
        <v>24</v>
      </c>
      <c r="D1294">
        <v>1344281</v>
      </c>
      <c r="E1294" t="s">
        <v>291</v>
      </c>
      <c r="F1294">
        <v>0</v>
      </c>
      <c r="G1294" t="s">
        <v>120</v>
      </c>
      <c r="H1294" s="1">
        <v>0</v>
      </c>
      <c r="I1294" s="1">
        <v>0</v>
      </c>
      <c r="J1294" s="1">
        <v>0</v>
      </c>
      <c r="K1294" s="1">
        <v>0</v>
      </c>
      <c r="L1294" s="1">
        <v>0</v>
      </c>
      <c r="M1294" s="1">
        <v>0</v>
      </c>
      <c r="N1294" s="1">
        <v>0</v>
      </c>
      <c r="O1294" s="1">
        <v>0</v>
      </c>
      <c r="P1294" s="1">
        <v>0</v>
      </c>
      <c r="Q1294" s="1">
        <v>0</v>
      </c>
      <c r="R1294" s="1">
        <v>0</v>
      </c>
      <c r="S1294" s="1">
        <v>0</v>
      </c>
      <c r="T1294" s="1">
        <v>0</v>
      </c>
      <c r="U1294" s="1">
        <v>0</v>
      </c>
    </row>
    <row r="1295" spans="1:21" x14ac:dyDescent="0.25">
      <c r="A1295">
        <v>1293</v>
      </c>
      <c r="B1295" t="s">
        <v>214</v>
      </c>
      <c r="C1295">
        <v>24</v>
      </c>
      <c r="D1295">
        <v>7440417</v>
      </c>
      <c r="E1295" t="s">
        <v>292</v>
      </c>
      <c r="F1295">
        <v>0</v>
      </c>
      <c r="G1295" t="s">
        <v>120</v>
      </c>
      <c r="H1295" s="1">
        <v>0</v>
      </c>
      <c r="I1295" s="1">
        <v>0</v>
      </c>
      <c r="J1295" s="1">
        <v>0</v>
      </c>
      <c r="K1295" s="1">
        <v>0</v>
      </c>
      <c r="L1295" s="1">
        <v>0</v>
      </c>
      <c r="M1295" s="1">
        <v>0</v>
      </c>
      <c r="N1295" s="1">
        <v>0</v>
      </c>
      <c r="O1295" s="1">
        <v>0</v>
      </c>
      <c r="P1295" s="1">
        <v>0</v>
      </c>
      <c r="Q1295" s="1">
        <v>0</v>
      </c>
      <c r="R1295" s="1">
        <v>0</v>
      </c>
      <c r="S1295" s="1">
        <v>0</v>
      </c>
      <c r="T1295" s="1">
        <v>0</v>
      </c>
      <c r="U1295" s="1">
        <v>0</v>
      </c>
    </row>
    <row r="1296" spans="1:21" x14ac:dyDescent="0.25">
      <c r="A1296">
        <v>1294</v>
      </c>
      <c r="B1296" t="s">
        <v>214</v>
      </c>
      <c r="C1296">
        <v>24</v>
      </c>
      <c r="D1296">
        <v>7440439</v>
      </c>
      <c r="E1296" t="s">
        <v>293</v>
      </c>
      <c r="F1296">
        <v>0</v>
      </c>
      <c r="G1296" t="s">
        <v>120</v>
      </c>
      <c r="H1296" s="1">
        <v>0</v>
      </c>
      <c r="I1296" s="1">
        <v>0</v>
      </c>
      <c r="J1296" s="1">
        <v>0</v>
      </c>
      <c r="K1296" s="1">
        <v>0</v>
      </c>
      <c r="L1296" s="1">
        <v>0</v>
      </c>
      <c r="M1296" s="1">
        <v>0</v>
      </c>
      <c r="N1296" s="1">
        <v>0</v>
      </c>
      <c r="O1296" s="1">
        <v>0</v>
      </c>
      <c r="P1296" s="1">
        <v>0</v>
      </c>
      <c r="Q1296" s="1">
        <v>0</v>
      </c>
      <c r="R1296" s="1">
        <v>0</v>
      </c>
      <c r="S1296" s="1">
        <v>0</v>
      </c>
      <c r="T1296" s="1">
        <v>0</v>
      </c>
      <c r="U1296" s="1">
        <v>0</v>
      </c>
    </row>
    <row r="1297" spans="1:21" x14ac:dyDescent="0.25">
      <c r="A1297">
        <v>1295</v>
      </c>
      <c r="B1297" t="s">
        <v>214</v>
      </c>
      <c r="C1297">
        <v>24</v>
      </c>
      <c r="D1297">
        <v>7440484</v>
      </c>
      <c r="E1297" t="s">
        <v>8</v>
      </c>
      <c r="F1297">
        <v>0</v>
      </c>
      <c r="G1297" t="s">
        <v>120</v>
      </c>
      <c r="H1297" s="1">
        <v>0</v>
      </c>
      <c r="I1297" s="1">
        <v>0</v>
      </c>
      <c r="J1297" s="1">
        <v>0</v>
      </c>
      <c r="K1297" s="1">
        <v>0</v>
      </c>
      <c r="L1297" s="1">
        <v>0</v>
      </c>
      <c r="M1297" s="1">
        <v>0</v>
      </c>
      <c r="N1297" s="1">
        <v>0</v>
      </c>
      <c r="O1297" s="1">
        <v>0</v>
      </c>
      <c r="P1297" s="1">
        <v>0</v>
      </c>
      <c r="Q1297" s="1">
        <v>0</v>
      </c>
      <c r="R1297" s="1">
        <v>0</v>
      </c>
      <c r="S1297" s="1">
        <v>0</v>
      </c>
      <c r="T1297" s="1">
        <v>0</v>
      </c>
      <c r="U1297" s="1">
        <v>0</v>
      </c>
    </row>
    <row r="1298" spans="1:21" x14ac:dyDescent="0.25">
      <c r="A1298">
        <v>1296</v>
      </c>
      <c r="B1298" t="s">
        <v>214</v>
      </c>
      <c r="C1298">
        <v>24</v>
      </c>
      <c r="D1298">
        <v>7440473</v>
      </c>
      <c r="E1298" t="s">
        <v>89</v>
      </c>
      <c r="F1298">
        <v>10.6</v>
      </c>
      <c r="G1298" t="s">
        <v>120</v>
      </c>
      <c r="H1298" s="1">
        <v>0</v>
      </c>
      <c r="I1298" s="1">
        <v>0</v>
      </c>
      <c r="J1298" s="1">
        <v>0</v>
      </c>
      <c r="K1298" s="1">
        <v>0</v>
      </c>
      <c r="L1298" s="1">
        <v>0</v>
      </c>
      <c r="M1298" s="1">
        <v>0</v>
      </c>
      <c r="N1298" s="1">
        <v>0</v>
      </c>
      <c r="O1298" s="1">
        <v>0</v>
      </c>
      <c r="P1298" s="1">
        <v>0</v>
      </c>
      <c r="Q1298" s="1">
        <v>0</v>
      </c>
      <c r="R1298" s="1">
        <v>0</v>
      </c>
      <c r="S1298" s="1">
        <v>0</v>
      </c>
      <c r="T1298" s="1">
        <v>0</v>
      </c>
      <c r="U1298" s="1">
        <v>0</v>
      </c>
    </row>
    <row r="1299" spans="1:21" x14ac:dyDescent="0.25">
      <c r="A1299">
        <v>1297</v>
      </c>
      <c r="B1299" t="s">
        <v>214</v>
      </c>
      <c r="C1299">
        <v>24</v>
      </c>
      <c r="D1299">
        <v>18540299</v>
      </c>
      <c r="E1299" t="s">
        <v>13</v>
      </c>
      <c r="F1299">
        <v>1.06</v>
      </c>
      <c r="G1299" t="s">
        <v>120</v>
      </c>
      <c r="H1299" s="1">
        <v>0</v>
      </c>
      <c r="I1299" s="1">
        <v>0</v>
      </c>
      <c r="J1299" s="1">
        <v>0</v>
      </c>
      <c r="K1299" s="1">
        <v>0</v>
      </c>
      <c r="L1299" s="1">
        <v>0</v>
      </c>
      <c r="M1299" s="1">
        <v>0</v>
      </c>
      <c r="N1299" s="1">
        <v>0</v>
      </c>
      <c r="O1299" s="1">
        <v>0</v>
      </c>
      <c r="P1299" s="1">
        <v>0</v>
      </c>
      <c r="Q1299" s="1">
        <v>0</v>
      </c>
      <c r="R1299" s="1">
        <v>0</v>
      </c>
      <c r="S1299" s="1">
        <v>0</v>
      </c>
      <c r="T1299" s="1">
        <v>0</v>
      </c>
      <c r="U1299" s="1">
        <v>0</v>
      </c>
    </row>
    <row r="1300" spans="1:21" x14ac:dyDescent="0.25">
      <c r="A1300">
        <v>1298</v>
      </c>
      <c r="B1300" t="s">
        <v>214</v>
      </c>
      <c r="C1300">
        <v>24</v>
      </c>
      <c r="D1300">
        <v>1175</v>
      </c>
      <c r="E1300" t="s">
        <v>294</v>
      </c>
      <c r="F1300">
        <v>1.06</v>
      </c>
      <c r="G1300" t="s">
        <v>120</v>
      </c>
      <c r="H1300" s="1">
        <v>0</v>
      </c>
      <c r="I1300" s="1">
        <v>0</v>
      </c>
      <c r="J1300" s="1">
        <v>0</v>
      </c>
      <c r="K1300" s="1">
        <v>0</v>
      </c>
      <c r="L1300" s="1">
        <v>0</v>
      </c>
      <c r="M1300" s="1">
        <v>0</v>
      </c>
      <c r="N1300" s="1">
        <v>0</v>
      </c>
      <c r="O1300" s="1">
        <v>0</v>
      </c>
      <c r="P1300" s="1">
        <v>0</v>
      </c>
      <c r="Q1300" s="1">
        <v>0</v>
      </c>
      <c r="R1300" s="1">
        <v>0</v>
      </c>
      <c r="S1300" s="1">
        <v>0</v>
      </c>
      <c r="T1300" s="1">
        <v>0</v>
      </c>
      <c r="U1300" s="1">
        <v>0</v>
      </c>
    </row>
    <row r="1301" spans="1:21" x14ac:dyDescent="0.25">
      <c r="A1301">
        <v>1299</v>
      </c>
      <c r="B1301" t="s">
        <v>214</v>
      </c>
      <c r="C1301">
        <v>24</v>
      </c>
      <c r="D1301">
        <v>7440508</v>
      </c>
      <c r="E1301" t="s">
        <v>10</v>
      </c>
      <c r="F1301">
        <v>0</v>
      </c>
      <c r="G1301" t="s">
        <v>120</v>
      </c>
      <c r="H1301" s="1">
        <v>0</v>
      </c>
      <c r="I1301" s="1">
        <v>0</v>
      </c>
      <c r="J1301" s="1">
        <v>0</v>
      </c>
      <c r="K1301" s="1">
        <v>0</v>
      </c>
      <c r="L1301" s="1">
        <v>0</v>
      </c>
      <c r="M1301" s="1">
        <v>0</v>
      </c>
      <c r="N1301" s="1">
        <v>0</v>
      </c>
      <c r="O1301" s="1">
        <v>0</v>
      </c>
      <c r="P1301" s="1">
        <v>0</v>
      </c>
      <c r="Q1301" s="1">
        <v>0</v>
      </c>
      <c r="R1301" s="1">
        <v>0</v>
      </c>
      <c r="S1301" s="1">
        <v>0</v>
      </c>
      <c r="T1301" s="1">
        <v>0</v>
      </c>
      <c r="U1301" s="1">
        <v>0</v>
      </c>
    </row>
    <row r="1302" spans="1:21" x14ac:dyDescent="0.25">
      <c r="A1302">
        <v>1300</v>
      </c>
      <c r="B1302" t="s">
        <v>214</v>
      </c>
      <c r="C1302">
        <v>24</v>
      </c>
      <c r="D1302">
        <v>7439965</v>
      </c>
      <c r="E1302" t="s">
        <v>5</v>
      </c>
      <c r="F1302">
        <v>5.32</v>
      </c>
      <c r="G1302" t="s">
        <v>120</v>
      </c>
      <c r="H1302" s="1">
        <v>0</v>
      </c>
      <c r="I1302" s="1">
        <v>0</v>
      </c>
      <c r="J1302" s="1">
        <v>0</v>
      </c>
      <c r="K1302" s="1">
        <v>0</v>
      </c>
      <c r="L1302" s="1">
        <v>0</v>
      </c>
      <c r="M1302" s="1">
        <v>0</v>
      </c>
      <c r="N1302" s="1">
        <v>0</v>
      </c>
      <c r="O1302" s="1">
        <v>0</v>
      </c>
      <c r="P1302" s="1">
        <v>0</v>
      </c>
      <c r="Q1302" s="1">
        <v>0</v>
      </c>
      <c r="R1302" s="1">
        <v>0</v>
      </c>
      <c r="S1302" s="1">
        <v>0</v>
      </c>
      <c r="T1302" s="1">
        <v>0</v>
      </c>
      <c r="U1302" s="1">
        <v>0</v>
      </c>
    </row>
    <row r="1303" spans="1:21" x14ac:dyDescent="0.25">
      <c r="A1303">
        <v>1301</v>
      </c>
      <c r="B1303" t="s">
        <v>214</v>
      </c>
      <c r="C1303">
        <v>24</v>
      </c>
      <c r="D1303">
        <v>7440020</v>
      </c>
      <c r="E1303" t="s">
        <v>6</v>
      </c>
      <c r="F1303">
        <v>1.06</v>
      </c>
      <c r="G1303" t="s">
        <v>120</v>
      </c>
      <c r="H1303" s="1">
        <v>0</v>
      </c>
      <c r="I1303" s="1">
        <v>0</v>
      </c>
      <c r="J1303" s="1">
        <v>5.3</v>
      </c>
      <c r="K1303" s="1">
        <v>0</v>
      </c>
      <c r="L1303" s="1">
        <v>0</v>
      </c>
      <c r="M1303" s="1">
        <v>0</v>
      </c>
      <c r="N1303" s="1">
        <v>0</v>
      </c>
      <c r="O1303" s="1">
        <v>0</v>
      </c>
      <c r="P1303" s="1">
        <v>0</v>
      </c>
      <c r="Q1303" s="1">
        <v>0</v>
      </c>
      <c r="R1303" s="1">
        <v>0</v>
      </c>
      <c r="S1303" s="1">
        <v>0</v>
      </c>
      <c r="T1303" s="1">
        <v>0</v>
      </c>
      <c r="U1303" s="1">
        <v>0</v>
      </c>
    </row>
    <row r="1304" spans="1:21" x14ac:dyDescent="0.25">
      <c r="A1304">
        <v>1302</v>
      </c>
      <c r="B1304" t="s">
        <v>214</v>
      </c>
      <c r="C1304">
        <v>24</v>
      </c>
      <c r="D1304">
        <v>7723140</v>
      </c>
      <c r="E1304" t="s">
        <v>295</v>
      </c>
      <c r="F1304">
        <v>0</v>
      </c>
      <c r="G1304" t="s">
        <v>120</v>
      </c>
      <c r="H1304" s="1">
        <v>0</v>
      </c>
      <c r="I1304" s="1">
        <v>0</v>
      </c>
      <c r="J1304" s="1">
        <v>0</v>
      </c>
      <c r="K1304" s="1">
        <v>0</v>
      </c>
      <c r="L1304" s="1">
        <v>0</v>
      </c>
      <c r="M1304" s="1">
        <v>0</v>
      </c>
      <c r="N1304" s="1">
        <v>0</v>
      </c>
      <c r="O1304" s="1">
        <v>0</v>
      </c>
      <c r="P1304" s="1">
        <v>0</v>
      </c>
      <c r="Q1304" s="1">
        <v>0</v>
      </c>
      <c r="R1304" s="1">
        <v>0</v>
      </c>
      <c r="S1304" s="1">
        <v>0</v>
      </c>
      <c r="T1304" s="1">
        <v>0</v>
      </c>
      <c r="U1304" s="1">
        <v>0</v>
      </c>
    </row>
    <row r="1305" spans="1:21" x14ac:dyDescent="0.25">
      <c r="A1305">
        <v>1303</v>
      </c>
      <c r="B1305" t="s">
        <v>214</v>
      </c>
      <c r="C1305">
        <v>24</v>
      </c>
      <c r="D1305">
        <v>7439921</v>
      </c>
      <c r="E1305" t="s">
        <v>7</v>
      </c>
      <c r="F1305">
        <v>0</v>
      </c>
      <c r="G1305" t="s">
        <v>120</v>
      </c>
      <c r="H1305" s="1">
        <v>0</v>
      </c>
      <c r="I1305" s="1">
        <v>0</v>
      </c>
      <c r="J1305" s="1">
        <v>0</v>
      </c>
      <c r="K1305" s="1">
        <v>0</v>
      </c>
      <c r="L1305" s="1">
        <v>0</v>
      </c>
      <c r="M1305" s="1">
        <v>0</v>
      </c>
      <c r="N1305" s="1">
        <v>0</v>
      </c>
      <c r="O1305" s="1">
        <v>0</v>
      </c>
      <c r="P1305" s="1">
        <v>0</v>
      </c>
      <c r="Q1305" s="1">
        <v>0</v>
      </c>
      <c r="R1305" s="1">
        <v>0</v>
      </c>
      <c r="S1305" s="1">
        <v>0</v>
      </c>
      <c r="T1305" s="1">
        <v>0</v>
      </c>
      <c r="U1305" s="1">
        <v>0</v>
      </c>
    </row>
    <row r="1306" spans="1:21" x14ac:dyDescent="0.25">
      <c r="A1306">
        <v>1304</v>
      </c>
      <c r="B1306" t="s">
        <v>214</v>
      </c>
      <c r="C1306">
        <v>24</v>
      </c>
      <c r="D1306">
        <v>7440622</v>
      </c>
      <c r="E1306" t="s">
        <v>296</v>
      </c>
      <c r="F1306">
        <v>0</v>
      </c>
      <c r="G1306" t="s">
        <v>120</v>
      </c>
      <c r="H1306" s="1">
        <v>0</v>
      </c>
      <c r="I1306" s="1">
        <v>0</v>
      </c>
      <c r="J1306" s="1">
        <v>0</v>
      </c>
      <c r="K1306" s="1">
        <v>0</v>
      </c>
      <c r="L1306" s="1">
        <v>0</v>
      </c>
      <c r="M1306" s="1">
        <v>0</v>
      </c>
      <c r="N1306" s="1">
        <v>0</v>
      </c>
      <c r="O1306" s="1">
        <v>0</v>
      </c>
      <c r="P1306" s="1">
        <v>0</v>
      </c>
      <c r="Q1306" s="1">
        <v>0</v>
      </c>
      <c r="R1306" s="1">
        <v>0</v>
      </c>
      <c r="S1306" s="1">
        <v>0</v>
      </c>
      <c r="T1306" s="1">
        <v>0</v>
      </c>
      <c r="U1306" s="1">
        <v>0</v>
      </c>
    </row>
    <row r="1307" spans="1:21" x14ac:dyDescent="0.25">
      <c r="A1307">
        <v>1305</v>
      </c>
      <c r="B1307" t="s">
        <v>214</v>
      </c>
      <c r="C1307">
        <v>24</v>
      </c>
      <c r="D1307">
        <v>7440666</v>
      </c>
      <c r="E1307" t="s">
        <v>297</v>
      </c>
      <c r="F1307">
        <v>0</v>
      </c>
      <c r="G1307" t="s">
        <v>120</v>
      </c>
      <c r="H1307" s="1">
        <v>0</v>
      </c>
      <c r="I1307" s="1">
        <v>0</v>
      </c>
      <c r="J1307" s="1">
        <v>0</v>
      </c>
      <c r="K1307" s="1">
        <v>0</v>
      </c>
      <c r="L1307" s="1">
        <v>0</v>
      </c>
      <c r="M1307" s="1">
        <v>0</v>
      </c>
      <c r="N1307" s="1">
        <v>0</v>
      </c>
      <c r="O1307" s="1">
        <v>0</v>
      </c>
      <c r="P1307" s="1">
        <v>0</v>
      </c>
      <c r="Q1307" s="1">
        <v>0</v>
      </c>
      <c r="R1307" s="1">
        <v>0</v>
      </c>
      <c r="S1307" s="1">
        <v>0</v>
      </c>
      <c r="T1307" s="1">
        <v>0</v>
      </c>
      <c r="U1307" s="1">
        <v>0</v>
      </c>
    </row>
    <row r="1308" spans="1:21" x14ac:dyDescent="0.25">
      <c r="A1308">
        <v>1306</v>
      </c>
      <c r="B1308" t="s">
        <v>362</v>
      </c>
      <c r="C1308">
        <v>24</v>
      </c>
      <c r="D1308">
        <v>7429905</v>
      </c>
      <c r="E1308" t="s">
        <v>290</v>
      </c>
      <c r="F1308">
        <v>0</v>
      </c>
      <c r="G1308" t="s">
        <v>120</v>
      </c>
      <c r="H1308" s="1">
        <v>0</v>
      </c>
      <c r="I1308" s="1">
        <v>0</v>
      </c>
      <c r="J1308" s="1">
        <v>0</v>
      </c>
      <c r="K1308" s="1">
        <v>0</v>
      </c>
      <c r="L1308" s="1">
        <v>0</v>
      </c>
      <c r="M1308" s="1">
        <v>0</v>
      </c>
      <c r="N1308" s="1">
        <v>0</v>
      </c>
      <c r="O1308" s="1">
        <v>0</v>
      </c>
      <c r="P1308" s="1">
        <v>0</v>
      </c>
      <c r="Q1308" s="1">
        <v>0</v>
      </c>
      <c r="R1308" s="1">
        <v>0</v>
      </c>
      <c r="S1308" s="1">
        <v>0</v>
      </c>
      <c r="T1308" s="1">
        <v>0</v>
      </c>
      <c r="U1308" s="1">
        <v>0</v>
      </c>
    </row>
    <row r="1309" spans="1:21" x14ac:dyDescent="0.25">
      <c r="A1309">
        <v>1307</v>
      </c>
      <c r="B1309" t="s">
        <v>362</v>
      </c>
      <c r="C1309">
        <v>24</v>
      </c>
      <c r="D1309">
        <v>1344281</v>
      </c>
      <c r="E1309" t="s">
        <v>291</v>
      </c>
      <c r="F1309">
        <v>0</v>
      </c>
      <c r="G1309" t="s">
        <v>120</v>
      </c>
      <c r="H1309" s="1">
        <v>0</v>
      </c>
      <c r="I1309" s="1">
        <v>0</v>
      </c>
      <c r="J1309" s="1">
        <v>0</v>
      </c>
      <c r="K1309" s="1">
        <v>0</v>
      </c>
      <c r="L1309" s="1">
        <v>0</v>
      </c>
      <c r="M1309" s="1">
        <v>0</v>
      </c>
      <c r="N1309" s="1">
        <v>0</v>
      </c>
      <c r="O1309" s="1">
        <v>0</v>
      </c>
      <c r="P1309" s="1">
        <v>0</v>
      </c>
      <c r="Q1309" s="1">
        <v>0</v>
      </c>
      <c r="R1309" s="1">
        <v>0</v>
      </c>
      <c r="S1309" s="1">
        <v>0</v>
      </c>
      <c r="T1309" s="1">
        <v>0</v>
      </c>
      <c r="U1309" s="1">
        <v>0</v>
      </c>
    </row>
    <row r="1310" spans="1:21" x14ac:dyDescent="0.25">
      <c r="A1310">
        <v>1308</v>
      </c>
      <c r="B1310" t="s">
        <v>362</v>
      </c>
      <c r="C1310">
        <v>24</v>
      </c>
      <c r="D1310">
        <v>7440417</v>
      </c>
      <c r="E1310" t="s">
        <v>292</v>
      </c>
      <c r="F1310">
        <v>0</v>
      </c>
      <c r="G1310" t="s">
        <v>120</v>
      </c>
      <c r="H1310" s="1">
        <v>0</v>
      </c>
      <c r="I1310" s="1">
        <v>0</v>
      </c>
      <c r="J1310" s="1">
        <v>0</v>
      </c>
      <c r="K1310" s="1">
        <v>0</v>
      </c>
      <c r="L1310" s="1">
        <v>0</v>
      </c>
      <c r="M1310" s="1">
        <v>0</v>
      </c>
      <c r="N1310" s="1">
        <v>0</v>
      </c>
      <c r="O1310" s="1">
        <v>0</v>
      </c>
      <c r="P1310" s="1">
        <v>0</v>
      </c>
      <c r="Q1310" s="1">
        <v>0</v>
      </c>
      <c r="R1310" s="1">
        <v>0</v>
      </c>
      <c r="S1310" s="1">
        <v>0</v>
      </c>
      <c r="T1310" s="1">
        <v>0</v>
      </c>
      <c r="U1310" s="1">
        <v>0</v>
      </c>
    </row>
    <row r="1311" spans="1:21" x14ac:dyDescent="0.25">
      <c r="A1311">
        <v>1309</v>
      </c>
      <c r="B1311" t="s">
        <v>362</v>
      </c>
      <c r="C1311">
        <v>24</v>
      </c>
      <c r="D1311">
        <v>7440439</v>
      </c>
      <c r="E1311" t="s">
        <v>293</v>
      </c>
      <c r="F1311">
        <v>0</v>
      </c>
      <c r="G1311" t="s">
        <v>120</v>
      </c>
      <c r="H1311" s="1">
        <v>0</v>
      </c>
      <c r="I1311" s="1">
        <v>0</v>
      </c>
      <c r="J1311" s="1">
        <v>0</v>
      </c>
      <c r="K1311" s="1">
        <v>0</v>
      </c>
      <c r="L1311" s="1">
        <v>0</v>
      </c>
      <c r="M1311" s="1">
        <v>0</v>
      </c>
      <c r="N1311" s="1">
        <v>0</v>
      </c>
      <c r="O1311" s="1">
        <v>0</v>
      </c>
      <c r="P1311" s="1">
        <v>0</v>
      </c>
      <c r="Q1311" s="1">
        <v>0</v>
      </c>
      <c r="R1311" s="1">
        <v>0</v>
      </c>
      <c r="S1311" s="1">
        <v>0</v>
      </c>
      <c r="T1311" s="1">
        <v>0</v>
      </c>
      <c r="U1311" s="1">
        <v>0</v>
      </c>
    </row>
    <row r="1312" spans="1:21" x14ac:dyDescent="0.25">
      <c r="A1312">
        <v>1310</v>
      </c>
      <c r="B1312" t="s">
        <v>362</v>
      </c>
      <c r="C1312">
        <v>24</v>
      </c>
      <c r="D1312">
        <v>7440484</v>
      </c>
      <c r="E1312" t="s">
        <v>8</v>
      </c>
      <c r="F1312">
        <v>0</v>
      </c>
      <c r="G1312" t="s">
        <v>120</v>
      </c>
      <c r="H1312" s="1">
        <v>0</v>
      </c>
      <c r="I1312" s="1">
        <v>0</v>
      </c>
      <c r="J1312" s="1">
        <v>0</v>
      </c>
      <c r="K1312" s="1">
        <v>0</v>
      </c>
      <c r="L1312" s="1">
        <v>0</v>
      </c>
      <c r="M1312" s="1">
        <v>0</v>
      </c>
      <c r="N1312" s="1">
        <v>0</v>
      </c>
      <c r="O1312" s="1">
        <v>0</v>
      </c>
      <c r="P1312" s="1">
        <v>0</v>
      </c>
      <c r="Q1312" s="1">
        <v>0</v>
      </c>
      <c r="R1312" s="1">
        <v>0</v>
      </c>
      <c r="S1312" s="1">
        <v>0</v>
      </c>
      <c r="T1312" s="1">
        <v>0</v>
      </c>
      <c r="U1312" s="1">
        <v>0</v>
      </c>
    </row>
    <row r="1313" spans="1:21" x14ac:dyDescent="0.25">
      <c r="A1313">
        <v>1311</v>
      </c>
      <c r="B1313" t="s">
        <v>362</v>
      </c>
      <c r="C1313">
        <v>24</v>
      </c>
      <c r="D1313">
        <v>7440473</v>
      </c>
      <c r="E1313" t="s">
        <v>89</v>
      </c>
      <c r="F1313">
        <v>0</v>
      </c>
      <c r="G1313" t="s">
        <v>120</v>
      </c>
      <c r="H1313" s="1">
        <v>0</v>
      </c>
      <c r="I1313" s="1">
        <v>0</v>
      </c>
      <c r="J1313" s="1">
        <v>0</v>
      </c>
      <c r="K1313" s="1">
        <v>0</v>
      </c>
      <c r="L1313" s="1">
        <v>0</v>
      </c>
      <c r="M1313" s="1">
        <v>0</v>
      </c>
      <c r="N1313" s="1">
        <v>0</v>
      </c>
      <c r="O1313" s="1">
        <v>0</v>
      </c>
      <c r="P1313" s="1">
        <v>0</v>
      </c>
      <c r="Q1313" s="1">
        <v>0</v>
      </c>
      <c r="R1313" s="1">
        <v>0</v>
      </c>
      <c r="S1313" s="1">
        <v>0</v>
      </c>
      <c r="T1313" s="1">
        <v>0</v>
      </c>
      <c r="U1313" s="1">
        <v>0</v>
      </c>
    </row>
    <row r="1314" spans="1:21" x14ac:dyDescent="0.25">
      <c r="A1314">
        <v>1312</v>
      </c>
      <c r="B1314" t="s">
        <v>362</v>
      </c>
      <c r="C1314">
        <v>24</v>
      </c>
      <c r="D1314">
        <v>18540299</v>
      </c>
      <c r="E1314" t="s">
        <v>13</v>
      </c>
      <c r="F1314">
        <v>0</v>
      </c>
      <c r="G1314" t="s">
        <v>120</v>
      </c>
      <c r="H1314" s="1">
        <v>0</v>
      </c>
      <c r="I1314" s="1">
        <v>0</v>
      </c>
      <c r="J1314" s="1">
        <v>0</v>
      </c>
      <c r="K1314" s="1">
        <v>0</v>
      </c>
      <c r="L1314" s="1">
        <v>0</v>
      </c>
      <c r="M1314" s="1">
        <v>0</v>
      </c>
      <c r="N1314" s="1">
        <v>0</v>
      </c>
      <c r="O1314" s="1">
        <v>0</v>
      </c>
      <c r="P1314" s="1">
        <v>0</v>
      </c>
      <c r="Q1314" s="1">
        <v>0</v>
      </c>
      <c r="R1314" s="1">
        <v>0</v>
      </c>
      <c r="S1314" s="1">
        <v>0</v>
      </c>
      <c r="T1314" s="1">
        <v>0</v>
      </c>
      <c r="U1314" s="1">
        <v>0</v>
      </c>
    </row>
    <row r="1315" spans="1:21" x14ac:dyDescent="0.25">
      <c r="A1315">
        <v>1313</v>
      </c>
      <c r="B1315" t="s">
        <v>362</v>
      </c>
      <c r="C1315">
        <v>24</v>
      </c>
      <c r="D1315">
        <v>1175</v>
      </c>
      <c r="E1315" t="s">
        <v>294</v>
      </c>
      <c r="F1315">
        <v>0</v>
      </c>
      <c r="G1315" t="s">
        <v>120</v>
      </c>
      <c r="H1315" s="1">
        <v>0</v>
      </c>
      <c r="I1315" s="1">
        <v>0</v>
      </c>
      <c r="J1315" s="1">
        <v>0</v>
      </c>
      <c r="K1315" s="1">
        <v>0</v>
      </c>
      <c r="L1315" s="1">
        <v>0</v>
      </c>
      <c r="M1315" s="1">
        <v>0</v>
      </c>
      <c r="N1315" s="1">
        <v>0</v>
      </c>
      <c r="O1315" s="1">
        <v>0</v>
      </c>
      <c r="P1315" s="1">
        <v>0</v>
      </c>
      <c r="Q1315" s="1">
        <v>0</v>
      </c>
      <c r="R1315" s="1">
        <v>0</v>
      </c>
      <c r="S1315" s="1">
        <v>0</v>
      </c>
      <c r="T1315" s="1">
        <v>0</v>
      </c>
      <c r="U1315" s="1">
        <v>0</v>
      </c>
    </row>
    <row r="1316" spans="1:21" x14ac:dyDescent="0.25">
      <c r="A1316">
        <v>1314</v>
      </c>
      <c r="B1316" t="s">
        <v>362</v>
      </c>
      <c r="C1316">
        <v>24</v>
      </c>
      <c r="D1316">
        <v>7440508</v>
      </c>
      <c r="E1316" t="s">
        <v>10</v>
      </c>
      <c r="F1316">
        <v>0</v>
      </c>
      <c r="G1316" t="s">
        <v>120</v>
      </c>
      <c r="H1316" s="1">
        <v>0</v>
      </c>
      <c r="I1316" s="1">
        <v>0</v>
      </c>
      <c r="J1316" s="1">
        <v>0</v>
      </c>
      <c r="K1316" s="1">
        <v>0</v>
      </c>
      <c r="L1316" s="1">
        <v>0</v>
      </c>
      <c r="M1316" s="1">
        <v>0</v>
      </c>
      <c r="N1316" s="1">
        <v>0</v>
      </c>
      <c r="O1316" s="1">
        <v>0</v>
      </c>
      <c r="P1316" s="1">
        <v>0</v>
      </c>
      <c r="Q1316" s="1">
        <v>0</v>
      </c>
      <c r="R1316" s="1">
        <v>0</v>
      </c>
      <c r="S1316" s="1">
        <v>0</v>
      </c>
      <c r="T1316" s="1">
        <v>0</v>
      </c>
      <c r="U1316" s="1">
        <v>0</v>
      </c>
    </row>
    <row r="1317" spans="1:21" x14ac:dyDescent="0.25">
      <c r="A1317">
        <v>1315</v>
      </c>
      <c r="B1317" t="s">
        <v>362</v>
      </c>
      <c r="C1317">
        <v>24</v>
      </c>
      <c r="D1317">
        <v>7439965</v>
      </c>
      <c r="E1317" t="s">
        <v>5</v>
      </c>
      <c r="F1317">
        <v>0</v>
      </c>
      <c r="G1317" t="s">
        <v>120</v>
      </c>
      <c r="H1317" s="1">
        <v>0</v>
      </c>
      <c r="I1317" s="1">
        <v>0</v>
      </c>
      <c r="J1317" s="1">
        <v>0</v>
      </c>
      <c r="K1317" s="1">
        <v>0</v>
      </c>
      <c r="L1317" s="1">
        <v>0</v>
      </c>
      <c r="M1317" s="1">
        <v>0</v>
      </c>
      <c r="N1317" s="1">
        <v>0</v>
      </c>
      <c r="O1317" s="1">
        <v>0</v>
      </c>
      <c r="P1317" s="1">
        <v>0</v>
      </c>
      <c r="Q1317" s="1">
        <v>0</v>
      </c>
      <c r="R1317" s="1">
        <v>0</v>
      </c>
      <c r="S1317" s="1">
        <v>0</v>
      </c>
      <c r="T1317" s="1">
        <v>0</v>
      </c>
      <c r="U1317" s="1">
        <v>0</v>
      </c>
    </row>
    <row r="1318" spans="1:21" x14ac:dyDescent="0.25">
      <c r="A1318">
        <v>1316</v>
      </c>
      <c r="B1318" t="s">
        <v>362</v>
      </c>
      <c r="C1318">
        <v>24</v>
      </c>
      <c r="D1318">
        <v>7440020</v>
      </c>
      <c r="E1318" t="s">
        <v>6</v>
      </c>
      <c r="F1318">
        <v>0</v>
      </c>
      <c r="G1318" t="s">
        <v>120</v>
      </c>
      <c r="H1318" s="1">
        <v>0</v>
      </c>
      <c r="I1318" s="1">
        <v>0</v>
      </c>
      <c r="J1318" s="1">
        <v>0</v>
      </c>
      <c r="K1318" s="1">
        <v>0</v>
      </c>
      <c r="L1318" s="1">
        <v>0</v>
      </c>
      <c r="M1318" s="1">
        <v>0</v>
      </c>
      <c r="N1318" s="1">
        <v>0</v>
      </c>
      <c r="O1318" s="1">
        <v>0</v>
      </c>
      <c r="P1318" s="1">
        <v>0</v>
      </c>
      <c r="Q1318" s="1">
        <v>0</v>
      </c>
      <c r="R1318" s="1">
        <v>0</v>
      </c>
      <c r="S1318" s="1">
        <v>0</v>
      </c>
      <c r="T1318" s="1">
        <v>0</v>
      </c>
      <c r="U1318" s="1">
        <v>0</v>
      </c>
    </row>
    <row r="1319" spans="1:21" x14ac:dyDescent="0.25">
      <c r="A1319">
        <v>1317</v>
      </c>
      <c r="B1319" t="s">
        <v>362</v>
      </c>
      <c r="C1319">
        <v>24</v>
      </c>
      <c r="D1319">
        <v>7723140</v>
      </c>
      <c r="E1319" t="s">
        <v>295</v>
      </c>
      <c r="F1319">
        <v>0</v>
      </c>
      <c r="G1319" t="s">
        <v>120</v>
      </c>
      <c r="H1319" s="1">
        <v>0</v>
      </c>
      <c r="I1319" s="1">
        <v>0</v>
      </c>
      <c r="J1319" s="1">
        <v>0</v>
      </c>
      <c r="K1319" s="1">
        <v>0</v>
      </c>
      <c r="L1319" s="1">
        <v>0</v>
      </c>
      <c r="M1319" s="1">
        <v>0</v>
      </c>
      <c r="N1319" s="1">
        <v>0</v>
      </c>
      <c r="O1319" s="1">
        <v>0</v>
      </c>
      <c r="P1319" s="1">
        <v>0</v>
      </c>
      <c r="Q1319" s="1">
        <v>0</v>
      </c>
      <c r="R1319" s="1">
        <v>0</v>
      </c>
      <c r="S1319" s="1">
        <v>0</v>
      </c>
      <c r="T1319" s="1">
        <v>0</v>
      </c>
      <c r="U1319" s="1">
        <v>0</v>
      </c>
    </row>
    <row r="1320" spans="1:21" x14ac:dyDescent="0.25">
      <c r="A1320">
        <v>1318</v>
      </c>
      <c r="B1320" t="s">
        <v>362</v>
      </c>
      <c r="C1320">
        <v>24</v>
      </c>
      <c r="D1320">
        <v>7439921</v>
      </c>
      <c r="E1320" t="s">
        <v>7</v>
      </c>
      <c r="F1320">
        <v>0</v>
      </c>
      <c r="G1320" t="s">
        <v>120</v>
      </c>
      <c r="H1320" s="1">
        <v>0</v>
      </c>
      <c r="I1320" s="1">
        <v>0</v>
      </c>
      <c r="J1320" s="1">
        <v>0</v>
      </c>
      <c r="K1320" s="1">
        <v>0</v>
      </c>
      <c r="L1320" s="1">
        <v>0</v>
      </c>
      <c r="M1320" s="1">
        <v>0</v>
      </c>
      <c r="N1320" s="1">
        <v>0</v>
      </c>
      <c r="O1320" s="1">
        <v>0</v>
      </c>
      <c r="P1320" s="1">
        <v>0</v>
      </c>
      <c r="Q1320" s="1">
        <v>0</v>
      </c>
      <c r="R1320" s="1">
        <v>0</v>
      </c>
      <c r="S1320" s="1">
        <v>0</v>
      </c>
      <c r="T1320" s="1">
        <v>0</v>
      </c>
      <c r="U1320" s="1">
        <v>0</v>
      </c>
    </row>
    <row r="1321" spans="1:21" x14ac:dyDescent="0.25">
      <c r="A1321">
        <v>1319</v>
      </c>
      <c r="B1321" t="s">
        <v>362</v>
      </c>
      <c r="C1321">
        <v>24</v>
      </c>
      <c r="D1321">
        <v>7440622</v>
      </c>
      <c r="E1321" t="s">
        <v>296</v>
      </c>
      <c r="F1321">
        <v>0</v>
      </c>
      <c r="G1321" t="s">
        <v>120</v>
      </c>
      <c r="H1321" s="1">
        <v>0</v>
      </c>
      <c r="I1321" s="1">
        <v>0</v>
      </c>
      <c r="J1321" s="1">
        <v>0</v>
      </c>
      <c r="K1321" s="1">
        <v>0</v>
      </c>
      <c r="L1321" s="1">
        <v>0</v>
      </c>
      <c r="M1321" s="1">
        <v>0</v>
      </c>
      <c r="N1321" s="1">
        <v>0</v>
      </c>
      <c r="O1321" s="1">
        <v>0</v>
      </c>
      <c r="P1321" s="1">
        <v>0</v>
      </c>
      <c r="Q1321" s="1">
        <v>0</v>
      </c>
      <c r="R1321" s="1">
        <v>0</v>
      </c>
      <c r="S1321" s="1">
        <v>0</v>
      </c>
      <c r="T1321" s="1">
        <v>0</v>
      </c>
      <c r="U1321" s="1">
        <v>0</v>
      </c>
    </row>
    <row r="1322" spans="1:21" x14ac:dyDescent="0.25">
      <c r="A1322">
        <v>1320</v>
      </c>
      <c r="B1322" t="s">
        <v>362</v>
      </c>
      <c r="C1322">
        <v>24</v>
      </c>
      <c r="D1322">
        <v>7440666</v>
      </c>
      <c r="E1322" t="s">
        <v>297</v>
      </c>
      <c r="F1322">
        <v>0</v>
      </c>
      <c r="G1322" t="s">
        <v>120</v>
      </c>
      <c r="H1322" s="1">
        <v>0</v>
      </c>
      <c r="I1322" s="1">
        <v>0</v>
      </c>
      <c r="J1322" s="1">
        <v>0</v>
      </c>
      <c r="K1322" s="1">
        <v>0</v>
      </c>
      <c r="L1322" s="1">
        <v>0</v>
      </c>
      <c r="M1322" s="1">
        <v>0</v>
      </c>
      <c r="N1322" s="1">
        <v>0</v>
      </c>
      <c r="O1322" s="1">
        <v>0</v>
      </c>
      <c r="P1322" s="1">
        <v>0</v>
      </c>
      <c r="Q1322" s="1">
        <v>0</v>
      </c>
      <c r="R1322" s="1">
        <v>0</v>
      </c>
      <c r="S1322" s="1">
        <v>0</v>
      </c>
      <c r="T1322" s="1">
        <v>0</v>
      </c>
      <c r="U1322" s="1">
        <v>0</v>
      </c>
    </row>
    <row r="1323" spans="1:21" x14ac:dyDescent="0.25">
      <c r="A1323">
        <v>1321</v>
      </c>
      <c r="B1323" t="s">
        <v>215</v>
      </c>
      <c r="C1323">
        <v>24</v>
      </c>
      <c r="D1323">
        <v>7429905</v>
      </c>
      <c r="E1323" t="s">
        <v>290</v>
      </c>
      <c r="F1323">
        <v>0</v>
      </c>
      <c r="G1323" t="s">
        <v>120</v>
      </c>
      <c r="H1323" s="1">
        <v>0</v>
      </c>
      <c r="I1323" s="1">
        <v>0</v>
      </c>
      <c r="J1323" s="1">
        <v>0</v>
      </c>
      <c r="K1323" s="1">
        <v>0</v>
      </c>
      <c r="L1323" s="1">
        <v>0</v>
      </c>
      <c r="M1323" s="1">
        <v>0</v>
      </c>
      <c r="N1323" s="1">
        <v>0</v>
      </c>
      <c r="O1323" s="1">
        <v>0</v>
      </c>
      <c r="P1323" s="1">
        <v>0</v>
      </c>
      <c r="Q1323" s="1">
        <v>0</v>
      </c>
      <c r="R1323" s="1">
        <v>0</v>
      </c>
      <c r="S1323" s="1">
        <v>0</v>
      </c>
      <c r="T1323" s="1">
        <v>0</v>
      </c>
      <c r="U1323" s="1">
        <v>0</v>
      </c>
    </row>
    <row r="1324" spans="1:21" x14ac:dyDescent="0.25">
      <c r="A1324">
        <v>1322</v>
      </c>
      <c r="B1324" t="s">
        <v>215</v>
      </c>
      <c r="C1324">
        <v>24</v>
      </c>
      <c r="D1324">
        <v>1344281</v>
      </c>
      <c r="E1324" t="s">
        <v>291</v>
      </c>
      <c r="F1324">
        <v>0</v>
      </c>
      <c r="G1324" t="s">
        <v>120</v>
      </c>
      <c r="H1324" s="1">
        <v>0</v>
      </c>
      <c r="I1324" s="1">
        <v>0</v>
      </c>
      <c r="J1324" s="1">
        <v>0</v>
      </c>
      <c r="K1324" s="1">
        <v>0</v>
      </c>
      <c r="L1324" s="1">
        <v>0</v>
      </c>
      <c r="M1324" s="1">
        <v>0</v>
      </c>
      <c r="N1324" s="1">
        <v>0</v>
      </c>
      <c r="O1324" s="1">
        <v>0</v>
      </c>
      <c r="P1324" s="1">
        <v>0</v>
      </c>
      <c r="Q1324" s="1">
        <v>0</v>
      </c>
      <c r="R1324" s="1">
        <v>0</v>
      </c>
      <c r="S1324" s="1">
        <v>0</v>
      </c>
      <c r="T1324" s="1">
        <v>0</v>
      </c>
      <c r="U1324" s="1">
        <v>0</v>
      </c>
    </row>
    <row r="1325" spans="1:21" x14ac:dyDescent="0.25">
      <c r="A1325">
        <v>1323</v>
      </c>
      <c r="B1325" t="s">
        <v>363</v>
      </c>
      <c r="C1325">
        <v>24</v>
      </c>
      <c r="D1325">
        <v>7440417</v>
      </c>
      <c r="E1325" t="s">
        <v>292</v>
      </c>
      <c r="F1325">
        <v>0</v>
      </c>
      <c r="G1325" t="s">
        <v>120</v>
      </c>
      <c r="H1325" s="1">
        <v>0</v>
      </c>
      <c r="I1325" s="1">
        <v>0</v>
      </c>
      <c r="J1325" s="1">
        <v>0</v>
      </c>
      <c r="K1325" s="1">
        <v>0</v>
      </c>
      <c r="L1325" s="1">
        <v>0</v>
      </c>
      <c r="M1325" s="1">
        <v>0</v>
      </c>
      <c r="N1325" s="1">
        <v>0</v>
      </c>
      <c r="O1325" s="1">
        <v>0</v>
      </c>
      <c r="P1325" s="1">
        <v>0</v>
      </c>
      <c r="Q1325" s="1">
        <v>0</v>
      </c>
      <c r="R1325" s="1">
        <v>0</v>
      </c>
      <c r="S1325" s="1">
        <v>0</v>
      </c>
      <c r="T1325" s="1">
        <v>0</v>
      </c>
      <c r="U1325" s="1">
        <v>0</v>
      </c>
    </row>
    <row r="1326" spans="1:21" x14ac:dyDescent="0.25">
      <c r="A1326">
        <v>1324</v>
      </c>
      <c r="B1326" t="s">
        <v>364</v>
      </c>
      <c r="C1326">
        <v>24</v>
      </c>
      <c r="D1326">
        <v>7440439</v>
      </c>
      <c r="E1326" t="s">
        <v>293</v>
      </c>
      <c r="F1326">
        <v>0</v>
      </c>
      <c r="G1326" t="s">
        <v>120</v>
      </c>
      <c r="H1326" s="1">
        <v>0</v>
      </c>
      <c r="I1326" s="1">
        <v>0</v>
      </c>
      <c r="J1326" s="1">
        <v>0</v>
      </c>
      <c r="K1326" s="1">
        <v>0</v>
      </c>
      <c r="L1326" s="1">
        <v>0</v>
      </c>
      <c r="M1326" s="1">
        <v>0</v>
      </c>
      <c r="N1326" s="1">
        <v>0</v>
      </c>
      <c r="O1326" s="1">
        <v>0</v>
      </c>
      <c r="P1326" s="1">
        <v>0</v>
      </c>
      <c r="Q1326" s="1">
        <v>0</v>
      </c>
      <c r="R1326" s="1">
        <v>0</v>
      </c>
      <c r="S1326" s="1">
        <v>0</v>
      </c>
      <c r="T1326" s="1">
        <v>0</v>
      </c>
      <c r="U1326" s="1">
        <v>0</v>
      </c>
    </row>
    <row r="1327" spans="1:21" x14ac:dyDescent="0.25">
      <c r="A1327">
        <v>1325</v>
      </c>
      <c r="B1327" t="s">
        <v>365</v>
      </c>
      <c r="C1327">
        <v>24</v>
      </c>
      <c r="D1327">
        <v>7440484</v>
      </c>
      <c r="E1327" t="s">
        <v>8</v>
      </c>
      <c r="F1327">
        <v>0</v>
      </c>
      <c r="G1327" t="s">
        <v>120</v>
      </c>
      <c r="H1327" s="1">
        <v>0</v>
      </c>
      <c r="I1327" s="1">
        <v>0</v>
      </c>
      <c r="J1327" s="1">
        <v>0</v>
      </c>
      <c r="K1327" s="1">
        <v>0</v>
      </c>
      <c r="L1327" s="1">
        <v>0</v>
      </c>
      <c r="M1327" s="1">
        <v>0</v>
      </c>
      <c r="N1327" s="1">
        <v>0</v>
      </c>
      <c r="O1327" s="1">
        <v>0</v>
      </c>
      <c r="P1327" s="1">
        <v>0</v>
      </c>
      <c r="Q1327" s="1">
        <v>0</v>
      </c>
      <c r="R1327" s="1">
        <v>0</v>
      </c>
      <c r="S1327" s="1">
        <v>0</v>
      </c>
      <c r="T1327" s="1">
        <v>0</v>
      </c>
      <c r="U1327" s="1">
        <v>0</v>
      </c>
    </row>
    <row r="1328" spans="1:21" x14ac:dyDescent="0.25">
      <c r="A1328">
        <v>1326</v>
      </c>
      <c r="B1328" t="s">
        <v>366</v>
      </c>
      <c r="C1328">
        <v>24</v>
      </c>
      <c r="D1328">
        <v>7440473</v>
      </c>
      <c r="E1328" t="s">
        <v>89</v>
      </c>
      <c r="F1328">
        <v>18.100000000000001</v>
      </c>
      <c r="G1328" t="s">
        <v>120</v>
      </c>
      <c r="H1328" s="1">
        <v>0</v>
      </c>
      <c r="I1328" s="1">
        <v>0</v>
      </c>
      <c r="J1328" s="1">
        <v>0</v>
      </c>
      <c r="K1328" s="1">
        <v>0</v>
      </c>
      <c r="L1328" s="1">
        <v>0</v>
      </c>
      <c r="M1328" s="1">
        <v>0</v>
      </c>
      <c r="N1328" s="1">
        <v>0</v>
      </c>
      <c r="O1328" s="1">
        <v>0</v>
      </c>
      <c r="P1328" s="1">
        <v>0</v>
      </c>
      <c r="Q1328" s="1">
        <v>0</v>
      </c>
      <c r="R1328" s="1">
        <v>0</v>
      </c>
      <c r="S1328" s="1">
        <v>0</v>
      </c>
      <c r="T1328" s="1">
        <v>0</v>
      </c>
      <c r="U1328" s="1">
        <v>0</v>
      </c>
    </row>
    <row r="1329" spans="1:21" x14ac:dyDescent="0.25">
      <c r="A1329">
        <v>1327</v>
      </c>
      <c r="B1329" t="s">
        <v>367</v>
      </c>
      <c r="C1329">
        <v>24</v>
      </c>
      <c r="D1329">
        <v>18540299</v>
      </c>
      <c r="E1329" t="s">
        <v>13</v>
      </c>
      <c r="F1329">
        <v>1.81</v>
      </c>
      <c r="G1329" t="s">
        <v>120</v>
      </c>
      <c r="H1329" s="1">
        <v>0</v>
      </c>
      <c r="I1329" s="1">
        <v>0</v>
      </c>
      <c r="J1329" s="1">
        <v>0</v>
      </c>
      <c r="K1329" s="1">
        <v>0</v>
      </c>
      <c r="L1329" s="1">
        <v>0</v>
      </c>
      <c r="M1329" s="1">
        <v>0</v>
      </c>
      <c r="N1329" s="1">
        <v>0</v>
      </c>
      <c r="O1329" s="1">
        <v>0</v>
      </c>
      <c r="P1329" s="1">
        <v>0</v>
      </c>
      <c r="Q1329" s="1">
        <v>0</v>
      </c>
      <c r="R1329" s="1">
        <v>0</v>
      </c>
      <c r="S1329" s="1">
        <v>0</v>
      </c>
      <c r="T1329" s="1">
        <v>0</v>
      </c>
      <c r="U1329" s="1">
        <v>0</v>
      </c>
    </row>
    <row r="1330" spans="1:21" x14ac:dyDescent="0.25">
      <c r="A1330">
        <v>1328</v>
      </c>
      <c r="B1330" t="s">
        <v>368</v>
      </c>
      <c r="C1330">
        <v>24</v>
      </c>
      <c r="D1330">
        <v>1175</v>
      </c>
      <c r="E1330" t="s">
        <v>294</v>
      </c>
      <c r="F1330">
        <v>0</v>
      </c>
      <c r="G1330" t="s">
        <v>120</v>
      </c>
      <c r="H1330" s="1">
        <v>0</v>
      </c>
      <c r="I1330" s="1">
        <v>0</v>
      </c>
      <c r="J1330" s="1">
        <v>0</v>
      </c>
      <c r="K1330" s="1">
        <v>0</v>
      </c>
      <c r="L1330" s="1">
        <v>0</v>
      </c>
      <c r="M1330" s="1">
        <v>0</v>
      </c>
      <c r="N1330" s="1">
        <v>0</v>
      </c>
      <c r="O1330" s="1">
        <v>0</v>
      </c>
      <c r="P1330" s="1">
        <v>0</v>
      </c>
      <c r="Q1330" s="1">
        <v>0</v>
      </c>
      <c r="R1330" s="1">
        <v>0</v>
      </c>
      <c r="S1330" s="1">
        <v>0</v>
      </c>
      <c r="T1330" s="1">
        <v>0</v>
      </c>
      <c r="U1330" s="1">
        <v>0</v>
      </c>
    </row>
    <row r="1331" spans="1:21" x14ac:dyDescent="0.25">
      <c r="A1331">
        <v>1329</v>
      </c>
      <c r="B1331" t="s">
        <v>369</v>
      </c>
      <c r="C1331">
        <v>24</v>
      </c>
      <c r="D1331">
        <v>7440508</v>
      </c>
      <c r="E1331" t="s">
        <v>10</v>
      </c>
      <c r="F1331">
        <v>0.53200000000000003</v>
      </c>
      <c r="G1331" t="s">
        <v>120</v>
      </c>
      <c r="H1331" s="1">
        <v>0</v>
      </c>
      <c r="I1331" s="1">
        <v>0</v>
      </c>
      <c r="J1331" s="1">
        <v>0</v>
      </c>
      <c r="K1331" s="1">
        <v>0</v>
      </c>
      <c r="L1331" s="1">
        <v>0</v>
      </c>
      <c r="M1331" s="1">
        <v>0</v>
      </c>
      <c r="N1331" s="1">
        <v>5.3200000000000001E-3</v>
      </c>
      <c r="O1331" s="1">
        <v>0</v>
      </c>
      <c r="P1331" s="1">
        <v>0</v>
      </c>
      <c r="Q1331" s="1">
        <v>0</v>
      </c>
      <c r="R1331" s="1">
        <v>0</v>
      </c>
      <c r="S1331" s="1">
        <v>0</v>
      </c>
      <c r="T1331" s="1">
        <v>0</v>
      </c>
      <c r="U1331" s="1">
        <v>0</v>
      </c>
    </row>
    <row r="1332" spans="1:21" x14ac:dyDescent="0.25">
      <c r="A1332">
        <v>1330</v>
      </c>
      <c r="B1332" t="s">
        <v>370</v>
      </c>
      <c r="C1332">
        <v>24</v>
      </c>
      <c r="D1332">
        <v>7439965</v>
      </c>
      <c r="E1332" t="s">
        <v>5</v>
      </c>
      <c r="F1332">
        <v>1.06</v>
      </c>
      <c r="G1332" t="s">
        <v>120</v>
      </c>
      <c r="H1332" s="1">
        <v>0</v>
      </c>
      <c r="I1332" s="1">
        <v>0</v>
      </c>
      <c r="J1332" s="1">
        <v>0</v>
      </c>
      <c r="K1332" s="1">
        <v>0</v>
      </c>
      <c r="L1332" s="1">
        <v>0</v>
      </c>
      <c r="M1332" s="1">
        <v>0</v>
      </c>
      <c r="N1332" s="1">
        <v>0</v>
      </c>
      <c r="O1332" s="1">
        <v>0</v>
      </c>
      <c r="P1332" s="1">
        <v>0</v>
      </c>
      <c r="Q1332" s="1">
        <v>0</v>
      </c>
      <c r="R1332" s="1">
        <v>0</v>
      </c>
      <c r="S1332" s="1">
        <v>0</v>
      </c>
      <c r="T1332" s="1">
        <v>0</v>
      </c>
      <c r="U1332" s="1">
        <v>0</v>
      </c>
    </row>
    <row r="1333" spans="1:21" x14ac:dyDescent="0.25">
      <c r="A1333">
        <v>1331</v>
      </c>
      <c r="B1333" t="s">
        <v>371</v>
      </c>
      <c r="C1333">
        <v>24</v>
      </c>
      <c r="D1333">
        <v>7440020</v>
      </c>
      <c r="E1333" t="s">
        <v>6</v>
      </c>
      <c r="F1333">
        <v>74.400000000000006</v>
      </c>
      <c r="G1333" t="s">
        <v>120</v>
      </c>
      <c r="H1333" s="1">
        <v>0</v>
      </c>
      <c r="I1333" s="1">
        <v>0</v>
      </c>
      <c r="J1333" s="1">
        <v>372</v>
      </c>
      <c r="K1333" s="1">
        <v>0</v>
      </c>
      <c r="L1333" s="1">
        <v>0</v>
      </c>
      <c r="M1333" s="1">
        <v>0</v>
      </c>
      <c r="N1333" s="1">
        <v>0</v>
      </c>
      <c r="O1333" s="1">
        <v>0</v>
      </c>
      <c r="P1333" s="1">
        <v>0</v>
      </c>
      <c r="Q1333" s="1">
        <v>0</v>
      </c>
      <c r="R1333" s="1">
        <v>0</v>
      </c>
      <c r="S1333" s="1">
        <v>0</v>
      </c>
      <c r="T1333" s="1">
        <v>0</v>
      </c>
      <c r="U1333" s="1">
        <v>0</v>
      </c>
    </row>
    <row r="1334" spans="1:21" x14ac:dyDescent="0.25">
      <c r="A1334">
        <v>1332</v>
      </c>
      <c r="B1334" t="s">
        <v>372</v>
      </c>
      <c r="C1334">
        <v>24</v>
      </c>
      <c r="D1334">
        <v>7723140</v>
      </c>
      <c r="E1334" t="s">
        <v>295</v>
      </c>
      <c r="F1334">
        <v>3.04E-2</v>
      </c>
      <c r="G1334" t="s">
        <v>120</v>
      </c>
      <c r="H1334" s="1">
        <v>0</v>
      </c>
      <c r="I1334" s="1">
        <v>0</v>
      </c>
      <c r="J1334" s="1">
        <v>0</v>
      </c>
      <c r="K1334" s="1">
        <v>0</v>
      </c>
      <c r="L1334" s="1">
        <v>0</v>
      </c>
      <c r="M1334" s="1">
        <v>0</v>
      </c>
      <c r="N1334" s="1">
        <v>0</v>
      </c>
      <c r="O1334" s="1">
        <v>0</v>
      </c>
      <c r="P1334" s="1">
        <v>0</v>
      </c>
      <c r="Q1334" s="1">
        <v>0</v>
      </c>
      <c r="R1334" s="1">
        <v>0</v>
      </c>
      <c r="S1334" s="1">
        <v>0</v>
      </c>
      <c r="T1334" s="1">
        <v>0</v>
      </c>
      <c r="U1334" s="1">
        <v>0</v>
      </c>
    </row>
    <row r="1335" spans="1:21" x14ac:dyDescent="0.25">
      <c r="A1335">
        <v>1333</v>
      </c>
      <c r="B1335" t="s">
        <v>373</v>
      </c>
      <c r="C1335">
        <v>24</v>
      </c>
      <c r="D1335">
        <v>7439921</v>
      </c>
      <c r="E1335" t="s">
        <v>7</v>
      </c>
      <c r="F1335">
        <v>0</v>
      </c>
      <c r="G1335" t="s">
        <v>120</v>
      </c>
      <c r="H1335" s="1">
        <v>0</v>
      </c>
      <c r="I1335" s="1">
        <v>0</v>
      </c>
      <c r="J1335" s="1">
        <v>0</v>
      </c>
      <c r="K1335" s="1">
        <v>0</v>
      </c>
      <c r="L1335" s="1">
        <v>0</v>
      </c>
      <c r="M1335" s="1">
        <v>0</v>
      </c>
      <c r="N1335" s="1">
        <v>0</v>
      </c>
      <c r="O1335" s="1">
        <v>0</v>
      </c>
      <c r="P1335" s="1">
        <v>0</v>
      </c>
      <c r="Q1335" s="1">
        <v>0</v>
      </c>
      <c r="R1335" s="1">
        <v>0</v>
      </c>
      <c r="S1335" s="1">
        <v>0</v>
      </c>
      <c r="T1335" s="1">
        <v>0</v>
      </c>
      <c r="U1335" s="1">
        <v>0</v>
      </c>
    </row>
    <row r="1336" spans="1:21" x14ac:dyDescent="0.25">
      <c r="A1336">
        <v>1334</v>
      </c>
      <c r="B1336" t="s">
        <v>374</v>
      </c>
      <c r="C1336">
        <v>24</v>
      </c>
      <c r="D1336">
        <v>7440622</v>
      </c>
      <c r="E1336" t="s">
        <v>296</v>
      </c>
      <c r="F1336">
        <v>0</v>
      </c>
      <c r="G1336" t="s">
        <v>120</v>
      </c>
      <c r="H1336" s="1">
        <v>0</v>
      </c>
      <c r="I1336" s="1">
        <v>0</v>
      </c>
      <c r="J1336" s="1">
        <v>0</v>
      </c>
      <c r="K1336" s="1">
        <v>0</v>
      </c>
      <c r="L1336" s="1">
        <v>0</v>
      </c>
      <c r="M1336" s="1">
        <v>0</v>
      </c>
      <c r="N1336" s="1">
        <v>0</v>
      </c>
      <c r="O1336" s="1">
        <v>0</v>
      </c>
      <c r="P1336" s="1">
        <v>0</v>
      </c>
      <c r="Q1336" s="1">
        <v>0</v>
      </c>
      <c r="R1336" s="1">
        <v>0</v>
      </c>
      <c r="S1336" s="1">
        <v>0</v>
      </c>
      <c r="T1336" s="1">
        <v>0</v>
      </c>
      <c r="U1336" s="1">
        <v>0</v>
      </c>
    </row>
    <row r="1337" spans="1:21" x14ac:dyDescent="0.25">
      <c r="A1337">
        <v>1335</v>
      </c>
      <c r="B1337" t="s">
        <v>375</v>
      </c>
      <c r="C1337">
        <v>24</v>
      </c>
      <c r="D1337">
        <v>7440666</v>
      </c>
      <c r="E1337" t="s">
        <v>297</v>
      </c>
      <c r="F1337">
        <v>0</v>
      </c>
      <c r="G1337" t="s">
        <v>120</v>
      </c>
      <c r="H1337" s="1">
        <v>0</v>
      </c>
      <c r="I1337" s="1">
        <v>0</v>
      </c>
      <c r="J1337" s="1">
        <v>0</v>
      </c>
      <c r="K1337" s="1">
        <v>0</v>
      </c>
      <c r="L1337" s="1">
        <v>0</v>
      </c>
      <c r="M1337" s="1">
        <v>0</v>
      </c>
      <c r="N1337" s="1">
        <v>0</v>
      </c>
      <c r="O1337" s="1">
        <v>0</v>
      </c>
      <c r="P1337" s="1">
        <v>0</v>
      </c>
      <c r="Q1337" s="1">
        <v>0</v>
      </c>
      <c r="R1337" s="1">
        <v>0</v>
      </c>
      <c r="S1337" s="1">
        <v>0</v>
      </c>
      <c r="T1337" s="1">
        <v>0</v>
      </c>
      <c r="U1337" s="1">
        <v>0</v>
      </c>
    </row>
    <row r="1338" spans="1:21" x14ac:dyDescent="0.25">
      <c r="A1338">
        <v>1336</v>
      </c>
      <c r="B1338" t="s">
        <v>216</v>
      </c>
      <c r="C1338">
        <v>24</v>
      </c>
      <c r="D1338">
        <v>7429905</v>
      </c>
      <c r="E1338" t="s">
        <v>290</v>
      </c>
      <c r="F1338">
        <v>0</v>
      </c>
      <c r="G1338" t="s">
        <v>120</v>
      </c>
      <c r="H1338" s="1">
        <v>0</v>
      </c>
      <c r="I1338" s="1">
        <v>0</v>
      </c>
      <c r="J1338" s="1">
        <v>0</v>
      </c>
      <c r="K1338" s="1">
        <v>0</v>
      </c>
      <c r="L1338" s="1">
        <v>0</v>
      </c>
      <c r="M1338" s="1">
        <v>0</v>
      </c>
      <c r="N1338" s="1">
        <v>0</v>
      </c>
      <c r="O1338" s="1">
        <v>0</v>
      </c>
      <c r="P1338" s="1">
        <v>0</v>
      </c>
      <c r="Q1338" s="1">
        <v>0</v>
      </c>
      <c r="R1338" s="1">
        <v>0</v>
      </c>
      <c r="S1338" s="1">
        <v>0</v>
      </c>
      <c r="T1338" s="1">
        <v>0</v>
      </c>
      <c r="U1338" s="1">
        <v>0</v>
      </c>
    </row>
    <row r="1339" spans="1:21" x14ac:dyDescent="0.25">
      <c r="A1339">
        <v>1337</v>
      </c>
      <c r="B1339" t="s">
        <v>216</v>
      </c>
      <c r="C1339">
        <v>24</v>
      </c>
      <c r="D1339">
        <v>1344281</v>
      </c>
      <c r="E1339" t="s">
        <v>291</v>
      </c>
      <c r="F1339">
        <v>0</v>
      </c>
      <c r="G1339" t="s">
        <v>120</v>
      </c>
      <c r="H1339" s="1">
        <v>0</v>
      </c>
      <c r="I1339" s="1">
        <v>0</v>
      </c>
      <c r="J1339" s="1">
        <v>0</v>
      </c>
      <c r="K1339" s="1">
        <v>0</v>
      </c>
      <c r="L1339" s="1">
        <v>0</v>
      </c>
      <c r="M1339" s="1">
        <v>0</v>
      </c>
      <c r="N1339" s="1">
        <v>0</v>
      </c>
      <c r="O1339" s="1">
        <v>0</v>
      </c>
      <c r="P1339" s="1">
        <v>0</v>
      </c>
      <c r="Q1339" s="1">
        <v>0</v>
      </c>
      <c r="R1339" s="1">
        <v>0</v>
      </c>
      <c r="S1339" s="1">
        <v>0</v>
      </c>
      <c r="T1339" s="1">
        <v>0</v>
      </c>
      <c r="U1339" s="1">
        <v>0</v>
      </c>
    </row>
    <row r="1340" spans="1:21" x14ac:dyDescent="0.25">
      <c r="A1340">
        <v>1338</v>
      </c>
      <c r="B1340" t="s">
        <v>216</v>
      </c>
      <c r="C1340">
        <v>24</v>
      </c>
      <c r="D1340">
        <v>7440417</v>
      </c>
      <c r="E1340" t="s">
        <v>292</v>
      </c>
      <c r="F1340">
        <v>0</v>
      </c>
      <c r="G1340" t="s">
        <v>120</v>
      </c>
      <c r="H1340" s="1">
        <v>0</v>
      </c>
      <c r="I1340" s="1">
        <v>0</v>
      </c>
      <c r="J1340" s="1">
        <v>0</v>
      </c>
      <c r="K1340" s="1">
        <v>0</v>
      </c>
      <c r="L1340" s="1">
        <v>0</v>
      </c>
      <c r="M1340" s="1">
        <v>0</v>
      </c>
      <c r="N1340" s="1">
        <v>0</v>
      </c>
      <c r="O1340" s="1">
        <v>0</v>
      </c>
      <c r="P1340" s="1">
        <v>0</v>
      </c>
      <c r="Q1340" s="1">
        <v>0</v>
      </c>
      <c r="R1340" s="1">
        <v>0</v>
      </c>
      <c r="S1340" s="1">
        <v>0</v>
      </c>
      <c r="T1340" s="1">
        <v>0</v>
      </c>
      <c r="U1340" s="1">
        <v>0</v>
      </c>
    </row>
    <row r="1341" spans="1:21" x14ac:dyDescent="0.25">
      <c r="A1341">
        <v>1339</v>
      </c>
      <c r="B1341" t="s">
        <v>216</v>
      </c>
      <c r="C1341">
        <v>24</v>
      </c>
      <c r="D1341">
        <v>7440439</v>
      </c>
      <c r="E1341" t="s">
        <v>293</v>
      </c>
      <c r="F1341">
        <v>0</v>
      </c>
      <c r="G1341" t="s">
        <v>120</v>
      </c>
      <c r="H1341" s="1">
        <v>0</v>
      </c>
      <c r="I1341" s="1">
        <v>0</v>
      </c>
      <c r="J1341" s="1">
        <v>0</v>
      </c>
      <c r="K1341" s="1">
        <v>0</v>
      </c>
      <c r="L1341" s="1">
        <v>0</v>
      </c>
      <c r="M1341" s="1">
        <v>0</v>
      </c>
      <c r="N1341" s="1">
        <v>0</v>
      </c>
      <c r="O1341" s="1">
        <v>0</v>
      </c>
      <c r="P1341" s="1">
        <v>0</v>
      </c>
      <c r="Q1341" s="1">
        <v>0</v>
      </c>
      <c r="R1341" s="1">
        <v>0</v>
      </c>
      <c r="S1341" s="1">
        <v>0</v>
      </c>
      <c r="T1341" s="1">
        <v>0</v>
      </c>
      <c r="U1341" s="1">
        <v>0</v>
      </c>
    </row>
    <row r="1342" spans="1:21" x14ac:dyDescent="0.25">
      <c r="A1342">
        <v>1340</v>
      </c>
      <c r="B1342" t="s">
        <v>216</v>
      </c>
      <c r="C1342">
        <v>24</v>
      </c>
      <c r="D1342">
        <v>7440484</v>
      </c>
      <c r="E1342" t="s">
        <v>8</v>
      </c>
      <c r="F1342">
        <v>0</v>
      </c>
      <c r="G1342" t="s">
        <v>120</v>
      </c>
      <c r="H1342" s="1">
        <v>0</v>
      </c>
      <c r="I1342" s="1">
        <v>0</v>
      </c>
      <c r="J1342" s="1">
        <v>0</v>
      </c>
      <c r="K1342" s="1">
        <v>0</v>
      </c>
      <c r="L1342" s="1">
        <v>0</v>
      </c>
      <c r="M1342" s="1">
        <v>0</v>
      </c>
      <c r="N1342" s="1">
        <v>0</v>
      </c>
      <c r="O1342" s="1">
        <v>0</v>
      </c>
      <c r="P1342" s="1">
        <v>0</v>
      </c>
      <c r="Q1342" s="1">
        <v>0</v>
      </c>
      <c r="R1342" s="1">
        <v>0</v>
      </c>
      <c r="S1342" s="1">
        <v>0</v>
      </c>
      <c r="T1342" s="1">
        <v>0</v>
      </c>
      <c r="U1342" s="1">
        <v>0</v>
      </c>
    </row>
    <row r="1343" spans="1:21" x14ac:dyDescent="0.25">
      <c r="A1343">
        <v>1341</v>
      </c>
      <c r="B1343" t="s">
        <v>216</v>
      </c>
      <c r="C1343">
        <v>24</v>
      </c>
      <c r="D1343">
        <v>7440473</v>
      </c>
      <c r="E1343" t="s">
        <v>89</v>
      </c>
      <c r="F1343">
        <v>0</v>
      </c>
      <c r="G1343" t="s">
        <v>120</v>
      </c>
      <c r="H1343" s="1">
        <v>0</v>
      </c>
      <c r="I1343" s="1">
        <v>0</v>
      </c>
      <c r="J1343" s="1">
        <v>0</v>
      </c>
      <c r="K1343" s="1">
        <v>0</v>
      </c>
      <c r="L1343" s="1">
        <v>0</v>
      </c>
      <c r="M1343" s="1">
        <v>0</v>
      </c>
      <c r="N1343" s="1">
        <v>0</v>
      </c>
      <c r="O1343" s="1">
        <v>0</v>
      </c>
      <c r="P1343" s="1">
        <v>0</v>
      </c>
      <c r="Q1343" s="1">
        <v>0</v>
      </c>
      <c r="R1343" s="1">
        <v>0</v>
      </c>
      <c r="S1343" s="1">
        <v>0</v>
      </c>
      <c r="T1343" s="1">
        <v>0</v>
      </c>
      <c r="U1343" s="1">
        <v>0</v>
      </c>
    </row>
    <row r="1344" spans="1:21" x14ac:dyDescent="0.25">
      <c r="A1344">
        <v>1342</v>
      </c>
      <c r="B1344" t="s">
        <v>216</v>
      </c>
      <c r="C1344">
        <v>24</v>
      </c>
      <c r="D1344">
        <v>18540299</v>
      </c>
      <c r="E1344" t="s">
        <v>13</v>
      </c>
      <c r="F1344">
        <v>0</v>
      </c>
      <c r="G1344" t="s">
        <v>120</v>
      </c>
      <c r="H1344" s="1">
        <v>0</v>
      </c>
      <c r="I1344" s="1">
        <v>0</v>
      </c>
      <c r="J1344" s="1">
        <v>0</v>
      </c>
      <c r="K1344" s="1">
        <v>0</v>
      </c>
      <c r="L1344" s="1">
        <v>0</v>
      </c>
      <c r="M1344" s="1">
        <v>0</v>
      </c>
      <c r="N1344" s="1">
        <v>0</v>
      </c>
      <c r="O1344" s="1">
        <v>0</v>
      </c>
      <c r="P1344" s="1">
        <v>0</v>
      </c>
      <c r="Q1344" s="1">
        <v>0</v>
      </c>
      <c r="R1344" s="1">
        <v>0</v>
      </c>
      <c r="S1344" s="1">
        <v>0</v>
      </c>
      <c r="T1344" s="1">
        <v>0</v>
      </c>
      <c r="U1344" s="1">
        <v>0</v>
      </c>
    </row>
    <row r="1345" spans="1:21" x14ac:dyDescent="0.25">
      <c r="A1345">
        <v>1343</v>
      </c>
      <c r="B1345" t="s">
        <v>216</v>
      </c>
      <c r="C1345">
        <v>24</v>
      </c>
      <c r="D1345">
        <v>1175</v>
      </c>
      <c r="E1345" t="s">
        <v>294</v>
      </c>
      <c r="F1345">
        <v>0</v>
      </c>
      <c r="G1345" t="s">
        <v>120</v>
      </c>
      <c r="H1345" s="1">
        <v>0</v>
      </c>
      <c r="I1345" s="1">
        <v>0</v>
      </c>
      <c r="J1345" s="1">
        <v>0</v>
      </c>
      <c r="K1345" s="1">
        <v>0</v>
      </c>
      <c r="L1345" s="1">
        <v>0</v>
      </c>
      <c r="M1345" s="1">
        <v>0</v>
      </c>
      <c r="N1345" s="1">
        <v>0</v>
      </c>
      <c r="O1345" s="1">
        <v>0</v>
      </c>
      <c r="P1345" s="1">
        <v>0</v>
      </c>
      <c r="Q1345" s="1">
        <v>0</v>
      </c>
      <c r="R1345" s="1">
        <v>0</v>
      </c>
      <c r="S1345" s="1">
        <v>0</v>
      </c>
      <c r="T1345" s="1">
        <v>0</v>
      </c>
      <c r="U1345" s="1">
        <v>0</v>
      </c>
    </row>
    <row r="1346" spans="1:21" x14ac:dyDescent="0.25">
      <c r="A1346">
        <v>1344</v>
      </c>
      <c r="B1346" t="s">
        <v>216</v>
      </c>
      <c r="C1346">
        <v>24</v>
      </c>
      <c r="D1346">
        <v>7440508</v>
      </c>
      <c r="E1346" t="s">
        <v>10</v>
      </c>
      <c r="F1346">
        <v>0</v>
      </c>
      <c r="G1346" t="s">
        <v>120</v>
      </c>
      <c r="H1346" s="1">
        <v>0</v>
      </c>
      <c r="I1346" s="1">
        <v>0</v>
      </c>
      <c r="J1346" s="1">
        <v>0</v>
      </c>
      <c r="K1346" s="1">
        <v>0</v>
      </c>
      <c r="L1346" s="1">
        <v>0</v>
      </c>
      <c r="M1346" s="1">
        <v>0</v>
      </c>
      <c r="N1346" s="1">
        <v>0</v>
      </c>
      <c r="O1346" s="1">
        <v>0</v>
      </c>
      <c r="P1346" s="1">
        <v>0</v>
      </c>
      <c r="Q1346" s="1">
        <v>0</v>
      </c>
      <c r="R1346" s="1">
        <v>0</v>
      </c>
      <c r="S1346" s="1">
        <v>0</v>
      </c>
      <c r="T1346" s="1">
        <v>0</v>
      </c>
      <c r="U1346" s="1">
        <v>0</v>
      </c>
    </row>
    <row r="1347" spans="1:21" x14ac:dyDescent="0.25">
      <c r="A1347">
        <v>1345</v>
      </c>
      <c r="B1347" t="s">
        <v>216</v>
      </c>
      <c r="C1347">
        <v>24</v>
      </c>
      <c r="D1347">
        <v>7439965</v>
      </c>
      <c r="E1347" t="s">
        <v>5</v>
      </c>
      <c r="F1347">
        <v>5.32</v>
      </c>
      <c r="G1347" t="s">
        <v>120</v>
      </c>
      <c r="H1347" s="1">
        <v>0</v>
      </c>
      <c r="I1347" s="1">
        <v>0</v>
      </c>
      <c r="J1347" s="1">
        <v>0</v>
      </c>
      <c r="K1347" s="1">
        <v>0</v>
      </c>
      <c r="L1347" s="1">
        <v>0</v>
      </c>
      <c r="M1347" s="1">
        <v>0</v>
      </c>
      <c r="N1347" s="1">
        <v>0</v>
      </c>
      <c r="O1347" s="1">
        <v>0</v>
      </c>
      <c r="P1347" s="1">
        <v>0</v>
      </c>
      <c r="Q1347" s="1">
        <v>0</v>
      </c>
      <c r="R1347" s="1">
        <v>0</v>
      </c>
      <c r="S1347" s="1">
        <v>0</v>
      </c>
      <c r="T1347" s="1">
        <v>0</v>
      </c>
      <c r="U1347" s="1">
        <v>0</v>
      </c>
    </row>
    <row r="1348" spans="1:21" x14ac:dyDescent="0.25">
      <c r="A1348">
        <v>1346</v>
      </c>
      <c r="B1348" t="s">
        <v>216</v>
      </c>
      <c r="C1348">
        <v>24</v>
      </c>
      <c r="D1348">
        <v>7440020</v>
      </c>
      <c r="E1348" t="s">
        <v>6</v>
      </c>
      <c r="F1348">
        <v>0</v>
      </c>
      <c r="G1348" t="s">
        <v>120</v>
      </c>
      <c r="H1348" s="1">
        <v>0</v>
      </c>
      <c r="I1348" s="1">
        <v>0</v>
      </c>
      <c r="J1348" s="1">
        <v>0</v>
      </c>
      <c r="K1348" s="1">
        <v>0</v>
      </c>
      <c r="L1348" s="1">
        <v>0</v>
      </c>
      <c r="M1348" s="1">
        <v>0</v>
      </c>
      <c r="N1348" s="1">
        <v>0</v>
      </c>
      <c r="O1348" s="1">
        <v>0</v>
      </c>
      <c r="P1348" s="1">
        <v>0</v>
      </c>
      <c r="Q1348" s="1">
        <v>0</v>
      </c>
      <c r="R1348" s="1">
        <v>0</v>
      </c>
      <c r="S1348" s="1">
        <v>0</v>
      </c>
      <c r="T1348" s="1">
        <v>0</v>
      </c>
      <c r="U1348" s="1">
        <v>0</v>
      </c>
    </row>
    <row r="1349" spans="1:21" x14ac:dyDescent="0.25">
      <c r="A1349">
        <v>1347</v>
      </c>
      <c r="B1349" t="s">
        <v>216</v>
      </c>
      <c r="C1349">
        <v>24</v>
      </c>
      <c r="D1349">
        <v>7723140</v>
      </c>
      <c r="E1349" t="s">
        <v>295</v>
      </c>
      <c r="F1349">
        <v>0</v>
      </c>
      <c r="G1349" t="s">
        <v>120</v>
      </c>
      <c r="H1349" s="1">
        <v>0</v>
      </c>
      <c r="I1349" s="1">
        <v>0</v>
      </c>
      <c r="J1349" s="1">
        <v>0</v>
      </c>
      <c r="K1349" s="1">
        <v>0</v>
      </c>
      <c r="L1349" s="1">
        <v>0</v>
      </c>
      <c r="M1349" s="1">
        <v>0</v>
      </c>
      <c r="N1349" s="1">
        <v>0</v>
      </c>
      <c r="O1349" s="1">
        <v>0</v>
      </c>
      <c r="P1349" s="1">
        <v>0</v>
      </c>
      <c r="Q1349" s="1">
        <v>0</v>
      </c>
      <c r="R1349" s="1">
        <v>0</v>
      </c>
      <c r="S1349" s="1">
        <v>0</v>
      </c>
      <c r="T1349" s="1">
        <v>0</v>
      </c>
      <c r="U1349" s="1">
        <v>0</v>
      </c>
    </row>
    <row r="1350" spans="1:21" x14ac:dyDescent="0.25">
      <c r="A1350">
        <v>1348</v>
      </c>
      <c r="B1350" t="s">
        <v>216</v>
      </c>
      <c r="C1350">
        <v>24</v>
      </c>
      <c r="D1350">
        <v>7439921</v>
      </c>
      <c r="E1350" t="s">
        <v>7</v>
      </c>
      <c r="F1350">
        <v>0</v>
      </c>
      <c r="G1350" t="s">
        <v>120</v>
      </c>
      <c r="H1350" s="1">
        <v>0</v>
      </c>
      <c r="I1350" s="1">
        <v>0</v>
      </c>
      <c r="J1350" s="1">
        <v>0</v>
      </c>
      <c r="K1350" s="1">
        <v>0</v>
      </c>
      <c r="L1350" s="1">
        <v>0</v>
      </c>
      <c r="M1350" s="1">
        <v>0</v>
      </c>
      <c r="N1350" s="1">
        <v>0</v>
      </c>
      <c r="O1350" s="1">
        <v>0</v>
      </c>
      <c r="P1350" s="1">
        <v>0</v>
      </c>
      <c r="Q1350" s="1">
        <v>0</v>
      </c>
      <c r="R1350" s="1">
        <v>0</v>
      </c>
      <c r="S1350" s="1">
        <v>0</v>
      </c>
      <c r="T1350" s="1">
        <v>0</v>
      </c>
      <c r="U1350" s="1">
        <v>0</v>
      </c>
    </row>
    <row r="1351" spans="1:21" x14ac:dyDescent="0.25">
      <c r="A1351">
        <v>1349</v>
      </c>
      <c r="B1351" t="s">
        <v>216</v>
      </c>
      <c r="C1351">
        <v>24</v>
      </c>
      <c r="D1351">
        <v>7440622</v>
      </c>
      <c r="E1351" t="s">
        <v>296</v>
      </c>
      <c r="F1351">
        <v>0</v>
      </c>
      <c r="G1351" t="s">
        <v>120</v>
      </c>
      <c r="H1351" s="1">
        <v>0</v>
      </c>
      <c r="I1351" s="1">
        <v>0</v>
      </c>
      <c r="J1351" s="1">
        <v>0</v>
      </c>
      <c r="K1351" s="1">
        <v>0</v>
      </c>
      <c r="L1351" s="1">
        <v>0</v>
      </c>
      <c r="M1351" s="1">
        <v>0</v>
      </c>
      <c r="N1351" s="1">
        <v>0</v>
      </c>
      <c r="O1351" s="1">
        <v>0</v>
      </c>
      <c r="P1351" s="1">
        <v>0</v>
      </c>
      <c r="Q1351" s="1">
        <v>0</v>
      </c>
      <c r="R1351" s="1">
        <v>0</v>
      </c>
      <c r="S1351" s="1">
        <v>0</v>
      </c>
      <c r="T1351" s="1">
        <v>0</v>
      </c>
      <c r="U1351" s="1">
        <v>0</v>
      </c>
    </row>
    <row r="1352" spans="1:21" x14ac:dyDescent="0.25">
      <c r="A1352">
        <v>1350</v>
      </c>
      <c r="B1352" t="s">
        <v>216</v>
      </c>
      <c r="C1352">
        <v>24</v>
      </c>
      <c r="D1352">
        <v>7440666</v>
      </c>
      <c r="E1352" t="s">
        <v>297</v>
      </c>
      <c r="F1352">
        <v>0</v>
      </c>
      <c r="G1352" t="s">
        <v>120</v>
      </c>
      <c r="H1352" s="1">
        <v>0</v>
      </c>
      <c r="I1352" s="1">
        <v>0</v>
      </c>
      <c r="J1352" s="1">
        <v>0</v>
      </c>
      <c r="K1352" s="1">
        <v>0</v>
      </c>
      <c r="L1352" s="1">
        <v>0</v>
      </c>
      <c r="M1352" s="1">
        <v>0</v>
      </c>
      <c r="N1352" s="1">
        <v>0</v>
      </c>
      <c r="O1352" s="1">
        <v>0</v>
      </c>
      <c r="P1352" s="1">
        <v>0</v>
      </c>
      <c r="Q1352" s="1">
        <v>0</v>
      </c>
      <c r="R1352" s="1">
        <v>0</v>
      </c>
      <c r="S1352" s="1">
        <v>0</v>
      </c>
      <c r="T1352" s="1">
        <v>0</v>
      </c>
      <c r="U1352" s="1">
        <v>0</v>
      </c>
    </row>
    <row r="1353" spans="1:21" x14ac:dyDescent="0.25">
      <c r="A1353">
        <v>1351</v>
      </c>
      <c r="B1353" t="s">
        <v>376</v>
      </c>
      <c r="C1353">
        <v>24</v>
      </c>
      <c r="D1353">
        <v>7429905</v>
      </c>
      <c r="E1353" t="s">
        <v>290</v>
      </c>
      <c r="F1353">
        <v>0</v>
      </c>
      <c r="G1353" t="s">
        <v>120</v>
      </c>
      <c r="H1353" s="1">
        <v>0</v>
      </c>
      <c r="I1353" s="1">
        <v>0</v>
      </c>
      <c r="J1353" s="1">
        <v>0</v>
      </c>
      <c r="K1353" s="1">
        <v>0</v>
      </c>
      <c r="L1353" s="1">
        <v>0</v>
      </c>
      <c r="M1353" s="1">
        <v>0</v>
      </c>
      <c r="N1353" s="1">
        <v>0</v>
      </c>
      <c r="O1353" s="1">
        <v>0</v>
      </c>
      <c r="P1353" s="1">
        <v>0</v>
      </c>
      <c r="Q1353" s="1">
        <v>0</v>
      </c>
      <c r="R1353" s="1">
        <v>0</v>
      </c>
      <c r="S1353" s="1">
        <v>0</v>
      </c>
      <c r="T1353" s="1">
        <v>0</v>
      </c>
      <c r="U1353" s="1">
        <v>0</v>
      </c>
    </row>
    <row r="1354" spans="1:21" x14ac:dyDescent="0.25">
      <c r="A1354">
        <v>1352</v>
      </c>
      <c r="B1354" t="s">
        <v>376</v>
      </c>
      <c r="C1354">
        <v>24</v>
      </c>
      <c r="D1354">
        <v>1344281</v>
      </c>
      <c r="E1354" t="s">
        <v>291</v>
      </c>
      <c r="F1354">
        <v>0</v>
      </c>
      <c r="G1354" t="s">
        <v>120</v>
      </c>
      <c r="H1354" s="1">
        <v>0</v>
      </c>
      <c r="I1354" s="1">
        <v>0</v>
      </c>
      <c r="J1354" s="1">
        <v>0</v>
      </c>
      <c r="K1354" s="1">
        <v>0</v>
      </c>
      <c r="L1354" s="1">
        <v>0</v>
      </c>
      <c r="M1354" s="1">
        <v>0</v>
      </c>
      <c r="N1354" s="1">
        <v>0</v>
      </c>
      <c r="O1354" s="1">
        <v>0</v>
      </c>
      <c r="P1354" s="1">
        <v>0</v>
      </c>
      <c r="Q1354" s="1">
        <v>0</v>
      </c>
      <c r="R1354" s="1">
        <v>0</v>
      </c>
      <c r="S1354" s="1">
        <v>0</v>
      </c>
      <c r="T1354" s="1">
        <v>0</v>
      </c>
      <c r="U1354" s="1">
        <v>0</v>
      </c>
    </row>
    <row r="1355" spans="1:21" x14ac:dyDescent="0.25">
      <c r="A1355">
        <v>1353</v>
      </c>
      <c r="B1355" t="s">
        <v>376</v>
      </c>
      <c r="C1355">
        <v>24</v>
      </c>
      <c r="D1355">
        <v>7440417</v>
      </c>
      <c r="E1355" t="s">
        <v>292</v>
      </c>
      <c r="F1355">
        <v>0</v>
      </c>
      <c r="G1355" t="s">
        <v>120</v>
      </c>
      <c r="H1355" s="1">
        <v>0</v>
      </c>
      <c r="I1355" s="1">
        <v>0</v>
      </c>
      <c r="J1355" s="1">
        <v>0</v>
      </c>
      <c r="K1355" s="1">
        <v>0</v>
      </c>
      <c r="L1355" s="1">
        <v>0</v>
      </c>
      <c r="M1355" s="1">
        <v>0</v>
      </c>
      <c r="N1355" s="1">
        <v>0</v>
      </c>
      <c r="O1355" s="1">
        <v>0</v>
      </c>
      <c r="P1355" s="1">
        <v>0</v>
      </c>
      <c r="Q1355" s="1">
        <v>0</v>
      </c>
      <c r="R1355" s="1">
        <v>0</v>
      </c>
      <c r="S1355" s="1">
        <v>0</v>
      </c>
      <c r="T1355" s="1">
        <v>0</v>
      </c>
      <c r="U1355" s="1">
        <v>0</v>
      </c>
    </row>
    <row r="1356" spans="1:21" x14ac:dyDescent="0.25">
      <c r="A1356">
        <v>1354</v>
      </c>
      <c r="B1356" t="s">
        <v>376</v>
      </c>
      <c r="C1356">
        <v>24</v>
      </c>
      <c r="D1356">
        <v>7440439</v>
      </c>
      <c r="E1356" t="s">
        <v>293</v>
      </c>
      <c r="F1356">
        <v>0</v>
      </c>
      <c r="G1356" t="s">
        <v>120</v>
      </c>
      <c r="H1356" s="1">
        <v>0</v>
      </c>
      <c r="I1356" s="1">
        <v>0</v>
      </c>
      <c r="J1356" s="1">
        <v>0</v>
      </c>
      <c r="K1356" s="1">
        <v>0</v>
      </c>
      <c r="L1356" s="1">
        <v>0</v>
      </c>
      <c r="M1356" s="1">
        <v>0</v>
      </c>
      <c r="N1356" s="1">
        <v>0</v>
      </c>
      <c r="O1356" s="1">
        <v>0</v>
      </c>
      <c r="P1356" s="1">
        <v>0</v>
      </c>
      <c r="Q1356" s="1">
        <v>0</v>
      </c>
      <c r="R1356" s="1">
        <v>0</v>
      </c>
      <c r="S1356" s="1">
        <v>0</v>
      </c>
      <c r="T1356" s="1">
        <v>0</v>
      </c>
      <c r="U1356" s="1">
        <v>0</v>
      </c>
    </row>
    <row r="1357" spans="1:21" x14ac:dyDescent="0.25">
      <c r="A1357">
        <v>1355</v>
      </c>
      <c r="B1357" t="s">
        <v>376</v>
      </c>
      <c r="C1357">
        <v>24</v>
      </c>
      <c r="D1357">
        <v>7440484</v>
      </c>
      <c r="E1357" t="s">
        <v>8</v>
      </c>
      <c r="F1357">
        <v>0</v>
      </c>
      <c r="G1357" t="s">
        <v>120</v>
      </c>
      <c r="H1357" s="1">
        <v>0</v>
      </c>
      <c r="I1357" s="1">
        <v>0</v>
      </c>
      <c r="J1357" s="1">
        <v>0</v>
      </c>
      <c r="K1357" s="1">
        <v>0</v>
      </c>
      <c r="L1357" s="1">
        <v>0</v>
      </c>
      <c r="M1357" s="1">
        <v>0</v>
      </c>
      <c r="N1357" s="1">
        <v>0</v>
      </c>
      <c r="O1357" s="1">
        <v>0</v>
      </c>
      <c r="P1357" s="1">
        <v>0</v>
      </c>
      <c r="Q1357" s="1">
        <v>0</v>
      </c>
      <c r="R1357" s="1">
        <v>0</v>
      </c>
      <c r="S1357" s="1">
        <v>0</v>
      </c>
      <c r="T1357" s="1">
        <v>0</v>
      </c>
      <c r="U1357" s="1">
        <v>0</v>
      </c>
    </row>
    <row r="1358" spans="1:21" x14ac:dyDescent="0.25">
      <c r="A1358">
        <v>1356</v>
      </c>
      <c r="B1358" t="s">
        <v>376</v>
      </c>
      <c r="C1358">
        <v>24</v>
      </c>
      <c r="D1358">
        <v>7440473</v>
      </c>
      <c r="E1358" t="s">
        <v>89</v>
      </c>
      <c r="F1358">
        <v>0</v>
      </c>
      <c r="G1358" t="s">
        <v>120</v>
      </c>
      <c r="H1358" s="1">
        <v>0</v>
      </c>
      <c r="I1358" s="1">
        <v>0</v>
      </c>
      <c r="J1358" s="1">
        <v>0</v>
      </c>
      <c r="K1358" s="1">
        <v>0</v>
      </c>
      <c r="L1358" s="1">
        <v>0</v>
      </c>
      <c r="M1358" s="1">
        <v>0</v>
      </c>
      <c r="N1358" s="1">
        <v>0</v>
      </c>
      <c r="O1358" s="1">
        <v>0</v>
      </c>
      <c r="P1358" s="1">
        <v>0</v>
      </c>
      <c r="Q1358" s="1">
        <v>0</v>
      </c>
      <c r="R1358" s="1">
        <v>0</v>
      </c>
      <c r="S1358" s="1">
        <v>0</v>
      </c>
      <c r="T1358" s="1">
        <v>0</v>
      </c>
      <c r="U1358" s="1">
        <v>0</v>
      </c>
    </row>
    <row r="1359" spans="1:21" x14ac:dyDescent="0.25">
      <c r="A1359">
        <v>1357</v>
      </c>
      <c r="B1359" t="s">
        <v>376</v>
      </c>
      <c r="C1359">
        <v>24</v>
      </c>
      <c r="D1359">
        <v>18540299</v>
      </c>
      <c r="E1359" t="s">
        <v>13</v>
      </c>
      <c r="F1359">
        <v>0</v>
      </c>
      <c r="G1359" t="s">
        <v>120</v>
      </c>
      <c r="H1359" s="1">
        <v>0</v>
      </c>
      <c r="I1359" s="1">
        <v>0</v>
      </c>
      <c r="J1359" s="1">
        <v>0</v>
      </c>
      <c r="K1359" s="1">
        <v>0</v>
      </c>
      <c r="L1359" s="1">
        <v>0</v>
      </c>
      <c r="M1359" s="1">
        <v>0</v>
      </c>
      <c r="N1359" s="1">
        <v>0</v>
      </c>
      <c r="O1359" s="1">
        <v>0</v>
      </c>
      <c r="P1359" s="1">
        <v>0</v>
      </c>
      <c r="Q1359" s="1">
        <v>0</v>
      </c>
      <c r="R1359" s="1">
        <v>0</v>
      </c>
      <c r="S1359" s="1">
        <v>0</v>
      </c>
      <c r="T1359" s="1">
        <v>0</v>
      </c>
      <c r="U1359" s="1">
        <v>0</v>
      </c>
    </row>
    <row r="1360" spans="1:21" x14ac:dyDescent="0.25">
      <c r="A1360">
        <v>1358</v>
      </c>
      <c r="B1360" t="s">
        <v>376</v>
      </c>
      <c r="C1360">
        <v>24</v>
      </c>
      <c r="D1360">
        <v>1175</v>
      </c>
      <c r="E1360" t="s">
        <v>294</v>
      </c>
      <c r="F1360">
        <v>0</v>
      </c>
      <c r="G1360" t="s">
        <v>120</v>
      </c>
      <c r="H1360" s="1">
        <v>0</v>
      </c>
      <c r="I1360" s="1">
        <v>0</v>
      </c>
      <c r="J1360" s="1">
        <v>0</v>
      </c>
      <c r="K1360" s="1">
        <v>0</v>
      </c>
      <c r="L1360" s="1">
        <v>0</v>
      </c>
      <c r="M1360" s="1">
        <v>0</v>
      </c>
      <c r="N1360" s="1">
        <v>0</v>
      </c>
      <c r="O1360" s="1">
        <v>0</v>
      </c>
      <c r="P1360" s="1">
        <v>0</v>
      </c>
      <c r="Q1360" s="1">
        <v>0</v>
      </c>
      <c r="R1360" s="1">
        <v>0</v>
      </c>
      <c r="S1360" s="1">
        <v>0</v>
      </c>
      <c r="T1360" s="1">
        <v>0</v>
      </c>
      <c r="U1360" s="1">
        <v>0</v>
      </c>
    </row>
    <row r="1361" spans="1:21" x14ac:dyDescent="0.25">
      <c r="A1361">
        <v>1359</v>
      </c>
      <c r="B1361" t="s">
        <v>376</v>
      </c>
      <c r="C1361">
        <v>24</v>
      </c>
      <c r="D1361">
        <v>7440508</v>
      </c>
      <c r="E1361" t="s">
        <v>10</v>
      </c>
      <c r="F1361">
        <v>9.3000000000000005E-4</v>
      </c>
      <c r="G1361" t="s">
        <v>120</v>
      </c>
      <c r="H1361" s="1">
        <v>0</v>
      </c>
      <c r="I1361" s="1">
        <v>0</v>
      </c>
      <c r="J1361" s="1">
        <v>0</v>
      </c>
      <c r="K1361" s="1">
        <v>0</v>
      </c>
      <c r="L1361" s="1">
        <v>0</v>
      </c>
      <c r="M1361" s="1">
        <v>0</v>
      </c>
      <c r="N1361" s="1">
        <v>9.3000000000000007E-6</v>
      </c>
      <c r="O1361" s="1">
        <v>0</v>
      </c>
      <c r="P1361" s="1">
        <v>0</v>
      </c>
      <c r="Q1361" s="1">
        <v>0</v>
      </c>
      <c r="R1361" s="1">
        <v>0</v>
      </c>
      <c r="S1361" s="1">
        <v>0</v>
      </c>
      <c r="T1361" s="1">
        <v>0</v>
      </c>
      <c r="U1361" s="1">
        <v>0</v>
      </c>
    </row>
    <row r="1362" spans="1:21" x14ac:dyDescent="0.25">
      <c r="A1362">
        <v>1360</v>
      </c>
      <c r="B1362" t="s">
        <v>376</v>
      </c>
      <c r="C1362">
        <v>24</v>
      </c>
      <c r="D1362">
        <v>7439965</v>
      </c>
      <c r="E1362" t="s">
        <v>5</v>
      </c>
      <c r="F1362">
        <v>3.32E-3</v>
      </c>
      <c r="G1362" t="s">
        <v>120</v>
      </c>
      <c r="H1362" s="1">
        <v>0</v>
      </c>
      <c r="I1362" s="1">
        <v>0</v>
      </c>
      <c r="J1362" s="1">
        <v>0</v>
      </c>
      <c r="K1362" s="1">
        <v>0</v>
      </c>
      <c r="L1362" s="1">
        <v>0</v>
      </c>
      <c r="M1362" s="1">
        <v>0</v>
      </c>
      <c r="N1362" s="1">
        <v>0</v>
      </c>
      <c r="O1362" s="1">
        <v>0</v>
      </c>
      <c r="P1362" s="1">
        <v>0</v>
      </c>
      <c r="Q1362" s="1">
        <v>0</v>
      </c>
      <c r="R1362" s="1">
        <v>0</v>
      </c>
      <c r="S1362" s="1">
        <v>0</v>
      </c>
      <c r="T1362" s="1">
        <v>0</v>
      </c>
      <c r="U1362" s="1">
        <v>0</v>
      </c>
    </row>
    <row r="1363" spans="1:21" x14ac:dyDescent="0.25">
      <c r="A1363">
        <v>1361</v>
      </c>
      <c r="B1363" t="s">
        <v>376</v>
      </c>
      <c r="C1363">
        <v>24</v>
      </c>
      <c r="D1363">
        <v>7440020</v>
      </c>
      <c r="E1363" t="s">
        <v>6</v>
      </c>
      <c r="F1363">
        <v>0</v>
      </c>
      <c r="G1363" t="s">
        <v>120</v>
      </c>
      <c r="H1363" s="1">
        <v>0</v>
      </c>
      <c r="I1363" s="1">
        <v>0</v>
      </c>
      <c r="J1363" s="1">
        <v>0</v>
      </c>
      <c r="K1363" s="1">
        <v>0</v>
      </c>
      <c r="L1363" s="1">
        <v>0</v>
      </c>
      <c r="M1363" s="1">
        <v>0</v>
      </c>
      <c r="N1363" s="1">
        <v>0</v>
      </c>
      <c r="O1363" s="1">
        <v>0</v>
      </c>
      <c r="P1363" s="1">
        <v>0</v>
      </c>
      <c r="Q1363" s="1">
        <v>0</v>
      </c>
      <c r="R1363" s="1">
        <v>0</v>
      </c>
      <c r="S1363" s="1">
        <v>0</v>
      </c>
      <c r="T1363" s="1">
        <v>0</v>
      </c>
      <c r="U1363" s="1">
        <v>0</v>
      </c>
    </row>
    <row r="1364" spans="1:21" x14ac:dyDescent="0.25">
      <c r="A1364">
        <v>1362</v>
      </c>
      <c r="B1364" t="s">
        <v>376</v>
      </c>
      <c r="C1364">
        <v>24</v>
      </c>
      <c r="D1364">
        <v>7723140</v>
      </c>
      <c r="E1364" t="s">
        <v>295</v>
      </c>
      <c r="F1364" s="1">
        <v>7.9699999999999999E-5</v>
      </c>
      <c r="G1364" t="s">
        <v>120</v>
      </c>
      <c r="H1364" s="1">
        <v>0</v>
      </c>
      <c r="I1364" s="1">
        <v>0</v>
      </c>
      <c r="J1364" s="1">
        <v>0</v>
      </c>
      <c r="K1364" s="1">
        <v>0</v>
      </c>
      <c r="L1364" s="1">
        <v>0</v>
      </c>
      <c r="M1364" s="1">
        <v>0</v>
      </c>
      <c r="N1364" s="1">
        <v>0</v>
      </c>
      <c r="O1364" s="1">
        <v>0</v>
      </c>
      <c r="P1364" s="1">
        <v>0</v>
      </c>
      <c r="Q1364" s="1">
        <v>0</v>
      </c>
      <c r="R1364" s="1">
        <v>0</v>
      </c>
      <c r="S1364" s="1">
        <v>0</v>
      </c>
      <c r="T1364" s="1">
        <v>0</v>
      </c>
      <c r="U1364" s="1">
        <v>0</v>
      </c>
    </row>
    <row r="1365" spans="1:21" x14ac:dyDescent="0.25">
      <c r="A1365">
        <v>1363</v>
      </c>
      <c r="B1365" t="s">
        <v>376</v>
      </c>
      <c r="C1365">
        <v>24</v>
      </c>
      <c r="D1365">
        <v>7439921</v>
      </c>
      <c r="E1365" t="s">
        <v>7</v>
      </c>
      <c r="F1365">
        <v>0</v>
      </c>
      <c r="G1365" t="s">
        <v>120</v>
      </c>
      <c r="H1365" s="1">
        <v>0</v>
      </c>
      <c r="I1365" s="1">
        <v>0</v>
      </c>
      <c r="J1365" s="1">
        <v>0</v>
      </c>
      <c r="K1365" s="1">
        <v>0</v>
      </c>
      <c r="L1365" s="1">
        <v>0</v>
      </c>
      <c r="M1365" s="1">
        <v>0</v>
      </c>
      <c r="N1365" s="1">
        <v>0</v>
      </c>
      <c r="O1365" s="1">
        <v>0</v>
      </c>
      <c r="P1365" s="1">
        <v>0</v>
      </c>
      <c r="Q1365" s="1">
        <v>0</v>
      </c>
      <c r="R1365" s="1">
        <v>0</v>
      </c>
      <c r="S1365" s="1">
        <v>0</v>
      </c>
      <c r="T1365" s="1">
        <v>0</v>
      </c>
      <c r="U1365" s="1">
        <v>0</v>
      </c>
    </row>
    <row r="1366" spans="1:21" x14ac:dyDescent="0.25">
      <c r="A1366">
        <v>1364</v>
      </c>
      <c r="B1366" t="s">
        <v>376</v>
      </c>
      <c r="C1366">
        <v>24</v>
      </c>
      <c r="D1366">
        <v>7440622</v>
      </c>
      <c r="E1366" t="s">
        <v>296</v>
      </c>
      <c r="F1366">
        <v>0</v>
      </c>
      <c r="G1366" t="s">
        <v>120</v>
      </c>
      <c r="H1366" s="1">
        <v>0</v>
      </c>
      <c r="I1366" s="1">
        <v>0</v>
      </c>
      <c r="J1366" s="1">
        <v>0</v>
      </c>
      <c r="K1366" s="1">
        <v>0</v>
      </c>
      <c r="L1366" s="1">
        <v>0</v>
      </c>
      <c r="M1366" s="1">
        <v>0</v>
      </c>
      <c r="N1366" s="1">
        <v>0</v>
      </c>
      <c r="O1366" s="1">
        <v>0</v>
      </c>
      <c r="P1366" s="1">
        <v>0</v>
      </c>
      <c r="Q1366" s="1">
        <v>0</v>
      </c>
      <c r="R1366" s="1">
        <v>0</v>
      </c>
      <c r="S1366" s="1">
        <v>0</v>
      </c>
      <c r="T1366" s="1">
        <v>0</v>
      </c>
      <c r="U1366" s="1">
        <v>0</v>
      </c>
    </row>
    <row r="1367" spans="1:21" x14ac:dyDescent="0.25">
      <c r="A1367">
        <v>1365</v>
      </c>
      <c r="B1367" t="s">
        <v>376</v>
      </c>
      <c r="C1367">
        <v>24</v>
      </c>
      <c r="D1367">
        <v>7440666</v>
      </c>
      <c r="E1367" t="s">
        <v>297</v>
      </c>
      <c r="F1367">
        <v>0</v>
      </c>
      <c r="G1367" t="s">
        <v>120</v>
      </c>
      <c r="H1367" s="1">
        <v>0</v>
      </c>
      <c r="I1367" s="1">
        <v>0</v>
      </c>
      <c r="J1367" s="1">
        <v>0</v>
      </c>
      <c r="K1367" s="1">
        <v>0</v>
      </c>
      <c r="L1367" s="1">
        <v>0</v>
      </c>
      <c r="M1367" s="1">
        <v>0</v>
      </c>
      <c r="N1367" s="1">
        <v>0</v>
      </c>
      <c r="O1367" s="1">
        <v>0</v>
      </c>
      <c r="P1367" s="1">
        <v>0</v>
      </c>
      <c r="Q1367" s="1">
        <v>0</v>
      </c>
      <c r="R1367" s="1">
        <v>0</v>
      </c>
      <c r="S1367" s="1">
        <v>0</v>
      </c>
      <c r="T1367" s="1">
        <v>0</v>
      </c>
      <c r="U1367" s="1">
        <v>0</v>
      </c>
    </row>
  </sheetData>
  <sheetProtection sheet="1" objects="1" scenarios="1"/>
  <phoneticPr fontId="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9E256-1BF2-47EB-A700-608B958F0E34}">
  <dimension ref="A1:Z1367"/>
  <sheetViews>
    <sheetView workbookViewId="0"/>
  </sheetViews>
  <sheetFormatPr defaultRowHeight="15" x14ac:dyDescent="0.25"/>
  <sheetData>
    <row r="1" spans="1:26" x14ac:dyDescent="0.25">
      <c r="A1" t="s">
        <v>379</v>
      </c>
    </row>
    <row r="2" spans="1:26" x14ac:dyDescent="0.25">
      <c r="A2" t="s">
        <v>75</v>
      </c>
      <c r="B2" t="s">
        <v>76</v>
      </c>
      <c r="C2" t="s">
        <v>77</v>
      </c>
      <c r="D2" t="s">
        <v>78</v>
      </c>
      <c r="E2" t="s">
        <v>12</v>
      </c>
      <c r="F2" t="s">
        <v>79</v>
      </c>
      <c r="G2" t="s">
        <v>14</v>
      </c>
      <c r="H2" t="s">
        <v>15</v>
      </c>
      <c r="I2" t="s">
        <v>80</v>
      </c>
      <c r="J2" t="s">
        <v>16</v>
      </c>
      <c r="K2" t="s">
        <v>17</v>
      </c>
      <c r="L2" t="s">
        <v>18</v>
      </c>
      <c r="M2" t="s">
        <v>19</v>
      </c>
      <c r="N2" t="s">
        <v>20</v>
      </c>
      <c r="O2" t="s">
        <v>21</v>
      </c>
      <c r="P2" t="s">
        <v>22</v>
      </c>
      <c r="Q2" t="s">
        <v>23</v>
      </c>
      <c r="R2" t="s">
        <v>24</v>
      </c>
      <c r="S2" t="s">
        <v>25</v>
      </c>
      <c r="T2" t="s">
        <v>26</v>
      </c>
      <c r="U2" t="s">
        <v>27</v>
      </c>
      <c r="V2" t="s">
        <v>81</v>
      </c>
      <c r="W2" t="s">
        <v>82</v>
      </c>
      <c r="X2" t="s">
        <v>83</v>
      </c>
      <c r="Y2" t="s">
        <v>84</v>
      </c>
      <c r="Z2" t="s">
        <v>85</v>
      </c>
    </row>
    <row r="3" spans="1:26" x14ac:dyDescent="0.25">
      <c r="A3">
        <v>1</v>
      </c>
      <c r="B3" t="s">
        <v>179</v>
      </c>
      <c r="C3">
        <v>24</v>
      </c>
      <c r="D3">
        <v>7429905</v>
      </c>
      <c r="E3" t="s">
        <v>290</v>
      </c>
      <c r="F3">
        <v>0</v>
      </c>
      <c r="G3" s="1">
        <v>0</v>
      </c>
      <c r="H3" t="s">
        <v>121</v>
      </c>
      <c r="I3" t="s">
        <v>86</v>
      </c>
      <c r="J3" s="1">
        <v>0</v>
      </c>
      <c r="K3" s="1">
        <v>0</v>
      </c>
      <c r="L3" s="1">
        <v>0</v>
      </c>
      <c r="M3" s="1">
        <v>0</v>
      </c>
      <c r="N3" s="1">
        <v>0</v>
      </c>
      <c r="O3" s="1">
        <v>0</v>
      </c>
      <c r="P3" s="1">
        <v>0</v>
      </c>
      <c r="Q3" s="1">
        <v>0</v>
      </c>
      <c r="R3" s="1">
        <v>0</v>
      </c>
      <c r="S3" s="1">
        <v>0</v>
      </c>
      <c r="T3" s="1">
        <v>0</v>
      </c>
      <c r="U3" s="1">
        <v>0</v>
      </c>
      <c r="X3" s="1">
        <v>0</v>
      </c>
      <c r="Y3" s="1">
        <v>0</v>
      </c>
      <c r="Z3" s="1">
        <v>0</v>
      </c>
    </row>
    <row r="4" spans="1:26" x14ac:dyDescent="0.25">
      <c r="A4">
        <v>2</v>
      </c>
      <c r="B4" t="s">
        <v>179</v>
      </c>
      <c r="C4">
        <v>24</v>
      </c>
      <c r="D4">
        <v>1344281</v>
      </c>
      <c r="E4" t="s">
        <v>291</v>
      </c>
      <c r="F4">
        <v>0</v>
      </c>
      <c r="G4" s="1">
        <v>0</v>
      </c>
      <c r="H4" t="s">
        <v>121</v>
      </c>
      <c r="I4" t="s">
        <v>86</v>
      </c>
      <c r="J4" s="1">
        <v>0</v>
      </c>
      <c r="K4" s="1">
        <v>0</v>
      </c>
      <c r="L4" s="1">
        <v>0</v>
      </c>
      <c r="M4" s="1">
        <v>0</v>
      </c>
      <c r="N4" s="1">
        <v>0</v>
      </c>
      <c r="O4" s="1">
        <v>0</v>
      </c>
      <c r="P4" s="1">
        <v>0</v>
      </c>
      <c r="Q4" s="1">
        <v>0</v>
      </c>
      <c r="R4" s="1">
        <v>0</v>
      </c>
      <c r="S4" s="1">
        <v>0</v>
      </c>
      <c r="T4" s="1">
        <v>0</v>
      </c>
      <c r="U4" s="1">
        <v>0</v>
      </c>
      <c r="X4" s="1">
        <v>0</v>
      </c>
      <c r="Y4" s="1">
        <v>0</v>
      </c>
      <c r="Z4" s="1">
        <v>0</v>
      </c>
    </row>
    <row r="5" spans="1:26" x14ac:dyDescent="0.25">
      <c r="A5">
        <v>3</v>
      </c>
      <c r="B5" t="s">
        <v>179</v>
      </c>
      <c r="C5">
        <v>24</v>
      </c>
      <c r="D5">
        <v>7440417</v>
      </c>
      <c r="E5" t="s">
        <v>292</v>
      </c>
      <c r="F5">
        <v>0</v>
      </c>
      <c r="G5" s="1">
        <v>0</v>
      </c>
      <c r="H5" t="s">
        <v>121</v>
      </c>
      <c r="I5" t="s">
        <v>86</v>
      </c>
      <c r="J5" s="1">
        <v>0</v>
      </c>
      <c r="K5" s="1">
        <v>0</v>
      </c>
      <c r="L5" s="1">
        <v>0</v>
      </c>
      <c r="M5" s="1">
        <v>0</v>
      </c>
      <c r="N5" s="1">
        <v>0</v>
      </c>
      <c r="O5" s="1">
        <v>0</v>
      </c>
      <c r="P5" s="1">
        <v>0</v>
      </c>
      <c r="Q5" s="1">
        <v>0</v>
      </c>
      <c r="R5" s="1">
        <v>0</v>
      </c>
      <c r="S5" s="1">
        <v>0</v>
      </c>
      <c r="T5" s="1">
        <v>0</v>
      </c>
      <c r="U5" s="1">
        <v>0</v>
      </c>
      <c r="X5" s="1">
        <v>0</v>
      </c>
      <c r="Y5" s="1">
        <v>0</v>
      </c>
      <c r="Z5" s="1">
        <v>0</v>
      </c>
    </row>
    <row r="6" spans="1:26" x14ac:dyDescent="0.25">
      <c r="A6">
        <v>4</v>
      </c>
      <c r="B6" t="s">
        <v>179</v>
      </c>
      <c r="C6">
        <v>24</v>
      </c>
      <c r="D6">
        <v>7440439</v>
      </c>
      <c r="E6" t="s">
        <v>293</v>
      </c>
      <c r="F6">
        <v>0</v>
      </c>
      <c r="G6" s="1">
        <v>0</v>
      </c>
      <c r="H6" t="s">
        <v>121</v>
      </c>
      <c r="I6" t="s">
        <v>86</v>
      </c>
      <c r="J6" s="1">
        <v>0</v>
      </c>
      <c r="K6" s="1">
        <v>0</v>
      </c>
      <c r="L6" s="1">
        <v>0</v>
      </c>
      <c r="M6" s="1">
        <v>0</v>
      </c>
      <c r="N6" s="1">
        <v>0</v>
      </c>
      <c r="O6" s="1">
        <v>0</v>
      </c>
      <c r="P6" s="1">
        <v>0</v>
      </c>
      <c r="Q6" s="1">
        <v>0</v>
      </c>
      <c r="R6" s="1">
        <v>0</v>
      </c>
      <c r="S6" s="1">
        <v>0</v>
      </c>
      <c r="T6" s="1">
        <v>0</v>
      </c>
      <c r="U6" s="1">
        <v>0</v>
      </c>
      <c r="X6" s="1">
        <v>0</v>
      </c>
      <c r="Y6" s="1">
        <v>0</v>
      </c>
      <c r="Z6" s="1">
        <v>0</v>
      </c>
    </row>
    <row r="7" spans="1:26" x14ac:dyDescent="0.25">
      <c r="A7">
        <v>5</v>
      </c>
      <c r="B7" t="s">
        <v>179</v>
      </c>
      <c r="C7">
        <v>24</v>
      </c>
      <c r="D7">
        <v>7440484</v>
      </c>
      <c r="E7" t="s">
        <v>8</v>
      </c>
      <c r="F7">
        <v>0</v>
      </c>
      <c r="G7" s="1">
        <v>0</v>
      </c>
      <c r="H7" t="s">
        <v>121</v>
      </c>
      <c r="I7" t="s">
        <v>86</v>
      </c>
      <c r="J7" s="1">
        <v>0</v>
      </c>
      <c r="K7" s="1">
        <v>0</v>
      </c>
      <c r="L7" s="1">
        <v>0</v>
      </c>
      <c r="M7" s="1">
        <v>0</v>
      </c>
      <c r="N7" s="1">
        <v>0</v>
      </c>
      <c r="O7" s="1">
        <v>0</v>
      </c>
      <c r="P7" s="1">
        <v>0</v>
      </c>
      <c r="Q7" s="1">
        <v>0</v>
      </c>
      <c r="R7" s="1">
        <v>0</v>
      </c>
      <c r="S7" s="1">
        <v>0</v>
      </c>
      <c r="T7" s="1">
        <v>0</v>
      </c>
      <c r="U7" s="1">
        <v>0</v>
      </c>
      <c r="X7" s="1">
        <v>0</v>
      </c>
      <c r="Y7" s="1">
        <v>0</v>
      </c>
      <c r="Z7" s="1">
        <v>0</v>
      </c>
    </row>
    <row r="8" spans="1:26" x14ac:dyDescent="0.25">
      <c r="A8">
        <v>6</v>
      </c>
      <c r="B8" t="s">
        <v>179</v>
      </c>
      <c r="C8">
        <v>24</v>
      </c>
      <c r="D8">
        <v>7440473</v>
      </c>
      <c r="E8" t="s">
        <v>89</v>
      </c>
      <c r="F8">
        <v>2.43E-4</v>
      </c>
      <c r="G8" s="1">
        <v>0</v>
      </c>
      <c r="H8" t="s">
        <v>121</v>
      </c>
      <c r="I8" t="s">
        <v>86</v>
      </c>
      <c r="J8" s="1">
        <v>0</v>
      </c>
      <c r="K8" s="1">
        <v>0</v>
      </c>
      <c r="L8" s="1">
        <v>0</v>
      </c>
      <c r="M8" s="1">
        <v>0</v>
      </c>
      <c r="N8" s="1">
        <v>0</v>
      </c>
      <c r="O8" s="1">
        <v>0</v>
      </c>
      <c r="P8" s="1">
        <v>0</v>
      </c>
      <c r="Q8" s="1">
        <v>0</v>
      </c>
      <c r="R8" s="1">
        <v>0</v>
      </c>
      <c r="S8" s="1">
        <v>0</v>
      </c>
      <c r="T8" s="1">
        <v>0</v>
      </c>
      <c r="U8" s="1">
        <v>0</v>
      </c>
      <c r="X8" s="1">
        <v>0</v>
      </c>
      <c r="Y8" s="1">
        <v>0</v>
      </c>
      <c r="Z8" s="1">
        <v>0</v>
      </c>
    </row>
    <row r="9" spans="1:26" x14ac:dyDescent="0.25">
      <c r="A9">
        <v>7</v>
      </c>
      <c r="B9" t="s">
        <v>179</v>
      </c>
      <c r="C9">
        <v>24</v>
      </c>
      <c r="D9">
        <v>18540299</v>
      </c>
      <c r="E9" t="s">
        <v>13</v>
      </c>
      <c r="F9">
        <v>1.34E-4</v>
      </c>
      <c r="G9" s="1">
        <v>1.6235999999999998E-5</v>
      </c>
      <c r="H9" t="s">
        <v>121</v>
      </c>
      <c r="I9" t="s">
        <v>86</v>
      </c>
      <c r="J9" s="1">
        <v>1.6149000000000001E-5</v>
      </c>
      <c r="K9" s="1">
        <v>8.1420999999999998E-8</v>
      </c>
      <c r="L9" s="1">
        <v>5.6452000000000003E-9</v>
      </c>
      <c r="M9" s="1">
        <v>0</v>
      </c>
      <c r="N9" s="1">
        <v>0</v>
      </c>
      <c r="O9" s="1">
        <v>0</v>
      </c>
      <c r="P9" s="1">
        <v>0</v>
      </c>
      <c r="Q9" s="1">
        <v>0</v>
      </c>
      <c r="R9" s="1">
        <v>0</v>
      </c>
      <c r="S9" s="1">
        <v>0</v>
      </c>
      <c r="T9" s="1">
        <v>0</v>
      </c>
      <c r="U9" s="1">
        <v>0</v>
      </c>
      <c r="V9" t="s">
        <v>87</v>
      </c>
      <c r="W9" t="s">
        <v>88</v>
      </c>
      <c r="X9" s="1">
        <v>0</v>
      </c>
      <c r="Y9" s="1">
        <v>0</v>
      </c>
      <c r="Z9" s="1">
        <v>0</v>
      </c>
    </row>
    <row r="10" spans="1:26" x14ac:dyDescent="0.25">
      <c r="A10">
        <v>8</v>
      </c>
      <c r="B10" t="s">
        <v>179</v>
      </c>
      <c r="C10">
        <v>24</v>
      </c>
      <c r="D10">
        <v>1175</v>
      </c>
      <c r="E10" t="s">
        <v>294</v>
      </c>
      <c r="F10">
        <v>0</v>
      </c>
      <c r="G10" s="1">
        <v>0</v>
      </c>
      <c r="H10" t="s">
        <v>121</v>
      </c>
      <c r="I10" t="s">
        <v>86</v>
      </c>
      <c r="J10" s="1">
        <v>0</v>
      </c>
      <c r="K10" s="1">
        <v>0</v>
      </c>
      <c r="L10" s="1">
        <v>0</v>
      </c>
      <c r="M10" s="1">
        <v>0</v>
      </c>
      <c r="N10" s="1">
        <v>0</v>
      </c>
      <c r="O10" s="1">
        <v>0</v>
      </c>
      <c r="P10" s="1">
        <v>0</v>
      </c>
      <c r="Q10" s="1">
        <v>0</v>
      </c>
      <c r="R10" s="1">
        <v>0</v>
      </c>
      <c r="S10" s="1">
        <v>0</v>
      </c>
      <c r="T10" s="1">
        <v>0</v>
      </c>
      <c r="U10" s="1">
        <v>0</v>
      </c>
      <c r="X10" s="1">
        <v>0</v>
      </c>
      <c r="Y10" s="1">
        <v>0</v>
      </c>
      <c r="Z10" s="1">
        <v>0</v>
      </c>
    </row>
    <row r="11" spans="1:26" x14ac:dyDescent="0.25">
      <c r="A11">
        <v>9</v>
      </c>
      <c r="B11" t="s">
        <v>179</v>
      </c>
      <c r="C11">
        <v>24</v>
      </c>
      <c r="D11">
        <v>7440508</v>
      </c>
      <c r="E11" t="s">
        <v>10</v>
      </c>
      <c r="F11">
        <v>0</v>
      </c>
      <c r="G11" s="1">
        <v>0</v>
      </c>
      <c r="H11" t="s">
        <v>121</v>
      </c>
      <c r="I11" t="s">
        <v>86</v>
      </c>
      <c r="J11" s="1">
        <v>0</v>
      </c>
      <c r="K11" s="1">
        <v>0</v>
      </c>
      <c r="L11" s="1">
        <v>0</v>
      </c>
      <c r="M11" s="1">
        <v>0</v>
      </c>
      <c r="N11" s="1">
        <v>0</v>
      </c>
      <c r="O11" s="1">
        <v>0</v>
      </c>
      <c r="P11" s="1">
        <v>0</v>
      </c>
      <c r="Q11" s="1">
        <v>0</v>
      </c>
      <c r="R11" s="1">
        <v>0</v>
      </c>
      <c r="S11" s="1">
        <v>0</v>
      </c>
      <c r="T11" s="1">
        <v>0</v>
      </c>
      <c r="U11" s="1">
        <v>0</v>
      </c>
      <c r="X11" s="1">
        <v>0</v>
      </c>
      <c r="Y11" s="1">
        <v>0</v>
      </c>
      <c r="Z11" s="1">
        <v>0</v>
      </c>
    </row>
    <row r="12" spans="1:26" x14ac:dyDescent="0.25">
      <c r="A12">
        <v>10</v>
      </c>
      <c r="B12" t="s">
        <v>179</v>
      </c>
      <c r="C12">
        <v>24</v>
      </c>
      <c r="D12">
        <v>7439965</v>
      </c>
      <c r="E12" t="s">
        <v>5</v>
      </c>
      <c r="F12">
        <v>4.0600000000000002E-3</v>
      </c>
      <c r="G12" s="1">
        <v>0</v>
      </c>
      <c r="H12" t="s">
        <v>121</v>
      </c>
      <c r="I12" t="s">
        <v>86</v>
      </c>
      <c r="J12" s="1">
        <v>0</v>
      </c>
      <c r="K12" s="1">
        <v>0</v>
      </c>
      <c r="L12" s="1">
        <v>0</v>
      </c>
      <c r="M12" s="1">
        <v>0</v>
      </c>
      <c r="N12" s="1">
        <v>0</v>
      </c>
      <c r="O12" s="1">
        <v>0</v>
      </c>
      <c r="P12" s="1">
        <v>0</v>
      </c>
      <c r="Q12" s="1">
        <v>0</v>
      </c>
      <c r="R12" s="1">
        <v>0</v>
      </c>
      <c r="S12" s="1">
        <v>0</v>
      </c>
      <c r="T12" s="1">
        <v>0</v>
      </c>
      <c r="U12" s="1">
        <v>0</v>
      </c>
      <c r="X12" s="1">
        <v>0</v>
      </c>
      <c r="Y12" s="1">
        <v>0</v>
      </c>
      <c r="Z12" s="1">
        <v>0</v>
      </c>
    </row>
    <row r="13" spans="1:26" x14ac:dyDescent="0.25">
      <c r="A13">
        <v>11</v>
      </c>
      <c r="B13" t="s">
        <v>179</v>
      </c>
      <c r="C13">
        <v>24</v>
      </c>
      <c r="D13">
        <v>7440020</v>
      </c>
      <c r="E13" t="s">
        <v>6</v>
      </c>
      <c r="F13">
        <v>2.99E-4</v>
      </c>
      <c r="G13" s="1">
        <v>6.4294999999999994E-8</v>
      </c>
      <c r="H13" t="s">
        <v>121</v>
      </c>
      <c r="I13" t="s">
        <v>86</v>
      </c>
      <c r="J13" s="1">
        <v>6.4294999999999994E-8</v>
      </c>
      <c r="K13" s="1">
        <v>0</v>
      </c>
      <c r="L13" s="1">
        <v>0</v>
      </c>
      <c r="M13" s="1">
        <v>0</v>
      </c>
      <c r="N13" s="1">
        <v>0</v>
      </c>
      <c r="O13" s="1">
        <v>0</v>
      </c>
      <c r="P13" s="1">
        <v>0</v>
      </c>
      <c r="Q13" s="1">
        <v>0</v>
      </c>
      <c r="R13" s="1">
        <v>0</v>
      </c>
      <c r="S13" s="1">
        <v>0</v>
      </c>
      <c r="T13" s="1">
        <v>0</v>
      </c>
      <c r="U13" s="1">
        <v>0</v>
      </c>
      <c r="V13" t="s">
        <v>87</v>
      </c>
      <c r="X13" s="1">
        <v>0</v>
      </c>
      <c r="Y13" s="1">
        <v>0</v>
      </c>
      <c r="Z13" s="1">
        <v>0</v>
      </c>
    </row>
    <row r="14" spans="1:26" x14ac:dyDescent="0.25">
      <c r="A14">
        <v>12</v>
      </c>
      <c r="B14" t="s">
        <v>179</v>
      </c>
      <c r="C14">
        <v>24</v>
      </c>
      <c r="D14">
        <v>7723140</v>
      </c>
      <c r="E14" t="s">
        <v>295</v>
      </c>
      <c r="F14">
        <v>0</v>
      </c>
      <c r="G14" s="1">
        <v>0</v>
      </c>
      <c r="H14" t="s">
        <v>121</v>
      </c>
      <c r="I14" t="s">
        <v>86</v>
      </c>
      <c r="J14" s="1">
        <v>0</v>
      </c>
      <c r="K14" s="1">
        <v>0</v>
      </c>
      <c r="L14" s="1">
        <v>0</v>
      </c>
      <c r="M14" s="1">
        <v>0</v>
      </c>
      <c r="N14" s="1">
        <v>0</v>
      </c>
      <c r="O14" s="1">
        <v>0</v>
      </c>
      <c r="P14" s="1">
        <v>0</v>
      </c>
      <c r="Q14" s="1">
        <v>0</v>
      </c>
      <c r="R14" s="1">
        <v>0</v>
      </c>
      <c r="S14" s="1">
        <v>0</v>
      </c>
      <c r="T14" s="1">
        <v>0</v>
      </c>
      <c r="U14" s="1">
        <v>0</v>
      </c>
      <c r="X14" s="1">
        <v>0</v>
      </c>
      <c r="Y14" s="1">
        <v>0</v>
      </c>
      <c r="Z14" s="1">
        <v>0</v>
      </c>
    </row>
    <row r="15" spans="1:26" x14ac:dyDescent="0.25">
      <c r="A15">
        <v>13</v>
      </c>
      <c r="B15" t="s">
        <v>179</v>
      </c>
      <c r="C15">
        <v>24</v>
      </c>
      <c r="D15">
        <v>7439921</v>
      </c>
      <c r="E15" t="s">
        <v>7</v>
      </c>
      <c r="F15">
        <v>0</v>
      </c>
      <c r="G15" s="1">
        <v>0</v>
      </c>
      <c r="H15" t="s">
        <v>121</v>
      </c>
      <c r="I15" t="s">
        <v>86</v>
      </c>
      <c r="J15" s="1">
        <v>0</v>
      </c>
      <c r="K15" s="1">
        <v>0</v>
      </c>
      <c r="L15" s="1">
        <v>0</v>
      </c>
      <c r="M15" s="1">
        <v>0</v>
      </c>
      <c r="N15" s="1">
        <v>0</v>
      </c>
      <c r="O15" s="1">
        <v>0</v>
      </c>
      <c r="P15" s="1">
        <v>0</v>
      </c>
      <c r="Q15" s="1">
        <v>0</v>
      </c>
      <c r="R15" s="1">
        <v>0</v>
      </c>
      <c r="S15" s="1">
        <v>0</v>
      </c>
      <c r="T15" s="1">
        <v>0</v>
      </c>
      <c r="U15" s="1">
        <v>0</v>
      </c>
      <c r="X15" s="1">
        <v>0</v>
      </c>
      <c r="Y15" s="1">
        <v>0</v>
      </c>
      <c r="Z15" s="1">
        <v>0</v>
      </c>
    </row>
    <row r="16" spans="1:26" x14ac:dyDescent="0.25">
      <c r="A16">
        <v>14</v>
      </c>
      <c r="B16" t="s">
        <v>179</v>
      </c>
      <c r="C16">
        <v>24</v>
      </c>
      <c r="D16">
        <v>7440622</v>
      </c>
      <c r="E16" t="s">
        <v>296</v>
      </c>
      <c r="F16">
        <v>0</v>
      </c>
      <c r="G16" s="1">
        <v>0</v>
      </c>
      <c r="H16" t="s">
        <v>121</v>
      </c>
      <c r="I16" t="s">
        <v>86</v>
      </c>
      <c r="J16" s="1">
        <v>0</v>
      </c>
      <c r="K16" s="1">
        <v>0</v>
      </c>
      <c r="L16" s="1">
        <v>0</v>
      </c>
      <c r="M16" s="1">
        <v>0</v>
      </c>
      <c r="N16" s="1">
        <v>0</v>
      </c>
      <c r="O16" s="1">
        <v>0</v>
      </c>
      <c r="P16" s="1">
        <v>0</v>
      </c>
      <c r="Q16" s="1">
        <v>0</v>
      </c>
      <c r="R16" s="1">
        <v>0</v>
      </c>
      <c r="S16" s="1">
        <v>0</v>
      </c>
      <c r="T16" s="1">
        <v>0</v>
      </c>
      <c r="U16" s="1">
        <v>0</v>
      </c>
      <c r="X16" s="1">
        <v>0</v>
      </c>
      <c r="Y16" s="1">
        <v>0</v>
      </c>
      <c r="Z16" s="1">
        <v>0</v>
      </c>
    </row>
    <row r="17" spans="1:26" x14ac:dyDescent="0.25">
      <c r="A17">
        <v>15</v>
      </c>
      <c r="B17" t="s">
        <v>179</v>
      </c>
      <c r="C17">
        <v>24</v>
      </c>
      <c r="D17">
        <v>7440666</v>
      </c>
      <c r="E17" t="s">
        <v>297</v>
      </c>
      <c r="F17">
        <v>0</v>
      </c>
      <c r="G17" s="1">
        <v>0</v>
      </c>
      <c r="H17" t="s">
        <v>121</v>
      </c>
      <c r="I17" t="s">
        <v>86</v>
      </c>
      <c r="J17" s="1">
        <v>0</v>
      </c>
      <c r="K17" s="1">
        <v>0</v>
      </c>
      <c r="L17" s="1">
        <v>0</v>
      </c>
      <c r="M17" s="1">
        <v>0</v>
      </c>
      <c r="N17" s="1">
        <v>0</v>
      </c>
      <c r="O17" s="1">
        <v>0</v>
      </c>
      <c r="P17" s="1">
        <v>0</v>
      </c>
      <c r="Q17" s="1">
        <v>0</v>
      </c>
      <c r="R17" s="1">
        <v>0</v>
      </c>
      <c r="S17" s="1">
        <v>0</v>
      </c>
      <c r="T17" s="1">
        <v>0</v>
      </c>
      <c r="U17" s="1">
        <v>0</v>
      </c>
      <c r="X17" s="1">
        <v>0</v>
      </c>
      <c r="Y17" s="1">
        <v>0</v>
      </c>
      <c r="Z17" s="1">
        <v>0</v>
      </c>
    </row>
    <row r="18" spans="1:26" x14ac:dyDescent="0.25">
      <c r="A18">
        <v>16</v>
      </c>
      <c r="B18" t="s">
        <v>298</v>
      </c>
      <c r="C18">
        <v>24</v>
      </c>
      <c r="D18">
        <v>7429905</v>
      </c>
      <c r="E18" t="s">
        <v>290</v>
      </c>
      <c r="F18">
        <v>0</v>
      </c>
      <c r="G18" s="1">
        <v>0</v>
      </c>
      <c r="H18" t="s">
        <v>121</v>
      </c>
      <c r="I18" t="s">
        <v>86</v>
      </c>
      <c r="J18" s="1">
        <v>0</v>
      </c>
      <c r="K18" s="1">
        <v>0</v>
      </c>
      <c r="L18" s="1">
        <v>0</v>
      </c>
      <c r="M18" s="1">
        <v>0</v>
      </c>
      <c r="N18" s="1">
        <v>0</v>
      </c>
      <c r="O18" s="1">
        <v>0</v>
      </c>
      <c r="P18" s="1">
        <v>0</v>
      </c>
      <c r="Q18" s="1">
        <v>0</v>
      </c>
      <c r="R18" s="1">
        <v>0</v>
      </c>
      <c r="S18" s="1">
        <v>0</v>
      </c>
      <c r="T18" s="1">
        <v>0</v>
      </c>
      <c r="U18" s="1">
        <v>0</v>
      </c>
      <c r="X18" s="1">
        <v>0</v>
      </c>
      <c r="Y18" s="1">
        <v>0</v>
      </c>
      <c r="Z18" s="1">
        <v>0</v>
      </c>
    </row>
    <row r="19" spans="1:26" x14ac:dyDescent="0.25">
      <c r="A19">
        <v>17</v>
      </c>
      <c r="B19" t="s">
        <v>298</v>
      </c>
      <c r="C19">
        <v>24</v>
      </c>
      <c r="D19">
        <v>1344281</v>
      </c>
      <c r="E19" t="s">
        <v>291</v>
      </c>
      <c r="F19">
        <v>0</v>
      </c>
      <c r="G19" s="1">
        <v>0</v>
      </c>
      <c r="H19" t="s">
        <v>121</v>
      </c>
      <c r="I19" t="s">
        <v>86</v>
      </c>
      <c r="J19" s="1">
        <v>0</v>
      </c>
      <c r="K19" s="1">
        <v>0</v>
      </c>
      <c r="L19" s="1">
        <v>0</v>
      </c>
      <c r="M19" s="1">
        <v>0</v>
      </c>
      <c r="N19" s="1">
        <v>0</v>
      </c>
      <c r="O19" s="1">
        <v>0</v>
      </c>
      <c r="P19" s="1">
        <v>0</v>
      </c>
      <c r="Q19" s="1">
        <v>0</v>
      </c>
      <c r="R19" s="1">
        <v>0</v>
      </c>
      <c r="S19" s="1">
        <v>0</v>
      </c>
      <c r="T19" s="1">
        <v>0</v>
      </c>
      <c r="U19" s="1">
        <v>0</v>
      </c>
      <c r="X19" s="1">
        <v>0</v>
      </c>
      <c r="Y19" s="1">
        <v>0</v>
      </c>
      <c r="Z19" s="1">
        <v>0</v>
      </c>
    </row>
    <row r="20" spans="1:26" x14ac:dyDescent="0.25">
      <c r="A20">
        <v>18</v>
      </c>
      <c r="B20" t="s">
        <v>298</v>
      </c>
      <c r="C20">
        <v>24</v>
      </c>
      <c r="D20">
        <v>7440417</v>
      </c>
      <c r="E20" t="s">
        <v>292</v>
      </c>
      <c r="F20">
        <v>0</v>
      </c>
      <c r="G20" s="1">
        <v>0</v>
      </c>
      <c r="H20" t="s">
        <v>121</v>
      </c>
      <c r="I20" t="s">
        <v>86</v>
      </c>
      <c r="J20" s="1">
        <v>0</v>
      </c>
      <c r="K20" s="1">
        <v>0</v>
      </c>
      <c r="L20" s="1">
        <v>0</v>
      </c>
      <c r="M20" s="1">
        <v>0</v>
      </c>
      <c r="N20" s="1">
        <v>0</v>
      </c>
      <c r="O20" s="1">
        <v>0</v>
      </c>
      <c r="P20" s="1">
        <v>0</v>
      </c>
      <c r="Q20" s="1">
        <v>0</v>
      </c>
      <c r="R20" s="1">
        <v>0</v>
      </c>
      <c r="S20" s="1">
        <v>0</v>
      </c>
      <c r="T20" s="1">
        <v>0</v>
      </c>
      <c r="U20" s="1">
        <v>0</v>
      </c>
      <c r="X20" s="1">
        <v>0</v>
      </c>
      <c r="Y20" s="1">
        <v>0</v>
      </c>
      <c r="Z20" s="1">
        <v>0</v>
      </c>
    </row>
    <row r="21" spans="1:26" x14ac:dyDescent="0.25">
      <c r="A21">
        <v>19</v>
      </c>
      <c r="B21" t="s">
        <v>298</v>
      </c>
      <c r="C21">
        <v>24</v>
      </c>
      <c r="D21">
        <v>7440439</v>
      </c>
      <c r="E21" t="s">
        <v>293</v>
      </c>
      <c r="F21">
        <v>0</v>
      </c>
      <c r="G21" s="1">
        <v>0</v>
      </c>
      <c r="H21" t="s">
        <v>121</v>
      </c>
      <c r="I21" t="s">
        <v>86</v>
      </c>
      <c r="J21" s="1">
        <v>0</v>
      </c>
      <c r="K21" s="1">
        <v>0</v>
      </c>
      <c r="L21" s="1">
        <v>0</v>
      </c>
      <c r="M21" s="1">
        <v>0</v>
      </c>
      <c r="N21" s="1">
        <v>0</v>
      </c>
      <c r="O21" s="1">
        <v>0</v>
      </c>
      <c r="P21" s="1">
        <v>0</v>
      </c>
      <c r="Q21" s="1">
        <v>0</v>
      </c>
      <c r="R21" s="1">
        <v>0</v>
      </c>
      <c r="S21" s="1">
        <v>0</v>
      </c>
      <c r="T21" s="1">
        <v>0</v>
      </c>
      <c r="U21" s="1">
        <v>0</v>
      </c>
      <c r="X21" s="1">
        <v>0</v>
      </c>
      <c r="Y21" s="1">
        <v>0</v>
      </c>
      <c r="Z21" s="1">
        <v>0</v>
      </c>
    </row>
    <row r="22" spans="1:26" x14ac:dyDescent="0.25">
      <c r="A22">
        <v>20</v>
      </c>
      <c r="B22" t="s">
        <v>298</v>
      </c>
      <c r="C22">
        <v>24</v>
      </c>
      <c r="D22">
        <v>7440484</v>
      </c>
      <c r="E22" t="s">
        <v>8</v>
      </c>
      <c r="F22">
        <v>0</v>
      </c>
      <c r="G22" s="1">
        <v>0</v>
      </c>
      <c r="H22" t="s">
        <v>121</v>
      </c>
      <c r="I22" t="s">
        <v>86</v>
      </c>
      <c r="J22" s="1">
        <v>0</v>
      </c>
      <c r="K22" s="1">
        <v>0</v>
      </c>
      <c r="L22" s="1">
        <v>0</v>
      </c>
      <c r="M22" s="1">
        <v>0</v>
      </c>
      <c r="N22" s="1">
        <v>0</v>
      </c>
      <c r="O22" s="1">
        <v>0</v>
      </c>
      <c r="P22" s="1">
        <v>0</v>
      </c>
      <c r="Q22" s="1">
        <v>0</v>
      </c>
      <c r="R22" s="1">
        <v>0</v>
      </c>
      <c r="S22" s="1">
        <v>0</v>
      </c>
      <c r="T22" s="1">
        <v>0</v>
      </c>
      <c r="U22" s="1">
        <v>0</v>
      </c>
      <c r="X22" s="1">
        <v>0</v>
      </c>
      <c r="Y22" s="1">
        <v>0</v>
      </c>
      <c r="Z22" s="1">
        <v>0</v>
      </c>
    </row>
    <row r="23" spans="1:26" x14ac:dyDescent="0.25">
      <c r="A23">
        <v>21</v>
      </c>
      <c r="B23" t="s">
        <v>298</v>
      </c>
      <c r="C23">
        <v>24</v>
      </c>
      <c r="D23">
        <v>7440473</v>
      </c>
      <c r="E23" t="s">
        <v>89</v>
      </c>
      <c r="F23" s="1">
        <v>2.0499999999999999E-6</v>
      </c>
      <c r="G23" s="1">
        <v>0</v>
      </c>
      <c r="H23" t="s">
        <v>121</v>
      </c>
      <c r="I23" t="s">
        <v>86</v>
      </c>
      <c r="J23" s="1">
        <v>0</v>
      </c>
      <c r="K23" s="1">
        <v>0</v>
      </c>
      <c r="L23" s="1">
        <v>0</v>
      </c>
      <c r="M23" s="1">
        <v>0</v>
      </c>
      <c r="N23" s="1">
        <v>0</v>
      </c>
      <c r="O23" s="1">
        <v>0</v>
      </c>
      <c r="P23" s="1">
        <v>0</v>
      </c>
      <c r="Q23" s="1">
        <v>0</v>
      </c>
      <c r="R23" s="1">
        <v>0</v>
      </c>
      <c r="S23" s="1">
        <v>0</v>
      </c>
      <c r="T23" s="1">
        <v>0</v>
      </c>
      <c r="U23" s="1">
        <v>0</v>
      </c>
      <c r="X23" s="1">
        <v>0</v>
      </c>
      <c r="Y23" s="1">
        <v>0</v>
      </c>
      <c r="Z23" s="1">
        <v>0</v>
      </c>
    </row>
    <row r="24" spans="1:26" x14ac:dyDescent="0.25">
      <c r="A24">
        <v>22</v>
      </c>
      <c r="B24" t="s">
        <v>298</v>
      </c>
      <c r="C24">
        <v>24</v>
      </c>
      <c r="D24">
        <v>18540299</v>
      </c>
      <c r="E24" t="s">
        <v>13</v>
      </c>
      <c r="F24" s="1">
        <v>1.13E-6</v>
      </c>
      <c r="G24" s="1">
        <v>1.3691E-7</v>
      </c>
      <c r="H24" t="s">
        <v>121</v>
      </c>
      <c r="I24" t="s">
        <v>86</v>
      </c>
      <c r="J24" s="1">
        <v>1.3617999999999999E-7</v>
      </c>
      <c r="K24" s="1">
        <v>6.8660999999999997E-10</v>
      </c>
      <c r="L24" s="1">
        <v>4.7605E-11</v>
      </c>
      <c r="M24" s="1">
        <v>0</v>
      </c>
      <c r="N24" s="1">
        <v>0</v>
      </c>
      <c r="O24" s="1">
        <v>0</v>
      </c>
      <c r="P24" s="1">
        <v>0</v>
      </c>
      <c r="Q24" s="1">
        <v>0</v>
      </c>
      <c r="R24" s="1">
        <v>0</v>
      </c>
      <c r="S24" s="1">
        <v>0</v>
      </c>
      <c r="T24" s="1">
        <v>0</v>
      </c>
      <c r="U24" s="1">
        <v>0</v>
      </c>
      <c r="V24" t="s">
        <v>87</v>
      </c>
      <c r="W24" t="s">
        <v>88</v>
      </c>
      <c r="X24" s="1">
        <v>0</v>
      </c>
      <c r="Y24" s="1">
        <v>0</v>
      </c>
      <c r="Z24" s="1">
        <v>0</v>
      </c>
    </row>
    <row r="25" spans="1:26" x14ac:dyDescent="0.25">
      <c r="A25">
        <v>23</v>
      </c>
      <c r="B25" t="s">
        <v>298</v>
      </c>
      <c r="C25">
        <v>24</v>
      </c>
      <c r="D25">
        <v>1175</v>
      </c>
      <c r="E25" t="s">
        <v>294</v>
      </c>
      <c r="F25" s="1">
        <v>4.1100000000000003E-5</v>
      </c>
      <c r="G25" s="1">
        <v>0</v>
      </c>
      <c r="H25" t="s">
        <v>121</v>
      </c>
      <c r="I25" t="s">
        <v>86</v>
      </c>
      <c r="J25" s="1">
        <v>0</v>
      </c>
      <c r="K25" s="1">
        <v>0</v>
      </c>
      <c r="L25" s="1">
        <v>0</v>
      </c>
      <c r="M25" s="1">
        <v>0</v>
      </c>
      <c r="N25" s="1">
        <v>0</v>
      </c>
      <c r="O25" s="1">
        <v>0</v>
      </c>
      <c r="P25" s="1">
        <v>0</v>
      </c>
      <c r="Q25" s="1">
        <v>0</v>
      </c>
      <c r="R25" s="1">
        <v>0</v>
      </c>
      <c r="S25" s="1">
        <v>0</v>
      </c>
      <c r="T25" s="1">
        <v>0</v>
      </c>
      <c r="U25" s="1">
        <v>0</v>
      </c>
      <c r="X25" s="1">
        <v>0</v>
      </c>
      <c r="Y25" s="1">
        <v>0</v>
      </c>
      <c r="Z25" s="1">
        <v>0</v>
      </c>
    </row>
    <row r="26" spans="1:26" x14ac:dyDescent="0.25">
      <c r="A26">
        <v>24</v>
      </c>
      <c r="B26" t="s">
        <v>298</v>
      </c>
      <c r="C26">
        <v>24</v>
      </c>
      <c r="D26">
        <v>7440508</v>
      </c>
      <c r="E26" t="s">
        <v>10</v>
      </c>
      <c r="F26">
        <v>0</v>
      </c>
      <c r="G26" s="1">
        <v>0</v>
      </c>
      <c r="H26" t="s">
        <v>121</v>
      </c>
      <c r="I26" t="s">
        <v>86</v>
      </c>
      <c r="J26" s="1">
        <v>0</v>
      </c>
      <c r="K26" s="1">
        <v>0</v>
      </c>
      <c r="L26" s="1">
        <v>0</v>
      </c>
      <c r="M26" s="1">
        <v>0</v>
      </c>
      <c r="N26" s="1">
        <v>0</v>
      </c>
      <c r="O26" s="1">
        <v>0</v>
      </c>
      <c r="P26" s="1">
        <v>0</v>
      </c>
      <c r="Q26" s="1">
        <v>0</v>
      </c>
      <c r="R26" s="1">
        <v>0</v>
      </c>
      <c r="S26" s="1">
        <v>0</v>
      </c>
      <c r="T26" s="1">
        <v>0</v>
      </c>
      <c r="U26" s="1">
        <v>0</v>
      </c>
      <c r="X26" s="1">
        <v>0</v>
      </c>
      <c r="Y26" s="1">
        <v>0</v>
      </c>
      <c r="Z26" s="1">
        <v>0</v>
      </c>
    </row>
    <row r="27" spans="1:26" x14ac:dyDescent="0.25">
      <c r="A27">
        <v>25</v>
      </c>
      <c r="B27" t="s">
        <v>298</v>
      </c>
      <c r="C27">
        <v>24</v>
      </c>
      <c r="D27">
        <v>7439965</v>
      </c>
      <c r="E27" t="s">
        <v>5</v>
      </c>
      <c r="F27">
        <v>2.42E-4</v>
      </c>
      <c r="G27" s="1">
        <v>0</v>
      </c>
      <c r="H27" t="s">
        <v>121</v>
      </c>
      <c r="I27" t="s">
        <v>86</v>
      </c>
      <c r="J27" s="1">
        <v>0</v>
      </c>
      <c r="K27" s="1">
        <v>0</v>
      </c>
      <c r="L27" s="1">
        <v>0</v>
      </c>
      <c r="M27" s="1">
        <v>0</v>
      </c>
      <c r="N27" s="1">
        <v>0</v>
      </c>
      <c r="O27" s="1">
        <v>0</v>
      </c>
      <c r="P27" s="1">
        <v>0</v>
      </c>
      <c r="Q27" s="1">
        <v>0</v>
      </c>
      <c r="R27" s="1">
        <v>0</v>
      </c>
      <c r="S27" s="1">
        <v>0</v>
      </c>
      <c r="T27" s="1">
        <v>0</v>
      </c>
      <c r="U27" s="1">
        <v>0</v>
      </c>
      <c r="X27" s="1">
        <v>0</v>
      </c>
      <c r="Y27" s="1">
        <v>0</v>
      </c>
      <c r="Z27" s="1">
        <v>0</v>
      </c>
    </row>
    <row r="28" spans="1:26" x14ac:dyDescent="0.25">
      <c r="A28">
        <v>26</v>
      </c>
      <c r="B28" t="s">
        <v>298</v>
      </c>
      <c r="C28">
        <v>24</v>
      </c>
      <c r="D28">
        <v>7440020</v>
      </c>
      <c r="E28" t="s">
        <v>6</v>
      </c>
      <c r="F28" s="1">
        <v>4.1100000000000003E-5</v>
      </c>
      <c r="G28" s="1">
        <v>8.8379000000000007E-9</v>
      </c>
      <c r="H28" t="s">
        <v>121</v>
      </c>
      <c r="I28" t="s">
        <v>86</v>
      </c>
      <c r="J28" s="1">
        <v>8.8379000000000007E-9</v>
      </c>
      <c r="K28" s="1">
        <v>0</v>
      </c>
      <c r="L28" s="1">
        <v>0</v>
      </c>
      <c r="M28" s="1">
        <v>0</v>
      </c>
      <c r="N28" s="1">
        <v>0</v>
      </c>
      <c r="O28" s="1">
        <v>0</v>
      </c>
      <c r="P28" s="1">
        <v>0</v>
      </c>
      <c r="Q28" s="1">
        <v>0</v>
      </c>
      <c r="R28" s="1">
        <v>0</v>
      </c>
      <c r="S28" s="1">
        <v>0</v>
      </c>
      <c r="T28" s="1">
        <v>0</v>
      </c>
      <c r="U28" s="1">
        <v>0</v>
      </c>
      <c r="V28" t="s">
        <v>87</v>
      </c>
      <c r="X28" s="1">
        <v>0</v>
      </c>
      <c r="Y28" s="1">
        <v>0</v>
      </c>
      <c r="Z28" s="1">
        <v>0</v>
      </c>
    </row>
    <row r="29" spans="1:26" x14ac:dyDescent="0.25">
      <c r="A29">
        <v>27</v>
      </c>
      <c r="B29" t="s">
        <v>298</v>
      </c>
      <c r="C29">
        <v>24</v>
      </c>
      <c r="D29">
        <v>7723140</v>
      </c>
      <c r="E29" t="s">
        <v>295</v>
      </c>
      <c r="F29">
        <v>0</v>
      </c>
      <c r="G29" s="1">
        <v>0</v>
      </c>
      <c r="H29" t="s">
        <v>121</v>
      </c>
      <c r="I29" t="s">
        <v>86</v>
      </c>
      <c r="J29" s="1">
        <v>0</v>
      </c>
      <c r="K29" s="1">
        <v>0</v>
      </c>
      <c r="L29" s="1">
        <v>0</v>
      </c>
      <c r="M29" s="1">
        <v>0</v>
      </c>
      <c r="N29" s="1">
        <v>0</v>
      </c>
      <c r="O29" s="1">
        <v>0</v>
      </c>
      <c r="P29" s="1">
        <v>0</v>
      </c>
      <c r="Q29" s="1">
        <v>0</v>
      </c>
      <c r="R29" s="1">
        <v>0</v>
      </c>
      <c r="S29" s="1">
        <v>0</v>
      </c>
      <c r="T29" s="1">
        <v>0</v>
      </c>
      <c r="U29" s="1">
        <v>0</v>
      </c>
      <c r="X29" s="1">
        <v>0</v>
      </c>
      <c r="Y29" s="1">
        <v>0</v>
      </c>
      <c r="Z29" s="1">
        <v>0</v>
      </c>
    </row>
    <row r="30" spans="1:26" x14ac:dyDescent="0.25">
      <c r="A30">
        <v>28</v>
      </c>
      <c r="B30" t="s">
        <v>298</v>
      </c>
      <c r="C30">
        <v>24</v>
      </c>
      <c r="D30">
        <v>7439921</v>
      </c>
      <c r="E30" t="s">
        <v>7</v>
      </c>
      <c r="F30">
        <v>0</v>
      </c>
      <c r="G30" s="1">
        <v>0</v>
      </c>
      <c r="H30" t="s">
        <v>121</v>
      </c>
      <c r="I30" t="s">
        <v>86</v>
      </c>
      <c r="J30" s="1">
        <v>0</v>
      </c>
      <c r="K30" s="1">
        <v>0</v>
      </c>
      <c r="L30" s="1">
        <v>0</v>
      </c>
      <c r="M30" s="1">
        <v>0</v>
      </c>
      <c r="N30" s="1">
        <v>0</v>
      </c>
      <c r="O30" s="1">
        <v>0</v>
      </c>
      <c r="P30" s="1">
        <v>0</v>
      </c>
      <c r="Q30" s="1">
        <v>0</v>
      </c>
      <c r="R30" s="1">
        <v>0</v>
      </c>
      <c r="S30" s="1">
        <v>0</v>
      </c>
      <c r="T30" s="1">
        <v>0</v>
      </c>
      <c r="U30" s="1">
        <v>0</v>
      </c>
      <c r="X30" s="1">
        <v>0</v>
      </c>
      <c r="Y30" s="1">
        <v>0</v>
      </c>
      <c r="Z30" s="1">
        <v>0</v>
      </c>
    </row>
    <row r="31" spans="1:26" x14ac:dyDescent="0.25">
      <c r="A31">
        <v>29</v>
      </c>
      <c r="B31" t="s">
        <v>298</v>
      </c>
      <c r="C31">
        <v>24</v>
      </c>
      <c r="D31">
        <v>7440622</v>
      </c>
      <c r="E31" t="s">
        <v>296</v>
      </c>
      <c r="F31">
        <v>0</v>
      </c>
      <c r="G31" s="1">
        <v>0</v>
      </c>
      <c r="H31" t="s">
        <v>121</v>
      </c>
      <c r="I31" t="s">
        <v>86</v>
      </c>
      <c r="J31" s="1">
        <v>0</v>
      </c>
      <c r="K31" s="1">
        <v>0</v>
      </c>
      <c r="L31" s="1">
        <v>0</v>
      </c>
      <c r="M31" s="1">
        <v>0</v>
      </c>
      <c r="N31" s="1">
        <v>0</v>
      </c>
      <c r="O31" s="1">
        <v>0</v>
      </c>
      <c r="P31" s="1">
        <v>0</v>
      </c>
      <c r="Q31" s="1">
        <v>0</v>
      </c>
      <c r="R31" s="1">
        <v>0</v>
      </c>
      <c r="S31" s="1">
        <v>0</v>
      </c>
      <c r="T31" s="1">
        <v>0</v>
      </c>
      <c r="U31" s="1">
        <v>0</v>
      </c>
      <c r="X31" s="1">
        <v>0</v>
      </c>
      <c r="Y31" s="1">
        <v>0</v>
      </c>
      <c r="Z31" s="1">
        <v>0</v>
      </c>
    </row>
    <row r="32" spans="1:26" x14ac:dyDescent="0.25">
      <c r="A32">
        <v>30</v>
      </c>
      <c r="B32" t="s">
        <v>298</v>
      </c>
      <c r="C32">
        <v>24</v>
      </c>
      <c r="D32">
        <v>7440666</v>
      </c>
      <c r="E32" t="s">
        <v>297</v>
      </c>
      <c r="F32">
        <v>0</v>
      </c>
      <c r="G32" s="1">
        <v>0</v>
      </c>
      <c r="H32" t="s">
        <v>121</v>
      </c>
      <c r="I32" t="s">
        <v>86</v>
      </c>
      <c r="J32" s="1">
        <v>0</v>
      </c>
      <c r="K32" s="1">
        <v>0</v>
      </c>
      <c r="L32" s="1">
        <v>0</v>
      </c>
      <c r="M32" s="1">
        <v>0</v>
      </c>
      <c r="N32" s="1">
        <v>0</v>
      </c>
      <c r="O32" s="1">
        <v>0</v>
      </c>
      <c r="P32" s="1">
        <v>0</v>
      </c>
      <c r="Q32" s="1">
        <v>0</v>
      </c>
      <c r="R32" s="1">
        <v>0</v>
      </c>
      <c r="S32" s="1">
        <v>0</v>
      </c>
      <c r="T32" s="1">
        <v>0</v>
      </c>
      <c r="U32" s="1">
        <v>0</v>
      </c>
      <c r="X32" s="1">
        <v>0</v>
      </c>
      <c r="Y32" s="1">
        <v>0</v>
      </c>
      <c r="Z32" s="1">
        <v>0</v>
      </c>
    </row>
    <row r="33" spans="1:26" x14ac:dyDescent="0.25">
      <c r="A33">
        <v>31</v>
      </c>
      <c r="B33" t="s">
        <v>299</v>
      </c>
      <c r="C33">
        <v>24</v>
      </c>
      <c r="D33">
        <v>7429905</v>
      </c>
      <c r="E33" t="s">
        <v>290</v>
      </c>
      <c r="F33">
        <v>0</v>
      </c>
      <c r="G33" s="1">
        <v>0</v>
      </c>
      <c r="H33" t="s">
        <v>121</v>
      </c>
      <c r="I33" t="s">
        <v>86</v>
      </c>
      <c r="J33" s="1">
        <v>0</v>
      </c>
      <c r="K33" s="1">
        <v>0</v>
      </c>
      <c r="L33" s="1">
        <v>0</v>
      </c>
      <c r="M33" s="1">
        <v>0</v>
      </c>
      <c r="N33" s="1">
        <v>0</v>
      </c>
      <c r="O33" s="1">
        <v>0</v>
      </c>
      <c r="P33" s="1">
        <v>0</v>
      </c>
      <c r="Q33" s="1">
        <v>0</v>
      </c>
      <c r="R33" s="1">
        <v>0</v>
      </c>
      <c r="S33" s="1">
        <v>0</v>
      </c>
      <c r="T33" s="1">
        <v>0</v>
      </c>
      <c r="U33" s="1">
        <v>0</v>
      </c>
      <c r="X33" s="1">
        <v>0</v>
      </c>
      <c r="Y33" s="1">
        <v>0</v>
      </c>
      <c r="Z33" s="1">
        <v>0</v>
      </c>
    </row>
    <row r="34" spans="1:26" x14ac:dyDescent="0.25">
      <c r="A34">
        <v>32</v>
      </c>
      <c r="B34" t="s">
        <v>299</v>
      </c>
      <c r="C34">
        <v>24</v>
      </c>
      <c r="D34">
        <v>1344281</v>
      </c>
      <c r="E34" t="s">
        <v>291</v>
      </c>
      <c r="F34">
        <v>0</v>
      </c>
      <c r="G34" s="1">
        <v>0</v>
      </c>
      <c r="H34" t="s">
        <v>121</v>
      </c>
      <c r="I34" t="s">
        <v>86</v>
      </c>
      <c r="J34" s="1">
        <v>0</v>
      </c>
      <c r="K34" s="1">
        <v>0</v>
      </c>
      <c r="L34" s="1">
        <v>0</v>
      </c>
      <c r="M34" s="1">
        <v>0</v>
      </c>
      <c r="N34" s="1">
        <v>0</v>
      </c>
      <c r="O34" s="1">
        <v>0</v>
      </c>
      <c r="P34" s="1">
        <v>0</v>
      </c>
      <c r="Q34" s="1">
        <v>0</v>
      </c>
      <c r="R34" s="1">
        <v>0</v>
      </c>
      <c r="S34" s="1">
        <v>0</v>
      </c>
      <c r="T34" s="1">
        <v>0</v>
      </c>
      <c r="U34" s="1">
        <v>0</v>
      </c>
      <c r="X34" s="1">
        <v>0</v>
      </c>
      <c r="Y34" s="1">
        <v>0</v>
      </c>
      <c r="Z34" s="1">
        <v>0</v>
      </c>
    </row>
    <row r="35" spans="1:26" x14ac:dyDescent="0.25">
      <c r="A35">
        <v>33</v>
      </c>
      <c r="B35" t="s">
        <v>299</v>
      </c>
      <c r="C35">
        <v>24</v>
      </c>
      <c r="D35">
        <v>7440417</v>
      </c>
      <c r="E35" t="s">
        <v>292</v>
      </c>
      <c r="F35">
        <v>0</v>
      </c>
      <c r="G35" s="1">
        <v>0</v>
      </c>
      <c r="H35" t="s">
        <v>121</v>
      </c>
      <c r="I35" t="s">
        <v>86</v>
      </c>
      <c r="J35" s="1">
        <v>0</v>
      </c>
      <c r="K35" s="1">
        <v>0</v>
      </c>
      <c r="L35" s="1">
        <v>0</v>
      </c>
      <c r="M35" s="1">
        <v>0</v>
      </c>
      <c r="N35" s="1">
        <v>0</v>
      </c>
      <c r="O35" s="1">
        <v>0</v>
      </c>
      <c r="P35" s="1">
        <v>0</v>
      </c>
      <c r="Q35" s="1">
        <v>0</v>
      </c>
      <c r="R35" s="1">
        <v>0</v>
      </c>
      <c r="S35" s="1">
        <v>0</v>
      </c>
      <c r="T35" s="1">
        <v>0</v>
      </c>
      <c r="U35" s="1">
        <v>0</v>
      </c>
      <c r="X35" s="1">
        <v>0</v>
      </c>
      <c r="Y35" s="1">
        <v>0</v>
      </c>
      <c r="Z35" s="1">
        <v>0</v>
      </c>
    </row>
    <row r="36" spans="1:26" x14ac:dyDescent="0.25">
      <c r="A36">
        <v>34</v>
      </c>
      <c r="B36" t="s">
        <v>299</v>
      </c>
      <c r="C36">
        <v>24</v>
      </c>
      <c r="D36">
        <v>7440439</v>
      </c>
      <c r="E36" t="s">
        <v>293</v>
      </c>
      <c r="F36">
        <v>0</v>
      </c>
      <c r="G36" s="1">
        <v>0</v>
      </c>
      <c r="H36" t="s">
        <v>121</v>
      </c>
      <c r="I36" t="s">
        <v>86</v>
      </c>
      <c r="J36" s="1">
        <v>0</v>
      </c>
      <c r="K36" s="1">
        <v>0</v>
      </c>
      <c r="L36" s="1">
        <v>0</v>
      </c>
      <c r="M36" s="1">
        <v>0</v>
      </c>
      <c r="N36" s="1">
        <v>0</v>
      </c>
      <c r="O36" s="1">
        <v>0</v>
      </c>
      <c r="P36" s="1">
        <v>0</v>
      </c>
      <c r="Q36" s="1">
        <v>0</v>
      </c>
      <c r="R36" s="1">
        <v>0</v>
      </c>
      <c r="S36" s="1">
        <v>0</v>
      </c>
      <c r="T36" s="1">
        <v>0</v>
      </c>
      <c r="U36" s="1">
        <v>0</v>
      </c>
      <c r="X36" s="1">
        <v>0</v>
      </c>
      <c r="Y36" s="1">
        <v>0</v>
      </c>
      <c r="Z36" s="1">
        <v>0</v>
      </c>
    </row>
    <row r="37" spans="1:26" x14ac:dyDescent="0.25">
      <c r="A37">
        <v>35</v>
      </c>
      <c r="B37" t="s">
        <v>299</v>
      </c>
      <c r="C37">
        <v>24</v>
      </c>
      <c r="D37">
        <v>7440484</v>
      </c>
      <c r="E37" t="s">
        <v>8</v>
      </c>
      <c r="F37" s="1">
        <v>1.7499999999999999E-7</v>
      </c>
      <c r="G37" s="1">
        <v>1.1165E-9</v>
      </c>
      <c r="H37" t="s">
        <v>121</v>
      </c>
      <c r="I37" t="s">
        <v>86</v>
      </c>
      <c r="J37" s="1">
        <v>1.1165E-9</v>
      </c>
      <c r="K37" s="1">
        <v>0</v>
      </c>
      <c r="L37" s="1">
        <v>0</v>
      </c>
      <c r="M37" s="1">
        <v>0</v>
      </c>
      <c r="N37" s="1">
        <v>0</v>
      </c>
      <c r="O37" s="1">
        <v>0</v>
      </c>
      <c r="P37" s="1">
        <v>0</v>
      </c>
      <c r="Q37" s="1">
        <v>0</v>
      </c>
      <c r="R37" s="1">
        <v>0</v>
      </c>
      <c r="S37" s="1">
        <v>0</v>
      </c>
      <c r="T37" s="1">
        <v>0</v>
      </c>
      <c r="U37" s="1">
        <v>0</v>
      </c>
      <c r="V37" t="s">
        <v>87</v>
      </c>
      <c r="X37" s="1">
        <v>0</v>
      </c>
      <c r="Y37" s="1">
        <v>0</v>
      </c>
      <c r="Z37" s="1">
        <v>0</v>
      </c>
    </row>
    <row r="38" spans="1:26" x14ac:dyDescent="0.25">
      <c r="A38">
        <v>36</v>
      </c>
      <c r="B38" t="s">
        <v>299</v>
      </c>
      <c r="C38">
        <v>24</v>
      </c>
      <c r="D38">
        <v>7440473</v>
      </c>
      <c r="E38" t="s">
        <v>89</v>
      </c>
      <c r="F38">
        <v>1.55E-4</v>
      </c>
      <c r="G38" s="1">
        <v>0</v>
      </c>
      <c r="H38" t="s">
        <v>121</v>
      </c>
      <c r="I38" t="s">
        <v>86</v>
      </c>
      <c r="J38" s="1">
        <v>0</v>
      </c>
      <c r="K38" s="1">
        <v>0</v>
      </c>
      <c r="L38" s="1">
        <v>0</v>
      </c>
      <c r="M38" s="1">
        <v>0</v>
      </c>
      <c r="N38" s="1">
        <v>0</v>
      </c>
      <c r="O38" s="1">
        <v>0</v>
      </c>
      <c r="P38" s="1">
        <v>0</v>
      </c>
      <c r="Q38" s="1">
        <v>0</v>
      </c>
      <c r="R38" s="1">
        <v>0</v>
      </c>
      <c r="S38" s="1">
        <v>0</v>
      </c>
      <c r="T38" s="1">
        <v>0</v>
      </c>
      <c r="U38" s="1">
        <v>0</v>
      </c>
      <c r="X38" s="1">
        <v>0</v>
      </c>
      <c r="Y38" s="1">
        <v>0</v>
      </c>
      <c r="Z38" s="1">
        <v>0</v>
      </c>
    </row>
    <row r="39" spans="1:26" x14ac:dyDescent="0.25">
      <c r="A39">
        <v>37</v>
      </c>
      <c r="B39" t="s">
        <v>299</v>
      </c>
      <c r="C39">
        <v>24</v>
      </c>
      <c r="D39">
        <v>18540299</v>
      </c>
      <c r="E39" t="s">
        <v>13</v>
      </c>
      <c r="F39" s="1">
        <v>3.4999999999999997E-5</v>
      </c>
      <c r="G39" s="1">
        <v>4.2406999999999999E-6</v>
      </c>
      <c r="H39" t="s">
        <v>121</v>
      </c>
      <c r="I39" t="s">
        <v>86</v>
      </c>
      <c r="J39" s="1">
        <v>4.2180000000000001E-6</v>
      </c>
      <c r="K39" s="1">
        <v>2.1267000000000001E-8</v>
      </c>
      <c r="L39" s="1">
        <v>1.4745E-9</v>
      </c>
      <c r="M39" s="1">
        <v>0</v>
      </c>
      <c r="N39" s="1">
        <v>0</v>
      </c>
      <c r="O39" s="1">
        <v>0</v>
      </c>
      <c r="P39" s="1">
        <v>0</v>
      </c>
      <c r="Q39" s="1">
        <v>0</v>
      </c>
      <c r="R39" s="1">
        <v>0</v>
      </c>
      <c r="S39" s="1">
        <v>0</v>
      </c>
      <c r="T39" s="1">
        <v>0</v>
      </c>
      <c r="U39" s="1">
        <v>0</v>
      </c>
      <c r="V39" t="s">
        <v>87</v>
      </c>
      <c r="W39" t="s">
        <v>88</v>
      </c>
      <c r="X39" s="1">
        <v>0</v>
      </c>
      <c r="Y39" s="1">
        <v>0</v>
      </c>
      <c r="Z39" s="1">
        <v>0</v>
      </c>
    </row>
    <row r="40" spans="1:26" x14ac:dyDescent="0.25">
      <c r="A40">
        <v>38</v>
      </c>
      <c r="B40" t="s">
        <v>299</v>
      </c>
      <c r="C40">
        <v>24</v>
      </c>
      <c r="D40">
        <v>1175</v>
      </c>
      <c r="E40" t="s">
        <v>294</v>
      </c>
      <c r="F40">
        <v>0</v>
      </c>
      <c r="G40" s="1">
        <v>0</v>
      </c>
      <c r="H40" t="s">
        <v>121</v>
      </c>
      <c r="I40" t="s">
        <v>86</v>
      </c>
      <c r="J40" s="1">
        <v>0</v>
      </c>
      <c r="K40" s="1">
        <v>0</v>
      </c>
      <c r="L40" s="1">
        <v>0</v>
      </c>
      <c r="M40" s="1">
        <v>0</v>
      </c>
      <c r="N40" s="1">
        <v>0</v>
      </c>
      <c r="O40" s="1">
        <v>0</v>
      </c>
      <c r="P40" s="1">
        <v>0</v>
      </c>
      <c r="Q40" s="1">
        <v>0</v>
      </c>
      <c r="R40" s="1">
        <v>0</v>
      </c>
      <c r="S40" s="1">
        <v>0</v>
      </c>
      <c r="T40" s="1">
        <v>0</v>
      </c>
      <c r="U40" s="1">
        <v>0</v>
      </c>
      <c r="X40" s="1">
        <v>0</v>
      </c>
      <c r="Y40" s="1">
        <v>0</v>
      </c>
      <c r="Z40" s="1">
        <v>0</v>
      </c>
    </row>
    <row r="41" spans="1:26" x14ac:dyDescent="0.25">
      <c r="A41">
        <v>39</v>
      </c>
      <c r="B41" t="s">
        <v>299</v>
      </c>
      <c r="C41">
        <v>24</v>
      </c>
      <c r="D41">
        <v>7440508</v>
      </c>
      <c r="E41" t="s">
        <v>10</v>
      </c>
      <c r="F41">
        <v>0</v>
      </c>
      <c r="G41" s="1">
        <v>0</v>
      </c>
      <c r="H41" t="s">
        <v>121</v>
      </c>
      <c r="I41" t="s">
        <v>86</v>
      </c>
      <c r="J41" s="1">
        <v>0</v>
      </c>
      <c r="K41" s="1">
        <v>0</v>
      </c>
      <c r="L41" s="1">
        <v>0</v>
      </c>
      <c r="M41" s="1">
        <v>0</v>
      </c>
      <c r="N41" s="1">
        <v>0</v>
      </c>
      <c r="O41" s="1">
        <v>0</v>
      </c>
      <c r="P41" s="1">
        <v>0</v>
      </c>
      <c r="Q41" s="1">
        <v>0</v>
      </c>
      <c r="R41" s="1">
        <v>0</v>
      </c>
      <c r="S41" s="1">
        <v>0</v>
      </c>
      <c r="T41" s="1">
        <v>0</v>
      </c>
      <c r="U41" s="1">
        <v>0</v>
      </c>
      <c r="X41" s="1">
        <v>0</v>
      </c>
      <c r="Y41" s="1">
        <v>0</v>
      </c>
      <c r="Z41" s="1">
        <v>0</v>
      </c>
    </row>
    <row r="42" spans="1:26" x14ac:dyDescent="0.25">
      <c r="A42">
        <v>40</v>
      </c>
      <c r="B42" t="s">
        <v>299</v>
      </c>
      <c r="C42">
        <v>24</v>
      </c>
      <c r="D42">
        <v>7439965</v>
      </c>
      <c r="E42" t="s">
        <v>5</v>
      </c>
      <c r="F42" s="1">
        <v>4.4100000000000001E-5</v>
      </c>
      <c r="G42" s="1">
        <v>0</v>
      </c>
      <c r="H42" t="s">
        <v>121</v>
      </c>
      <c r="I42" t="s">
        <v>86</v>
      </c>
      <c r="J42" s="1">
        <v>0</v>
      </c>
      <c r="K42" s="1">
        <v>0</v>
      </c>
      <c r="L42" s="1">
        <v>0</v>
      </c>
      <c r="M42" s="1">
        <v>0</v>
      </c>
      <c r="N42" s="1">
        <v>0</v>
      </c>
      <c r="O42" s="1">
        <v>0</v>
      </c>
      <c r="P42" s="1">
        <v>0</v>
      </c>
      <c r="Q42" s="1">
        <v>0</v>
      </c>
      <c r="R42" s="1">
        <v>0</v>
      </c>
      <c r="S42" s="1">
        <v>0</v>
      </c>
      <c r="T42" s="1">
        <v>0</v>
      </c>
      <c r="U42" s="1">
        <v>0</v>
      </c>
      <c r="X42" s="1">
        <v>0</v>
      </c>
      <c r="Y42" s="1">
        <v>0</v>
      </c>
      <c r="Z42" s="1">
        <v>0</v>
      </c>
    </row>
    <row r="43" spans="1:26" x14ac:dyDescent="0.25">
      <c r="A43">
        <v>41</v>
      </c>
      <c r="B43" t="s">
        <v>299</v>
      </c>
      <c r="C43">
        <v>24</v>
      </c>
      <c r="D43">
        <v>7440020</v>
      </c>
      <c r="E43" t="s">
        <v>6</v>
      </c>
      <c r="F43" s="1">
        <v>7.5299999999999999E-6</v>
      </c>
      <c r="G43" s="1">
        <v>1.6192E-9</v>
      </c>
      <c r="H43" t="s">
        <v>121</v>
      </c>
      <c r="I43" t="s">
        <v>86</v>
      </c>
      <c r="J43" s="1">
        <v>1.6192E-9</v>
      </c>
      <c r="K43" s="1">
        <v>0</v>
      </c>
      <c r="L43" s="1">
        <v>0</v>
      </c>
      <c r="M43" s="1">
        <v>0</v>
      </c>
      <c r="N43" s="1">
        <v>0</v>
      </c>
      <c r="O43" s="1">
        <v>0</v>
      </c>
      <c r="P43" s="1">
        <v>0</v>
      </c>
      <c r="Q43" s="1">
        <v>0</v>
      </c>
      <c r="R43" s="1">
        <v>0</v>
      </c>
      <c r="S43" s="1">
        <v>0</v>
      </c>
      <c r="T43" s="1">
        <v>0</v>
      </c>
      <c r="U43" s="1">
        <v>0</v>
      </c>
      <c r="V43" t="s">
        <v>87</v>
      </c>
      <c r="X43" s="1">
        <v>0</v>
      </c>
      <c r="Y43" s="1">
        <v>0</v>
      </c>
      <c r="Z43" s="1">
        <v>0</v>
      </c>
    </row>
    <row r="44" spans="1:26" x14ac:dyDescent="0.25">
      <c r="A44">
        <v>42</v>
      </c>
      <c r="B44" t="s">
        <v>299</v>
      </c>
      <c r="C44">
        <v>24</v>
      </c>
      <c r="D44">
        <v>7723140</v>
      </c>
      <c r="E44" t="s">
        <v>295</v>
      </c>
      <c r="F44">
        <v>0</v>
      </c>
      <c r="G44" s="1">
        <v>0</v>
      </c>
      <c r="H44" t="s">
        <v>121</v>
      </c>
      <c r="I44" t="s">
        <v>86</v>
      </c>
      <c r="J44" s="1">
        <v>0</v>
      </c>
      <c r="K44" s="1">
        <v>0</v>
      </c>
      <c r="L44" s="1">
        <v>0</v>
      </c>
      <c r="M44" s="1">
        <v>0</v>
      </c>
      <c r="N44" s="1">
        <v>0</v>
      </c>
      <c r="O44" s="1">
        <v>0</v>
      </c>
      <c r="P44" s="1">
        <v>0</v>
      </c>
      <c r="Q44" s="1">
        <v>0</v>
      </c>
      <c r="R44" s="1">
        <v>0</v>
      </c>
      <c r="S44" s="1">
        <v>0</v>
      </c>
      <c r="T44" s="1">
        <v>0</v>
      </c>
      <c r="U44" s="1">
        <v>0</v>
      </c>
      <c r="X44" s="1">
        <v>0</v>
      </c>
      <c r="Y44" s="1">
        <v>0</v>
      </c>
      <c r="Z44" s="1">
        <v>0</v>
      </c>
    </row>
    <row r="45" spans="1:26" x14ac:dyDescent="0.25">
      <c r="A45">
        <v>43</v>
      </c>
      <c r="B45" t="s">
        <v>299</v>
      </c>
      <c r="C45">
        <v>24</v>
      </c>
      <c r="D45">
        <v>7439921</v>
      </c>
      <c r="E45" t="s">
        <v>7</v>
      </c>
      <c r="F45">
        <v>0</v>
      </c>
      <c r="G45" s="1">
        <v>0</v>
      </c>
      <c r="H45" t="s">
        <v>121</v>
      </c>
      <c r="I45" t="s">
        <v>86</v>
      </c>
      <c r="J45" s="1">
        <v>0</v>
      </c>
      <c r="K45" s="1">
        <v>0</v>
      </c>
      <c r="L45" s="1">
        <v>0</v>
      </c>
      <c r="M45" s="1">
        <v>0</v>
      </c>
      <c r="N45" s="1">
        <v>0</v>
      </c>
      <c r="O45" s="1">
        <v>0</v>
      </c>
      <c r="P45" s="1">
        <v>0</v>
      </c>
      <c r="Q45" s="1">
        <v>0</v>
      </c>
      <c r="R45" s="1">
        <v>0</v>
      </c>
      <c r="S45" s="1">
        <v>0</v>
      </c>
      <c r="T45" s="1">
        <v>0</v>
      </c>
      <c r="U45" s="1">
        <v>0</v>
      </c>
      <c r="X45" s="1">
        <v>0</v>
      </c>
      <c r="Y45" s="1">
        <v>0</v>
      </c>
      <c r="Z45" s="1">
        <v>0</v>
      </c>
    </row>
    <row r="46" spans="1:26" x14ac:dyDescent="0.25">
      <c r="A46">
        <v>44</v>
      </c>
      <c r="B46" t="s">
        <v>299</v>
      </c>
      <c r="C46">
        <v>24</v>
      </c>
      <c r="D46">
        <v>7440622</v>
      </c>
      <c r="E46" t="s">
        <v>296</v>
      </c>
      <c r="F46">
        <v>0</v>
      </c>
      <c r="G46" s="1">
        <v>0</v>
      </c>
      <c r="H46" t="s">
        <v>121</v>
      </c>
      <c r="I46" t="s">
        <v>86</v>
      </c>
      <c r="J46" s="1">
        <v>0</v>
      </c>
      <c r="K46" s="1">
        <v>0</v>
      </c>
      <c r="L46" s="1">
        <v>0</v>
      </c>
      <c r="M46" s="1">
        <v>0</v>
      </c>
      <c r="N46" s="1">
        <v>0</v>
      </c>
      <c r="O46" s="1">
        <v>0</v>
      </c>
      <c r="P46" s="1">
        <v>0</v>
      </c>
      <c r="Q46" s="1">
        <v>0</v>
      </c>
      <c r="R46" s="1">
        <v>0</v>
      </c>
      <c r="S46" s="1">
        <v>0</v>
      </c>
      <c r="T46" s="1">
        <v>0</v>
      </c>
      <c r="U46" s="1">
        <v>0</v>
      </c>
      <c r="X46" s="1">
        <v>0</v>
      </c>
      <c r="Y46" s="1">
        <v>0</v>
      </c>
      <c r="Z46" s="1">
        <v>0</v>
      </c>
    </row>
    <row r="47" spans="1:26" x14ac:dyDescent="0.25">
      <c r="A47">
        <v>45</v>
      </c>
      <c r="B47" t="s">
        <v>299</v>
      </c>
      <c r="C47">
        <v>24</v>
      </c>
      <c r="D47">
        <v>7440666</v>
      </c>
      <c r="E47" t="s">
        <v>297</v>
      </c>
      <c r="F47">
        <v>0</v>
      </c>
      <c r="G47" s="1">
        <v>0</v>
      </c>
      <c r="H47" t="s">
        <v>121</v>
      </c>
      <c r="I47" t="s">
        <v>86</v>
      </c>
      <c r="J47" s="1">
        <v>0</v>
      </c>
      <c r="K47" s="1">
        <v>0</v>
      </c>
      <c r="L47" s="1">
        <v>0</v>
      </c>
      <c r="M47" s="1">
        <v>0</v>
      </c>
      <c r="N47" s="1">
        <v>0</v>
      </c>
      <c r="O47" s="1">
        <v>0</v>
      </c>
      <c r="P47" s="1">
        <v>0</v>
      </c>
      <c r="Q47" s="1">
        <v>0</v>
      </c>
      <c r="R47" s="1">
        <v>0</v>
      </c>
      <c r="S47" s="1">
        <v>0</v>
      </c>
      <c r="T47" s="1">
        <v>0</v>
      </c>
      <c r="U47" s="1">
        <v>0</v>
      </c>
      <c r="X47" s="1">
        <v>0</v>
      </c>
      <c r="Y47" s="1">
        <v>0</v>
      </c>
      <c r="Z47" s="1">
        <v>0</v>
      </c>
    </row>
    <row r="48" spans="1:26" x14ac:dyDescent="0.25">
      <c r="A48">
        <v>46</v>
      </c>
      <c r="B48" t="s">
        <v>300</v>
      </c>
      <c r="C48">
        <v>24</v>
      </c>
      <c r="D48">
        <v>7429905</v>
      </c>
      <c r="E48" t="s">
        <v>290</v>
      </c>
      <c r="F48">
        <v>0</v>
      </c>
      <c r="G48" s="1">
        <v>0</v>
      </c>
      <c r="H48" t="s">
        <v>121</v>
      </c>
      <c r="I48" t="s">
        <v>86</v>
      </c>
      <c r="J48" s="1">
        <v>0</v>
      </c>
      <c r="K48" s="1">
        <v>0</v>
      </c>
      <c r="L48" s="1">
        <v>0</v>
      </c>
      <c r="M48" s="1">
        <v>0</v>
      </c>
      <c r="N48" s="1">
        <v>0</v>
      </c>
      <c r="O48" s="1">
        <v>0</v>
      </c>
      <c r="P48" s="1">
        <v>0</v>
      </c>
      <c r="Q48" s="1">
        <v>0</v>
      </c>
      <c r="R48" s="1">
        <v>0</v>
      </c>
      <c r="S48" s="1">
        <v>0</v>
      </c>
      <c r="T48" s="1">
        <v>0</v>
      </c>
      <c r="U48" s="1">
        <v>0</v>
      </c>
      <c r="X48" s="1">
        <v>0</v>
      </c>
      <c r="Y48" s="1">
        <v>0</v>
      </c>
      <c r="Z48" s="1">
        <v>0</v>
      </c>
    </row>
    <row r="49" spans="1:26" x14ac:dyDescent="0.25">
      <c r="A49">
        <v>47</v>
      </c>
      <c r="B49" t="s">
        <v>300</v>
      </c>
      <c r="C49">
        <v>24</v>
      </c>
      <c r="D49">
        <v>1344281</v>
      </c>
      <c r="E49" t="s">
        <v>291</v>
      </c>
      <c r="F49">
        <v>0</v>
      </c>
      <c r="G49" s="1">
        <v>0</v>
      </c>
      <c r="H49" t="s">
        <v>121</v>
      </c>
      <c r="I49" t="s">
        <v>86</v>
      </c>
      <c r="J49" s="1">
        <v>0</v>
      </c>
      <c r="K49" s="1">
        <v>0</v>
      </c>
      <c r="L49" s="1">
        <v>0</v>
      </c>
      <c r="M49" s="1">
        <v>0</v>
      </c>
      <c r="N49" s="1">
        <v>0</v>
      </c>
      <c r="O49" s="1">
        <v>0</v>
      </c>
      <c r="P49" s="1">
        <v>0</v>
      </c>
      <c r="Q49" s="1">
        <v>0</v>
      </c>
      <c r="R49" s="1">
        <v>0</v>
      </c>
      <c r="S49" s="1">
        <v>0</v>
      </c>
      <c r="T49" s="1">
        <v>0</v>
      </c>
      <c r="U49" s="1">
        <v>0</v>
      </c>
      <c r="X49" s="1">
        <v>0</v>
      </c>
      <c r="Y49" s="1">
        <v>0</v>
      </c>
      <c r="Z49" s="1">
        <v>0</v>
      </c>
    </row>
    <row r="50" spans="1:26" x14ac:dyDescent="0.25">
      <c r="A50">
        <v>48</v>
      </c>
      <c r="B50" t="s">
        <v>300</v>
      </c>
      <c r="C50">
        <v>24</v>
      </c>
      <c r="D50">
        <v>7440417</v>
      </c>
      <c r="E50" t="s">
        <v>292</v>
      </c>
      <c r="F50">
        <v>0</v>
      </c>
      <c r="G50" s="1">
        <v>0</v>
      </c>
      <c r="H50" t="s">
        <v>121</v>
      </c>
      <c r="I50" t="s">
        <v>86</v>
      </c>
      <c r="J50" s="1">
        <v>0</v>
      </c>
      <c r="K50" s="1">
        <v>0</v>
      </c>
      <c r="L50" s="1">
        <v>0</v>
      </c>
      <c r="M50" s="1">
        <v>0</v>
      </c>
      <c r="N50" s="1">
        <v>0</v>
      </c>
      <c r="O50" s="1">
        <v>0</v>
      </c>
      <c r="P50" s="1">
        <v>0</v>
      </c>
      <c r="Q50" s="1">
        <v>0</v>
      </c>
      <c r="R50" s="1">
        <v>0</v>
      </c>
      <c r="S50" s="1">
        <v>0</v>
      </c>
      <c r="T50" s="1">
        <v>0</v>
      </c>
      <c r="U50" s="1">
        <v>0</v>
      </c>
      <c r="X50" s="1">
        <v>0</v>
      </c>
      <c r="Y50" s="1">
        <v>0</v>
      </c>
      <c r="Z50" s="1">
        <v>0</v>
      </c>
    </row>
    <row r="51" spans="1:26" x14ac:dyDescent="0.25">
      <c r="A51">
        <v>49</v>
      </c>
      <c r="B51" t="s">
        <v>300</v>
      </c>
      <c r="C51">
        <v>24</v>
      </c>
      <c r="D51">
        <v>7440439</v>
      </c>
      <c r="E51" t="s">
        <v>293</v>
      </c>
      <c r="F51">
        <v>0</v>
      </c>
      <c r="G51" s="1">
        <v>0</v>
      </c>
      <c r="H51" t="s">
        <v>121</v>
      </c>
      <c r="I51" t="s">
        <v>86</v>
      </c>
      <c r="J51" s="1">
        <v>0</v>
      </c>
      <c r="K51" s="1">
        <v>0</v>
      </c>
      <c r="L51" s="1">
        <v>0</v>
      </c>
      <c r="M51" s="1">
        <v>0</v>
      </c>
      <c r="N51" s="1">
        <v>0</v>
      </c>
      <c r="O51" s="1">
        <v>0</v>
      </c>
      <c r="P51" s="1">
        <v>0</v>
      </c>
      <c r="Q51" s="1">
        <v>0</v>
      </c>
      <c r="R51" s="1">
        <v>0</v>
      </c>
      <c r="S51" s="1">
        <v>0</v>
      </c>
      <c r="T51" s="1">
        <v>0</v>
      </c>
      <c r="U51" s="1">
        <v>0</v>
      </c>
      <c r="X51" s="1">
        <v>0</v>
      </c>
      <c r="Y51" s="1">
        <v>0</v>
      </c>
      <c r="Z51" s="1">
        <v>0</v>
      </c>
    </row>
    <row r="52" spans="1:26" x14ac:dyDescent="0.25">
      <c r="A52">
        <v>50</v>
      </c>
      <c r="B52" t="s">
        <v>300</v>
      </c>
      <c r="C52">
        <v>24</v>
      </c>
      <c r="D52">
        <v>7440484</v>
      </c>
      <c r="E52" t="s">
        <v>8</v>
      </c>
      <c r="F52">
        <v>0</v>
      </c>
      <c r="G52" s="1">
        <v>0</v>
      </c>
      <c r="H52" t="s">
        <v>121</v>
      </c>
      <c r="I52" t="s">
        <v>86</v>
      </c>
      <c r="J52" s="1">
        <v>0</v>
      </c>
      <c r="K52" s="1">
        <v>0</v>
      </c>
      <c r="L52" s="1">
        <v>0</v>
      </c>
      <c r="M52" s="1">
        <v>0</v>
      </c>
      <c r="N52" s="1">
        <v>0</v>
      </c>
      <c r="O52" s="1">
        <v>0</v>
      </c>
      <c r="P52" s="1">
        <v>0</v>
      </c>
      <c r="Q52" s="1">
        <v>0</v>
      </c>
      <c r="R52" s="1">
        <v>0</v>
      </c>
      <c r="S52" s="1">
        <v>0</v>
      </c>
      <c r="T52" s="1">
        <v>0</v>
      </c>
      <c r="U52" s="1">
        <v>0</v>
      </c>
      <c r="X52" s="1">
        <v>0</v>
      </c>
      <c r="Y52" s="1">
        <v>0</v>
      </c>
      <c r="Z52" s="1">
        <v>0</v>
      </c>
    </row>
    <row r="53" spans="1:26" x14ac:dyDescent="0.25">
      <c r="A53">
        <v>51</v>
      </c>
      <c r="B53" t="s">
        <v>300</v>
      </c>
      <c r="C53">
        <v>24</v>
      </c>
      <c r="D53">
        <v>7440473</v>
      </c>
      <c r="E53" t="s">
        <v>89</v>
      </c>
      <c r="F53">
        <v>4.4299999999999998E-4</v>
      </c>
      <c r="G53" s="1">
        <v>0</v>
      </c>
      <c r="H53" t="s">
        <v>121</v>
      </c>
      <c r="I53" t="s">
        <v>86</v>
      </c>
      <c r="J53" s="1">
        <v>0</v>
      </c>
      <c r="K53" s="1">
        <v>0</v>
      </c>
      <c r="L53" s="1">
        <v>0</v>
      </c>
      <c r="M53" s="1">
        <v>0</v>
      </c>
      <c r="N53" s="1">
        <v>0</v>
      </c>
      <c r="O53" s="1">
        <v>0</v>
      </c>
      <c r="P53" s="1">
        <v>0</v>
      </c>
      <c r="Q53" s="1">
        <v>0</v>
      </c>
      <c r="R53" s="1">
        <v>0</v>
      </c>
      <c r="S53" s="1">
        <v>0</v>
      </c>
      <c r="T53" s="1">
        <v>0</v>
      </c>
      <c r="U53" s="1">
        <v>0</v>
      </c>
      <c r="X53" s="1">
        <v>0</v>
      </c>
      <c r="Y53" s="1">
        <v>0</v>
      </c>
      <c r="Z53" s="1">
        <v>0</v>
      </c>
    </row>
    <row r="54" spans="1:26" x14ac:dyDescent="0.25">
      <c r="A54">
        <v>52</v>
      </c>
      <c r="B54" t="s">
        <v>300</v>
      </c>
      <c r="C54">
        <v>24</v>
      </c>
      <c r="D54">
        <v>18540299</v>
      </c>
      <c r="E54" t="s">
        <v>13</v>
      </c>
      <c r="F54">
        <v>3.2899999999999997E-4</v>
      </c>
      <c r="G54" s="1">
        <v>3.9863000000000001E-5</v>
      </c>
      <c r="H54" t="s">
        <v>121</v>
      </c>
      <c r="I54" t="s">
        <v>86</v>
      </c>
      <c r="J54" s="1">
        <v>3.9648999999999999E-5</v>
      </c>
      <c r="K54" s="1">
        <v>1.9990999999999999E-7</v>
      </c>
      <c r="L54" s="1">
        <v>1.386E-8</v>
      </c>
      <c r="M54" s="1">
        <v>0</v>
      </c>
      <c r="N54" s="1">
        <v>0</v>
      </c>
      <c r="O54" s="1">
        <v>0</v>
      </c>
      <c r="P54" s="1">
        <v>0</v>
      </c>
      <c r="Q54" s="1">
        <v>0</v>
      </c>
      <c r="R54" s="1">
        <v>0</v>
      </c>
      <c r="S54" s="1">
        <v>0</v>
      </c>
      <c r="T54" s="1">
        <v>0</v>
      </c>
      <c r="U54" s="1">
        <v>0</v>
      </c>
      <c r="V54" t="s">
        <v>87</v>
      </c>
      <c r="W54" t="s">
        <v>88</v>
      </c>
      <c r="X54" s="1">
        <v>0</v>
      </c>
      <c r="Y54" s="1">
        <v>0</v>
      </c>
      <c r="Z54" s="1">
        <v>0</v>
      </c>
    </row>
    <row r="55" spans="1:26" x14ac:dyDescent="0.25">
      <c r="A55">
        <v>53</v>
      </c>
      <c r="B55" t="s">
        <v>300</v>
      </c>
      <c r="C55">
        <v>24</v>
      </c>
      <c r="D55">
        <v>1175</v>
      </c>
      <c r="E55" t="s">
        <v>294</v>
      </c>
      <c r="F55">
        <v>0</v>
      </c>
      <c r="G55" s="1">
        <v>0</v>
      </c>
      <c r="H55" t="s">
        <v>121</v>
      </c>
      <c r="I55" t="s">
        <v>86</v>
      </c>
      <c r="J55" s="1">
        <v>0</v>
      </c>
      <c r="K55" s="1">
        <v>0</v>
      </c>
      <c r="L55" s="1">
        <v>0</v>
      </c>
      <c r="M55" s="1">
        <v>0</v>
      </c>
      <c r="N55" s="1">
        <v>0</v>
      </c>
      <c r="O55" s="1">
        <v>0</v>
      </c>
      <c r="P55" s="1">
        <v>0</v>
      </c>
      <c r="Q55" s="1">
        <v>0</v>
      </c>
      <c r="R55" s="1">
        <v>0</v>
      </c>
      <c r="S55" s="1">
        <v>0</v>
      </c>
      <c r="T55" s="1">
        <v>0</v>
      </c>
      <c r="U55" s="1">
        <v>0</v>
      </c>
      <c r="X55" s="1">
        <v>0</v>
      </c>
      <c r="Y55" s="1">
        <v>0</v>
      </c>
      <c r="Z55" s="1">
        <v>0</v>
      </c>
    </row>
    <row r="56" spans="1:26" x14ac:dyDescent="0.25">
      <c r="A56">
        <v>54</v>
      </c>
      <c r="B56" t="s">
        <v>300</v>
      </c>
      <c r="C56">
        <v>24</v>
      </c>
      <c r="D56">
        <v>7440508</v>
      </c>
      <c r="E56" t="s">
        <v>10</v>
      </c>
      <c r="F56">
        <v>0</v>
      </c>
      <c r="G56" s="1">
        <v>0</v>
      </c>
      <c r="H56" t="s">
        <v>121</v>
      </c>
      <c r="I56" t="s">
        <v>86</v>
      </c>
      <c r="J56" s="1">
        <v>0</v>
      </c>
      <c r="K56" s="1">
        <v>0</v>
      </c>
      <c r="L56" s="1">
        <v>0</v>
      </c>
      <c r="M56" s="1">
        <v>0</v>
      </c>
      <c r="N56" s="1">
        <v>0</v>
      </c>
      <c r="O56" s="1">
        <v>0</v>
      </c>
      <c r="P56" s="1">
        <v>0</v>
      </c>
      <c r="Q56" s="1">
        <v>0</v>
      </c>
      <c r="R56" s="1">
        <v>0</v>
      </c>
      <c r="S56" s="1">
        <v>0</v>
      </c>
      <c r="T56" s="1">
        <v>0</v>
      </c>
      <c r="U56" s="1">
        <v>0</v>
      </c>
      <c r="X56" s="1">
        <v>0</v>
      </c>
      <c r="Y56" s="1">
        <v>0</v>
      </c>
      <c r="Z56" s="1">
        <v>0</v>
      </c>
    </row>
    <row r="57" spans="1:26" x14ac:dyDescent="0.25">
      <c r="A57">
        <v>55</v>
      </c>
      <c r="B57" t="s">
        <v>300</v>
      </c>
      <c r="C57">
        <v>24</v>
      </c>
      <c r="D57">
        <v>7439965</v>
      </c>
      <c r="E57" t="s">
        <v>5</v>
      </c>
      <c r="F57">
        <v>3.8499999999999998E-4</v>
      </c>
      <c r="G57" s="1">
        <v>0</v>
      </c>
      <c r="H57" t="s">
        <v>121</v>
      </c>
      <c r="I57" t="s">
        <v>86</v>
      </c>
      <c r="J57" s="1">
        <v>0</v>
      </c>
      <c r="K57" s="1">
        <v>0</v>
      </c>
      <c r="L57" s="1">
        <v>0</v>
      </c>
      <c r="M57" s="1">
        <v>0</v>
      </c>
      <c r="N57" s="1">
        <v>0</v>
      </c>
      <c r="O57" s="1">
        <v>0</v>
      </c>
      <c r="P57" s="1">
        <v>0</v>
      </c>
      <c r="Q57" s="1">
        <v>0</v>
      </c>
      <c r="R57" s="1">
        <v>0</v>
      </c>
      <c r="S57" s="1">
        <v>0</v>
      </c>
      <c r="T57" s="1">
        <v>0</v>
      </c>
      <c r="U57" s="1">
        <v>0</v>
      </c>
      <c r="X57" s="1">
        <v>0</v>
      </c>
      <c r="Y57" s="1">
        <v>0</v>
      </c>
      <c r="Z57" s="1">
        <v>0</v>
      </c>
    </row>
    <row r="58" spans="1:26" x14ac:dyDescent="0.25">
      <c r="A58">
        <v>56</v>
      </c>
      <c r="B58" t="s">
        <v>300</v>
      </c>
      <c r="C58">
        <v>24</v>
      </c>
      <c r="D58">
        <v>7440020</v>
      </c>
      <c r="E58" t="s">
        <v>6</v>
      </c>
      <c r="F58" s="1">
        <v>3.43E-5</v>
      </c>
      <c r="G58" s="1">
        <v>7.3756999999999997E-9</v>
      </c>
      <c r="H58" t="s">
        <v>121</v>
      </c>
      <c r="I58" t="s">
        <v>86</v>
      </c>
      <c r="J58" s="1">
        <v>7.3756999999999997E-9</v>
      </c>
      <c r="K58" s="1">
        <v>0</v>
      </c>
      <c r="L58" s="1">
        <v>0</v>
      </c>
      <c r="M58" s="1">
        <v>0</v>
      </c>
      <c r="N58" s="1">
        <v>0</v>
      </c>
      <c r="O58" s="1">
        <v>0</v>
      </c>
      <c r="P58" s="1">
        <v>0</v>
      </c>
      <c r="Q58" s="1">
        <v>0</v>
      </c>
      <c r="R58" s="1">
        <v>0</v>
      </c>
      <c r="S58" s="1">
        <v>0</v>
      </c>
      <c r="T58" s="1">
        <v>0</v>
      </c>
      <c r="U58" s="1">
        <v>0</v>
      </c>
      <c r="V58" t="s">
        <v>87</v>
      </c>
      <c r="X58" s="1">
        <v>0</v>
      </c>
      <c r="Y58" s="1">
        <v>0</v>
      </c>
      <c r="Z58" s="1">
        <v>0</v>
      </c>
    </row>
    <row r="59" spans="1:26" x14ac:dyDescent="0.25">
      <c r="A59">
        <v>57</v>
      </c>
      <c r="B59" t="s">
        <v>300</v>
      </c>
      <c r="C59">
        <v>24</v>
      </c>
      <c r="D59">
        <v>7723140</v>
      </c>
      <c r="E59" t="s">
        <v>295</v>
      </c>
      <c r="F59">
        <v>0</v>
      </c>
      <c r="G59" s="1">
        <v>0</v>
      </c>
      <c r="H59" t="s">
        <v>121</v>
      </c>
      <c r="I59" t="s">
        <v>86</v>
      </c>
      <c r="J59" s="1">
        <v>0</v>
      </c>
      <c r="K59" s="1">
        <v>0</v>
      </c>
      <c r="L59" s="1">
        <v>0</v>
      </c>
      <c r="M59" s="1">
        <v>0</v>
      </c>
      <c r="N59" s="1">
        <v>0</v>
      </c>
      <c r="O59" s="1">
        <v>0</v>
      </c>
      <c r="P59" s="1">
        <v>0</v>
      </c>
      <c r="Q59" s="1">
        <v>0</v>
      </c>
      <c r="R59" s="1">
        <v>0</v>
      </c>
      <c r="S59" s="1">
        <v>0</v>
      </c>
      <c r="T59" s="1">
        <v>0</v>
      </c>
      <c r="U59" s="1">
        <v>0</v>
      </c>
      <c r="X59" s="1">
        <v>0</v>
      </c>
      <c r="Y59" s="1">
        <v>0</v>
      </c>
      <c r="Z59" s="1">
        <v>0</v>
      </c>
    </row>
    <row r="60" spans="1:26" x14ac:dyDescent="0.25">
      <c r="A60">
        <v>58</v>
      </c>
      <c r="B60" t="s">
        <v>300</v>
      </c>
      <c r="C60">
        <v>24</v>
      </c>
      <c r="D60">
        <v>7439921</v>
      </c>
      <c r="E60" t="s">
        <v>7</v>
      </c>
      <c r="F60" s="1">
        <v>4.1999999999999996E-6</v>
      </c>
      <c r="G60" s="1">
        <v>8.9578999999999994E-11</v>
      </c>
      <c r="H60" t="s">
        <v>121</v>
      </c>
      <c r="I60" t="s">
        <v>86</v>
      </c>
      <c r="J60" s="1">
        <v>4.1684000000000001E-11</v>
      </c>
      <c r="K60" s="1">
        <v>4.3383999999999999E-11</v>
      </c>
      <c r="L60" s="1">
        <v>4.5118999999999998E-12</v>
      </c>
      <c r="M60" s="1">
        <v>0</v>
      </c>
      <c r="N60" s="1">
        <v>0</v>
      </c>
      <c r="O60" s="1">
        <v>0</v>
      </c>
      <c r="P60" s="1">
        <v>0</v>
      </c>
      <c r="Q60" s="1">
        <v>0</v>
      </c>
      <c r="R60" s="1">
        <v>0</v>
      </c>
      <c r="S60" s="1">
        <v>0</v>
      </c>
      <c r="T60" s="1">
        <v>0</v>
      </c>
      <c r="U60" s="1">
        <v>0</v>
      </c>
      <c r="V60" t="s">
        <v>88</v>
      </c>
      <c r="W60" t="s">
        <v>87</v>
      </c>
      <c r="X60" s="1">
        <v>0</v>
      </c>
      <c r="Y60" s="1">
        <v>0</v>
      </c>
      <c r="Z60" s="1">
        <v>0</v>
      </c>
    </row>
    <row r="61" spans="1:26" x14ac:dyDescent="0.25">
      <c r="A61">
        <v>59</v>
      </c>
      <c r="B61" t="s">
        <v>300</v>
      </c>
      <c r="C61">
        <v>24</v>
      </c>
      <c r="D61">
        <v>7440622</v>
      </c>
      <c r="E61" t="s">
        <v>296</v>
      </c>
      <c r="F61">
        <v>0</v>
      </c>
      <c r="G61" s="1">
        <v>0</v>
      </c>
      <c r="H61" t="s">
        <v>121</v>
      </c>
      <c r="I61" t="s">
        <v>86</v>
      </c>
      <c r="J61" s="1">
        <v>0</v>
      </c>
      <c r="K61" s="1">
        <v>0</v>
      </c>
      <c r="L61" s="1">
        <v>0</v>
      </c>
      <c r="M61" s="1">
        <v>0</v>
      </c>
      <c r="N61" s="1">
        <v>0</v>
      </c>
      <c r="O61" s="1">
        <v>0</v>
      </c>
      <c r="P61" s="1">
        <v>0</v>
      </c>
      <c r="Q61" s="1">
        <v>0</v>
      </c>
      <c r="R61" s="1">
        <v>0</v>
      </c>
      <c r="S61" s="1">
        <v>0</v>
      </c>
      <c r="T61" s="1">
        <v>0</v>
      </c>
      <c r="U61" s="1">
        <v>0</v>
      </c>
      <c r="X61" s="1">
        <v>0</v>
      </c>
      <c r="Y61" s="1">
        <v>0</v>
      </c>
      <c r="Z61" s="1">
        <v>0</v>
      </c>
    </row>
    <row r="62" spans="1:26" x14ac:dyDescent="0.25">
      <c r="A62">
        <v>60</v>
      </c>
      <c r="B62" t="s">
        <v>300</v>
      </c>
      <c r="C62">
        <v>24</v>
      </c>
      <c r="D62">
        <v>7440666</v>
      </c>
      <c r="E62" t="s">
        <v>297</v>
      </c>
      <c r="F62">
        <v>0</v>
      </c>
      <c r="G62" s="1">
        <v>0</v>
      </c>
      <c r="H62" t="s">
        <v>121</v>
      </c>
      <c r="I62" t="s">
        <v>86</v>
      </c>
      <c r="J62" s="1">
        <v>0</v>
      </c>
      <c r="K62" s="1">
        <v>0</v>
      </c>
      <c r="L62" s="1">
        <v>0</v>
      </c>
      <c r="M62" s="1">
        <v>0</v>
      </c>
      <c r="N62" s="1">
        <v>0</v>
      </c>
      <c r="O62" s="1">
        <v>0</v>
      </c>
      <c r="P62" s="1">
        <v>0</v>
      </c>
      <c r="Q62" s="1">
        <v>0</v>
      </c>
      <c r="R62" s="1">
        <v>0</v>
      </c>
      <c r="S62" s="1">
        <v>0</v>
      </c>
      <c r="T62" s="1">
        <v>0</v>
      </c>
      <c r="U62" s="1">
        <v>0</v>
      </c>
      <c r="X62" s="1">
        <v>0</v>
      </c>
      <c r="Y62" s="1">
        <v>0</v>
      </c>
      <c r="Z62" s="1">
        <v>0</v>
      </c>
    </row>
    <row r="63" spans="1:26" x14ac:dyDescent="0.25">
      <c r="A63">
        <v>61</v>
      </c>
      <c r="B63" t="s">
        <v>301</v>
      </c>
      <c r="C63">
        <v>24</v>
      </c>
      <c r="D63">
        <v>7429905</v>
      </c>
      <c r="E63" t="s">
        <v>290</v>
      </c>
      <c r="F63">
        <v>0</v>
      </c>
      <c r="G63" s="1">
        <v>0</v>
      </c>
      <c r="H63" t="s">
        <v>121</v>
      </c>
      <c r="I63" t="s">
        <v>86</v>
      </c>
      <c r="J63" s="1">
        <v>0</v>
      </c>
      <c r="K63" s="1">
        <v>0</v>
      </c>
      <c r="L63" s="1">
        <v>0</v>
      </c>
      <c r="M63" s="1">
        <v>0</v>
      </c>
      <c r="N63" s="1">
        <v>0</v>
      </c>
      <c r="O63" s="1">
        <v>0</v>
      </c>
      <c r="P63" s="1">
        <v>0</v>
      </c>
      <c r="Q63" s="1">
        <v>0</v>
      </c>
      <c r="R63" s="1">
        <v>0</v>
      </c>
      <c r="S63" s="1">
        <v>0</v>
      </c>
      <c r="T63" s="1">
        <v>0</v>
      </c>
      <c r="U63" s="1">
        <v>0</v>
      </c>
      <c r="X63" s="1">
        <v>0</v>
      </c>
      <c r="Y63" s="1">
        <v>0</v>
      </c>
      <c r="Z63" s="1">
        <v>0</v>
      </c>
    </row>
    <row r="64" spans="1:26" x14ac:dyDescent="0.25">
      <c r="A64">
        <v>62</v>
      </c>
      <c r="B64" t="s">
        <v>301</v>
      </c>
      <c r="C64">
        <v>24</v>
      </c>
      <c r="D64">
        <v>1344281</v>
      </c>
      <c r="E64" t="s">
        <v>291</v>
      </c>
      <c r="F64">
        <v>0</v>
      </c>
      <c r="G64" s="1">
        <v>0</v>
      </c>
      <c r="H64" t="s">
        <v>121</v>
      </c>
      <c r="I64" t="s">
        <v>86</v>
      </c>
      <c r="J64" s="1">
        <v>0</v>
      </c>
      <c r="K64" s="1">
        <v>0</v>
      </c>
      <c r="L64" s="1">
        <v>0</v>
      </c>
      <c r="M64" s="1">
        <v>0</v>
      </c>
      <c r="N64" s="1">
        <v>0</v>
      </c>
      <c r="O64" s="1">
        <v>0</v>
      </c>
      <c r="P64" s="1">
        <v>0</v>
      </c>
      <c r="Q64" s="1">
        <v>0</v>
      </c>
      <c r="R64" s="1">
        <v>0</v>
      </c>
      <c r="S64" s="1">
        <v>0</v>
      </c>
      <c r="T64" s="1">
        <v>0</v>
      </c>
      <c r="U64" s="1">
        <v>0</v>
      </c>
      <c r="X64" s="1">
        <v>0</v>
      </c>
      <c r="Y64" s="1">
        <v>0</v>
      </c>
      <c r="Z64" s="1">
        <v>0</v>
      </c>
    </row>
    <row r="65" spans="1:26" x14ac:dyDescent="0.25">
      <c r="A65">
        <v>63</v>
      </c>
      <c r="B65" t="s">
        <v>301</v>
      </c>
      <c r="C65">
        <v>24</v>
      </c>
      <c r="D65">
        <v>7440417</v>
      </c>
      <c r="E65" t="s">
        <v>292</v>
      </c>
      <c r="F65">
        <v>0</v>
      </c>
      <c r="G65" s="1">
        <v>0</v>
      </c>
      <c r="H65" t="s">
        <v>121</v>
      </c>
      <c r="I65" t="s">
        <v>86</v>
      </c>
      <c r="J65" s="1">
        <v>0</v>
      </c>
      <c r="K65" s="1">
        <v>0</v>
      </c>
      <c r="L65" s="1">
        <v>0</v>
      </c>
      <c r="M65" s="1">
        <v>0</v>
      </c>
      <c r="N65" s="1">
        <v>0</v>
      </c>
      <c r="O65" s="1">
        <v>0</v>
      </c>
      <c r="P65" s="1">
        <v>0</v>
      </c>
      <c r="Q65" s="1">
        <v>0</v>
      </c>
      <c r="R65" s="1">
        <v>0</v>
      </c>
      <c r="S65" s="1">
        <v>0</v>
      </c>
      <c r="T65" s="1">
        <v>0</v>
      </c>
      <c r="U65" s="1">
        <v>0</v>
      </c>
      <c r="X65" s="1">
        <v>0</v>
      </c>
      <c r="Y65" s="1">
        <v>0</v>
      </c>
      <c r="Z65" s="1">
        <v>0</v>
      </c>
    </row>
    <row r="66" spans="1:26" x14ac:dyDescent="0.25">
      <c r="A66">
        <v>64</v>
      </c>
      <c r="B66" t="s">
        <v>301</v>
      </c>
      <c r="C66">
        <v>24</v>
      </c>
      <c r="D66">
        <v>7440439</v>
      </c>
      <c r="E66" t="s">
        <v>293</v>
      </c>
      <c r="F66">
        <v>0</v>
      </c>
      <c r="G66" s="1">
        <v>0</v>
      </c>
      <c r="H66" t="s">
        <v>121</v>
      </c>
      <c r="I66" t="s">
        <v>86</v>
      </c>
      <c r="J66" s="1">
        <v>0</v>
      </c>
      <c r="K66" s="1">
        <v>0</v>
      </c>
      <c r="L66" s="1">
        <v>0</v>
      </c>
      <c r="M66" s="1">
        <v>0</v>
      </c>
      <c r="N66" s="1">
        <v>0</v>
      </c>
      <c r="O66" s="1">
        <v>0</v>
      </c>
      <c r="P66" s="1">
        <v>0</v>
      </c>
      <c r="Q66" s="1">
        <v>0</v>
      </c>
      <c r="R66" s="1">
        <v>0</v>
      </c>
      <c r="S66" s="1">
        <v>0</v>
      </c>
      <c r="T66" s="1">
        <v>0</v>
      </c>
      <c r="U66" s="1">
        <v>0</v>
      </c>
      <c r="X66" s="1">
        <v>0</v>
      </c>
      <c r="Y66" s="1">
        <v>0</v>
      </c>
      <c r="Z66" s="1">
        <v>0</v>
      </c>
    </row>
    <row r="67" spans="1:26" x14ac:dyDescent="0.25">
      <c r="A67">
        <v>65</v>
      </c>
      <c r="B67" t="s">
        <v>301</v>
      </c>
      <c r="C67">
        <v>24</v>
      </c>
      <c r="D67">
        <v>7440484</v>
      </c>
      <c r="E67" t="s">
        <v>8</v>
      </c>
      <c r="F67">
        <v>0</v>
      </c>
      <c r="G67" s="1">
        <v>0</v>
      </c>
      <c r="H67" t="s">
        <v>121</v>
      </c>
      <c r="I67" t="s">
        <v>86</v>
      </c>
      <c r="J67" s="1">
        <v>0</v>
      </c>
      <c r="K67" s="1">
        <v>0</v>
      </c>
      <c r="L67" s="1">
        <v>0</v>
      </c>
      <c r="M67" s="1">
        <v>0</v>
      </c>
      <c r="N67" s="1">
        <v>0</v>
      </c>
      <c r="O67" s="1">
        <v>0</v>
      </c>
      <c r="P67" s="1">
        <v>0</v>
      </c>
      <c r="Q67" s="1">
        <v>0</v>
      </c>
      <c r="R67" s="1">
        <v>0</v>
      </c>
      <c r="S67" s="1">
        <v>0</v>
      </c>
      <c r="T67" s="1">
        <v>0</v>
      </c>
      <c r="U67" s="1">
        <v>0</v>
      </c>
      <c r="X67" s="1">
        <v>0</v>
      </c>
      <c r="Y67" s="1">
        <v>0</v>
      </c>
      <c r="Z67" s="1">
        <v>0</v>
      </c>
    </row>
    <row r="68" spans="1:26" x14ac:dyDescent="0.25">
      <c r="A68">
        <v>66</v>
      </c>
      <c r="B68" t="s">
        <v>301</v>
      </c>
      <c r="C68">
        <v>24</v>
      </c>
      <c r="D68">
        <v>7440473</v>
      </c>
      <c r="E68" t="s">
        <v>89</v>
      </c>
      <c r="F68">
        <v>1.55E-4</v>
      </c>
      <c r="G68" s="1">
        <v>0</v>
      </c>
      <c r="H68" t="s">
        <v>121</v>
      </c>
      <c r="I68" t="s">
        <v>86</v>
      </c>
      <c r="J68" s="1">
        <v>0</v>
      </c>
      <c r="K68" s="1">
        <v>0</v>
      </c>
      <c r="L68" s="1">
        <v>0</v>
      </c>
      <c r="M68" s="1">
        <v>0</v>
      </c>
      <c r="N68" s="1">
        <v>0</v>
      </c>
      <c r="O68" s="1">
        <v>0</v>
      </c>
      <c r="P68" s="1">
        <v>0</v>
      </c>
      <c r="Q68" s="1">
        <v>0</v>
      </c>
      <c r="R68" s="1">
        <v>0</v>
      </c>
      <c r="S68" s="1">
        <v>0</v>
      </c>
      <c r="T68" s="1">
        <v>0</v>
      </c>
      <c r="U68" s="1">
        <v>0</v>
      </c>
      <c r="X68" s="1">
        <v>0</v>
      </c>
      <c r="Y68" s="1">
        <v>0</v>
      </c>
      <c r="Z68" s="1">
        <v>0</v>
      </c>
    </row>
    <row r="69" spans="1:26" x14ac:dyDescent="0.25">
      <c r="A69">
        <v>67</v>
      </c>
      <c r="B69" t="s">
        <v>301</v>
      </c>
      <c r="C69">
        <v>24</v>
      </c>
      <c r="D69">
        <v>18540299</v>
      </c>
      <c r="E69" t="s">
        <v>13</v>
      </c>
      <c r="F69" s="1">
        <v>3.4999999999999997E-5</v>
      </c>
      <c r="G69" s="1">
        <v>4.2406999999999999E-6</v>
      </c>
      <c r="H69" t="s">
        <v>121</v>
      </c>
      <c r="I69" t="s">
        <v>86</v>
      </c>
      <c r="J69" s="1">
        <v>4.2180000000000001E-6</v>
      </c>
      <c r="K69" s="1">
        <v>2.1267000000000001E-8</v>
      </c>
      <c r="L69" s="1">
        <v>1.4745E-9</v>
      </c>
      <c r="M69" s="1">
        <v>0</v>
      </c>
      <c r="N69" s="1">
        <v>0</v>
      </c>
      <c r="O69" s="1">
        <v>0</v>
      </c>
      <c r="P69" s="1">
        <v>0</v>
      </c>
      <c r="Q69" s="1">
        <v>0</v>
      </c>
      <c r="R69" s="1">
        <v>0</v>
      </c>
      <c r="S69" s="1">
        <v>0</v>
      </c>
      <c r="T69" s="1">
        <v>0</v>
      </c>
      <c r="U69" s="1">
        <v>0</v>
      </c>
      <c r="V69" t="s">
        <v>87</v>
      </c>
      <c r="W69" t="s">
        <v>88</v>
      </c>
      <c r="X69" s="1">
        <v>0</v>
      </c>
      <c r="Y69" s="1">
        <v>0</v>
      </c>
      <c r="Z69" s="1">
        <v>0</v>
      </c>
    </row>
    <row r="70" spans="1:26" x14ac:dyDescent="0.25">
      <c r="A70">
        <v>68</v>
      </c>
      <c r="B70" t="s">
        <v>301</v>
      </c>
      <c r="C70">
        <v>24</v>
      </c>
      <c r="D70">
        <v>1175</v>
      </c>
      <c r="E70" t="s">
        <v>294</v>
      </c>
      <c r="F70">
        <v>0</v>
      </c>
      <c r="G70" s="1">
        <v>0</v>
      </c>
      <c r="H70" t="s">
        <v>121</v>
      </c>
      <c r="I70" t="s">
        <v>86</v>
      </c>
      <c r="J70" s="1">
        <v>0</v>
      </c>
      <c r="K70" s="1">
        <v>0</v>
      </c>
      <c r="L70" s="1">
        <v>0</v>
      </c>
      <c r="M70" s="1">
        <v>0</v>
      </c>
      <c r="N70" s="1">
        <v>0</v>
      </c>
      <c r="O70" s="1">
        <v>0</v>
      </c>
      <c r="P70" s="1">
        <v>0</v>
      </c>
      <c r="Q70" s="1">
        <v>0</v>
      </c>
      <c r="R70" s="1">
        <v>0</v>
      </c>
      <c r="S70" s="1">
        <v>0</v>
      </c>
      <c r="T70" s="1">
        <v>0</v>
      </c>
      <c r="U70" s="1">
        <v>0</v>
      </c>
      <c r="X70" s="1">
        <v>0</v>
      </c>
      <c r="Y70" s="1">
        <v>0</v>
      </c>
      <c r="Z70" s="1">
        <v>0</v>
      </c>
    </row>
    <row r="71" spans="1:26" x14ac:dyDescent="0.25">
      <c r="A71">
        <v>69</v>
      </c>
      <c r="B71" t="s">
        <v>301</v>
      </c>
      <c r="C71">
        <v>24</v>
      </c>
      <c r="D71">
        <v>7440508</v>
      </c>
      <c r="E71" t="s">
        <v>10</v>
      </c>
      <c r="F71">
        <v>0</v>
      </c>
      <c r="G71" s="1">
        <v>0</v>
      </c>
      <c r="H71" t="s">
        <v>121</v>
      </c>
      <c r="I71" t="s">
        <v>86</v>
      </c>
      <c r="J71" s="1">
        <v>0</v>
      </c>
      <c r="K71" s="1">
        <v>0</v>
      </c>
      <c r="L71" s="1">
        <v>0</v>
      </c>
      <c r="M71" s="1">
        <v>0</v>
      </c>
      <c r="N71" s="1">
        <v>0</v>
      </c>
      <c r="O71" s="1">
        <v>0</v>
      </c>
      <c r="P71" s="1">
        <v>0</v>
      </c>
      <c r="Q71" s="1">
        <v>0</v>
      </c>
      <c r="R71" s="1">
        <v>0</v>
      </c>
      <c r="S71" s="1">
        <v>0</v>
      </c>
      <c r="T71" s="1">
        <v>0</v>
      </c>
      <c r="U71" s="1">
        <v>0</v>
      </c>
      <c r="X71" s="1">
        <v>0</v>
      </c>
      <c r="Y71" s="1">
        <v>0</v>
      </c>
      <c r="Z71" s="1">
        <v>0</v>
      </c>
    </row>
    <row r="72" spans="1:26" x14ac:dyDescent="0.25">
      <c r="A72">
        <v>70</v>
      </c>
      <c r="B72" t="s">
        <v>301</v>
      </c>
      <c r="C72">
        <v>24</v>
      </c>
      <c r="D72">
        <v>7439965</v>
      </c>
      <c r="E72" t="s">
        <v>5</v>
      </c>
      <c r="F72" s="1">
        <v>9.5299999999999999E-5</v>
      </c>
      <c r="G72" s="1">
        <v>0</v>
      </c>
      <c r="H72" t="s">
        <v>121</v>
      </c>
      <c r="I72" t="s">
        <v>86</v>
      </c>
      <c r="J72" s="1">
        <v>0</v>
      </c>
      <c r="K72" s="1">
        <v>0</v>
      </c>
      <c r="L72" s="1">
        <v>0</v>
      </c>
      <c r="M72" s="1">
        <v>0</v>
      </c>
      <c r="N72" s="1">
        <v>0</v>
      </c>
      <c r="O72" s="1">
        <v>0</v>
      </c>
      <c r="P72" s="1">
        <v>0</v>
      </c>
      <c r="Q72" s="1">
        <v>0</v>
      </c>
      <c r="R72" s="1">
        <v>0</v>
      </c>
      <c r="S72" s="1">
        <v>0</v>
      </c>
      <c r="T72" s="1">
        <v>0</v>
      </c>
      <c r="U72" s="1">
        <v>0</v>
      </c>
      <c r="X72" s="1">
        <v>0</v>
      </c>
      <c r="Y72" s="1">
        <v>0</v>
      </c>
      <c r="Z72" s="1">
        <v>0</v>
      </c>
    </row>
    <row r="73" spans="1:26" x14ac:dyDescent="0.25">
      <c r="A73">
        <v>71</v>
      </c>
      <c r="B73" t="s">
        <v>301</v>
      </c>
      <c r="C73">
        <v>24</v>
      </c>
      <c r="D73">
        <v>7440020</v>
      </c>
      <c r="E73" t="s">
        <v>6</v>
      </c>
      <c r="F73" s="1">
        <v>9.6299999999999993E-6</v>
      </c>
      <c r="G73" s="1">
        <v>2.0707999999999999E-9</v>
      </c>
      <c r="H73" t="s">
        <v>121</v>
      </c>
      <c r="I73" t="s">
        <v>86</v>
      </c>
      <c r="J73" s="1">
        <v>2.0707999999999999E-9</v>
      </c>
      <c r="K73" s="1">
        <v>0</v>
      </c>
      <c r="L73" s="1">
        <v>0</v>
      </c>
      <c r="M73" s="1">
        <v>0</v>
      </c>
      <c r="N73" s="1">
        <v>0</v>
      </c>
      <c r="O73" s="1">
        <v>0</v>
      </c>
      <c r="P73" s="1">
        <v>0</v>
      </c>
      <c r="Q73" s="1">
        <v>0</v>
      </c>
      <c r="R73" s="1">
        <v>0</v>
      </c>
      <c r="S73" s="1">
        <v>0</v>
      </c>
      <c r="T73" s="1">
        <v>0</v>
      </c>
      <c r="U73" s="1">
        <v>0</v>
      </c>
      <c r="V73" t="s">
        <v>87</v>
      </c>
      <c r="X73" s="1">
        <v>0</v>
      </c>
      <c r="Y73" s="1">
        <v>0</v>
      </c>
      <c r="Z73" s="1">
        <v>0</v>
      </c>
    </row>
    <row r="74" spans="1:26" x14ac:dyDescent="0.25">
      <c r="A74">
        <v>72</v>
      </c>
      <c r="B74" t="s">
        <v>301</v>
      </c>
      <c r="C74">
        <v>24</v>
      </c>
      <c r="D74">
        <v>7723140</v>
      </c>
      <c r="E74" t="s">
        <v>295</v>
      </c>
      <c r="F74">
        <v>0</v>
      </c>
      <c r="G74" s="1">
        <v>0</v>
      </c>
      <c r="H74" t="s">
        <v>121</v>
      </c>
      <c r="I74" t="s">
        <v>86</v>
      </c>
      <c r="J74" s="1">
        <v>0</v>
      </c>
      <c r="K74" s="1">
        <v>0</v>
      </c>
      <c r="L74" s="1">
        <v>0</v>
      </c>
      <c r="M74" s="1">
        <v>0</v>
      </c>
      <c r="N74" s="1">
        <v>0</v>
      </c>
      <c r="O74" s="1">
        <v>0</v>
      </c>
      <c r="P74" s="1">
        <v>0</v>
      </c>
      <c r="Q74" s="1">
        <v>0</v>
      </c>
      <c r="R74" s="1">
        <v>0</v>
      </c>
      <c r="S74" s="1">
        <v>0</v>
      </c>
      <c r="T74" s="1">
        <v>0</v>
      </c>
      <c r="U74" s="1">
        <v>0</v>
      </c>
      <c r="X74" s="1">
        <v>0</v>
      </c>
      <c r="Y74" s="1">
        <v>0</v>
      </c>
      <c r="Z74" s="1">
        <v>0</v>
      </c>
    </row>
    <row r="75" spans="1:26" x14ac:dyDescent="0.25">
      <c r="A75">
        <v>73</v>
      </c>
      <c r="B75" t="s">
        <v>301</v>
      </c>
      <c r="C75">
        <v>24</v>
      </c>
      <c r="D75">
        <v>7439921</v>
      </c>
      <c r="E75" t="s">
        <v>7</v>
      </c>
      <c r="F75">
        <v>0</v>
      </c>
      <c r="G75" s="1">
        <v>0</v>
      </c>
      <c r="H75" t="s">
        <v>121</v>
      </c>
      <c r="I75" t="s">
        <v>86</v>
      </c>
      <c r="J75" s="1">
        <v>0</v>
      </c>
      <c r="K75" s="1">
        <v>0</v>
      </c>
      <c r="L75" s="1">
        <v>0</v>
      </c>
      <c r="M75" s="1">
        <v>0</v>
      </c>
      <c r="N75" s="1">
        <v>0</v>
      </c>
      <c r="O75" s="1">
        <v>0</v>
      </c>
      <c r="P75" s="1">
        <v>0</v>
      </c>
      <c r="Q75" s="1">
        <v>0</v>
      </c>
      <c r="R75" s="1">
        <v>0</v>
      </c>
      <c r="S75" s="1">
        <v>0</v>
      </c>
      <c r="T75" s="1">
        <v>0</v>
      </c>
      <c r="U75" s="1">
        <v>0</v>
      </c>
      <c r="X75" s="1">
        <v>0</v>
      </c>
      <c r="Y75" s="1">
        <v>0</v>
      </c>
      <c r="Z75" s="1">
        <v>0</v>
      </c>
    </row>
    <row r="76" spans="1:26" x14ac:dyDescent="0.25">
      <c r="A76">
        <v>74</v>
      </c>
      <c r="B76" t="s">
        <v>301</v>
      </c>
      <c r="C76">
        <v>24</v>
      </c>
      <c r="D76">
        <v>7440622</v>
      </c>
      <c r="E76" t="s">
        <v>296</v>
      </c>
      <c r="F76">
        <v>0</v>
      </c>
      <c r="G76" s="1">
        <v>0</v>
      </c>
      <c r="H76" t="s">
        <v>121</v>
      </c>
      <c r="I76" t="s">
        <v>86</v>
      </c>
      <c r="J76" s="1">
        <v>0</v>
      </c>
      <c r="K76" s="1">
        <v>0</v>
      </c>
      <c r="L76" s="1">
        <v>0</v>
      </c>
      <c r="M76" s="1">
        <v>0</v>
      </c>
      <c r="N76" s="1">
        <v>0</v>
      </c>
      <c r="O76" s="1">
        <v>0</v>
      </c>
      <c r="P76" s="1">
        <v>0</v>
      </c>
      <c r="Q76" s="1">
        <v>0</v>
      </c>
      <c r="R76" s="1">
        <v>0</v>
      </c>
      <c r="S76" s="1">
        <v>0</v>
      </c>
      <c r="T76" s="1">
        <v>0</v>
      </c>
      <c r="U76" s="1">
        <v>0</v>
      </c>
      <c r="X76" s="1">
        <v>0</v>
      </c>
      <c r="Y76" s="1">
        <v>0</v>
      </c>
      <c r="Z76" s="1">
        <v>0</v>
      </c>
    </row>
    <row r="77" spans="1:26" x14ac:dyDescent="0.25">
      <c r="A77">
        <v>75</v>
      </c>
      <c r="B77" t="s">
        <v>301</v>
      </c>
      <c r="C77">
        <v>24</v>
      </c>
      <c r="D77">
        <v>7440666</v>
      </c>
      <c r="E77" t="s">
        <v>297</v>
      </c>
      <c r="F77">
        <v>0</v>
      </c>
      <c r="G77" s="1">
        <v>0</v>
      </c>
      <c r="H77" t="s">
        <v>121</v>
      </c>
      <c r="I77" t="s">
        <v>86</v>
      </c>
      <c r="J77" s="1">
        <v>0</v>
      </c>
      <c r="K77" s="1">
        <v>0</v>
      </c>
      <c r="L77" s="1">
        <v>0</v>
      </c>
      <c r="M77" s="1">
        <v>0</v>
      </c>
      <c r="N77" s="1">
        <v>0</v>
      </c>
      <c r="O77" s="1">
        <v>0</v>
      </c>
      <c r="P77" s="1">
        <v>0</v>
      </c>
      <c r="Q77" s="1">
        <v>0</v>
      </c>
      <c r="R77" s="1">
        <v>0</v>
      </c>
      <c r="S77" s="1">
        <v>0</v>
      </c>
      <c r="T77" s="1">
        <v>0</v>
      </c>
      <c r="U77" s="1">
        <v>0</v>
      </c>
      <c r="X77" s="1">
        <v>0</v>
      </c>
      <c r="Y77" s="1">
        <v>0</v>
      </c>
      <c r="Z77" s="1">
        <v>0</v>
      </c>
    </row>
    <row r="78" spans="1:26" x14ac:dyDescent="0.25">
      <c r="A78">
        <v>76</v>
      </c>
      <c r="B78" t="s">
        <v>302</v>
      </c>
      <c r="C78">
        <v>24</v>
      </c>
      <c r="D78">
        <v>7429905</v>
      </c>
      <c r="E78" t="s">
        <v>290</v>
      </c>
      <c r="F78">
        <v>0</v>
      </c>
      <c r="G78" s="1">
        <v>0</v>
      </c>
      <c r="H78" t="s">
        <v>121</v>
      </c>
      <c r="I78" t="s">
        <v>86</v>
      </c>
      <c r="J78" s="1">
        <v>0</v>
      </c>
      <c r="K78" s="1">
        <v>0</v>
      </c>
      <c r="L78" s="1">
        <v>0</v>
      </c>
      <c r="M78" s="1">
        <v>0</v>
      </c>
      <c r="N78" s="1">
        <v>0</v>
      </c>
      <c r="O78" s="1">
        <v>0</v>
      </c>
      <c r="P78" s="1">
        <v>0</v>
      </c>
      <c r="Q78" s="1">
        <v>0</v>
      </c>
      <c r="R78" s="1">
        <v>0</v>
      </c>
      <c r="S78" s="1">
        <v>0</v>
      </c>
      <c r="T78" s="1">
        <v>0</v>
      </c>
      <c r="U78" s="1">
        <v>0</v>
      </c>
      <c r="X78" s="1">
        <v>0</v>
      </c>
      <c r="Y78" s="1">
        <v>0</v>
      </c>
      <c r="Z78" s="1">
        <v>0</v>
      </c>
    </row>
    <row r="79" spans="1:26" x14ac:dyDescent="0.25">
      <c r="A79">
        <v>77</v>
      </c>
      <c r="B79" t="s">
        <v>302</v>
      </c>
      <c r="C79">
        <v>24</v>
      </c>
      <c r="D79">
        <v>1344281</v>
      </c>
      <c r="E79" t="s">
        <v>291</v>
      </c>
      <c r="F79">
        <v>0</v>
      </c>
      <c r="G79" s="1">
        <v>0</v>
      </c>
      <c r="H79" t="s">
        <v>121</v>
      </c>
      <c r="I79" t="s">
        <v>86</v>
      </c>
      <c r="J79" s="1">
        <v>0</v>
      </c>
      <c r="K79" s="1">
        <v>0</v>
      </c>
      <c r="L79" s="1">
        <v>0</v>
      </c>
      <c r="M79" s="1">
        <v>0</v>
      </c>
      <c r="N79" s="1">
        <v>0</v>
      </c>
      <c r="O79" s="1">
        <v>0</v>
      </c>
      <c r="P79" s="1">
        <v>0</v>
      </c>
      <c r="Q79" s="1">
        <v>0</v>
      </c>
      <c r="R79" s="1">
        <v>0</v>
      </c>
      <c r="S79" s="1">
        <v>0</v>
      </c>
      <c r="T79" s="1">
        <v>0</v>
      </c>
      <c r="U79" s="1">
        <v>0</v>
      </c>
      <c r="X79" s="1">
        <v>0</v>
      </c>
      <c r="Y79" s="1">
        <v>0</v>
      </c>
      <c r="Z79" s="1">
        <v>0</v>
      </c>
    </row>
    <row r="80" spans="1:26" x14ac:dyDescent="0.25">
      <c r="A80">
        <v>78</v>
      </c>
      <c r="B80" t="s">
        <v>302</v>
      </c>
      <c r="C80">
        <v>24</v>
      </c>
      <c r="D80">
        <v>7440417</v>
      </c>
      <c r="E80" t="s">
        <v>292</v>
      </c>
      <c r="F80">
        <v>0</v>
      </c>
      <c r="G80" s="1">
        <v>0</v>
      </c>
      <c r="H80" t="s">
        <v>121</v>
      </c>
      <c r="I80" t="s">
        <v>86</v>
      </c>
      <c r="J80" s="1">
        <v>0</v>
      </c>
      <c r="K80" s="1">
        <v>0</v>
      </c>
      <c r="L80" s="1">
        <v>0</v>
      </c>
      <c r="M80" s="1">
        <v>0</v>
      </c>
      <c r="N80" s="1">
        <v>0</v>
      </c>
      <c r="O80" s="1">
        <v>0</v>
      </c>
      <c r="P80" s="1">
        <v>0</v>
      </c>
      <c r="Q80" s="1">
        <v>0</v>
      </c>
      <c r="R80" s="1">
        <v>0</v>
      </c>
      <c r="S80" s="1">
        <v>0</v>
      </c>
      <c r="T80" s="1">
        <v>0</v>
      </c>
      <c r="U80" s="1">
        <v>0</v>
      </c>
      <c r="X80" s="1">
        <v>0</v>
      </c>
      <c r="Y80" s="1">
        <v>0</v>
      </c>
      <c r="Z80" s="1">
        <v>0</v>
      </c>
    </row>
    <row r="81" spans="1:26" x14ac:dyDescent="0.25">
      <c r="A81">
        <v>79</v>
      </c>
      <c r="B81" t="s">
        <v>302</v>
      </c>
      <c r="C81">
        <v>24</v>
      </c>
      <c r="D81">
        <v>7440439</v>
      </c>
      <c r="E81" t="s">
        <v>293</v>
      </c>
      <c r="F81">
        <v>0</v>
      </c>
      <c r="G81" s="1">
        <v>0</v>
      </c>
      <c r="H81" t="s">
        <v>121</v>
      </c>
      <c r="I81" t="s">
        <v>86</v>
      </c>
      <c r="J81" s="1">
        <v>0</v>
      </c>
      <c r="K81" s="1">
        <v>0</v>
      </c>
      <c r="L81" s="1">
        <v>0</v>
      </c>
      <c r="M81" s="1">
        <v>0</v>
      </c>
      <c r="N81" s="1">
        <v>0</v>
      </c>
      <c r="O81" s="1">
        <v>0</v>
      </c>
      <c r="P81" s="1">
        <v>0</v>
      </c>
      <c r="Q81" s="1">
        <v>0</v>
      </c>
      <c r="R81" s="1">
        <v>0</v>
      </c>
      <c r="S81" s="1">
        <v>0</v>
      </c>
      <c r="T81" s="1">
        <v>0</v>
      </c>
      <c r="U81" s="1">
        <v>0</v>
      </c>
      <c r="X81" s="1">
        <v>0</v>
      </c>
      <c r="Y81" s="1">
        <v>0</v>
      </c>
      <c r="Z81" s="1">
        <v>0</v>
      </c>
    </row>
    <row r="82" spans="1:26" x14ac:dyDescent="0.25">
      <c r="A82">
        <v>80</v>
      </c>
      <c r="B82" t="s">
        <v>302</v>
      </c>
      <c r="C82">
        <v>24</v>
      </c>
      <c r="D82">
        <v>7440484</v>
      </c>
      <c r="E82" t="s">
        <v>8</v>
      </c>
      <c r="F82">
        <v>0</v>
      </c>
      <c r="G82" s="1">
        <v>0</v>
      </c>
      <c r="H82" t="s">
        <v>121</v>
      </c>
      <c r="I82" t="s">
        <v>86</v>
      </c>
      <c r="J82" s="1">
        <v>0</v>
      </c>
      <c r="K82" s="1">
        <v>0</v>
      </c>
      <c r="L82" s="1">
        <v>0</v>
      </c>
      <c r="M82" s="1">
        <v>0</v>
      </c>
      <c r="N82" s="1">
        <v>0</v>
      </c>
      <c r="O82" s="1">
        <v>0</v>
      </c>
      <c r="P82" s="1">
        <v>0</v>
      </c>
      <c r="Q82" s="1">
        <v>0</v>
      </c>
      <c r="R82" s="1">
        <v>0</v>
      </c>
      <c r="S82" s="1">
        <v>0</v>
      </c>
      <c r="T82" s="1">
        <v>0</v>
      </c>
      <c r="U82" s="1">
        <v>0</v>
      </c>
      <c r="X82" s="1">
        <v>0</v>
      </c>
      <c r="Y82" s="1">
        <v>0</v>
      </c>
      <c r="Z82" s="1">
        <v>0</v>
      </c>
    </row>
    <row r="83" spans="1:26" x14ac:dyDescent="0.25">
      <c r="A83">
        <v>81</v>
      </c>
      <c r="B83" t="s">
        <v>302</v>
      </c>
      <c r="C83">
        <v>24</v>
      </c>
      <c r="D83">
        <v>7440473</v>
      </c>
      <c r="E83" t="s">
        <v>89</v>
      </c>
      <c r="F83" s="1">
        <v>5.9599999999999999E-5</v>
      </c>
      <c r="G83" s="1">
        <v>0</v>
      </c>
      <c r="H83" t="s">
        <v>121</v>
      </c>
      <c r="I83" t="s">
        <v>86</v>
      </c>
      <c r="J83" s="1">
        <v>0</v>
      </c>
      <c r="K83" s="1">
        <v>0</v>
      </c>
      <c r="L83" s="1">
        <v>0</v>
      </c>
      <c r="M83" s="1">
        <v>0</v>
      </c>
      <c r="N83" s="1">
        <v>0</v>
      </c>
      <c r="O83" s="1">
        <v>0</v>
      </c>
      <c r="P83" s="1">
        <v>0</v>
      </c>
      <c r="Q83" s="1">
        <v>0</v>
      </c>
      <c r="R83" s="1">
        <v>0</v>
      </c>
      <c r="S83" s="1">
        <v>0</v>
      </c>
      <c r="T83" s="1">
        <v>0</v>
      </c>
      <c r="U83" s="1">
        <v>0</v>
      </c>
      <c r="X83" s="1">
        <v>0</v>
      </c>
      <c r="Y83" s="1">
        <v>0</v>
      </c>
      <c r="Z83" s="1">
        <v>0</v>
      </c>
    </row>
    <row r="84" spans="1:26" x14ac:dyDescent="0.25">
      <c r="A84">
        <v>82</v>
      </c>
      <c r="B84" t="s">
        <v>302</v>
      </c>
      <c r="C84">
        <v>24</v>
      </c>
      <c r="D84">
        <v>18540299</v>
      </c>
      <c r="E84" t="s">
        <v>13</v>
      </c>
      <c r="F84" s="1">
        <v>3.2799999999999998E-5</v>
      </c>
      <c r="G84" s="1">
        <v>3.9742E-6</v>
      </c>
      <c r="H84" t="s">
        <v>121</v>
      </c>
      <c r="I84" t="s">
        <v>86</v>
      </c>
      <c r="J84" s="1">
        <v>3.9527999999999997E-6</v>
      </c>
      <c r="K84" s="1">
        <v>1.993E-8</v>
      </c>
      <c r="L84" s="1">
        <v>1.3817999999999999E-9</v>
      </c>
      <c r="M84" s="1">
        <v>0</v>
      </c>
      <c r="N84" s="1">
        <v>0</v>
      </c>
      <c r="O84" s="1">
        <v>0</v>
      </c>
      <c r="P84" s="1">
        <v>0</v>
      </c>
      <c r="Q84" s="1">
        <v>0</v>
      </c>
      <c r="R84" s="1">
        <v>0</v>
      </c>
      <c r="S84" s="1">
        <v>0</v>
      </c>
      <c r="T84" s="1">
        <v>0</v>
      </c>
      <c r="U84" s="1">
        <v>0</v>
      </c>
      <c r="V84" t="s">
        <v>87</v>
      </c>
      <c r="W84" t="s">
        <v>88</v>
      </c>
      <c r="X84" s="1">
        <v>0</v>
      </c>
      <c r="Y84" s="1">
        <v>0</v>
      </c>
      <c r="Z84" s="1">
        <v>0</v>
      </c>
    </row>
    <row r="85" spans="1:26" x14ac:dyDescent="0.25">
      <c r="A85">
        <v>83</v>
      </c>
      <c r="B85" t="s">
        <v>302</v>
      </c>
      <c r="C85">
        <v>24</v>
      </c>
      <c r="D85">
        <v>1175</v>
      </c>
      <c r="E85" t="s">
        <v>294</v>
      </c>
      <c r="F85" s="1">
        <v>3.3099999999999998E-5</v>
      </c>
      <c r="G85" s="1">
        <v>0</v>
      </c>
      <c r="H85" t="s">
        <v>121</v>
      </c>
      <c r="I85" t="s">
        <v>86</v>
      </c>
      <c r="J85" s="1">
        <v>0</v>
      </c>
      <c r="K85" s="1">
        <v>0</v>
      </c>
      <c r="L85" s="1">
        <v>0</v>
      </c>
      <c r="M85" s="1">
        <v>0</v>
      </c>
      <c r="N85" s="1">
        <v>0</v>
      </c>
      <c r="O85" s="1">
        <v>0</v>
      </c>
      <c r="P85" s="1">
        <v>0</v>
      </c>
      <c r="Q85" s="1">
        <v>0</v>
      </c>
      <c r="R85" s="1">
        <v>0</v>
      </c>
      <c r="S85" s="1">
        <v>0</v>
      </c>
      <c r="T85" s="1">
        <v>0</v>
      </c>
      <c r="U85" s="1">
        <v>0</v>
      </c>
      <c r="X85" s="1">
        <v>0</v>
      </c>
      <c r="Y85" s="1">
        <v>0</v>
      </c>
      <c r="Z85" s="1">
        <v>0</v>
      </c>
    </row>
    <row r="86" spans="1:26" x14ac:dyDescent="0.25">
      <c r="A86">
        <v>84</v>
      </c>
      <c r="B86" t="s">
        <v>302</v>
      </c>
      <c r="C86">
        <v>24</v>
      </c>
      <c r="D86">
        <v>7440508</v>
      </c>
      <c r="E86" t="s">
        <v>10</v>
      </c>
      <c r="F86">
        <v>0</v>
      </c>
      <c r="G86" s="1">
        <v>0</v>
      </c>
      <c r="H86" t="s">
        <v>121</v>
      </c>
      <c r="I86" t="s">
        <v>86</v>
      </c>
      <c r="J86" s="1">
        <v>0</v>
      </c>
      <c r="K86" s="1">
        <v>0</v>
      </c>
      <c r="L86" s="1">
        <v>0</v>
      </c>
      <c r="M86" s="1">
        <v>0</v>
      </c>
      <c r="N86" s="1">
        <v>0</v>
      </c>
      <c r="O86" s="1">
        <v>0</v>
      </c>
      <c r="P86" s="1">
        <v>0</v>
      </c>
      <c r="Q86" s="1">
        <v>0</v>
      </c>
      <c r="R86" s="1">
        <v>0</v>
      </c>
      <c r="S86" s="1">
        <v>0</v>
      </c>
      <c r="T86" s="1">
        <v>0</v>
      </c>
      <c r="U86" s="1">
        <v>0</v>
      </c>
      <c r="X86" s="1">
        <v>0</v>
      </c>
      <c r="Y86" s="1">
        <v>0</v>
      </c>
      <c r="Z86" s="1">
        <v>0</v>
      </c>
    </row>
    <row r="87" spans="1:26" x14ac:dyDescent="0.25">
      <c r="A87">
        <v>85</v>
      </c>
      <c r="B87" t="s">
        <v>302</v>
      </c>
      <c r="C87">
        <v>24</v>
      </c>
      <c r="D87">
        <v>7439965</v>
      </c>
      <c r="E87" t="s">
        <v>5</v>
      </c>
      <c r="F87">
        <v>1.2E-4</v>
      </c>
      <c r="G87" s="1">
        <v>0</v>
      </c>
      <c r="H87" t="s">
        <v>121</v>
      </c>
      <c r="I87" t="s">
        <v>86</v>
      </c>
      <c r="J87" s="1">
        <v>0</v>
      </c>
      <c r="K87" s="1">
        <v>0</v>
      </c>
      <c r="L87" s="1">
        <v>0</v>
      </c>
      <c r="M87" s="1">
        <v>0</v>
      </c>
      <c r="N87" s="1">
        <v>0</v>
      </c>
      <c r="O87" s="1">
        <v>0</v>
      </c>
      <c r="P87" s="1">
        <v>0</v>
      </c>
      <c r="Q87" s="1">
        <v>0</v>
      </c>
      <c r="R87" s="1">
        <v>0</v>
      </c>
      <c r="S87" s="1">
        <v>0</v>
      </c>
      <c r="T87" s="1">
        <v>0</v>
      </c>
      <c r="U87" s="1">
        <v>0</v>
      </c>
      <c r="X87" s="1">
        <v>0</v>
      </c>
      <c r="Y87" s="1">
        <v>0</v>
      </c>
      <c r="Z87" s="1">
        <v>0</v>
      </c>
    </row>
    <row r="88" spans="1:26" x14ac:dyDescent="0.25">
      <c r="A88">
        <v>86</v>
      </c>
      <c r="B88" t="s">
        <v>302</v>
      </c>
      <c r="C88">
        <v>24</v>
      </c>
      <c r="D88">
        <v>7440020</v>
      </c>
      <c r="E88" t="s">
        <v>6</v>
      </c>
      <c r="F88" s="1">
        <v>2.4499999999999998E-6</v>
      </c>
      <c r="G88" s="1">
        <v>5.2683000000000003E-10</v>
      </c>
      <c r="H88" t="s">
        <v>121</v>
      </c>
      <c r="I88" t="s">
        <v>86</v>
      </c>
      <c r="J88" s="1">
        <v>5.2683000000000003E-10</v>
      </c>
      <c r="K88" s="1">
        <v>0</v>
      </c>
      <c r="L88" s="1">
        <v>0</v>
      </c>
      <c r="M88" s="1">
        <v>0</v>
      </c>
      <c r="N88" s="1">
        <v>0</v>
      </c>
      <c r="O88" s="1">
        <v>0</v>
      </c>
      <c r="P88" s="1">
        <v>0</v>
      </c>
      <c r="Q88" s="1">
        <v>0</v>
      </c>
      <c r="R88" s="1">
        <v>0</v>
      </c>
      <c r="S88" s="1">
        <v>0</v>
      </c>
      <c r="T88" s="1">
        <v>0</v>
      </c>
      <c r="U88" s="1">
        <v>0</v>
      </c>
      <c r="V88" t="s">
        <v>87</v>
      </c>
      <c r="X88" s="1">
        <v>0</v>
      </c>
      <c r="Y88" s="1">
        <v>0</v>
      </c>
      <c r="Z88" s="1">
        <v>0</v>
      </c>
    </row>
    <row r="89" spans="1:26" x14ac:dyDescent="0.25">
      <c r="A89">
        <v>87</v>
      </c>
      <c r="B89" t="s">
        <v>302</v>
      </c>
      <c r="C89">
        <v>24</v>
      </c>
      <c r="D89">
        <v>7723140</v>
      </c>
      <c r="E89" t="s">
        <v>295</v>
      </c>
      <c r="F89">
        <v>0</v>
      </c>
      <c r="G89" s="1">
        <v>0</v>
      </c>
      <c r="H89" t="s">
        <v>121</v>
      </c>
      <c r="I89" t="s">
        <v>86</v>
      </c>
      <c r="J89" s="1">
        <v>0</v>
      </c>
      <c r="K89" s="1">
        <v>0</v>
      </c>
      <c r="L89" s="1">
        <v>0</v>
      </c>
      <c r="M89" s="1">
        <v>0</v>
      </c>
      <c r="N89" s="1">
        <v>0</v>
      </c>
      <c r="O89" s="1">
        <v>0</v>
      </c>
      <c r="P89" s="1">
        <v>0</v>
      </c>
      <c r="Q89" s="1">
        <v>0</v>
      </c>
      <c r="R89" s="1">
        <v>0</v>
      </c>
      <c r="S89" s="1">
        <v>0</v>
      </c>
      <c r="T89" s="1">
        <v>0</v>
      </c>
      <c r="U89" s="1">
        <v>0</v>
      </c>
      <c r="X89" s="1">
        <v>0</v>
      </c>
      <c r="Y89" s="1">
        <v>0</v>
      </c>
      <c r="Z89" s="1">
        <v>0</v>
      </c>
    </row>
    <row r="90" spans="1:26" x14ac:dyDescent="0.25">
      <c r="A90">
        <v>88</v>
      </c>
      <c r="B90" t="s">
        <v>302</v>
      </c>
      <c r="C90">
        <v>24</v>
      </c>
      <c r="D90">
        <v>7439921</v>
      </c>
      <c r="E90" t="s">
        <v>7</v>
      </c>
      <c r="F90">
        <v>0</v>
      </c>
      <c r="G90" s="1">
        <v>0</v>
      </c>
      <c r="H90" t="s">
        <v>121</v>
      </c>
      <c r="I90" t="s">
        <v>86</v>
      </c>
      <c r="J90" s="1">
        <v>0</v>
      </c>
      <c r="K90" s="1">
        <v>0</v>
      </c>
      <c r="L90" s="1">
        <v>0</v>
      </c>
      <c r="M90" s="1">
        <v>0</v>
      </c>
      <c r="N90" s="1">
        <v>0</v>
      </c>
      <c r="O90" s="1">
        <v>0</v>
      </c>
      <c r="P90" s="1">
        <v>0</v>
      </c>
      <c r="Q90" s="1">
        <v>0</v>
      </c>
      <c r="R90" s="1">
        <v>0</v>
      </c>
      <c r="S90" s="1">
        <v>0</v>
      </c>
      <c r="T90" s="1">
        <v>0</v>
      </c>
      <c r="U90" s="1">
        <v>0</v>
      </c>
      <c r="X90" s="1">
        <v>0</v>
      </c>
      <c r="Y90" s="1">
        <v>0</v>
      </c>
      <c r="Z90" s="1">
        <v>0</v>
      </c>
    </row>
    <row r="91" spans="1:26" x14ac:dyDescent="0.25">
      <c r="A91">
        <v>89</v>
      </c>
      <c r="B91" t="s">
        <v>302</v>
      </c>
      <c r="C91">
        <v>24</v>
      </c>
      <c r="D91">
        <v>7440622</v>
      </c>
      <c r="E91" t="s">
        <v>296</v>
      </c>
      <c r="F91">
        <v>0</v>
      </c>
      <c r="G91" s="1">
        <v>0</v>
      </c>
      <c r="H91" t="s">
        <v>121</v>
      </c>
      <c r="I91" t="s">
        <v>86</v>
      </c>
      <c r="J91" s="1">
        <v>0</v>
      </c>
      <c r="K91" s="1">
        <v>0</v>
      </c>
      <c r="L91" s="1">
        <v>0</v>
      </c>
      <c r="M91" s="1">
        <v>0</v>
      </c>
      <c r="N91" s="1">
        <v>0</v>
      </c>
      <c r="O91" s="1">
        <v>0</v>
      </c>
      <c r="P91" s="1">
        <v>0</v>
      </c>
      <c r="Q91" s="1">
        <v>0</v>
      </c>
      <c r="R91" s="1">
        <v>0</v>
      </c>
      <c r="S91" s="1">
        <v>0</v>
      </c>
      <c r="T91" s="1">
        <v>0</v>
      </c>
      <c r="U91" s="1">
        <v>0</v>
      </c>
      <c r="X91" s="1">
        <v>0</v>
      </c>
      <c r="Y91" s="1">
        <v>0</v>
      </c>
      <c r="Z91" s="1">
        <v>0</v>
      </c>
    </row>
    <row r="92" spans="1:26" x14ac:dyDescent="0.25">
      <c r="A92">
        <v>90</v>
      </c>
      <c r="B92" t="s">
        <v>302</v>
      </c>
      <c r="C92">
        <v>24</v>
      </c>
      <c r="D92">
        <v>7440666</v>
      </c>
      <c r="E92" t="s">
        <v>297</v>
      </c>
      <c r="F92">
        <v>0</v>
      </c>
      <c r="G92" s="1">
        <v>0</v>
      </c>
      <c r="H92" t="s">
        <v>121</v>
      </c>
      <c r="I92" t="s">
        <v>86</v>
      </c>
      <c r="J92" s="1">
        <v>0</v>
      </c>
      <c r="K92" s="1">
        <v>0</v>
      </c>
      <c r="L92" s="1">
        <v>0</v>
      </c>
      <c r="M92" s="1">
        <v>0</v>
      </c>
      <c r="N92" s="1">
        <v>0</v>
      </c>
      <c r="O92" s="1">
        <v>0</v>
      </c>
      <c r="P92" s="1">
        <v>0</v>
      </c>
      <c r="Q92" s="1">
        <v>0</v>
      </c>
      <c r="R92" s="1">
        <v>0</v>
      </c>
      <c r="S92" s="1">
        <v>0</v>
      </c>
      <c r="T92" s="1">
        <v>0</v>
      </c>
      <c r="U92" s="1">
        <v>0</v>
      </c>
      <c r="X92" s="1">
        <v>0</v>
      </c>
      <c r="Y92" s="1">
        <v>0</v>
      </c>
      <c r="Z92" s="1">
        <v>0</v>
      </c>
    </row>
    <row r="93" spans="1:26" x14ac:dyDescent="0.25">
      <c r="A93">
        <v>91</v>
      </c>
      <c r="B93" t="s">
        <v>303</v>
      </c>
      <c r="C93">
        <v>24</v>
      </c>
      <c r="D93">
        <v>7429905</v>
      </c>
      <c r="E93" t="s">
        <v>290</v>
      </c>
      <c r="F93">
        <v>0</v>
      </c>
      <c r="G93" s="1">
        <v>0</v>
      </c>
      <c r="H93" t="s">
        <v>121</v>
      </c>
      <c r="I93" t="s">
        <v>86</v>
      </c>
      <c r="J93" s="1">
        <v>0</v>
      </c>
      <c r="K93" s="1">
        <v>0</v>
      </c>
      <c r="L93" s="1">
        <v>0</v>
      </c>
      <c r="M93" s="1">
        <v>0</v>
      </c>
      <c r="N93" s="1">
        <v>0</v>
      </c>
      <c r="O93" s="1">
        <v>0</v>
      </c>
      <c r="P93" s="1">
        <v>0</v>
      </c>
      <c r="Q93" s="1">
        <v>0</v>
      </c>
      <c r="R93" s="1">
        <v>0</v>
      </c>
      <c r="S93" s="1">
        <v>0</v>
      </c>
      <c r="T93" s="1">
        <v>0</v>
      </c>
      <c r="U93" s="1">
        <v>0</v>
      </c>
      <c r="X93" s="1">
        <v>0</v>
      </c>
      <c r="Y93" s="1">
        <v>0</v>
      </c>
      <c r="Z93" s="1">
        <v>0</v>
      </c>
    </row>
    <row r="94" spans="1:26" x14ac:dyDescent="0.25">
      <c r="A94">
        <v>92</v>
      </c>
      <c r="B94" t="s">
        <v>303</v>
      </c>
      <c r="C94">
        <v>24</v>
      </c>
      <c r="D94">
        <v>1344281</v>
      </c>
      <c r="E94" t="s">
        <v>291</v>
      </c>
      <c r="F94">
        <v>0</v>
      </c>
      <c r="G94" s="1">
        <v>0</v>
      </c>
      <c r="H94" t="s">
        <v>121</v>
      </c>
      <c r="I94" t="s">
        <v>86</v>
      </c>
      <c r="J94" s="1">
        <v>0</v>
      </c>
      <c r="K94" s="1">
        <v>0</v>
      </c>
      <c r="L94" s="1">
        <v>0</v>
      </c>
      <c r="M94" s="1">
        <v>0</v>
      </c>
      <c r="N94" s="1">
        <v>0</v>
      </c>
      <c r="O94" s="1">
        <v>0</v>
      </c>
      <c r="P94" s="1">
        <v>0</v>
      </c>
      <c r="Q94" s="1">
        <v>0</v>
      </c>
      <c r="R94" s="1">
        <v>0</v>
      </c>
      <c r="S94" s="1">
        <v>0</v>
      </c>
      <c r="T94" s="1">
        <v>0</v>
      </c>
      <c r="U94" s="1">
        <v>0</v>
      </c>
      <c r="X94" s="1">
        <v>0</v>
      </c>
      <c r="Y94" s="1">
        <v>0</v>
      </c>
      <c r="Z94" s="1">
        <v>0</v>
      </c>
    </row>
    <row r="95" spans="1:26" x14ac:dyDescent="0.25">
      <c r="A95">
        <v>93</v>
      </c>
      <c r="B95" t="s">
        <v>303</v>
      </c>
      <c r="C95">
        <v>24</v>
      </c>
      <c r="D95">
        <v>7440417</v>
      </c>
      <c r="E95" t="s">
        <v>292</v>
      </c>
      <c r="F95">
        <v>0</v>
      </c>
      <c r="G95" s="1">
        <v>0</v>
      </c>
      <c r="H95" t="s">
        <v>121</v>
      </c>
      <c r="I95" t="s">
        <v>86</v>
      </c>
      <c r="J95" s="1">
        <v>0</v>
      </c>
      <c r="K95" s="1">
        <v>0</v>
      </c>
      <c r="L95" s="1">
        <v>0</v>
      </c>
      <c r="M95" s="1">
        <v>0</v>
      </c>
      <c r="N95" s="1">
        <v>0</v>
      </c>
      <c r="O95" s="1">
        <v>0</v>
      </c>
      <c r="P95" s="1">
        <v>0</v>
      </c>
      <c r="Q95" s="1">
        <v>0</v>
      </c>
      <c r="R95" s="1">
        <v>0</v>
      </c>
      <c r="S95" s="1">
        <v>0</v>
      </c>
      <c r="T95" s="1">
        <v>0</v>
      </c>
      <c r="U95" s="1">
        <v>0</v>
      </c>
      <c r="X95" s="1">
        <v>0</v>
      </c>
      <c r="Y95" s="1">
        <v>0</v>
      </c>
      <c r="Z95" s="1">
        <v>0</v>
      </c>
    </row>
    <row r="96" spans="1:26" x14ac:dyDescent="0.25">
      <c r="A96">
        <v>94</v>
      </c>
      <c r="B96" t="s">
        <v>303</v>
      </c>
      <c r="C96">
        <v>24</v>
      </c>
      <c r="D96">
        <v>7440439</v>
      </c>
      <c r="E96" t="s">
        <v>293</v>
      </c>
      <c r="F96">
        <v>0</v>
      </c>
      <c r="G96" s="1">
        <v>0</v>
      </c>
      <c r="H96" t="s">
        <v>121</v>
      </c>
      <c r="I96" t="s">
        <v>86</v>
      </c>
      <c r="J96" s="1">
        <v>0</v>
      </c>
      <c r="K96" s="1">
        <v>0</v>
      </c>
      <c r="L96" s="1">
        <v>0</v>
      </c>
      <c r="M96" s="1">
        <v>0</v>
      </c>
      <c r="N96" s="1">
        <v>0</v>
      </c>
      <c r="O96" s="1">
        <v>0</v>
      </c>
      <c r="P96" s="1">
        <v>0</v>
      </c>
      <c r="Q96" s="1">
        <v>0</v>
      </c>
      <c r="R96" s="1">
        <v>0</v>
      </c>
      <c r="S96" s="1">
        <v>0</v>
      </c>
      <c r="T96" s="1">
        <v>0</v>
      </c>
      <c r="U96" s="1">
        <v>0</v>
      </c>
      <c r="X96" s="1">
        <v>0</v>
      </c>
      <c r="Y96" s="1">
        <v>0</v>
      </c>
      <c r="Z96" s="1">
        <v>0</v>
      </c>
    </row>
    <row r="97" spans="1:26" x14ac:dyDescent="0.25">
      <c r="A97">
        <v>95</v>
      </c>
      <c r="B97" t="s">
        <v>303</v>
      </c>
      <c r="C97">
        <v>24</v>
      </c>
      <c r="D97">
        <v>7440484</v>
      </c>
      <c r="E97" t="s">
        <v>8</v>
      </c>
      <c r="F97">
        <v>0</v>
      </c>
      <c r="G97" s="1">
        <v>0</v>
      </c>
      <c r="H97" t="s">
        <v>121</v>
      </c>
      <c r="I97" t="s">
        <v>86</v>
      </c>
      <c r="J97" s="1">
        <v>0</v>
      </c>
      <c r="K97" s="1">
        <v>0</v>
      </c>
      <c r="L97" s="1">
        <v>0</v>
      </c>
      <c r="M97" s="1">
        <v>0</v>
      </c>
      <c r="N97" s="1">
        <v>0</v>
      </c>
      <c r="O97" s="1">
        <v>0</v>
      </c>
      <c r="P97" s="1">
        <v>0</v>
      </c>
      <c r="Q97" s="1">
        <v>0</v>
      </c>
      <c r="R97" s="1">
        <v>0</v>
      </c>
      <c r="S97" s="1">
        <v>0</v>
      </c>
      <c r="T97" s="1">
        <v>0</v>
      </c>
      <c r="U97" s="1">
        <v>0</v>
      </c>
      <c r="X97" s="1">
        <v>0</v>
      </c>
      <c r="Y97" s="1">
        <v>0</v>
      </c>
      <c r="Z97" s="1">
        <v>0</v>
      </c>
    </row>
    <row r="98" spans="1:26" x14ac:dyDescent="0.25">
      <c r="A98">
        <v>96</v>
      </c>
      <c r="B98" t="s">
        <v>303</v>
      </c>
      <c r="C98">
        <v>24</v>
      </c>
      <c r="D98">
        <v>7440473</v>
      </c>
      <c r="E98" t="s">
        <v>89</v>
      </c>
      <c r="F98" s="1">
        <v>5.2499999999999995E-7</v>
      </c>
      <c r="G98" s="1">
        <v>0</v>
      </c>
      <c r="H98" t="s">
        <v>121</v>
      </c>
      <c r="I98" t="s">
        <v>86</v>
      </c>
      <c r="J98" s="1">
        <v>0</v>
      </c>
      <c r="K98" s="1">
        <v>0</v>
      </c>
      <c r="L98" s="1">
        <v>0</v>
      </c>
      <c r="M98" s="1">
        <v>0</v>
      </c>
      <c r="N98" s="1">
        <v>0</v>
      </c>
      <c r="O98" s="1">
        <v>0</v>
      </c>
      <c r="P98" s="1">
        <v>0</v>
      </c>
      <c r="Q98" s="1">
        <v>0</v>
      </c>
      <c r="R98" s="1">
        <v>0</v>
      </c>
      <c r="S98" s="1">
        <v>0</v>
      </c>
      <c r="T98" s="1">
        <v>0</v>
      </c>
      <c r="U98" s="1">
        <v>0</v>
      </c>
      <c r="X98" s="1">
        <v>0</v>
      </c>
      <c r="Y98" s="1">
        <v>0</v>
      </c>
      <c r="Z98" s="1">
        <v>0</v>
      </c>
    </row>
    <row r="99" spans="1:26" x14ac:dyDescent="0.25">
      <c r="A99">
        <v>97</v>
      </c>
      <c r="B99" t="s">
        <v>303</v>
      </c>
      <c r="C99">
        <v>24</v>
      </c>
      <c r="D99">
        <v>18540299</v>
      </c>
      <c r="E99" t="s">
        <v>13</v>
      </c>
      <c r="F99" s="1">
        <v>1.7499999999999999E-7</v>
      </c>
      <c r="G99" s="1">
        <v>2.1203999999999999E-8</v>
      </c>
      <c r="H99" t="s">
        <v>121</v>
      </c>
      <c r="I99" t="s">
        <v>86</v>
      </c>
      <c r="J99" s="1">
        <v>2.1089999999999999E-8</v>
      </c>
      <c r="K99" s="1">
        <v>1.0633E-10</v>
      </c>
      <c r="L99" s="1">
        <v>7.3724000000000004E-12</v>
      </c>
      <c r="M99" s="1">
        <v>0</v>
      </c>
      <c r="N99" s="1">
        <v>0</v>
      </c>
      <c r="O99" s="1">
        <v>0</v>
      </c>
      <c r="P99" s="1">
        <v>0</v>
      </c>
      <c r="Q99" s="1">
        <v>0</v>
      </c>
      <c r="R99" s="1">
        <v>0</v>
      </c>
      <c r="S99" s="1">
        <v>0</v>
      </c>
      <c r="T99" s="1">
        <v>0</v>
      </c>
      <c r="U99" s="1">
        <v>0</v>
      </c>
      <c r="V99" t="s">
        <v>87</v>
      </c>
      <c r="W99" t="s">
        <v>88</v>
      </c>
      <c r="X99" s="1">
        <v>0</v>
      </c>
      <c r="Y99" s="1">
        <v>0</v>
      </c>
      <c r="Z99" s="1">
        <v>0</v>
      </c>
    </row>
    <row r="100" spans="1:26" x14ac:dyDescent="0.25">
      <c r="A100">
        <v>98</v>
      </c>
      <c r="B100" t="s">
        <v>303</v>
      </c>
      <c r="C100">
        <v>24</v>
      </c>
      <c r="D100">
        <v>1175</v>
      </c>
      <c r="E100" t="s">
        <v>294</v>
      </c>
      <c r="F100">
        <v>0</v>
      </c>
      <c r="G100" s="1">
        <v>0</v>
      </c>
      <c r="H100" t="s">
        <v>121</v>
      </c>
      <c r="I100" t="s">
        <v>86</v>
      </c>
      <c r="J100" s="1">
        <v>0</v>
      </c>
      <c r="K100" s="1">
        <v>0</v>
      </c>
      <c r="L100" s="1">
        <v>0</v>
      </c>
      <c r="M100" s="1">
        <v>0</v>
      </c>
      <c r="N100" s="1">
        <v>0</v>
      </c>
      <c r="O100" s="1">
        <v>0</v>
      </c>
      <c r="P100" s="1">
        <v>0</v>
      </c>
      <c r="Q100" s="1">
        <v>0</v>
      </c>
      <c r="R100" s="1">
        <v>0</v>
      </c>
      <c r="S100" s="1">
        <v>0</v>
      </c>
      <c r="T100" s="1">
        <v>0</v>
      </c>
      <c r="U100" s="1">
        <v>0</v>
      </c>
      <c r="X100" s="1">
        <v>0</v>
      </c>
      <c r="Y100" s="1">
        <v>0</v>
      </c>
      <c r="Z100" s="1">
        <v>0</v>
      </c>
    </row>
    <row r="101" spans="1:26" x14ac:dyDescent="0.25">
      <c r="A101">
        <v>99</v>
      </c>
      <c r="B101" t="s">
        <v>303</v>
      </c>
      <c r="C101">
        <v>24</v>
      </c>
      <c r="D101">
        <v>7440508</v>
      </c>
      <c r="E101" t="s">
        <v>10</v>
      </c>
      <c r="F101">
        <v>0</v>
      </c>
      <c r="G101" s="1">
        <v>0</v>
      </c>
      <c r="H101" t="s">
        <v>121</v>
      </c>
      <c r="I101" t="s">
        <v>86</v>
      </c>
      <c r="J101" s="1">
        <v>0</v>
      </c>
      <c r="K101" s="1">
        <v>0</v>
      </c>
      <c r="L101" s="1">
        <v>0</v>
      </c>
      <c r="M101" s="1">
        <v>0</v>
      </c>
      <c r="N101" s="1">
        <v>0</v>
      </c>
      <c r="O101" s="1">
        <v>0</v>
      </c>
      <c r="P101" s="1">
        <v>0</v>
      </c>
      <c r="Q101" s="1">
        <v>0</v>
      </c>
      <c r="R101" s="1">
        <v>0</v>
      </c>
      <c r="S101" s="1">
        <v>0</v>
      </c>
      <c r="T101" s="1">
        <v>0</v>
      </c>
      <c r="U101" s="1">
        <v>0</v>
      </c>
      <c r="X101" s="1">
        <v>0</v>
      </c>
      <c r="Y101" s="1">
        <v>0</v>
      </c>
      <c r="Z101" s="1">
        <v>0</v>
      </c>
    </row>
    <row r="102" spans="1:26" x14ac:dyDescent="0.25">
      <c r="A102">
        <v>100</v>
      </c>
      <c r="B102" t="s">
        <v>303</v>
      </c>
      <c r="C102">
        <v>24</v>
      </c>
      <c r="D102">
        <v>7439965</v>
      </c>
      <c r="E102" t="s">
        <v>5</v>
      </c>
      <c r="F102">
        <v>1.74E-4</v>
      </c>
      <c r="G102" s="1">
        <v>0</v>
      </c>
      <c r="H102" t="s">
        <v>121</v>
      </c>
      <c r="I102" t="s">
        <v>86</v>
      </c>
      <c r="J102" s="1">
        <v>0</v>
      </c>
      <c r="K102" s="1">
        <v>0</v>
      </c>
      <c r="L102" s="1">
        <v>0</v>
      </c>
      <c r="M102" s="1">
        <v>0</v>
      </c>
      <c r="N102" s="1">
        <v>0</v>
      </c>
      <c r="O102" s="1">
        <v>0</v>
      </c>
      <c r="P102" s="1">
        <v>0</v>
      </c>
      <c r="Q102" s="1">
        <v>0</v>
      </c>
      <c r="R102" s="1">
        <v>0</v>
      </c>
      <c r="S102" s="1">
        <v>0</v>
      </c>
      <c r="T102" s="1">
        <v>0</v>
      </c>
      <c r="U102" s="1">
        <v>0</v>
      </c>
      <c r="X102" s="1">
        <v>0</v>
      </c>
      <c r="Y102" s="1">
        <v>0</v>
      </c>
      <c r="Z102" s="1">
        <v>0</v>
      </c>
    </row>
    <row r="103" spans="1:26" x14ac:dyDescent="0.25">
      <c r="A103">
        <v>101</v>
      </c>
      <c r="B103" t="s">
        <v>303</v>
      </c>
      <c r="C103">
        <v>24</v>
      </c>
      <c r="D103">
        <v>7440020</v>
      </c>
      <c r="E103" t="s">
        <v>6</v>
      </c>
      <c r="F103" s="1">
        <v>6.9999999999999997E-7</v>
      </c>
      <c r="G103" s="1">
        <v>1.5051999999999999E-10</v>
      </c>
      <c r="H103" t="s">
        <v>121</v>
      </c>
      <c r="I103" t="s">
        <v>86</v>
      </c>
      <c r="J103" s="1">
        <v>1.5051999999999999E-10</v>
      </c>
      <c r="K103" s="1">
        <v>0</v>
      </c>
      <c r="L103" s="1">
        <v>0</v>
      </c>
      <c r="M103" s="1">
        <v>0</v>
      </c>
      <c r="N103" s="1">
        <v>0</v>
      </c>
      <c r="O103" s="1">
        <v>0</v>
      </c>
      <c r="P103" s="1">
        <v>0</v>
      </c>
      <c r="Q103" s="1">
        <v>0</v>
      </c>
      <c r="R103" s="1">
        <v>0</v>
      </c>
      <c r="S103" s="1">
        <v>0</v>
      </c>
      <c r="T103" s="1">
        <v>0</v>
      </c>
      <c r="U103" s="1">
        <v>0</v>
      </c>
      <c r="V103" t="s">
        <v>87</v>
      </c>
      <c r="X103" s="1">
        <v>0</v>
      </c>
      <c r="Y103" s="1">
        <v>0</v>
      </c>
      <c r="Z103" s="1">
        <v>0</v>
      </c>
    </row>
    <row r="104" spans="1:26" x14ac:dyDescent="0.25">
      <c r="A104">
        <v>102</v>
      </c>
      <c r="B104" t="s">
        <v>303</v>
      </c>
      <c r="C104">
        <v>24</v>
      </c>
      <c r="D104">
        <v>7723140</v>
      </c>
      <c r="E104" t="s">
        <v>295</v>
      </c>
      <c r="F104">
        <v>0</v>
      </c>
      <c r="G104" s="1">
        <v>0</v>
      </c>
      <c r="H104" t="s">
        <v>121</v>
      </c>
      <c r="I104" t="s">
        <v>86</v>
      </c>
      <c r="J104" s="1">
        <v>0</v>
      </c>
      <c r="K104" s="1">
        <v>0</v>
      </c>
      <c r="L104" s="1">
        <v>0</v>
      </c>
      <c r="M104" s="1">
        <v>0</v>
      </c>
      <c r="N104" s="1">
        <v>0</v>
      </c>
      <c r="O104" s="1">
        <v>0</v>
      </c>
      <c r="P104" s="1">
        <v>0</v>
      </c>
      <c r="Q104" s="1">
        <v>0</v>
      </c>
      <c r="R104" s="1">
        <v>0</v>
      </c>
      <c r="S104" s="1">
        <v>0</v>
      </c>
      <c r="T104" s="1">
        <v>0</v>
      </c>
      <c r="U104" s="1">
        <v>0</v>
      </c>
      <c r="X104" s="1">
        <v>0</v>
      </c>
      <c r="Y104" s="1">
        <v>0</v>
      </c>
      <c r="Z104" s="1">
        <v>0</v>
      </c>
    </row>
    <row r="105" spans="1:26" x14ac:dyDescent="0.25">
      <c r="A105">
        <v>103</v>
      </c>
      <c r="B105" t="s">
        <v>303</v>
      </c>
      <c r="C105">
        <v>24</v>
      </c>
      <c r="D105">
        <v>7439921</v>
      </c>
      <c r="E105" t="s">
        <v>7</v>
      </c>
      <c r="F105">
        <v>0</v>
      </c>
      <c r="G105" s="1">
        <v>0</v>
      </c>
      <c r="H105" t="s">
        <v>121</v>
      </c>
      <c r="I105" t="s">
        <v>86</v>
      </c>
      <c r="J105" s="1">
        <v>0</v>
      </c>
      <c r="K105" s="1">
        <v>0</v>
      </c>
      <c r="L105" s="1">
        <v>0</v>
      </c>
      <c r="M105" s="1">
        <v>0</v>
      </c>
      <c r="N105" s="1">
        <v>0</v>
      </c>
      <c r="O105" s="1">
        <v>0</v>
      </c>
      <c r="P105" s="1">
        <v>0</v>
      </c>
      <c r="Q105" s="1">
        <v>0</v>
      </c>
      <c r="R105" s="1">
        <v>0</v>
      </c>
      <c r="S105" s="1">
        <v>0</v>
      </c>
      <c r="T105" s="1">
        <v>0</v>
      </c>
      <c r="U105" s="1">
        <v>0</v>
      </c>
      <c r="X105" s="1">
        <v>0</v>
      </c>
      <c r="Y105" s="1">
        <v>0</v>
      </c>
      <c r="Z105" s="1">
        <v>0</v>
      </c>
    </row>
    <row r="106" spans="1:26" x14ac:dyDescent="0.25">
      <c r="A106">
        <v>104</v>
      </c>
      <c r="B106" t="s">
        <v>303</v>
      </c>
      <c r="C106">
        <v>24</v>
      </c>
      <c r="D106">
        <v>7440622</v>
      </c>
      <c r="E106" t="s">
        <v>296</v>
      </c>
      <c r="F106">
        <v>0</v>
      </c>
      <c r="G106" s="1">
        <v>0</v>
      </c>
      <c r="H106" t="s">
        <v>121</v>
      </c>
      <c r="I106" t="s">
        <v>86</v>
      </c>
      <c r="J106" s="1">
        <v>0</v>
      </c>
      <c r="K106" s="1">
        <v>0</v>
      </c>
      <c r="L106" s="1">
        <v>0</v>
      </c>
      <c r="M106" s="1">
        <v>0</v>
      </c>
      <c r="N106" s="1">
        <v>0</v>
      </c>
      <c r="O106" s="1">
        <v>0</v>
      </c>
      <c r="P106" s="1">
        <v>0</v>
      </c>
      <c r="Q106" s="1">
        <v>0</v>
      </c>
      <c r="R106" s="1">
        <v>0</v>
      </c>
      <c r="S106" s="1">
        <v>0</v>
      </c>
      <c r="T106" s="1">
        <v>0</v>
      </c>
      <c r="U106" s="1">
        <v>0</v>
      </c>
      <c r="X106" s="1">
        <v>0</v>
      </c>
      <c r="Y106" s="1">
        <v>0</v>
      </c>
      <c r="Z106" s="1">
        <v>0</v>
      </c>
    </row>
    <row r="107" spans="1:26" x14ac:dyDescent="0.25">
      <c r="A107">
        <v>105</v>
      </c>
      <c r="B107" t="s">
        <v>303</v>
      </c>
      <c r="C107">
        <v>24</v>
      </c>
      <c r="D107">
        <v>7440666</v>
      </c>
      <c r="E107" t="s">
        <v>297</v>
      </c>
      <c r="F107">
        <v>0</v>
      </c>
      <c r="G107" s="1">
        <v>0</v>
      </c>
      <c r="H107" t="s">
        <v>121</v>
      </c>
      <c r="I107" t="s">
        <v>86</v>
      </c>
      <c r="J107" s="1">
        <v>0</v>
      </c>
      <c r="K107" s="1">
        <v>0</v>
      </c>
      <c r="L107" s="1">
        <v>0</v>
      </c>
      <c r="M107" s="1">
        <v>0</v>
      </c>
      <c r="N107" s="1">
        <v>0</v>
      </c>
      <c r="O107" s="1">
        <v>0</v>
      </c>
      <c r="P107" s="1">
        <v>0</v>
      </c>
      <c r="Q107" s="1">
        <v>0</v>
      </c>
      <c r="R107" s="1">
        <v>0</v>
      </c>
      <c r="S107" s="1">
        <v>0</v>
      </c>
      <c r="T107" s="1">
        <v>0</v>
      </c>
      <c r="U107" s="1">
        <v>0</v>
      </c>
      <c r="X107" s="1">
        <v>0</v>
      </c>
      <c r="Y107" s="1">
        <v>0</v>
      </c>
      <c r="Z107" s="1">
        <v>0</v>
      </c>
    </row>
    <row r="108" spans="1:26" x14ac:dyDescent="0.25">
      <c r="A108">
        <v>106</v>
      </c>
      <c r="B108" t="s">
        <v>304</v>
      </c>
      <c r="C108">
        <v>24</v>
      </c>
      <c r="D108">
        <v>7429905</v>
      </c>
      <c r="E108" t="s">
        <v>290</v>
      </c>
      <c r="F108">
        <v>0</v>
      </c>
      <c r="G108" s="1">
        <v>0</v>
      </c>
      <c r="H108" t="s">
        <v>121</v>
      </c>
      <c r="I108" t="s">
        <v>86</v>
      </c>
      <c r="J108" s="1">
        <v>0</v>
      </c>
      <c r="K108" s="1">
        <v>0</v>
      </c>
      <c r="L108" s="1">
        <v>0</v>
      </c>
      <c r="M108" s="1">
        <v>0</v>
      </c>
      <c r="N108" s="1">
        <v>0</v>
      </c>
      <c r="O108" s="1">
        <v>0</v>
      </c>
      <c r="P108" s="1">
        <v>0</v>
      </c>
      <c r="Q108" s="1">
        <v>0</v>
      </c>
      <c r="R108" s="1">
        <v>0</v>
      </c>
      <c r="S108" s="1">
        <v>0</v>
      </c>
      <c r="T108" s="1">
        <v>0</v>
      </c>
      <c r="U108" s="1">
        <v>0</v>
      </c>
      <c r="X108" s="1">
        <v>0</v>
      </c>
      <c r="Y108" s="1">
        <v>0</v>
      </c>
      <c r="Z108" s="1">
        <v>0</v>
      </c>
    </row>
    <row r="109" spans="1:26" x14ac:dyDescent="0.25">
      <c r="A109">
        <v>107</v>
      </c>
      <c r="B109" t="s">
        <v>304</v>
      </c>
      <c r="C109">
        <v>24</v>
      </c>
      <c r="D109">
        <v>1344281</v>
      </c>
      <c r="E109" t="s">
        <v>291</v>
      </c>
      <c r="F109">
        <v>0</v>
      </c>
      <c r="G109" s="1">
        <v>0</v>
      </c>
      <c r="H109" t="s">
        <v>121</v>
      </c>
      <c r="I109" t="s">
        <v>86</v>
      </c>
      <c r="J109" s="1">
        <v>0</v>
      </c>
      <c r="K109" s="1">
        <v>0</v>
      </c>
      <c r="L109" s="1">
        <v>0</v>
      </c>
      <c r="M109" s="1">
        <v>0</v>
      </c>
      <c r="N109" s="1">
        <v>0</v>
      </c>
      <c r="O109" s="1">
        <v>0</v>
      </c>
      <c r="P109" s="1">
        <v>0</v>
      </c>
      <c r="Q109" s="1">
        <v>0</v>
      </c>
      <c r="R109" s="1">
        <v>0</v>
      </c>
      <c r="S109" s="1">
        <v>0</v>
      </c>
      <c r="T109" s="1">
        <v>0</v>
      </c>
      <c r="U109" s="1">
        <v>0</v>
      </c>
      <c r="X109" s="1">
        <v>0</v>
      </c>
      <c r="Y109" s="1">
        <v>0</v>
      </c>
      <c r="Z109" s="1">
        <v>0</v>
      </c>
    </row>
    <row r="110" spans="1:26" x14ac:dyDescent="0.25">
      <c r="A110">
        <v>108</v>
      </c>
      <c r="B110" t="s">
        <v>304</v>
      </c>
      <c r="C110">
        <v>24</v>
      </c>
      <c r="D110">
        <v>7440417</v>
      </c>
      <c r="E110" t="s">
        <v>292</v>
      </c>
      <c r="F110">
        <v>0</v>
      </c>
      <c r="G110" s="1">
        <v>0</v>
      </c>
      <c r="H110" t="s">
        <v>121</v>
      </c>
      <c r="I110" t="s">
        <v>86</v>
      </c>
      <c r="J110" s="1">
        <v>0</v>
      </c>
      <c r="K110" s="1">
        <v>0</v>
      </c>
      <c r="L110" s="1">
        <v>0</v>
      </c>
      <c r="M110" s="1">
        <v>0</v>
      </c>
      <c r="N110" s="1">
        <v>0</v>
      </c>
      <c r="O110" s="1">
        <v>0</v>
      </c>
      <c r="P110" s="1">
        <v>0</v>
      </c>
      <c r="Q110" s="1">
        <v>0</v>
      </c>
      <c r="R110" s="1">
        <v>0</v>
      </c>
      <c r="S110" s="1">
        <v>0</v>
      </c>
      <c r="T110" s="1">
        <v>0</v>
      </c>
      <c r="U110" s="1">
        <v>0</v>
      </c>
      <c r="X110" s="1">
        <v>0</v>
      </c>
      <c r="Y110" s="1">
        <v>0</v>
      </c>
      <c r="Z110" s="1">
        <v>0</v>
      </c>
    </row>
    <row r="111" spans="1:26" x14ac:dyDescent="0.25">
      <c r="A111">
        <v>109</v>
      </c>
      <c r="B111" t="s">
        <v>304</v>
      </c>
      <c r="C111">
        <v>24</v>
      </c>
      <c r="D111">
        <v>7440439</v>
      </c>
      <c r="E111" t="s">
        <v>293</v>
      </c>
      <c r="F111">
        <v>0</v>
      </c>
      <c r="G111" s="1">
        <v>0</v>
      </c>
      <c r="H111" t="s">
        <v>121</v>
      </c>
      <c r="I111" t="s">
        <v>86</v>
      </c>
      <c r="J111" s="1">
        <v>0</v>
      </c>
      <c r="K111" s="1">
        <v>0</v>
      </c>
      <c r="L111" s="1">
        <v>0</v>
      </c>
      <c r="M111" s="1">
        <v>0</v>
      </c>
      <c r="N111" s="1">
        <v>0</v>
      </c>
      <c r="O111" s="1">
        <v>0</v>
      </c>
      <c r="P111" s="1">
        <v>0</v>
      </c>
      <c r="Q111" s="1">
        <v>0</v>
      </c>
      <c r="R111" s="1">
        <v>0</v>
      </c>
      <c r="S111" s="1">
        <v>0</v>
      </c>
      <c r="T111" s="1">
        <v>0</v>
      </c>
      <c r="U111" s="1">
        <v>0</v>
      </c>
      <c r="X111" s="1">
        <v>0</v>
      </c>
      <c r="Y111" s="1">
        <v>0</v>
      </c>
      <c r="Z111" s="1">
        <v>0</v>
      </c>
    </row>
    <row r="112" spans="1:26" x14ac:dyDescent="0.25">
      <c r="A112">
        <v>110</v>
      </c>
      <c r="B112" t="s">
        <v>304</v>
      </c>
      <c r="C112">
        <v>24</v>
      </c>
      <c r="D112">
        <v>7440484</v>
      </c>
      <c r="E112" t="s">
        <v>8</v>
      </c>
      <c r="F112" s="1">
        <v>1.7499999999999999E-7</v>
      </c>
      <c r="G112" s="1">
        <v>1.1165E-9</v>
      </c>
      <c r="H112" t="s">
        <v>121</v>
      </c>
      <c r="I112" t="s">
        <v>86</v>
      </c>
      <c r="J112" s="1">
        <v>1.1165E-9</v>
      </c>
      <c r="K112" s="1">
        <v>0</v>
      </c>
      <c r="L112" s="1">
        <v>0</v>
      </c>
      <c r="M112" s="1">
        <v>0</v>
      </c>
      <c r="N112" s="1">
        <v>0</v>
      </c>
      <c r="O112" s="1">
        <v>0</v>
      </c>
      <c r="P112" s="1">
        <v>0</v>
      </c>
      <c r="Q112" s="1">
        <v>0</v>
      </c>
      <c r="R112" s="1">
        <v>0</v>
      </c>
      <c r="S112" s="1">
        <v>0</v>
      </c>
      <c r="T112" s="1">
        <v>0</v>
      </c>
      <c r="U112" s="1">
        <v>0</v>
      </c>
      <c r="V112" t="s">
        <v>87</v>
      </c>
      <c r="X112" s="1">
        <v>0</v>
      </c>
      <c r="Y112" s="1">
        <v>0</v>
      </c>
      <c r="Z112" s="1">
        <v>0</v>
      </c>
    </row>
    <row r="113" spans="1:26" x14ac:dyDescent="0.25">
      <c r="A113">
        <v>111</v>
      </c>
      <c r="B113" t="s">
        <v>304</v>
      </c>
      <c r="C113">
        <v>24</v>
      </c>
      <c r="D113">
        <v>7440473</v>
      </c>
      <c r="E113" t="s">
        <v>89</v>
      </c>
      <c r="F113" s="1">
        <v>8.7599999999999996E-7</v>
      </c>
      <c r="G113" s="1">
        <v>0</v>
      </c>
      <c r="H113" t="s">
        <v>121</v>
      </c>
      <c r="I113" t="s">
        <v>86</v>
      </c>
      <c r="J113" s="1">
        <v>0</v>
      </c>
      <c r="K113" s="1">
        <v>0</v>
      </c>
      <c r="L113" s="1">
        <v>0</v>
      </c>
      <c r="M113" s="1">
        <v>0</v>
      </c>
      <c r="N113" s="1">
        <v>0</v>
      </c>
      <c r="O113" s="1">
        <v>0</v>
      </c>
      <c r="P113" s="1">
        <v>0</v>
      </c>
      <c r="Q113" s="1">
        <v>0</v>
      </c>
      <c r="R113" s="1">
        <v>0</v>
      </c>
      <c r="S113" s="1">
        <v>0</v>
      </c>
      <c r="T113" s="1">
        <v>0</v>
      </c>
      <c r="U113" s="1">
        <v>0</v>
      </c>
      <c r="X113" s="1">
        <v>0</v>
      </c>
      <c r="Y113" s="1">
        <v>0</v>
      </c>
      <c r="Z113" s="1">
        <v>0</v>
      </c>
    </row>
    <row r="114" spans="1:26" x14ac:dyDescent="0.25">
      <c r="A114">
        <v>112</v>
      </c>
      <c r="B114" t="s">
        <v>304</v>
      </c>
      <c r="C114">
        <v>24</v>
      </c>
      <c r="D114">
        <v>18540299</v>
      </c>
      <c r="E114" t="s">
        <v>13</v>
      </c>
      <c r="F114" s="1">
        <v>4.82E-7</v>
      </c>
      <c r="G114" s="1">
        <v>5.8401000000000001E-8</v>
      </c>
      <c r="H114" t="s">
        <v>121</v>
      </c>
      <c r="I114" t="s">
        <v>86</v>
      </c>
      <c r="J114" s="1">
        <v>5.8087999999999997E-8</v>
      </c>
      <c r="K114" s="1">
        <v>2.9286999999999999E-10</v>
      </c>
      <c r="L114" s="1">
        <v>2.0306E-11</v>
      </c>
      <c r="M114" s="1">
        <v>0</v>
      </c>
      <c r="N114" s="1">
        <v>0</v>
      </c>
      <c r="O114" s="1">
        <v>0</v>
      </c>
      <c r="P114" s="1">
        <v>0</v>
      </c>
      <c r="Q114" s="1">
        <v>0</v>
      </c>
      <c r="R114" s="1">
        <v>0</v>
      </c>
      <c r="S114" s="1">
        <v>0</v>
      </c>
      <c r="T114" s="1">
        <v>0</v>
      </c>
      <c r="U114" s="1">
        <v>0</v>
      </c>
      <c r="V114" t="s">
        <v>87</v>
      </c>
      <c r="W114" t="s">
        <v>88</v>
      </c>
      <c r="X114" s="1">
        <v>0</v>
      </c>
      <c r="Y114" s="1">
        <v>0</v>
      </c>
      <c r="Z114" s="1">
        <v>0</v>
      </c>
    </row>
    <row r="115" spans="1:26" x14ac:dyDescent="0.25">
      <c r="A115">
        <v>113</v>
      </c>
      <c r="B115" t="s">
        <v>304</v>
      </c>
      <c r="C115">
        <v>24</v>
      </c>
      <c r="D115">
        <v>1175</v>
      </c>
      <c r="E115" t="s">
        <v>294</v>
      </c>
      <c r="F115">
        <v>0</v>
      </c>
      <c r="G115" s="1">
        <v>0</v>
      </c>
      <c r="H115" t="s">
        <v>121</v>
      </c>
      <c r="I115" t="s">
        <v>86</v>
      </c>
      <c r="J115" s="1">
        <v>0</v>
      </c>
      <c r="K115" s="1">
        <v>0</v>
      </c>
      <c r="L115" s="1">
        <v>0</v>
      </c>
      <c r="M115" s="1">
        <v>0</v>
      </c>
      <c r="N115" s="1">
        <v>0</v>
      </c>
      <c r="O115" s="1">
        <v>0</v>
      </c>
      <c r="P115" s="1">
        <v>0</v>
      </c>
      <c r="Q115" s="1">
        <v>0</v>
      </c>
      <c r="R115" s="1">
        <v>0</v>
      </c>
      <c r="S115" s="1">
        <v>0</v>
      </c>
      <c r="T115" s="1">
        <v>0</v>
      </c>
      <c r="U115" s="1">
        <v>0</v>
      </c>
      <c r="X115" s="1">
        <v>0</v>
      </c>
      <c r="Y115" s="1">
        <v>0</v>
      </c>
      <c r="Z115" s="1">
        <v>0</v>
      </c>
    </row>
    <row r="116" spans="1:26" x14ac:dyDescent="0.25">
      <c r="A116">
        <v>114</v>
      </c>
      <c r="B116" t="s">
        <v>304</v>
      </c>
      <c r="C116">
        <v>24</v>
      </c>
      <c r="D116">
        <v>7440508</v>
      </c>
      <c r="E116" t="s">
        <v>10</v>
      </c>
      <c r="F116">
        <v>0</v>
      </c>
      <c r="G116" s="1">
        <v>0</v>
      </c>
      <c r="H116" t="s">
        <v>121</v>
      </c>
      <c r="I116" t="s">
        <v>86</v>
      </c>
      <c r="J116" s="1">
        <v>0</v>
      </c>
      <c r="K116" s="1">
        <v>0</v>
      </c>
      <c r="L116" s="1">
        <v>0</v>
      </c>
      <c r="M116" s="1">
        <v>0</v>
      </c>
      <c r="N116" s="1">
        <v>0</v>
      </c>
      <c r="O116" s="1">
        <v>0</v>
      </c>
      <c r="P116" s="1">
        <v>0</v>
      </c>
      <c r="Q116" s="1">
        <v>0</v>
      </c>
      <c r="R116" s="1">
        <v>0</v>
      </c>
      <c r="S116" s="1">
        <v>0</v>
      </c>
      <c r="T116" s="1">
        <v>0</v>
      </c>
      <c r="U116" s="1">
        <v>0</v>
      </c>
      <c r="X116" s="1">
        <v>0</v>
      </c>
      <c r="Y116" s="1">
        <v>0</v>
      </c>
      <c r="Z116" s="1">
        <v>0</v>
      </c>
    </row>
    <row r="117" spans="1:26" x14ac:dyDescent="0.25">
      <c r="A117">
        <v>115</v>
      </c>
      <c r="B117" t="s">
        <v>304</v>
      </c>
      <c r="C117">
        <v>24</v>
      </c>
      <c r="D117">
        <v>7439965</v>
      </c>
      <c r="E117" t="s">
        <v>5</v>
      </c>
      <c r="F117">
        <v>1.75E-4</v>
      </c>
      <c r="G117" s="1">
        <v>0</v>
      </c>
      <c r="H117" t="s">
        <v>121</v>
      </c>
      <c r="I117" t="s">
        <v>86</v>
      </c>
      <c r="J117" s="1">
        <v>0</v>
      </c>
      <c r="K117" s="1">
        <v>0</v>
      </c>
      <c r="L117" s="1">
        <v>0</v>
      </c>
      <c r="M117" s="1">
        <v>0</v>
      </c>
      <c r="N117" s="1">
        <v>0</v>
      </c>
      <c r="O117" s="1">
        <v>0</v>
      </c>
      <c r="P117" s="1">
        <v>0</v>
      </c>
      <c r="Q117" s="1">
        <v>0</v>
      </c>
      <c r="R117" s="1">
        <v>0</v>
      </c>
      <c r="S117" s="1">
        <v>0</v>
      </c>
      <c r="T117" s="1">
        <v>0</v>
      </c>
      <c r="U117" s="1">
        <v>0</v>
      </c>
      <c r="X117" s="1">
        <v>0</v>
      </c>
      <c r="Y117" s="1">
        <v>0</v>
      </c>
      <c r="Z117" s="1">
        <v>0</v>
      </c>
    </row>
    <row r="118" spans="1:26" x14ac:dyDescent="0.25">
      <c r="A118">
        <v>116</v>
      </c>
      <c r="B118" t="s">
        <v>304</v>
      </c>
      <c r="C118">
        <v>24</v>
      </c>
      <c r="D118">
        <v>7440020</v>
      </c>
      <c r="E118" t="s">
        <v>6</v>
      </c>
      <c r="F118" s="1">
        <v>8.7599999999999996E-7</v>
      </c>
      <c r="G118" s="1">
        <v>1.8836999999999999E-10</v>
      </c>
      <c r="H118" t="s">
        <v>121</v>
      </c>
      <c r="I118" t="s">
        <v>86</v>
      </c>
      <c r="J118" s="1">
        <v>1.8836999999999999E-10</v>
      </c>
      <c r="K118" s="1">
        <v>0</v>
      </c>
      <c r="L118" s="1">
        <v>0</v>
      </c>
      <c r="M118" s="1">
        <v>0</v>
      </c>
      <c r="N118" s="1">
        <v>0</v>
      </c>
      <c r="O118" s="1">
        <v>0</v>
      </c>
      <c r="P118" s="1">
        <v>0</v>
      </c>
      <c r="Q118" s="1">
        <v>0</v>
      </c>
      <c r="R118" s="1">
        <v>0</v>
      </c>
      <c r="S118" s="1">
        <v>0</v>
      </c>
      <c r="T118" s="1">
        <v>0</v>
      </c>
      <c r="U118" s="1">
        <v>0</v>
      </c>
      <c r="V118" t="s">
        <v>87</v>
      </c>
      <c r="X118" s="1">
        <v>0</v>
      </c>
      <c r="Y118" s="1">
        <v>0</v>
      </c>
      <c r="Z118" s="1">
        <v>0</v>
      </c>
    </row>
    <row r="119" spans="1:26" x14ac:dyDescent="0.25">
      <c r="A119">
        <v>117</v>
      </c>
      <c r="B119" t="s">
        <v>304</v>
      </c>
      <c r="C119">
        <v>24</v>
      </c>
      <c r="D119">
        <v>7723140</v>
      </c>
      <c r="E119" t="s">
        <v>295</v>
      </c>
      <c r="F119">
        <v>0</v>
      </c>
      <c r="G119" s="1">
        <v>0</v>
      </c>
      <c r="H119" t="s">
        <v>121</v>
      </c>
      <c r="I119" t="s">
        <v>86</v>
      </c>
      <c r="J119" s="1">
        <v>0</v>
      </c>
      <c r="K119" s="1">
        <v>0</v>
      </c>
      <c r="L119" s="1">
        <v>0</v>
      </c>
      <c r="M119" s="1">
        <v>0</v>
      </c>
      <c r="N119" s="1">
        <v>0</v>
      </c>
      <c r="O119" s="1">
        <v>0</v>
      </c>
      <c r="P119" s="1">
        <v>0</v>
      </c>
      <c r="Q119" s="1">
        <v>0</v>
      </c>
      <c r="R119" s="1">
        <v>0</v>
      </c>
      <c r="S119" s="1">
        <v>0</v>
      </c>
      <c r="T119" s="1">
        <v>0</v>
      </c>
      <c r="U119" s="1">
        <v>0</v>
      </c>
      <c r="X119" s="1">
        <v>0</v>
      </c>
      <c r="Y119" s="1">
        <v>0</v>
      </c>
      <c r="Z119" s="1">
        <v>0</v>
      </c>
    </row>
    <row r="120" spans="1:26" x14ac:dyDescent="0.25">
      <c r="A120">
        <v>118</v>
      </c>
      <c r="B120" t="s">
        <v>304</v>
      </c>
      <c r="C120">
        <v>24</v>
      </c>
      <c r="D120">
        <v>7439921</v>
      </c>
      <c r="E120" t="s">
        <v>7</v>
      </c>
      <c r="F120">
        <v>0</v>
      </c>
      <c r="G120" s="1">
        <v>0</v>
      </c>
      <c r="H120" t="s">
        <v>121</v>
      </c>
      <c r="I120" t="s">
        <v>86</v>
      </c>
      <c r="J120" s="1">
        <v>0</v>
      </c>
      <c r="K120" s="1">
        <v>0</v>
      </c>
      <c r="L120" s="1">
        <v>0</v>
      </c>
      <c r="M120" s="1">
        <v>0</v>
      </c>
      <c r="N120" s="1">
        <v>0</v>
      </c>
      <c r="O120" s="1">
        <v>0</v>
      </c>
      <c r="P120" s="1">
        <v>0</v>
      </c>
      <c r="Q120" s="1">
        <v>0</v>
      </c>
      <c r="R120" s="1">
        <v>0</v>
      </c>
      <c r="S120" s="1">
        <v>0</v>
      </c>
      <c r="T120" s="1">
        <v>0</v>
      </c>
      <c r="U120" s="1">
        <v>0</v>
      </c>
      <c r="X120" s="1">
        <v>0</v>
      </c>
      <c r="Y120" s="1">
        <v>0</v>
      </c>
      <c r="Z120" s="1">
        <v>0</v>
      </c>
    </row>
    <row r="121" spans="1:26" x14ac:dyDescent="0.25">
      <c r="A121">
        <v>119</v>
      </c>
      <c r="B121" t="s">
        <v>304</v>
      </c>
      <c r="C121">
        <v>24</v>
      </c>
      <c r="D121">
        <v>7440622</v>
      </c>
      <c r="E121" t="s">
        <v>296</v>
      </c>
      <c r="F121">
        <v>0</v>
      </c>
      <c r="G121" s="1">
        <v>0</v>
      </c>
      <c r="H121" t="s">
        <v>121</v>
      </c>
      <c r="I121" t="s">
        <v>86</v>
      </c>
      <c r="J121" s="1">
        <v>0</v>
      </c>
      <c r="K121" s="1">
        <v>0</v>
      </c>
      <c r="L121" s="1">
        <v>0</v>
      </c>
      <c r="M121" s="1">
        <v>0</v>
      </c>
      <c r="N121" s="1">
        <v>0</v>
      </c>
      <c r="O121" s="1">
        <v>0</v>
      </c>
      <c r="P121" s="1">
        <v>0</v>
      </c>
      <c r="Q121" s="1">
        <v>0</v>
      </c>
      <c r="R121" s="1">
        <v>0</v>
      </c>
      <c r="S121" s="1">
        <v>0</v>
      </c>
      <c r="T121" s="1">
        <v>0</v>
      </c>
      <c r="U121" s="1">
        <v>0</v>
      </c>
      <c r="X121" s="1">
        <v>0</v>
      </c>
      <c r="Y121" s="1">
        <v>0</v>
      </c>
      <c r="Z121" s="1">
        <v>0</v>
      </c>
    </row>
    <row r="122" spans="1:26" x14ac:dyDescent="0.25">
      <c r="A122">
        <v>120</v>
      </c>
      <c r="B122" t="s">
        <v>304</v>
      </c>
      <c r="C122">
        <v>24</v>
      </c>
      <c r="D122">
        <v>7440666</v>
      </c>
      <c r="E122" t="s">
        <v>297</v>
      </c>
      <c r="F122">
        <v>0</v>
      </c>
      <c r="G122" s="1">
        <v>0</v>
      </c>
      <c r="H122" t="s">
        <v>121</v>
      </c>
      <c r="I122" t="s">
        <v>86</v>
      </c>
      <c r="J122" s="1">
        <v>0</v>
      </c>
      <c r="K122" s="1">
        <v>0</v>
      </c>
      <c r="L122" s="1">
        <v>0</v>
      </c>
      <c r="M122" s="1">
        <v>0</v>
      </c>
      <c r="N122" s="1">
        <v>0</v>
      </c>
      <c r="O122" s="1">
        <v>0</v>
      </c>
      <c r="P122" s="1">
        <v>0</v>
      </c>
      <c r="Q122" s="1">
        <v>0</v>
      </c>
      <c r="R122" s="1">
        <v>0</v>
      </c>
      <c r="S122" s="1">
        <v>0</v>
      </c>
      <c r="T122" s="1">
        <v>0</v>
      </c>
      <c r="U122" s="1">
        <v>0</v>
      </c>
      <c r="X122" s="1">
        <v>0</v>
      </c>
      <c r="Y122" s="1">
        <v>0</v>
      </c>
      <c r="Z122" s="1">
        <v>0</v>
      </c>
    </row>
    <row r="123" spans="1:26" x14ac:dyDescent="0.25">
      <c r="A123">
        <v>121</v>
      </c>
      <c r="B123" t="s">
        <v>305</v>
      </c>
      <c r="C123">
        <v>24</v>
      </c>
      <c r="D123">
        <v>7429905</v>
      </c>
      <c r="E123" t="s">
        <v>290</v>
      </c>
      <c r="F123">
        <v>0</v>
      </c>
      <c r="G123" s="1">
        <v>0</v>
      </c>
      <c r="H123" t="s">
        <v>121</v>
      </c>
      <c r="I123" t="s">
        <v>86</v>
      </c>
      <c r="J123" s="1">
        <v>0</v>
      </c>
      <c r="K123" s="1">
        <v>0</v>
      </c>
      <c r="L123" s="1">
        <v>0</v>
      </c>
      <c r="M123" s="1">
        <v>0</v>
      </c>
      <c r="N123" s="1">
        <v>0</v>
      </c>
      <c r="O123" s="1">
        <v>0</v>
      </c>
      <c r="P123" s="1">
        <v>0</v>
      </c>
      <c r="Q123" s="1">
        <v>0</v>
      </c>
      <c r="R123" s="1">
        <v>0</v>
      </c>
      <c r="S123" s="1">
        <v>0</v>
      </c>
      <c r="T123" s="1">
        <v>0</v>
      </c>
      <c r="U123" s="1">
        <v>0</v>
      </c>
      <c r="X123" s="1">
        <v>0</v>
      </c>
      <c r="Y123" s="1">
        <v>0</v>
      </c>
      <c r="Z123" s="1">
        <v>0</v>
      </c>
    </row>
    <row r="124" spans="1:26" x14ac:dyDescent="0.25">
      <c r="A124">
        <v>122</v>
      </c>
      <c r="B124" t="s">
        <v>305</v>
      </c>
      <c r="C124">
        <v>24</v>
      </c>
      <c r="D124">
        <v>1344281</v>
      </c>
      <c r="E124" t="s">
        <v>291</v>
      </c>
      <c r="F124" s="1">
        <v>4.0099999999999997E-6</v>
      </c>
      <c r="G124" s="1">
        <v>0</v>
      </c>
      <c r="H124" t="s">
        <v>121</v>
      </c>
      <c r="I124" t="s">
        <v>86</v>
      </c>
      <c r="J124" s="1">
        <v>0</v>
      </c>
      <c r="K124" s="1">
        <v>0</v>
      </c>
      <c r="L124" s="1">
        <v>0</v>
      </c>
      <c r="M124" s="1">
        <v>0</v>
      </c>
      <c r="N124" s="1">
        <v>0</v>
      </c>
      <c r="O124" s="1">
        <v>0</v>
      </c>
      <c r="P124" s="1">
        <v>0</v>
      </c>
      <c r="Q124" s="1">
        <v>0</v>
      </c>
      <c r="R124" s="1">
        <v>0</v>
      </c>
      <c r="S124" s="1">
        <v>0</v>
      </c>
      <c r="T124" s="1">
        <v>0</v>
      </c>
      <c r="U124" s="1">
        <v>0</v>
      </c>
      <c r="X124" s="1">
        <v>0</v>
      </c>
      <c r="Y124" s="1">
        <v>0</v>
      </c>
      <c r="Z124" s="1">
        <v>0</v>
      </c>
    </row>
    <row r="125" spans="1:26" x14ac:dyDescent="0.25">
      <c r="A125">
        <v>123</v>
      </c>
      <c r="B125" t="s">
        <v>305</v>
      </c>
      <c r="C125">
        <v>24</v>
      </c>
      <c r="D125">
        <v>7440417</v>
      </c>
      <c r="E125" t="s">
        <v>292</v>
      </c>
      <c r="F125">
        <v>0</v>
      </c>
      <c r="G125" s="1">
        <v>0</v>
      </c>
      <c r="H125" t="s">
        <v>121</v>
      </c>
      <c r="I125" t="s">
        <v>86</v>
      </c>
      <c r="J125" s="1">
        <v>0</v>
      </c>
      <c r="K125" s="1">
        <v>0</v>
      </c>
      <c r="L125" s="1">
        <v>0</v>
      </c>
      <c r="M125" s="1">
        <v>0</v>
      </c>
      <c r="N125" s="1">
        <v>0</v>
      </c>
      <c r="O125" s="1">
        <v>0</v>
      </c>
      <c r="P125" s="1">
        <v>0</v>
      </c>
      <c r="Q125" s="1">
        <v>0</v>
      </c>
      <c r="R125" s="1">
        <v>0</v>
      </c>
      <c r="S125" s="1">
        <v>0</v>
      </c>
      <c r="T125" s="1">
        <v>0</v>
      </c>
      <c r="U125" s="1">
        <v>0</v>
      </c>
      <c r="X125" s="1">
        <v>0</v>
      </c>
      <c r="Y125" s="1">
        <v>0</v>
      </c>
      <c r="Z125" s="1">
        <v>0</v>
      </c>
    </row>
    <row r="126" spans="1:26" x14ac:dyDescent="0.25">
      <c r="A126">
        <v>124</v>
      </c>
      <c r="B126" t="s">
        <v>305</v>
      </c>
      <c r="C126">
        <v>24</v>
      </c>
      <c r="D126">
        <v>7440439</v>
      </c>
      <c r="E126" t="s">
        <v>293</v>
      </c>
      <c r="F126">
        <v>0</v>
      </c>
      <c r="G126" s="1">
        <v>0</v>
      </c>
      <c r="H126" t="s">
        <v>121</v>
      </c>
      <c r="I126" t="s">
        <v>86</v>
      </c>
      <c r="J126" s="1">
        <v>0</v>
      </c>
      <c r="K126" s="1">
        <v>0</v>
      </c>
      <c r="L126" s="1">
        <v>0</v>
      </c>
      <c r="M126" s="1">
        <v>0</v>
      </c>
      <c r="N126" s="1">
        <v>0</v>
      </c>
      <c r="O126" s="1">
        <v>0</v>
      </c>
      <c r="P126" s="1">
        <v>0</v>
      </c>
      <c r="Q126" s="1">
        <v>0</v>
      </c>
      <c r="R126" s="1">
        <v>0</v>
      </c>
      <c r="S126" s="1">
        <v>0</v>
      </c>
      <c r="T126" s="1">
        <v>0</v>
      </c>
      <c r="U126" s="1">
        <v>0</v>
      </c>
      <c r="X126" s="1">
        <v>0</v>
      </c>
      <c r="Y126" s="1">
        <v>0</v>
      </c>
      <c r="Z126" s="1">
        <v>0</v>
      </c>
    </row>
    <row r="127" spans="1:26" x14ac:dyDescent="0.25">
      <c r="A127">
        <v>125</v>
      </c>
      <c r="B127" t="s">
        <v>305</v>
      </c>
      <c r="C127">
        <v>24</v>
      </c>
      <c r="D127">
        <v>7440484</v>
      </c>
      <c r="E127" t="s">
        <v>8</v>
      </c>
      <c r="F127">
        <v>0</v>
      </c>
      <c r="G127" s="1">
        <v>0</v>
      </c>
      <c r="H127" t="s">
        <v>121</v>
      </c>
      <c r="I127" t="s">
        <v>86</v>
      </c>
      <c r="J127" s="1">
        <v>0</v>
      </c>
      <c r="K127" s="1">
        <v>0</v>
      </c>
      <c r="L127" s="1">
        <v>0</v>
      </c>
      <c r="M127" s="1">
        <v>0</v>
      </c>
      <c r="N127" s="1">
        <v>0</v>
      </c>
      <c r="O127" s="1">
        <v>0</v>
      </c>
      <c r="P127" s="1">
        <v>0</v>
      </c>
      <c r="Q127" s="1">
        <v>0</v>
      </c>
      <c r="R127" s="1">
        <v>0</v>
      </c>
      <c r="S127" s="1">
        <v>0</v>
      </c>
      <c r="T127" s="1">
        <v>0</v>
      </c>
      <c r="U127" s="1">
        <v>0</v>
      </c>
      <c r="X127" s="1">
        <v>0</v>
      </c>
      <c r="Y127" s="1">
        <v>0</v>
      </c>
      <c r="Z127" s="1">
        <v>0</v>
      </c>
    </row>
    <row r="128" spans="1:26" x14ac:dyDescent="0.25">
      <c r="A128">
        <v>126</v>
      </c>
      <c r="B128" t="s">
        <v>305</v>
      </c>
      <c r="C128">
        <v>24</v>
      </c>
      <c r="D128">
        <v>7440473</v>
      </c>
      <c r="E128" t="s">
        <v>89</v>
      </c>
      <c r="F128">
        <v>0</v>
      </c>
      <c r="G128" s="1">
        <v>0</v>
      </c>
      <c r="H128" t="s">
        <v>121</v>
      </c>
      <c r="I128" t="s">
        <v>86</v>
      </c>
      <c r="J128" s="1">
        <v>0</v>
      </c>
      <c r="K128" s="1">
        <v>0</v>
      </c>
      <c r="L128" s="1">
        <v>0</v>
      </c>
      <c r="M128" s="1">
        <v>0</v>
      </c>
      <c r="N128" s="1">
        <v>0</v>
      </c>
      <c r="O128" s="1">
        <v>0</v>
      </c>
      <c r="P128" s="1">
        <v>0</v>
      </c>
      <c r="Q128" s="1">
        <v>0</v>
      </c>
      <c r="R128" s="1">
        <v>0</v>
      </c>
      <c r="S128" s="1">
        <v>0</v>
      </c>
      <c r="T128" s="1">
        <v>0</v>
      </c>
      <c r="U128" s="1">
        <v>0</v>
      </c>
      <c r="X128" s="1">
        <v>0</v>
      </c>
      <c r="Y128" s="1">
        <v>0</v>
      </c>
      <c r="Z128" s="1">
        <v>0</v>
      </c>
    </row>
    <row r="129" spans="1:26" x14ac:dyDescent="0.25">
      <c r="A129">
        <v>127</v>
      </c>
      <c r="B129" t="s">
        <v>305</v>
      </c>
      <c r="C129">
        <v>24</v>
      </c>
      <c r="D129">
        <v>18540299</v>
      </c>
      <c r="E129" t="s">
        <v>13</v>
      </c>
      <c r="F129">
        <v>0</v>
      </c>
      <c r="G129" s="1">
        <v>0</v>
      </c>
      <c r="H129" t="s">
        <v>121</v>
      </c>
      <c r="I129" t="s">
        <v>86</v>
      </c>
      <c r="J129" s="1">
        <v>0</v>
      </c>
      <c r="K129" s="1">
        <v>0</v>
      </c>
      <c r="L129" s="1">
        <v>0</v>
      </c>
      <c r="M129" s="1">
        <v>0</v>
      </c>
      <c r="N129" s="1">
        <v>0</v>
      </c>
      <c r="O129" s="1">
        <v>0</v>
      </c>
      <c r="P129" s="1">
        <v>0</v>
      </c>
      <c r="Q129" s="1">
        <v>0</v>
      </c>
      <c r="R129" s="1">
        <v>0</v>
      </c>
      <c r="S129" s="1">
        <v>0</v>
      </c>
      <c r="T129" s="1">
        <v>0</v>
      </c>
      <c r="U129" s="1">
        <v>0</v>
      </c>
      <c r="X129" s="1">
        <v>0</v>
      </c>
      <c r="Y129" s="1">
        <v>0</v>
      </c>
      <c r="Z129" s="1">
        <v>0</v>
      </c>
    </row>
    <row r="130" spans="1:26" x14ac:dyDescent="0.25">
      <c r="A130">
        <v>128</v>
      </c>
      <c r="B130" t="s">
        <v>305</v>
      </c>
      <c r="C130">
        <v>24</v>
      </c>
      <c r="D130">
        <v>1175</v>
      </c>
      <c r="E130" t="s">
        <v>294</v>
      </c>
      <c r="F130" s="1">
        <v>2.0100000000000001E-5</v>
      </c>
      <c r="G130" s="1">
        <v>0</v>
      </c>
      <c r="H130" t="s">
        <v>121</v>
      </c>
      <c r="I130" t="s">
        <v>86</v>
      </c>
      <c r="J130" s="1">
        <v>0</v>
      </c>
      <c r="K130" s="1">
        <v>0</v>
      </c>
      <c r="L130" s="1">
        <v>0</v>
      </c>
      <c r="M130" s="1">
        <v>0</v>
      </c>
      <c r="N130" s="1">
        <v>0</v>
      </c>
      <c r="O130" s="1">
        <v>0</v>
      </c>
      <c r="P130" s="1">
        <v>0</v>
      </c>
      <c r="Q130" s="1">
        <v>0</v>
      </c>
      <c r="R130" s="1">
        <v>0</v>
      </c>
      <c r="S130" s="1">
        <v>0</v>
      </c>
      <c r="T130" s="1">
        <v>0</v>
      </c>
      <c r="U130" s="1">
        <v>0</v>
      </c>
      <c r="X130" s="1">
        <v>0</v>
      </c>
      <c r="Y130" s="1">
        <v>0</v>
      </c>
      <c r="Z130" s="1">
        <v>0</v>
      </c>
    </row>
    <row r="131" spans="1:26" x14ac:dyDescent="0.25">
      <c r="A131">
        <v>129</v>
      </c>
      <c r="B131" t="s">
        <v>305</v>
      </c>
      <c r="C131">
        <v>24</v>
      </c>
      <c r="D131">
        <v>7440508</v>
      </c>
      <c r="E131" t="s">
        <v>10</v>
      </c>
      <c r="F131" s="1">
        <v>4.0099999999999997E-6</v>
      </c>
      <c r="G131" s="1">
        <v>0</v>
      </c>
      <c r="H131" t="s">
        <v>121</v>
      </c>
      <c r="I131" t="s">
        <v>86</v>
      </c>
      <c r="J131" s="1">
        <v>0</v>
      </c>
      <c r="K131" s="1">
        <v>0</v>
      </c>
      <c r="L131" s="1">
        <v>0</v>
      </c>
      <c r="M131" s="1">
        <v>0</v>
      </c>
      <c r="N131" s="1">
        <v>0</v>
      </c>
      <c r="O131" s="1">
        <v>0</v>
      </c>
      <c r="P131" s="1">
        <v>0</v>
      </c>
      <c r="Q131" s="1">
        <v>0</v>
      </c>
      <c r="R131" s="1">
        <v>0</v>
      </c>
      <c r="S131" s="1">
        <v>0</v>
      </c>
      <c r="T131" s="1">
        <v>0</v>
      </c>
      <c r="U131" s="1">
        <v>0</v>
      </c>
      <c r="X131" s="1">
        <v>0</v>
      </c>
      <c r="Y131" s="1">
        <v>0</v>
      </c>
      <c r="Z131" s="1">
        <v>0</v>
      </c>
    </row>
    <row r="132" spans="1:26" x14ac:dyDescent="0.25">
      <c r="A132">
        <v>130</v>
      </c>
      <c r="B132" t="s">
        <v>305</v>
      </c>
      <c r="C132">
        <v>24</v>
      </c>
      <c r="D132">
        <v>7439965</v>
      </c>
      <c r="E132" t="s">
        <v>5</v>
      </c>
      <c r="F132" s="1">
        <v>2.0100000000000001E-5</v>
      </c>
      <c r="G132" s="1">
        <v>0</v>
      </c>
      <c r="H132" t="s">
        <v>121</v>
      </c>
      <c r="I132" t="s">
        <v>86</v>
      </c>
      <c r="J132" s="1">
        <v>0</v>
      </c>
      <c r="K132" s="1">
        <v>0</v>
      </c>
      <c r="L132" s="1">
        <v>0</v>
      </c>
      <c r="M132" s="1">
        <v>0</v>
      </c>
      <c r="N132" s="1">
        <v>0</v>
      </c>
      <c r="O132" s="1">
        <v>0</v>
      </c>
      <c r="P132" s="1">
        <v>0</v>
      </c>
      <c r="Q132" s="1">
        <v>0</v>
      </c>
      <c r="R132" s="1">
        <v>0</v>
      </c>
      <c r="S132" s="1">
        <v>0</v>
      </c>
      <c r="T132" s="1">
        <v>0</v>
      </c>
      <c r="U132" s="1">
        <v>0</v>
      </c>
      <c r="X132" s="1">
        <v>0</v>
      </c>
      <c r="Y132" s="1">
        <v>0</v>
      </c>
      <c r="Z132" s="1">
        <v>0</v>
      </c>
    </row>
    <row r="133" spans="1:26" x14ac:dyDescent="0.25">
      <c r="A133">
        <v>131</v>
      </c>
      <c r="B133" t="s">
        <v>305</v>
      </c>
      <c r="C133">
        <v>24</v>
      </c>
      <c r="D133">
        <v>7440020</v>
      </c>
      <c r="E133" t="s">
        <v>6</v>
      </c>
      <c r="F133">
        <v>0</v>
      </c>
      <c r="G133" s="1">
        <v>0</v>
      </c>
      <c r="H133" t="s">
        <v>121</v>
      </c>
      <c r="I133" t="s">
        <v>86</v>
      </c>
      <c r="J133" s="1">
        <v>0</v>
      </c>
      <c r="K133" s="1">
        <v>0</v>
      </c>
      <c r="L133" s="1">
        <v>0</v>
      </c>
      <c r="M133" s="1">
        <v>0</v>
      </c>
      <c r="N133" s="1">
        <v>0</v>
      </c>
      <c r="O133" s="1">
        <v>0</v>
      </c>
      <c r="P133" s="1">
        <v>0</v>
      </c>
      <c r="Q133" s="1">
        <v>0</v>
      </c>
      <c r="R133" s="1">
        <v>0</v>
      </c>
      <c r="S133" s="1">
        <v>0</v>
      </c>
      <c r="T133" s="1">
        <v>0</v>
      </c>
      <c r="U133" s="1">
        <v>0</v>
      </c>
      <c r="X133" s="1">
        <v>0</v>
      </c>
      <c r="Y133" s="1">
        <v>0</v>
      </c>
      <c r="Z133" s="1">
        <v>0</v>
      </c>
    </row>
    <row r="134" spans="1:26" x14ac:dyDescent="0.25">
      <c r="A134">
        <v>132</v>
      </c>
      <c r="B134" t="s">
        <v>305</v>
      </c>
      <c r="C134">
        <v>24</v>
      </c>
      <c r="D134">
        <v>7723140</v>
      </c>
      <c r="E134" t="s">
        <v>295</v>
      </c>
      <c r="F134">
        <v>0</v>
      </c>
      <c r="G134" s="1">
        <v>0</v>
      </c>
      <c r="H134" t="s">
        <v>121</v>
      </c>
      <c r="I134" t="s">
        <v>86</v>
      </c>
      <c r="J134" s="1">
        <v>0</v>
      </c>
      <c r="K134" s="1">
        <v>0</v>
      </c>
      <c r="L134" s="1">
        <v>0</v>
      </c>
      <c r="M134" s="1">
        <v>0</v>
      </c>
      <c r="N134" s="1">
        <v>0</v>
      </c>
      <c r="O134" s="1">
        <v>0</v>
      </c>
      <c r="P134" s="1">
        <v>0</v>
      </c>
      <c r="Q134" s="1">
        <v>0</v>
      </c>
      <c r="R134" s="1">
        <v>0</v>
      </c>
      <c r="S134" s="1">
        <v>0</v>
      </c>
      <c r="T134" s="1">
        <v>0</v>
      </c>
      <c r="U134" s="1">
        <v>0</v>
      </c>
      <c r="X134" s="1">
        <v>0</v>
      </c>
      <c r="Y134" s="1">
        <v>0</v>
      </c>
      <c r="Z134" s="1">
        <v>0</v>
      </c>
    </row>
    <row r="135" spans="1:26" x14ac:dyDescent="0.25">
      <c r="A135">
        <v>133</v>
      </c>
      <c r="B135" t="s">
        <v>305</v>
      </c>
      <c r="C135">
        <v>24</v>
      </c>
      <c r="D135">
        <v>7439921</v>
      </c>
      <c r="E135" t="s">
        <v>7</v>
      </c>
      <c r="F135">
        <v>0</v>
      </c>
      <c r="G135" s="1">
        <v>0</v>
      </c>
      <c r="H135" t="s">
        <v>121</v>
      </c>
      <c r="I135" t="s">
        <v>86</v>
      </c>
      <c r="J135" s="1">
        <v>0</v>
      </c>
      <c r="K135" s="1">
        <v>0</v>
      </c>
      <c r="L135" s="1">
        <v>0</v>
      </c>
      <c r="M135" s="1">
        <v>0</v>
      </c>
      <c r="N135" s="1">
        <v>0</v>
      </c>
      <c r="O135" s="1">
        <v>0</v>
      </c>
      <c r="P135" s="1">
        <v>0</v>
      </c>
      <c r="Q135" s="1">
        <v>0</v>
      </c>
      <c r="R135" s="1">
        <v>0</v>
      </c>
      <c r="S135" s="1">
        <v>0</v>
      </c>
      <c r="T135" s="1">
        <v>0</v>
      </c>
      <c r="U135" s="1">
        <v>0</v>
      </c>
      <c r="X135" s="1">
        <v>0</v>
      </c>
      <c r="Y135" s="1">
        <v>0</v>
      </c>
      <c r="Z135" s="1">
        <v>0</v>
      </c>
    </row>
    <row r="136" spans="1:26" x14ac:dyDescent="0.25">
      <c r="A136">
        <v>134</v>
      </c>
      <c r="B136" t="s">
        <v>305</v>
      </c>
      <c r="C136">
        <v>24</v>
      </c>
      <c r="D136">
        <v>7440622</v>
      </c>
      <c r="E136" t="s">
        <v>296</v>
      </c>
      <c r="F136">
        <v>0</v>
      </c>
      <c r="G136" s="1">
        <v>0</v>
      </c>
      <c r="H136" t="s">
        <v>121</v>
      </c>
      <c r="I136" t="s">
        <v>86</v>
      </c>
      <c r="J136" s="1">
        <v>0</v>
      </c>
      <c r="K136" s="1">
        <v>0</v>
      </c>
      <c r="L136" s="1">
        <v>0</v>
      </c>
      <c r="M136" s="1">
        <v>0</v>
      </c>
      <c r="N136" s="1">
        <v>0</v>
      </c>
      <c r="O136" s="1">
        <v>0</v>
      </c>
      <c r="P136" s="1">
        <v>0</v>
      </c>
      <c r="Q136" s="1">
        <v>0</v>
      </c>
      <c r="R136" s="1">
        <v>0</v>
      </c>
      <c r="S136" s="1">
        <v>0</v>
      </c>
      <c r="T136" s="1">
        <v>0</v>
      </c>
      <c r="U136" s="1">
        <v>0</v>
      </c>
      <c r="X136" s="1">
        <v>0</v>
      </c>
      <c r="Y136" s="1">
        <v>0</v>
      </c>
      <c r="Z136" s="1">
        <v>0</v>
      </c>
    </row>
    <row r="137" spans="1:26" x14ac:dyDescent="0.25">
      <c r="A137">
        <v>135</v>
      </c>
      <c r="B137" t="s">
        <v>305</v>
      </c>
      <c r="C137">
        <v>24</v>
      </c>
      <c r="D137">
        <v>7440666</v>
      </c>
      <c r="E137" t="s">
        <v>297</v>
      </c>
      <c r="F137">
        <v>0</v>
      </c>
      <c r="G137" s="1">
        <v>0</v>
      </c>
      <c r="H137" t="s">
        <v>121</v>
      </c>
      <c r="I137" t="s">
        <v>86</v>
      </c>
      <c r="J137" s="1">
        <v>0</v>
      </c>
      <c r="K137" s="1">
        <v>0</v>
      </c>
      <c r="L137" s="1">
        <v>0</v>
      </c>
      <c r="M137" s="1">
        <v>0</v>
      </c>
      <c r="N137" s="1">
        <v>0</v>
      </c>
      <c r="O137" s="1">
        <v>0</v>
      </c>
      <c r="P137" s="1">
        <v>0</v>
      </c>
      <c r="Q137" s="1">
        <v>0</v>
      </c>
      <c r="R137" s="1">
        <v>0</v>
      </c>
      <c r="S137" s="1">
        <v>0</v>
      </c>
      <c r="T137" s="1">
        <v>0</v>
      </c>
      <c r="U137" s="1">
        <v>0</v>
      </c>
      <c r="X137" s="1">
        <v>0</v>
      </c>
      <c r="Y137" s="1">
        <v>0</v>
      </c>
      <c r="Z137" s="1">
        <v>0</v>
      </c>
    </row>
    <row r="138" spans="1:26" x14ac:dyDescent="0.25">
      <c r="A138">
        <v>136</v>
      </c>
      <c r="B138" t="s">
        <v>306</v>
      </c>
      <c r="C138">
        <v>24</v>
      </c>
      <c r="D138">
        <v>7429905</v>
      </c>
      <c r="E138" t="s">
        <v>290</v>
      </c>
      <c r="F138">
        <v>0</v>
      </c>
      <c r="G138" s="1">
        <v>0</v>
      </c>
      <c r="H138" t="s">
        <v>121</v>
      </c>
      <c r="I138" t="s">
        <v>86</v>
      </c>
      <c r="J138" s="1">
        <v>0</v>
      </c>
      <c r="K138" s="1">
        <v>0</v>
      </c>
      <c r="L138" s="1">
        <v>0</v>
      </c>
      <c r="M138" s="1">
        <v>0</v>
      </c>
      <c r="N138" s="1">
        <v>0</v>
      </c>
      <c r="O138" s="1">
        <v>0</v>
      </c>
      <c r="P138" s="1">
        <v>0</v>
      </c>
      <c r="Q138" s="1">
        <v>0</v>
      </c>
      <c r="R138" s="1">
        <v>0</v>
      </c>
      <c r="S138" s="1">
        <v>0</v>
      </c>
      <c r="T138" s="1">
        <v>0</v>
      </c>
      <c r="U138" s="1">
        <v>0</v>
      </c>
      <c r="X138" s="1">
        <v>0</v>
      </c>
      <c r="Y138" s="1">
        <v>0</v>
      </c>
      <c r="Z138" s="1">
        <v>0</v>
      </c>
    </row>
    <row r="139" spans="1:26" x14ac:dyDescent="0.25">
      <c r="A139">
        <v>137</v>
      </c>
      <c r="B139" t="s">
        <v>306</v>
      </c>
      <c r="C139">
        <v>24</v>
      </c>
      <c r="D139">
        <v>1344281</v>
      </c>
      <c r="E139" t="s">
        <v>291</v>
      </c>
      <c r="F139">
        <v>0</v>
      </c>
      <c r="G139" s="1">
        <v>0</v>
      </c>
      <c r="H139" t="s">
        <v>121</v>
      </c>
      <c r="I139" t="s">
        <v>86</v>
      </c>
      <c r="J139" s="1">
        <v>0</v>
      </c>
      <c r="K139" s="1">
        <v>0</v>
      </c>
      <c r="L139" s="1">
        <v>0</v>
      </c>
      <c r="M139" s="1">
        <v>0</v>
      </c>
      <c r="N139" s="1">
        <v>0</v>
      </c>
      <c r="O139" s="1">
        <v>0</v>
      </c>
      <c r="P139" s="1">
        <v>0</v>
      </c>
      <c r="Q139" s="1">
        <v>0</v>
      </c>
      <c r="R139" s="1">
        <v>0</v>
      </c>
      <c r="S139" s="1">
        <v>0</v>
      </c>
      <c r="T139" s="1">
        <v>0</v>
      </c>
      <c r="U139" s="1">
        <v>0</v>
      </c>
      <c r="X139" s="1">
        <v>0</v>
      </c>
      <c r="Y139" s="1">
        <v>0</v>
      </c>
      <c r="Z139" s="1">
        <v>0</v>
      </c>
    </row>
    <row r="140" spans="1:26" x14ac:dyDescent="0.25">
      <c r="A140">
        <v>138</v>
      </c>
      <c r="B140" t="s">
        <v>306</v>
      </c>
      <c r="C140">
        <v>24</v>
      </c>
      <c r="D140">
        <v>7440417</v>
      </c>
      <c r="E140" t="s">
        <v>292</v>
      </c>
      <c r="F140">
        <v>0</v>
      </c>
      <c r="G140" s="1">
        <v>0</v>
      </c>
      <c r="H140" t="s">
        <v>121</v>
      </c>
      <c r="I140" t="s">
        <v>86</v>
      </c>
      <c r="J140" s="1">
        <v>0</v>
      </c>
      <c r="K140" s="1">
        <v>0</v>
      </c>
      <c r="L140" s="1">
        <v>0</v>
      </c>
      <c r="M140" s="1">
        <v>0</v>
      </c>
      <c r="N140" s="1">
        <v>0</v>
      </c>
      <c r="O140" s="1">
        <v>0</v>
      </c>
      <c r="P140" s="1">
        <v>0</v>
      </c>
      <c r="Q140" s="1">
        <v>0</v>
      </c>
      <c r="R140" s="1">
        <v>0</v>
      </c>
      <c r="S140" s="1">
        <v>0</v>
      </c>
      <c r="T140" s="1">
        <v>0</v>
      </c>
      <c r="U140" s="1">
        <v>0</v>
      </c>
      <c r="X140" s="1">
        <v>0</v>
      </c>
      <c r="Y140" s="1">
        <v>0</v>
      </c>
      <c r="Z140" s="1">
        <v>0</v>
      </c>
    </row>
    <row r="141" spans="1:26" x14ac:dyDescent="0.25">
      <c r="A141">
        <v>139</v>
      </c>
      <c r="B141" t="s">
        <v>306</v>
      </c>
      <c r="C141">
        <v>24</v>
      </c>
      <c r="D141">
        <v>7440439</v>
      </c>
      <c r="E141" t="s">
        <v>293</v>
      </c>
      <c r="F141">
        <v>0</v>
      </c>
      <c r="G141" s="1">
        <v>0</v>
      </c>
      <c r="H141" t="s">
        <v>121</v>
      </c>
      <c r="I141" t="s">
        <v>86</v>
      </c>
      <c r="J141" s="1">
        <v>0</v>
      </c>
      <c r="K141" s="1">
        <v>0</v>
      </c>
      <c r="L141" s="1">
        <v>0</v>
      </c>
      <c r="M141" s="1">
        <v>0</v>
      </c>
      <c r="N141" s="1">
        <v>0</v>
      </c>
      <c r="O141" s="1">
        <v>0</v>
      </c>
      <c r="P141" s="1">
        <v>0</v>
      </c>
      <c r="Q141" s="1">
        <v>0</v>
      </c>
      <c r="R141" s="1">
        <v>0</v>
      </c>
      <c r="S141" s="1">
        <v>0</v>
      </c>
      <c r="T141" s="1">
        <v>0</v>
      </c>
      <c r="U141" s="1">
        <v>0</v>
      </c>
      <c r="X141" s="1">
        <v>0</v>
      </c>
      <c r="Y141" s="1">
        <v>0</v>
      </c>
      <c r="Z141" s="1">
        <v>0</v>
      </c>
    </row>
    <row r="142" spans="1:26" x14ac:dyDescent="0.25">
      <c r="A142">
        <v>140</v>
      </c>
      <c r="B142" t="s">
        <v>306</v>
      </c>
      <c r="C142">
        <v>24</v>
      </c>
      <c r="D142">
        <v>7440484</v>
      </c>
      <c r="E142" t="s">
        <v>8</v>
      </c>
      <c r="F142" s="1">
        <v>1.7499999999999999E-7</v>
      </c>
      <c r="G142" s="1">
        <v>1.1165E-9</v>
      </c>
      <c r="H142" t="s">
        <v>121</v>
      </c>
      <c r="I142" t="s">
        <v>86</v>
      </c>
      <c r="J142" s="1">
        <v>1.1165E-9</v>
      </c>
      <c r="K142" s="1">
        <v>0</v>
      </c>
      <c r="L142" s="1">
        <v>0</v>
      </c>
      <c r="M142" s="1">
        <v>0</v>
      </c>
      <c r="N142" s="1">
        <v>0</v>
      </c>
      <c r="O142" s="1">
        <v>0</v>
      </c>
      <c r="P142" s="1">
        <v>0</v>
      </c>
      <c r="Q142" s="1">
        <v>0</v>
      </c>
      <c r="R142" s="1">
        <v>0</v>
      </c>
      <c r="S142" s="1">
        <v>0</v>
      </c>
      <c r="T142" s="1">
        <v>0</v>
      </c>
      <c r="U142" s="1">
        <v>0</v>
      </c>
      <c r="V142" t="s">
        <v>87</v>
      </c>
      <c r="X142" s="1">
        <v>0</v>
      </c>
      <c r="Y142" s="1">
        <v>0</v>
      </c>
      <c r="Z142" s="1">
        <v>0</v>
      </c>
    </row>
    <row r="143" spans="1:26" x14ac:dyDescent="0.25">
      <c r="A143">
        <v>141</v>
      </c>
      <c r="B143" t="s">
        <v>306</v>
      </c>
      <c r="C143">
        <v>24</v>
      </c>
      <c r="D143">
        <v>7440473</v>
      </c>
      <c r="E143" t="s">
        <v>89</v>
      </c>
      <c r="F143" s="1">
        <v>6.9999999999999997E-7</v>
      </c>
      <c r="G143" s="1">
        <v>0</v>
      </c>
      <c r="H143" t="s">
        <v>121</v>
      </c>
      <c r="I143" t="s">
        <v>86</v>
      </c>
      <c r="J143" s="1">
        <v>0</v>
      </c>
      <c r="K143" s="1">
        <v>0</v>
      </c>
      <c r="L143" s="1">
        <v>0</v>
      </c>
      <c r="M143" s="1">
        <v>0</v>
      </c>
      <c r="N143" s="1">
        <v>0</v>
      </c>
      <c r="O143" s="1">
        <v>0</v>
      </c>
      <c r="P143" s="1">
        <v>0</v>
      </c>
      <c r="Q143" s="1">
        <v>0</v>
      </c>
      <c r="R143" s="1">
        <v>0</v>
      </c>
      <c r="S143" s="1">
        <v>0</v>
      </c>
      <c r="T143" s="1">
        <v>0</v>
      </c>
      <c r="U143" s="1">
        <v>0</v>
      </c>
      <c r="X143" s="1">
        <v>0</v>
      </c>
      <c r="Y143" s="1">
        <v>0</v>
      </c>
      <c r="Z143" s="1">
        <v>0</v>
      </c>
    </row>
    <row r="144" spans="1:26" x14ac:dyDescent="0.25">
      <c r="A144">
        <v>142</v>
      </c>
      <c r="B144" t="s">
        <v>306</v>
      </c>
      <c r="C144">
        <v>24</v>
      </c>
      <c r="D144">
        <v>18540299</v>
      </c>
      <c r="E144" t="s">
        <v>13</v>
      </c>
      <c r="F144" s="1">
        <v>3.8500000000000002E-7</v>
      </c>
      <c r="G144" s="1">
        <v>4.6648000000000002E-8</v>
      </c>
      <c r="H144" t="s">
        <v>121</v>
      </c>
      <c r="I144" t="s">
        <v>86</v>
      </c>
      <c r="J144" s="1">
        <v>4.6398000000000003E-8</v>
      </c>
      <c r="K144" s="1">
        <v>2.3392999999999999E-10</v>
      </c>
      <c r="L144" s="1">
        <v>1.6219000000000001E-11</v>
      </c>
      <c r="M144" s="1">
        <v>0</v>
      </c>
      <c r="N144" s="1">
        <v>0</v>
      </c>
      <c r="O144" s="1">
        <v>0</v>
      </c>
      <c r="P144" s="1">
        <v>0</v>
      </c>
      <c r="Q144" s="1">
        <v>0</v>
      </c>
      <c r="R144" s="1">
        <v>0</v>
      </c>
      <c r="S144" s="1">
        <v>0</v>
      </c>
      <c r="T144" s="1">
        <v>0</v>
      </c>
      <c r="U144" s="1">
        <v>0</v>
      </c>
      <c r="V144" t="s">
        <v>87</v>
      </c>
      <c r="W144" t="s">
        <v>88</v>
      </c>
      <c r="X144" s="1">
        <v>0</v>
      </c>
      <c r="Y144" s="1">
        <v>0</v>
      </c>
      <c r="Z144" s="1">
        <v>0</v>
      </c>
    </row>
    <row r="145" spans="1:26" x14ac:dyDescent="0.25">
      <c r="A145">
        <v>143</v>
      </c>
      <c r="B145" t="s">
        <v>306</v>
      </c>
      <c r="C145">
        <v>24</v>
      </c>
      <c r="D145">
        <v>1175</v>
      </c>
      <c r="E145" t="s">
        <v>294</v>
      </c>
      <c r="F145">
        <v>0</v>
      </c>
      <c r="G145" s="1">
        <v>0</v>
      </c>
      <c r="H145" t="s">
        <v>121</v>
      </c>
      <c r="I145" t="s">
        <v>86</v>
      </c>
      <c r="J145" s="1">
        <v>0</v>
      </c>
      <c r="K145" s="1">
        <v>0</v>
      </c>
      <c r="L145" s="1">
        <v>0</v>
      </c>
      <c r="M145" s="1">
        <v>0</v>
      </c>
      <c r="N145" s="1">
        <v>0</v>
      </c>
      <c r="O145" s="1">
        <v>0</v>
      </c>
      <c r="P145" s="1">
        <v>0</v>
      </c>
      <c r="Q145" s="1">
        <v>0</v>
      </c>
      <c r="R145" s="1">
        <v>0</v>
      </c>
      <c r="S145" s="1">
        <v>0</v>
      </c>
      <c r="T145" s="1">
        <v>0</v>
      </c>
      <c r="U145" s="1">
        <v>0</v>
      </c>
      <c r="X145" s="1">
        <v>0</v>
      </c>
      <c r="Y145" s="1">
        <v>0</v>
      </c>
      <c r="Z145" s="1">
        <v>0</v>
      </c>
    </row>
    <row r="146" spans="1:26" x14ac:dyDescent="0.25">
      <c r="A146">
        <v>144</v>
      </c>
      <c r="B146" t="s">
        <v>306</v>
      </c>
      <c r="C146">
        <v>24</v>
      </c>
      <c r="D146">
        <v>7440508</v>
      </c>
      <c r="E146" t="s">
        <v>10</v>
      </c>
      <c r="F146">
        <v>0</v>
      </c>
      <c r="G146" s="1">
        <v>0</v>
      </c>
      <c r="H146" t="s">
        <v>121</v>
      </c>
      <c r="I146" t="s">
        <v>86</v>
      </c>
      <c r="J146" s="1">
        <v>0</v>
      </c>
      <c r="K146" s="1">
        <v>0</v>
      </c>
      <c r="L146" s="1">
        <v>0</v>
      </c>
      <c r="M146" s="1">
        <v>0</v>
      </c>
      <c r="N146" s="1">
        <v>0</v>
      </c>
      <c r="O146" s="1">
        <v>0</v>
      </c>
      <c r="P146" s="1">
        <v>0</v>
      </c>
      <c r="Q146" s="1">
        <v>0</v>
      </c>
      <c r="R146" s="1">
        <v>0</v>
      </c>
      <c r="S146" s="1">
        <v>0</v>
      </c>
      <c r="T146" s="1">
        <v>0</v>
      </c>
      <c r="U146" s="1">
        <v>0</v>
      </c>
      <c r="X146" s="1">
        <v>0</v>
      </c>
      <c r="Y146" s="1">
        <v>0</v>
      </c>
      <c r="Z146" s="1">
        <v>0</v>
      </c>
    </row>
    <row r="147" spans="1:26" x14ac:dyDescent="0.25">
      <c r="A147">
        <v>145</v>
      </c>
      <c r="B147" t="s">
        <v>306</v>
      </c>
      <c r="C147">
        <v>24</v>
      </c>
      <c r="D147">
        <v>7439965</v>
      </c>
      <c r="E147" t="s">
        <v>5</v>
      </c>
      <c r="F147">
        <v>1.65E-4</v>
      </c>
      <c r="G147" s="1">
        <v>0</v>
      </c>
      <c r="H147" t="s">
        <v>121</v>
      </c>
      <c r="I147" t="s">
        <v>86</v>
      </c>
      <c r="J147" s="1">
        <v>0</v>
      </c>
      <c r="K147" s="1">
        <v>0</v>
      </c>
      <c r="L147" s="1">
        <v>0</v>
      </c>
      <c r="M147" s="1">
        <v>0</v>
      </c>
      <c r="N147" s="1">
        <v>0</v>
      </c>
      <c r="O147" s="1">
        <v>0</v>
      </c>
      <c r="P147" s="1">
        <v>0</v>
      </c>
      <c r="Q147" s="1">
        <v>0</v>
      </c>
      <c r="R147" s="1">
        <v>0</v>
      </c>
      <c r="S147" s="1">
        <v>0</v>
      </c>
      <c r="T147" s="1">
        <v>0</v>
      </c>
      <c r="U147" s="1">
        <v>0</v>
      </c>
      <c r="X147" s="1">
        <v>0</v>
      </c>
      <c r="Y147" s="1">
        <v>0</v>
      </c>
      <c r="Z147" s="1">
        <v>0</v>
      </c>
    </row>
    <row r="148" spans="1:26" x14ac:dyDescent="0.25">
      <c r="A148">
        <v>146</v>
      </c>
      <c r="B148" t="s">
        <v>306</v>
      </c>
      <c r="C148">
        <v>24</v>
      </c>
      <c r="D148">
        <v>7440020</v>
      </c>
      <c r="E148" t="s">
        <v>6</v>
      </c>
      <c r="F148" s="1">
        <v>3.4999999999999998E-7</v>
      </c>
      <c r="G148" s="1">
        <v>7.5261999999999998E-11</v>
      </c>
      <c r="H148" t="s">
        <v>121</v>
      </c>
      <c r="I148" t="s">
        <v>86</v>
      </c>
      <c r="J148" s="1">
        <v>7.5261999999999998E-11</v>
      </c>
      <c r="K148" s="1">
        <v>0</v>
      </c>
      <c r="L148" s="1">
        <v>0</v>
      </c>
      <c r="M148" s="1">
        <v>0</v>
      </c>
      <c r="N148" s="1">
        <v>0</v>
      </c>
      <c r="O148" s="1">
        <v>0</v>
      </c>
      <c r="P148" s="1">
        <v>0</v>
      </c>
      <c r="Q148" s="1">
        <v>0</v>
      </c>
      <c r="R148" s="1">
        <v>0</v>
      </c>
      <c r="S148" s="1">
        <v>0</v>
      </c>
      <c r="T148" s="1">
        <v>0</v>
      </c>
      <c r="U148" s="1">
        <v>0</v>
      </c>
      <c r="V148" t="s">
        <v>87</v>
      </c>
      <c r="X148" s="1">
        <v>0</v>
      </c>
      <c r="Y148" s="1">
        <v>0</v>
      </c>
      <c r="Z148" s="1">
        <v>0</v>
      </c>
    </row>
    <row r="149" spans="1:26" x14ac:dyDescent="0.25">
      <c r="A149">
        <v>147</v>
      </c>
      <c r="B149" t="s">
        <v>306</v>
      </c>
      <c r="C149">
        <v>24</v>
      </c>
      <c r="D149">
        <v>7723140</v>
      </c>
      <c r="E149" t="s">
        <v>295</v>
      </c>
      <c r="F149">
        <v>0</v>
      </c>
      <c r="G149" s="1">
        <v>0</v>
      </c>
      <c r="H149" t="s">
        <v>121</v>
      </c>
      <c r="I149" t="s">
        <v>86</v>
      </c>
      <c r="J149" s="1">
        <v>0</v>
      </c>
      <c r="K149" s="1">
        <v>0</v>
      </c>
      <c r="L149" s="1">
        <v>0</v>
      </c>
      <c r="M149" s="1">
        <v>0</v>
      </c>
      <c r="N149" s="1">
        <v>0</v>
      </c>
      <c r="O149" s="1">
        <v>0</v>
      </c>
      <c r="P149" s="1">
        <v>0</v>
      </c>
      <c r="Q149" s="1">
        <v>0</v>
      </c>
      <c r="R149" s="1">
        <v>0</v>
      </c>
      <c r="S149" s="1">
        <v>0</v>
      </c>
      <c r="T149" s="1">
        <v>0</v>
      </c>
      <c r="U149" s="1">
        <v>0</v>
      </c>
      <c r="X149" s="1">
        <v>0</v>
      </c>
      <c r="Y149" s="1">
        <v>0</v>
      </c>
      <c r="Z149" s="1">
        <v>0</v>
      </c>
    </row>
    <row r="150" spans="1:26" x14ac:dyDescent="0.25">
      <c r="A150">
        <v>148</v>
      </c>
      <c r="B150" t="s">
        <v>306</v>
      </c>
      <c r="C150">
        <v>24</v>
      </c>
      <c r="D150">
        <v>7439921</v>
      </c>
      <c r="E150" t="s">
        <v>7</v>
      </c>
      <c r="F150">
        <v>0</v>
      </c>
      <c r="G150" s="1">
        <v>0</v>
      </c>
      <c r="H150" t="s">
        <v>121</v>
      </c>
      <c r="I150" t="s">
        <v>86</v>
      </c>
      <c r="J150" s="1">
        <v>0</v>
      </c>
      <c r="K150" s="1">
        <v>0</v>
      </c>
      <c r="L150" s="1">
        <v>0</v>
      </c>
      <c r="M150" s="1">
        <v>0</v>
      </c>
      <c r="N150" s="1">
        <v>0</v>
      </c>
      <c r="O150" s="1">
        <v>0</v>
      </c>
      <c r="P150" s="1">
        <v>0</v>
      </c>
      <c r="Q150" s="1">
        <v>0</v>
      </c>
      <c r="R150" s="1">
        <v>0</v>
      </c>
      <c r="S150" s="1">
        <v>0</v>
      </c>
      <c r="T150" s="1">
        <v>0</v>
      </c>
      <c r="U150" s="1">
        <v>0</v>
      </c>
      <c r="X150" s="1">
        <v>0</v>
      </c>
      <c r="Y150" s="1">
        <v>0</v>
      </c>
      <c r="Z150" s="1">
        <v>0</v>
      </c>
    </row>
    <row r="151" spans="1:26" x14ac:dyDescent="0.25">
      <c r="A151">
        <v>149</v>
      </c>
      <c r="B151" t="s">
        <v>306</v>
      </c>
      <c r="C151">
        <v>24</v>
      </c>
      <c r="D151">
        <v>7440622</v>
      </c>
      <c r="E151" t="s">
        <v>296</v>
      </c>
      <c r="F151">
        <v>0</v>
      </c>
      <c r="G151" s="1">
        <v>0</v>
      </c>
      <c r="H151" t="s">
        <v>121</v>
      </c>
      <c r="I151" t="s">
        <v>86</v>
      </c>
      <c r="J151" s="1">
        <v>0</v>
      </c>
      <c r="K151" s="1">
        <v>0</v>
      </c>
      <c r="L151" s="1">
        <v>0</v>
      </c>
      <c r="M151" s="1">
        <v>0</v>
      </c>
      <c r="N151" s="1">
        <v>0</v>
      </c>
      <c r="O151" s="1">
        <v>0</v>
      </c>
      <c r="P151" s="1">
        <v>0</v>
      </c>
      <c r="Q151" s="1">
        <v>0</v>
      </c>
      <c r="R151" s="1">
        <v>0</v>
      </c>
      <c r="S151" s="1">
        <v>0</v>
      </c>
      <c r="T151" s="1">
        <v>0</v>
      </c>
      <c r="U151" s="1">
        <v>0</v>
      </c>
      <c r="X151" s="1">
        <v>0</v>
      </c>
      <c r="Y151" s="1">
        <v>0</v>
      </c>
      <c r="Z151" s="1">
        <v>0</v>
      </c>
    </row>
    <row r="152" spans="1:26" x14ac:dyDescent="0.25">
      <c r="A152">
        <v>150</v>
      </c>
      <c r="B152" t="s">
        <v>306</v>
      </c>
      <c r="C152">
        <v>24</v>
      </c>
      <c r="D152">
        <v>7440666</v>
      </c>
      <c r="E152" t="s">
        <v>297</v>
      </c>
      <c r="F152">
        <v>0</v>
      </c>
      <c r="G152" s="1">
        <v>0</v>
      </c>
      <c r="H152" t="s">
        <v>121</v>
      </c>
      <c r="I152" t="s">
        <v>86</v>
      </c>
      <c r="J152" s="1">
        <v>0</v>
      </c>
      <c r="K152" s="1">
        <v>0</v>
      </c>
      <c r="L152" s="1">
        <v>0</v>
      </c>
      <c r="M152" s="1">
        <v>0</v>
      </c>
      <c r="N152" s="1">
        <v>0</v>
      </c>
      <c r="O152" s="1">
        <v>0</v>
      </c>
      <c r="P152" s="1">
        <v>0</v>
      </c>
      <c r="Q152" s="1">
        <v>0</v>
      </c>
      <c r="R152" s="1">
        <v>0</v>
      </c>
      <c r="S152" s="1">
        <v>0</v>
      </c>
      <c r="T152" s="1">
        <v>0</v>
      </c>
      <c r="U152" s="1">
        <v>0</v>
      </c>
      <c r="X152" s="1">
        <v>0</v>
      </c>
      <c r="Y152" s="1">
        <v>0</v>
      </c>
      <c r="Z152" s="1">
        <v>0</v>
      </c>
    </row>
    <row r="153" spans="1:26" x14ac:dyDescent="0.25">
      <c r="A153">
        <v>151</v>
      </c>
      <c r="B153" t="s">
        <v>307</v>
      </c>
      <c r="C153">
        <v>24</v>
      </c>
      <c r="D153">
        <v>7429905</v>
      </c>
      <c r="E153" t="s">
        <v>290</v>
      </c>
      <c r="F153">
        <v>0</v>
      </c>
      <c r="G153" s="1">
        <v>0</v>
      </c>
      <c r="H153" t="s">
        <v>121</v>
      </c>
      <c r="I153" t="s">
        <v>86</v>
      </c>
      <c r="J153" s="1">
        <v>0</v>
      </c>
      <c r="K153" s="1">
        <v>0</v>
      </c>
      <c r="L153" s="1">
        <v>0</v>
      </c>
      <c r="M153" s="1">
        <v>0</v>
      </c>
      <c r="N153" s="1">
        <v>0</v>
      </c>
      <c r="O153" s="1">
        <v>0</v>
      </c>
      <c r="P153" s="1">
        <v>0</v>
      </c>
      <c r="Q153" s="1">
        <v>0</v>
      </c>
      <c r="R153" s="1">
        <v>0</v>
      </c>
      <c r="S153" s="1">
        <v>0</v>
      </c>
      <c r="T153" s="1">
        <v>0</v>
      </c>
      <c r="U153" s="1">
        <v>0</v>
      </c>
      <c r="X153" s="1">
        <v>0</v>
      </c>
      <c r="Y153" s="1">
        <v>0</v>
      </c>
      <c r="Z153" s="1">
        <v>0</v>
      </c>
    </row>
    <row r="154" spans="1:26" x14ac:dyDescent="0.25">
      <c r="A154">
        <v>152</v>
      </c>
      <c r="B154" t="s">
        <v>307</v>
      </c>
      <c r="C154">
        <v>24</v>
      </c>
      <c r="D154">
        <v>1344281</v>
      </c>
      <c r="E154" t="s">
        <v>291</v>
      </c>
      <c r="F154">
        <v>0</v>
      </c>
      <c r="G154" s="1">
        <v>0</v>
      </c>
      <c r="H154" t="s">
        <v>121</v>
      </c>
      <c r="I154" t="s">
        <v>86</v>
      </c>
      <c r="J154" s="1">
        <v>0</v>
      </c>
      <c r="K154" s="1">
        <v>0</v>
      </c>
      <c r="L154" s="1">
        <v>0</v>
      </c>
      <c r="M154" s="1">
        <v>0</v>
      </c>
      <c r="N154" s="1">
        <v>0</v>
      </c>
      <c r="O154" s="1">
        <v>0</v>
      </c>
      <c r="P154" s="1">
        <v>0</v>
      </c>
      <c r="Q154" s="1">
        <v>0</v>
      </c>
      <c r="R154" s="1">
        <v>0</v>
      </c>
      <c r="S154" s="1">
        <v>0</v>
      </c>
      <c r="T154" s="1">
        <v>0</v>
      </c>
      <c r="U154" s="1">
        <v>0</v>
      </c>
      <c r="X154" s="1">
        <v>0</v>
      </c>
      <c r="Y154" s="1">
        <v>0</v>
      </c>
      <c r="Z154" s="1">
        <v>0</v>
      </c>
    </row>
    <row r="155" spans="1:26" x14ac:dyDescent="0.25">
      <c r="A155">
        <v>153</v>
      </c>
      <c r="B155" t="s">
        <v>307</v>
      </c>
      <c r="C155">
        <v>24</v>
      </c>
      <c r="D155">
        <v>7440417</v>
      </c>
      <c r="E155" t="s">
        <v>292</v>
      </c>
      <c r="F155">
        <v>0</v>
      </c>
      <c r="G155" s="1">
        <v>0</v>
      </c>
      <c r="H155" t="s">
        <v>121</v>
      </c>
      <c r="I155" t="s">
        <v>86</v>
      </c>
      <c r="J155" s="1">
        <v>0</v>
      </c>
      <c r="K155" s="1">
        <v>0</v>
      </c>
      <c r="L155" s="1">
        <v>0</v>
      </c>
      <c r="M155" s="1">
        <v>0</v>
      </c>
      <c r="N155" s="1">
        <v>0</v>
      </c>
      <c r="O155" s="1">
        <v>0</v>
      </c>
      <c r="P155" s="1">
        <v>0</v>
      </c>
      <c r="Q155" s="1">
        <v>0</v>
      </c>
      <c r="R155" s="1">
        <v>0</v>
      </c>
      <c r="S155" s="1">
        <v>0</v>
      </c>
      <c r="T155" s="1">
        <v>0</v>
      </c>
      <c r="U155" s="1">
        <v>0</v>
      </c>
      <c r="X155" s="1">
        <v>0</v>
      </c>
      <c r="Y155" s="1">
        <v>0</v>
      </c>
      <c r="Z155" s="1">
        <v>0</v>
      </c>
    </row>
    <row r="156" spans="1:26" x14ac:dyDescent="0.25">
      <c r="A156">
        <v>154</v>
      </c>
      <c r="B156" t="s">
        <v>307</v>
      </c>
      <c r="C156">
        <v>24</v>
      </c>
      <c r="D156">
        <v>7440439</v>
      </c>
      <c r="E156" t="s">
        <v>293</v>
      </c>
      <c r="F156">
        <v>0</v>
      </c>
      <c r="G156" s="1">
        <v>0</v>
      </c>
      <c r="H156" t="s">
        <v>121</v>
      </c>
      <c r="I156" t="s">
        <v>86</v>
      </c>
      <c r="J156" s="1">
        <v>0</v>
      </c>
      <c r="K156" s="1">
        <v>0</v>
      </c>
      <c r="L156" s="1">
        <v>0</v>
      </c>
      <c r="M156" s="1">
        <v>0</v>
      </c>
      <c r="N156" s="1">
        <v>0</v>
      </c>
      <c r="O156" s="1">
        <v>0</v>
      </c>
      <c r="P156" s="1">
        <v>0</v>
      </c>
      <c r="Q156" s="1">
        <v>0</v>
      </c>
      <c r="R156" s="1">
        <v>0</v>
      </c>
      <c r="S156" s="1">
        <v>0</v>
      </c>
      <c r="T156" s="1">
        <v>0</v>
      </c>
      <c r="U156" s="1">
        <v>0</v>
      </c>
      <c r="X156" s="1">
        <v>0</v>
      </c>
      <c r="Y156" s="1">
        <v>0</v>
      </c>
      <c r="Z156" s="1">
        <v>0</v>
      </c>
    </row>
    <row r="157" spans="1:26" x14ac:dyDescent="0.25">
      <c r="A157">
        <v>155</v>
      </c>
      <c r="B157" t="s">
        <v>307</v>
      </c>
      <c r="C157">
        <v>24</v>
      </c>
      <c r="D157">
        <v>7440484</v>
      </c>
      <c r="E157" t="s">
        <v>8</v>
      </c>
      <c r="F157" s="1">
        <v>1.7499999999999999E-7</v>
      </c>
      <c r="G157" s="1">
        <v>1.1165E-9</v>
      </c>
      <c r="H157" t="s">
        <v>121</v>
      </c>
      <c r="I157" t="s">
        <v>86</v>
      </c>
      <c r="J157" s="1">
        <v>1.1165E-9</v>
      </c>
      <c r="K157" s="1">
        <v>0</v>
      </c>
      <c r="L157" s="1">
        <v>0</v>
      </c>
      <c r="M157" s="1">
        <v>0</v>
      </c>
      <c r="N157" s="1">
        <v>0</v>
      </c>
      <c r="O157" s="1">
        <v>0</v>
      </c>
      <c r="P157" s="1">
        <v>0</v>
      </c>
      <c r="Q157" s="1">
        <v>0</v>
      </c>
      <c r="R157" s="1">
        <v>0</v>
      </c>
      <c r="S157" s="1">
        <v>0</v>
      </c>
      <c r="T157" s="1">
        <v>0</v>
      </c>
      <c r="U157" s="1">
        <v>0</v>
      </c>
      <c r="V157" t="s">
        <v>87</v>
      </c>
      <c r="X157" s="1">
        <v>0</v>
      </c>
      <c r="Y157" s="1">
        <v>0</v>
      </c>
      <c r="Z157" s="1">
        <v>0</v>
      </c>
    </row>
    <row r="158" spans="1:26" x14ac:dyDescent="0.25">
      <c r="A158">
        <v>156</v>
      </c>
      <c r="B158" t="s">
        <v>307</v>
      </c>
      <c r="C158">
        <v>24</v>
      </c>
      <c r="D158">
        <v>7440473</v>
      </c>
      <c r="E158" t="s">
        <v>89</v>
      </c>
      <c r="F158" s="1">
        <v>2.0499999999999999E-6</v>
      </c>
      <c r="G158" s="1">
        <v>0</v>
      </c>
      <c r="H158" t="s">
        <v>121</v>
      </c>
      <c r="I158" t="s">
        <v>86</v>
      </c>
      <c r="J158" s="1">
        <v>0</v>
      </c>
      <c r="K158" s="1">
        <v>0</v>
      </c>
      <c r="L158" s="1">
        <v>0</v>
      </c>
      <c r="M158" s="1">
        <v>0</v>
      </c>
      <c r="N158" s="1">
        <v>0</v>
      </c>
      <c r="O158" s="1">
        <v>0</v>
      </c>
      <c r="P158" s="1">
        <v>0</v>
      </c>
      <c r="Q158" s="1">
        <v>0</v>
      </c>
      <c r="R158" s="1">
        <v>0</v>
      </c>
      <c r="S158" s="1">
        <v>0</v>
      </c>
      <c r="T158" s="1">
        <v>0</v>
      </c>
      <c r="U158" s="1">
        <v>0</v>
      </c>
      <c r="X158" s="1">
        <v>0</v>
      </c>
      <c r="Y158" s="1">
        <v>0</v>
      </c>
      <c r="Z158" s="1">
        <v>0</v>
      </c>
    </row>
    <row r="159" spans="1:26" x14ac:dyDescent="0.25">
      <c r="A159">
        <v>157</v>
      </c>
      <c r="B159" t="s">
        <v>307</v>
      </c>
      <c r="C159">
        <v>24</v>
      </c>
      <c r="D159">
        <v>18540299</v>
      </c>
      <c r="E159" t="s">
        <v>13</v>
      </c>
      <c r="F159" s="1">
        <v>1.13E-6</v>
      </c>
      <c r="G159" s="1">
        <v>1.3691E-7</v>
      </c>
      <c r="H159" t="s">
        <v>121</v>
      </c>
      <c r="I159" t="s">
        <v>86</v>
      </c>
      <c r="J159" s="1">
        <v>1.3617999999999999E-7</v>
      </c>
      <c r="K159" s="1">
        <v>6.8660999999999997E-10</v>
      </c>
      <c r="L159" s="1">
        <v>4.7605E-11</v>
      </c>
      <c r="M159" s="1">
        <v>0</v>
      </c>
      <c r="N159" s="1">
        <v>0</v>
      </c>
      <c r="O159" s="1">
        <v>0</v>
      </c>
      <c r="P159" s="1">
        <v>0</v>
      </c>
      <c r="Q159" s="1">
        <v>0</v>
      </c>
      <c r="R159" s="1">
        <v>0</v>
      </c>
      <c r="S159" s="1">
        <v>0</v>
      </c>
      <c r="T159" s="1">
        <v>0</v>
      </c>
      <c r="U159" s="1">
        <v>0</v>
      </c>
      <c r="V159" t="s">
        <v>87</v>
      </c>
      <c r="W159" t="s">
        <v>88</v>
      </c>
      <c r="X159" s="1">
        <v>0</v>
      </c>
      <c r="Y159" s="1">
        <v>0</v>
      </c>
      <c r="Z159" s="1">
        <v>0</v>
      </c>
    </row>
    <row r="160" spans="1:26" x14ac:dyDescent="0.25">
      <c r="A160">
        <v>158</v>
      </c>
      <c r="B160" t="s">
        <v>307</v>
      </c>
      <c r="C160">
        <v>24</v>
      </c>
      <c r="D160">
        <v>1175</v>
      </c>
      <c r="E160" t="s">
        <v>294</v>
      </c>
      <c r="F160">
        <v>0</v>
      </c>
      <c r="G160" s="1">
        <v>0</v>
      </c>
      <c r="H160" t="s">
        <v>121</v>
      </c>
      <c r="I160" t="s">
        <v>86</v>
      </c>
      <c r="J160" s="1">
        <v>0</v>
      </c>
      <c r="K160" s="1">
        <v>0</v>
      </c>
      <c r="L160" s="1">
        <v>0</v>
      </c>
      <c r="M160" s="1">
        <v>0</v>
      </c>
      <c r="N160" s="1">
        <v>0</v>
      </c>
      <c r="O160" s="1">
        <v>0</v>
      </c>
      <c r="P160" s="1">
        <v>0</v>
      </c>
      <c r="Q160" s="1">
        <v>0</v>
      </c>
      <c r="R160" s="1">
        <v>0</v>
      </c>
      <c r="S160" s="1">
        <v>0</v>
      </c>
      <c r="T160" s="1">
        <v>0</v>
      </c>
      <c r="U160" s="1">
        <v>0</v>
      </c>
      <c r="X160" s="1">
        <v>0</v>
      </c>
      <c r="Y160" s="1">
        <v>0</v>
      </c>
      <c r="Z160" s="1">
        <v>0</v>
      </c>
    </row>
    <row r="161" spans="1:26" x14ac:dyDescent="0.25">
      <c r="A161">
        <v>159</v>
      </c>
      <c r="B161" t="s">
        <v>307</v>
      </c>
      <c r="C161">
        <v>24</v>
      </c>
      <c r="D161">
        <v>7440508</v>
      </c>
      <c r="E161" t="s">
        <v>10</v>
      </c>
      <c r="F161">
        <v>0</v>
      </c>
      <c r="G161" s="1">
        <v>0</v>
      </c>
      <c r="H161" t="s">
        <v>121</v>
      </c>
      <c r="I161" t="s">
        <v>86</v>
      </c>
      <c r="J161" s="1">
        <v>0</v>
      </c>
      <c r="K161" s="1">
        <v>0</v>
      </c>
      <c r="L161" s="1">
        <v>0</v>
      </c>
      <c r="M161" s="1">
        <v>0</v>
      </c>
      <c r="N161" s="1">
        <v>0</v>
      </c>
      <c r="O161" s="1">
        <v>0</v>
      </c>
      <c r="P161" s="1">
        <v>0</v>
      </c>
      <c r="Q161" s="1">
        <v>0</v>
      </c>
      <c r="R161" s="1">
        <v>0</v>
      </c>
      <c r="S161" s="1">
        <v>0</v>
      </c>
      <c r="T161" s="1">
        <v>0</v>
      </c>
      <c r="U161" s="1">
        <v>0</v>
      </c>
      <c r="X161" s="1">
        <v>0</v>
      </c>
      <c r="Y161" s="1">
        <v>0</v>
      </c>
      <c r="Z161" s="1">
        <v>0</v>
      </c>
    </row>
    <row r="162" spans="1:26" x14ac:dyDescent="0.25">
      <c r="A162">
        <v>160</v>
      </c>
      <c r="B162" t="s">
        <v>307</v>
      </c>
      <c r="C162">
        <v>24</v>
      </c>
      <c r="D162">
        <v>7439965</v>
      </c>
      <c r="E162" t="s">
        <v>5</v>
      </c>
      <c r="F162">
        <v>1.8000000000000001E-4</v>
      </c>
      <c r="G162" s="1">
        <v>0</v>
      </c>
      <c r="H162" t="s">
        <v>121</v>
      </c>
      <c r="I162" t="s">
        <v>86</v>
      </c>
      <c r="J162" s="1">
        <v>0</v>
      </c>
      <c r="K162" s="1">
        <v>0</v>
      </c>
      <c r="L162" s="1">
        <v>0</v>
      </c>
      <c r="M162" s="1">
        <v>0</v>
      </c>
      <c r="N162" s="1">
        <v>0</v>
      </c>
      <c r="O162" s="1">
        <v>0</v>
      </c>
      <c r="P162" s="1">
        <v>0</v>
      </c>
      <c r="Q162" s="1">
        <v>0</v>
      </c>
      <c r="R162" s="1">
        <v>0</v>
      </c>
      <c r="S162" s="1">
        <v>0</v>
      </c>
      <c r="T162" s="1">
        <v>0</v>
      </c>
      <c r="U162" s="1">
        <v>0</v>
      </c>
      <c r="X162" s="1">
        <v>0</v>
      </c>
      <c r="Y162" s="1">
        <v>0</v>
      </c>
      <c r="Z162" s="1">
        <v>0</v>
      </c>
    </row>
    <row r="163" spans="1:26" x14ac:dyDescent="0.25">
      <c r="A163">
        <v>161</v>
      </c>
      <c r="B163" t="s">
        <v>307</v>
      </c>
      <c r="C163">
        <v>24</v>
      </c>
      <c r="D163">
        <v>7440020</v>
      </c>
      <c r="E163" t="s">
        <v>6</v>
      </c>
      <c r="F163" s="1">
        <v>3.4999999999999998E-7</v>
      </c>
      <c r="G163" s="1">
        <v>7.5261999999999998E-11</v>
      </c>
      <c r="H163" t="s">
        <v>121</v>
      </c>
      <c r="I163" t="s">
        <v>86</v>
      </c>
      <c r="J163" s="1">
        <v>7.5261999999999998E-11</v>
      </c>
      <c r="K163" s="1">
        <v>0</v>
      </c>
      <c r="L163" s="1">
        <v>0</v>
      </c>
      <c r="M163" s="1">
        <v>0</v>
      </c>
      <c r="N163" s="1">
        <v>0</v>
      </c>
      <c r="O163" s="1">
        <v>0</v>
      </c>
      <c r="P163" s="1">
        <v>0</v>
      </c>
      <c r="Q163" s="1">
        <v>0</v>
      </c>
      <c r="R163" s="1">
        <v>0</v>
      </c>
      <c r="S163" s="1">
        <v>0</v>
      </c>
      <c r="T163" s="1">
        <v>0</v>
      </c>
      <c r="U163" s="1">
        <v>0</v>
      </c>
      <c r="V163" t="s">
        <v>87</v>
      </c>
      <c r="X163" s="1">
        <v>0</v>
      </c>
      <c r="Y163" s="1">
        <v>0</v>
      </c>
      <c r="Z163" s="1">
        <v>0</v>
      </c>
    </row>
    <row r="164" spans="1:26" x14ac:dyDescent="0.25">
      <c r="A164">
        <v>162</v>
      </c>
      <c r="B164" t="s">
        <v>307</v>
      </c>
      <c r="C164">
        <v>24</v>
      </c>
      <c r="D164">
        <v>7723140</v>
      </c>
      <c r="E164" t="s">
        <v>295</v>
      </c>
      <c r="F164">
        <v>0</v>
      </c>
      <c r="G164" s="1">
        <v>0</v>
      </c>
      <c r="H164" t="s">
        <v>121</v>
      </c>
      <c r="I164" t="s">
        <v>86</v>
      </c>
      <c r="J164" s="1">
        <v>0</v>
      </c>
      <c r="K164" s="1">
        <v>0</v>
      </c>
      <c r="L164" s="1">
        <v>0</v>
      </c>
      <c r="M164" s="1">
        <v>0</v>
      </c>
      <c r="N164" s="1">
        <v>0</v>
      </c>
      <c r="O164" s="1">
        <v>0</v>
      </c>
      <c r="P164" s="1">
        <v>0</v>
      </c>
      <c r="Q164" s="1">
        <v>0</v>
      </c>
      <c r="R164" s="1">
        <v>0</v>
      </c>
      <c r="S164" s="1">
        <v>0</v>
      </c>
      <c r="T164" s="1">
        <v>0</v>
      </c>
      <c r="U164" s="1">
        <v>0</v>
      </c>
      <c r="X164" s="1">
        <v>0</v>
      </c>
      <c r="Y164" s="1">
        <v>0</v>
      </c>
      <c r="Z164" s="1">
        <v>0</v>
      </c>
    </row>
    <row r="165" spans="1:26" x14ac:dyDescent="0.25">
      <c r="A165">
        <v>163</v>
      </c>
      <c r="B165" t="s">
        <v>307</v>
      </c>
      <c r="C165">
        <v>24</v>
      </c>
      <c r="D165">
        <v>7439921</v>
      </c>
      <c r="E165" t="s">
        <v>7</v>
      </c>
      <c r="F165">
        <v>0</v>
      </c>
      <c r="G165" s="1">
        <v>0</v>
      </c>
      <c r="H165" t="s">
        <v>121</v>
      </c>
      <c r="I165" t="s">
        <v>86</v>
      </c>
      <c r="J165" s="1">
        <v>0</v>
      </c>
      <c r="K165" s="1">
        <v>0</v>
      </c>
      <c r="L165" s="1">
        <v>0</v>
      </c>
      <c r="M165" s="1">
        <v>0</v>
      </c>
      <c r="N165" s="1">
        <v>0</v>
      </c>
      <c r="O165" s="1">
        <v>0</v>
      </c>
      <c r="P165" s="1">
        <v>0</v>
      </c>
      <c r="Q165" s="1">
        <v>0</v>
      </c>
      <c r="R165" s="1">
        <v>0</v>
      </c>
      <c r="S165" s="1">
        <v>0</v>
      </c>
      <c r="T165" s="1">
        <v>0</v>
      </c>
      <c r="U165" s="1">
        <v>0</v>
      </c>
      <c r="X165" s="1">
        <v>0</v>
      </c>
      <c r="Y165" s="1">
        <v>0</v>
      </c>
      <c r="Z165" s="1">
        <v>0</v>
      </c>
    </row>
    <row r="166" spans="1:26" x14ac:dyDescent="0.25">
      <c r="A166">
        <v>164</v>
      </c>
      <c r="B166" t="s">
        <v>307</v>
      </c>
      <c r="C166">
        <v>24</v>
      </c>
      <c r="D166">
        <v>7440622</v>
      </c>
      <c r="E166" t="s">
        <v>296</v>
      </c>
      <c r="F166">
        <v>0</v>
      </c>
      <c r="G166" s="1">
        <v>0</v>
      </c>
      <c r="H166" t="s">
        <v>121</v>
      </c>
      <c r="I166" t="s">
        <v>86</v>
      </c>
      <c r="J166" s="1">
        <v>0</v>
      </c>
      <c r="K166" s="1">
        <v>0</v>
      </c>
      <c r="L166" s="1">
        <v>0</v>
      </c>
      <c r="M166" s="1">
        <v>0</v>
      </c>
      <c r="N166" s="1">
        <v>0</v>
      </c>
      <c r="O166" s="1">
        <v>0</v>
      </c>
      <c r="P166" s="1">
        <v>0</v>
      </c>
      <c r="Q166" s="1">
        <v>0</v>
      </c>
      <c r="R166" s="1">
        <v>0</v>
      </c>
      <c r="S166" s="1">
        <v>0</v>
      </c>
      <c r="T166" s="1">
        <v>0</v>
      </c>
      <c r="U166" s="1">
        <v>0</v>
      </c>
      <c r="X166" s="1">
        <v>0</v>
      </c>
      <c r="Y166" s="1">
        <v>0</v>
      </c>
      <c r="Z166" s="1">
        <v>0</v>
      </c>
    </row>
    <row r="167" spans="1:26" x14ac:dyDescent="0.25">
      <c r="A167">
        <v>165</v>
      </c>
      <c r="B167" t="s">
        <v>307</v>
      </c>
      <c r="C167">
        <v>24</v>
      </c>
      <c r="D167">
        <v>7440666</v>
      </c>
      <c r="E167" t="s">
        <v>297</v>
      </c>
      <c r="F167">
        <v>0</v>
      </c>
      <c r="G167" s="1">
        <v>0</v>
      </c>
      <c r="H167" t="s">
        <v>121</v>
      </c>
      <c r="I167" t="s">
        <v>86</v>
      </c>
      <c r="J167" s="1">
        <v>0</v>
      </c>
      <c r="K167" s="1">
        <v>0</v>
      </c>
      <c r="L167" s="1">
        <v>0</v>
      </c>
      <c r="M167" s="1">
        <v>0</v>
      </c>
      <c r="N167" s="1">
        <v>0</v>
      </c>
      <c r="O167" s="1">
        <v>0</v>
      </c>
      <c r="P167" s="1">
        <v>0</v>
      </c>
      <c r="Q167" s="1">
        <v>0</v>
      </c>
      <c r="R167" s="1">
        <v>0</v>
      </c>
      <c r="S167" s="1">
        <v>0</v>
      </c>
      <c r="T167" s="1">
        <v>0</v>
      </c>
      <c r="U167" s="1">
        <v>0</v>
      </c>
      <c r="X167" s="1">
        <v>0</v>
      </c>
      <c r="Y167" s="1">
        <v>0</v>
      </c>
      <c r="Z167" s="1">
        <v>0</v>
      </c>
    </row>
    <row r="168" spans="1:26" x14ac:dyDescent="0.25">
      <c r="A168">
        <v>166</v>
      </c>
      <c r="B168" t="s">
        <v>308</v>
      </c>
      <c r="C168">
        <v>24</v>
      </c>
      <c r="D168">
        <v>7429905</v>
      </c>
      <c r="E168" t="s">
        <v>290</v>
      </c>
      <c r="F168">
        <v>0</v>
      </c>
      <c r="G168" s="1">
        <v>0</v>
      </c>
      <c r="H168" t="s">
        <v>121</v>
      </c>
      <c r="I168" t="s">
        <v>86</v>
      </c>
      <c r="J168" s="1">
        <v>0</v>
      </c>
      <c r="K168" s="1">
        <v>0</v>
      </c>
      <c r="L168" s="1">
        <v>0</v>
      </c>
      <c r="M168" s="1">
        <v>0</v>
      </c>
      <c r="N168" s="1">
        <v>0</v>
      </c>
      <c r="O168" s="1">
        <v>0</v>
      </c>
      <c r="P168" s="1">
        <v>0</v>
      </c>
      <c r="Q168" s="1">
        <v>0</v>
      </c>
      <c r="R168" s="1">
        <v>0</v>
      </c>
      <c r="S168" s="1">
        <v>0</v>
      </c>
      <c r="T168" s="1">
        <v>0</v>
      </c>
      <c r="U168" s="1">
        <v>0</v>
      </c>
      <c r="X168" s="1">
        <v>0</v>
      </c>
      <c r="Y168" s="1">
        <v>0</v>
      </c>
      <c r="Z168" s="1">
        <v>0</v>
      </c>
    </row>
    <row r="169" spans="1:26" x14ac:dyDescent="0.25">
      <c r="A169">
        <v>167</v>
      </c>
      <c r="B169" t="s">
        <v>308</v>
      </c>
      <c r="C169">
        <v>24</v>
      </c>
      <c r="D169">
        <v>1344281</v>
      </c>
      <c r="E169" t="s">
        <v>291</v>
      </c>
      <c r="F169">
        <v>0</v>
      </c>
      <c r="G169" s="1">
        <v>0</v>
      </c>
      <c r="H169" t="s">
        <v>121</v>
      </c>
      <c r="I169" t="s">
        <v>86</v>
      </c>
      <c r="J169" s="1">
        <v>0</v>
      </c>
      <c r="K169" s="1">
        <v>0</v>
      </c>
      <c r="L169" s="1">
        <v>0</v>
      </c>
      <c r="M169" s="1">
        <v>0</v>
      </c>
      <c r="N169" s="1">
        <v>0</v>
      </c>
      <c r="O169" s="1">
        <v>0</v>
      </c>
      <c r="P169" s="1">
        <v>0</v>
      </c>
      <c r="Q169" s="1">
        <v>0</v>
      </c>
      <c r="R169" s="1">
        <v>0</v>
      </c>
      <c r="S169" s="1">
        <v>0</v>
      </c>
      <c r="T169" s="1">
        <v>0</v>
      </c>
      <c r="U169" s="1">
        <v>0</v>
      </c>
      <c r="X169" s="1">
        <v>0</v>
      </c>
      <c r="Y169" s="1">
        <v>0</v>
      </c>
      <c r="Z169" s="1">
        <v>0</v>
      </c>
    </row>
    <row r="170" spans="1:26" x14ac:dyDescent="0.25">
      <c r="A170">
        <v>168</v>
      </c>
      <c r="B170" t="s">
        <v>308</v>
      </c>
      <c r="C170">
        <v>24</v>
      </c>
      <c r="D170">
        <v>7440417</v>
      </c>
      <c r="E170" t="s">
        <v>292</v>
      </c>
      <c r="F170">
        <v>0</v>
      </c>
      <c r="G170" s="1">
        <v>0</v>
      </c>
      <c r="H170" t="s">
        <v>121</v>
      </c>
      <c r="I170" t="s">
        <v>86</v>
      </c>
      <c r="J170" s="1">
        <v>0</v>
      </c>
      <c r="K170" s="1">
        <v>0</v>
      </c>
      <c r="L170" s="1">
        <v>0</v>
      </c>
      <c r="M170" s="1">
        <v>0</v>
      </c>
      <c r="N170" s="1">
        <v>0</v>
      </c>
      <c r="O170" s="1">
        <v>0</v>
      </c>
      <c r="P170" s="1">
        <v>0</v>
      </c>
      <c r="Q170" s="1">
        <v>0</v>
      </c>
      <c r="R170" s="1">
        <v>0</v>
      </c>
      <c r="S170" s="1">
        <v>0</v>
      </c>
      <c r="T170" s="1">
        <v>0</v>
      </c>
      <c r="U170" s="1">
        <v>0</v>
      </c>
      <c r="X170" s="1">
        <v>0</v>
      </c>
      <c r="Y170" s="1">
        <v>0</v>
      </c>
      <c r="Z170" s="1">
        <v>0</v>
      </c>
    </row>
    <row r="171" spans="1:26" x14ac:dyDescent="0.25">
      <c r="A171">
        <v>169</v>
      </c>
      <c r="B171" t="s">
        <v>308</v>
      </c>
      <c r="C171">
        <v>24</v>
      </c>
      <c r="D171">
        <v>7440439</v>
      </c>
      <c r="E171" t="s">
        <v>293</v>
      </c>
      <c r="F171">
        <v>0</v>
      </c>
      <c r="G171" s="1">
        <v>0</v>
      </c>
      <c r="H171" t="s">
        <v>121</v>
      </c>
      <c r="I171" t="s">
        <v>86</v>
      </c>
      <c r="J171" s="1">
        <v>0</v>
      </c>
      <c r="K171" s="1">
        <v>0</v>
      </c>
      <c r="L171" s="1">
        <v>0</v>
      </c>
      <c r="M171" s="1">
        <v>0</v>
      </c>
      <c r="N171" s="1">
        <v>0</v>
      </c>
      <c r="O171" s="1">
        <v>0</v>
      </c>
      <c r="P171" s="1">
        <v>0</v>
      </c>
      <c r="Q171" s="1">
        <v>0</v>
      </c>
      <c r="R171" s="1">
        <v>0</v>
      </c>
      <c r="S171" s="1">
        <v>0</v>
      </c>
      <c r="T171" s="1">
        <v>0</v>
      </c>
      <c r="U171" s="1">
        <v>0</v>
      </c>
      <c r="X171" s="1">
        <v>0</v>
      </c>
      <c r="Y171" s="1">
        <v>0</v>
      </c>
      <c r="Z171" s="1">
        <v>0</v>
      </c>
    </row>
    <row r="172" spans="1:26" x14ac:dyDescent="0.25">
      <c r="A172">
        <v>170</v>
      </c>
      <c r="B172" t="s">
        <v>308</v>
      </c>
      <c r="C172">
        <v>24</v>
      </c>
      <c r="D172">
        <v>7440484</v>
      </c>
      <c r="E172" t="s">
        <v>8</v>
      </c>
      <c r="F172">
        <v>0</v>
      </c>
      <c r="G172" s="1">
        <v>0</v>
      </c>
      <c r="H172" t="s">
        <v>121</v>
      </c>
      <c r="I172" t="s">
        <v>86</v>
      </c>
      <c r="J172" s="1">
        <v>0</v>
      </c>
      <c r="K172" s="1">
        <v>0</v>
      </c>
      <c r="L172" s="1">
        <v>0</v>
      </c>
      <c r="M172" s="1">
        <v>0</v>
      </c>
      <c r="N172" s="1">
        <v>0</v>
      </c>
      <c r="O172" s="1">
        <v>0</v>
      </c>
      <c r="P172" s="1">
        <v>0</v>
      </c>
      <c r="Q172" s="1">
        <v>0</v>
      </c>
      <c r="R172" s="1">
        <v>0</v>
      </c>
      <c r="S172" s="1">
        <v>0</v>
      </c>
      <c r="T172" s="1">
        <v>0</v>
      </c>
      <c r="U172" s="1">
        <v>0</v>
      </c>
      <c r="X172" s="1">
        <v>0</v>
      </c>
      <c r="Y172" s="1">
        <v>0</v>
      </c>
      <c r="Z172" s="1">
        <v>0</v>
      </c>
    </row>
    <row r="173" spans="1:26" x14ac:dyDescent="0.25">
      <c r="A173">
        <v>171</v>
      </c>
      <c r="B173" t="s">
        <v>308</v>
      </c>
      <c r="C173">
        <v>24</v>
      </c>
      <c r="D173">
        <v>7440473</v>
      </c>
      <c r="E173" t="s">
        <v>89</v>
      </c>
      <c r="F173" s="1">
        <v>1.7499999999999999E-7</v>
      </c>
      <c r="G173" s="1">
        <v>0</v>
      </c>
      <c r="H173" t="s">
        <v>121</v>
      </c>
      <c r="I173" t="s">
        <v>86</v>
      </c>
      <c r="J173" s="1">
        <v>0</v>
      </c>
      <c r="K173" s="1">
        <v>0</v>
      </c>
      <c r="L173" s="1">
        <v>0</v>
      </c>
      <c r="M173" s="1">
        <v>0</v>
      </c>
      <c r="N173" s="1">
        <v>0</v>
      </c>
      <c r="O173" s="1">
        <v>0</v>
      </c>
      <c r="P173" s="1">
        <v>0</v>
      </c>
      <c r="Q173" s="1">
        <v>0</v>
      </c>
      <c r="R173" s="1">
        <v>0</v>
      </c>
      <c r="S173" s="1">
        <v>0</v>
      </c>
      <c r="T173" s="1">
        <v>0</v>
      </c>
      <c r="U173" s="1">
        <v>0</v>
      </c>
      <c r="X173" s="1">
        <v>0</v>
      </c>
      <c r="Y173" s="1">
        <v>0</v>
      </c>
      <c r="Z173" s="1">
        <v>0</v>
      </c>
    </row>
    <row r="174" spans="1:26" x14ac:dyDescent="0.25">
      <c r="A174">
        <v>172</v>
      </c>
      <c r="B174" t="s">
        <v>308</v>
      </c>
      <c r="C174">
        <v>24</v>
      </c>
      <c r="D174">
        <v>18540299</v>
      </c>
      <c r="E174" t="s">
        <v>13</v>
      </c>
      <c r="F174" s="1">
        <v>9.6299999999999995E-8</v>
      </c>
      <c r="G174" s="1">
        <v>1.1668000000000001E-8</v>
      </c>
      <c r="H174" t="s">
        <v>121</v>
      </c>
      <c r="I174" t="s">
        <v>86</v>
      </c>
      <c r="J174" s="1">
        <v>1.1605E-8</v>
      </c>
      <c r="K174" s="1">
        <v>5.8513E-11</v>
      </c>
      <c r="L174" s="1">
        <v>4.0568999999999998E-12</v>
      </c>
      <c r="M174" s="1">
        <v>0</v>
      </c>
      <c r="N174" s="1">
        <v>0</v>
      </c>
      <c r="O174" s="1">
        <v>0</v>
      </c>
      <c r="P174" s="1">
        <v>0</v>
      </c>
      <c r="Q174" s="1">
        <v>0</v>
      </c>
      <c r="R174" s="1">
        <v>0</v>
      </c>
      <c r="S174" s="1">
        <v>0</v>
      </c>
      <c r="T174" s="1">
        <v>0</v>
      </c>
      <c r="U174" s="1">
        <v>0</v>
      </c>
      <c r="V174" t="s">
        <v>87</v>
      </c>
      <c r="W174" t="s">
        <v>88</v>
      </c>
      <c r="X174" s="1">
        <v>0</v>
      </c>
      <c r="Y174" s="1">
        <v>0</v>
      </c>
      <c r="Z174" s="1">
        <v>0</v>
      </c>
    </row>
    <row r="175" spans="1:26" x14ac:dyDescent="0.25">
      <c r="A175">
        <v>173</v>
      </c>
      <c r="B175" t="s">
        <v>308</v>
      </c>
      <c r="C175">
        <v>24</v>
      </c>
      <c r="D175">
        <v>1175</v>
      </c>
      <c r="E175" t="s">
        <v>294</v>
      </c>
      <c r="F175">
        <v>0</v>
      </c>
      <c r="G175" s="1">
        <v>0</v>
      </c>
      <c r="H175" t="s">
        <v>121</v>
      </c>
      <c r="I175" t="s">
        <v>86</v>
      </c>
      <c r="J175" s="1">
        <v>0</v>
      </c>
      <c r="K175" s="1">
        <v>0</v>
      </c>
      <c r="L175" s="1">
        <v>0</v>
      </c>
      <c r="M175" s="1">
        <v>0</v>
      </c>
      <c r="N175" s="1">
        <v>0</v>
      </c>
      <c r="O175" s="1">
        <v>0</v>
      </c>
      <c r="P175" s="1">
        <v>0</v>
      </c>
      <c r="Q175" s="1">
        <v>0</v>
      </c>
      <c r="R175" s="1">
        <v>0</v>
      </c>
      <c r="S175" s="1">
        <v>0</v>
      </c>
      <c r="T175" s="1">
        <v>0</v>
      </c>
      <c r="U175" s="1">
        <v>0</v>
      </c>
      <c r="X175" s="1">
        <v>0</v>
      </c>
      <c r="Y175" s="1">
        <v>0</v>
      </c>
      <c r="Z175" s="1">
        <v>0</v>
      </c>
    </row>
    <row r="176" spans="1:26" x14ac:dyDescent="0.25">
      <c r="A176">
        <v>174</v>
      </c>
      <c r="B176" t="s">
        <v>308</v>
      </c>
      <c r="C176">
        <v>24</v>
      </c>
      <c r="D176">
        <v>7440508</v>
      </c>
      <c r="E176" t="s">
        <v>10</v>
      </c>
      <c r="F176">
        <v>0</v>
      </c>
      <c r="G176" s="1">
        <v>0</v>
      </c>
      <c r="H176" t="s">
        <v>121</v>
      </c>
      <c r="I176" t="s">
        <v>86</v>
      </c>
      <c r="J176" s="1">
        <v>0</v>
      </c>
      <c r="K176" s="1">
        <v>0</v>
      </c>
      <c r="L176" s="1">
        <v>0</v>
      </c>
      <c r="M176" s="1">
        <v>0</v>
      </c>
      <c r="N176" s="1">
        <v>0</v>
      </c>
      <c r="O176" s="1">
        <v>0</v>
      </c>
      <c r="P176" s="1">
        <v>0</v>
      </c>
      <c r="Q176" s="1">
        <v>0</v>
      </c>
      <c r="R176" s="1">
        <v>0</v>
      </c>
      <c r="S176" s="1">
        <v>0</v>
      </c>
      <c r="T176" s="1">
        <v>0</v>
      </c>
      <c r="U176" s="1">
        <v>0</v>
      </c>
      <c r="X176" s="1">
        <v>0</v>
      </c>
      <c r="Y176" s="1">
        <v>0</v>
      </c>
      <c r="Z176" s="1">
        <v>0</v>
      </c>
    </row>
    <row r="177" spans="1:26" x14ac:dyDescent="0.25">
      <c r="A177">
        <v>175</v>
      </c>
      <c r="B177" t="s">
        <v>308</v>
      </c>
      <c r="C177">
        <v>24</v>
      </c>
      <c r="D177">
        <v>7439965</v>
      </c>
      <c r="E177" t="s">
        <v>5</v>
      </c>
      <c r="F177">
        <v>1.1E-4</v>
      </c>
      <c r="G177" s="1">
        <v>0</v>
      </c>
      <c r="H177" t="s">
        <v>121</v>
      </c>
      <c r="I177" t="s">
        <v>86</v>
      </c>
      <c r="J177" s="1">
        <v>0</v>
      </c>
      <c r="K177" s="1">
        <v>0</v>
      </c>
      <c r="L177" s="1">
        <v>0</v>
      </c>
      <c r="M177" s="1">
        <v>0</v>
      </c>
      <c r="N177" s="1">
        <v>0</v>
      </c>
      <c r="O177" s="1">
        <v>0</v>
      </c>
      <c r="P177" s="1">
        <v>0</v>
      </c>
      <c r="Q177" s="1">
        <v>0</v>
      </c>
      <c r="R177" s="1">
        <v>0</v>
      </c>
      <c r="S177" s="1">
        <v>0</v>
      </c>
      <c r="T177" s="1">
        <v>0</v>
      </c>
      <c r="U177" s="1">
        <v>0</v>
      </c>
      <c r="X177" s="1">
        <v>0</v>
      </c>
      <c r="Y177" s="1">
        <v>0</v>
      </c>
      <c r="Z177" s="1">
        <v>0</v>
      </c>
    </row>
    <row r="178" spans="1:26" x14ac:dyDescent="0.25">
      <c r="A178">
        <v>176</v>
      </c>
      <c r="B178" t="s">
        <v>308</v>
      </c>
      <c r="C178">
        <v>24</v>
      </c>
      <c r="D178">
        <v>7440020</v>
      </c>
      <c r="E178" t="s">
        <v>6</v>
      </c>
      <c r="F178">
        <v>0</v>
      </c>
      <c r="G178" s="1">
        <v>0</v>
      </c>
      <c r="H178" t="s">
        <v>121</v>
      </c>
      <c r="I178" t="s">
        <v>86</v>
      </c>
      <c r="J178" s="1">
        <v>0</v>
      </c>
      <c r="K178" s="1">
        <v>0</v>
      </c>
      <c r="L178" s="1">
        <v>0</v>
      </c>
      <c r="M178" s="1">
        <v>0</v>
      </c>
      <c r="N178" s="1">
        <v>0</v>
      </c>
      <c r="O178" s="1">
        <v>0</v>
      </c>
      <c r="P178" s="1">
        <v>0</v>
      </c>
      <c r="Q178" s="1">
        <v>0</v>
      </c>
      <c r="R178" s="1">
        <v>0</v>
      </c>
      <c r="S178" s="1">
        <v>0</v>
      </c>
      <c r="T178" s="1">
        <v>0</v>
      </c>
      <c r="U178" s="1">
        <v>0</v>
      </c>
      <c r="X178" s="1">
        <v>0</v>
      </c>
      <c r="Y178" s="1">
        <v>0</v>
      </c>
      <c r="Z178" s="1">
        <v>0</v>
      </c>
    </row>
    <row r="179" spans="1:26" x14ac:dyDescent="0.25">
      <c r="A179">
        <v>177</v>
      </c>
      <c r="B179" t="s">
        <v>308</v>
      </c>
      <c r="C179">
        <v>24</v>
      </c>
      <c r="D179">
        <v>7723140</v>
      </c>
      <c r="E179" t="s">
        <v>295</v>
      </c>
      <c r="F179">
        <v>0</v>
      </c>
      <c r="G179" s="1">
        <v>0</v>
      </c>
      <c r="H179" t="s">
        <v>121</v>
      </c>
      <c r="I179" t="s">
        <v>86</v>
      </c>
      <c r="J179" s="1">
        <v>0</v>
      </c>
      <c r="K179" s="1">
        <v>0</v>
      </c>
      <c r="L179" s="1">
        <v>0</v>
      </c>
      <c r="M179" s="1">
        <v>0</v>
      </c>
      <c r="N179" s="1">
        <v>0</v>
      </c>
      <c r="O179" s="1">
        <v>0</v>
      </c>
      <c r="P179" s="1">
        <v>0</v>
      </c>
      <c r="Q179" s="1">
        <v>0</v>
      </c>
      <c r="R179" s="1">
        <v>0</v>
      </c>
      <c r="S179" s="1">
        <v>0</v>
      </c>
      <c r="T179" s="1">
        <v>0</v>
      </c>
      <c r="U179" s="1">
        <v>0</v>
      </c>
      <c r="X179" s="1">
        <v>0</v>
      </c>
      <c r="Y179" s="1">
        <v>0</v>
      </c>
      <c r="Z179" s="1">
        <v>0</v>
      </c>
    </row>
    <row r="180" spans="1:26" x14ac:dyDescent="0.25">
      <c r="A180">
        <v>178</v>
      </c>
      <c r="B180" t="s">
        <v>308</v>
      </c>
      <c r="C180">
        <v>24</v>
      </c>
      <c r="D180">
        <v>7439921</v>
      </c>
      <c r="E180" t="s">
        <v>7</v>
      </c>
      <c r="F180">
        <v>0</v>
      </c>
      <c r="G180" s="1">
        <v>0</v>
      </c>
      <c r="H180" t="s">
        <v>121</v>
      </c>
      <c r="I180" t="s">
        <v>86</v>
      </c>
      <c r="J180" s="1">
        <v>0</v>
      </c>
      <c r="K180" s="1">
        <v>0</v>
      </c>
      <c r="L180" s="1">
        <v>0</v>
      </c>
      <c r="M180" s="1">
        <v>0</v>
      </c>
      <c r="N180" s="1">
        <v>0</v>
      </c>
      <c r="O180" s="1">
        <v>0</v>
      </c>
      <c r="P180" s="1">
        <v>0</v>
      </c>
      <c r="Q180" s="1">
        <v>0</v>
      </c>
      <c r="R180" s="1">
        <v>0</v>
      </c>
      <c r="S180" s="1">
        <v>0</v>
      </c>
      <c r="T180" s="1">
        <v>0</v>
      </c>
      <c r="U180" s="1">
        <v>0</v>
      </c>
      <c r="X180" s="1">
        <v>0</v>
      </c>
      <c r="Y180" s="1">
        <v>0</v>
      </c>
      <c r="Z180" s="1">
        <v>0</v>
      </c>
    </row>
    <row r="181" spans="1:26" x14ac:dyDescent="0.25">
      <c r="A181">
        <v>179</v>
      </c>
      <c r="B181" t="s">
        <v>308</v>
      </c>
      <c r="C181">
        <v>24</v>
      </c>
      <c r="D181">
        <v>7440622</v>
      </c>
      <c r="E181" t="s">
        <v>296</v>
      </c>
      <c r="F181">
        <v>0</v>
      </c>
      <c r="G181" s="1">
        <v>0</v>
      </c>
      <c r="H181" t="s">
        <v>121</v>
      </c>
      <c r="I181" t="s">
        <v>86</v>
      </c>
      <c r="J181" s="1">
        <v>0</v>
      </c>
      <c r="K181" s="1">
        <v>0</v>
      </c>
      <c r="L181" s="1">
        <v>0</v>
      </c>
      <c r="M181" s="1">
        <v>0</v>
      </c>
      <c r="N181" s="1">
        <v>0</v>
      </c>
      <c r="O181" s="1">
        <v>0</v>
      </c>
      <c r="P181" s="1">
        <v>0</v>
      </c>
      <c r="Q181" s="1">
        <v>0</v>
      </c>
      <c r="R181" s="1">
        <v>0</v>
      </c>
      <c r="S181" s="1">
        <v>0</v>
      </c>
      <c r="T181" s="1">
        <v>0</v>
      </c>
      <c r="U181" s="1">
        <v>0</v>
      </c>
      <c r="X181" s="1">
        <v>0</v>
      </c>
      <c r="Y181" s="1">
        <v>0</v>
      </c>
      <c r="Z181" s="1">
        <v>0</v>
      </c>
    </row>
    <row r="182" spans="1:26" x14ac:dyDescent="0.25">
      <c r="A182">
        <v>180</v>
      </c>
      <c r="B182" t="s">
        <v>308</v>
      </c>
      <c r="C182">
        <v>24</v>
      </c>
      <c r="D182">
        <v>7440666</v>
      </c>
      <c r="E182" t="s">
        <v>297</v>
      </c>
      <c r="F182">
        <v>0</v>
      </c>
      <c r="G182" s="1">
        <v>0</v>
      </c>
      <c r="H182" t="s">
        <v>121</v>
      </c>
      <c r="I182" t="s">
        <v>86</v>
      </c>
      <c r="J182" s="1">
        <v>0</v>
      </c>
      <c r="K182" s="1">
        <v>0</v>
      </c>
      <c r="L182" s="1">
        <v>0</v>
      </c>
      <c r="M182" s="1">
        <v>0</v>
      </c>
      <c r="N182" s="1">
        <v>0</v>
      </c>
      <c r="O182" s="1">
        <v>0</v>
      </c>
      <c r="P182" s="1">
        <v>0</v>
      </c>
      <c r="Q182" s="1">
        <v>0</v>
      </c>
      <c r="R182" s="1">
        <v>0</v>
      </c>
      <c r="S182" s="1">
        <v>0</v>
      </c>
      <c r="T182" s="1">
        <v>0</v>
      </c>
      <c r="U182" s="1">
        <v>0</v>
      </c>
      <c r="X182" s="1">
        <v>0</v>
      </c>
      <c r="Y182" s="1">
        <v>0</v>
      </c>
      <c r="Z182" s="1">
        <v>0</v>
      </c>
    </row>
    <row r="183" spans="1:26" x14ac:dyDescent="0.25">
      <c r="A183">
        <v>181</v>
      </c>
      <c r="B183" t="s">
        <v>309</v>
      </c>
      <c r="C183">
        <v>24</v>
      </c>
      <c r="D183">
        <v>7429905</v>
      </c>
      <c r="E183" t="s">
        <v>290</v>
      </c>
      <c r="F183">
        <v>0</v>
      </c>
      <c r="G183" s="1">
        <v>0</v>
      </c>
      <c r="H183" t="s">
        <v>121</v>
      </c>
      <c r="I183" t="s">
        <v>86</v>
      </c>
      <c r="J183" s="1">
        <v>0</v>
      </c>
      <c r="K183" s="1">
        <v>0</v>
      </c>
      <c r="L183" s="1">
        <v>0</v>
      </c>
      <c r="M183" s="1">
        <v>0</v>
      </c>
      <c r="N183" s="1">
        <v>0</v>
      </c>
      <c r="O183" s="1">
        <v>0</v>
      </c>
      <c r="P183" s="1">
        <v>0</v>
      </c>
      <c r="Q183" s="1">
        <v>0</v>
      </c>
      <c r="R183" s="1">
        <v>0</v>
      </c>
      <c r="S183" s="1">
        <v>0</v>
      </c>
      <c r="T183" s="1">
        <v>0</v>
      </c>
      <c r="U183" s="1">
        <v>0</v>
      </c>
      <c r="X183" s="1">
        <v>0</v>
      </c>
      <c r="Y183" s="1">
        <v>0</v>
      </c>
      <c r="Z183" s="1">
        <v>0</v>
      </c>
    </row>
    <row r="184" spans="1:26" x14ac:dyDescent="0.25">
      <c r="A184">
        <v>182</v>
      </c>
      <c r="B184" t="s">
        <v>309</v>
      </c>
      <c r="C184">
        <v>24</v>
      </c>
      <c r="D184">
        <v>1344281</v>
      </c>
      <c r="E184" t="s">
        <v>291</v>
      </c>
      <c r="F184">
        <v>0</v>
      </c>
      <c r="G184" s="1">
        <v>0</v>
      </c>
      <c r="H184" t="s">
        <v>121</v>
      </c>
      <c r="I184" t="s">
        <v>86</v>
      </c>
      <c r="J184" s="1">
        <v>0</v>
      </c>
      <c r="K184" s="1">
        <v>0</v>
      </c>
      <c r="L184" s="1">
        <v>0</v>
      </c>
      <c r="M184" s="1">
        <v>0</v>
      </c>
      <c r="N184" s="1">
        <v>0</v>
      </c>
      <c r="O184" s="1">
        <v>0</v>
      </c>
      <c r="P184" s="1">
        <v>0</v>
      </c>
      <c r="Q184" s="1">
        <v>0</v>
      </c>
      <c r="R184" s="1">
        <v>0</v>
      </c>
      <c r="S184" s="1">
        <v>0</v>
      </c>
      <c r="T184" s="1">
        <v>0</v>
      </c>
      <c r="U184" s="1">
        <v>0</v>
      </c>
      <c r="X184" s="1">
        <v>0</v>
      </c>
      <c r="Y184" s="1">
        <v>0</v>
      </c>
      <c r="Z184" s="1">
        <v>0</v>
      </c>
    </row>
    <row r="185" spans="1:26" x14ac:dyDescent="0.25">
      <c r="A185">
        <v>183</v>
      </c>
      <c r="B185" t="s">
        <v>309</v>
      </c>
      <c r="C185">
        <v>24</v>
      </c>
      <c r="D185">
        <v>7440417</v>
      </c>
      <c r="E185" t="s">
        <v>292</v>
      </c>
      <c r="F185">
        <v>0</v>
      </c>
      <c r="G185" s="1">
        <v>0</v>
      </c>
      <c r="H185" t="s">
        <v>121</v>
      </c>
      <c r="I185" t="s">
        <v>86</v>
      </c>
      <c r="J185" s="1">
        <v>0</v>
      </c>
      <c r="K185" s="1">
        <v>0</v>
      </c>
      <c r="L185" s="1">
        <v>0</v>
      </c>
      <c r="M185" s="1">
        <v>0</v>
      </c>
      <c r="N185" s="1">
        <v>0</v>
      </c>
      <c r="O185" s="1">
        <v>0</v>
      </c>
      <c r="P185" s="1">
        <v>0</v>
      </c>
      <c r="Q185" s="1">
        <v>0</v>
      </c>
      <c r="R185" s="1">
        <v>0</v>
      </c>
      <c r="S185" s="1">
        <v>0</v>
      </c>
      <c r="T185" s="1">
        <v>0</v>
      </c>
      <c r="U185" s="1">
        <v>0</v>
      </c>
      <c r="X185" s="1">
        <v>0</v>
      </c>
      <c r="Y185" s="1">
        <v>0</v>
      </c>
      <c r="Z185" s="1">
        <v>0</v>
      </c>
    </row>
    <row r="186" spans="1:26" x14ac:dyDescent="0.25">
      <c r="A186">
        <v>184</v>
      </c>
      <c r="B186" t="s">
        <v>309</v>
      </c>
      <c r="C186">
        <v>24</v>
      </c>
      <c r="D186">
        <v>7440439</v>
      </c>
      <c r="E186" t="s">
        <v>293</v>
      </c>
      <c r="F186">
        <v>0</v>
      </c>
      <c r="G186" s="1">
        <v>0</v>
      </c>
      <c r="H186" t="s">
        <v>121</v>
      </c>
      <c r="I186" t="s">
        <v>86</v>
      </c>
      <c r="J186" s="1">
        <v>0</v>
      </c>
      <c r="K186" s="1">
        <v>0</v>
      </c>
      <c r="L186" s="1">
        <v>0</v>
      </c>
      <c r="M186" s="1">
        <v>0</v>
      </c>
      <c r="N186" s="1">
        <v>0</v>
      </c>
      <c r="O186" s="1">
        <v>0</v>
      </c>
      <c r="P186" s="1">
        <v>0</v>
      </c>
      <c r="Q186" s="1">
        <v>0</v>
      </c>
      <c r="R186" s="1">
        <v>0</v>
      </c>
      <c r="S186" s="1">
        <v>0</v>
      </c>
      <c r="T186" s="1">
        <v>0</v>
      </c>
      <c r="U186" s="1">
        <v>0</v>
      </c>
      <c r="X186" s="1">
        <v>0</v>
      </c>
      <c r="Y186" s="1">
        <v>0</v>
      </c>
      <c r="Z186" s="1">
        <v>0</v>
      </c>
    </row>
    <row r="187" spans="1:26" x14ac:dyDescent="0.25">
      <c r="A187">
        <v>185</v>
      </c>
      <c r="B187" t="s">
        <v>309</v>
      </c>
      <c r="C187">
        <v>24</v>
      </c>
      <c r="D187">
        <v>7440484</v>
      </c>
      <c r="E187" t="s">
        <v>8</v>
      </c>
      <c r="F187">
        <v>0</v>
      </c>
      <c r="G187" s="1">
        <v>0</v>
      </c>
      <c r="H187" t="s">
        <v>121</v>
      </c>
      <c r="I187" t="s">
        <v>86</v>
      </c>
      <c r="J187" s="1">
        <v>0</v>
      </c>
      <c r="K187" s="1">
        <v>0</v>
      </c>
      <c r="L187" s="1">
        <v>0</v>
      </c>
      <c r="M187" s="1">
        <v>0</v>
      </c>
      <c r="N187" s="1">
        <v>0</v>
      </c>
      <c r="O187" s="1">
        <v>0</v>
      </c>
      <c r="P187" s="1">
        <v>0</v>
      </c>
      <c r="Q187" s="1">
        <v>0</v>
      </c>
      <c r="R187" s="1">
        <v>0</v>
      </c>
      <c r="S187" s="1">
        <v>0</v>
      </c>
      <c r="T187" s="1">
        <v>0</v>
      </c>
      <c r="U187" s="1">
        <v>0</v>
      </c>
      <c r="X187" s="1">
        <v>0</v>
      </c>
      <c r="Y187" s="1">
        <v>0</v>
      </c>
      <c r="Z187" s="1">
        <v>0</v>
      </c>
    </row>
    <row r="188" spans="1:26" x14ac:dyDescent="0.25">
      <c r="A188">
        <v>186</v>
      </c>
      <c r="B188" t="s">
        <v>309</v>
      </c>
      <c r="C188">
        <v>24</v>
      </c>
      <c r="D188">
        <v>7440473</v>
      </c>
      <c r="E188" t="s">
        <v>89</v>
      </c>
      <c r="F188" s="1">
        <v>2.0499999999999999E-6</v>
      </c>
      <c r="G188" s="1">
        <v>0</v>
      </c>
      <c r="H188" t="s">
        <v>121</v>
      </c>
      <c r="I188" t="s">
        <v>86</v>
      </c>
      <c r="J188" s="1">
        <v>0</v>
      </c>
      <c r="K188" s="1">
        <v>0</v>
      </c>
      <c r="L188" s="1">
        <v>0</v>
      </c>
      <c r="M188" s="1">
        <v>0</v>
      </c>
      <c r="N188" s="1">
        <v>0</v>
      </c>
      <c r="O188" s="1">
        <v>0</v>
      </c>
      <c r="P188" s="1">
        <v>0</v>
      </c>
      <c r="Q188" s="1">
        <v>0</v>
      </c>
      <c r="R188" s="1">
        <v>0</v>
      </c>
      <c r="S188" s="1">
        <v>0</v>
      </c>
      <c r="T188" s="1">
        <v>0</v>
      </c>
      <c r="U188" s="1">
        <v>0</v>
      </c>
      <c r="X188" s="1">
        <v>0</v>
      </c>
      <c r="Y188" s="1">
        <v>0</v>
      </c>
      <c r="Z188" s="1">
        <v>0</v>
      </c>
    </row>
    <row r="189" spans="1:26" x14ac:dyDescent="0.25">
      <c r="A189">
        <v>187</v>
      </c>
      <c r="B189" t="s">
        <v>309</v>
      </c>
      <c r="C189">
        <v>24</v>
      </c>
      <c r="D189">
        <v>18540299</v>
      </c>
      <c r="E189" t="s">
        <v>13</v>
      </c>
      <c r="F189" s="1">
        <v>1.13E-6</v>
      </c>
      <c r="G189" s="1">
        <v>1.3691E-7</v>
      </c>
      <c r="H189" t="s">
        <v>121</v>
      </c>
      <c r="I189" t="s">
        <v>86</v>
      </c>
      <c r="J189" s="1">
        <v>1.3617999999999999E-7</v>
      </c>
      <c r="K189" s="1">
        <v>6.8660999999999997E-10</v>
      </c>
      <c r="L189" s="1">
        <v>4.7605E-11</v>
      </c>
      <c r="M189" s="1">
        <v>0</v>
      </c>
      <c r="N189" s="1">
        <v>0</v>
      </c>
      <c r="O189" s="1">
        <v>0</v>
      </c>
      <c r="P189" s="1">
        <v>0</v>
      </c>
      <c r="Q189" s="1">
        <v>0</v>
      </c>
      <c r="R189" s="1">
        <v>0</v>
      </c>
      <c r="S189" s="1">
        <v>0</v>
      </c>
      <c r="T189" s="1">
        <v>0</v>
      </c>
      <c r="U189" s="1">
        <v>0</v>
      </c>
      <c r="V189" t="s">
        <v>87</v>
      </c>
      <c r="W189" t="s">
        <v>88</v>
      </c>
      <c r="X189" s="1">
        <v>0</v>
      </c>
      <c r="Y189" s="1">
        <v>0</v>
      </c>
      <c r="Z189" s="1">
        <v>0</v>
      </c>
    </row>
    <row r="190" spans="1:26" x14ac:dyDescent="0.25">
      <c r="A190">
        <v>188</v>
      </c>
      <c r="B190" t="s">
        <v>309</v>
      </c>
      <c r="C190">
        <v>24</v>
      </c>
      <c r="D190">
        <v>1175</v>
      </c>
      <c r="E190" t="s">
        <v>294</v>
      </c>
      <c r="F190">
        <v>0</v>
      </c>
      <c r="G190" s="1">
        <v>0</v>
      </c>
      <c r="H190" t="s">
        <v>121</v>
      </c>
      <c r="I190" t="s">
        <v>86</v>
      </c>
      <c r="J190" s="1">
        <v>0</v>
      </c>
      <c r="K190" s="1">
        <v>0</v>
      </c>
      <c r="L190" s="1">
        <v>0</v>
      </c>
      <c r="M190" s="1">
        <v>0</v>
      </c>
      <c r="N190" s="1">
        <v>0</v>
      </c>
      <c r="O190" s="1">
        <v>0</v>
      </c>
      <c r="P190" s="1">
        <v>0</v>
      </c>
      <c r="Q190" s="1">
        <v>0</v>
      </c>
      <c r="R190" s="1">
        <v>0</v>
      </c>
      <c r="S190" s="1">
        <v>0</v>
      </c>
      <c r="T190" s="1">
        <v>0</v>
      </c>
      <c r="U190" s="1">
        <v>0</v>
      </c>
      <c r="X190" s="1">
        <v>0</v>
      </c>
      <c r="Y190" s="1">
        <v>0</v>
      </c>
      <c r="Z190" s="1">
        <v>0</v>
      </c>
    </row>
    <row r="191" spans="1:26" x14ac:dyDescent="0.25">
      <c r="A191">
        <v>189</v>
      </c>
      <c r="B191" t="s">
        <v>309</v>
      </c>
      <c r="C191">
        <v>24</v>
      </c>
      <c r="D191">
        <v>7440508</v>
      </c>
      <c r="E191" t="s">
        <v>10</v>
      </c>
      <c r="F191">
        <v>0</v>
      </c>
      <c r="G191" s="1">
        <v>0</v>
      </c>
      <c r="H191" t="s">
        <v>121</v>
      </c>
      <c r="I191" t="s">
        <v>86</v>
      </c>
      <c r="J191" s="1">
        <v>0</v>
      </c>
      <c r="K191" s="1">
        <v>0</v>
      </c>
      <c r="L191" s="1">
        <v>0</v>
      </c>
      <c r="M191" s="1">
        <v>0</v>
      </c>
      <c r="N191" s="1">
        <v>0</v>
      </c>
      <c r="O191" s="1">
        <v>0</v>
      </c>
      <c r="P191" s="1">
        <v>0</v>
      </c>
      <c r="Q191" s="1">
        <v>0</v>
      </c>
      <c r="R191" s="1">
        <v>0</v>
      </c>
      <c r="S191" s="1">
        <v>0</v>
      </c>
      <c r="T191" s="1">
        <v>0</v>
      </c>
      <c r="U191" s="1">
        <v>0</v>
      </c>
      <c r="X191" s="1">
        <v>0</v>
      </c>
      <c r="Y191" s="1">
        <v>0</v>
      </c>
      <c r="Z191" s="1">
        <v>0</v>
      </c>
    </row>
    <row r="192" spans="1:26" x14ac:dyDescent="0.25">
      <c r="A192">
        <v>190</v>
      </c>
      <c r="B192" t="s">
        <v>309</v>
      </c>
      <c r="C192">
        <v>24</v>
      </c>
      <c r="D192">
        <v>7439965</v>
      </c>
      <c r="E192" t="s">
        <v>5</v>
      </c>
      <c r="F192">
        <v>1.4799999999999999E-4</v>
      </c>
      <c r="G192" s="1">
        <v>0</v>
      </c>
      <c r="H192" t="s">
        <v>121</v>
      </c>
      <c r="I192" t="s">
        <v>86</v>
      </c>
      <c r="J192" s="1">
        <v>0</v>
      </c>
      <c r="K192" s="1">
        <v>0</v>
      </c>
      <c r="L192" s="1">
        <v>0</v>
      </c>
      <c r="M192" s="1">
        <v>0</v>
      </c>
      <c r="N192" s="1">
        <v>0</v>
      </c>
      <c r="O192" s="1">
        <v>0</v>
      </c>
      <c r="P192" s="1">
        <v>0</v>
      </c>
      <c r="Q192" s="1">
        <v>0</v>
      </c>
      <c r="R192" s="1">
        <v>0</v>
      </c>
      <c r="S192" s="1">
        <v>0</v>
      </c>
      <c r="T192" s="1">
        <v>0</v>
      </c>
      <c r="U192" s="1">
        <v>0</v>
      </c>
      <c r="X192" s="1">
        <v>0</v>
      </c>
      <c r="Y192" s="1">
        <v>0</v>
      </c>
      <c r="Z192" s="1">
        <v>0</v>
      </c>
    </row>
    <row r="193" spans="1:26" x14ac:dyDescent="0.25">
      <c r="A193">
        <v>191</v>
      </c>
      <c r="B193" t="s">
        <v>309</v>
      </c>
      <c r="C193">
        <v>24</v>
      </c>
      <c r="D193">
        <v>7440020</v>
      </c>
      <c r="E193" t="s">
        <v>6</v>
      </c>
      <c r="F193">
        <v>0</v>
      </c>
      <c r="G193" s="1">
        <v>0</v>
      </c>
      <c r="H193" t="s">
        <v>121</v>
      </c>
      <c r="I193" t="s">
        <v>86</v>
      </c>
      <c r="J193" s="1">
        <v>0</v>
      </c>
      <c r="K193" s="1">
        <v>0</v>
      </c>
      <c r="L193" s="1">
        <v>0</v>
      </c>
      <c r="M193" s="1">
        <v>0</v>
      </c>
      <c r="N193" s="1">
        <v>0</v>
      </c>
      <c r="O193" s="1">
        <v>0</v>
      </c>
      <c r="P193" s="1">
        <v>0</v>
      </c>
      <c r="Q193" s="1">
        <v>0</v>
      </c>
      <c r="R193" s="1">
        <v>0</v>
      </c>
      <c r="S193" s="1">
        <v>0</v>
      </c>
      <c r="T193" s="1">
        <v>0</v>
      </c>
      <c r="U193" s="1">
        <v>0</v>
      </c>
      <c r="X193" s="1">
        <v>0</v>
      </c>
      <c r="Y193" s="1">
        <v>0</v>
      </c>
      <c r="Z193" s="1">
        <v>0</v>
      </c>
    </row>
    <row r="194" spans="1:26" x14ac:dyDescent="0.25">
      <c r="A194">
        <v>192</v>
      </c>
      <c r="B194" t="s">
        <v>309</v>
      </c>
      <c r="C194">
        <v>24</v>
      </c>
      <c r="D194">
        <v>7723140</v>
      </c>
      <c r="E194" t="s">
        <v>295</v>
      </c>
      <c r="F194">
        <v>0</v>
      </c>
      <c r="G194" s="1">
        <v>0</v>
      </c>
      <c r="H194" t="s">
        <v>121</v>
      </c>
      <c r="I194" t="s">
        <v>86</v>
      </c>
      <c r="J194" s="1">
        <v>0</v>
      </c>
      <c r="K194" s="1">
        <v>0</v>
      </c>
      <c r="L194" s="1">
        <v>0</v>
      </c>
      <c r="M194" s="1">
        <v>0</v>
      </c>
      <c r="N194" s="1">
        <v>0</v>
      </c>
      <c r="O194" s="1">
        <v>0</v>
      </c>
      <c r="P194" s="1">
        <v>0</v>
      </c>
      <c r="Q194" s="1">
        <v>0</v>
      </c>
      <c r="R194" s="1">
        <v>0</v>
      </c>
      <c r="S194" s="1">
        <v>0</v>
      </c>
      <c r="T194" s="1">
        <v>0</v>
      </c>
      <c r="U194" s="1">
        <v>0</v>
      </c>
      <c r="X194" s="1">
        <v>0</v>
      </c>
      <c r="Y194" s="1">
        <v>0</v>
      </c>
      <c r="Z194" s="1">
        <v>0</v>
      </c>
    </row>
    <row r="195" spans="1:26" x14ac:dyDescent="0.25">
      <c r="A195">
        <v>193</v>
      </c>
      <c r="B195" t="s">
        <v>309</v>
      </c>
      <c r="C195">
        <v>24</v>
      </c>
      <c r="D195">
        <v>7439921</v>
      </c>
      <c r="E195" t="s">
        <v>7</v>
      </c>
      <c r="F195" s="1">
        <v>2.8399999999999999E-5</v>
      </c>
      <c r="G195" s="1">
        <v>6.0573000000000004E-10</v>
      </c>
      <c r="H195" t="s">
        <v>121</v>
      </c>
      <c r="I195" t="s">
        <v>86</v>
      </c>
      <c r="J195" s="1">
        <v>2.8186E-10</v>
      </c>
      <c r="K195" s="1">
        <v>2.9336000000000001E-10</v>
      </c>
      <c r="L195" s="1">
        <v>3.0508999999999998E-11</v>
      </c>
      <c r="M195" s="1">
        <v>0</v>
      </c>
      <c r="N195" s="1">
        <v>0</v>
      </c>
      <c r="O195" s="1">
        <v>0</v>
      </c>
      <c r="P195" s="1">
        <v>0</v>
      </c>
      <c r="Q195" s="1">
        <v>0</v>
      </c>
      <c r="R195" s="1">
        <v>0</v>
      </c>
      <c r="S195" s="1">
        <v>0</v>
      </c>
      <c r="T195" s="1">
        <v>0</v>
      </c>
      <c r="U195" s="1">
        <v>0</v>
      </c>
      <c r="V195" t="s">
        <v>88</v>
      </c>
      <c r="W195" t="s">
        <v>87</v>
      </c>
      <c r="X195" s="1">
        <v>0</v>
      </c>
      <c r="Y195" s="1">
        <v>0</v>
      </c>
      <c r="Z195" s="1">
        <v>0</v>
      </c>
    </row>
    <row r="196" spans="1:26" x14ac:dyDescent="0.25">
      <c r="A196">
        <v>194</v>
      </c>
      <c r="B196" t="s">
        <v>309</v>
      </c>
      <c r="C196">
        <v>24</v>
      </c>
      <c r="D196">
        <v>7440622</v>
      </c>
      <c r="E196" t="s">
        <v>296</v>
      </c>
      <c r="F196">
        <v>0</v>
      </c>
      <c r="G196" s="1">
        <v>0</v>
      </c>
      <c r="H196" t="s">
        <v>121</v>
      </c>
      <c r="I196" t="s">
        <v>86</v>
      </c>
      <c r="J196" s="1">
        <v>0</v>
      </c>
      <c r="K196" s="1">
        <v>0</v>
      </c>
      <c r="L196" s="1">
        <v>0</v>
      </c>
      <c r="M196" s="1">
        <v>0</v>
      </c>
      <c r="N196" s="1">
        <v>0</v>
      </c>
      <c r="O196" s="1">
        <v>0</v>
      </c>
      <c r="P196" s="1">
        <v>0</v>
      </c>
      <c r="Q196" s="1">
        <v>0</v>
      </c>
      <c r="R196" s="1">
        <v>0</v>
      </c>
      <c r="S196" s="1">
        <v>0</v>
      </c>
      <c r="T196" s="1">
        <v>0</v>
      </c>
      <c r="U196" s="1">
        <v>0</v>
      </c>
      <c r="X196" s="1">
        <v>0</v>
      </c>
      <c r="Y196" s="1">
        <v>0</v>
      </c>
      <c r="Z196" s="1">
        <v>0</v>
      </c>
    </row>
    <row r="197" spans="1:26" x14ac:dyDescent="0.25">
      <c r="A197">
        <v>195</v>
      </c>
      <c r="B197" t="s">
        <v>309</v>
      </c>
      <c r="C197">
        <v>24</v>
      </c>
      <c r="D197">
        <v>7440666</v>
      </c>
      <c r="E197" t="s">
        <v>297</v>
      </c>
      <c r="F197">
        <v>0</v>
      </c>
      <c r="G197" s="1">
        <v>0</v>
      </c>
      <c r="H197" t="s">
        <v>121</v>
      </c>
      <c r="I197" t="s">
        <v>86</v>
      </c>
      <c r="J197" s="1">
        <v>0</v>
      </c>
      <c r="K197" s="1">
        <v>0</v>
      </c>
      <c r="L197" s="1">
        <v>0</v>
      </c>
      <c r="M197" s="1">
        <v>0</v>
      </c>
      <c r="N197" s="1">
        <v>0</v>
      </c>
      <c r="O197" s="1">
        <v>0</v>
      </c>
      <c r="P197" s="1">
        <v>0</v>
      </c>
      <c r="Q197" s="1">
        <v>0</v>
      </c>
      <c r="R197" s="1">
        <v>0</v>
      </c>
      <c r="S197" s="1">
        <v>0</v>
      </c>
      <c r="T197" s="1">
        <v>0</v>
      </c>
      <c r="U197" s="1">
        <v>0</v>
      </c>
      <c r="X197" s="1">
        <v>0</v>
      </c>
      <c r="Y197" s="1">
        <v>0</v>
      </c>
      <c r="Z197" s="1">
        <v>0</v>
      </c>
    </row>
    <row r="198" spans="1:26" x14ac:dyDescent="0.25">
      <c r="A198">
        <v>196</v>
      </c>
      <c r="B198" t="s">
        <v>310</v>
      </c>
      <c r="C198">
        <v>24</v>
      </c>
      <c r="D198">
        <v>7429905</v>
      </c>
      <c r="E198" t="s">
        <v>290</v>
      </c>
      <c r="F198">
        <v>0</v>
      </c>
      <c r="G198" s="1">
        <v>0</v>
      </c>
      <c r="H198" t="s">
        <v>121</v>
      </c>
      <c r="I198" t="s">
        <v>86</v>
      </c>
      <c r="J198" s="1">
        <v>0</v>
      </c>
      <c r="K198" s="1">
        <v>0</v>
      </c>
      <c r="L198" s="1">
        <v>0</v>
      </c>
      <c r="M198" s="1">
        <v>0</v>
      </c>
      <c r="N198" s="1">
        <v>0</v>
      </c>
      <c r="O198" s="1">
        <v>0</v>
      </c>
      <c r="P198" s="1">
        <v>0</v>
      </c>
      <c r="Q198" s="1">
        <v>0</v>
      </c>
      <c r="R198" s="1">
        <v>0</v>
      </c>
      <c r="S198" s="1">
        <v>0</v>
      </c>
      <c r="T198" s="1">
        <v>0</v>
      </c>
      <c r="U198" s="1">
        <v>0</v>
      </c>
      <c r="X198" s="1">
        <v>0</v>
      </c>
      <c r="Y198" s="1">
        <v>0</v>
      </c>
      <c r="Z198" s="1">
        <v>0</v>
      </c>
    </row>
    <row r="199" spans="1:26" x14ac:dyDescent="0.25">
      <c r="A199">
        <v>197</v>
      </c>
      <c r="B199" t="s">
        <v>310</v>
      </c>
      <c r="C199">
        <v>24</v>
      </c>
      <c r="D199">
        <v>1344281</v>
      </c>
      <c r="E199" t="s">
        <v>291</v>
      </c>
      <c r="F199">
        <v>0</v>
      </c>
      <c r="G199" s="1">
        <v>0</v>
      </c>
      <c r="H199" t="s">
        <v>121</v>
      </c>
      <c r="I199" t="s">
        <v>86</v>
      </c>
      <c r="J199" s="1">
        <v>0</v>
      </c>
      <c r="K199" s="1">
        <v>0</v>
      </c>
      <c r="L199" s="1">
        <v>0</v>
      </c>
      <c r="M199" s="1">
        <v>0</v>
      </c>
      <c r="N199" s="1">
        <v>0</v>
      </c>
      <c r="O199" s="1">
        <v>0</v>
      </c>
      <c r="P199" s="1">
        <v>0</v>
      </c>
      <c r="Q199" s="1">
        <v>0</v>
      </c>
      <c r="R199" s="1">
        <v>0</v>
      </c>
      <c r="S199" s="1">
        <v>0</v>
      </c>
      <c r="T199" s="1">
        <v>0</v>
      </c>
      <c r="U199" s="1">
        <v>0</v>
      </c>
      <c r="X199" s="1">
        <v>0</v>
      </c>
      <c r="Y199" s="1">
        <v>0</v>
      </c>
      <c r="Z199" s="1">
        <v>0</v>
      </c>
    </row>
    <row r="200" spans="1:26" x14ac:dyDescent="0.25">
      <c r="A200">
        <v>198</v>
      </c>
      <c r="B200" t="s">
        <v>310</v>
      </c>
      <c r="C200">
        <v>24</v>
      </c>
      <c r="D200">
        <v>7440417</v>
      </c>
      <c r="E200" t="s">
        <v>292</v>
      </c>
      <c r="F200">
        <v>0</v>
      </c>
      <c r="G200" s="1">
        <v>0</v>
      </c>
      <c r="H200" t="s">
        <v>121</v>
      </c>
      <c r="I200" t="s">
        <v>86</v>
      </c>
      <c r="J200" s="1">
        <v>0</v>
      </c>
      <c r="K200" s="1">
        <v>0</v>
      </c>
      <c r="L200" s="1">
        <v>0</v>
      </c>
      <c r="M200" s="1">
        <v>0</v>
      </c>
      <c r="N200" s="1">
        <v>0</v>
      </c>
      <c r="O200" s="1">
        <v>0</v>
      </c>
      <c r="P200" s="1">
        <v>0</v>
      </c>
      <c r="Q200" s="1">
        <v>0</v>
      </c>
      <c r="R200" s="1">
        <v>0</v>
      </c>
      <c r="S200" s="1">
        <v>0</v>
      </c>
      <c r="T200" s="1">
        <v>0</v>
      </c>
      <c r="U200" s="1">
        <v>0</v>
      </c>
      <c r="X200" s="1">
        <v>0</v>
      </c>
      <c r="Y200" s="1">
        <v>0</v>
      </c>
      <c r="Z200" s="1">
        <v>0</v>
      </c>
    </row>
    <row r="201" spans="1:26" x14ac:dyDescent="0.25">
      <c r="A201">
        <v>199</v>
      </c>
      <c r="B201" t="s">
        <v>310</v>
      </c>
      <c r="C201">
        <v>24</v>
      </c>
      <c r="D201">
        <v>7440439</v>
      </c>
      <c r="E201" t="s">
        <v>293</v>
      </c>
      <c r="F201">
        <v>0</v>
      </c>
      <c r="G201" s="1">
        <v>0</v>
      </c>
      <c r="H201" t="s">
        <v>121</v>
      </c>
      <c r="I201" t="s">
        <v>86</v>
      </c>
      <c r="J201" s="1">
        <v>0</v>
      </c>
      <c r="K201" s="1">
        <v>0</v>
      </c>
      <c r="L201" s="1">
        <v>0</v>
      </c>
      <c r="M201" s="1">
        <v>0</v>
      </c>
      <c r="N201" s="1">
        <v>0</v>
      </c>
      <c r="O201" s="1">
        <v>0</v>
      </c>
      <c r="P201" s="1">
        <v>0</v>
      </c>
      <c r="Q201" s="1">
        <v>0</v>
      </c>
      <c r="R201" s="1">
        <v>0</v>
      </c>
      <c r="S201" s="1">
        <v>0</v>
      </c>
      <c r="T201" s="1">
        <v>0</v>
      </c>
      <c r="U201" s="1">
        <v>0</v>
      </c>
      <c r="X201" s="1">
        <v>0</v>
      </c>
      <c r="Y201" s="1">
        <v>0</v>
      </c>
      <c r="Z201" s="1">
        <v>0</v>
      </c>
    </row>
    <row r="202" spans="1:26" x14ac:dyDescent="0.25">
      <c r="A202">
        <v>200</v>
      </c>
      <c r="B202" t="s">
        <v>310</v>
      </c>
      <c r="C202">
        <v>24</v>
      </c>
      <c r="D202">
        <v>7440484</v>
      </c>
      <c r="E202" t="s">
        <v>8</v>
      </c>
      <c r="F202">
        <v>0</v>
      </c>
      <c r="G202" s="1">
        <v>0</v>
      </c>
      <c r="H202" t="s">
        <v>121</v>
      </c>
      <c r="I202" t="s">
        <v>86</v>
      </c>
      <c r="J202" s="1">
        <v>0</v>
      </c>
      <c r="K202" s="1">
        <v>0</v>
      </c>
      <c r="L202" s="1">
        <v>0</v>
      </c>
      <c r="M202" s="1">
        <v>0</v>
      </c>
      <c r="N202" s="1">
        <v>0</v>
      </c>
      <c r="O202" s="1">
        <v>0</v>
      </c>
      <c r="P202" s="1">
        <v>0</v>
      </c>
      <c r="Q202" s="1">
        <v>0</v>
      </c>
      <c r="R202" s="1">
        <v>0</v>
      </c>
      <c r="S202" s="1">
        <v>0</v>
      </c>
      <c r="T202" s="1">
        <v>0</v>
      </c>
      <c r="U202" s="1">
        <v>0</v>
      </c>
      <c r="X202" s="1">
        <v>0</v>
      </c>
      <c r="Y202" s="1">
        <v>0</v>
      </c>
      <c r="Z202" s="1">
        <v>0</v>
      </c>
    </row>
    <row r="203" spans="1:26" x14ac:dyDescent="0.25">
      <c r="A203">
        <v>201</v>
      </c>
      <c r="B203" t="s">
        <v>310</v>
      </c>
      <c r="C203">
        <v>24</v>
      </c>
      <c r="D203">
        <v>7440473</v>
      </c>
      <c r="E203" t="s">
        <v>89</v>
      </c>
      <c r="F203" s="1">
        <v>2.9799999999999998E-6</v>
      </c>
      <c r="G203" s="1">
        <v>0</v>
      </c>
      <c r="H203" t="s">
        <v>121</v>
      </c>
      <c r="I203" t="s">
        <v>86</v>
      </c>
      <c r="J203" s="1">
        <v>0</v>
      </c>
      <c r="K203" s="1">
        <v>0</v>
      </c>
      <c r="L203" s="1">
        <v>0</v>
      </c>
      <c r="M203" s="1">
        <v>0</v>
      </c>
      <c r="N203" s="1">
        <v>0</v>
      </c>
      <c r="O203" s="1">
        <v>0</v>
      </c>
      <c r="P203" s="1">
        <v>0</v>
      </c>
      <c r="Q203" s="1">
        <v>0</v>
      </c>
      <c r="R203" s="1">
        <v>0</v>
      </c>
      <c r="S203" s="1">
        <v>0</v>
      </c>
      <c r="T203" s="1">
        <v>0</v>
      </c>
      <c r="U203" s="1">
        <v>0</v>
      </c>
      <c r="X203" s="1">
        <v>0</v>
      </c>
      <c r="Y203" s="1">
        <v>0</v>
      </c>
      <c r="Z203" s="1">
        <v>0</v>
      </c>
    </row>
    <row r="204" spans="1:26" x14ac:dyDescent="0.25">
      <c r="A204">
        <v>202</v>
      </c>
      <c r="B204" t="s">
        <v>310</v>
      </c>
      <c r="C204">
        <v>24</v>
      </c>
      <c r="D204">
        <v>18540299</v>
      </c>
      <c r="E204" t="s">
        <v>13</v>
      </c>
      <c r="F204" s="1">
        <v>1.64E-6</v>
      </c>
      <c r="G204" s="1">
        <v>1.9871000000000001E-7</v>
      </c>
      <c r="H204" t="s">
        <v>121</v>
      </c>
      <c r="I204" t="s">
        <v>86</v>
      </c>
      <c r="J204" s="1">
        <v>1.9763999999999999E-7</v>
      </c>
      <c r="K204" s="1">
        <v>9.9648999999999994E-10</v>
      </c>
      <c r="L204" s="1">
        <v>6.9090000000000004E-11</v>
      </c>
      <c r="M204" s="1">
        <v>0</v>
      </c>
      <c r="N204" s="1">
        <v>0</v>
      </c>
      <c r="O204" s="1">
        <v>0</v>
      </c>
      <c r="P204" s="1">
        <v>0</v>
      </c>
      <c r="Q204" s="1">
        <v>0</v>
      </c>
      <c r="R204" s="1">
        <v>0</v>
      </c>
      <c r="S204" s="1">
        <v>0</v>
      </c>
      <c r="T204" s="1">
        <v>0</v>
      </c>
      <c r="U204" s="1">
        <v>0</v>
      </c>
      <c r="V204" t="s">
        <v>87</v>
      </c>
      <c r="W204" t="s">
        <v>88</v>
      </c>
      <c r="X204" s="1">
        <v>0</v>
      </c>
      <c r="Y204" s="1">
        <v>0</v>
      </c>
      <c r="Z204" s="1">
        <v>0</v>
      </c>
    </row>
    <row r="205" spans="1:26" x14ac:dyDescent="0.25">
      <c r="A205">
        <v>203</v>
      </c>
      <c r="B205" t="s">
        <v>310</v>
      </c>
      <c r="C205">
        <v>24</v>
      </c>
      <c r="D205">
        <v>1175</v>
      </c>
      <c r="E205" t="s">
        <v>294</v>
      </c>
      <c r="F205">
        <v>0</v>
      </c>
      <c r="G205" s="1">
        <v>0</v>
      </c>
      <c r="H205" t="s">
        <v>121</v>
      </c>
      <c r="I205" t="s">
        <v>86</v>
      </c>
      <c r="J205" s="1">
        <v>0</v>
      </c>
      <c r="K205" s="1">
        <v>0</v>
      </c>
      <c r="L205" s="1">
        <v>0</v>
      </c>
      <c r="M205" s="1">
        <v>0</v>
      </c>
      <c r="N205" s="1">
        <v>0</v>
      </c>
      <c r="O205" s="1">
        <v>0</v>
      </c>
      <c r="P205" s="1">
        <v>0</v>
      </c>
      <c r="Q205" s="1">
        <v>0</v>
      </c>
      <c r="R205" s="1">
        <v>0</v>
      </c>
      <c r="S205" s="1">
        <v>0</v>
      </c>
      <c r="T205" s="1">
        <v>0</v>
      </c>
      <c r="U205" s="1">
        <v>0</v>
      </c>
      <c r="X205" s="1">
        <v>0</v>
      </c>
      <c r="Y205" s="1">
        <v>0</v>
      </c>
      <c r="Z205" s="1">
        <v>0</v>
      </c>
    </row>
    <row r="206" spans="1:26" x14ac:dyDescent="0.25">
      <c r="A206">
        <v>204</v>
      </c>
      <c r="B206" t="s">
        <v>310</v>
      </c>
      <c r="C206">
        <v>24</v>
      </c>
      <c r="D206">
        <v>7440508</v>
      </c>
      <c r="E206" t="s">
        <v>10</v>
      </c>
      <c r="F206">
        <v>0</v>
      </c>
      <c r="G206" s="1">
        <v>0</v>
      </c>
      <c r="H206" t="s">
        <v>121</v>
      </c>
      <c r="I206" t="s">
        <v>86</v>
      </c>
      <c r="J206" s="1">
        <v>0</v>
      </c>
      <c r="K206" s="1">
        <v>0</v>
      </c>
      <c r="L206" s="1">
        <v>0</v>
      </c>
      <c r="M206" s="1">
        <v>0</v>
      </c>
      <c r="N206" s="1">
        <v>0</v>
      </c>
      <c r="O206" s="1">
        <v>0</v>
      </c>
      <c r="P206" s="1">
        <v>0</v>
      </c>
      <c r="Q206" s="1">
        <v>0</v>
      </c>
      <c r="R206" s="1">
        <v>0</v>
      </c>
      <c r="S206" s="1">
        <v>0</v>
      </c>
      <c r="T206" s="1">
        <v>0</v>
      </c>
      <c r="U206" s="1">
        <v>0</v>
      </c>
      <c r="X206" s="1">
        <v>0</v>
      </c>
      <c r="Y206" s="1">
        <v>0</v>
      </c>
      <c r="Z206" s="1">
        <v>0</v>
      </c>
    </row>
    <row r="207" spans="1:26" x14ac:dyDescent="0.25">
      <c r="A207">
        <v>205</v>
      </c>
      <c r="B207" t="s">
        <v>310</v>
      </c>
      <c r="C207">
        <v>24</v>
      </c>
      <c r="D207">
        <v>7439965</v>
      </c>
      <c r="E207" t="s">
        <v>5</v>
      </c>
      <c r="F207" s="1">
        <v>5.2499999999999997E-6</v>
      </c>
      <c r="G207" s="1">
        <v>0</v>
      </c>
      <c r="H207" t="s">
        <v>121</v>
      </c>
      <c r="I207" t="s">
        <v>86</v>
      </c>
      <c r="J207" s="1">
        <v>0</v>
      </c>
      <c r="K207" s="1">
        <v>0</v>
      </c>
      <c r="L207" s="1">
        <v>0</v>
      </c>
      <c r="M207" s="1">
        <v>0</v>
      </c>
      <c r="N207" s="1">
        <v>0</v>
      </c>
      <c r="O207" s="1">
        <v>0</v>
      </c>
      <c r="P207" s="1">
        <v>0</v>
      </c>
      <c r="Q207" s="1">
        <v>0</v>
      </c>
      <c r="R207" s="1">
        <v>0</v>
      </c>
      <c r="S207" s="1">
        <v>0</v>
      </c>
      <c r="T207" s="1">
        <v>0</v>
      </c>
      <c r="U207" s="1">
        <v>0</v>
      </c>
      <c r="X207" s="1">
        <v>0</v>
      </c>
      <c r="Y207" s="1">
        <v>0</v>
      </c>
      <c r="Z207" s="1">
        <v>0</v>
      </c>
    </row>
    <row r="208" spans="1:26" x14ac:dyDescent="0.25">
      <c r="A208">
        <v>206</v>
      </c>
      <c r="B208" t="s">
        <v>310</v>
      </c>
      <c r="C208">
        <v>24</v>
      </c>
      <c r="D208">
        <v>7440020</v>
      </c>
      <c r="E208" t="s">
        <v>6</v>
      </c>
      <c r="F208" s="1">
        <v>8.9299999999999992E-6</v>
      </c>
      <c r="G208" s="1">
        <v>1.9203000000000001E-9</v>
      </c>
      <c r="H208" t="s">
        <v>121</v>
      </c>
      <c r="I208" t="s">
        <v>86</v>
      </c>
      <c r="J208" s="1">
        <v>1.9203000000000001E-9</v>
      </c>
      <c r="K208" s="1">
        <v>0</v>
      </c>
      <c r="L208" s="1">
        <v>0</v>
      </c>
      <c r="M208" s="1">
        <v>0</v>
      </c>
      <c r="N208" s="1">
        <v>0</v>
      </c>
      <c r="O208" s="1">
        <v>0</v>
      </c>
      <c r="P208" s="1">
        <v>0</v>
      </c>
      <c r="Q208" s="1">
        <v>0</v>
      </c>
      <c r="R208" s="1">
        <v>0</v>
      </c>
      <c r="S208" s="1">
        <v>0</v>
      </c>
      <c r="T208" s="1">
        <v>0</v>
      </c>
      <c r="U208" s="1">
        <v>0</v>
      </c>
      <c r="V208" t="s">
        <v>87</v>
      </c>
      <c r="X208" s="1">
        <v>0</v>
      </c>
      <c r="Y208" s="1">
        <v>0</v>
      </c>
      <c r="Z208" s="1">
        <v>0</v>
      </c>
    </row>
    <row r="209" spans="1:26" x14ac:dyDescent="0.25">
      <c r="A209">
        <v>207</v>
      </c>
      <c r="B209" t="s">
        <v>310</v>
      </c>
      <c r="C209">
        <v>24</v>
      </c>
      <c r="D209">
        <v>7723140</v>
      </c>
      <c r="E209" t="s">
        <v>295</v>
      </c>
      <c r="F209">
        <v>0</v>
      </c>
      <c r="G209" s="1">
        <v>0</v>
      </c>
      <c r="H209" t="s">
        <v>121</v>
      </c>
      <c r="I209" t="s">
        <v>86</v>
      </c>
      <c r="J209" s="1">
        <v>0</v>
      </c>
      <c r="K209" s="1">
        <v>0</v>
      </c>
      <c r="L209" s="1">
        <v>0</v>
      </c>
      <c r="M209" s="1">
        <v>0</v>
      </c>
      <c r="N209" s="1">
        <v>0</v>
      </c>
      <c r="O209" s="1">
        <v>0</v>
      </c>
      <c r="P209" s="1">
        <v>0</v>
      </c>
      <c r="Q209" s="1">
        <v>0</v>
      </c>
      <c r="R209" s="1">
        <v>0</v>
      </c>
      <c r="S209" s="1">
        <v>0</v>
      </c>
      <c r="T209" s="1">
        <v>0</v>
      </c>
      <c r="U209" s="1">
        <v>0</v>
      </c>
      <c r="X209" s="1">
        <v>0</v>
      </c>
      <c r="Y209" s="1">
        <v>0</v>
      </c>
      <c r="Z209" s="1">
        <v>0</v>
      </c>
    </row>
    <row r="210" spans="1:26" x14ac:dyDescent="0.25">
      <c r="A210">
        <v>208</v>
      </c>
      <c r="B210" t="s">
        <v>310</v>
      </c>
      <c r="C210">
        <v>24</v>
      </c>
      <c r="D210">
        <v>7439921</v>
      </c>
      <c r="E210" t="s">
        <v>7</v>
      </c>
      <c r="F210">
        <v>0</v>
      </c>
      <c r="G210" s="1">
        <v>0</v>
      </c>
      <c r="H210" t="s">
        <v>121</v>
      </c>
      <c r="I210" t="s">
        <v>86</v>
      </c>
      <c r="J210" s="1">
        <v>0</v>
      </c>
      <c r="K210" s="1">
        <v>0</v>
      </c>
      <c r="L210" s="1">
        <v>0</v>
      </c>
      <c r="M210" s="1">
        <v>0</v>
      </c>
      <c r="N210" s="1">
        <v>0</v>
      </c>
      <c r="O210" s="1">
        <v>0</v>
      </c>
      <c r="P210" s="1">
        <v>0</v>
      </c>
      <c r="Q210" s="1">
        <v>0</v>
      </c>
      <c r="R210" s="1">
        <v>0</v>
      </c>
      <c r="S210" s="1">
        <v>0</v>
      </c>
      <c r="T210" s="1">
        <v>0</v>
      </c>
      <c r="U210" s="1">
        <v>0</v>
      </c>
      <c r="X210" s="1">
        <v>0</v>
      </c>
      <c r="Y210" s="1">
        <v>0</v>
      </c>
      <c r="Z210" s="1">
        <v>0</v>
      </c>
    </row>
    <row r="211" spans="1:26" x14ac:dyDescent="0.25">
      <c r="A211">
        <v>209</v>
      </c>
      <c r="B211" t="s">
        <v>310</v>
      </c>
      <c r="C211">
        <v>24</v>
      </c>
      <c r="D211">
        <v>7440622</v>
      </c>
      <c r="E211" t="s">
        <v>296</v>
      </c>
      <c r="F211">
        <v>0</v>
      </c>
      <c r="G211" s="1">
        <v>0</v>
      </c>
      <c r="H211" t="s">
        <v>121</v>
      </c>
      <c r="I211" t="s">
        <v>86</v>
      </c>
      <c r="J211" s="1">
        <v>0</v>
      </c>
      <c r="K211" s="1">
        <v>0</v>
      </c>
      <c r="L211" s="1">
        <v>0</v>
      </c>
      <c r="M211" s="1">
        <v>0</v>
      </c>
      <c r="N211" s="1">
        <v>0</v>
      </c>
      <c r="O211" s="1">
        <v>0</v>
      </c>
      <c r="P211" s="1">
        <v>0</v>
      </c>
      <c r="Q211" s="1">
        <v>0</v>
      </c>
      <c r="R211" s="1">
        <v>0</v>
      </c>
      <c r="S211" s="1">
        <v>0</v>
      </c>
      <c r="T211" s="1">
        <v>0</v>
      </c>
      <c r="U211" s="1">
        <v>0</v>
      </c>
      <c r="X211" s="1">
        <v>0</v>
      </c>
      <c r="Y211" s="1">
        <v>0</v>
      </c>
      <c r="Z211" s="1">
        <v>0</v>
      </c>
    </row>
    <row r="212" spans="1:26" x14ac:dyDescent="0.25">
      <c r="A212">
        <v>210</v>
      </c>
      <c r="B212" t="s">
        <v>310</v>
      </c>
      <c r="C212">
        <v>24</v>
      </c>
      <c r="D212">
        <v>7440666</v>
      </c>
      <c r="E212" t="s">
        <v>297</v>
      </c>
      <c r="F212">
        <v>0</v>
      </c>
      <c r="G212" s="1">
        <v>0</v>
      </c>
      <c r="H212" t="s">
        <v>121</v>
      </c>
      <c r="I212" t="s">
        <v>86</v>
      </c>
      <c r="J212" s="1">
        <v>0</v>
      </c>
      <c r="K212" s="1">
        <v>0</v>
      </c>
      <c r="L212" s="1">
        <v>0</v>
      </c>
      <c r="M212" s="1">
        <v>0</v>
      </c>
      <c r="N212" s="1">
        <v>0</v>
      </c>
      <c r="O212" s="1">
        <v>0</v>
      </c>
      <c r="P212" s="1">
        <v>0</v>
      </c>
      <c r="Q212" s="1">
        <v>0</v>
      </c>
      <c r="R212" s="1">
        <v>0</v>
      </c>
      <c r="S212" s="1">
        <v>0</v>
      </c>
      <c r="T212" s="1">
        <v>0</v>
      </c>
      <c r="U212" s="1">
        <v>0</v>
      </c>
      <c r="X212" s="1">
        <v>0</v>
      </c>
      <c r="Y212" s="1">
        <v>0</v>
      </c>
      <c r="Z212" s="1">
        <v>0</v>
      </c>
    </row>
    <row r="213" spans="1:26" x14ac:dyDescent="0.25">
      <c r="A213">
        <v>211</v>
      </c>
      <c r="B213" t="s">
        <v>311</v>
      </c>
      <c r="C213">
        <v>24</v>
      </c>
      <c r="D213">
        <v>7429905</v>
      </c>
      <c r="E213" t="s">
        <v>290</v>
      </c>
      <c r="F213">
        <v>0</v>
      </c>
      <c r="G213" s="1">
        <v>0</v>
      </c>
      <c r="H213" t="s">
        <v>121</v>
      </c>
      <c r="I213" t="s">
        <v>86</v>
      </c>
      <c r="J213" s="1">
        <v>0</v>
      </c>
      <c r="K213" s="1">
        <v>0</v>
      </c>
      <c r="L213" s="1">
        <v>0</v>
      </c>
      <c r="M213" s="1">
        <v>0</v>
      </c>
      <c r="N213" s="1">
        <v>0</v>
      </c>
      <c r="O213" s="1">
        <v>0</v>
      </c>
      <c r="P213" s="1">
        <v>0</v>
      </c>
      <c r="Q213" s="1">
        <v>0</v>
      </c>
      <c r="R213" s="1">
        <v>0</v>
      </c>
      <c r="S213" s="1">
        <v>0</v>
      </c>
      <c r="T213" s="1">
        <v>0</v>
      </c>
      <c r="U213" s="1">
        <v>0</v>
      </c>
      <c r="X213" s="1">
        <v>0</v>
      </c>
      <c r="Y213" s="1">
        <v>0</v>
      </c>
      <c r="Z213" s="1">
        <v>0</v>
      </c>
    </row>
    <row r="214" spans="1:26" x14ac:dyDescent="0.25">
      <c r="A214">
        <v>212</v>
      </c>
      <c r="B214" t="s">
        <v>311</v>
      </c>
      <c r="C214">
        <v>24</v>
      </c>
      <c r="D214">
        <v>1344281</v>
      </c>
      <c r="E214" t="s">
        <v>291</v>
      </c>
      <c r="F214">
        <v>0</v>
      </c>
      <c r="G214" s="1">
        <v>0</v>
      </c>
      <c r="H214" t="s">
        <v>121</v>
      </c>
      <c r="I214" t="s">
        <v>86</v>
      </c>
      <c r="J214" s="1">
        <v>0</v>
      </c>
      <c r="K214" s="1">
        <v>0</v>
      </c>
      <c r="L214" s="1">
        <v>0</v>
      </c>
      <c r="M214" s="1">
        <v>0</v>
      </c>
      <c r="N214" s="1">
        <v>0</v>
      </c>
      <c r="O214" s="1">
        <v>0</v>
      </c>
      <c r="P214" s="1">
        <v>0</v>
      </c>
      <c r="Q214" s="1">
        <v>0</v>
      </c>
      <c r="R214" s="1">
        <v>0</v>
      </c>
      <c r="S214" s="1">
        <v>0</v>
      </c>
      <c r="T214" s="1">
        <v>0</v>
      </c>
      <c r="U214" s="1">
        <v>0</v>
      </c>
      <c r="X214" s="1">
        <v>0</v>
      </c>
      <c r="Y214" s="1">
        <v>0</v>
      </c>
      <c r="Z214" s="1">
        <v>0</v>
      </c>
    </row>
    <row r="215" spans="1:26" x14ac:dyDescent="0.25">
      <c r="A215">
        <v>213</v>
      </c>
      <c r="B215" t="s">
        <v>311</v>
      </c>
      <c r="C215">
        <v>24</v>
      </c>
      <c r="D215">
        <v>7440417</v>
      </c>
      <c r="E215" t="s">
        <v>292</v>
      </c>
      <c r="F215">
        <v>0</v>
      </c>
      <c r="G215" s="1">
        <v>0</v>
      </c>
      <c r="H215" t="s">
        <v>121</v>
      </c>
      <c r="I215" t="s">
        <v>86</v>
      </c>
      <c r="J215" s="1">
        <v>0</v>
      </c>
      <c r="K215" s="1">
        <v>0</v>
      </c>
      <c r="L215" s="1">
        <v>0</v>
      </c>
      <c r="M215" s="1">
        <v>0</v>
      </c>
      <c r="N215" s="1">
        <v>0</v>
      </c>
      <c r="O215" s="1">
        <v>0</v>
      </c>
      <c r="P215" s="1">
        <v>0</v>
      </c>
      <c r="Q215" s="1">
        <v>0</v>
      </c>
      <c r="R215" s="1">
        <v>0</v>
      </c>
      <c r="S215" s="1">
        <v>0</v>
      </c>
      <c r="T215" s="1">
        <v>0</v>
      </c>
      <c r="U215" s="1">
        <v>0</v>
      </c>
      <c r="X215" s="1">
        <v>0</v>
      </c>
      <c r="Y215" s="1">
        <v>0</v>
      </c>
      <c r="Z215" s="1">
        <v>0</v>
      </c>
    </row>
    <row r="216" spans="1:26" x14ac:dyDescent="0.25">
      <c r="A216">
        <v>214</v>
      </c>
      <c r="B216" t="s">
        <v>311</v>
      </c>
      <c r="C216">
        <v>24</v>
      </c>
      <c r="D216">
        <v>7440439</v>
      </c>
      <c r="E216" t="s">
        <v>293</v>
      </c>
      <c r="F216">
        <v>0</v>
      </c>
      <c r="G216" s="1">
        <v>0</v>
      </c>
      <c r="H216" t="s">
        <v>121</v>
      </c>
      <c r="I216" t="s">
        <v>86</v>
      </c>
      <c r="J216" s="1">
        <v>0</v>
      </c>
      <c r="K216" s="1">
        <v>0</v>
      </c>
      <c r="L216" s="1">
        <v>0</v>
      </c>
      <c r="M216" s="1">
        <v>0</v>
      </c>
      <c r="N216" s="1">
        <v>0</v>
      </c>
      <c r="O216" s="1">
        <v>0</v>
      </c>
      <c r="P216" s="1">
        <v>0</v>
      </c>
      <c r="Q216" s="1">
        <v>0</v>
      </c>
      <c r="R216" s="1">
        <v>0</v>
      </c>
      <c r="S216" s="1">
        <v>0</v>
      </c>
      <c r="T216" s="1">
        <v>0</v>
      </c>
      <c r="U216" s="1">
        <v>0</v>
      </c>
      <c r="X216" s="1">
        <v>0</v>
      </c>
      <c r="Y216" s="1">
        <v>0</v>
      </c>
      <c r="Z216" s="1">
        <v>0</v>
      </c>
    </row>
    <row r="217" spans="1:26" x14ac:dyDescent="0.25">
      <c r="A217">
        <v>215</v>
      </c>
      <c r="B217" t="s">
        <v>311</v>
      </c>
      <c r="C217">
        <v>24</v>
      </c>
      <c r="D217">
        <v>7440484</v>
      </c>
      <c r="E217" t="s">
        <v>8</v>
      </c>
      <c r="F217">
        <v>0</v>
      </c>
      <c r="G217" s="1">
        <v>0</v>
      </c>
      <c r="H217" t="s">
        <v>121</v>
      </c>
      <c r="I217" t="s">
        <v>86</v>
      </c>
      <c r="J217" s="1">
        <v>0</v>
      </c>
      <c r="K217" s="1">
        <v>0</v>
      </c>
      <c r="L217" s="1">
        <v>0</v>
      </c>
      <c r="M217" s="1">
        <v>0</v>
      </c>
      <c r="N217" s="1">
        <v>0</v>
      </c>
      <c r="O217" s="1">
        <v>0</v>
      </c>
      <c r="P217" s="1">
        <v>0</v>
      </c>
      <c r="Q217" s="1">
        <v>0</v>
      </c>
      <c r="R217" s="1">
        <v>0</v>
      </c>
      <c r="S217" s="1">
        <v>0</v>
      </c>
      <c r="T217" s="1">
        <v>0</v>
      </c>
      <c r="U217" s="1">
        <v>0</v>
      </c>
      <c r="X217" s="1">
        <v>0</v>
      </c>
      <c r="Y217" s="1">
        <v>0</v>
      </c>
      <c r="Z217" s="1">
        <v>0</v>
      </c>
    </row>
    <row r="218" spans="1:26" x14ac:dyDescent="0.25">
      <c r="A218">
        <v>216</v>
      </c>
      <c r="B218" t="s">
        <v>311</v>
      </c>
      <c r="C218">
        <v>24</v>
      </c>
      <c r="D218">
        <v>7440473</v>
      </c>
      <c r="E218" t="s">
        <v>89</v>
      </c>
      <c r="F218" s="1">
        <v>3.7100000000000001E-5</v>
      </c>
      <c r="G218" s="1">
        <v>0</v>
      </c>
      <c r="H218" t="s">
        <v>121</v>
      </c>
      <c r="I218" t="s">
        <v>86</v>
      </c>
      <c r="J218" s="1">
        <v>0</v>
      </c>
      <c r="K218" s="1">
        <v>0</v>
      </c>
      <c r="L218" s="1">
        <v>0</v>
      </c>
      <c r="M218" s="1">
        <v>0</v>
      </c>
      <c r="N218" s="1">
        <v>0</v>
      </c>
      <c r="O218" s="1">
        <v>0</v>
      </c>
      <c r="P218" s="1">
        <v>0</v>
      </c>
      <c r="Q218" s="1">
        <v>0</v>
      </c>
      <c r="R218" s="1">
        <v>0</v>
      </c>
      <c r="S218" s="1">
        <v>0</v>
      </c>
      <c r="T218" s="1">
        <v>0</v>
      </c>
      <c r="U218" s="1">
        <v>0</v>
      </c>
      <c r="X218" s="1">
        <v>0</v>
      </c>
      <c r="Y218" s="1">
        <v>0</v>
      </c>
      <c r="Z218" s="1">
        <v>0</v>
      </c>
    </row>
    <row r="219" spans="1:26" x14ac:dyDescent="0.25">
      <c r="A219">
        <v>217</v>
      </c>
      <c r="B219" t="s">
        <v>311</v>
      </c>
      <c r="C219">
        <v>24</v>
      </c>
      <c r="D219">
        <v>18540299</v>
      </c>
      <c r="E219" t="s">
        <v>13</v>
      </c>
      <c r="F219" s="1">
        <v>2.0400000000000001E-5</v>
      </c>
      <c r="G219" s="1">
        <v>2.4717E-6</v>
      </c>
      <c r="H219" t="s">
        <v>121</v>
      </c>
      <c r="I219" t="s">
        <v>86</v>
      </c>
      <c r="J219" s="1">
        <v>2.4584999999999998E-6</v>
      </c>
      <c r="K219" s="1">
        <v>1.2394999999999999E-8</v>
      </c>
      <c r="L219" s="1">
        <v>8.5941000000000003E-10</v>
      </c>
      <c r="M219" s="1">
        <v>0</v>
      </c>
      <c r="N219" s="1">
        <v>0</v>
      </c>
      <c r="O219" s="1">
        <v>0</v>
      </c>
      <c r="P219" s="1">
        <v>0</v>
      </c>
      <c r="Q219" s="1">
        <v>0</v>
      </c>
      <c r="R219" s="1">
        <v>0</v>
      </c>
      <c r="S219" s="1">
        <v>0</v>
      </c>
      <c r="T219" s="1">
        <v>0</v>
      </c>
      <c r="U219" s="1">
        <v>0</v>
      </c>
      <c r="V219" t="s">
        <v>87</v>
      </c>
      <c r="W219" t="s">
        <v>88</v>
      </c>
      <c r="X219" s="1">
        <v>0</v>
      </c>
      <c r="Y219" s="1">
        <v>0</v>
      </c>
      <c r="Z219" s="1">
        <v>0</v>
      </c>
    </row>
    <row r="220" spans="1:26" x14ac:dyDescent="0.25">
      <c r="A220">
        <v>218</v>
      </c>
      <c r="B220" t="s">
        <v>311</v>
      </c>
      <c r="C220">
        <v>24</v>
      </c>
      <c r="D220">
        <v>1175</v>
      </c>
      <c r="E220" t="s">
        <v>294</v>
      </c>
      <c r="F220">
        <v>0</v>
      </c>
      <c r="G220" s="1">
        <v>0</v>
      </c>
      <c r="H220" t="s">
        <v>121</v>
      </c>
      <c r="I220" t="s">
        <v>86</v>
      </c>
      <c r="J220" s="1">
        <v>0</v>
      </c>
      <c r="K220" s="1">
        <v>0</v>
      </c>
      <c r="L220" s="1">
        <v>0</v>
      </c>
      <c r="M220" s="1">
        <v>0</v>
      </c>
      <c r="N220" s="1">
        <v>0</v>
      </c>
      <c r="O220" s="1">
        <v>0</v>
      </c>
      <c r="P220" s="1">
        <v>0</v>
      </c>
      <c r="Q220" s="1">
        <v>0</v>
      </c>
      <c r="R220" s="1">
        <v>0</v>
      </c>
      <c r="S220" s="1">
        <v>0</v>
      </c>
      <c r="T220" s="1">
        <v>0</v>
      </c>
      <c r="U220" s="1">
        <v>0</v>
      </c>
      <c r="X220" s="1">
        <v>0</v>
      </c>
      <c r="Y220" s="1">
        <v>0</v>
      </c>
      <c r="Z220" s="1">
        <v>0</v>
      </c>
    </row>
    <row r="221" spans="1:26" x14ac:dyDescent="0.25">
      <c r="A221">
        <v>219</v>
      </c>
      <c r="B221" t="s">
        <v>311</v>
      </c>
      <c r="C221">
        <v>24</v>
      </c>
      <c r="D221">
        <v>7440508</v>
      </c>
      <c r="E221" t="s">
        <v>10</v>
      </c>
      <c r="F221">
        <v>0</v>
      </c>
      <c r="G221" s="1">
        <v>0</v>
      </c>
      <c r="H221" t="s">
        <v>121</v>
      </c>
      <c r="I221" t="s">
        <v>86</v>
      </c>
      <c r="J221" s="1">
        <v>0</v>
      </c>
      <c r="K221" s="1">
        <v>0</v>
      </c>
      <c r="L221" s="1">
        <v>0</v>
      </c>
      <c r="M221" s="1">
        <v>0</v>
      </c>
      <c r="N221" s="1">
        <v>0</v>
      </c>
      <c r="O221" s="1">
        <v>0</v>
      </c>
      <c r="P221" s="1">
        <v>0</v>
      </c>
      <c r="Q221" s="1">
        <v>0</v>
      </c>
      <c r="R221" s="1">
        <v>0</v>
      </c>
      <c r="S221" s="1">
        <v>0</v>
      </c>
      <c r="T221" s="1">
        <v>0</v>
      </c>
      <c r="U221" s="1">
        <v>0</v>
      </c>
      <c r="X221" s="1">
        <v>0</v>
      </c>
      <c r="Y221" s="1">
        <v>0</v>
      </c>
      <c r="Z221" s="1">
        <v>0</v>
      </c>
    </row>
    <row r="222" spans="1:26" x14ac:dyDescent="0.25">
      <c r="A222">
        <v>220</v>
      </c>
      <c r="B222" t="s">
        <v>311</v>
      </c>
      <c r="C222">
        <v>24</v>
      </c>
      <c r="D222">
        <v>7439965</v>
      </c>
      <c r="E222" t="s">
        <v>5</v>
      </c>
      <c r="F222">
        <v>1.37E-4</v>
      </c>
      <c r="G222" s="1">
        <v>0</v>
      </c>
      <c r="H222" t="s">
        <v>121</v>
      </c>
      <c r="I222" t="s">
        <v>86</v>
      </c>
      <c r="J222" s="1">
        <v>0</v>
      </c>
      <c r="K222" s="1">
        <v>0</v>
      </c>
      <c r="L222" s="1">
        <v>0</v>
      </c>
      <c r="M222" s="1">
        <v>0</v>
      </c>
      <c r="N222" s="1">
        <v>0</v>
      </c>
      <c r="O222" s="1">
        <v>0</v>
      </c>
      <c r="P222" s="1">
        <v>0</v>
      </c>
      <c r="Q222" s="1">
        <v>0</v>
      </c>
      <c r="R222" s="1">
        <v>0</v>
      </c>
      <c r="S222" s="1">
        <v>0</v>
      </c>
      <c r="T222" s="1">
        <v>0</v>
      </c>
      <c r="U222" s="1">
        <v>0</v>
      </c>
      <c r="X222" s="1">
        <v>0</v>
      </c>
      <c r="Y222" s="1">
        <v>0</v>
      </c>
      <c r="Z222" s="1">
        <v>0</v>
      </c>
    </row>
    <row r="223" spans="1:26" x14ac:dyDescent="0.25">
      <c r="A223">
        <v>221</v>
      </c>
      <c r="B223" t="s">
        <v>311</v>
      </c>
      <c r="C223">
        <v>24</v>
      </c>
      <c r="D223">
        <v>7440020</v>
      </c>
      <c r="E223" t="s">
        <v>6</v>
      </c>
      <c r="F223" s="1">
        <v>2.2800000000000002E-6</v>
      </c>
      <c r="G223" s="1">
        <v>4.9027999999999999E-10</v>
      </c>
      <c r="H223" t="s">
        <v>121</v>
      </c>
      <c r="I223" t="s">
        <v>86</v>
      </c>
      <c r="J223" s="1">
        <v>4.9027999999999999E-10</v>
      </c>
      <c r="K223" s="1">
        <v>0</v>
      </c>
      <c r="L223" s="1">
        <v>0</v>
      </c>
      <c r="M223" s="1">
        <v>0</v>
      </c>
      <c r="N223" s="1">
        <v>0</v>
      </c>
      <c r="O223" s="1">
        <v>0</v>
      </c>
      <c r="P223" s="1">
        <v>0</v>
      </c>
      <c r="Q223" s="1">
        <v>0</v>
      </c>
      <c r="R223" s="1">
        <v>0</v>
      </c>
      <c r="S223" s="1">
        <v>0</v>
      </c>
      <c r="T223" s="1">
        <v>0</v>
      </c>
      <c r="U223" s="1">
        <v>0</v>
      </c>
      <c r="V223" t="s">
        <v>87</v>
      </c>
      <c r="X223" s="1">
        <v>0</v>
      </c>
      <c r="Y223" s="1">
        <v>0</v>
      </c>
      <c r="Z223" s="1">
        <v>0</v>
      </c>
    </row>
    <row r="224" spans="1:26" x14ac:dyDescent="0.25">
      <c r="A224">
        <v>222</v>
      </c>
      <c r="B224" t="s">
        <v>311</v>
      </c>
      <c r="C224">
        <v>24</v>
      </c>
      <c r="D224">
        <v>7723140</v>
      </c>
      <c r="E224" t="s">
        <v>295</v>
      </c>
      <c r="F224">
        <v>0</v>
      </c>
      <c r="G224" s="1">
        <v>0</v>
      </c>
      <c r="H224" t="s">
        <v>121</v>
      </c>
      <c r="I224" t="s">
        <v>86</v>
      </c>
      <c r="J224" s="1">
        <v>0</v>
      </c>
      <c r="K224" s="1">
        <v>0</v>
      </c>
      <c r="L224" s="1">
        <v>0</v>
      </c>
      <c r="M224" s="1">
        <v>0</v>
      </c>
      <c r="N224" s="1">
        <v>0</v>
      </c>
      <c r="O224" s="1">
        <v>0</v>
      </c>
      <c r="P224" s="1">
        <v>0</v>
      </c>
      <c r="Q224" s="1">
        <v>0</v>
      </c>
      <c r="R224" s="1">
        <v>0</v>
      </c>
      <c r="S224" s="1">
        <v>0</v>
      </c>
      <c r="T224" s="1">
        <v>0</v>
      </c>
      <c r="U224" s="1">
        <v>0</v>
      </c>
      <c r="X224" s="1">
        <v>0</v>
      </c>
      <c r="Y224" s="1">
        <v>0</v>
      </c>
      <c r="Z224" s="1">
        <v>0</v>
      </c>
    </row>
    <row r="225" spans="1:26" x14ac:dyDescent="0.25">
      <c r="A225">
        <v>223</v>
      </c>
      <c r="B225" t="s">
        <v>311</v>
      </c>
      <c r="C225">
        <v>24</v>
      </c>
      <c r="D225">
        <v>7439921</v>
      </c>
      <c r="E225" t="s">
        <v>7</v>
      </c>
      <c r="F225">
        <v>0</v>
      </c>
      <c r="G225" s="1">
        <v>0</v>
      </c>
      <c r="H225" t="s">
        <v>121</v>
      </c>
      <c r="I225" t="s">
        <v>86</v>
      </c>
      <c r="J225" s="1">
        <v>0</v>
      </c>
      <c r="K225" s="1">
        <v>0</v>
      </c>
      <c r="L225" s="1">
        <v>0</v>
      </c>
      <c r="M225" s="1">
        <v>0</v>
      </c>
      <c r="N225" s="1">
        <v>0</v>
      </c>
      <c r="O225" s="1">
        <v>0</v>
      </c>
      <c r="P225" s="1">
        <v>0</v>
      </c>
      <c r="Q225" s="1">
        <v>0</v>
      </c>
      <c r="R225" s="1">
        <v>0</v>
      </c>
      <c r="S225" s="1">
        <v>0</v>
      </c>
      <c r="T225" s="1">
        <v>0</v>
      </c>
      <c r="U225" s="1">
        <v>0</v>
      </c>
      <c r="X225" s="1">
        <v>0</v>
      </c>
      <c r="Y225" s="1">
        <v>0</v>
      </c>
      <c r="Z225" s="1">
        <v>0</v>
      </c>
    </row>
    <row r="226" spans="1:26" x14ac:dyDescent="0.25">
      <c r="A226">
        <v>224</v>
      </c>
      <c r="B226" t="s">
        <v>311</v>
      </c>
      <c r="C226">
        <v>24</v>
      </c>
      <c r="D226">
        <v>7440622</v>
      </c>
      <c r="E226" t="s">
        <v>296</v>
      </c>
      <c r="F226">
        <v>0</v>
      </c>
      <c r="G226" s="1">
        <v>0</v>
      </c>
      <c r="H226" t="s">
        <v>121</v>
      </c>
      <c r="I226" t="s">
        <v>86</v>
      </c>
      <c r="J226" s="1">
        <v>0</v>
      </c>
      <c r="K226" s="1">
        <v>0</v>
      </c>
      <c r="L226" s="1">
        <v>0</v>
      </c>
      <c r="M226" s="1">
        <v>0</v>
      </c>
      <c r="N226" s="1">
        <v>0</v>
      </c>
      <c r="O226" s="1">
        <v>0</v>
      </c>
      <c r="P226" s="1">
        <v>0</v>
      </c>
      <c r="Q226" s="1">
        <v>0</v>
      </c>
      <c r="R226" s="1">
        <v>0</v>
      </c>
      <c r="S226" s="1">
        <v>0</v>
      </c>
      <c r="T226" s="1">
        <v>0</v>
      </c>
      <c r="U226" s="1">
        <v>0</v>
      </c>
      <c r="X226" s="1">
        <v>0</v>
      </c>
      <c r="Y226" s="1">
        <v>0</v>
      </c>
      <c r="Z226" s="1">
        <v>0</v>
      </c>
    </row>
    <row r="227" spans="1:26" x14ac:dyDescent="0.25">
      <c r="A227">
        <v>225</v>
      </c>
      <c r="B227" t="s">
        <v>311</v>
      </c>
      <c r="C227">
        <v>24</v>
      </c>
      <c r="D227">
        <v>7440666</v>
      </c>
      <c r="E227" t="s">
        <v>297</v>
      </c>
      <c r="F227">
        <v>0</v>
      </c>
      <c r="G227" s="1">
        <v>0</v>
      </c>
      <c r="H227" t="s">
        <v>121</v>
      </c>
      <c r="I227" t="s">
        <v>86</v>
      </c>
      <c r="J227" s="1">
        <v>0</v>
      </c>
      <c r="K227" s="1">
        <v>0</v>
      </c>
      <c r="L227" s="1">
        <v>0</v>
      </c>
      <c r="M227" s="1">
        <v>0</v>
      </c>
      <c r="N227" s="1">
        <v>0</v>
      </c>
      <c r="O227" s="1">
        <v>0</v>
      </c>
      <c r="P227" s="1">
        <v>0</v>
      </c>
      <c r="Q227" s="1">
        <v>0</v>
      </c>
      <c r="R227" s="1">
        <v>0</v>
      </c>
      <c r="S227" s="1">
        <v>0</v>
      </c>
      <c r="T227" s="1">
        <v>0</v>
      </c>
      <c r="U227" s="1">
        <v>0</v>
      </c>
      <c r="X227" s="1">
        <v>0</v>
      </c>
      <c r="Y227" s="1">
        <v>0</v>
      </c>
      <c r="Z227" s="1">
        <v>0</v>
      </c>
    </row>
    <row r="228" spans="1:26" x14ac:dyDescent="0.25">
      <c r="A228">
        <v>226</v>
      </c>
      <c r="B228" t="s">
        <v>312</v>
      </c>
      <c r="C228">
        <v>24</v>
      </c>
      <c r="D228">
        <v>7429905</v>
      </c>
      <c r="E228" t="s">
        <v>290</v>
      </c>
      <c r="F228">
        <v>0</v>
      </c>
      <c r="G228" s="1">
        <v>0</v>
      </c>
      <c r="H228" t="s">
        <v>121</v>
      </c>
      <c r="I228" t="s">
        <v>86</v>
      </c>
      <c r="J228" s="1">
        <v>0</v>
      </c>
      <c r="K228" s="1">
        <v>0</v>
      </c>
      <c r="L228" s="1">
        <v>0</v>
      </c>
      <c r="M228" s="1">
        <v>0</v>
      </c>
      <c r="N228" s="1">
        <v>0</v>
      </c>
      <c r="O228" s="1">
        <v>0</v>
      </c>
      <c r="P228" s="1">
        <v>0</v>
      </c>
      <c r="Q228" s="1">
        <v>0</v>
      </c>
      <c r="R228" s="1">
        <v>0</v>
      </c>
      <c r="S228" s="1">
        <v>0</v>
      </c>
      <c r="T228" s="1">
        <v>0</v>
      </c>
      <c r="U228" s="1">
        <v>0</v>
      </c>
      <c r="X228" s="1">
        <v>0</v>
      </c>
      <c r="Y228" s="1">
        <v>0</v>
      </c>
      <c r="Z228" s="1">
        <v>0</v>
      </c>
    </row>
    <row r="229" spans="1:26" x14ac:dyDescent="0.25">
      <c r="A229">
        <v>227</v>
      </c>
      <c r="B229" t="s">
        <v>312</v>
      </c>
      <c r="C229">
        <v>24</v>
      </c>
      <c r="D229">
        <v>1344281</v>
      </c>
      <c r="E229" t="s">
        <v>291</v>
      </c>
      <c r="F229">
        <v>0</v>
      </c>
      <c r="G229" s="1">
        <v>0</v>
      </c>
      <c r="H229" t="s">
        <v>121</v>
      </c>
      <c r="I229" t="s">
        <v>86</v>
      </c>
      <c r="J229" s="1">
        <v>0</v>
      </c>
      <c r="K229" s="1">
        <v>0</v>
      </c>
      <c r="L229" s="1">
        <v>0</v>
      </c>
      <c r="M229" s="1">
        <v>0</v>
      </c>
      <c r="N229" s="1">
        <v>0</v>
      </c>
      <c r="O229" s="1">
        <v>0</v>
      </c>
      <c r="P229" s="1">
        <v>0</v>
      </c>
      <c r="Q229" s="1">
        <v>0</v>
      </c>
      <c r="R229" s="1">
        <v>0</v>
      </c>
      <c r="S229" s="1">
        <v>0</v>
      </c>
      <c r="T229" s="1">
        <v>0</v>
      </c>
      <c r="U229" s="1">
        <v>0</v>
      </c>
      <c r="X229" s="1">
        <v>0</v>
      </c>
      <c r="Y229" s="1">
        <v>0</v>
      </c>
      <c r="Z229" s="1">
        <v>0</v>
      </c>
    </row>
    <row r="230" spans="1:26" x14ac:dyDescent="0.25">
      <c r="A230">
        <v>228</v>
      </c>
      <c r="B230" t="s">
        <v>312</v>
      </c>
      <c r="C230">
        <v>24</v>
      </c>
      <c r="D230">
        <v>7440417</v>
      </c>
      <c r="E230" t="s">
        <v>292</v>
      </c>
      <c r="F230">
        <v>0</v>
      </c>
      <c r="G230" s="1">
        <v>0</v>
      </c>
      <c r="H230" t="s">
        <v>121</v>
      </c>
      <c r="I230" t="s">
        <v>86</v>
      </c>
      <c r="J230" s="1">
        <v>0</v>
      </c>
      <c r="K230" s="1">
        <v>0</v>
      </c>
      <c r="L230" s="1">
        <v>0</v>
      </c>
      <c r="M230" s="1">
        <v>0</v>
      </c>
      <c r="N230" s="1">
        <v>0</v>
      </c>
      <c r="O230" s="1">
        <v>0</v>
      </c>
      <c r="P230" s="1">
        <v>0</v>
      </c>
      <c r="Q230" s="1">
        <v>0</v>
      </c>
      <c r="R230" s="1">
        <v>0</v>
      </c>
      <c r="S230" s="1">
        <v>0</v>
      </c>
      <c r="T230" s="1">
        <v>0</v>
      </c>
      <c r="U230" s="1">
        <v>0</v>
      </c>
      <c r="X230" s="1">
        <v>0</v>
      </c>
      <c r="Y230" s="1">
        <v>0</v>
      </c>
      <c r="Z230" s="1">
        <v>0</v>
      </c>
    </row>
    <row r="231" spans="1:26" x14ac:dyDescent="0.25">
      <c r="A231">
        <v>229</v>
      </c>
      <c r="B231" t="s">
        <v>312</v>
      </c>
      <c r="C231">
        <v>24</v>
      </c>
      <c r="D231">
        <v>7440439</v>
      </c>
      <c r="E231" t="s">
        <v>293</v>
      </c>
      <c r="F231">
        <v>0</v>
      </c>
      <c r="G231" s="1">
        <v>0</v>
      </c>
      <c r="H231" t="s">
        <v>121</v>
      </c>
      <c r="I231" t="s">
        <v>86</v>
      </c>
      <c r="J231" s="1">
        <v>0</v>
      </c>
      <c r="K231" s="1">
        <v>0</v>
      </c>
      <c r="L231" s="1">
        <v>0</v>
      </c>
      <c r="M231" s="1">
        <v>0</v>
      </c>
      <c r="N231" s="1">
        <v>0</v>
      </c>
      <c r="O231" s="1">
        <v>0</v>
      </c>
      <c r="P231" s="1">
        <v>0</v>
      </c>
      <c r="Q231" s="1">
        <v>0</v>
      </c>
      <c r="R231" s="1">
        <v>0</v>
      </c>
      <c r="S231" s="1">
        <v>0</v>
      </c>
      <c r="T231" s="1">
        <v>0</v>
      </c>
      <c r="U231" s="1">
        <v>0</v>
      </c>
      <c r="X231" s="1">
        <v>0</v>
      </c>
      <c r="Y231" s="1">
        <v>0</v>
      </c>
      <c r="Z231" s="1">
        <v>0</v>
      </c>
    </row>
    <row r="232" spans="1:26" x14ac:dyDescent="0.25">
      <c r="A232">
        <v>230</v>
      </c>
      <c r="B232" t="s">
        <v>312</v>
      </c>
      <c r="C232">
        <v>24</v>
      </c>
      <c r="D232">
        <v>7440484</v>
      </c>
      <c r="E232" t="s">
        <v>8</v>
      </c>
      <c r="F232">
        <v>8.7699999999999996E-4</v>
      </c>
      <c r="G232" s="1">
        <v>5.5953999999999998E-6</v>
      </c>
      <c r="H232" t="s">
        <v>121</v>
      </c>
      <c r="I232" t="s">
        <v>86</v>
      </c>
      <c r="J232" s="1">
        <v>5.5953999999999998E-6</v>
      </c>
      <c r="K232" s="1">
        <v>0</v>
      </c>
      <c r="L232" s="1">
        <v>0</v>
      </c>
      <c r="M232" s="1">
        <v>0</v>
      </c>
      <c r="N232" s="1">
        <v>0</v>
      </c>
      <c r="O232" s="1">
        <v>0</v>
      </c>
      <c r="P232" s="1">
        <v>0</v>
      </c>
      <c r="Q232" s="1">
        <v>0</v>
      </c>
      <c r="R232" s="1">
        <v>0</v>
      </c>
      <c r="S232" s="1">
        <v>0</v>
      </c>
      <c r="T232" s="1">
        <v>0</v>
      </c>
      <c r="U232" s="1">
        <v>0</v>
      </c>
      <c r="V232" t="s">
        <v>87</v>
      </c>
      <c r="X232" s="1">
        <v>0</v>
      </c>
      <c r="Y232" s="1">
        <v>0</v>
      </c>
      <c r="Z232" s="1">
        <v>0</v>
      </c>
    </row>
    <row r="233" spans="1:26" x14ac:dyDescent="0.25">
      <c r="A233">
        <v>231</v>
      </c>
      <c r="B233" t="s">
        <v>312</v>
      </c>
      <c r="C233">
        <v>24</v>
      </c>
      <c r="D233">
        <v>7440473</v>
      </c>
      <c r="E233" t="s">
        <v>89</v>
      </c>
      <c r="F233">
        <v>4.26E-4</v>
      </c>
      <c r="G233" s="1">
        <v>0</v>
      </c>
      <c r="H233" t="s">
        <v>121</v>
      </c>
      <c r="I233" t="s">
        <v>86</v>
      </c>
      <c r="J233" s="1">
        <v>0</v>
      </c>
      <c r="K233" s="1">
        <v>0</v>
      </c>
      <c r="L233" s="1">
        <v>0</v>
      </c>
      <c r="M233" s="1">
        <v>0</v>
      </c>
      <c r="N233" s="1">
        <v>0</v>
      </c>
      <c r="O233" s="1">
        <v>0</v>
      </c>
      <c r="P233" s="1">
        <v>0</v>
      </c>
      <c r="Q233" s="1">
        <v>0</v>
      </c>
      <c r="R233" s="1">
        <v>0</v>
      </c>
      <c r="S233" s="1">
        <v>0</v>
      </c>
      <c r="T233" s="1">
        <v>0</v>
      </c>
      <c r="U233" s="1">
        <v>0</v>
      </c>
      <c r="X233" s="1">
        <v>0</v>
      </c>
      <c r="Y233" s="1">
        <v>0</v>
      </c>
      <c r="Z233" s="1">
        <v>0</v>
      </c>
    </row>
    <row r="234" spans="1:26" x14ac:dyDescent="0.25">
      <c r="A234">
        <v>232</v>
      </c>
      <c r="B234" t="s">
        <v>312</v>
      </c>
      <c r="C234">
        <v>24</v>
      </c>
      <c r="D234">
        <v>18540299</v>
      </c>
      <c r="E234" t="s">
        <v>13</v>
      </c>
      <c r="F234">
        <v>2.34E-4</v>
      </c>
      <c r="G234" s="1">
        <v>2.8351999999999999E-5</v>
      </c>
      <c r="H234" t="s">
        <v>121</v>
      </c>
      <c r="I234" t="s">
        <v>86</v>
      </c>
      <c r="J234" s="1">
        <v>2.8200000000000001E-5</v>
      </c>
      <c r="K234" s="1">
        <v>1.4217999999999999E-7</v>
      </c>
      <c r="L234" s="1">
        <v>9.8579999999999997E-9</v>
      </c>
      <c r="M234" s="1">
        <v>0</v>
      </c>
      <c r="N234" s="1">
        <v>0</v>
      </c>
      <c r="O234" s="1">
        <v>0</v>
      </c>
      <c r="P234" s="1">
        <v>0</v>
      </c>
      <c r="Q234" s="1">
        <v>0</v>
      </c>
      <c r="R234" s="1">
        <v>0</v>
      </c>
      <c r="S234" s="1">
        <v>0</v>
      </c>
      <c r="T234" s="1">
        <v>0</v>
      </c>
      <c r="U234" s="1">
        <v>0</v>
      </c>
      <c r="V234" t="s">
        <v>87</v>
      </c>
      <c r="W234" t="s">
        <v>88</v>
      </c>
      <c r="X234" s="1">
        <v>0</v>
      </c>
      <c r="Y234" s="1">
        <v>0</v>
      </c>
      <c r="Z234" s="1">
        <v>0</v>
      </c>
    </row>
    <row r="235" spans="1:26" x14ac:dyDescent="0.25">
      <c r="A235">
        <v>233</v>
      </c>
      <c r="B235" t="s">
        <v>312</v>
      </c>
      <c r="C235">
        <v>24</v>
      </c>
      <c r="D235">
        <v>1175</v>
      </c>
      <c r="E235" t="s">
        <v>294</v>
      </c>
      <c r="F235">
        <v>0</v>
      </c>
      <c r="G235" s="1">
        <v>0</v>
      </c>
      <c r="H235" t="s">
        <v>121</v>
      </c>
      <c r="I235" t="s">
        <v>86</v>
      </c>
      <c r="J235" s="1">
        <v>0</v>
      </c>
      <c r="K235" s="1">
        <v>0</v>
      </c>
      <c r="L235" s="1">
        <v>0</v>
      </c>
      <c r="M235" s="1">
        <v>0</v>
      </c>
      <c r="N235" s="1">
        <v>0</v>
      </c>
      <c r="O235" s="1">
        <v>0</v>
      </c>
      <c r="P235" s="1">
        <v>0</v>
      </c>
      <c r="Q235" s="1">
        <v>0</v>
      </c>
      <c r="R235" s="1">
        <v>0</v>
      </c>
      <c r="S235" s="1">
        <v>0</v>
      </c>
      <c r="T235" s="1">
        <v>0</v>
      </c>
      <c r="U235" s="1">
        <v>0</v>
      </c>
      <c r="X235" s="1">
        <v>0</v>
      </c>
      <c r="Y235" s="1">
        <v>0</v>
      </c>
      <c r="Z235" s="1">
        <v>0</v>
      </c>
    </row>
    <row r="236" spans="1:26" x14ac:dyDescent="0.25">
      <c r="A236">
        <v>234</v>
      </c>
      <c r="B236" t="s">
        <v>312</v>
      </c>
      <c r="C236">
        <v>24</v>
      </c>
      <c r="D236">
        <v>7440508</v>
      </c>
      <c r="E236" t="s">
        <v>10</v>
      </c>
      <c r="F236">
        <v>0</v>
      </c>
      <c r="G236" s="1">
        <v>0</v>
      </c>
      <c r="H236" t="s">
        <v>121</v>
      </c>
      <c r="I236" t="s">
        <v>86</v>
      </c>
      <c r="J236" s="1">
        <v>0</v>
      </c>
      <c r="K236" s="1">
        <v>0</v>
      </c>
      <c r="L236" s="1">
        <v>0</v>
      </c>
      <c r="M236" s="1">
        <v>0</v>
      </c>
      <c r="N236" s="1">
        <v>0</v>
      </c>
      <c r="O236" s="1">
        <v>0</v>
      </c>
      <c r="P236" s="1">
        <v>0</v>
      </c>
      <c r="Q236" s="1">
        <v>0</v>
      </c>
      <c r="R236" s="1">
        <v>0</v>
      </c>
      <c r="S236" s="1">
        <v>0</v>
      </c>
      <c r="T236" s="1">
        <v>0</v>
      </c>
      <c r="U236" s="1">
        <v>0</v>
      </c>
      <c r="X236" s="1">
        <v>0</v>
      </c>
      <c r="Y236" s="1">
        <v>0</v>
      </c>
      <c r="Z236" s="1">
        <v>0</v>
      </c>
    </row>
    <row r="237" spans="1:26" x14ac:dyDescent="0.25">
      <c r="A237">
        <v>235</v>
      </c>
      <c r="B237" t="s">
        <v>312</v>
      </c>
      <c r="C237">
        <v>24</v>
      </c>
      <c r="D237">
        <v>7439965</v>
      </c>
      <c r="E237" t="s">
        <v>5</v>
      </c>
      <c r="F237" s="1">
        <v>1.36E-5</v>
      </c>
      <c r="G237" s="1">
        <v>0</v>
      </c>
      <c r="H237" t="s">
        <v>121</v>
      </c>
      <c r="I237" t="s">
        <v>86</v>
      </c>
      <c r="J237" s="1">
        <v>0</v>
      </c>
      <c r="K237" s="1">
        <v>0</v>
      </c>
      <c r="L237" s="1">
        <v>0</v>
      </c>
      <c r="M237" s="1">
        <v>0</v>
      </c>
      <c r="N237" s="1">
        <v>0</v>
      </c>
      <c r="O237" s="1">
        <v>0</v>
      </c>
      <c r="P237" s="1">
        <v>0</v>
      </c>
      <c r="Q237" s="1">
        <v>0</v>
      </c>
      <c r="R237" s="1">
        <v>0</v>
      </c>
      <c r="S237" s="1">
        <v>0</v>
      </c>
      <c r="T237" s="1">
        <v>0</v>
      </c>
      <c r="U237" s="1">
        <v>0</v>
      </c>
      <c r="X237" s="1">
        <v>0</v>
      </c>
      <c r="Y237" s="1">
        <v>0</v>
      </c>
      <c r="Z237" s="1">
        <v>0</v>
      </c>
    </row>
    <row r="238" spans="1:26" x14ac:dyDescent="0.25">
      <c r="A238">
        <v>236</v>
      </c>
      <c r="B238" t="s">
        <v>312</v>
      </c>
      <c r="C238">
        <v>24</v>
      </c>
      <c r="D238">
        <v>7440020</v>
      </c>
      <c r="E238" t="s">
        <v>6</v>
      </c>
      <c r="F238">
        <v>0</v>
      </c>
      <c r="G238" s="1">
        <v>0</v>
      </c>
      <c r="H238" t="s">
        <v>121</v>
      </c>
      <c r="I238" t="s">
        <v>86</v>
      </c>
      <c r="J238" s="1">
        <v>0</v>
      </c>
      <c r="K238" s="1">
        <v>0</v>
      </c>
      <c r="L238" s="1">
        <v>0</v>
      </c>
      <c r="M238" s="1">
        <v>0</v>
      </c>
      <c r="N238" s="1">
        <v>0</v>
      </c>
      <c r="O238" s="1">
        <v>0</v>
      </c>
      <c r="P238" s="1">
        <v>0</v>
      </c>
      <c r="Q238" s="1">
        <v>0</v>
      </c>
      <c r="R238" s="1">
        <v>0</v>
      </c>
      <c r="S238" s="1">
        <v>0</v>
      </c>
      <c r="T238" s="1">
        <v>0</v>
      </c>
      <c r="U238" s="1">
        <v>0</v>
      </c>
      <c r="X238" s="1">
        <v>0</v>
      </c>
      <c r="Y238" s="1">
        <v>0</v>
      </c>
      <c r="Z238" s="1">
        <v>0</v>
      </c>
    </row>
    <row r="239" spans="1:26" x14ac:dyDescent="0.25">
      <c r="A239">
        <v>237</v>
      </c>
      <c r="B239" t="s">
        <v>312</v>
      </c>
      <c r="C239">
        <v>24</v>
      </c>
      <c r="D239">
        <v>7723140</v>
      </c>
      <c r="E239" t="s">
        <v>295</v>
      </c>
      <c r="F239">
        <v>0</v>
      </c>
      <c r="G239" s="1">
        <v>0</v>
      </c>
      <c r="H239" t="s">
        <v>121</v>
      </c>
      <c r="I239" t="s">
        <v>86</v>
      </c>
      <c r="J239" s="1">
        <v>0</v>
      </c>
      <c r="K239" s="1">
        <v>0</v>
      </c>
      <c r="L239" s="1">
        <v>0</v>
      </c>
      <c r="M239" s="1">
        <v>0</v>
      </c>
      <c r="N239" s="1">
        <v>0</v>
      </c>
      <c r="O239" s="1">
        <v>0</v>
      </c>
      <c r="P239" s="1">
        <v>0</v>
      </c>
      <c r="Q239" s="1">
        <v>0</v>
      </c>
      <c r="R239" s="1">
        <v>0</v>
      </c>
      <c r="S239" s="1">
        <v>0</v>
      </c>
      <c r="T239" s="1">
        <v>0</v>
      </c>
      <c r="U239" s="1">
        <v>0</v>
      </c>
      <c r="X239" s="1">
        <v>0</v>
      </c>
      <c r="Y239" s="1">
        <v>0</v>
      </c>
      <c r="Z239" s="1">
        <v>0</v>
      </c>
    </row>
    <row r="240" spans="1:26" x14ac:dyDescent="0.25">
      <c r="A240">
        <v>238</v>
      </c>
      <c r="B240" t="s">
        <v>312</v>
      </c>
      <c r="C240">
        <v>24</v>
      </c>
      <c r="D240">
        <v>7439921</v>
      </c>
      <c r="E240" t="s">
        <v>7</v>
      </c>
      <c r="F240">
        <v>0</v>
      </c>
      <c r="G240" s="1">
        <v>0</v>
      </c>
      <c r="H240" t="s">
        <v>121</v>
      </c>
      <c r="I240" t="s">
        <v>86</v>
      </c>
      <c r="J240" s="1">
        <v>0</v>
      </c>
      <c r="K240" s="1">
        <v>0</v>
      </c>
      <c r="L240" s="1">
        <v>0</v>
      </c>
      <c r="M240" s="1">
        <v>0</v>
      </c>
      <c r="N240" s="1">
        <v>0</v>
      </c>
      <c r="O240" s="1">
        <v>0</v>
      </c>
      <c r="P240" s="1">
        <v>0</v>
      </c>
      <c r="Q240" s="1">
        <v>0</v>
      </c>
      <c r="R240" s="1">
        <v>0</v>
      </c>
      <c r="S240" s="1">
        <v>0</v>
      </c>
      <c r="T240" s="1">
        <v>0</v>
      </c>
      <c r="U240" s="1">
        <v>0</v>
      </c>
      <c r="X240" s="1">
        <v>0</v>
      </c>
      <c r="Y240" s="1">
        <v>0</v>
      </c>
      <c r="Z240" s="1">
        <v>0</v>
      </c>
    </row>
    <row r="241" spans="1:26" x14ac:dyDescent="0.25">
      <c r="A241">
        <v>239</v>
      </c>
      <c r="B241" t="s">
        <v>312</v>
      </c>
      <c r="C241">
        <v>24</v>
      </c>
      <c r="D241">
        <v>7440622</v>
      </c>
      <c r="E241" t="s">
        <v>296</v>
      </c>
      <c r="F241">
        <v>0</v>
      </c>
      <c r="G241" s="1">
        <v>0</v>
      </c>
      <c r="H241" t="s">
        <v>121</v>
      </c>
      <c r="I241" t="s">
        <v>86</v>
      </c>
      <c r="J241" s="1">
        <v>0</v>
      </c>
      <c r="K241" s="1">
        <v>0</v>
      </c>
      <c r="L241" s="1">
        <v>0</v>
      </c>
      <c r="M241" s="1">
        <v>0</v>
      </c>
      <c r="N241" s="1">
        <v>0</v>
      </c>
      <c r="O241" s="1">
        <v>0</v>
      </c>
      <c r="P241" s="1">
        <v>0</v>
      </c>
      <c r="Q241" s="1">
        <v>0</v>
      </c>
      <c r="R241" s="1">
        <v>0</v>
      </c>
      <c r="S241" s="1">
        <v>0</v>
      </c>
      <c r="T241" s="1">
        <v>0</v>
      </c>
      <c r="U241" s="1">
        <v>0</v>
      </c>
      <c r="X241" s="1">
        <v>0</v>
      </c>
      <c r="Y241" s="1">
        <v>0</v>
      </c>
      <c r="Z241" s="1">
        <v>0</v>
      </c>
    </row>
    <row r="242" spans="1:26" x14ac:dyDescent="0.25">
      <c r="A242">
        <v>240</v>
      </c>
      <c r="B242" t="s">
        <v>312</v>
      </c>
      <c r="C242">
        <v>24</v>
      </c>
      <c r="D242">
        <v>7440666</v>
      </c>
      <c r="E242" t="s">
        <v>297</v>
      </c>
      <c r="F242">
        <v>0</v>
      </c>
      <c r="G242" s="1">
        <v>0</v>
      </c>
      <c r="H242" t="s">
        <v>121</v>
      </c>
      <c r="I242" t="s">
        <v>86</v>
      </c>
      <c r="J242" s="1">
        <v>0</v>
      </c>
      <c r="K242" s="1">
        <v>0</v>
      </c>
      <c r="L242" s="1">
        <v>0</v>
      </c>
      <c r="M242" s="1">
        <v>0</v>
      </c>
      <c r="N242" s="1">
        <v>0</v>
      </c>
      <c r="O242" s="1">
        <v>0</v>
      </c>
      <c r="P242" s="1">
        <v>0</v>
      </c>
      <c r="Q242" s="1">
        <v>0</v>
      </c>
      <c r="R242" s="1">
        <v>0</v>
      </c>
      <c r="S242" s="1">
        <v>0</v>
      </c>
      <c r="T242" s="1">
        <v>0</v>
      </c>
      <c r="U242" s="1">
        <v>0</v>
      </c>
      <c r="X242" s="1">
        <v>0</v>
      </c>
      <c r="Y242" s="1">
        <v>0</v>
      </c>
      <c r="Z242" s="1">
        <v>0</v>
      </c>
    </row>
    <row r="243" spans="1:26" x14ac:dyDescent="0.25">
      <c r="A243">
        <v>241</v>
      </c>
      <c r="B243" t="s">
        <v>313</v>
      </c>
      <c r="C243">
        <v>24</v>
      </c>
      <c r="D243">
        <v>7429905</v>
      </c>
      <c r="E243" t="s">
        <v>290</v>
      </c>
      <c r="F243">
        <v>0</v>
      </c>
      <c r="G243" s="1">
        <v>0</v>
      </c>
      <c r="H243" t="s">
        <v>121</v>
      </c>
      <c r="I243" t="s">
        <v>86</v>
      </c>
      <c r="J243" s="1">
        <v>0</v>
      </c>
      <c r="K243" s="1">
        <v>0</v>
      </c>
      <c r="L243" s="1">
        <v>0</v>
      </c>
      <c r="M243" s="1">
        <v>0</v>
      </c>
      <c r="N243" s="1">
        <v>0</v>
      </c>
      <c r="O243" s="1">
        <v>0</v>
      </c>
      <c r="P243" s="1">
        <v>0</v>
      </c>
      <c r="Q243" s="1">
        <v>0</v>
      </c>
      <c r="R243" s="1">
        <v>0</v>
      </c>
      <c r="S243" s="1">
        <v>0</v>
      </c>
      <c r="T243" s="1">
        <v>0</v>
      </c>
      <c r="U243" s="1">
        <v>0</v>
      </c>
      <c r="X243" s="1">
        <v>0</v>
      </c>
      <c r="Y243" s="1">
        <v>0</v>
      </c>
      <c r="Z243" s="1">
        <v>0</v>
      </c>
    </row>
    <row r="244" spans="1:26" x14ac:dyDescent="0.25">
      <c r="A244">
        <v>242</v>
      </c>
      <c r="B244" t="s">
        <v>313</v>
      </c>
      <c r="C244">
        <v>24</v>
      </c>
      <c r="D244">
        <v>1344281</v>
      </c>
      <c r="E244" t="s">
        <v>291</v>
      </c>
      <c r="F244">
        <v>0</v>
      </c>
      <c r="G244" s="1">
        <v>0</v>
      </c>
      <c r="H244" t="s">
        <v>121</v>
      </c>
      <c r="I244" t="s">
        <v>86</v>
      </c>
      <c r="J244" s="1">
        <v>0</v>
      </c>
      <c r="K244" s="1">
        <v>0</v>
      </c>
      <c r="L244" s="1">
        <v>0</v>
      </c>
      <c r="M244" s="1">
        <v>0</v>
      </c>
      <c r="N244" s="1">
        <v>0</v>
      </c>
      <c r="O244" s="1">
        <v>0</v>
      </c>
      <c r="P244" s="1">
        <v>0</v>
      </c>
      <c r="Q244" s="1">
        <v>0</v>
      </c>
      <c r="R244" s="1">
        <v>0</v>
      </c>
      <c r="S244" s="1">
        <v>0</v>
      </c>
      <c r="T244" s="1">
        <v>0</v>
      </c>
      <c r="U244" s="1">
        <v>0</v>
      </c>
      <c r="X244" s="1">
        <v>0</v>
      </c>
      <c r="Y244" s="1">
        <v>0</v>
      </c>
      <c r="Z244" s="1">
        <v>0</v>
      </c>
    </row>
    <row r="245" spans="1:26" x14ac:dyDescent="0.25">
      <c r="A245">
        <v>243</v>
      </c>
      <c r="B245" t="s">
        <v>313</v>
      </c>
      <c r="C245">
        <v>24</v>
      </c>
      <c r="D245">
        <v>7440417</v>
      </c>
      <c r="E245" t="s">
        <v>292</v>
      </c>
      <c r="F245">
        <v>0</v>
      </c>
      <c r="G245" s="1">
        <v>0</v>
      </c>
      <c r="H245" t="s">
        <v>121</v>
      </c>
      <c r="I245" t="s">
        <v>86</v>
      </c>
      <c r="J245" s="1">
        <v>0</v>
      </c>
      <c r="K245" s="1">
        <v>0</v>
      </c>
      <c r="L245" s="1">
        <v>0</v>
      </c>
      <c r="M245" s="1">
        <v>0</v>
      </c>
      <c r="N245" s="1">
        <v>0</v>
      </c>
      <c r="O245" s="1">
        <v>0</v>
      </c>
      <c r="P245" s="1">
        <v>0</v>
      </c>
      <c r="Q245" s="1">
        <v>0</v>
      </c>
      <c r="R245" s="1">
        <v>0</v>
      </c>
      <c r="S245" s="1">
        <v>0</v>
      </c>
      <c r="T245" s="1">
        <v>0</v>
      </c>
      <c r="U245" s="1">
        <v>0</v>
      </c>
      <c r="X245" s="1">
        <v>0</v>
      </c>
      <c r="Y245" s="1">
        <v>0</v>
      </c>
      <c r="Z245" s="1">
        <v>0</v>
      </c>
    </row>
    <row r="246" spans="1:26" x14ac:dyDescent="0.25">
      <c r="A246">
        <v>244</v>
      </c>
      <c r="B246" t="s">
        <v>313</v>
      </c>
      <c r="C246">
        <v>24</v>
      </c>
      <c r="D246">
        <v>7440439</v>
      </c>
      <c r="E246" t="s">
        <v>293</v>
      </c>
      <c r="F246">
        <v>0</v>
      </c>
      <c r="G246" s="1">
        <v>0</v>
      </c>
      <c r="H246" t="s">
        <v>121</v>
      </c>
      <c r="I246" t="s">
        <v>86</v>
      </c>
      <c r="J246" s="1">
        <v>0</v>
      </c>
      <c r="K246" s="1">
        <v>0</v>
      </c>
      <c r="L246" s="1">
        <v>0</v>
      </c>
      <c r="M246" s="1">
        <v>0</v>
      </c>
      <c r="N246" s="1">
        <v>0</v>
      </c>
      <c r="O246" s="1">
        <v>0</v>
      </c>
      <c r="P246" s="1">
        <v>0</v>
      </c>
      <c r="Q246" s="1">
        <v>0</v>
      </c>
      <c r="R246" s="1">
        <v>0</v>
      </c>
      <c r="S246" s="1">
        <v>0</v>
      </c>
      <c r="T246" s="1">
        <v>0</v>
      </c>
      <c r="U246" s="1">
        <v>0</v>
      </c>
      <c r="X246" s="1">
        <v>0</v>
      </c>
      <c r="Y246" s="1">
        <v>0</v>
      </c>
      <c r="Z246" s="1">
        <v>0</v>
      </c>
    </row>
    <row r="247" spans="1:26" x14ac:dyDescent="0.25">
      <c r="A247">
        <v>245</v>
      </c>
      <c r="B247" t="s">
        <v>313</v>
      </c>
      <c r="C247">
        <v>24</v>
      </c>
      <c r="D247">
        <v>7440484</v>
      </c>
      <c r="E247" t="s">
        <v>8</v>
      </c>
      <c r="F247">
        <v>0</v>
      </c>
      <c r="G247" s="1">
        <v>0</v>
      </c>
      <c r="H247" t="s">
        <v>121</v>
      </c>
      <c r="I247" t="s">
        <v>86</v>
      </c>
      <c r="J247" s="1">
        <v>0</v>
      </c>
      <c r="K247" s="1">
        <v>0</v>
      </c>
      <c r="L247" s="1">
        <v>0</v>
      </c>
      <c r="M247" s="1">
        <v>0</v>
      </c>
      <c r="N247" s="1">
        <v>0</v>
      </c>
      <c r="O247" s="1">
        <v>0</v>
      </c>
      <c r="P247" s="1">
        <v>0</v>
      </c>
      <c r="Q247" s="1">
        <v>0</v>
      </c>
      <c r="R247" s="1">
        <v>0</v>
      </c>
      <c r="S247" s="1">
        <v>0</v>
      </c>
      <c r="T247" s="1">
        <v>0</v>
      </c>
      <c r="U247" s="1">
        <v>0</v>
      </c>
      <c r="X247" s="1">
        <v>0</v>
      </c>
      <c r="Y247" s="1">
        <v>0</v>
      </c>
      <c r="Z247" s="1">
        <v>0</v>
      </c>
    </row>
    <row r="248" spans="1:26" x14ac:dyDescent="0.25">
      <c r="A248">
        <v>246</v>
      </c>
      <c r="B248" t="s">
        <v>313</v>
      </c>
      <c r="C248">
        <v>24</v>
      </c>
      <c r="D248">
        <v>7440473</v>
      </c>
      <c r="E248" t="s">
        <v>89</v>
      </c>
      <c r="F248">
        <v>0</v>
      </c>
      <c r="G248" s="1">
        <v>0</v>
      </c>
      <c r="H248" t="s">
        <v>121</v>
      </c>
      <c r="I248" t="s">
        <v>86</v>
      </c>
      <c r="J248" s="1">
        <v>0</v>
      </c>
      <c r="K248" s="1">
        <v>0</v>
      </c>
      <c r="L248" s="1">
        <v>0</v>
      </c>
      <c r="M248" s="1">
        <v>0</v>
      </c>
      <c r="N248" s="1">
        <v>0</v>
      </c>
      <c r="O248" s="1">
        <v>0</v>
      </c>
      <c r="P248" s="1">
        <v>0</v>
      </c>
      <c r="Q248" s="1">
        <v>0</v>
      </c>
      <c r="R248" s="1">
        <v>0</v>
      </c>
      <c r="S248" s="1">
        <v>0</v>
      </c>
      <c r="T248" s="1">
        <v>0</v>
      </c>
      <c r="U248" s="1">
        <v>0</v>
      </c>
      <c r="X248" s="1">
        <v>0</v>
      </c>
      <c r="Y248" s="1">
        <v>0</v>
      </c>
      <c r="Z248" s="1">
        <v>0</v>
      </c>
    </row>
    <row r="249" spans="1:26" x14ac:dyDescent="0.25">
      <c r="A249">
        <v>247</v>
      </c>
      <c r="B249" t="s">
        <v>313</v>
      </c>
      <c r="C249">
        <v>24</v>
      </c>
      <c r="D249">
        <v>18540299</v>
      </c>
      <c r="E249" t="s">
        <v>13</v>
      </c>
      <c r="F249">
        <v>0</v>
      </c>
      <c r="G249" s="1">
        <v>0</v>
      </c>
      <c r="H249" t="s">
        <v>121</v>
      </c>
      <c r="I249" t="s">
        <v>86</v>
      </c>
      <c r="J249" s="1">
        <v>0</v>
      </c>
      <c r="K249" s="1">
        <v>0</v>
      </c>
      <c r="L249" s="1">
        <v>0</v>
      </c>
      <c r="M249" s="1">
        <v>0</v>
      </c>
      <c r="N249" s="1">
        <v>0</v>
      </c>
      <c r="O249" s="1">
        <v>0</v>
      </c>
      <c r="P249" s="1">
        <v>0</v>
      </c>
      <c r="Q249" s="1">
        <v>0</v>
      </c>
      <c r="R249" s="1">
        <v>0</v>
      </c>
      <c r="S249" s="1">
        <v>0</v>
      </c>
      <c r="T249" s="1">
        <v>0</v>
      </c>
      <c r="U249" s="1">
        <v>0</v>
      </c>
      <c r="X249" s="1">
        <v>0</v>
      </c>
      <c r="Y249" s="1">
        <v>0</v>
      </c>
      <c r="Z249" s="1">
        <v>0</v>
      </c>
    </row>
    <row r="250" spans="1:26" x14ac:dyDescent="0.25">
      <c r="A250">
        <v>248</v>
      </c>
      <c r="B250" t="s">
        <v>313</v>
      </c>
      <c r="C250">
        <v>24</v>
      </c>
      <c r="D250">
        <v>1175</v>
      </c>
      <c r="E250" t="s">
        <v>294</v>
      </c>
      <c r="F250">
        <v>0</v>
      </c>
      <c r="G250" s="1">
        <v>0</v>
      </c>
      <c r="H250" t="s">
        <v>121</v>
      </c>
      <c r="I250" t="s">
        <v>86</v>
      </c>
      <c r="J250" s="1">
        <v>0</v>
      </c>
      <c r="K250" s="1">
        <v>0</v>
      </c>
      <c r="L250" s="1">
        <v>0</v>
      </c>
      <c r="M250" s="1">
        <v>0</v>
      </c>
      <c r="N250" s="1">
        <v>0</v>
      </c>
      <c r="O250" s="1">
        <v>0</v>
      </c>
      <c r="P250" s="1">
        <v>0</v>
      </c>
      <c r="Q250" s="1">
        <v>0</v>
      </c>
      <c r="R250" s="1">
        <v>0</v>
      </c>
      <c r="S250" s="1">
        <v>0</v>
      </c>
      <c r="T250" s="1">
        <v>0</v>
      </c>
      <c r="U250" s="1">
        <v>0</v>
      </c>
      <c r="X250" s="1">
        <v>0</v>
      </c>
      <c r="Y250" s="1">
        <v>0</v>
      </c>
      <c r="Z250" s="1">
        <v>0</v>
      </c>
    </row>
    <row r="251" spans="1:26" x14ac:dyDescent="0.25">
      <c r="A251">
        <v>249</v>
      </c>
      <c r="B251" t="s">
        <v>313</v>
      </c>
      <c r="C251">
        <v>24</v>
      </c>
      <c r="D251">
        <v>7440508</v>
      </c>
      <c r="E251" t="s">
        <v>10</v>
      </c>
      <c r="F251">
        <v>0</v>
      </c>
      <c r="G251" s="1">
        <v>0</v>
      </c>
      <c r="H251" t="s">
        <v>121</v>
      </c>
      <c r="I251" t="s">
        <v>86</v>
      </c>
      <c r="J251" s="1">
        <v>0</v>
      </c>
      <c r="K251" s="1">
        <v>0</v>
      </c>
      <c r="L251" s="1">
        <v>0</v>
      </c>
      <c r="M251" s="1">
        <v>0</v>
      </c>
      <c r="N251" s="1">
        <v>0</v>
      </c>
      <c r="O251" s="1">
        <v>0</v>
      </c>
      <c r="P251" s="1">
        <v>0</v>
      </c>
      <c r="Q251" s="1">
        <v>0</v>
      </c>
      <c r="R251" s="1">
        <v>0</v>
      </c>
      <c r="S251" s="1">
        <v>0</v>
      </c>
      <c r="T251" s="1">
        <v>0</v>
      </c>
      <c r="U251" s="1">
        <v>0</v>
      </c>
      <c r="X251" s="1">
        <v>0</v>
      </c>
      <c r="Y251" s="1">
        <v>0</v>
      </c>
      <c r="Z251" s="1">
        <v>0</v>
      </c>
    </row>
    <row r="252" spans="1:26" x14ac:dyDescent="0.25">
      <c r="A252">
        <v>250</v>
      </c>
      <c r="B252" t="s">
        <v>313</v>
      </c>
      <c r="C252">
        <v>24</v>
      </c>
      <c r="D252">
        <v>7439965</v>
      </c>
      <c r="E252" t="s">
        <v>5</v>
      </c>
      <c r="F252" s="1">
        <v>6.8299999999999998E-6</v>
      </c>
      <c r="G252" s="1">
        <v>0</v>
      </c>
      <c r="H252" t="s">
        <v>121</v>
      </c>
      <c r="I252" t="s">
        <v>86</v>
      </c>
      <c r="J252" s="1">
        <v>0</v>
      </c>
      <c r="K252" s="1">
        <v>0</v>
      </c>
      <c r="L252" s="1">
        <v>0</v>
      </c>
      <c r="M252" s="1">
        <v>0</v>
      </c>
      <c r="N252" s="1">
        <v>0</v>
      </c>
      <c r="O252" s="1">
        <v>0</v>
      </c>
      <c r="P252" s="1">
        <v>0</v>
      </c>
      <c r="Q252" s="1">
        <v>0</v>
      </c>
      <c r="R252" s="1">
        <v>0</v>
      </c>
      <c r="S252" s="1">
        <v>0</v>
      </c>
      <c r="T252" s="1">
        <v>0</v>
      </c>
      <c r="U252" s="1">
        <v>0</v>
      </c>
      <c r="X252" s="1">
        <v>0</v>
      </c>
      <c r="Y252" s="1">
        <v>0</v>
      </c>
      <c r="Z252" s="1">
        <v>0</v>
      </c>
    </row>
    <row r="253" spans="1:26" x14ac:dyDescent="0.25">
      <c r="A253">
        <v>251</v>
      </c>
      <c r="B253" t="s">
        <v>313</v>
      </c>
      <c r="C253">
        <v>24</v>
      </c>
      <c r="D253">
        <v>7440020</v>
      </c>
      <c r="E253" t="s">
        <v>6</v>
      </c>
      <c r="F253">
        <v>1.56E-4</v>
      </c>
      <c r="G253" s="1">
        <v>3.3545E-8</v>
      </c>
      <c r="H253" t="s">
        <v>121</v>
      </c>
      <c r="I253" t="s">
        <v>86</v>
      </c>
      <c r="J253" s="1">
        <v>3.3545E-8</v>
      </c>
      <c r="K253" s="1">
        <v>0</v>
      </c>
      <c r="L253" s="1">
        <v>0</v>
      </c>
      <c r="M253" s="1">
        <v>0</v>
      </c>
      <c r="N253" s="1">
        <v>0</v>
      </c>
      <c r="O253" s="1">
        <v>0</v>
      </c>
      <c r="P253" s="1">
        <v>0</v>
      </c>
      <c r="Q253" s="1">
        <v>0</v>
      </c>
      <c r="R253" s="1">
        <v>0</v>
      </c>
      <c r="S253" s="1">
        <v>0</v>
      </c>
      <c r="T253" s="1">
        <v>0</v>
      </c>
      <c r="U253" s="1">
        <v>0</v>
      </c>
      <c r="V253" t="s">
        <v>87</v>
      </c>
      <c r="X253" s="1">
        <v>0</v>
      </c>
      <c r="Y253" s="1">
        <v>0</v>
      </c>
      <c r="Z253" s="1">
        <v>0</v>
      </c>
    </row>
    <row r="254" spans="1:26" x14ac:dyDescent="0.25">
      <c r="A254">
        <v>252</v>
      </c>
      <c r="B254" t="s">
        <v>313</v>
      </c>
      <c r="C254">
        <v>24</v>
      </c>
      <c r="D254">
        <v>7723140</v>
      </c>
      <c r="E254" t="s">
        <v>295</v>
      </c>
      <c r="F254">
        <v>0</v>
      </c>
      <c r="G254" s="1">
        <v>0</v>
      </c>
      <c r="H254" t="s">
        <v>121</v>
      </c>
      <c r="I254" t="s">
        <v>86</v>
      </c>
      <c r="J254" s="1">
        <v>0</v>
      </c>
      <c r="K254" s="1">
        <v>0</v>
      </c>
      <c r="L254" s="1">
        <v>0</v>
      </c>
      <c r="M254" s="1">
        <v>0</v>
      </c>
      <c r="N254" s="1">
        <v>0</v>
      </c>
      <c r="O254" s="1">
        <v>0</v>
      </c>
      <c r="P254" s="1">
        <v>0</v>
      </c>
      <c r="Q254" s="1">
        <v>0</v>
      </c>
      <c r="R254" s="1">
        <v>0</v>
      </c>
      <c r="S254" s="1">
        <v>0</v>
      </c>
      <c r="T254" s="1">
        <v>0</v>
      </c>
      <c r="U254" s="1">
        <v>0</v>
      </c>
      <c r="X254" s="1">
        <v>0</v>
      </c>
      <c r="Y254" s="1">
        <v>0</v>
      </c>
      <c r="Z254" s="1">
        <v>0</v>
      </c>
    </row>
    <row r="255" spans="1:26" x14ac:dyDescent="0.25">
      <c r="A255">
        <v>253</v>
      </c>
      <c r="B255" t="s">
        <v>313</v>
      </c>
      <c r="C255">
        <v>24</v>
      </c>
      <c r="D255">
        <v>7439921</v>
      </c>
      <c r="E255" t="s">
        <v>7</v>
      </c>
      <c r="F255">
        <v>0</v>
      </c>
      <c r="G255" s="1">
        <v>0</v>
      </c>
      <c r="H255" t="s">
        <v>121</v>
      </c>
      <c r="I255" t="s">
        <v>86</v>
      </c>
      <c r="J255" s="1">
        <v>0</v>
      </c>
      <c r="K255" s="1">
        <v>0</v>
      </c>
      <c r="L255" s="1">
        <v>0</v>
      </c>
      <c r="M255" s="1">
        <v>0</v>
      </c>
      <c r="N255" s="1">
        <v>0</v>
      </c>
      <c r="O255" s="1">
        <v>0</v>
      </c>
      <c r="P255" s="1">
        <v>0</v>
      </c>
      <c r="Q255" s="1">
        <v>0</v>
      </c>
      <c r="R255" s="1">
        <v>0</v>
      </c>
      <c r="S255" s="1">
        <v>0</v>
      </c>
      <c r="T255" s="1">
        <v>0</v>
      </c>
      <c r="U255" s="1">
        <v>0</v>
      </c>
      <c r="X255" s="1">
        <v>0</v>
      </c>
      <c r="Y255" s="1">
        <v>0</v>
      </c>
      <c r="Z255" s="1">
        <v>0</v>
      </c>
    </row>
    <row r="256" spans="1:26" x14ac:dyDescent="0.25">
      <c r="A256">
        <v>254</v>
      </c>
      <c r="B256" t="s">
        <v>313</v>
      </c>
      <c r="C256">
        <v>24</v>
      </c>
      <c r="D256">
        <v>7440622</v>
      </c>
      <c r="E256" t="s">
        <v>296</v>
      </c>
      <c r="F256">
        <v>0</v>
      </c>
      <c r="G256" s="1">
        <v>0</v>
      </c>
      <c r="H256" t="s">
        <v>121</v>
      </c>
      <c r="I256" t="s">
        <v>86</v>
      </c>
      <c r="J256" s="1">
        <v>0</v>
      </c>
      <c r="K256" s="1">
        <v>0</v>
      </c>
      <c r="L256" s="1">
        <v>0</v>
      </c>
      <c r="M256" s="1">
        <v>0</v>
      </c>
      <c r="N256" s="1">
        <v>0</v>
      </c>
      <c r="O256" s="1">
        <v>0</v>
      </c>
      <c r="P256" s="1">
        <v>0</v>
      </c>
      <c r="Q256" s="1">
        <v>0</v>
      </c>
      <c r="R256" s="1">
        <v>0</v>
      </c>
      <c r="S256" s="1">
        <v>0</v>
      </c>
      <c r="T256" s="1">
        <v>0</v>
      </c>
      <c r="U256" s="1">
        <v>0</v>
      </c>
      <c r="X256" s="1">
        <v>0</v>
      </c>
      <c r="Y256" s="1">
        <v>0</v>
      </c>
      <c r="Z256" s="1">
        <v>0</v>
      </c>
    </row>
    <row r="257" spans="1:26" x14ac:dyDescent="0.25">
      <c r="A257">
        <v>255</v>
      </c>
      <c r="B257" t="s">
        <v>313</v>
      </c>
      <c r="C257">
        <v>24</v>
      </c>
      <c r="D257">
        <v>7440666</v>
      </c>
      <c r="E257" t="s">
        <v>297</v>
      </c>
      <c r="F257">
        <v>0</v>
      </c>
      <c r="G257" s="1">
        <v>0</v>
      </c>
      <c r="H257" t="s">
        <v>121</v>
      </c>
      <c r="I257" t="s">
        <v>86</v>
      </c>
      <c r="J257" s="1">
        <v>0</v>
      </c>
      <c r="K257" s="1">
        <v>0</v>
      </c>
      <c r="L257" s="1">
        <v>0</v>
      </c>
      <c r="M257" s="1">
        <v>0</v>
      </c>
      <c r="N257" s="1">
        <v>0</v>
      </c>
      <c r="O257" s="1">
        <v>0</v>
      </c>
      <c r="P257" s="1">
        <v>0</v>
      </c>
      <c r="Q257" s="1">
        <v>0</v>
      </c>
      <c r="R257" s="1">
        <v>0</v>
      </c>
      <c r="S257" s="1">
        <v>0</v>
      </c>
      <c r="T257" s="1">
        <v>0</v>
      </c>
      <c r="U257" s="1">
        <v>0</v>
      </c>
      <c r="X257" s="1">
        <v>0</v>
      </c>
      <c r="Y257" s="1">
        <v>0</v>
      </c>
      <c r="Z257" s="1">
        <v>0</v>
      </c>
    </row>
    <row r="258" spans="1:26" x14ac:dyDescent="0.25">
      <c r="A258">
        <v>256</v>
      </c>
      <c r="B258" t="s">
        <v>314</v>
      </c>
      <c r="C258">
        <v>24</v>
      </c>
      <c r="D258">
        <v>7429905</v>
      </c>
      <c r="E258" t="s">
        <v>290</v>
      </c>
      <c r="F258">
        <v>0</v>
      </c>
      <c r="G258" s="1">
        <v>0</v>
      </c>
      <c r="H258" t="s">
        <v>121</v>
      </c>
      <c r="I258" t="s">
        <v>86</v>
      </c>
      <c r="J258" s="1">
        <v>0</v>
      </c>
      <c r="K258" s="1">
        <v>0</v>
      </c>
      <c r="L258" s="1">
        <v>0</v>
      </c>
      <c r="M258" s="1">
        <v>0</v>
      </c>
      <c r="N258" s="1">
        <v>0</v>
      </c>
      <c r="O258" s="1">
        <v>0</v>
      </c>
      <c r="P258" s="1">
        <v>0</v>
      </c>
      <c r="Q258" s="1">
        <v>0</v>
      </c>
      <c r="R258" s="1">
        <v>0</v>
      </c>
      <c r="S258" s="1">
        <v>0</v>
      </c>
      <c r="T258" s="1">
        <v>0</v>
      </c>
      <c r="U258" s="1">
        <v>0</v>
      </c>
      <c r="X258" s="1">
        <v>0</v>
      </c>
      <c r="Y258" s="1">
        <v>0</v>
      </c>
      <c r="Z258" s="1">
        <v>0</v>
      </c>
    </row>
    <row r="259" spans="1:26" x14ac:dyDescent="0.25">
      <c r="A259">
        <v>257</v>
      </c>
      <c r="B259" t="s">
        <v>314</v>
      </c>
      <c r="C259">
        <v>24</v>
      </c>
      <c r="D259">
        <v>1344281</v>
      </c>
      <c r="E259" t="s">
        <v>291</v>
      </c>
      <c r="F259">
        <v>0</v>
      </c>
      <c r="G259" s="1">
        <v>0</v>
      </c>
      <c r="H259" t="s">
        <v>121</v>
      </c>
      <c r="I259" t="s">
        <v>86</v>
      </c>
      <c r="J259" s="1">
        <v>0</v>
      </c>
      <c r="K259" s="1">
        <v>0</v>
      </c>
      <c r="L259" s="1">
        <v>0</v>
      </c>
      <c r="M259" s="1">
        <v>0</v>
      </c>
      <c r="N259" s="1">
        <v>0</v>
      </c>
      <c r="O259" s="1">
        <v>0</v>
      </c>
      <c r="P259" s="1">
        <v>0</v>
      </c>
      <c r="Q259" s="1">
        <v>0</v>
      </c>
      <c r="R259" s="1">
        <v>0</v>
      </c>
      <c r="S259" s="1">
        <v>0</v>
      </c>
      <c r="T259" s="1">
        <v>0</v>
      </c>
      <c r="U259" s="1">
        <v>0</v>
      </c>
      <c r="X259" s="1">
        <v>0</v>
      </c>
      <c r="Y259" s="1">
        <v>0</v>
      </c>
      <c r="Z259" s="1">
        <v>0</v>
      </c>
    </row>
    <row r="260" spans="1:26" x14ac:dyDescent="0.25">
      <c r="A260">
        <v>258</v>
      </c>
      <c r="B260" t="s">
        <v>314</v>
      </c>
      <c r="C260">
        <v>24</v>
      </c>
      <c r="D260">
        <v>7440417</v>
      </c>
      <c r="E260" t="s">
        <v>292</v>
      </c>
      <c r="F260">
        <v>0</v>
      </c>
      <c r="G260" s="1">
        <v>0</v>
      </c>
      <c r="H260" t="s">
        <v>121</v>
      </c>
      <c r="I260" t="s">
        <v>86</v>
      </c>
      <c r="J260" s="1">
        <v>0</v>
      </c>
      <c r="K260" s="1">
        <v>0</v>
      </c>
      <c r="L260" s="1">
        <v>0</v>
      </c>
      <c r="M260" s="1">
        <v>0</v>
      </c>
      <c r="N260" s="1">
        <v>0</v>
      </c>
      <c r="O260" s="1">
        <v>0</v>
      </c>
      <c r="P260" s="1">
        <v>0</v>
      </c>
      <c r="Q260" s="1">
        <v>0</v>
      </c>
      <c r="R260" s="1">
        <v>0</v>
      </c>
      <c r="S260" s="1">
        <v>0</v>
      </c>
      <c r="T260" s="1">
        <v>0</v>
      </c>
      <c r="U260" s="1">
        <v>0</v>
      </c>
      <c r="X260" s="1">
        <v>0</v>
      </c>
      <c r="Y260" s="1">
        <v>0</v>
      </c>
      <c r="Z260" s="1">
        <v>0</v>
      </c>
    </row>
    <row r="261" spans="1:26" x14ac:dyDescent="0.25">
      <c r="A261">
        <v>259</v>
      </c>
      <c r="B261" t="s">
        <v>314</v>
      </c>
      <c r="C261">
        <v>24</v>
      </c>
      <c r="D261">
        <v>7440439</v>
      </c>
      <c r="E261" t="s">
        <v>293</v>
      </c>
      <c r="F261">
        <v>0</v>
      </c>
      <c r="G261" s="1">
        <v>0</v>
      </c>
      <c r="H261" t="s">
        <v>121</v>
      </c>
      <c r="I261" t="s">
        <v>86</v>
      </c>
      <c r="J261" s="1">
        <v>0</v>
      </c>
      <c r="K261" s="1">
        <v>0</v>
      </c>
      <c r="L261" s="1">
        <v>0</v>
      </c>
      <c r="M261" s="1">
        <v>0</v>
      </c>
      <c r="N261" s="1">
        <v>0</v>
      </c>
      <c r="O261" s="1">
        <v>0</v>
      </c>
      <c r="P261" s="1">
        <v>0</v>
      </c>
      <c r="Q261" s="1">
        <v>0</v>
      </c>
      <c r="R261" s="1">
        <v>0</v>
      </c>
      <c r="S261" s="1">
        <v>0</v>
      </c>
      <c r="T261" s="1">
        <v>0</v>
      </c>
      <c r="U261" s="1">
        <v>0</v>
      </c>
      <c r="X261" s="1">
        <v>0</v>
      </c>
      <c r="Y261" s="1">
        <v>0</v>
      </c>
      <c r="Z261" s="1">
        <v>0</v>
      </c>
    </row>
    <row r="262" spans="1:26" x14ac:dyDescent="0.25">
      <c r="A262">
        <v>260</v>
      </c>
      <c r="B262" t="s">
        <v>314</v>
      </c>
      <c r="C262">
        <v>24</v>
      </c>
      <c r="D262">
        <v>7440484</v>
      </c>
      <c r="E262" t="s">
        <v>8</v>
      </c>
      <c r="F262">
        <v>0</v>
      </c>
      <c r="G262" s="1">
        <v>0</v>
      </c>
      <c r="H262" t="s">
        <v>121</v>
      </c>
      <c r="I262" t="s">
        <v>86</v>
      </c>
      <c r="J262" s="1">
        <v>0</v>
      </c>
      <c r="K262" s="1">
        <v>0</v>
      </c>
      <c r="L262" s="1">
        <v>0</v>
      </c>
      <c r="M262" s="1">
        <v>0</v>
      </c>
      <c r="N262" s="1">
        <v>0</v>
      </c>
      <c r="O262" s="1">
        <v>0</v>
      </c>
      <c r="P262" s="1">
        <v>0</v>
      </c>
      <c r="Q262" s="1">
        <v>0</v>
      </c>
      <c r="R262" s="1">
        <v>0</v>
      </c>
      <c r="S262" s="1">
        <v>0</v>
      </c>
      <c r="T262" s="1">
        <v>0</v>
      </c>
      <c r="U262" s="1">
        <v>0</v>
      </c>
      <c r="X262" s="1">
        <v>0</v>
      </c>
      <c r="Y262" s="1">
        <v>0</v>
      </c>
      <c r="Z262" s="1">
        <v>0</v>
      </c>
    </row>
    <row r="263" spans="1:26" x14ac:dyDescent="0.25">
      <c r="A263">
        <v>261</v>
      </c>
      <c r="B263" t="s">
        <v>314</v>
      </c>
      <c r="C263">
        <v>24</v>
      </c>
      <c r="D263">
        <v>7440473</v>
      </c>
      <c r="E263" t="s">
        <v>89</v>
      </c>
      <c r="F263" s="1">
        <v>7.3499999999999998E-5</v>
      </c>
      <c r="G263" s="1">
        <v>0</v>
      </c>
      <c r="H263" t="s">
        <v>121</v>
      </c>
      <c r="I263" t="s">
        <v>86</v>
      </c>
      <c r="J263" s="1">
        <v>0</v>
      </c>
      <c r="K263" s="1">
        <v>0</v>
      </c>
      <c r="L263" s="1">
        <v>0</v>
      </c>
      <c r="M263" s="1">
        <v>0</v>
      </c>
      <c r="N263" s="1">
        <v>0</v>
      </c>
      <c r="O263" s="1">
        <v>0</v>
      </c>
      <c r="P263" s="1">
        <v>0</v>
      </c>
      <c r="Q263" s="1">
        <v>0</v>
      </c>
      <c r="R263" s="1">
        <v>0</v>
      </c>
      <c r="S263" s="1">
        <v>0</v>
      </c>
      <c r="T263" s="1">
        <v>0</v>
      </c>
      <c r="U263" s="1">
        <v>0</v>
      </c>
      <c r="X263" s="1">
        <v>0</v>
      </c>
      <c r="Y263" s="1">
        <v>0</v>
      </c>
      <c r="Z263" s="1">
        <v>0</v>
      </c>
    </row>
    <row r="264" spans="1:26" x14ac:dyDescent="0.25">
      <c r="A264">
        <v>262</v>
      </c>
      <c r="B264" t="s">
        <v>314</v>
      </c>
      <c r="C264">
        <v>24</v>
      </c>
      <c r="D264">
        <v>18540299</v>
      </c>
      <c r="E264" t="s">
        <v>13</v>
      </c>
      <c r="F264" s="1">
        <v>4.0399999999999999E-5</v>
      </c>
      <c r="G264" s="1">
        <v>4.8949999999999997E-6</v>
      </c>
      <c r="H264" t="s">
        <v>121</v>
      </c>
      <c r="I264" t="s">
        <v>86</v>
      </c>
      <c r="J264" s="1">
        <v>4.8687999999999999E-6</v>
      </c>
      <c r="K264" s="1">
        <v>2.4547999999999999E-8</v>
      </c>
      <c r="L264" s="1">
        <v>1.7019999999999999E-9</v>
      </c>
      <c r="M264" s="1">
        <v>0</v>
      </c>
      <c r="N264" s="1">
        <v>0</v>
      </c>
      <c r="O264" s="1">
        <v>0</v>
      </c>
      <c r="P264" s="1">
        <v>0</v>
      </c>
      <c r="Q264" s="1">
        <v>0</v>
      </c>
      <c r="R264" s="1">
        <v>0</v>
      </c>
      <c r="S264" s="1">
        <v>0</v>
      </c>
      <c r="T264" s="1">
        <v>0</v>
      </c>
      <c r="U264" s="1">
        <v>0</v>
      </c>
      <c r="V264" t="s">
        <v>87</v>
      </c>
      <c r="W264" t="s">
        <v>88</v>
      </c>
      <c r="X264" s="1">
        <v>0</v>
      </c>
      <c r="Y264" s="1">
        <v>0</v>
      </c>
      <c r="Z264" s="1">
        <v>0</v>
      </c>
    </row>
    <row r="265" spans="1:26" x14ac:dyDescent="0.25">
      <c r="A265">
        <v>263</v>
      </c>
      <c r="B265" t="s">
        <v>314</v>
      </c>
      <c r="C265">
        <v>24</v>
      </c>
      <c r="D265">
        <v>1175</v>
      </c>
      <c r="E265" t="s">
        <v>294</v>
      </c>
      <c r="F265">
        <v>0</v>
      </c>
      <c r="G265" s="1">
        <v>0</v>
      </c>
      <c r="H265" t="s">
        <v>121</v>
      </c>
      <c r="I265" t="s">
        <v>86</v>
      </c>
      <c r="J265" s="1">
        <v>0</v>
      </c>
      <c r="K265" s="1">
        <v>0</v>
      </c>
      <c r="L265" s="1">
        <v>0</v>
      </c>
      <c r="M265" s="1">
        <v>0</v>
      </c>
      <c r="N265" s="1">
        <v>0</v>
      </c>
      <c r="O265" s="1">
        <v>0</v>
      </c>
      <c r="P265" s="1">
        <v>0</v>
      </c>
      <c r="Q265" s="1">
        <v>0</v>
      </c>
      <c r="R265" s="1">
        <v>0</v>
      </c>
      <c r="S265" s="1">
        <v>0</v>
      </c>
      <c r="T265" s="1">
        <v>0</v>
      </c>
      <c r="U265" s="1">
        <v>0</v>
      </c>
      <c r="X265" s="1">
        <v>0</v>
      </c>
      <c r="Y265" s="1">
        <v>0</v>
      </c>
      <c r="Z265" s="1">
        <v>0</v>
      </c>
    </row>
    <row r="266" spans="1:26" x14ac:dyDescent="0.25">
      <c r="A266">
        <v>264</v>
      </c>
      <c r="B266" t="s">
        <v>314</v>
      </c>
      <c r="C266">
        <v>24</v>
      </c>
      <c r="D266">
        <v>7440508</v>
      </c>
      <c r="E266" t="s">
        <v>10</v>
      </c>
      <c r="F266">
        <v>0</v>
      </c>
      <c r="G266" s="1">
        <v>0</v>
      </c>
      <c r="H266" t="s">
        <v>121</v>
      </c>
      <c r="I266" t="s">
        <v>86</v>
      </c>
      <c r="J266" s="1">
        <v>0</v>
      </c>
      <c r="K266" s="1">
        <v>0</v>
      </c>
      <c r="L266" s="1">
        <v>0</v>
      </c>
      <c r="M266" s="1">
        <v>0</v>
      </c>
      <c r="N266" s="1">
        <v>0</v>
      </c>
      <c r="O266" s="1">
        <v>0</v>
      </c>
      <c r="P266" s="1">
        <v>0</v>
      </c>
      <c r="Q266" s="1">
        <v>0</v>
      </c>
      <c r="R266" s="1">
        <v>0</v>
      </c>
      <c r="S266" s="1">
        <v>0</v>
      </c>
      <c r="T266" s="1">
        <v>0</v>
      </c>
      <c r="U266" s="1">
        <v>0</v>
      </c>
      <c r="X266" s="1">
        <v>0</v>
      </c>
      <c r="Y266" s="1">
        <v>0</v>
      </c>
      <c r="Z266" s="1">
        <v>0</v>
      </c>
    </row>
    <row r="267" spans="1:26" x14ac:dyDescent="0.25">
      <c r="A267">
        <v>265</v>
      </c>
      <c r="B267" t="s">
        <v>314</v>
      </c>
      <c r="C267">
        <v>24</v>
      </c>
      <c r="D267">
        <v>7439965</v>
      </c>
      <c r="E267" t="s">
        <v>5</v>
      </c>
      <c r="F267" s="1">
        <v>7.5299999999999999E-6</v>
      </c>
      <c r="G267" s="1">
        <v>0</v>
      </c>
      <c r="H267" t="s">
        <v>121</v>
      </c>
      <c r="I267" t="s">
        <v>86</v>
      </c>
      <c r="J267" s="1">
        <v>0</v>
      </c>
      <c r="K267" s="1">
        <v>0</v>
      </c>
      <c r="L267" s="1">
        <v>0</v>
      </c>
      <c r="M267" s="1">
        <v>0</v>
      </c>
      <c r="N267" s="1">
        <v>0</v>
      </c>
      <c r="O267" s="1">
        <v>0</v>
      </c>
      <c r="P267" s="1">
        <v>0</v>
      </c>
      <c r="Q267" s="1">
        <v>0</v>
      </c>
      <c r="R267" s="1">
        <v>0</v>
      </c>
      <c r="S267" s="1">
        <v>0</v>
      </c>
      <c r="T267" s="1">
        <v>0</v>
      </c>
      <c r="U267" s="1">
        <v>0</v>
      </c>
      <c r="X267" s="1">
        <v>0</v>
      </c>
      <c r="Y267" s="1">
        <v>0</v>
      </c>
      <c r="Z267" s="1">
        <v>0</v>
      </c>
    </row>
    <row r="268" spans="1:26" x14ac:dyDescent="0.25">
      <c r="A268">
        <v>266</v>
      </c>
      <c r="B268" t="s">
        <v>314</v>
      </c>
      <c r="C268">
        <v>24</v>
      </c>
      <c r="D268">
        <v>7440020</v>
      </c>
      <c r="E268" t="s">
        <v>6</v>
      </c>
      <c r="F268" s="1">
        <v>4.32E-5</v>
      </c>
      <c r="G268" s="1">
        <v>9.2895000000000002E-9</v>
      </c>
      <c r="H268" t="s">
        <v>121</v>
      </c>
      <c r="I268" t="s">
        <v>86</v>
      </c>
      <c r="J268" s="1">
        <v>9.2895000000000002E-9</v>
      </c>
      <c r="K268" s="1">
        <v>0</v>
      </c>
      <c r="L268" s="1">
        <v>0</v>
      </c>
      <c r="M268" s="1">
        <v>0</v>
      </c>
      <c r="N268" s="1">
        <v>0</v>
      </c>
      <c r="O268" s="1">
        <v>0</v>
      </c>
      <c r="P268" s="1">
        <v>0</v>
      </c>
      <c r="Q268" s="1">
        <v>0</v>
      </c>
      <c r="R268" s="1">
        <v>0</v>
      </c>
      <c r="S268" s="1">
        <v>0</v>
      </c>
      <c r="T268" s="1">
        <v>0</v>
      </c>
      <c r="U268" s="1">
        <v>0</v>
      </c>
      <c r="V268" t="s">
        <v>87</v>
      </c>
      <c r="X268" s="1">
        <v>0</v>
      </c>
      <c r="Y268" s="1">
        <v>0</v>
      </c>
      <c r="Z268" s="1">
        <v>0</v>
      </c>
    </row>
    <row r="269" spans="1:26" x14ac:dyDescent="0.25">
      <c r="A269">
        <v>267</v>
      </c>
      <c r="B269" t="s">
        <v>314</v>
      </c>
      <c r="C269">
        <v>24</v>
      </c>
      <c r="D269">
        <v>7723140</v>
      </c>
      <c r="E269" t="s">
        <v>295</v>
      </c>
      <c r="F269">
        <v>0</v>
      </c>
      <c r="G269" s="1">
        <v>0</v>
      </c>
      <c r="H269" t="s">
        <v>121</v>
      </c>
      <c r="I269" t="s">
        <v>86</v>
      </c>
      <c r="J269" s="1">
        <v>0</v>
      </c>
      <c r="K269" s="1">
        <v>0</v>
      </c>
      <c r="L269" s="1">
        <v>0</v>
      </c>
      <c r="M269" s="1">
        <v>0</v>
      </c>
      <c r="N269" s="1">
        <v>0</v>
      </c>
      <c r="O269" s="1">
        <v>0</v>
      </c>
      <c r="P269" s="1">
        <v>0</v>
      </c>
      <c r="Q269" s="1">
        <v>0</v>
      </c>
      <c r="R269" s="1">
        <v>0</v>
      </c>
      <c r="S269" s="1">
        <v>0</v>
      </c>
      <c r="T269" s="1">
        <v>0</v>
      </c>
      <c r="U269" s="1">
        <v>0</v>
      </c>
      <c r="X269" s="1">
        <v>0</v>
      </c>
      <c r="Y269" s="1">
        <v>0</v>
      </c>
      <c r="Z269" s="1">
        <v>0</v>
      </c>
    </row>
    <row r="270" spans="1:26" x14ac:dyDescent="0.25">
      <c r="A270">
        <v>268</v>
      </c>
      <c r="B270" t="s">
        <v>314</v>
      </c>
      <c r="C270">
        <v>24</v>
      </c>
      <c r="D270">
        <v>7439921</v>
      </c>
      <c r="E270" t="s">
        <v>7</v>
      </c>
      <c r="F270">
        <v>0</v>
      </c>
      <c r="G270" s="1">
        <v>0</v>
      </c>
      <c r="H270" t="s">
        <v>121</v>
      </c>
      <c r="I270" t="s">
        <v>86</v>
      </c>
      <c r="J270" s="1">
        <v>0</v>
      </c>
      <c r="K270" s="1">
        <v>0</v>
      </c>
      <c r="L270" s="1">
        <v>0</v>
      </c>
      <c r="M270" s="1">
        <v>0</v>
      </c>
      <c r="N270" s="1">
        <v>0</v>
      </c>
      <c r="O270" s="1">
        <v>0</v>
      </c>
      <c r="P270" s="1">
        <v>0</v>
      </c>
      <c r="Q270" s="1">
        <v>0</v>
      </c>
      <c r="R270" s="1">
        <v>0</v>
      </c>
      <c r="S270" s="1">
        <v>0</v>
      </c>
      <c r="T270" s="1">
        <v>0</v>
      </c>
      <c r="U270" s="1">
        <v>0</v>
      </c>
      <c r="X270" s="1">
        <v>0</v>
      </c>
      <c r="Y270" s="1">
        <v>0</v>
      </c>
      <c r="Z270" s="1">
        <v>0</v>
      </c>
    </row>
    <row r="271" spans="1:26" x14ac:dyDescent="0.25">
      <c r="A271">
        <v>269</v>
      </c>
      <c r="B271" t="s">
        <v>314</v>
      </c>
      <c r="C271">
        <v>24</v>
      </c>
      <c r="D271">
        <v>7440622</v>
      </c>
      <c r="E271" t="s">
        <v>296</v>
      </c>
      <c r="F271">
        <v>0</v>
      </c>
      <c r="G271" s="1">
        <v>0</v>
      </c>
      <c r="H271" t="s">
        <v>121</v>
      </c>
      <c r="I271" t="s">
        <v>86</v>
      </c>
      <c r="J271" s="1">
        <v>0</v>
      </c>
      <c r="K271" s="1">
        <v>0</v>
      </c>
      <c r="L271" s="1">
        <v>0</v>
      </c>
      <c r="M271" s="1">
        <v>0</v>
      </c>
      <c r="N271" s="1">
        <v>0</v>
      </c>
      <c r="O271" s="1">
        <v>0</v>
      </c>
      <c r="P271" s="1">
        <v>0</v>
      </c>
      <c r="Q271" s="1">
        <v>0</v>
      </c>
      <c r="R271" s="1">
        <v>0</v>
      </c>
      <c r="S271" s="1">
        <v>0</v>
      </c>
      <c r="T271" s="1">
        <v>0</v>
      </c>
      <c r="U271" s="1">
        <v>0</v>
      </c>
      <c r="X271" s="1">
        <v>0</v>
      </c>
      <c r="Y271" s="1">
        <v>0</v>
      </c>
      <c r="Z271" s="1">
        <v>0</v>
      </c>
    </row>
    <row r="272" spans="1:26" x14ac:dyDescent="0.25">
      <c r="A272">
        <v>270</v>
      </c>
      <c r="B272" t="s">
        <v>314</v>
      </c>
      <c r="C272">
        <v>24</v>
      </c>
      <c r="D272">
        <v>7440666</v>
      </c>
      <c r="E272" t="s">
        <v>297</v>
      </c>
      <c r="F272">
        <v>0</v>
      </c>
      <c r="G272" s="1">
        <v>0</v>
      </c>
      <c r="H272" t="s">
        <v>121</v>
      </c>
      <c r="I272" t="s">
        <v>86</v>
      </c>
      <c r="J272" s="1">
        <v>0</v>
      </c>
      <c r="K272" s="1">
        <v>0</v>
      </c>
      <c r="L272" s="1">
        <v>0</v>
      </c>
      <c r="M272" s="1">
        <v>0</v>
      </c>
      <c r="N272" s="1">
        <v>0</v>
      </c>
      <c r="O272" s="1">
        <v>0</v>
      </c>
      <c r="P272" s="1">
        <v>0</v>
      </c>
      <c r="Q272" s="1">
        <v>0</v>
      </c>
      <c r="R272" s="1">
        <v>0</v>
      </c>
      <c r="S272" s="1">
        <v>0</v>
      </c>
      <c r="T272" s="1">
        <v>0</v>
      </c>
      <c r="U272" s="1">
        <v>0</v>
      </c>
      <c r="X272" s="1">
        <v>0</v>
      </c>
      <c r="Y272" s="1">
        <v>0</v>
      </c>
      <c r="Z272" s="1">
        <v>0</v>
      </c>
    </row>
    <row r="273" spans="1:26" x14ac:dyDescent="0.25">
      <c r="A273">
        <v>271</v>
      </c>
      <c r="B273" t="s">
        <v>315</v>
      </c>
      <c r="C273">
        <v>24</v>
      </c>
      <c r="D273">
        <v>7429905</v>
      </c>
      <c r="E273" t="s">
        <v>290</v>
      </c>
      <c r="F273">
        <v>0</v>
      </c>
      <c r="G273" s="1">
        <v>0</v>
      </c>
      <c r="H273" t="s">
        <v>121</v>
      </c>
      <c r="I273" t="s">
        <v>86</v>
      </c>
      <c r="J273" s="1">
        <v>0</v>
      </c>
      <c r="K273" s="1">
        <v>0</v>
      </c>
      <c r="L273" s="1">
        <v>0</v>
      </c>
      <c r="M273" s="1">
        <v>0</v>
      </c>
      <c r="N273" s="1">
        <v>0</v>
      </c>
      <c r="O273" s="1">
        <v>0</v>
      </c>
      <c r="P273" s="1">
        <v>0</v>
      </c>
      <c r="Q273" s="1">
        <v>0</v>
      </c>
      <c r="R273" s="1">
        <v>0</v>
      </c>
      <c r="S273" s="1">
        <v>0</v>
      </c>
      <c r="T273" s="1">
        <v>0</v>
      </c>
      <c r="U273" s="1">
        <v>0</v>
      </c>
      <c r="X273" s="1">
        <v>0</v>
      </c>
      <c r="Y273" s="1">
        <v>0</v>
      </c>
      <c r="Z273" s="1">
        <v>0</v>
      </c>
    </row>
    <row r="274" spans="1:26" x14ac:dyDescent="0.25">
      <c r="A274">
        <v>272</v>
      </c>
      <c r="B274" t="s">
        <v>315</v>
      </c>
      <c r="C274">
        <v>24</v>
      </c>
      <c r="D274">
        <v>1344281</v>
      </c>
      <c r="E274" t="s">
        <v>291</v>
      </c>
      <c r="F274">
        <v>0</v>
      </c>
      <c r="G274" s="1">
        <v>0</v>
      </c>
      <c r="H274" t="s">
        <v>121</v>
      </c>
      <c r="I274" t="s">
        <v>86</v>
      </c>
      <c r="J274" s="1">
        <v>0</v>
      </c>
      <c r="K274" s="1">
        <v>0</v>
      </c>
      <c r="L274" s="1">
        <v>0</v>
      </c>
      <c r="M274" s="1">
        <v>0</v>
      </c>
      <c r="N274" s="1">
        <v>0</v>
      </c>
      <c r="O274" s="1">
        <v>0</v>
      </c>
      <c r="P274" s="1">
        <v>0</v>
      </c>
      <c r="Q274" s="1">
        <v>0</v>
      </c>
      <c r="R274" s="1">
        <v>0</v>
      </c>
      <c r="S274" s="1">
        <v>0</v>
      </c>
      <c r="T274" s="1">
        <v>0</v>
      </c>
      <c r="U274" s="1">
        <v>0</v>
      </c>
      <c r="X274" s="1">
        <v>0</v>
      </c>
      <c r="Y274" s="1">
        <v>0</v>
      </c>
      <c r="Z274" s="1">
        <v>0</v>
      </c>
    </row>
    <row r="275" spans="1:26" x14ac:dyDescent="0.25">
      <c r="A275">
        <v>273</v>
      </c>
      <c r="B275" t="s">
        <v>315</v>
      </c>
      <c r="C275">
        <v>24</v>
      </c>
      <c r="D275">
        <v>7440417</v>
      </c>
      <c r="E275" t="s">
        <v>292</v>
      </c>
      <c r="F275">
        <v>0</v>
      </c>
      <c r="G275" s="1">
        <v>0</v>
      </c>
      <c r="H275" t="s">
        <v>121</v>
      </c>
      <c r="I275" t="s">
        <v>86</v>
      </c>
      <c r="J275" s="1">
        <v>0</v>
      </c>
      <c r="K275" s="1">
        <v>0</v>
      </c>
      <c r="L275" s="1">
        <v>0</v>
      </c>
      <c r="M275" s="1">
        <v>0</v>
      </c>
      <c r="N275" s="1">
        <v>0</v>
      </c>
      <c r="O275" s="1">
        <v>0</v>
      </c>
      <c r="P275" s="1">
        <v>0</v>
      </c>
      <c r="Q275" s="1">
        <v>0</v>
      </c>
      <c r="R275" s="1">
        <v>0</v>
      </c>
      <c r="S275" s="1">
        <v>0</v>
      </c>
      <c r="T275" s="1">
        <v>0</v>
      </c>
      <c r="U275" s="1">
        <v>0</v>
      </c>
      <c r="X275" s="1">
        <v>0</v>
      </c>
      <c r="Y275" s="1">
        <v>0</v>
      </c>
      <c r="Z275" s="1">
        <v>0</v>
      </c>
    </row>
    <row r="276" spans="1:26" x14ac:dyDescent="0.25">
      <c r="A276">
        <v>274</v>
      </c>
      <c r="B276" t="s">
        <v>315</v>
      </c>
      <c r="C276">
        <v>24</v>
      </c>
      <c r="D276">
        <v>7440439</v>
      </c>
      <c r="E276" t="s">
        <v>293</v>
      </c>
      <c r="F276">
        <v>0</v>
      </c>
      <c r="G276" s="1">
        <v>0</v>
      </c>
      <c r="H276" t="s">
        <v>121</v>
      </c>
      <c r="I276" t="s">
        <v>86</v>
      </c>
      <c r="J276" s="1">
        <v>0</v>
      </c>
      <c r="K276" s="1">
        <v>0</v>
      </c>
      <c r="L276" s="1">
        <v>0</v>
      </c>
      <c r="M276" s="1">
        <v>0</v>
      </c>
      <c r="N276" s="1">
        <v>0</v>
      </c>
      <c r="O276" s="1">
        <v>0</v>
      </c>
      <c r="P276" s="1">
        <v>0</v>
      </c>
      <c r="Q276" s="1">
        <v>0</v>
      </c>
      <c r="R276" s="1">
        <v>0</v>
      </c>
      <c r="S276" s="1">
        <v>0</v>
      </c>
      <c r="T276" s="1">
        <v>0</v>
      </c>
      <c r="U276" s="1">
        <v>0</v>
      </c>
      <c r="X276" s="1">
        <v>0</v>
      </c>
      <c r="Y276" s="1">
        <v>0</v>
      </c>
      <c r="Z276" s="1">
        <v>0</v>
      </c>
    </row>
    <row r="277" spans="1:26" x14ac:dyDescent="0.25">
      <c r="A277">
        <v>275</v>
      </c>
      <c r="B277" t="s">
        <v>315</v>
      </c>
      <c r="C277">
        <v>24</v>
      </c>
      <c r="D277">
        <v>7440484</v>
      </c>
      <c r="E277" t="s">
        <v>8</v>
      </c>
      <c r="F277">
        <v>0</v>
      </c>
      <c r="G277" s="1">
        <v>0</v>
      </c>
      <c r="H277" t="s">
        <v>121</v>
      </c>
      <c r="I277" t="s">
        <v>86</v>
      </c>
      <c r="J277" s="1">
        <v>0</v>
      </c>
      <c r="K277" s="1">
        <v>0</v>
      </c>
      <c r="L277" s="1">
        <v>0</v>
      </c>
      <c r="M277" s="1">
        <v>0</v>
      </c>
      <c r="N277" s="1">
        <v>0</v>
      </c>
      <c r="O277" s="1">
        <v>0</v>
      </c>
      <c r="P277" s="1">
        <v>0</v>
      </c>
      <c r="Q277" s="1">
        <v>0</v>
      </c>
      <c r="R277" s="1">
        <v>0</v>
      </c>
      <c r="S277" s="1">
        <v>0</v>
      </c>
      <c r="T277" s="1">
        <v>0</v>
      </c>
      <c r="U277" s="1">
        <v>0</v>
      </c>
      <c r="X277" s="1">
        <v>0</v>
      </c>
      <c r="Y277" s="1">
        <v>0</v>
      </c>
      <c r="Z277" s="1">
        <v>0</v>
      </c>
    </row>
    <row r="278" spans="1:26" x14ac:dyDescent="0.25">
      <c r="A278">
        <v>276</v>
      </c>
      <c r="B278" t="s">
        <v>315</v>
      </c>
      <c r="C278">
        <v>24</v>
      </c>
      <c r="D278">
        <v>7440473</v>
      </c>
      <c r="E278" t="s">
        <v>89</v>
      </c>
      <c r="F278">
        <v>0</v>
      </c>
      <c r="G278" s="1">
        <v>0</v>
      </c>
      <c r="H278" t="s">
        <v>121</v>
      </c>
      <c r="I278" t="s">
        <v>86</v>
      </c>
      <c r="J278" s="1">
        <v>0</v>
      </c>
      <c r="K278" s="1">
        <v>0</v>
      </c>
      <c r="L278" s="1">
        <v>0</v>
      </c>
      <c r="M278" s="1">
        <v>0</v>
      </c>
      <c r="N278" s="1">
        <v>0</v>
      </c>
      <c r="O278" s="1">
        <v>0</v>
      </c>
      <c r="P278" s="1">
        <v>0</v>
      </c>
      <c r="Q278" s="1">
        <v>0</v>
      </c>
      <c r="R278" s="1">
        <v>0</v>
      </c>
      <c r="S278" s="1">
        <v>0</v>
      </c>
      <c r="T278" s="1">
        <v>0</v>
      </c>
      <c r="U278" s="1">
        <v>0</v>
      </c>
      <c r="X278" s="1">
        <v>0</v>
      </c>
      <c r="Y278" s="1">
        <v>0</v>
      </c>
      <c r="Z278" s="1">
        <v>0</v>
      </c>
    </row>
    <row r="279" spans="1:26" x14ac:dyDescent="0.25">
      <c r="A279">
        <v>277</v>
      </c>
      <c r="B279" t="s">
        <v>315</v>
      </c>
      <c r="C279">
        <v>24</v>
      </c>
      <c r="D279">
        <v>18540299</v>
      </c>
      <c r="E279" t="s">
        <v>13</v>
      </c>
      <c r="F279">
        <v>0</v>
      </c>
      <c r="G279" s="1">
        <v>0</v>
      </c>
      <c r="H279" t="s">
        <v>121</v>
      </c>
      <c r="I279" t="s">
        <v>86</v>
      </c>
      <c r="J279" s="1">
        <v>0</v>
      </c>
      <c r="K279" s="1">
        <v>0</v>
      </c>
      <c r="L279" s="1">
        <v>0</v>
      </c>
      <c r="M279" s="1">
        <v>0</v>
      </c>
      <c r="N279" s="1">
        <v>0</v>
      </c>
      <c r="O279" s="1">
        <v>0</v>
      </c>
      <c r="P279" s="1">
        <v>0</v>
      </c>
      <c r="Q279" s="1">
        <v>0</v>
      </c>
      <c r="R279" s="1">
        <v>0</v>
      </c>
      <c r="S279" s="1">
        <v>0</v>
      </c>
      <c r="T279" s="1">
        <v>0</v>
      </c>
      <c r="U279" s="1">
        <v>0</v>
      </c>
      <c r="X279" s="1">
        <v>0</v>
      </c>
      <c r="Y279" s="1">
        <v>0</v>
      </c>
      <c r="Z279" s="1">
        <v>0</v>
      </c>
    </row>
    <row r="280" spans="1:26" x14ac:dyDescent="0.25">
      <c r="A280">
        <v>278</v>
      </c>
      <c r="B280" t="s">
        <v>315</v>
      </c>
      <c r="C280">
        <v>24</v>
      </c>
      <c r="D280">
        <v>1175</v>
      </c>
      <c r="E280" t="s">
        <v>294</v>
      </c>
      <c r="F280">
        <v>0</v>
      </c>
      <c r="G280" s="1">
        <v>0</v>
      </c>
      <c r="H280" t="s">
        <v>121</v>
      </c>
      <c r="I280" t="s">
        <v>86</v>
      </c>
      <c r="J280" s="1">
        <v>0</v>
      </c>
      <c r="K280" s="1">
        <v>0</v>
      </c>
      <c r="L280" s="1">
        <v>0</v>
      </c>
      <c r="M280" s="1">
        <v>0</v>
      </c>
      <c r="N280" s="1">
        <v>0</v>
      </c>
      <c r="O280" s="1">
        <v>0</v>
      </c>
      <c r="P280" s="1">
        <v>0</v>
      </c>
      <c r="Q280" s="1">
        <v>0</v>
      </c>
      <c r="R280" s="1">
        <v>0</v>
      </c>
      <c r="S280" s="1">
        <v>0</v>
      </c>
      <c r="T280" s="1">
        <v>0</v>
      </c>
      <c r="U280" s="1">
        <v>0</v>
      </c>
      <c r="X280" s="1">
        <v>0</v>
      </c>
      <c r="Y280" s="1">
        <v>0</v>
      </c>
      <c r="Z280" s="1">
        <v>0</v>
      </c>
    </row>
    <row r="281" spans="1:26" x14ac:dyDescent="0.25">
      <c r="A281">
        <v>279</v>
      </c>
      <c r="B281" t="s">
        <v>315</v>
      </c>
      <c r="C281">
        <v>24</v>
      </c>
      <c r="D281">
        <v>7440508</v>
      </c>
      <c r="E281" t="s">
        <v>10</v>
      </c>
      <c r="F281">
        <v>0</v>
      </c>
      <c r="G281" s="1">
        <v>0</v>
      </c>
      <c r="H281" t="s">
        <v>121</v>
      </c>
      <c r="I281" t="s">
        <v>86</v>
      </c>
      <c r="J281" s="1">
        <v>0</v>
      </c>
      <c r="K281" s="1">
        <v>0</v>
      </c>
      <c r="L281" s="1">
        <v>0</v>
      </c>
      <c r="M281" s="1">
        <v>0</v>
      </c>
      <c r="N281" s="1">
        <v>0</v>
      </c>
      <c r="O281" s="1">
        <v>0</v>
      </c>
      <c r="P281" s="1">
        <v>0</v>
      </c>
      <c r="Q281" s="1">
        <v>0</v>
      </c>
      <c r="R281" s="1">
        <v>0</v>
      </c>
      <c r="S281" s="1">
        <v>0</v>
      </c>
      <c r="T281" s="1">
        <v>0</v>
      </c>
      <c r="U281" s="1">
        <v>0</v>
      </c>
      <c r="X281" s="1">
        <v>0</v>
      </c>
      <c r="Y281" s="1">
        <v>0</v>
      </c>
      <c r="Z281" s="1">
        <v>0</v>
      </c>
    </row>
    <row r="282" spans="1:26" x14ac:dyDescent="0.25">
      <c r="A282">
        <v>280</v>
      </c>
      <c r="B282" t="s">
        <v>315</v>
      </c>
      <c r="C282">
        <v>24</v>
      </c>
      <c r="D282">
        <v>7439965</v>
      </c>
      <c r="E282" t="s">
        <v>5</v>
      </c>
      <c r="F282" s="1">
        <v>3.7100000000000001E-5</v>
      </c>
      <c r="G282" s="1">
        <v>0</v>
      </c>
      <c r="H282" t="s">
        <v>121</v>
      </c>
      <c r="I282" t="s">
        <v>86</v>
      </c>
      <c r="J282" s="1">
        <v>0</v>
      </c>
      <c r="K282" s="1">
        <v>0</v>
      </c>
      <c r="L282" s="1">
        <v>0</v>
      </c>
      <c r="M282" s="1">
        <v>0</v>
      </c>
      <c r="N282" s="1">
        <v>0</v>
      </c>
      <c r="O282" s="1">
        <v>0</v>
      </c>
      <c r="P282" s="1">
        <v>0</v>
      </c>
      <c r="Q282" s="1">
        <v>0</v>
      </c>
      <c r="R282" s="1">
        <v>0</v>
      </c>
      <c r="S282" s="1">
        <v>0</v>
      </c>
      <c r="T282" s="1">
        <v>0</v>
      </c>
      <c r="U282" s="1">
        <v>0</v>
      </c>
      <c r="X282" s="1">
        <v>0</v>
      </c>
      <c r="Y282" s="1">
        <v>0</v>
      </c>
      <c r="Z282" s="1">
        <v>0</v>
      </c>
    </row>
    <row r="283" spans="1:26" x14ac:dyDescent="0.25">
      <c r="A283">
        <v>281</v>
      </c>
      <c r="B283" t="s">
        <v>315</v>
      </c>
      <c r="C283">
        <v>24</v>
      </c>
      <c r="D283">
        <v>7440020</v>
      </c>
      <c r="E283" t="s">
        <v>6</v>
      </c>
      <c r="F283" s="1">
        <v>7.4099999999999999E-5</v>
      </c>
      <c r="G283" s="1">
        <v>1.5933999999999999E-8</v>
      </c>
      <c r="H283" t="s">
        <v>121</v>
      </c>
      <c r="I283" t="s">
        <v>86</v>
      </c>
      <c r="J283" s="1">
        <v>1.5933999999999999E-8</v>
      </c>
      <c r="K283" s="1">
        <v>0</v>
      </c>
      <c r="L283" s="1">
        <v>0</v>
      </c>
      <c r="M283" s="1">
        <v>0</v>
      </c>
      <c r="N283" s="1">
        <v>0</v>
      </c>
      <c r="O283" s="1">
        <v>0</v>
      </c>
      <c r="P283" s="1">
        <v>0</v>
      </c>
      <c r="Q283" s="1">
        <v>0</v>
      </c>
      <c r="R283" s="1">
        <v>0</v>
      </c>
      <c r="S283" s="1">
        <v>0</v>
      </c>
      <c r="T283" s="1">
        <v>0</v>
      </c>
      <c r="U283" s="1">
        <v>0</v>
      </c>
      <c r="V283" t="s">
        <v>87</v>
      </c>
      <c r="X283" s="1">
        <v>0</v>
      </c>
      <c r="Y283" s="1">
        <v>0</v>
      </c>
      <c r="Z283" s="1">
        <v>0</v>
      </c>
    </row>
    <row r="284" spans="1:26" x14ac:dyDescent="0.25">
      <c r="A284">
        <v>282</v>
      </c>
      <c r="B284" t="s">
        <v>315</v>
      </c>
      <c r="C284">
        <v>24</v>
      </c>
      <c r="D284">
        <v>7723140</v>
      </c>
      <c r="E284" t="s">
        <v>295</v>
      </c>
      <c r="F284">
        <v>0</v>
      </c>
      <c r="G284" s="1">
        <v>0</v>
      </c>
      <c r="H284" t="s">
        <v>121</v>
      </c>
      <c r="I284" t="s">
        <v>86</v>
      </c>
      <c r="J284" s="1">
        <v>0</v>
      </c>
      <c r="K284" s="1">
        <v>0</v>
      </c>
      <c r="L284" s="1">
        <v>0</v>
      </c>
      <c r="M284" s="1">
        <v>0</v>
      </c>
      <c r="N284" s="1">
        <v>0</v>
      </c>
      <c r="O284" s="1">
        <v>0</v>
      </c>
      <c r="P284" s="1">
        <v>0</v>
      </c>
      <c r="Q284" s="1">
        <v>0</v>
      </c>
      <c r="R284" s="1">
        <v>0</v>
      </c>
      <c r="S284" s="1">
        <v>0</v>
      </c>
      <c r="T284" s="1">
        <v>0</v>
      </c>
      <c r="U284" s="1">
        <v>0</v>
      </c>
      <c r="X284" s="1">
        <v>0</v>
      </c>
      <c r="Y284" s="1">
        <v>0</v>
      </c>
      <c r="Z284" s="1">
        <v>0</v>
      </c>
    </row>
    <row r="285" spans="1:26" x14ac:dyDescent="0.25">
      <c r="A285">
        <v>283</v>
      </c>
      <c r="B285" t="s">
        <v>315</v>
      </c>
      <c r="C285">
        <v>24</v>
      </c>
      <c r="D285">
        <v>7439921</v>
      </c>
      <c r="E285" t="s">
        <v>7</v>
      </c>
      <c r="F285">
        <v>0</v>
      </c>
      <c r="G285" s="1">
        <v>0</v>
      </c>
      <c r="H285" t="s">
        <v>121</v>
      </c>
      <c r="I285" t="s">
        <v>86</v>
      </c>
      <c r="J285" s="1">
        <v>0</v>
      </c>
      <c r="K285" s="1">
        <v>0</v>
      </c>
      <c r="L285" s="1">
        <v>0</v>
      </c>
      <c r="M285" s="1">
        <v>0</v>
      </c>
      <c r="N285" s="1">
        <v>0</v>
      </c>
      <c r="O285" s="1">
        <v>0</v>
      </c>
      <c r="P285" s="1">
        <v>0</v>
      </c>
      <c r="Q285" s="1">
        <v>0</v>
      </c>
      <c r="R285" s="1">
        <v>0</v>
      </c>
      <c r="S285" s="1">
        <v>0</v>
      </c>
      <c r="T285" s="1">
        <v>0</v>
      </c>
      <c r="U285" s="1">
        <v>0</v>
      </c>
      <c r="X285" s="1">
        <v>0</v>
      </c>
      <c r="Y285" s="1">
        <v>0</v>
      </c>
      <c r="Z285" s="1">
        <v>0</v>
      </c>
    </row>
    <row r="286" spans="1:26" x14ac:dyDescent="0.25">
      <c r="A286">
        <v>284</v>
      </c>
      <c r="B286" t="s">
        <v>315</v>
      </c>
      <c r="C286">
        <v>24</v>
      </c>
      <c r="D286">
        <v>7440622</v>
      </c>
      <c r="E286" t="s">
        <v>296</v>
      </c>
      <c r="F286">
        <v>0</v>
      </c>
      <c r="G286" s="1">
        <v>0</v>
      </c>
      <c r="H286" t="s">
        <v>121</v>
      </c>
      <c r="I286" t="s">
        <v>86</v>
      </c>
      <c r="J286" s="1">
        <v>0</v>
      </c>
      <c r="K286" s="1">
        <v>0</v>
      </c>
      <c r="L286" s="1">
        <v>0</v>
      </c>
      <c r="M286" s="1">
        <v>0</v>
      </c>
      <c r="N286" s="1">
        <v>0</v>
      </c>
      <c r="O286" s="1">
        <v>0</v>
      </c>
      <c r="P286" s="1">
        <v>0</v>
      </c>
      <c r="Q286" s="1">
        <v>0</v>
      </c>
      <c r="R286" s="1">
        <v>0</v>
      </c>
      <c r="S286" s="1">
        <v>0</v>
      </c>
      <c r="T286" s="1">
        <v>0</v>
      </c>
      <c r="U286" s="1">
        <v>0</v>
      </c>
      <c r="X286" s="1">
        <v>0</v>
      </c>
      <c r="Y286" s="1">
        <v>0</v>
      </c>
      <c r="Z286" s="1">
        <v>0</v>
      </c>
    </row>
    <row r="287" spans="1:26" x14ac:dyDescent="0.25">
      <c r="A287">
        <v>285</v>
      </c>
      <c r="B287" t="s">
        <v>315</v>
      </c>
      <c r="C287">
        <v>24</v>
      </c>
      <c r="D287">
        <v>7440666</v>
      </c>
      <c r="E287" t="s">
        <v>297</v>
      </c>
      <c r="F287">
        <v>0</v>
      </c>
      <c r="G287" s="1">
        <v>0</v>
      </c>
      <c r="H287" t="s">
        <v>121</v>
      </c>
      <c r="I287" t="s">
        <v>86</v>
      </c>
      <c r="J287" s="1">
        <v>0</v>
      </c>
      <c r="K287" s="1">
        <v>0</v>
      </c>
      <c r="L287" s="1">
        <v>0</v>
      </c>
      <c r="M287" s="1">
        <v>0</v>
      </c>
      <c r="N287" s="1">
        <v>0</v>
      </c>
      <c r="O287" s="1">
        <v>0</v>
      </c>
      <c r="P287" s="1">
        <v>0</v>
      </c>
      <c r="Q287" s="1">
        <v>0</v>
      </c>
      <c r="R287" s="1">
        <v>0</v>
      </c>
      <c r="S287" s="1">
        <v>0</v>
      </c>
      <c r="T287" s="1">
        <v>0</v>
      </c>
      <c r="U287" s="1">
        <v>0</v>
      </c>
      <c r="X287" s="1">
        <v>0</v>
      </c>
      <c r="Y287" s="1">
        <v>0</v>
      </c>
      <c r="Z287" s="1">
        <v>0</v>
      </c>
    </row>
    <row r="288" spans="1:26" x14ac:dyDescent="0.25">
      <c r="A288">
        <v>286</v>
      </c>
      <c r="B288" t="s">
        <v>180</v>
      </c>
      <c r="C288">
        <v>24</v>
      </c>
      <c r="D288">
        <v>7429905</v>
      </c>
      <c r="E288" t="s">
        <v>290</v>
      </c>
      <c r="F288">
        <v>9.2699999999999998E-4</v>
      </c>
      <c r="G288" s="1">
        <v>0</v>
      </c>
      <c r="H288" t="s">
        <v>121</v>
      </c>
      <c r="I288" t="s">
        <v>86</v>
      </c>
      <c r="J288" s="1">
        <v>0</v>
      </c>
      <c r="K288" s="1">
        <v>0</v>
      </c>
      <c r="L288" s="1">
        <v>0</v>
      </c>
      <c r="M288" s="1">
        <v>0</v>
      </c>
      <c r="N288" s="1">
        <v>0</v>
      </c>
      <c r="O288" s="1">
        <v>0</v>
      </c>
      <c r="P288" s="1">
        <v>0</v>
      </c>
      <c r="Q288" s="1">
        <v>0</v>
      </c>
      <c r="R288" s="1">
        <v>0</v>
      </c>
      <c r="S288" s="1">
        <v>0</v>
      </c>
      <c r="T288" s="1">
        <v>0</v>
      </c>
      <c r="U288" s="1">
        <v>0</v>
      </c>
      <c r="X288" s="1">
        <v>0</v>
      </c>
      <c r="Y288" s="1">
        <v>0</v>
      </c>
      <c r="Z288" s="1">
        <v>0</v>
      </c>
    </row>
    <row r="289" spans="1:26" x14ac:dyDescent="0.25">
      <c r="A289">
        <v>287</v>
      </c>
      <c r="B289" t="s">
        <v>180</v>
      </c>
      <c r="C289">
        <v>24</v>
      </c>
      <c r="D289">
        <v>1344281</v>
      </c>
      <c r="E289" t="s">
        <v>291</v>
      </c>
      <c r="F289">
        <v>0</v>
      </c>
      <c r="G289" s="1">
        <v>0</v>
      </c>
      <c r="H289" t="s">
        <v>121</v>
      </c>
      <c r="I289" t="s">
        <v>86</v>
      </c>
      <c r="J289" s="1">
        <v>0</v>
      </c>
      <c r="K289" s="1">
        <v>0</v>
      </c>
      <c r="L289" s="1">
        <v>0</v>
      </c>
      <c r="M289" s="1">
        <v>0</v>
      </c>
      <c r="N289" s="1">
        <v>0</v>
      </c>
      <c r="O289" s="1">
        <v>0</v>
      </c>
      <c r="P289" s="1">
        <v>0</v>
      </c>
      <c r="Q289" s="1">
        <v>0</v>
      </c>
      <c r="R289" s="1">
        <v>0</v>
      </c>
      <c r="S289" s="1">
        <v>0</v>
      </c>
      <c r="T289" s="1">
        <v>0</v>
      </c>
      <c r="U289" s="1">
        <v>0</v>
      </c>
      <c r="X289" s="1">
        <v>0</v>
      </c>
      <c r="Y289" s="1">
        <v>0</v>
      </c>
      <c r="Z289" s="1">
        <v>0</v>
      </c>
    </row>
    <row r="290" spans="1:26" x14ac:dyDescent="0.25">
      <c r="A290">
        <v>288</v>
      </c>
      <c r="B290" t="s">
        <v>180</v>
      </c>
      <c r="C290">
        <v>24</v>
      </c>
      <c r="D290">
        <v>7440417</v>
      </c>
      <c r="E290" t="s">
        <v>292</v>
      </c>
      <c r="F290">
        <v>0</v>
      </c>
      <c r="G290" s="1">
        <v>0</v>
      </c>
      <c r="H290" t="s">
        <v>121</v>
      </c>
      <c r="I290" t="s">
        <v>86</v>
      </c>
      <c r="J290" s="1">
        <v>0</v>
      </c>
      <c r="K290" s="1">
        <v>0</v>
      </c>
      <c r="L290" s="1">
        <v>0</v>
      </c>
      <c r="M290" s="1">
        <v>0</v>
      </c>
      <c r="N290" s="1">
        <v>0</v>
      </c>
      <c r="O290" s="1">
        <v>0</v>
      </c>
      <c r="P290" s="1">
        <v>0</v>
      </c>
      <c r="Q290" s="1">
        <v>0</v>
      </c>
      <c r="R290" s="1">
        <v>0</v>
      </c>
      <c r="S290" s="1">
        <v>0</v>
      </c>
      <c r="T290" s="1">
        <v>0</v>
      </c>
      <c r="U290" s="1">
        <v>0</v>
      </c>
      <c r="X290" s="1">
        <v>0</v>
      </c>
      <c r="Y290" s="1">
        <v>0</v>
      </c>
      <c r="Z290" s="1">
        <v>0</v>
      </c>
    </row>
    <row r="291" spans="1:26" x14ac:dyDescent="0.25">
      <c r="A291">
        <v>289</v>
      </c>
      <c r="B291" t="s">
        <v>180</v>
      </c>
      <c r="C291">
        <v>24</v>
      </c>
      <c r="D291">
        <v>7440439</v>
      </c>
      <c r="E291" t="s">
        <v>293</v>
      </c>
      <c r="F291">
        <v>0</v>
      </c>
      <c r="G291" s="1">
        <v>0</v>
      </c>
      <c r="H291" t="s">
        <v>121</v>
      </c>
      <c r="I291" t="s">
        <v>86</v>
      </c>
      <c r="J291" s="1">
        <v>0</v>
      </c>
      <c r="K291" s="1">
        <v>0</v>
      </c>
      <c r="L291" s="1">
        <v>0</v>
      </c>
      <c r="M291" s="1">
        <v>0</v>
      </c>
      <c r="N291" s="1">
        <v>0</v>
      </c>
      <c r="O291" s="1">
        <v>0</v>
      </c>
      <c r="P291" s="1">
        <v>0</v>
      </c>
      <c r="Q291" s="1">
        <v>0</v>
      </c>
      <c r="R291" s="1">
        <v>0</v>
      </c>
      <c r="S291" s="1">
        <v>0</v>
      </c>
      <c r="T291" s="1">
        <v>0</v>
      </c>
      <c r="U291" s="1">
        <v>0</v>
      </c>
      <c r="X291" s="1">
        <v>0</v>
      </c>
      <c r="Y291" s="1">
        <v>0</v>
      </c>
      <c r="Z291" s="1">
        <v>0</v>
      </c>
    </row>
    <row r="292" spans="1:26" x14ac:dyDescent="0.25">
      <c r="A292">
        <v>290</v>
      </c>
      <c r="B292" t="s">
        <v>180</v>
      </c>
      <c r="C292">
        <v>24</v>
      </c>
      <c r="D292">
        <v>7440484</v>
      </c>
      <c r="E292" t="s">
        <v>8</v>
      </c>
      <c r="F292">
        <v>0</v>
      </c>
      <c r="G292" s="1">
        <v>0</v>
      </c>
      <c r="H292" t="s">
        <v>121</v>
      </c>
      <c r="I292" t="s">
        <v>86</v>
      </c>
      <c r="J292" s="1">
        <v>0</v>
      </c>
      <c r="K292" s="1">
        <v>0</v>
      </c>
      <c r="L292" s="1">
        <v>0</v>
      </c>
      <c r="M292" s="1">
        <v>0</v>
      </c>
      <c r="N292" s="1">
        <v>0</v>
      </c>
      <c r="O292" s="1">
        <v>0</v>
      </c>
      <c r="P292" s="1">
        <v>0</v>
      </c>
      <c r="Q292" s="1">
        <v>0</v>
      </c>
      <c r="R292" s="1">
        <v>0</v>
      </c>
      <c r="S292" s="1">
        <v>0</v>
      </c>
      <c r="T292" s="1">
        <v>0</v>
      </c>
      <c r="U292" s="1">
        <v>0</v>
      </c>
      <c r="X292" s="1">
        <v>0</v>
      </c>
      <c r="Y292" s="1">
        <v>0</v>
      </c>
      <c r="Z292" s="1">
        <v>0</v>
      </c>
    </row>
    <row r="293" spans="1:26" x14ac:dyDescent="0.25">
      <c r="A293">
        <v>291</v>
      </c>
      <c r="B293" t="s">
        <v>180</v>
      </c>
      <c r="C293">
        <v>24</v>
      </c>
      <c r="D293">
        <v>7440473</v>
      </c>
      <c r="E293" t="s">
        <v>89</v>
      </c>
      <c r="F293">
        <v>0</v>
      </c>
      <c r="G293" s="1">
        <v>0</v>
      </c>
      <c r="H293" t="s">
        <v>121</v>
      </c>
      <c r="I293" t="s">
        <v>86</v>
      </c>
      <c r="J293" s="1">
        <v>0</v>
      </c>
      <c r="K293" s="1">
        <v>0</v>
      </c>
      <c r="L293" s="1">
        <v>0</v>
      </c>
      <c r="M293" s="1">
        <v>0</v>
      </c>
      <c r="N293" s="1">
        <v>0</v>
      </c>
      <c r="O293" s="1">
        <v>0</v>
      </c>
      <c r="P293" s="1">
        <v>0</v>
      </c>
      <c r="Q293" s="1">
        <v>0</v>
      </c>
      <c r="R293" s="1">
        <v>0</v>
      </c>
      <c r="S293" s="1">
        <v>0</v>
      </c>
      <c r="T293" s="1">
        <v>0</v>
      </c>
      <c r="U293" s="1">
        <v>0</v>
      </c>
      <c r="X293" s="1">
        <v>0</v>
      </c>
      <c r="Y293" s="1">
        <v>0</v>
      </c>
      <c r="Z293" s="1">
        <v>0</v>
      </c>
    </row>
    <row r="294" spans="1:26" x14ac:dyDescent="0.25">
      <c r="A294">
        <v>292</v>
      </c>
      <c r="B294" t="s">
        <v>180</v>
      </c>
      <c r="C294">
        <v>24</v>
      </c>
      <c r="D294">
        <v>18540299</v>
      </c>
      <c r="E294" t="s">
        <v>13</v>
      </c>
      <c r="F294">
        <v>0</v>
      </c>
      <c r="G294" s="1">
        <v>0</v>
      </c>
      <c r="H294" t="s">
        <v>121</v>
      </c>
      <c r="I294" t="s">
        <v>86</v>
      </c>
      <c r="J294" s="1">
        <v>0</v>
      </c>
      <c r="K294" s="1">
        <v>0</v>
      </c>
      <c r="L294" s="1">
        <v>0</v>
      </c>
      <c r="M294" s="1">
        <v>0</v>
      </c>
      <c r="N294" s="1">
        <v>0</v>
      </c>
      <c r="O294" s="1">
        <v>0</v>
      </c>
      <c r="P294" s="1">
        <v>0</v>
      </c>
      <c r="Q294" s="1">
        <v>0</v>
      </c>
      <c r="R294" s="1">
        <v>0</v>
      </c>
      <c r="S294" s="1">
        <v>0</v>
      </c>
      <c r="T294" s="1">
        <v>0</v>
      </c>
      <c r="U294" s="1">
        <v>0</v>
      </c>
      <c r="X294" s="1">
        <v>0</v>
      </c>
      <c r="Y294" s="1">
        <v>0</v>
      </c>
      <c r="Z294" s="1">
        <v>0</v>
      </c>
    </row>
    <row r="295" spans="1:26" x14ac:dyDescent="0.25">
      <c r="A295">
        <v>293</v>
      </c>
      <c r="B295" t="s">
        <v>180</v>
      </c>
      <c r="C295">
        <v>24</v>
      </c>
      <c r="D295">
        <v>1175</v>
      </c>
      <c r="E295" t="s">
        <v>294</v>
      </c>
      <c r="F295">
        <v>0</v>
      </c>
      <c r="G295" s="1">
        <v>0</v>
      </c>
      <c r="H295" t="s">
        <v>121</v>
      </c>
      <c r="I295" t="s">
        <v>86</v>
      </c>
      <c r="J295" s="1">
        <v>0</v>
      </c>
      <c r="K295" s="1">
        <v>0</v>
      </c>
      <c r="L295" s="1">
        <v>0</v>
      </c>
      <c r="M295" s="1">
        <v>0</v>
      </c>
      <c r="N295" s="1">
        <v>0</v>
      </c>
      <c r="O295" s="1">
        <v>0</v>
      </c>
      <c r="P295" s="1">
        <v>0</v>
      </c>
      <c r="Q295" s="1">
        <v>0</v>
      </c>
      <c r="R295" s="1">
        <v>0</v>
      </c>
      <c r="S295" s="1">
        <v>0</v>
      </c>
      <c r="T295" s="1">
        <v>0</v>
      </c>
      <c r="U295" s="1">
        <v>0</v>
      </c>
      <c r="X295" s="1">
        <v>0</v>
      </c>
      <c r="Y295" s="1">
        <v>0</v>
      </c>
      <c r="Z295" s="1">
        <v>0</v>
      </c>
    </row>
    <row r="296" spans="1:26" x14ac:dyDescent="0.25">
      <c r="A296">
        <v>294</v>
      </c>
      <c r="B296" t="s">
        <v>180</v>
      </c>
      <c r="C296">
        <v>24</v>
      </c>
      <c r="D296">
        <v>7440508</v>
      </c>
      <c r="E296" t="s">
        <v>10</v>
      </c>
      <c r="F296" s="1">
        <v>3.01E-6</v>
      </c>
      <c r="G296" s="1">
        <v>0</v>
      </c>
      <c r="H296" t="s">
        <v>121</v>
      </c>
      <c r="I296" t="s">
        <v>86</v>
      </c>
      <c r="J296" s="1">
        <v>0</v>
      </c>
      <c r="K296" s="1">
        <v>0</v>
      </c>
      <c r="L296" s="1">
        <v>0</v>
      </c>
      <c r="M296" s="1">
        <v>0</v>
      </c>
      <c r="N296" s="1">
        <v>0</v>
      </c>
      <c r="O296" s="1">
        <v>0</v>
      </c>
      <c r="P296" s="1">
        <v>0</v>
      </c>
      <c r="Q296" s="1">
        <v>0</v>
      </c>
      <c r="R296" s="1">
        <v>0</v>
      </c>
      <c r="S296" s="1">
        <v>0</v>
      </c>
      <c r="T296" s="1">
        <v>0</v>
      </c>
      <c r="U296" s="1">
        <v>0</v>
      </c>
      <c r="X296" s="1">
        <v>0</v>
      </c>
      <c r="Y296" s="1">
        <v>0</v>
      </c>
      <c r="Z296" s="1">
        <v>0</v>
      </c>
    </row>
    <row r="297" spans="1:26" x14ac:dyDescent="0.25">
      <c r="A297">
        <v>295</v>
      </c>
      <c r="B297" t="s">
        <v>180</v>
      </c>
      <c r="C297">
        <v>24</v>
      </c>
      <c r="D297">
        <v>7439965</v>
      </c>
      <c r="E297" t="s">
        <v>5</v>
      </c>
      <c r="F297" s="1">
        <v>5.0200000000000002E-7</v>
      </c>
      <c r="G297" s="1">
        <v>0</v>
      </c>
      <c r="H297" t="s">
        <v>121</v>
      </c>
      <c r="I297" t="s">
        <v>86</v>
      </c>
      <c r="J297" s="1">
        <v>0</v>
      </c>
      <c r="K297" s="1">
        <v>0</v>
      </c>
      <c r="L297" s="1">
        <v>0</v>
      </c>
      <c r="M297" s="1">
        <v>0</v>
      </c>
      <c r="N297" s="1">
        <v>0</v>
      </c>
      <c r="O297" s="1">
        <v>0</v>
      </c>
      <c r="P297" s="1">
        <v>0</v>
      </c>
      <c r="Q297" s="1">
        <v>0</v>
      </c>
      <c r="R297" s="1">
        <v>0</v>
      </c>
      <c r="S297" s="1">
        <v>0</v>
      </c>
      <c r="T297" s="1">
        <v>0</v>
      </c>
      <c r="U297" s="1">
        <v>0</v>
      </c>
      <c r="X297" s="1">
        <v>0</v>
      </c>
      <c r="Y297" s="1">
        <v>0</v>
      </c>
      <c r="Z297" s="1">
        <v>0</v>
      </c>
    </row>
    <row r="298" spans="1:26" x14ac:dyDescent="0.25">
      <c r="A298">
        <v>296</v>
      </c>
      <c r="B298" t="s">
        <v>180</v>
      </c>
      <c r="C298">
        <v>24</v>
      </c>
      <c r="D298">
        <v>7440020</v>
      </c>
      <c r="E298" t="s">
        <v>6</v>
      </c>
      <c r="F298">
        <v>0</v>
      </c>
      <c r="G298" s="1">
        <v>0</v>
      </c>
      <c r="H298" t="s">
        <v>121</v>
      </c>
      <c r="I298" t="s">
        <v>86</v>
      </c>
      <c r="J298" s="1">
        <v>0</v>
      </c>
      <c r="K298" s="1">
        <v>0</v>
      </c>
      <c r="L298" s="1">
        <v>0</v>
      </c>
      <c r="M298" s="1">
        <v>0</v>
      </c>
      <c r="N298" s="1">
        <v>0</v>
      </c>
      <c r="O298" s="1">
        <v>0</v>
      </c>
      <c r="P298" s="1">
        <v>0</v>
      </c>
      <c r="Q298" s="1">
        <v>0</v>
      </c>
      <c r="R298" s="1">
        <v>0</v>
      </c>
      <c r="S298" s="1">
        <v>0</v>
      </c>
      <c r="T298" s="1">
        <v>0</v>
      </c>
      <c r="U298" s="1">
        <v>0</v>
      </c>
      <c r="X298" s="1">
        <v>0</v>
      </c>
      <c r="Y298" s="1">
        <v>0</v>
      </c>
      <c r="Z298" s="1">
        <v>0</v>
      </c>
    </row>
    <row r="299" spans="1:26" x14ac:dyDescent="0.25">
      <c r="A299">
        <v>297</v>
      </c>
      <c r="B299" t="s">
        <v>180</v>
      </c>
      <c r="C299">
        <v>24</v>
      </c>
      <c r="D299">
        <v>7723140</v>
      </c>
      <c r="E299" t="s">
        <v>295</v>
      </c>
      <c r="F299">
        <v>0</v>
      </c>
      <c r="G299" s="1">
        <v>0</v>
      </c>
      <c r="H299" t="s">
        <v>121</v>
      </c>
      <c r="I299" t="s">
        <v>86</v>
      </c>
      <c r="J299" s="1">
        <v>0</v>
      </c>
      <c r="K299" s="1">
        <v>0</v>
      </c>
      <c r="L299" s="1">
        <v>0</v>
      </c>
      <c r="M299" s="1">
        <v>0</v>
      </c>
      <c r="N299" s="1">
        <v>0</v>
      </c>
      <c r="O299" s="1">
        <v>0</v>
      </c>
      <c r="P299" s="1">
        <v>0</v>
      </c>
      <c r="Q299" s="1">
        <v>0</v>
      </c>
      <c r="R299" s="1">
        <v>0</v>
      </c>
      <c r="S299" s="1">
        <v>0</v>
      </c>
      <c r="T299" s="1">
        <v>0</v>
      </c>
      <c r="U299" s="1">
        <v>0</v>
      </c>
      <c r="X299" s="1">
        <v>0</v>
      </c>
      <c r="Y299" s="1">
        <v>0</v>
      </c>
      <c r="Z299" s="1">
        <v>0</v>
      </c>
    </row>
    <row r="300" spans="1:26" x14ac:dyDescent="0.25">
      <c r="A300">
        <v>298</v>
      </c>
      <c r="B300" t="s">
        <v>180</v>
      </c>
      <c r="C300">
        <v>24</v>
      </c>
      <c r="D300">
        <v>7439921</v>
      </c>
      <c r="E300" t="s">
        <v>7</v>
      </c>
      <c r="F300">
        <v>0</v>
      </c>
      <c r="G300" s="1">
        <v>0</v>
      </c>
      <c r="H300" t="s">
        <v>121</v>
      </c>
      <c r="I300" t="s">
        <v>86</v>
      </c>
      <c r="J300" s="1">
        <v>0</v>
      </c>
      <c r="K300" s="1">
        <v>0</v>
      </c>
      <c r="L300" s="1">
        <v>0</v>
      </c>
      <c r="M300" s="1">
        <v>0</v>
      </c>
      <c r="N300" s="1">
        <v>0</v>
      </c>
      <c r="O300" s="1">
        <v>0</v>
      </c>
      <c r="P300" s="1">
        <v>0</v>
      </c>
      <c r="Q300" s="1">
        <v>0</v>
      </c>
      <c r="R300" s="1">
        <v>0</v>
      </c>
      <c r="S300" s="1">
        <v>0</v>
      </c>
      <c r="T300" s="1">
        <v>0</v>
      </c>
      <c r="U300" s="1">
        <v>0</v>
      </c>
      <c r="X300" s="1">
        <v>0</v>
      </c>
      <c r="Y300" s="1">
        <v>0</v>
      </c>
      <c r="Z300" s="1">
        <v>0</v>
      </c>
    </row>
    <row r="301" spans="1:26" x14ac:dyDescent="0.25">
      <c r="A301">
        <v>299</v>
      </c>
      <c r="B301" t="s">
        <v>180</v>
      </c>
      <c r="C301">
        <v>24</v>
      </c>
      <c r="D301">
        <v>7440622</v>
      </c>
      <c r="E301" t="s">
        <v>296</v>
      </c>
      <c r="F301">
        <v>0</v>
      </c>
      <c r="G301" s="1">
        <v>0</v>
      </c>
      <c r="H301" t="s">
        <v>121</v>
      </c>
      <c r="I301" t="s">
        <v>86</v>
      </c>
      <c r="J301" s="1">
        <v>0</v>
      </c>
      <c r="K301" s="1">
        <v>0</v>
      </c>
      <c r="L301" s="1">
        <v>0</v>
      </c>
      <c r="M301" s="1">
        <v>0</v>
      </c>
      <c r="N301" s="1">
        <v>0</v>
      </c>
      <c r="O301" s="1">
        <v>0</v>
      </c>
      <c r="P301" s="1">
        <v>0</v>
      </c>
      <c r="Q301" s="1">
        <v>0</v>
      </c>
      <c r="R301" s="1">
        <v>0</v>
      </c>
      <c r="S301" s="1">
        <v>0</v>
      </c>
      <c r="T301" s="1">
        <v>0</v>
      </c>
      <c r="U301" s="1">
        <v>0</v>
      </c>
      <c r="X301" s="1">
        <v>0</v>
      </c>
      <c r="Y301" s="1">
        <v>0</v>
      </c>
      <c r="Z301" s="1">
        <v>0</v>
      </c>
    </row>
    <row r="302" spans="1:26" x14ac:dyDescent="0.25">
      <c r="A302">
        <v>300</v>
      </c>
      <c r="B302" t="s">
        <v>180</v>
      </c>
      <c r="C302">
        <v>24</v>
      </c>
      <c r="D302">
        <v>7440666</v>
      </c>
      <c r="E302" t="s">
        <v>297</v>
      </c>
      <c r="F302">
        <v>0</v>
      </c>
      <c r="G302" s="1">
        <v>0</v>
      </c>
      <c r="H302" t="s">
        <v>121</v>
      </c>
      <c r="I302" t="s">
        <v>86</v>
      </c>
      <c r="J302" s="1">
        <v>0</v>
      </c>
      <c r="K302" s="1">
        <v>0</v>
      </c>
      <c r="L302" s="1">
        <v>0</v>
      </c>
      <c r="M302" s="1">
        <v>0</v>
      </c>
      <c r="N302" s="1">
        <v>0</v>
      </c>
      <c r="O302" s="1">
        <v>0</v>
      </c>
      <c r="P302" s="1">
        <v>0</v>
      </c>
      <c r="Q302" s="1">
        <v>0</v>
      </c>
      <c r="R302" s="1">
        <v>0</v>
      </c>
      <c r="S302" s="1">
        <v>0</v>
      </c>
      <c r="T302" s="1">
        <v>0</v>
      </c>
      <c r="U302" s="1">
        <v>0</v>
      </c>
      <c r="X302" s="1">
        <v>0</v>
      </c>
      <c r="Y302" s="1">
        <v>0</v>
      </c>
      <c r="Z302" s="1">
        <v>0</v>
      </c>
    </row>
    <row r="303" spans="1:26" x14ac:dyDescent="0.25">
      <c r="A303">
        <v>301</v>
      </c>
      <c r="B303" t="s">
        <v>181</v>
      </c>
      <c r="C303">
        <v>24</v>
      </c>
      <c r="D303">
        <v>7429905</v>
      </c>
      <c r="E303" t="s">
        <v>290</v>
      </c>
      <c r="F303">
        <v>8.5300000000000003E-4</v>
      </c>
      <c r="G303" s="1">
        <v>0</v>
      </c>
      <c r="H303" t="s">
        <v>121</v>
      </c>
      <c r="I303" t="s">
        <v>86</v>
      </c>
      <c r="J303" s="1">
        <v>0</v>
      </c>
      <c r="K303" s="1">
        <v>0</v>
      </c>
      <c r="L303" s="1">
        <v>0</v>
      </c>
      <c r="M303" s="1">
        <v>0</v>
      </c>
      <c r="N303" s="1">
        <v>0</v>
      </c>
      <c r="O303" s="1">
        <v>0</v>
      </c>
      <c r="P303" s="1">
        <v>0</v>
      </c>
      <c r="Q303" s="1">
        <v>0</v>
      </c>
      <c r="R303" s="1">
        <v>0</v>
      </c>
      <c r="S303" s="1">
        <v>0</v>
      </c>
      <c r="T303" s="1">
        <v>0</v>
      </c>
      <c r="U303" s="1">
        <v>0</v>
      </c>
      <c r="X303" s="1">
        <v>0</v>
      </c>
      <c r="Y303" s="1">
        <v>0</v>
      </c>
      <c r="Z303" s="1">
        <v>0</v>
      </c>
    </row>
    <row r="304" spans="1:26" x14ac:dyDescent="0.25">
      <c r="A304">
        <v>302</v>
      </c>
      <c r="B304" t="s">
        <v>181</v>
      </c>
      <c r="C304">
        <v>24</v>
      </c>
      <c r="D304">
        <v>1344281</v>
      </c>
      <c r="E304" t="s">
        <v>291</v>
      </c>
      <c r="F304">
        <v>0</v>
      </c>
      <c r="G304" s="1">
        <v>0</v>
      </c>
      <c r="H304" t="s">
        <v>121</v>
      </c>
      <c r="I304" t="s">
        <v>86</v>
      </c>
      <c r="J304" s="1">
        <v>0</v>
      </c>
      <c r="K304" s="1">
        <v>0</v>
      </c>
      <c r="L304" s="1">
        <v>0</v>
      </c>
      <c r="M304" s="1">
        <v>0</v>
      </c>
      <c r="N304" s="1">
        <v>0</v>
      </c>
      <c r="O304" s="1">
        <v>0</v>
      </c>
      <c r="P304" s="1">
        <v>0</v>
      </c>
      <c r="Q304" s="1">
        <v>0</v>
      </c>
      <c r="R304" s="1">
        <v>0</v>
      </c>
      <c r="S304" s="1">
        <v>0</v>
      </c>
      <c r="T304" s="1">
        <v>0</v>
      </c>
      <c r="U304" s="1">
        <v>0</v>
      </c>
      <c r="X304" s="1">
        <v>0</v>
      </c>
      <c r="Y304" s="1">
        <v>0</v>
      </c>
      <c r="Z304" s="1">
        <v>0</v>
      </c>
    </row>
    <row r="305" spans="1:26" x14ac:dyDescent="0.25">
      <c r="A305">
        <v>303</v>
      </c>
      <c r="B305" t="s">
        <v>181</v>
      </c>
      <c r="C305">
        <v>24</v>
      </c>
      <c r="D305">
        <v>7440417</v>
      </c>
      <c r="E305" t="s">
        <v>292</v>
      </c>
      <c r="F305">
        <v>0</v>
      </c>
      <c r="G305" s="1">
        <v>0</v>
      </c>
      <c r="H305" t="s">
        <v>121</v>
      </c>
      <c r="I305" t="s">
        <v>86</v>
      </c>
      <c r="J305" s="1">
        <v>0</v>
      </c>
      <c r="K305" s="1">
        <v>0</v>
      </c>
      <c r="L305" s="1">
        <v>0</v>
      </c>
      <c r="M305" s="1">
        <v>0</v>
      </c>
      <c r="N305" s="1">
        <v>0</v>
      </c>
      <c r="O305" s="1">
        <v>0</v>
      </c>
      <c r="P305" s="1">
        <v>0</v>
      </c>
      <c r="Q305" s="1">
        <v>0</v>
      </c>
      <c r="R305" s="1">
        <v>0</v>
      </c>
      <c r="S305" s="1">
        <v>0</v>
      </c>
      <c r="T305" s="1">
        <v>0</v>
      </c>
      <c r="U305" s="1">
        <v>0</v>
      </c>
      <c r="X305" s="1">
        <v>0</v>
      </c>
      <c r="Y305" s="1">
        <v>0</v>
      </c>
      <c r="Z305" s="1">
        <v>0</v>
      </c>
    </row>
    <row r="306" spans="1:26" x14ac:dyDescent="0.25">
      <c r="A306">
        <v>304</v>
      </c>
      <c r="B306" t="s">
        <v>181</v>
      </c>
      <c r="C306">
        <v>24</v>
      </c>
      <c r="D306">
        <v>7440439</v>
      </c>
      <c r="E306" t="s">
        <v>293</v>
      </c>
      <c r="F306">
        <v>0</v>
      </c>
      <c r="G306" s="1">
        <v>0</v>
      </c>
      <c r="H306" t="s">
        <v>121</v>
      </c>
      <c r="I306" t="s">
        <v>86</v>
      </c>
      <c r="J306" s="1">
        <v>0</v>
      </c>
      <c r="K306" s="1">
        <v>0</v>
      </c>
      <c r="L306" s="1">
        <v>0</v>
      </c>
      <c r="M306" s="1">
        <v>0</v>
      </c>
      <c r="N306" s="1">
        <v>0</v>
      </c>
      <c r="O306" s="1">
        <v>0</v>
      </c>
      <c r="P306" s="1">
        <v>0</v>
      </c>
      <c r="Q306" s="1">
        <v>0</v>
      </c>
      <c r="R306" s="1">
        <v>0</v>
      </c>
      <c r="S306" s="1">
        <v>0</v>
      </c>
      <c r="T306" s="1">
        <v>0</v>
      </c>
      <c r="U306" s="1">
        <v>0</v>
      </c>
      <c r="X306" s="1">
        <v>0</v>
      </c>
      <c r="Y306" s="1">
        <v>0</v>
      </c>
      <c r="Z306" s="1">
        <v>0</v>
      </c>
    </row>
    <row r="307" spans="1:26" x14ac:dyDescent="0.25">
      <c r="A307">
        <v>305</v>
      </c>
      <c r="B307" t="s">
        <v>181</v>
      </c>
      <c r="C307">
        <v>24</v>
      </c>
      <c r="D307">
        <v>7440484</v>
      </c>
      <c r="E307" t="s">
        <v>8</v>
      </c>
      <c r="F307">
        <v>0</v>
      </c>
      <c r="G307" s="1">
        <v>0</v>
      </c>
      <c r="H307" t="s">
        <v>121</v>
      </c>
      <c r="I307" t="s">
        <v>86</v>
      </c>
      <c r="J307" s="1">
        <v>0</v>
      </c>
      <c r="K307" s="1">
        <v>0</v>
      </c>
      <c r="L307" s="1">
        <v>0</v>
      </c>
      <c r="M307" s="1">
        <v>0</v>
      </c>
      <c r="N307" s="1">
        <v>0</v>
      </c>
      <c r="O307" s="1">
        <v>0</v>
      </c>
      <c r="P307" s="1">
        <v>0</v>
      </c>
      <c r="Q307" s="1">
        <v>0</v>
      </c>
      <c r="R307" s="1">
        <v>0</v>
      </c>
      <c r="S307" s="1">
        <v>0</v>
      </c>
      <c r="T307" s="1">
        <v>0</v>
      </c>
      <c r="U307" s="1">
        <v>0</v>
      </c>
      <c r="X307" s="1">
        <v>0</v>
      </c>
      <c r="Y307" s="1">
        <v>0</v>
      </c>
      <c r="Z307" s="1">
        <v>0</v>
      </c>
    </row>
    <row r="308" spans="1:26" x14ac:dyDescent="0.25">
      <c r="A308">
        <v>306</v>
      </c>
      <c r="B308" t="s">
        <v>181</v>
      </c>
      <c r="C308">
        <v>24</v>
      </c>
      <c r="D308">
        <v>7440473</v>
      </c>
      <c r="E308" t="s">
        <v>89</v>
      </c>
      <c r="F308" s="1">
        <v>1.0000000000000001E-5</v>
      </c>
      <c r="G308" s="1">
        <v>0</v>
      </c>
      <c r="H308" t="s">
        <v>121</v>
      </c>
      <c r="I308" t="s">
        <v>86</v>
      </c>
      <c r="J308" s="1">
        <v>0</v>
      </c>
      <c r="K308" s="1">
        <v>0</v>
      </c>
      <c r="L308" s="1">
        <v>0</v>
      </c>
      <c r="M308" s="1">
        <v>0</v>
      </c>
      <c r="N308" s="1">
        <v>0</v>
      </c>
      <c r="O308" s="1">
        <v>0</v>
      </c>
      <c r="P308" s="1">
        <v>0</v>
      </c>
      <c r="Q308" s="1">
        <v>0</v>
      </c>
      <c r="R308" s="1">
        <v>0</v>
      </c>
      <c r="S308" s="1">
        <v>0</v>
      </c>
      <c r="T308" s="1">
        <v>0</v>
      </c>
      <c r="U308" s="1">
        <v>0</v>
      </c>
      <c r="X308" s="1">
        <v>0</v>
      </c>
      <c r="Y308" s="1">
        <v>0</v>
      </c>
      <c r="Z308" s="1">
        <v>0</v>
      </c>
    </row>
    <row r="309" spans="1:26" x14ac:dyDescent="0.25">
      <c r="A309">
        <v>307</v>
      </c>
      <c r="B309" t="s">
        <v>181</v>
      </c>
      <c r="C309">
        <v>24</v>
      </c>
      <c r="D309">
        <v>18540299</v>
      </c>
      <c r="E309" t="s">
        <v>13</v>
      </c>
      <c r="F309" s="1">
        <v>5.5199999999999997E-6</v>
      </c>
      <c r="G309" s="1">
        <v>6.6881999999999998E-7</v>
      </c>
      <c r="H309" t="s">
        <v>121</v>
      </c>
      <c r="I309" t="s">
        <v>86</v>
      </c>
      <c r="J309" s="1">
        <v>6.6524000000000005E-7</v>
      </c>
      <c r="K309" s="1">
        <v>3.3540000000000002E-9</v>
      </c>
      <c r="L309" s="1">
        <v>2.3254999999999999E-10</v>
      </c>
      <c r="M309" s="1">
        <v>0</v>
      </c>
      <c r="N309" s="1">
        <v>0</v>
      </c>
      <c r="O309" s="1">
        <v>0</v>
      </c>
      <c r="P309" s="1">
        <v>0</v>
      </c>
      <c r="Q309" s="1">
        <v>0</v>
      </c>
      <c r="R309" s="1">
        <v>0</v>
      </c>
      <c r="S309" s="1">
        <v>0</v>
      </c>
      <c r="T309" s="1">
        <v>0</v>
      </c>
      <c r="U309" s="1">
        <v>0</v>
      </c>
      <c r="V309" t="s">
        <v>87</v>
      </c>
      <c r="W309" t="s">
        <v>88</v>
      </c>
      <c r="X309" s="1">
        <v>0</v>
      </c>
      <c r="Y309" s="1">
        <v>0</v>
      </c>
      <c r="Z309" s="1">
        <v>0</v>
      </c>
    </row>
    <row r="310" spans="1:26" x14ac:dyDescent="0.25">
      <c r="A310">
        <v>308</v>
      </c>
      <c r="B310" t="s">
        <v>181</v>
      </c>
      <c r="C310">
        <v>24</v>
      </c>
      <c r="D310">
        <v>1175</v>
      </c>
      <c r="E310" t="s">
        <v>294</v>
      </c>
      <c r="F310">
        <v>0</v>
      </c>
      <c r="G310" s="1">
        <v>0</v>
      </c>
      <c r="H310" t="s">
        <v>121</v>
      </c>
      <c r="I310" t="s">
        <v>86</v>
      </c>
      <c r="J310" s="1">
        <v>0</v>
      </c>
      <c r="K310" s="1">
        <v>0</v>
      </c>
      <c r="L310" s="1">
        <v>0</v>
      </c>
      <c r="M310" s="1">
        <v>0</v>
      </c>
      <c r="N310" s="1">
        <v>0</v>
      </c>
      <c r="O310" s="1">
        <v>0</v>
      </c>
      <c r="P310" s="1">
        <v>0</v>
      </c>
      <c r="Q310" s="1">
        <v>0</v>
      </c>
      <c r="R310" s="1">
        <v>0</v>
      </c>
      <c r="S310" s="1">
        <v>0</v>
      </c>
      <c r="T310" s="1">
        <v>0</v>
      </c>
      <c r="U310" s="1">
        <v>0</v>
      </c>
      <c r="X310" s="1">
        <v>0</v>
      </c>
      <c r="Y310" s="1">
        <v>0</v>
      </c>
      <c r="Z310" s="1">
        <v>0</v>
      </c>
    </row>
    <row r="311" spans="1:26" x14ac:dyDescent="0.25">
      <c r="A311">
        <v>309</v>
      </c>
      <c r="B311" t="s">
        <v>181</v>
      </c>
      <c r="C311">
        <v>24</v>
      </c>
      <c r="D311">
        <v>7440508</v>
      </c>
      <c r="E311" t="s">
        <v>10</v>
      </c>
      <c r="F311">
        <v>0</v>
      </c>
      <c r="G311" s="1">
        <v>0</v>
      </c>
      <c r="H311" t="s">
        <v>121</v>
      </c>
      <c r="I311" t="s">
        <v>86</v>
      </c>
      <c r="J311" s="1">
        <v>0</v>
      </c>
      <c r="K311" s="1">
        <v>0</v>
      </c>
      <c r="L311" s="1">
        <v>0</v>
      </c>
      <c r="M311" s="1">
        <v>0</v>
      </c>
      <c r="N311" s="1">
        <v>0</v>
      </c>
      <c r="O311" s="1">
        <v>0</v>
      </c>
      <c r="P311" s="1">
        <v>0</v>
      </c>
      <c r="Q311" s="1">
        <v>0</v>
      </c>
      <c r="R311" s="1">
        <v>0</v>
      </c>
      <c r="S311" s="1">
        <v>0</v>
      </c>
      <c r="T311" s="1">
        <v>0</v>
      </c>
      <c r="U311" s="1">
        <v>0</v>
      </c>
      <c r="X311" s="1">
        <v>0</v>
      </c>
      <c r="Y311" s="1">
        <v>0</v>
      </c>
      <c r="Z311" s="1">
        <v>0</v>
      </c>
    </row>
    <row r="312" spans="1:26" x14ac:dyDescent="0.25">
      <c r="A312">
        <v>310</v>
      </c>
      <c r="B312" t="s">
        <v>181</v>
      </c>
      <c r="C312">
        <v>24</v>
      </c>
      <c r="D312">
        <v>7439965</v>
      </c>
      <c r="E312" t="s">
        <v>5</v>
      </c>
      <c r="F312" s="1">
        <v>1.0000000000000001E-5</v>
      </c>
      <c r="G312" s="1">
        <v>0</v>
      </c>
      <c r="H312" t="s">
        <v>121</v>
      </c>
      <c r="I312" t="s">
        <v>86</v>
      </c>
      <c r="J312" s="1">
        <v>0</v>
      </c>
      <c r="K312" s="1">
        <v>0</v>
      </c>
      <c r="L312" s="1">
        <v>0</v>
      </c>
      <c r="M312" s="1">
        <v>0</v>
      </c>
      <c r="N312" s="1">
        <v>0</v>
      </c>
      <c r="O312" s="1">
        <v>0</v>
      </c>
      <c r="P312" s="1">
        <v>0</v>
      </c>
      <c r="Q312" s="1">
        <v>0</v>
      </c>
      <c r="R312" s="1">
        <v>0</v>
      </c>
      <c r="S312" s="1">
        <v>0</v>
      </c>
      <c r="T312" s="1">
        <v>0</v>
      </c>
      <c r="U312" s="1">
        <v>0</v>
      </c>
      <c r="X312" s="1">
        <v>0</v>
      </c>
      <c r="Y312" s="1">
        <v>0</v>
      </c>
      <c r="Z312" s="1">
        <v>0</v>
      </c>
    </row>
    <row r="313" spans="1:26" x14ac:dyDescent="0.25">
      <c r="A313">
        <v>311</v>
      </c>
      <c r="B313" t="s">
        <v>181</v>
      </c>
      <c r="C313">
        <v>24</v>
      </c>
      <c r="D313">
        <v>7440020</v>
      </c>
      <c r="E313" t="s">
        <v>6</v>
      </c>
      <c r="F313">
        <v>0</v>
      </c>
      <c r="G313" s="1">
        <v>0</v>
      </c>
      <c r="H313" t="s">
        <v>121</v>
      </c>
      <c r="I313" t="s">
        <v>86</v>
      </c>
      <c r="J313" s="1">
        <v>0</v>
      </c>
      <c r="K313" s="1">
        <v>0</v>
      </c>
      <c r="L313" s="1">
        <v>0</v>
      </c>
      <c r="M313" s="1">
        <v>0</v>
      </c>
      <c r="N313" s="1">
        <v>0</v>
      </c>
      <c r="O313" s="1">
        <v>0</v>
      </c>
      <c r="P313" s="1">
        <v>0</v>
      </c>
      <c r="Q313" s="1">
        <v>0</v>
      </c>
      <c r="R313" s="1">
        <v>0</v>
      </c>
      <c r="S313" s="1">
        <v>0</v>
      </c>
      <c r="T313" s="1">
        <v>0</v>
      </c>
      <c r="U313" s="1">
        <v>0</v>
      </c>
      <c r="X313" s="1">
        <v>0</v>
      </c>
      <c r="Y313" s="1">
        <v>0</v>
      </c>
      <c r="Z313" s="1">
        <v>0</v>
      </c>
    </row>
    <row r="314" spans="1:26" x14ac:dyDescent="0.25">
      <c r="A314">
        <v>312</v>
      </c>
      <c r="B314" t="s">
        <v>181</v>
      </c>
      <c r="C314">
        <v>24</v>
      </c>
      <c r="D314">
        <v>7723140</v>
      </c>
      <c r="E314" t="s">
        <v>295</v>
      </c>
      <c r="F314">
        <v>0</v>
      </c>
      <c r="G314" s="1">
        <v>0</v>
      </c>
      <c r="H314" t="s">
        <v>121</v>
      </c>
      <c r="I314" t="s">
        <v>86</v>
      </c>
      <c r="J314" s="1">
        <v>0</v>
      </c>
      <c r="K314" s="1">
        <v>0</v>
      </c>
      <c r="L314" s="1">
        <v>0</v>
      </c>
      <c r="M314" s="1">
        <v>0</v>
      </c>
      <c r="N314" s="1">
        <v>0</v>
      </c>
      <c r="O314" s="1">
        <v>0</v>
      </c>
      <c r="P314" s="1">
        <v>0</v>
      </c>
      <c r="Q314" s="1">
        <v>0</v>
      </c>
      <c r="R314" s="1">
        <v>0</v>
      </c>
      <c r="S314" s="1">
        <v>0</v>
      </c>
      <c r="T314" s="1">
        <v>0</v>
      </c>
      <c r="U314" s="1">
        <v>0</v>
      </c>
      <c r="X314" s="1">
        <v>0</v>
      </c>
      <c r="Y314" s="1">
        <v>0</v>
      </c>
      <c r="Z314" s="1">
        <v>0</v>
      </c>
    </row>
    <row r="315" spans="1:26" x14ac:dyDescent="0.25">
      <c r="A315">
        <v>313</v>
      </c>
      <c r="B315" t="s">
        <v>181</v>
      </c>
      <c r="C315">
        <v>24</v>
      </c>
      <c r="D315">
        <v>7439921</v>
      </c>
      <c r="E315" t="s">
        <v>7</v>
      </c>
      <c r="F315">
        <v>0</v>
      </c>
      <c r="G315" s="1">
        <v>0</v>
      </c>
      <c r="H315" t="s">
        <v>121</v>
      </c>
      <c r="I315" t="s">
        <v>86</v>
      </c>
      <c r="J315" s="1">
        <v>0</v>
      </c>
      <c r="K315" s="1">
        <v>0</v>
      </c>
      <c r="L315" s="1">
        <v>0</v>
      </c>
      <c r="M315" s="1">
        <v>0</v>
      </c>
      <c r="N315" s="1">
        <v>0</v>
      </c>
      <c r="O315" s="1">
        <v>0</v>
      </c>
      <c r="P315" s="1">
        <v>0</v>
      </c>
      <c r="Q315" s="1">
        <v>0</v>
      </c>
      <c r="R315" s="1">
        <v>0</v>
      </c>
      <c r="S315" s="1">
        <v>0</v>
      </c>
      <c r="T315" s="1">
        <v>0</v>
      </c>
      <c r="U315" s="1">
        <v>0</v>
      </c>
      <c r="X315" s="1">
        <v>0</v>
      </c>
      <c r="Y315" s="1">
        <v>0</v>
      </c>
      <c r="Z315" s="1">
        <v>0</v>
      </c>
    </row>
    <row r="316" spans="1:26" x14ac:dyDescent="0.25">
      <c r="A316">
        <v>314</v>
      </c>
      <c r="B316" t="s">
        <v>181</v>
      </c>
      <c r="C316">
        <v>24</v>
      </c>
      <c r="D316">
        <v>7440622</v>
      </c>
      <c r="E316" t="s">
        <v>296</v>
      </c>
      <c r="F316">
        <v>0</v>
      </c>
      <c r="G316" s="1">
        <v>0</v>
      </c>
      <c r="H316" t="s">
        <v>121</v>
      </c>
      <c r="I316" t="s">
        <v>86</v>
      </c>
      <c r="J316" s="1">
        <v>0</v>
      </c>
      <c r="K316" s="1">
        <v>0</v>
      </c>
      <c r="L316" s="1">
        <v>0</v>
      </c>
      <c r="M316" s="1">
        <v>0</v>
      </c>
      <c r="N316" s="1">
        <v>0</v>
      </c>
      <c r="O316" s="1">
        <v>0</v>
      </c>
      <c r="P316" s="1">
        <v>0</v>
      </c>
      <c r="Q316" s="1">
        <v>0</v>
      </c>
      <c r="R316" s="1">
        <v>0</v>
      </c>
      <c r="S316" s="1">
        <v>0</v>
      </c>
      <c r="T316" s="1">
        <v>0</v>
      </c>
      <c r="U316" s="1">
        <v>0</v>
      </c>
      <c r="X316" s="1">
        <v>0</v>
      </c>
      <c r="Y316" s="1">
        <v>0</v>
      </c>
      <c r="Z316" s="1">
        <v>0</v>
      </c>
    </row>
    <row r="317" spans="1:26" x14ac:dyDescent="0.25">
      <c r="A317">
        <v>315</v>
      </c>
      <c r="B317" t="s">
        <v>181</v>
      </c>
      <c r="C317">
        <v>24</v>
      </c>
      <c r="D317">
        <v>7440666</v>
      </c>
      <c r="E317" t="s">
        <v>297</v>
      </c>
      <c r="F317">
        <v>0</v>
      </c>
      <c r="G317" s="1">
        <v>0</v>
      </c>
      <c r="H317" t="s">
        <v>121</v>
      </c>
      <c r="I317" t="s">
        <v>86</v>
      </c>
      <c r="J317" s="1">
        <v>0</v>
      </c>
      <c r="K317" s="1">
        <v>0</v>
      </c>
      <c r="L317" s="1">
        <v>0</v>
      </c>
      <c r="M317" s="1">
        <v>0</v>
      </c>
      <c r="N317" s="1">
        <v>0</v>
      </c>
      <c r="O317" s="1">
        <v>0</v>
      </c>
      <c r="P317" s="1">
        <v>0</v>
      </c>
      <c r="Q317" s="1">
        <v>0</v>
      </c>
      <c r="R317" s="1">
        <v>0</v>
      </c>
      <c r="S317" s="1">
        <v>0</v>
      </c>
      <c r="T317" s="1">
        <v>0</v>
      </c>
      <c r="U317" s="1">
        <v>0</v>
      </c>
      <c r="X317" s="1">
        <v>0</v>
      </c>
      <c r="Y317" s="1">
        <v>0</v>
      </c>
      <c r="Z317" s="1">
        <v>0</v>
      </c>
    </row>
    <row r="318" spans="1:26" x14ac:dyDescent="0.25">
      <c r="A318">
        <v>316</v>
      </c>
      <c r="B318" t="s">
        <v>182</v>
      </c>
      <c r="C318">
        <v>24</v>
      </c>
      <c r="D318">
        <v>7429905</v>
      </c>
      <c r="E318" t="s">
        <v>290</v>
      </c>
      <c r="F318">
        <v>0</v>
      </c>
      <c r="G318" s="1">
        <v>0</v>
      </c>
      <c r="H318" t="s">
        <v>121</v>
      </c>
      <c r="I318" t="s">
        <v>86</v>
      </c>
      <c r="J318" s="1">
        <v>0</v>
      </c>
      <c r="K318" s="1">
        <v>0</v>
      </c>
      <c r="L318" s="1">
        <v>0</v>
      </c>
      <c r="M318" s="1">
        <v>0</v>
      </c>
      <c r="N318" s="1">
        <v>0</v>
      </c>
      <c r="O318" s="1">
        <v>0</v>
      </c>
      <c r="P318" s="1">
        <v>0</v>
      </c>
      <c r="Q318" s="1">
        <v>0</v>
      </c>
      <c r="R318" s="1">
        <v>0</v>
      </c>
      <c r="S318" s="1">
        <v>0</v>
      </c>
      <c r="T318" s="1">
        <v>0</v>
      </c>
      <c r="U318" s="1">
        <v>0</v>
      </c>
      <c r="X318" s="1">
        <v>0</v>
      </c>
      <c r="Y318" s="1">
        <v>0</v>
      </c>
      <c r="Z318" s="1">
        <v>0</v>
      </c>
    </row>
    <row r="319" spans="1:26" x14ac:dyDescent="0.25">
      <c r="A319">
        <v>317</v>
      </c>
      <c r="B319" t="s">
        <v>182</v>
      </c>
      <c r="C319">
        <v>24</v>
      </c>
      <c r="D319">
        <v>1344281</v>
      </c>
      <c r="E319" t="s">
        <v>291</v>
      </c>
      <c r="F319">
        <v>0</v>
      </c>
      <c r="G319" s="1">
        <v>0</v>
      </c>
      <c r="H319" t="s">
        <v>121</v>
      </c>
      <c r="I319" t="s">
        <v>86</v>
      </c>
      <c r="J319" s="1">
        <v>0</v>
      </c>
      <c r="K319" s="1">
        <v>0</v>
      </c>
      <c r="L319" s="1">
        <v>0</v>
      </c>
      <c r="M319" s="1">
        <v>0</v>
      </c>
      <c r="N319" s="1">
        <v>0</v>
      </c>
      <c r="O319" s="1">
        <v>0</v>
      </c>
      <c r="P319" s="1">
        <v>0</v>
      </c>
      <c r="Q319" s="1">
        <v>0</v>
      </c>
      <c r="R319" s="1">
        <v>0</v>
      </c>
      <c r="S319" s="1">
        <v>0</v>
      </c>
      <c r="T319" s="1">
        <v>0</v>
      </c>
      <c r="U319" s="1">
        <v>0</v>
      </c>
      <c r="X319" s="1">
        <v>0</v>
      </c>
      <c r="Y319" s="1">
        <v>0</v>
      </c>
      <c r="Z319" s="1">
        <v>0</v>
      </c>
    </row>
    <row r="320" spans="1:26" x14ac:dyDescent="0.25">
      <c r="A320">
        <v>318</v>
      </c>
      <c r="B320" t="s">
        <v>182</v>
      </c>
      <c r="C320">
        <v>24</v>
      </c>
      <c r="D320">
        <v>7440417</v>
      </c>
      <c r="E320" t="s">
        <v>292</v>
      </c>
      <c r="F320">
        <v>0</v>
      </c>
      <c r="G320" s="1">
        <v>0</v>
      </c>
      <c r="H320" t="s">
        <v>121</v>
      </c>
      <c r="I320" t="s">
        <v>86</v>
      </c>
      <c r="J320" s="1">
        <v>0</v>
      </c>
      <c r="K320" s="1">
        <v>0</v>
      </c>
      <c r="L320" s="1">
        <v>0</v>
      </c>
      <c r="M320" s="1">
        <v>0</v>
      </c>
      <c r="N320" s="1">
        <v>0</v>
      </c>
      <c r="O320" s="1">
        <v>0</v>
      </c>
      <c r="P320" s="1">
        <v>0</v>
      </c>
      <c r="Q320" s="1">
        <v>0</v>
      </c>
      <c r="R320" s="1">
        <v>0</v>
      </c>
      <c r="S320" s="1">
        <v>0</v>
      </c>
      <c r="T320" s="1">
        <v>0</v>
      </c>
      <c r="U320" s="1">
        <v>0</v>
      </c>
      <c r="X320" s="1">
        <v>0</v>
      </c>
      <c r="Y320" s="1">
        <v>0</v>
      </c>
      <c r="Z320" s="1">
        <v>0</v>
      </c>
    </row>
    <row r="321" spans="1:26" x14ac:dyDescent="0.25">
      <c r="A321">
        <v>319</v>
      </c>
      <c r="B321" t="s">
        <v>182</v>
      </c>
      <c r="C321">
        <v>24</v>
      </c>
      <c r="D321">
        <v>7440439</v>
      </c>
      <c r="E321" t="s">
        <v>293</v>
      </c>
      <c r="F321">
        <v>0</v>
      </c>
      <c r="G321" s="1">
        <v>0</v>
      </c>
      <c r="H321" t="s">
        <v>121</v>
      </c>
      <c r="I321" t="s">
        <v>86</v>
      </c>
      <c r="J321" s="1">
        <v>0</v>
      </c>
      <c r="K321" s="1">
        <v>0</v>
      </c>
      <c r="L321" s="1">
        <v>0</v>
      </c>
      <c r="M321" s="1">
        <v>0</v>
      </c>
      <c r="N321" s="1">
        <v>0</v>
      </c>
      <c r="O321" s="1">
        <v>0</v>
      </c>
      <c r="P321" s="1">
        <v>0</v>
      </c>
      <c r="Q321" s="1">
        <v>0</v>
      </c>
      <c r="R321" s="1">
        <v>0</v>
      </c>
      <c r="S321" s="1">
        <v>0</v>
      </c>
      <c r="T321" s="1">
        <v>0</v>
      </c>
      <c r="U321" s="1">
        <v>0</v>
      </c>
      <c r="X321" s="1">
        <v>0</v>
      </c>
      <c r="Y321" s="1">
        <v>0</v>
      </c>
      <c r="Z321" s="1">
        <v>0</v>
      </c>
    </row>
    <row r="322" spans="1:26" x14ac:dyDescent="0.25">
      <c r="A322">
        <v>320</v>
      </c>
      <c r="B322" t="s">
        <v>182</v>
      </c>
      <c r="C322">
        <v>24</v>
      </c>
      <c r="D322">
        <v>7440484</v>
      </c>
      <c r="E322" t="s">
        <v>8</v>
      </c>
      <c r="F322">
        <v>0</v>
      </c>
      <c r="G322" s="1">
        <v>0</v>
      </c>
      <c r="H322" t="s">
        <v>121</v>
      </c>
      <c r="I322" t="s">
        <v>86</v>
      </c>
      <c r="J322" s="1">
        <v>0</v>
      </c>
      <c r="K322" s="1">
        <v>0</v>
      </c>
      <c r="L322" s="1">
        <v>0</v>
      </c>
      <c r="M322" s="1">
        <v>0</v>
      </c>
      <c r="N322" s="1">
        <v>0</v>
      </c>
      <c r="O322" s="1">
        <v>0</v>
      </c>
      <c r="P322" s="1">
        <v>0</v>
      </c>
      <c r="Q322" s="1">
        <v>0</v>
      </c>
      <c r="R322" s="1">
        <v>0</v>
      </c>
      <c r="S322" s="1">
        <v>0</v>
      </c>
      <c r="T322" s="1">
        <v>0</v>
      </c>
      <c r="U322" s="1">
        <v>0</v>
      </c>
      <c r="X322" s="1">
        <v>0</v>
      </c>
      <c r="Y322" s="1">
        <v>0</v>
      </c>
      <c r="Z322" s="1">
        <v>0</v>
      </c>
    </row>
    <row r="323" spans="1:26" x14ac:dyDescent="0.25">
      <c r="A323">
        <v>321</v>
      </c>
      <c r="B323" t="s">
        <v>182</v>
      </c>
      <c r="C323">
        <v>24</v>
      </c>
      <c r="D323">
        <v>7440473</v>
      </c>
      <c r="E323" t="s">
        <v>89</v>
      </c>
      <c r="F323">
        <v>1.4100000000000001E-4</v>
      </c>
      <c r="G323" s="1">
        <v>0</v>
      </c>
      <c r="H323" t="s">
        <v>121</v>
      </c>
      <c r="I323" t="s">
        <v>86</v>
      </c>
      <c r="J323" s="1">
        <v>0</v>
      </c>
      <c r="K323" s="1">
        <v>0</v>
      </c>
      <c r="L323" s="1">
        <v>0</v>
      </c>
      <c r="M323" s="1">
        <v>0</v>
      </c>
      <c r="N323" s="1">
        <v>0</v>
      </c>
      <c r="O323" s="1">
        <v>0</v>
      </c>
      <c r="P323" s="1">
        <v>0</v>
      </c>
      <c r="Q323" s="1">
        <v>0</v>
      </c>
      <c r="R323" s="1">
        <v>0</v>
      </c>
      <c r="S323" s="1">
        <v>0</v>
      </c>
      <c r="T323" s="1">
        <v>0</v>
      </c>
      <c r="U323" s="1">
        <v>0</v>
      </c>
      <c r="X323" s="1">
        <v>0</v>
      </c>
      <c r="Y323" s="1">
        <v>0</v>
      </c>
      <c r="Z323" s="1">
        <v>0</v>
      </c>
    </row>
    <row r="324" spans="1:26" x14ac:dyDescent="0.25">
      <c r="A324">
        <v>322</v>
      </c>
      <c r="B324" t="s">
        <v>182</v>
      </c>
      <c r="C324">
        <v>24</v>
      </c>
      <c r="D324">
        <v>18540299</v>
      </c>
      <c r="E324" t="s">
        <v>13</v>
      </c>
      <c r="F324" s="1">
        <v>2.4700000000000001E-5</v>
      </c>
      <c r="G324" s="1">
        <v>2.9927000000000002E-6</v>
      </c>
      <c r="H324" t="s">
        <v>121</v>
      </c>
      <c r="I324" t="s">
        <v>86</v>
      </c>
      <c r="J324" s="1">
        <v>2.9766999999999998E-6</v>
      </c>
      <c r="K324" s="1">
        <v>1.5008000000000001E-8</v>
      </c>
      <c r="L324" s="1">
        <v>1.0405999999999999E-9</v>
      </c>
      <c r="M324" s="1">
        <v>0</v>
      </c>
      <c r="N324" s="1">
        <v>0</v>
      </c>
      <c r="O324" s="1">
        <v>0</v>
      </c>
      <c r="P324" s="1">
        <v>0</v>
      </c>
      <c r="Q324" s="1">
        <v>0</v>
      </c>
      <c r="R324" s="1">
        <v>0</v>
      </c>
      <c r="S324" s="1">
        <v>0</v>
      </c>
      <c r="T324" s="1">
        <v>0</v>
      </c>
      <c r="U324" s="1">
        <v>0</v>
      </c>
      <c r="V324" t="s">
        <v>87</v>
      </c>
      <c r="W324" t="s">
        <v>88</v>
      </c>
      <c r="X324" s="1">
        <v>0</v>
      </c>
      <c r="Y324" s="1">
        <v>0</v>
      </c>
      <c r="Z324" s="1">
        <v>0</v>
      </c>
    </row>
    <row r="325" spans="1:26" x14ac:dyDescent="0.25">
      <c r="A325">
        <v>323</v>
      </c>
      <c r="B325" t="s">
        <v>182</v>
      </c>
      <c r="C325">
        <v>24</v>
      </c>
      <c r="D325">
        <v>1175</v>
      </c>
      <c r="E325" t="s">
        <v>294</v>
      </c>
      <c r="F325">
        <v>0</v>
      </c>
      <c r="G325" s="1">
        <v>0</v>
      </c>
      <c r="H325" t="s">
        <v>121</v>
      </c>
      <c r="I325" t="s">
        <v>86</v>
      </c>
      <c r="J325" s="1">
        <v>0</v>
      </c>
      <c r="K325" s="1">
        <v>0</v>
      </c>
      <c r="L325" s="1">
        <v>0</v>
      </c>
      <c r="M325" s="1">
        <v>0</v>
      </c>
      <c r="N325" s="1">
        <v>0</v>
      </c>
      <c r="O325" s="1">
        <v>0</v>
      </c>
      <c r="P325" s="1">
        <v>0</v>
      </c>
      <c r="Q325" s="1">
        <v>0</v>
      </c>
      <c r="R325" s="1">
        <v>0</v>
      </c>
      <c r="S325" s="1">
        <v>0</v>
      </c>
      <c r="T325" s="1">
        <v>0</v>
      </c>
      <c r="U325" s="1">
        <v>0</v>
      </c>
      <c r="X325" s="1">
        <v>0</v>
      </c>
      <c r="Y325" s="1">
        <v>0</v>
      </c>
      <c r="Z325" s="1">
        <v>0</v>
      </c>
    </row>
    <row r="326" spans="1:26" x14ac:dyDescent="0.25">
      <c r="A326">
        <v>324</v>
      </c>
      <c r="B326" t="s">
        <v>182</v>
      </c>
      <c r="C326">
        <v>24</v>
      </c>
      <c r="D326">
        <v>7440508</v>
      </c>
      <c r="E326" t="s">
        <v>10</v>
      </c>
      <c r="F326" s="1">
        <v>7.0200000000000001E-7</v>
      </c>
      <c r="G326" s="1">
        <v>0</v>
      </c>
      <c r="H326" t="s">
        <v>121</v>
      </c>
      <c r="I326" t="s">
        <v>86</v>
      </c>
      <c r="J326" s="1">
        <v>0</v>
      </c>
      <c r="K326" s="1">
        <v>0</v>
      </c>
      <c r="L326" s="1">
        <v>0</v>
      </c>
      <c r="M326" s="1">
        <v>0</v>
      </c>
      <c r="N326" s="1">
        <v>0</v>
      </c>
      <c r="O326" s="1">
        <v>0</v>
      </c>
      <c r="P326" s="1">
        <v>0</v>
      </c>
      <c r="Q326" s="1">
        <v>0</v>
      </c>
      <c r="R326" s="1">
        <v>0</v>
      </c>
      <c r="S326" s="1">
        <v>0</v>
      </c>
      <c r="T326" s="1">
        <v>0</v>
      </c>
      <c r="U326" s="1">
        <v>0</v>
      </c>
      <c r="X326" s="1">
        <v>0</v>
      </c>
      <c r="Y326" s="1">
        <v>0</v>
      </c>
      <c r="Z326" s="1">
        <v>0</v>
      </c>
    </row>
    <row r="327" spans="1:26" x14ac:dyDescent="0.25">
      <c r="A327">
        <v>325</v>
      </c>
      <c r="B327" t="s">
        <v>182</v>
      </c>
      <c r="C327">
        <v>24</v>
      </c>
      <c r="D327">
        <v>7439965</v>
      </c>
      <c r="E327" t="s">
        <v>5</v>
      </c>
      <c r="F327" s="1">
        <v>1.6099999999999998E-5</v>
      </c>
      <c r="G327" s="1">
        <v>0</v>
      </c>
      <c r="H327" t="s">
        <v>121</v>
      </c>
      <c r="I327" t="s">
        <v>86</v>
      </c>
      <c r="J327" s="1">
        <v>0</v>
      </c>
      <c r="K327" s="1">
        <v>0</v>
      </c>
      <c r="L327" s="1">
        <v>0</v>
      </c>
      <c r="M327" s="1">
        <v>0</v>
      </c>
      <c r="N327" s="1">
        <v>0</v>
      </c>
      <c r="O327" s="1">
        <v>0</v>
      </c>
      <c r="P327" s="1">
        <v>0</v>
      </c>
      <c r="Q327" s="1">
        <v>0</v>
      </c>
      <c r="R327" s="1">
        <v>0</v>
      </c>
      <c r="S327" s="1">
        <v>0</v>
      </c>
      <c r="T327" s="1">
        <v>0</v>
      </c>
      <c r="U327" s="1">
        <v>0</v>
      </c>
      <c r="X327" s="1">
        <v>0</v>
      </c>
      <c r="Y327" s="1">
        <v>0</v>
      </c>
      <c r="Z327" s="1">
        <v>0</v>
      </c>
    </row>
    <row r="328" spans="1:26" x14ac:dyDescent="0.25">
      <c r="A328">
        <v>326</v>
      </c>
      <c r="B328" t="s">
        <v>182</v>
      </c>
      <c r="C328">
        <v>24</v>
      </c>
      <c r="D328">
        <v>7440020</v>
      </c>
      <c r="E328" t="s">
        <v>6</v>
      </c>
      <c r="F328">
        <v>1.36E-4</v>
      </c>
      <c r="G328" s="1">
        <v>2.9245000000000001E-8</v>
      </c>
      <c r="H328" t="s">
        <v>121</v>
      </c>
      <c r="I328" t="s">
        <v>86</v>
      </c>
      <c r="J328" s="1">
        <v>2.9245000000000001E-8</v>
      </c>
      <c r="K328" s="1">
        <v>0</v>
      </c>
      <c r="L328" s="1">
        <v>0</v>
      </c>
      <c r="M328" s="1">
        <v>0</v>
      </c>
      <c r="N328" s="1">
        <v>0</v>
      </c>
      <c r="O328" s="1">
        <v>0</v>
      </c>
      <c r="P328" s="1">
        <v>0</v>
      </c>
      <c r="Q328" s="1">
        <v>0</v>
      </c>
      <c r="R328" s="1">
        <v>0</v>
      </c>
      <c r="S328" s="1">
        <v>0</v>
      </c>
      <c r="T328" s="1">
        <v>0</v>
      </c>
      <c r="U328" s="1">
        <v>0</v>
      </c>
      <c r="V328" t="s">
        <v>87</v>
      </c>
      <c r="X328" s="1">
        <v>0</v>
      </c>
      <c r="Y328" s="1">
        <v>0</v>
      </c>
      <c r="Z328" s="1">
        <v>0</v>
      </c>
    </row>
    <row r="329" spans="1:26" x14ac:dyDescent="0.25">
      <c r="A329">
        <v>327</v>
      </c>
      <c r="B329" t="s">
        <v>182</v>
      </c>
      <c r="C329">
        <v>24</v>
      </c>
      <c r="D329">
        <v>7723140</v>
      </c>
      <c r="E329" t="s">
        <v>295</v>
      </c>
      <c r="F329" s="1">
        <v>2.0100000000000001E-7</v>
      </c>
      <c r="G329" s="1">
        <v>0</v>
      </c>
      <c r="H329" t="s">
        <v>121</v>
      </c>
      <c r="I329" t="s">
        <v>86</v>
      </c>
      <c r="J329" s="1">
        <v>0</v>
      </c>
      <c r="K329" s="1">
        <v>0</v>
      </c>
      <c r="L329" s="1">
        <v>0</v>
      </c>
      <c r="M329" s="1">
        <v>0</v>
      </c>
      <c r="N329" s="1">
        <v>0</v>
      </c>
      <c r="O329" s="1">
        <v>0</v>
      </c>
      <c r="P329" s="1">
        <v>0</v>
      </c>
      <c r="Q329" s="1">
        <v>0</v>
      </c>
      <c r="R329" s="1">
        <v>0</v>
      </c>
      <c r="S329" s="1">
        <v>0</v>
      </c>
      <c r="T329" s="1">
        <v>0</v>
      </c>
      <c r="U329" s="1">
        <v>0</v>
      </c>
      <c r="X329" s="1">
        <v>0</v>
      </c>
      <c r="Y329" s="1">
        <v>0</v>
      </c>
      <c r="Z329" s="1">
        <v>0</v>
      </c>
    </row>
    <row r="330" spans="1:26" x14ac:dyDescent="0.25">
      <c r="A330">
        <v>328</v>
      </c>
      <c r="B330" t="s">
        <v>182</v>
      </c>
      <c r="C330">
        <v>24</v>
      </c>
      <c r="D330">
        <v>7439921</v>
      </c>
      <c r="E330" t="s">
        <v>7</v>
      </c>
      <c r="F330">
        <v>0</v>
      </c>
      <c r="G330" s="1">
        <v>0</v>
      </c>
      <c r="H330" t="s">
        <v>121</v>
      </c>
      <c r="I330" t="s">
        <v>86</v>
      </c>
      <c r="J330" s="1">
        <v>0</v>
      </c>
      <c r="K330" s="1">
        <v>0</v>
      </c>
      <c r="L330" s="1">
        <v>0</v>
      </c>
      <c r="M330" s="1">
        <v>0</v>
      </c>
      <c r="N330" s="1">
        <v>0</v>
      </c>
      <c r="O330" s="1">
        <v>0</v>
      </c>
      <c r="P330" s="1">
        <v>0</v>
      </c>
      <c r="Q330" s="1">
        <v>0</v>
      </c>
      <c r="R330" s="1">
        <v>0</v>
      </c>
      <c r="S330" s="1">
        <v>0</v>
      </c>
      <c r="T330" s="1">
        <v>0</v>
      </c>
      <c r="U330" s="1">
        <v>0</v>
      </c>
      <c r="X330" s="1">
        <v>0</v>
      </c>
      <c r="Y330" s="1">
        <v>0</v>
      </c>
      <c r="Z330" s="1">
        <v>0</v>
      </c>
    </row>
    <row r="331" spans="1:26" x14ac:dyDescent="0.25">
      <c r="A331">
        <v>329</v>
      </c>
      <c r="B331" t="s">
        <v>182</v>
      </c>
      <c r="C331">
        <v>24</v>
      </c>
      <c r="D331">
        <v>7440622</v>
      </c>
      <c r="E331" t="s">
        <v>296</v>
      </c>
      <c r="F331">
        <v>0</v>
      </c>
      <c r="G331" s="1">
        <v>0</v>
      </c>
      <c r="H331" t="s">
        <v>121</v>
      </c>
      <c r="I331" t="s">
        <v>86</v>
      </c>
      <c r="J331" s="1">
        <v>0</v>
      </c>
      <c r="K331" s="1">
        <v>0</v>
      </c>
      <c r="L331" s="1">
        <v>0</v>
      </c>
      <c r="M331" s="1">
        <v>0</v>
      </c>
      <c r="N331" s="1">
        <v>0</v>
      </c>
      <c r="O331" s="1">
        <v>0</v>
      </c>
      <c r="P331" s="1">
        <v>0</v>
      </c>
      <c r="Q331" s="1">
        <v>0</v>
      </c>
      <c r="R331" s="1">
        <v>0</v>
      </c>
      <c r="S331" s="1">
        <v>0</v>
      </c>
      <c r="T331" s="1">
        <v>0</v>
      </c>
      <c r="U331" s="1">
        <v>0</v>
      </c>
      <c r="X331" s="1">
        <v>0</v>
      </c>
      <c r="Y331" s="1">
        <v>0</v>
      </c>
      <c r="Z331" s="1">
        <v>0</v>
      </c>
    </row>
    <row r="332" spans="1:26" x14ac:dyDescent="0.25">
      <c r="A332">
        <v>330</v>
      </c>
      <c r="B332" t="s">
        <v>182</v>
      </c>
      <c r="C332">
        <v>24</v>
      </c>
      <c r="D332">
        <v>7440666</v>
      </c>
      <c r="E332" t="s">
        <v>297</v>
      </c>
      <c r="F332">
        <v>0</v>
      </c>
      <c r="G332" s="1">
        <v>0</v>
      </c>
      <c r="H332" t="s">
        <v>121</v>
      </c>
      <c r="I332" t="s">
        <v>86</v>
      </c>
      <c r="J332" s="1">
        <v>0</v>
      </c>
      <c r="K332" s="1">
        <v>0</v>
      </c>
      <c r="L332" s="1">
        <v>0</v>
      </c>
      <c r="M332" s="1">
        <v>0</v>
      </c>
      <c r="N332" s="1">
        <v>0</v>
      </c>
      <c r="O332" s="1">
        <v>0</v>
      </c>
      <c r="P332" s="1">
        <v>0</v>
      </c>
      <c r="Q332" s="1">
        <v>0</v>
      </c>
      <c r="R332" s="1">
        <v>0</v>
      </c>
      <c r="S332" s="1">
        <v>0</v>
      </c>
      <c r="T332" s="1">
        <v>0</v>
      </c>
      <c r="U332" s="1">
        <v>0</v>
      </c>
      <c r="X332" s="1">
        <v>0</v>
      </c>
      <c r="Y332" s="1">
        <v>0</v>
      </c>
      <c r="Z332" s="1">
        <v>0</v>
      </c>
    </row>
    <row r="333" spans="1:26" x14ac:dyDescent="0.25">
      <c r="A333">
        <v>331</v>
      </c>
      <c r="B333" t="s">
        <v>183</v>
      </c>
      <c r="C333">
        <v>24</v>
      </c>
      <c r="D333">
        <v>7429905</v>
      </c>
      <c r="E333" t="s">
        <v>290</v>
      </c>
      <c r="F333">
        <v>0</v>
      </c>
      <c r="G333" s="1">
        <v>0</v>
      </c>
      <c r="H333" t="s">
        <v>121</v>
      </c>
      <c r="I333" t="s">
        <v>86</v>
      </c>
      <c r="J333" s="1">
        <v>0</v>
      </c>
      <c r="K333" s="1">
        <v>0</v>
      </c>
      <c r="L333" s="1">
        <v>0</v>
      </c>
      <c r="M333" s="1">
        <v>0</v>
      </c>
      <c r="N333" s="1">
        <v>0</v>
      </c>
      <c r="O333" s="1">
        <v>0</v>
      </c>
      <c r="P333" s="1">
        <v>0</v>
      </c>
      <c r="Q333" s="1">
        <v>0</v>
      </c>
      <c r="R333" s="1">
        <v>0</v>
      </c>
      <c r="S333" s="1">
        <v>0</v>
      </c>
      <c r="T333" s="1">
        <v>0</v>
      </c>
      <c r="U333" s="1">
        <v>0</v>
      </c>
      <c r="X333" s="1">
        <v>0</v>
      </c>
      <c r="Y333" s="1">
        <v>0</v>
      </c>
      <c r="Z333" s="1">
        <v>0</v>
      </c>
    </row>
    <row r="334" spans="1:26" x14ac:dyDescent="0.25">
      <c r="A334">
        <v>332</v>
      </c>
      <c r="B334" t="s">
        <v>183</v>
      </c>
      <c r="C334">
        <v>24</v>
      </c>
      <c r="D334">
        <v>1344281</v>
      </c>
      <c r="E334" t="s">
        <v>291</v>
      </c>
      <c r="F334">
        <v>0</v>
      </c>
      <c r="G334" s="1">
        <v>0</v>
      </c>
      <c r="H334" t="s">
        <v>121</v>
      </c>
      <c r="I334" t="s">
        <v>86</v>
      </c>
      <c r="J334" s="1">
        <v>0</v>
      </c>
      <c r="K334" s="1">
        <v>0</v>
      </c>
      <c r="L334" s="1">
        <v>0</v>
      </c>
      <c r="M334" s="1">
        <v>0</v>
      </c>
      <c r="N334" s="1">
        <v>0</v>
      </c>
      <c r="O334" s="1">
        <v>0</v>
      </c>
      <c r="P334" s="1">
        <v>0</v>
      </c>
      <c r="Q334" s="1">
        <v>0</v>
      </c>
      <c r="R334" s="1">
        <v>0</v>
      </c>
      <c r="S334" s="1">
        <v>0</v>
      </c>
      <c r="T334" s="1">
        <v>0</v>
      </c>
      <c r="U334" s="1">
        <v>0</v>
      </c>
      <c r="X334" s="1">
        <v>0</v>
      </c>
      <c r="Y334" s="1">
        <v>0</v>
      </c>
      <c r="Z334" s="1">
        <v>0</v>
      </c>
    </row>
    <row r="335" spans="1:26" x14ac:dyDescent="0.25">
      <c r="A335">
        <v>333</v>
      </c>
      <c r="B335" t="s">
        <v>183</v>
      </c>
      <c r="C335">
        <v>24</v>
      </c>
      <c r="D335">
        <v>7440417</v>
      </c>
      <c r="E335" t="s">
        <v>292</v>
      </c>
      <c r="F335">
        <v>0</v>
      </c>
      <c r="G335" s="1">
        <v>0</v>
      </c>
      <c r="H335" t="s">
        <v>121</v>
      </c>
      <c r="I335" t="s">
        <v>86</v>
      </c>
      <c r="J335" s="1">
        <v>0</v>
      </c>
      <c r="K335" s="1">
        <v>0</v>
      </c>
      <c r="L335" s="1">
        <v>0</v>
      </c>
      <c r="M335" s="1">
        <v>0</v>
      </c>
      <c r="N335" s="1">
        <v>0</v>
      </c>
      <c r="O335" s="1">
        <v>0</v>
      </c>
      <c r="P335" s="1">
        <v>0</v>
      </c>
      <c r="Q335" s="1">
        <v>0</v>
      </c>
      <c r="R335" s="1">
        <v>0</v>
      </c>
      <c r="S335" s="1">
        <v>0</v>
      </c>
      <c r="T335" s="1">
        <v>0</v>
      </c>
      <c r="U335" s="1">
        <v>0</v>
      </c>
      <c r="X335" s="1">
        <v>0</v>
      </c>
      <c r="Y335" s="1">
        <v>0</v>
      </c>
      <c r="Z335" s="1">
        <v>0</v>
      </c>
    </row>
    <row r="336" spans="1:26" x14ac:dyDescent="0.25">
      <c r="A336">
        <v>334</v>
      </c>
      <c r="B336" t="s">
        <v>183</v>
      </c>
      <c r="C336">
        <v>24</v>
      </c>
      <c r="D336">
        <v>7440439</v>
      </c>
      <c r="E336" t="s">
        <v>293</v>
      </c>
      <c r="F336">
        <v>0</v>
      </c>
      <c r="G336" s="1">
        <v>0</v>
      </c>
      <c r="H336" t="s">
        <v>121</v>
      </c>
      <c r="I336" t="s">
        <v>86</v>
      </c>
      <c r="J336" s="1">
        <v>0</v>
      </c>
      <c r="K336" s="1">
        <v>0</v>
      </c>
      <c r="L336" s="1">
        <v>0</v>
      </c>
      <c r="M336" s="1">
        <v>0</v>
      </c>
      <c r="N336" s="1">
        <v>0</v>
      </c>
      <c r="O336" s="1">
        <v>0</v>
      </c>
      <c r="P336" s="1">
        <v>0</v>
      </c>
      <c r="Q336" s="1">
        <v>0</v>
      </c>
      <c r="R336" s="1">
        <v>0</v>
      </c>
      <c r="S336" s="1">
        <v>0</v>
      </c>
      <c r="T336" s="1">
        <v>0</v>
      </c>
      <c r="U336" s="1">
        <v>0</v>
      </c>
      <c r="X336" s="1">
        <v>0</v>
      </c>
      <c r="Y336" s="1">
        <v>0</v>
      </c>
      <c r="Z336" s="1">
        <v>0</v>
      </c>
    </row>
    <row r="337" spans="1:26" x14ac:dyDescent="0.25">
      <c r="A337">
        <v>335</v>
      </c>
      <c r="B337" t="s">
        <v>183</v>
      </c>
      <c r="C337">
        <v>24</v>
      </c>
      <c r="D337">
        <v>7440484</v>
      </c>
      <c r="E337" t="s">
        <v>8</v>
      </c>
      <c r="F337">
        <v>0</v>
      </c>
      <c r="G337" s="1">
        <v>0</v>
      </c>
      <c r="H337" t="s">
        <v>121</v>
      </c>
      <c r="I337" t="s">
        <v>86</v>
      </c>
      <c r="J337" s="1">
        <v>0</v>
      </c>
      <c r="K337" s="1">
        <v>0</v>
      </c>
      <c r="L337" s="1">
        <v>0</v>
      </c>
      <c r="M337" s="1">
        <v>0</v>
      </c>
      <c r="N337" s="1">
        <v>0</v>
      </c>
      <c r="O337" s="1">
        <v>0</v>
      </c>
      <c r="P337" s="1">
        <v>0</v>
      </c>
      <c r="Q337" s="1">
        <v>0</v>
      </c>
      <c r="R337" s="1">
        <v>0</v>
      </c>
      <c r="S337" s="1">
        <v>0</v>
      </c>
      <c r="T337" s="1">
        <v>0</v>
      </c>
      <c r="U337" s="1">
        <v>0</v>
      </c>
      <c r="X337" s="1">
        <v>0</v>
      </c>
      <c r="Y337" s="1">
        <v>0</v>
      </c>
      <c r="Z337" s="1">
        <v>0</v>
      </c>
    </row>
    <row r="338" spans="1:26" x14ac:dyDescent="0.25">
      <c r="A338">
        <v>336</v>
      </c>
      <c r="B338" t="s">
        <v>183</v>
      </c>
      <c r="C338">
        <v>24</v>
      </c>
      <c r="D338">
        <v>7440473</v>
      </c>
      <c r="E338" t="s">
        <v>89</v>
      </c>
      <c r="F338">
        <v>1.8599999999999999E-4</v>
      </c>
      <c r="G338" s="1">
        <v>0</v>
      </c>
      <c r="H338" t="s">
        <v>121</v>
      </c>
      <c r="I338" t="s">
        <v>86</v>
      </c>
      <c r="J338" s="1">
        <v>0</v>
      </c>
      <c r="K338" s="1">
        <v>0</v>
      </c>
      <c r="L338" s="1">
        <v>0</v>
      </c>
      <c r="M338" s="1">
        <v>0</v>
      </c>
      <c r="N338" s="1">
        <v>0</v>
      </c>
      <c r="O338" s="1">
        <v>0</v>
      </c>
      <c r="P338" s="1">
        <v>0</v>
      </c>
      <c r="Q338" s="1">
        <v>0</v>
      </c>
      <c r="R338" s="1">
        <v>0</v>
      </c>
      <c r="S338" s="1">
        <v>0</v>
      </c>
      <c r="T338" s="1">
        <v>0</v>
      </c>
      <c r="U338" s="1">
        <v>0</v>
      </c>
      <c r="X338" s="1">
        <v>0</v>
      </c>
      <c r="Y338" s="1">
        <v>0</v>
      </c>
      <c r="Z338" s="1">
        <v>0</v>
      </c>
    </row>
    <row r="339" spans="1:26" x14ac:dyDescent="0.25">
      <c r="A339">
        <v>337</v>
      </c>
      <c r="B339" t="s">
        <v>183</v>
      </c>
      <c r="C339">
        <v>24</v>
      </c>
      <c r="D339">
        <v>18540299</v>
      </c>
      <c r="E339" t="s">
        <v>13</v>
      </c>
      <c r="F339">
        <v>1.02E-4</v>
      </c>
      <c r="G339" s="1">
        <v>1.2359E-5</v>
      </c>
      <c r="H339" t="s">
        <v>121</v>
      </c>
      <c r="I339" t="s">
        <v>86</v>
      </c>
      <c r="J339" s="1">
        <v>1.2292E-5</v>
      </c>
      <c r="K339" s="1">
        <v>6.1977E-8</v>
      </c>
      <c r="L339" s="1">
        <v>4.2971E-9</v>
      </c>
      <c r="M339" s="1">
        <v>0</v>
      </c>
      <c r="N339" s="1">
        <v>0</v>
      </c>
      <c r="O339" s="1">
        <v>0</v>
      </c>
      <c r="P339" s="1">
        <v>0</v>
      </c>
      <c r="Q339" s="1">
        <v>0</v>
      </c>
      <c r="R339" s="1">
        <v>0</v>
      </c>
      <c r="S339" s="1">
        <v>0</v>
      </c>
      <c r="T339" s="1">
        <v>0</v>
      </c>
      <c r="U339" s="1">
        <v>0</v>
      </c>
      <c r="V339" t="s">
        <v>87</v>
      </c>
      <c r="W339" t="s">
        <v>88</v>
      </c>
      <c r="X339" s="1">
        <v>0</v>
      </c>
      <c r="Y339" s="1">
        <v>0</v>
      </c>
      <c r="Z339" s="1">
        <v>0</v>
      </c>
    </row>
    <row r="340" spans="1:26" x14ac:dyDescent="0.25">
      <c r="A340">
        <v>338</v>
      </c>
      <c r="B340" t="s">
        <v>183</v>
      </c>
      <c r="C340">
        <v>24</v>
      </c>
      <c r="D340">
        <v>1175</v>
      </c>
      <c r="E340" t="s">
        <v>294</v>
      </c>
      <c r="F340">
        <v>0</v>
      </c>
      <c r="G340" s="1">
        <v>0</v>
      </c>
      <c r="H340" t="s">
        <v>121</v>
      </c>
      <c r="I340" t="s">
        <v>86</v>
      </c>
      <c r="J340" s="1">
        <v>0</v>
      </c>
      <c r="K340" s="1">
        <v>0</v>
      </c>
      <c r="L340" s="1">
        <v>0</v>
      </c>
      <c r="M340" s="1">
        <v>0</v>
      </c>
      <c r="N340" s="1">
        <v>0</v>
      </c>
      <c r="O340" s="1">
        <v>0</v>
      </c>
      <c r="P340" s="1">
        <v>0</v>
      </c>
      <c r="Q340" s="1">
        <v>0</v>
      </c>
      <c r="R340" s="1">
        <v>0</v>
      </c>
      <c r="S340" s="1">
        <v>0</v>
      </c>
      <c r="T340" s="1">
        <v>0</v>
      </c>
      <c r="U340" s="1">
        <v>0</v>
      </c>
      <c r="X340" s="1">
        <v>0</v>
      </c>
      <c r="Y340" s="1">
        <v>0</v>
      </c>
      <c r="Z340" s="1">
        <v>0</v>
      </c>
    </row>
    <row r="341" spans="1:26" x14ac:dyDescent="0.25">
      <c r="A341">
        <v>339</v>
      </c>
      <c r="B341" t="s">
        <v>183</v>
      </c>
      <c r="C341">
        <v>24</v>
      </c>
      <c r="D341">
        <v>7440508</v>
      </c>
      <c r="E341" t="s">
        <v>10</v>
      </c>
      <c r="F341">
        <v>0</v>
      </c>
      <c r="G341" s="1">
        <v>0</v>
      </c>
      <c r="H341" t="s">
        <v>121</v>
      </c>
      <c r="I341" t="s">
        <v>86</v>
      </c>
      <c r="J341" s="1">
        <v>0</v>
      </c>
      <c r="K341" s="1">
        <v>0</v>
      </c>
      <c r="L341" s="1">
        <v>0</v>
      </c>
      <c r="M341" s="1">
        <v>0</v>
      </c>
      <c r="N341" s="1">
        <v>0</v>
      </c>
      <c r="O341" s="1">
        <v>0</v>
      </c>
      <c r="P341" s="1">
        <v>0</v>
      </c>
      <c r="Q341" s="1">
        <v>0</v>
      </c>
      <c r="R341" s="1">
        <v>0</v>
      </c>
      <c r="S341" s="1">
        <v>0</v>
      </c>
      <c r="T341" s="1">
        <v>0</v>
      </c>
      <c r="U341" s="1">
        <v>0</v>
      </c>
      <c r="X341" s="1">
        <v>0</v>
      </c>
      <c r="Y341" s="1">
        <v>0</v>
      </c>
      <c r="Z341" s="1">
        <v>0</v>
      </c>
    </row>
    <row r="342" spans="1:26" x14ac:dyDescent="0.25">
      <c r="A342">
        <v>340</v>
      </c>
      <c r="B342" t="s">
        <v>183</v>
      </c>
      <c r="C342">
        <v>24</v>
      </c>
      <c r="D342">
        <v>7439965</v>
      </c>
      <c r="E342" t="s">
        <v>5</v>
      </c>
      <c r="F342">
        <v>0</v>
      </c>
      <c r="G342" s="1">
        <v>0</v>
      </c>
      <c r="H342" t="s">
        <v>121</v>
      </c>
      <c r="I342" t="s">
        <v>86</v>
      </c>
      <c r="J342" s="1">
        <v>0</v>
      </c>
      <c r="K342" s="1">
        <v>0</v>
      </c>
      <c r="L342" s="1">
        <v>0</v>
      </c>
      <c r="M342" s="1">
        <v>0</v>
      </c>
      <c r="N342" s="1">
        <v>0</v>
      </c>
      <c r="O342" s="1">
        <v>0</v>
      </c>
      <c r="P342" s="1">
        <v>0</v>
      </c>
      <c r="Q342" s="1">
        <v>0</v>
      </c>
      <c r="R342" s="1">
        <v>0</v>
      </c>
      <c r="S342" s="1">
        <v>0</v>
      </c>
      <c r="T342" s="1">
        <v>0</v>
      </c>
      <c r="U342" s="1">
        <v>0</v>
      </c>
      <c r="X342" s="1">
        <v>0</v>
      </c>
      <c r="Y342" s="1">
        <v>0</v>
      </c>
      <c r="Z342" s="1">
        <v>0</v>
      </c>
    </row>
    <row r="343" spans="1:26" x14ac:dyDescent="0.25">
      <c r="A343">
        <v>341</v>
      </c>
      <c r="B343" t="s">
        <v>183</v>
      </c>
      <c r="C343">
        <v>24</v>
      </c>
      <c r="D343">
        <v>7440020</v>
      </c>
      <c r="E343" t="s">
        <v>6</v>
      </c>
      <c r="F343">
        <v>1.1E-4</v>
      </c>
      <c r="G343" s="1">
        <v>2.3654000000000001E-8</v>
      </c>
      <c r="H343" t="s">
        <v>121</v>
      </c>
      <c r="I343" t="s">
        <v>86</v>
      </c>
      <c r="J343" s="1">
        <v>2.3654000000000001E-8</v>
      </c>
      <c r="K343" s="1">
        <v>0</v>
      </c>
      <c r="L343" s="1">
        <v>0</v>
      </c>
      <c r="M343" s="1">
        <v>0</v>
      </c>
      <c r="N343" s="1">
        <v>0</v>
      </c>
      <c r="O343" s="1">
        <v>0</v>
      </c>
      <c r="P343" s="1">
        <v>0</v>
      </c>
      <c r="Q343" s="1">
        <v>0</v>
      </c>
      <c r="R343" s="1">
        <v>0</v>
      </c>
      <c r="S343" s="1">
        <v>0</v>
      </c>
      <c r="T343" s="1">
        <v>0</v>
      </c>
      <c r="U343" s="1">
        <v>0</v>
      </c>
      <c r="V343" t="s">
        <v>87</v>
      </c>
      <c r="X343" s="1">
        <v>0</v>
      </c>
      <c r="Y343" s="1">
        <v>0</v>
      </c>
      <c r="Z343" s="1">
        <v>0</v>
      </c>
    </row>
    <row r="344" spans="1:26" x14ac:dyDescent="0.25">
      <c r="A344">
        <v>342</v>
      </c>
      <c r="B344" t="s">
        <v>183</v>
      </c>
      <c r="C344">
        <v>24</v>
      </c>
      <c r="D344">
        <v>7723140</v>
      </c>
      <c r="E344" t="s">
        <v>295</v>
      </c>
      <c r="F344">
        <v>0</v>
      </c>
      <c r="G344" s="1">
        <v>0</v>
      </c>
      <c r="H344" t="s">
        <v>121</v>
      </c>
      <c r="I344" t="s">
        <v>86</v>
      </c>
      <c r="J344" s="1">
        <v>0</v>
      </c>
      <c r="K344" s="1">
        <v>0</v>
      </c>
      <c r="L344" s="1">
        <v>0</v>
      </c>
      <c r="M344" s="1">
        <v>0</v>
      </c>
      <c r="N344" s="1">
        <v>0</v>
      </c>
      <c r="O344" s="1">
        <v>0</v>
      </c>
      <c r="P344" s="1">
        <v>0</v>
      </c>
      <c r="Q344" s="1">
        <v>0</v>
      </c>
      <c r="R344" s="1">
        <v>0</v>
      </c>
      <c r="S344" s="1">
        <v>0</v>
      </c>
      <c r="T344" s="1">
        <v>0</v>
      </c>
      <c r="U344" s="1">
        <v>0</v>
      </c>
      <c r="X344" s="1">
        <v>0</v>
      </c>
      <c r="Y344" s="1">
        <v>0</v>
      </c>
      <c r="Z344" s="1">
        <v>0</v>
      </c>
    </row>
    <row r="345" spans="1:26" x14ac:dyDescent="0.25">
      <c r="A345">
        <v>343</v>
      </c>
      <c r="B345" t="s">
        <v>183</v>
      </c>
      <c r="C345">
        <v>24</v>
      </c>
      <c r="D345">
        <v>7439921</v>
      </c>
      <c r="E345" t="s">
        <v>7</v>
      </c>
      <c r="F345">
        <v>0</v>
      </c>
      <c r="G345" s="1">
        <v>0</v>
      </c>
      <c r="H345" t="s">
        <v>121</v>
      </c>
      <c r="I345" t="s">
        <v>86</v>
      </c>
      <c r="J345" s="1">
        <v>0</v>
      </c>
      <c r="K345" s="1">
        <v>0</v>
      </c>
      <c r="L345" s="1">
        <v>0</v>
      </c>
      <c r="M345" s="1">
        <v>0</v>
      </c>
      <c r="N345" s="1">
        <v>0</v>
      </c>
      <c r="O345" s="1">
        <v>0</v>
      </c>
      <c r="P345" s="1">
        <v>0</v>
      </c>
      <c r="Q345" s="1">
        <v>0</v>
      </c>
      <c r="R345" s="1">
        <v>0</v>
      </c>
      <c r="S345" s="1">
        <v>0</v>
      </c>
      <c r="T345" s="1">
        <v>0</v>
      </c>
      <c r="U345" s="1">
        <v>0</v>
      </c>
      <c r="X345" s="1">
        <v>0</v>
      </c>
      <c r="Y345" s="1">
        <v>0</v>
      </c>
      <c r="Z345" s="1">
        <v>0</v>
      </c>
    </row>
    <row r="346" spans="1:26" x14ac:dyDescent="0.25">
      <c r="A346">
        <v>344</v>
      </c>
      <c r="B346" t="s">
        <v>183</v>
      </c>
      <c r="C346">
        <v>24</v>
      </c>
      <c r="D346">
        <v>7440622</v>
      </c>
      <c r="E346" t="s">
        <v>296</v>
      </c>
      <c r="F346">
        <v>0</v>
      </c>
      <c r="G346" s="1">
        <v>0</v>
      </c>
      <c r="H346" t="s">
        <v>121</v>
      </c>
      <c r="I346" t="s">
        <v>86</v>
      </c>
      <c r="J346" s="1">
        <v>0</v>
      </c>
      <c r="K346" s="1">
        <v>0</v>
      </c>
      <c r="L346" s="1">
        <v>0</v>
      </c>
      <c r="M346" s="1">
        <v>0</v>
      </c>
      <c r="N346" s="1">
        <v>0</v>
      </c>
      <c r="O346" s="1">
        <v>0</v>
      </c>
      <c r="P346" s="1">
        <v>0</v>
      </c>
      <c r="Q346" s="1">
        <v>0</v>
      </c>
      <c r="R346" s="1">
        <v>0</v>
      </c>
      <c r="S346" s="1">
        <v>0</v>
      </c>
      <c r="T346" s="1">
        <v>0</v>
      </c>
      <c r="U346" s="1">
        <v>0</v>
      </c>
      <c r="X346" s="1">
        <v>0</v>
      </c>
      <c r="Y346" s="1">
        <v>0</v>
      </c>
      <c r="Z346" s="1">
        <v>0</v>
      </c>
    </row>
    <row r="347" spans="1:26" x14ac:dyDescent="0.25">
      <c r="A347">
        <v>345</v>
      </c>
      <c r="B347" t="s">
        <v>183</v>
      </c>
      <c r="C347">
        <v>24</v>
      </c>
      <c r="D347">
        <v>7440666</v>
      </c>
      <c r="E347" t="s">
        <v>297</v>
      </c>
      <c r="F347">
        <v>0</v>
      </c>
      <c r="G347" s="1">
        <v>0</v>
      </c>
      <c r="H347" t="s">
        <v>121</v>
      </c>
      <c r="I347" t="s">
        <v>86</v>
      </c>
      <c r="J347" s="1">
        <v>0</v>
      </c>
      <c r="K347" s="1">
        <v>0</v>
      </c>
      <c r="L347" s="1">
        <v>0</v>
      </c>
      <c r="M347" s="1">
        <v>0</v>
      </c>
      <c r="N347" s="1">
        <v>0</v>
      </c>
      <c r="O347" s="1">
        <v>0</v>
      </c>
      <c r="P347" s="1">
        <v>0</v>
      </c>
      <c r="Q347" s="1">
        <v>0</v>
      </c>
      <c r="R347" s="1">
        <v>0</v>
      </c>
      <c r="S347" s="1">
        <v>0</v>
      </c>
      <c r="T347" s="1">
        <v>0</v>
      </c>
      <c r="U347" s="1">
        <v>0</v>
      </c>
      <c r="X347" s="1">
        <v>0</v>
      </c>
      <c r="Y347" s="1">
        <v>0</v>
      </c>
      <c r="Z347" s="1">
        <v>0</v>
      </c>
    </row>
    <row r="348" spans="1:26" x14ac:dyDescent="0.25">
      <c r="A348">
        <v>346</v>
      </c>
      <c r="B348" t="s">
        <v>184</v>
      </c>
      <c r="C348">
        <v>24</v>
      </c>
      <c r="D348">
        <v>7429905</v>
      </c>
      <c r="E348" t="s">
        <v>290</v>
      </c>
      <c r="F348">
        <v>0</v>
      </c>
      <c r="G348" s="1">
        <v>0</v>
      </c>
      <c r="H348" t="s">
        <v>121</v>
      </c>
      <c r="I348" t="s">
        <v>86</v>
      </c>
      <c r="J348" s="1">
        <v>0</v>
      </c>
      <c r="K348" s="1">
        <v>0</v>
      </c>
      <c r="L348" s="1">
        <v>0</v>
      </c>
      <c r="M348" s="1">
        <v>0</v>
      </c>
      <c r="N348" s="1">
        <v>0</v>
      </c>
      <c r="O348" s="1">
        <v>0</v>
      </c>
      <c r="P348" s="1">
        <v>0</v>
      </c>
      <c r="Q348" s="1">
        <v>0</v>
      </c>
      <c r="R348" s="1">
        <v>0</v>
      </c>
      <c r="S348" s="1">
        <v>0</v>
      </c>
      <c r="T348" s="1">
        <v>0</v>
      </c>
      <c r="U348" s="1">
        <v>0</v>
      </c>
      <c r="X348" s="1">
        <v>0</v>
      </c>
      <c r="Y348" s="1">
        <v>0</v>
      </c>
      <c r="Z348" s="1">
        <v>0</v>
      </c>
    </row>
    <row r="349" spans="1:26" x14ac:dyDescent="0.25">
      <c r="A349">
        <v>347</v>
      </c>
      <c r="B349" t="s">
        <v>184</v>
      </c>
      <c r="C349">
        <v>24</v>
      </c>
      <c r="D349">
        <v>1344281</v>
      </c>
      <c r="E349" t="s">
        <v>291</v>
      </c>
      <c r="F349">
        <v>0</v>
      </c>
      <c r="G349" s="1">
        <v>0</v>
      </c>
      <c r="H349" t="s">
        <v>121</v>
      </c>
      <c r="I349" t="s">
        <v>86</v>
      </c>
      <c r="J349" s="1">
        <v>0</v>
      </c>
      <c r="K349" s="1">
        <v>0</v>
      </c>
      <c r="L349" s="1">
        <v>0</v>
      </c>
      <c r="M349" s="1">
        <v>0</v>
      </c>
      <c r="N349" s="1">
        <v>0</v>
      </c>
      <c r="O349" s="1">
        <v>0</v>
      </c>
      <c r="P349" s="1">
        <v>0</v>
      </c>
      <c r="Q349" s="1">
        <v>0</v>
      </c>
      <c r="R349" s="1">
        <v>0</v>
      </c>
      <c r="S349" s="1">
        <v>0</v>
      </c>
      <c r="T349" s="1">
        <v>0</v>
      </c>
      <c r="U349" s="1">
        <v>0</v>
      </c>
      <c r="X349" s="1">
        <v>0</v>
      </c>
      <c r="Y349" s="1">
        <v>0</v>
      </c>
      <c r="Z349" s="1">
        <v>0</v>
      </c>
    </row>
    <row r="350" spans="1:26" x14ac:dyDescent="0.25">
      <c r="A350">
        <v>348</v>
      </c>
      <c r="B350" t="s">
        <v>184</v>
      </c>
      <c r="C350">
        <v>24</v>
      </c>
      <c r="D350">
        <v>7440417</v>
      </c>
      <c r="E350" t="s">
        <v>292</v>
      </c>
      <c r="F350">
        <v>0</v>
      </c>
      <c r="G350" s="1">
        <v>0</v>
      </c>
      <c r="H350" t="s">
        <v>121</v>
      </c>
      <c r="I350" t="s">
        <v>86</v>
      </c>
      <c r="J350" s="1">
        <v>0</v>
      </c>
      <c r="K350" s="1">
        <v>0</v>
      </c>
      <c r="L350" s="1">
        <v>0</v>
      </c>
      <c r="M350" s="1">
        <v>0</v>
      </c>
      <c r="N350" s="1">
        <v>0</v>
      </c>
      <c r="O350" s="1">
        <v>0</v>
      </c>
      <c r="P350" s="1">
        <v>0</v>
      </c>
      <c r="Q350" s="1">
        <v>0</v>
      </c>
      <c r="R350" s="1">
        <v>0</v>
      </c>
      <c r="S350" s="1">
        <v>0</v>
      </c>
      <c r="T350" s="1">
        <v>0</v>
      </c>
      <c r="U350" s="1">
        <v>0</v>
      </c>
      <c r="X350" s="1">
        <v>0</v>
      </c>
      <c r="Y350" s="1">
        <v>0</v>
      </c>
      <c r="Z350" s="1">
        <v>0</v>
      </c>
    </row>
    <row r="351" spans="1:26" x14ac:dyDescent="0.25">
      <c r="A351">
        <v>349</v>
      </c>
      <c r="B351" t="s">
        <v>184</v>
      </c>
      <c r="C351">
        <v>24</v>
      </c>
      <c r="D351">
        <v>7440439</v>
      </c>
      <c r="E351" t="s">
        <v>293</v>
      </c>
      <c r="F351">
        <v>0</v>
      </c>
      <c r="G351" s="1">
        <v>0</v>
      </c>
      <c r="H351" t="s">
        <v>121</v>
      </c>
      <c r="I351" t="s">
        <v>86</v>
      </c>
      <c r="J351" s="1">
        <v>0</v>
      </c>
      <c r="K351" s="1">
        <v>0</v>
      </c>
      <c r="L351" s="1">
        <v>0</v>
      </c>
      <c r="M351" s="1">
        <v>0</v>
      </c>
      <c r="N351" s="1">
        <v>0</v>
      </c>
      <c r="O351" s="1">
        <v>0</v>
      </c>
      <c r="P351" s="1">
        <v>0</v>
      </c>
      <c r="Q351" s="1">
        <v>0</v>
      </c>
      <c r="R351" s="1">
        <v>0</v>
      </c>
      <c r="S351" s="1">
        <v>0</v>
      </c>
      <c r="T351" s="1">
        <v>0</v>
      </c>
      <c r="U351" s="1">
        <v>0</v>
      </c>
      <c r="X351" s="1">
        <v>0</v>
      </c>
      <c r="Y351" s="1">
        <v>0</v>
      </c>
      <c r="Z351" s="1">
        <v>0</v>
      </c>
    </row>
    <row r="352" spans="1:26" x14ac:dyDescent="0.25">
      <c r="A352">
        <v>350</v>
      </c>
      <c r="B352" t="s">
        <v>184</v>
      </c>
      <c r="C352">
        <v>24</v>
      </c>
      <c r="D352">
        <v>7440484</v>
      </c>
      <c r="E352" t="s">
        <v>8</v>
      </c>
      <c r="F352">
        <v>0</v>
      </c>
      <c r="G352" s="1">
        <v>0</v>
      </c>
      <c r="H352" t="s">
        <v>121</v>
      </c>
      <c r="I352" t="s">
        <v>86</v>
      </c>
      <c r="J352" s="1">
        <v>0</v>
      </c>
      <c r="K352" s="1">
        <v>0</v>
      </c>
      <c r="L352" s="1">
        <v>0</v>
      </c>
      <c r="M352" s="1">
        <v>0</v>
      </c>
      <c r="N352" s="1">
        <v>0</v>
      </c>
      <c r="O352" s="1">
        <v>0</v>
      </c>
      <c r="P352" s="1">
        <v>0</v>
      </c>
      <c r="Q352" s="1">
        <v>0</v>
      </c>
      <c r="R352" s="1">
        <v>0</v>
      </c>
      <c r="S352" s="1">
        <v>0</v>
      </c>
      <c r="T352" s="1">
        <v>0</v>
      </c>
      <c r="U352" s="1">
        <v>0</v>
      </c>
      <c r="X352" s="1">
        <v>0</v>
      </c>
      <c r="Y352" s="1">
        <v>0</v>
      </c>
      <c r="Z352" s="1">
        <v>0</v>
      </c>
    </row>
    <row r="353" spans="1:26" x14ac:dyDescent="0.25">
      <c r="A353">
        <v>351</v>
      </c>
      <c r="B353" t="s">
        <v>184</v>
      </c>
      <c r="C353">
        <v>24</v>
      </c>
      <c r="D353">
        <v>7440473</v>
      </c>
      <c r="E353" t="s">
        <v>89</v>
      </c>
      <c r="F353" s="1">
        <v>1.5E-6</v>
      </c>
      <c r="G353" s="1">
        <v>0</v>
      </c>
      <c r="H353" t="s">
        <v>121</v>
      </c>
      <c r="I353" t="s">
        <v>86</v>
      </c>
      <c r="J353" s="1">
        <v>0</v>
      </c>
      <c r="K353" s="1">
        <v>0</v>
      </c>
      <c r="L353" s="1">
        <v>0</v>
      </c>
      <c r="M353" s="1">
        <v>0</v>
      </c>
      <c r="N353" s="1">
        <v>0</v>
      </c>
      <c r="O353" s="1">
        <v>0</v>
      </c>
      <c r="P353" s="1">
        <v>0</v>
      </c>
      <c r="Q353" s="1">
        <v>0</v>
      </c>
      <c r="R353" s="1">
        <v>0</v>
      </c>
      <c r="S353" s="1">
        <v>0</v>
      </c>
      <c r="T353" s="1">
        <v>0</v>
      </c>
      <c r="U353" s="1">
        <v>0</v>
      </c>
      <c r="X353" s="1">
        <v>0</v>
      </c>
      <c r="Y353" s="1">
        <v>0</v>
      </c>
      <c r="Z353" s="1">
        <v>0</v>
      </c>
    </row>
    <row r="354" spans="1:26" x14ac:dyDescent="0.25">
      <c r="A354">
        <v>352</v>
      </c>
      <c r="B354" t="s">
        <v>184</v>
      </c>
      <c r="C354">
        <v>24</v>
      </c>
      <c r="D354">
        <v>18540299</v>
      </c>
      <c r="E354" t="s">
        <v>13</v>
      </c>
      <c r="F354" s="1">
        <v>8.2799999999999995E-7</v>
      </c>
      <c r="G354" s="1">
        <v>1.0032E-7</v>
      </c>
      <c r="H354" t="s">
        <v>121</v>
      </c>
      <c r="I354" t="s">
        <v>86</v>
      </c>
      <c r="J354" s="1">
        <v>9.9785000000000003E-8</v>
      </c>
      <c r="K354" s="1">
        <v>5.0311000000000003E-10</v>
      </c>
      <c r="L354" s="1">
        <v>3.4881999999999998E-11</v>
      </c>
      <c r="M354" s="1">
        <v>0</v>
      </c>
      <c r="N354" s="1">
        <v>0</v>
      </c>
      <c r="O354" s="1">
        <v>0</v>
      </c>
      <c r="P354" s="1">
        <v>0</v>
      </c>
      <c r="Q354" s="1">
        <v>0</v>
      </c>
      <c r="R354" s="1">
        <v>0</v>
      </c>
      <c r="S354" s="1">
        <v>0</v>
      </c>
      <c r="T354" s="1">
        <v>0</v>
      </c>
      <c r="U354" s="1">
        <v>0</v>
      </c>
      <c r="V354" t="s">
        <v>87</v>
      </c>
      <c r="W354" t="s">
        <v>88</v>
      </c>
      <c r="X354" s="1">
        <v>0</v>
      </c>
      <c r="Y354" s="1">
        <v>0</v>
      </c>
      <c r="Z354" s="1">
        <v>0</v>
      </c>
    </row>
    <row r="355" spans="1:26" x14ac:dyDescent="0.25">
      <c r="A355">
        <v>353</v>
      </c>
      <c r="B355" t="s">
        <v>184</v>
      </c>
      <c r="C355">
        <v>24</v>
      </c>
      <c r="D355">
        <v>1175</v>
      </c>
      <c r="E355" t="s">
        <v>294</v>
      </c>
      <c r="F355">
        <v>0</v>
      </c>
      <c r="G355" s="1">
        <v>0</v>
      </c>
      <c r="H355" t="s">
        <v>121</v>
      </c>
      <c r="I355" t="s">
        <v>86</v>
      </c>
      <c r="J355" s="1">
        <v>0</v>
      </c>
      <c r="K355" s="1">
        <v>0</v>
      </c>
      <c r="L355" s="1">
        <v>0</v>
      </c>
      <c r="M355" s="1">
        <v>0</v>
      </c>
      <c r="N355" s="1">
        <v>0</v>
      </c>
      <c r="O355" s="1">
        <v>0</v>
      </c>
      <c r="P355" s="1">
        <v>0</v>
      </c>
      <c r="Q355" s="1">
        <v>0</v>
      </c>
      <c r="R355" s="1">
        <v>0</v>
      </c>
      <c r="S355" s="1">
        <v>0</v>
      </c>
      <c r="T355" s="1">
        <v>0</v>
      </c>
      <c r="U355" s="1">
        <v>0</v>
      </c>
      <c r="X355" s="1">
        <v>0</v>
      </c>
      <c r="Y355" s="1">
        <v>0</v>
      </c>
      <c r="Z355" s="1">
        <v>0</v>
      </c>
    </row>
    <row r="356" spans="1:26" x14ac:dyDescent="0.25">
      <c r="A356">
        <v>354</v>
      </c>
      <c r="B356" t="s">
        <v>184</v>
      </c>
      <c r="C356">
        <v>24</v>
      </c>
      <c r="D356">
        <v>7440508</v>
      </c>
      <c r="E356" t="s">
        <v>10</v>
      </c>
      <c r="F356">
        <v>2.2000000000000001E-4</v>
      </c>
      <c r="G356" s="1">
        <v>0</v>
      </c>
      <c r="H356" t="s">
        <v>121</v>
      </c>
      <c r="I356" t="s">
        <v>86</v>
      </c>
      <c r="J356" s="1">
        <v>0</v>
      </c>
      <c r="K356" s="1">
        <v>0</v>
      </c>
      <c r="L356" s="1">
        <v>0</v>
      </c>
      <c r="M356" s="1">
        <v>0</v>
      </c>
      <c r="N356" s="1">
        <v>0</v>
      </c>
      <c r="O356" s="1">
        <v>0</v>
      </c>
      <c r="P356" s="1">
        <v>0</v>
      </c>
      <c r="Q356" s="1">
        <v>0</v>
      </c>
      <c r="R356" s="1">
        <v>0</v>
      </c>
      <c r="S356" s="1">
        <v>0</v>
      </c>
      <c r="T356" s="1">
        <v>0</v>
      </c>
      <c r="U356" s="1">
        <v>0</v>
      </c>
      <c r="X356" s="1">
        <v>0</v>
      </c>
      <c r="Y356" s="1">
        <v>0</v>
      </c>
      <c r="Z356" s="1">
        <v>0</v>
      </c>
    </row>
    <row r="357" spans="1:26" x14ac:dyDescent="0.25">
      <c r="A357">
        <v>355</v>
      </c>
      <c r="B357" t="s">
        <v>184</v>
      </c>
      <c r="C357">
        <v>24</v>
      </c>
      <c r="D357">
        <v>7439965</v>
      </c>
      <c r="E357" t="s">
        <v>5</v>
      </c>
      <c r="F357" s="1">
        <v>4.0099999999999999E-5</v>
      </c>
      <c r="G357" s="1">
        <v>0</v>
      </c>
      <c r="H357" t="s">
        <v>121</v>
      </c>
      <c r="I357" t="s">
        <v>86</v>
      </c>
      <c r="J357" s="1">
        <v>0</v>
      </c>
      <c r="K357" s="1">
        <v>0</v>
      </c>
      <c r="L357" s="1">
        <v>0</v>
      </c>
      <c r="M357" s="1">
        <v>0</v>
      </c>
      <c r="N357" s="1">
        <v>0</v>
      </c>
      <c r="O357" s="1">
        <v>0</v>
      </c>
      <c r="P357" s="1">
        <v>0</v>
      </c>
      <c r="Q357" s="1">
        <v>0</v>
      </c>
      <c r="R357" s="1">
        <v>0</v>
      </c>
      <c r="S357" s="1">
        <v>0</v>
      </c>
      <c r="T357" s="1">
        <v>0</v>
      </c>
      <c r="U357" s="1">
        <v>0</v>
      </c>
      <c r="X357" s="1">
        <v>0</v>
      </c>
      <c r="Y357" s="1">
        <v>0</v>
      </c>
      <c r="Z357" s="1">
        <v>0</v>
      </c>
    </row>
    <row r="358" spans="1:26" x14ac:dyDescent="0.25">
      <c r="A358">
        <v>356</v>
      </c>
      <c r="B358" t="s">
        <v>184</v>
      </c>
      <c r="C358">
        <v>24</v>
      </c>
      <c r="D358">
        <v>7440020</v>
      </c>
      <c r="E358" t="s">
        <v>6</v>
      </c>
      <c r="F358">
        <v>6.9200000000000002E-4</v>
      </c>
      <c r="G358" s="1">
        <v>1.4880000000000001E-7</v>
      </c>
      <c r="H358" t="s">
        <v>121</v>
      </c>
      <c r="I358" t="s">
        <v>86</v>
      </c>
      <c r="J358" s="1">
        <v>1.4880000000000001E-7</v>
      </c>
      <c r="K358" s="1">
        <v>0</v>
      </c>
      <c r="L358" s="1">
        <v>0</v>
      </c>
      <c r="M358" s="1">
        <v>0</v>
      </c>
      <c r="N358" s="1">
        <v>0</v>
      </c>
      <c r="O358" s="1">
        <v>0</v>
      </c>
      <c r="P358" s="1">
        <v>0</v>
      </c>
      <c r="Q358" s="1">
        <v>0</v>
      </c>
      <c r="R358" s="1">
        <v>0</v>
      </c>
      <c r="S358" s="1">
        <v>0</v>
      </c>
      <c r="T358" s="1">
        <v>0</v>
      </c>
      <c r="U358" s="1">
        <v>0</v>
      </c>
      <c r="V358" t="s">
        <v>87</v>
      </c>
      <c r="X358" s="1">
        <v>0</v>
      </c>
      <c r="Y358" s="1">
        <v>0</v>
      </c>
      <c r="Z358" s="1">
        <v>0</v>
      </c>
    </row>
    <row r="359" spans="1:26" x14ac:dyDescent="0.25">
      <c r="A359">
        <v>357</v>
      </c>
      <c r="B359" t="s">
        <v>184</v>
      </c>
      <c r="C359">
        <v>24</v>
      </c>
      <c r="D359">
        <v>7723140</v>
      </c>
      <c r="E359" t="s">
        <v>295</v>
      </c>
      <c r="F359">
        <v>0</v>
      </c>
      <c r="G359" s="1">
        <v>0</v>
      </c>
      <c r="H359" t="s">
        <v>121</v>
      </c>
      <c r="I359" t="s">
        <v>86</v>
      </c>
      <c r="J359" s="1">
        <v>0</v>
      </c>
      <c r="K359" s="1">
        <v>0</v>
      </c>
      <c r="L359" s="1">
        <v>0</v>
      </c>
      <c r="M359" s="1">
        <v>0</v>
      </c>
      <c r="N359" s="1">
        <v>0</v>
      </c>
      <c r="O359" s="1">
        <v>0</v>
      </c>
      <c r="P359" s="1">
        <v>0</v>
      </c>
      <c r="Q359" s="1">
        <v>0</v>
      </c>
      <c r="R359" s="1">
        <v>0</v>
      </c>
      <c r="S359" s="1">
        <v>0</v>
      </c>
      <c r="T359" s="1">
        <v>0</v>
      </c>
      <c r="U359" s="1">
        <v>0</v>
      </c>
      <c r="X359" s="1">
        <v>0</v>
      </c>
      <c r="Y359" s="1">
        <v>0</v>
      </c>
      <c r="Z359" s="1">
        <v>0</v>
      </c>
    </row>
    <row r="360" spans="1:26" x14ac:dyDescent="0.25">
      <c r="A360">
        <v>358</v>
      </c>
      <c r="B360" t="s">
        <v>184</v>
      </c>
      <c r="C360">
        <v>24</v>
      </c>
      <c r="D360">
        <v>7439921</v>
      </c>
      <c r="E360" t="s">
        <v>7</v>
      </c>
      <c r="F360">
        <v>0</v>
      </c>
      <c r="G360" s="1">
        <v>0</v>
      </c>
      <c r="H360" t="s">
        <v>121</v>
      </c>
      <c r="I360" t="s">
        <v>86</v>
      </c>
      <c r="J360" s="1">
        <v>0</v>
      </c>
      <c r="K360" s="1">
        <v>0</v>
      </c>
      <c r="L360" s="1">
        <v>0</v>
      </c>
      <c r="M360" s="1">
        <v>0</v>
      </c>
      <c r="N360" s="1">
        <v>0</v>
      </c>
      <c r="O360" s="1">
        <v>0</v>
      </c>
      <c r="P360" s="1">
        <v>0</v>
      </c>
      <c r="Q360" s="1">
        <v>0</v>
      </c>
      <c r="R360" s="1">
        <v>0</v>
      </c>
      <c r="S360" s="1">
        <v>0</v>
      </c>
      <c r="T360" s="1">
        <v>0</v>
      </c>
      <c r="U360" s="1">
        <v>0</v>
      </c>
      <c r="X360" s="1">
        <v>0</v>
      </c>
      <c r="Y360" s="1">
        <v>0</v>
      </c>
      <c r="Z360" s="1">
        <v>0</v>
      </c>
    </row>
    <row r="361" spans="1:26" x14ac:dyDescent="0.25">
      <c r="A361">
        <v>359</v>
      </c>
      <c r="B361" t="s">
        <v>184</v>
      </c>
      <c r="C361">
        <v>24</v>
      </c>
      <c r="D361">
        <v>7440622</v>
      </c>
      <c r="E361" t="s">
        <v>296</v>
      </c>
      <c r="F361">
        <v>0</v>
      </c>
      <c r="G361" s="1">
        <v>0</v>
      </c>
      <c r="H361" t="s">
        <v>121</v>
      </c>
      <c r="I361" t="s">
        <v>86</v>
      </c>
      <c r="J361" s="1">
        <v>0</v>
      </c>
      <c r="K361" s="1">
        <v>0</v>
      </c>
      <c r="L361" s="1">
        <v>0</v>
      </c>
      <c r="M361" s="1">
        <v>0</v>
      </c>
      <c r="N361" s="1">
        <v>0</v>
      </c>
      <c r="O361" s="1">
        <v>0</v>
      </c>
      <c r="P361" s="1">
        <v>0</v>
      </c>
      <c r="Q361" s="1">
        <v>0</v>
      </c>
      <c r="R361" s="1">
        <v>0</v>
      </c>
      <c r="S361" s="1">
        <v>0</v>
      </c>
      <c r="T361" s="1">
        <v>0</v>
      </c>
      <c r="U361" s="1">
        <v>0</v>
      </c>
      <c r="X361" s="1">
        <v>0</v>
      </c>
      <c r="Y361" s="1">
        <v>0</v>
      </c>
      <c r="Z361" s="1">
        <v>0</v>
      </c>
    </row>
    <row r="362" spans="1:26" x14ac:dyDescent="0.25">
      <c r="A362">
        <v>360</v>
      </c>
      <c r="B362" t="s">
        <v>184</v>
      </c>
      <c r="C362">
        <v>24</v>
      </c>
      <c r="D362">
        <v>7440666</v>
      </c>
      <c r="E362" t="s">
        <v>297</v>
      </c>
      <c r="F362">
        <v>0</v>
      </c>
      <c r="G362" s="1">
        <v>0</v>
      </c>
      <c r="H362" t="s">
        <v>121</v>
      </c>
      <c r="I362" t="s">
        <v>86</v>
      </c>
      <c r="J362" s="1">
        <v>0</v>
      </c>
      <c r="K362" s="1">
        <v>0</v>
      </c>
      <c r="L362" s="1">
        <v>0</v>
      </c>
      <c r="M362" s="1">
        <v>0</v>
      </c>
      <c r="N362" s="1">
        <v>0</v>
      </c>
      <c r="O362" s="1">
        <v>0</v>
      </c>
      <c r="P362" s="1">
        <v>0</v>
      </c>
      <c r="Q362" s="1">
        <v>0</v>
      </c>
      <c r="R362" s="1">
        <v>0</v>
      </c>
      <c r="S362" s="1">
        <v>0</v>
      </c>
      <c r="T362" s="1">
        <v>0</v>
      </c>
      <c r="U362" s="1">
        <v>0</v>
      </c>
      <c r="X362" s="1">
        <v>0</v>
      </c>
      <c r="Y362" s="1">
        <v>0</v>
      </c>
      <c r="Z362" s="1">
        <v>0</v>
      </c>
    </row>
    <row r="363" spans="1:26" x14ac:dyDescent="0.25">
      <c r="A363">
        <v>361</v>
      </c>
      <c r="B363" t="s">
        <v>185</v>
      </c>
      <c r="C363">
        <v>24</v>
      </c>
      <c r="D363">
        <v>7429905</v>
      </c>
      <c r="E363" t="s">
        <v>290</v>
      </c>
      <c r="F363">
        <v>0</v>
      </c>
      <c r="G363" s="1">
        <v>0</v>
      </c>
      <c r="H363" t="s">
        <v>121</v>
      </c>
      <c r="I363" t="s">
        <v>86</v>
      </c>
      <c r="J363" s="1">
        <v>0</v>
      </c>
      <c r="K363" s="1">
        <v>0</v>
      </c>
      <c r="L363" s="1">
        <v>0</v>
      </c>
      <c r="M363" s="1">
        <v>0</v>
      </c>
      <c r="N363" s="1">
        <v>0</v>
      </c>
      <c r="O363" s="1">
        <v>0</v>
      </c>
      <c r="P363" s="1">
        <v>0</v>
      </c>
      <c r="Q363" s="1">
        <v>0</v>
      </c>
      <c r="R363" s="1">
        <v>0</v>
      </c>
      <c r="S363" s="1">
        <v>0</v>
      </c>
      <c r="T363" s="1">
        <v>0</v>
      </c>
      <c r="U363" s="1">
        <v>0</v>
      </c>
      <c r="X363" s="1">
        <v>0</v>
      </c>
      <c r="Y363" s="1">
        <v>0</v>
      </c>
      <c r="Z363" s="1">
        <v>0</v>
      </c>
    </row>
    <row r="364" spans="1:26" x14ac:dyDescent="0.25">
      <c r="A364">
        <v>362</v>
      </c>
      <c r="B364" t="s">
        <v>185</v>
      </c>
      <c r="C364">
        <v>24</v>
      </c>
      <c r="D364">
        <v>1344281</v>
      </c>
      <c r="E364" t="s">
        <v>291</v>
      </c>
      <c r="F364">
        <v>0</v>
      </c>
      <c r="G364" s="1">
        <v>0</v>
      </c>
      <c r="H364" t="s">
        <v>121</v>
      </c>
      <c r="I364" t="s">
        <v>86</v>
      </c>
      <c r="J364" s="1">
        <v>0</v>
      </c>
      <c r="K364" s="1">
        <v>0</v>
      </c>
      <c r="L364" s="1">
        <v>0</v>
      </c>
      <c r="M364" s="1">
        <v>0</v>
      </c>
      <c r="N364" s="1">
        <v>0</v>
      </c>
      <c r="O364" s="1">
        <v>0</v>
      </c>
      <c r="P364" s="1">
        <v>0</v>
      </c>
      <c r="Q364" s="1">
        <v>0</v>
      </c>
      <c r="R364" s="1">
        <v>0</v>
      </c>
      <c r="S364" s="1">
        <v>0</v>
      </c>
      <c r="T364" s="1">
        <v>0</v>
      </c>
      <c r="U364" s="1">
        <v>0</v>
      </c>
      <c r="X364" s="1">
        <v>0</v>
      </c>
      <c r="Y364" s="1">
        <v>0</v>
      </c>
      <c r="Z364" s="1">
        <v>0</v>
      </c>
    </row>
    <row r="365" spans="1:26" x14ac:dyDescent="0.25">
      <c r="A365">
        <v>363</v>
      </c>
      <c r="B365" t="s">
        <v>185</v>
      </c>
      <c r="C365">
        <v>24</v>
      </c>
      <c r="D365">
        <v>7440417</v>
      </c>
      <c r="E365" t="s">
        <v>292</v>
      </c>
      <c r="F365">
        <v>0</v>
      </c>
      <c r="G365" s="1">
        <v>0</v>
      </c>
      <c r="H365" t="s">
        <v>121</v>
      </c>
      <c r="I365" t="s">
        <v>86</v>
      </c>
      <c r="J365" s="1">
        <v>0</v>
      </c>
      <c r="K365" s="1">
        <v>0</v>
      </c>
      <c r="L365" s="1">
        <v>0</v>
      </c>
      <c r="M365" s="1">
        <v>0</v>
      </c>
      <c r="N365" s="1">
        <v>0</v>
      </c>
      <c r="O365" s="1">
        <v>0</v>
      </c>
      <c r="P365" s="1">
        <v>0</v>
      </c>
      <c r="Q365" s="1">
        <v>0</v>
      </c>
      <c r="R365" s="1">
        <v>0</v>
      </c>
      <c r="S365" s="1">
        <v>0</v>
      </c>
      <c r="T365" s="1">
        <v>0</v>
      </c>
      <c r="U365" s="1">
        <v>0</v>
      </c>
      <c r="X365" s="1">
        <v>0</v>
      </c>
      <c r="Y365" s="1">
        <v>0</v>
      </c>
      <c r="Z365" s="1">
        <v>0</v>
      </c>
    </row>
    <row r="366" spans="1:26" x14ac:dyDescent="0.25">
      <c r="A366">
        <v>364</v>
      </c>
      <c r="B366" t="s">
        <v>185</v>
      </c>
      <c r="C366">
        <v>24</v>
      </c>
      <c r="D366">
        <v>7440439</v>
      </c>
      <c r="E366" t="s">
        <v>293</v>
      </c>
      <c r="F366">
        <v>0</v>
      </c>
      <c r="G366" s="1">
        <v>0</v>
      </c>
      <c r="H366" t="s">
        <v>121</v>
      </c>
      <c r="I366" t="s">
        <v>86</v>
      </c>
      <c r="J366" s="1">
        <v>0</v>
      </c>
      <c r="K366" s="1">
        <v>0</v>
      </c>
      <c r="L366" s="1">
        <v>0</v>
      </c>
      <c r="M366" s="1">
        <v>0</v>
      </c>
      <c r="N366" s="1">
        <v>0</v>
      </c>
      <c r="O366" s="1">
        <v>0</v>
      </c>
      <c r="P366" s="1">
        <v>0</v>
      </c>
      <c r="Q366" s="1">
        <v>0</v>
      </c>
      <c r="R366" s="1">
        <v>0</v>
      </c>
      <c r="S366" s="1">
        <v>0</v>
      </c>
      <c r="T366" s="1">
        <v>0</v>
      </c>
      <c r="U366" s="1">
        <v>0</v>
      </c>
      <c r="X366" s="1">
        <v>0</v>
      </c>
      <c r="Y366" s="1">
        <v>0</v>
      </c>
      <c r="Z366" s="1">
        <v>0</v>
      </c>
    </row>
    <row r="367" spans="1:26" x14ac:dyDescent="0.25">
      <c r="A367">
        <v>365</v>
      </c>
      <c r="B367" t="s">
        <v>185</v>
      </c>
      <c r="C367">
        <v>24</v>
      </c>
      <c r="D367">
        <v>7440484</v>
      </c>
      <c r="E367" t="s">
        <v>8</v>
      </c>
      <c r="F367">
        <v>0</v>
      </c>
      <c r="G367" s="1">
        <v>0</v>
      </c>
      <c r="H367" t="s">
        <v>121</v>
      </c>
      <c r="I367" t="s">
        <v>86</v>
      </c>
      <c r="J367" s="1">
        <v>0</v>
      </c>
      <c r="K367" s="1">
        <v>0</v>
      </c>
      <c r="L367" s="1">
        <v>0</v>
      </c>
      <c r="M367" s="1">
        <v>0</v>
      </c>
      <c r="N367" s="1">
        <v>0</v>
      </c>
      <c r="O367" s="1">
        <v>0</v>
      </c>
      <c r="P367" s="1">
        <v>0</v>
      </c>
      <c r="Q367" s="1">
        <v>0</v>
      </c>
      <c r="R367" s="1">
        <v>0</v>
      </c>
      <c r="S367" s="1">
        <v>0</v>
      </c>
      <c r="T367" s="1">
        <v>0</v>
      </c>
      <c r="U367" s="1">
        <v>0</v>
      </c>
      <c r="X367" s="1">
        <v>0</v>
      </c>
      <c r="Y367" s="1">
        <v>0</v>
      </c>
      <c r="Z367" s="1">
        <v>0</v>
      </c>
    </row>
    <row r="368" spans="1:26" x14ac:dyDescent="0.25">
      <c r="A368">
        <v>366</v>
      </c>
      <c r="B368" t="s">
        <v>185</v>
      </c>
      <c r="C368">
        <v>24</v>
      </c>
      <c r="D368">
        <v>7440473</v>
      </c>
      <c r="E368" t="s">
        <v>89</v>
      </c>
      <c r="F368">
        <v>0</v>
      </c>
      <c r="G368" s="1">
        <v>0</v>
      </c>
      <c r="H368" t="s">
        <v>121</v>
      </c>
      <c r="I368" t="s">
        <v>86</v>
      </c>
      <c r="J368" s="1">
        <v>0</v>
      </c>
      <c r="K368" s="1">
        <v>0</v>
      </c>
      <c r="L368" s="1">
        <v>0</v>
      </c>
      <c r="M368" s="1">
        <v>0</v>
      </c>
      <c r="N368" s="1">
        <v>0</v>
      </c>
      <c r="O368" s="1">
        <v>0</v>
      </c>
      <c r="P368" s="1">
        <v>0</v>
      </c>
      <c r="Q368" s="1">
        <v>0</v>
      </c>
      <c r="R368" s="1">
        <v>0</v>
      </c>
      <c r="S368" s="1">
        <v>0</v>
      </c>
      <c r="T368" s="1">
        <v>0</v>
      </c>
      <c r="U368" s="1">
        <v>0</v>
      </c>
      <c r="X368" s="1">
        <v>0</v>
      </c>
      <c r="Y368" s="1">
        <v>0</v>
      </c>
      <c r="Z368" s="1">
        <v>0</v>
      </c>
    </row>
    <row r="369" spans="1:26" x14ac:dyDescent="0.25">
      <c r="A369">
        <v>367</v>
      </c>
      <c r="B369" t="s">
        <v>185</v>
      </c>
      <c r="C369">
        <v>24</v>
      </c>
      <c r="D369">
        <v>18540299</v>
      </c>
      <c r="E369" t="s">
        <v>13</v>
      </c>
      <c r="F369">
        <v>0</v>
      </c>
      <c r="G369" s="1">
        <v>0</v>
      </c>
      <c r="H369" t="s">
        <v>121</v>
      </c>
      <c r="I369" t="s">
        <v>86</v>
      </c>
      <c r="J369" s="1">
        <v>0</v>
      </c>
      <c r="K369" s="1">
        <v>0</v>
      </c>
      <c r="L369" s="1">
        <v>0</v>
      </c>
      <c r="M369" s="1">
        <v>0</v>
      </c>
      <c r="N369" s="1">
        <v>0</v>
      </c>
      <c r="O369" s="1">
        <v>0</v>
      </c>
      <c r="P369" s="1">
        <v>0</v>
      </c>
      <c r="Q369" s="1">
        <v>0</v>
      </c>
      <c r="R369" s="1">
        <v>0</v>
      </c>
      <c r="S369" s="1">
        <v>0</v>
      </c>
      <c r="T369" s="1">
        <v>0</v>
      </c>
      <c r="U369" s="1">
        <v>0</v>
      </c>
      <c r="X369" s="1">
        <v>0</v>
      </c>
      <c r="Y369" s="1">
        <v>0</v>
      </c>
      <c r="Z369" s="1">
        <v>0</v>
      </c>
    </row>
    <row r="370" spans="1:26" x14ac:dyDescent="0.25">
      <c r="A370">
        <v>368</v>
      </c>
      <c r="B370" t="s">
        <v>185</v>
      </c>
      <c r="C370">
        <v>24</v>
      </c>
      <c r="D370">
        <v>1175</v>
      </c>
      <c r="E370" t="s">
        <v>294</v>
      </c>
      <c r="F370">
        <v>0</v>
      </c>
      <c r="G370" s="1">
        <v>0</v>
      </c>
      <c r="H370" t="s">
        <v>121</v>
      </c>
      <c r="I370" t="s">
        <v>86</v>
      </c>
      <c r="J370" s="1">
        <v>0</v>
      </c>
      <c r="K370" s="1">
        <v>0</v>
      </c>
      <c r="L370" s="1">
        <v>0</v>
      </c>
      <c r="M370" s="1">
        <v>0</v>
      </c>
      <c r="N370" s="1">
        <v>0</v>
      </c>
      <c r="O370" s="1">
        <v>0</v>
      </c>
      <c r="P370" s="1">
        <v>0</v>
      </c>
      <c r="Q370" s="1">
        <v>0</v>
      </c>
      <c r="R370" s="1">
        <v>0</v>
      </c>
      <c r="S370" s="1">
        <v>0</v>
      </c>
      <c r="T370" s="1">
        <v>0</v>
      </c>
      <c r="U370" s="1">
        <v>0</v>
      </c>
      <c r="X370" s="1">
        <v>0</v>
      </c>
      <c r="Y370" s="1">
        <v>0</v>
      </c>
      <c r="Z370" s="1">
        <v>0</v>
      </c>
    </row>
    <row r="371" spans="1:26" x14ac:dyDescent="0.25">
      <c r="A371">
        <v>369</v>
      </c>
      <c r="B371" t="s">
        <v>185</v>
      </c>
      <c r="C371">
        <v>24</v>
      </c>
      <c r="D371">
        <v>7440508</v>
      </c>
      <c r="E371" t="s">
        <v>10</v>
      </c>
      <c r="F371">
        <v>6.7199999999999996E-4</v>
      </c>
      <c r="G371" s="1">
        <v>0</v>
      </c>
      <c r="H371" t="s">
        <v>121</v>
      </c>
      <c r="I371" t="s">
        <v>86</v>
      </c>
      <c r="J371" s="1">
        <v>0</v>
      </c>
      <c r="K371" s="1">
        <v>0</v>
      </c>
      <c r="L371" s="1">
        <v>0</v>
      </c>
      <c r="M371" s="1">
        <v>0</v>
      </c>
      <c r="N371" s="1">
        <v>0</v>
      </c>
      <c r="O371" s="1">
        <v>0</v>
      </c>
      <c r="P371" s="1">
        <v>0</v>
      </c>
      <c r="Q371" s="1">
        <v>0</v>
      </c>
      <c r="R371" s="1">
        <v>0</v>
      </c>
      <c r="S371" s="1">
        <v>0</v>
      </c>
      <c r="T371" s="1">
        <v>0</v>
      </c>
      <c r="U371" s="1">
        <v>0</v>
      </c>
      <c r="X371" s="1">
        <v>0</v>
      </c>
      <c r="Y371" s="1">
        <v>0</v>
      </c>
      <c r="Z371" s="1">
        <v>0</v>
      </c>
    </row>
    <row r="372" spans="1:26" x14ac:dyDescent="0.25">
      <c r="A372">
        <v>370</v>
      </c>
      <c r="B372" t="s">
        <v>185</v>
      </c>
      <c r="C372">
        <v>24</v>
      </c>
      <c r="D372">
        <v>7439965</v>
      </c>
      <c r="E372" t="s">
        <v>5</v>
      </c>
      <c r="F372">
        <v>0</v>
      </c>
      <c r="G372" s="1">
        <v>0</v>
      </c>
      <c r="H372" t="s">
        <v>121</v>
      </c>
      <c r="I372" t="s">
        <v>86</v>
      </c>
      <c r="J372" s="1">
        <v>0</v>
      </c>
      <c r="K372" s="1">
        <v>0</v>
      </c>
      <c r="L372" s="1">
        <v>0</v>
      </c>
      <c r="M372" s="1">
        <v>0</v>
      </c>
      <c r="N372" s="1">
        <v>0</v>
      </c>
      <c r="O372" s="1">
        <v>0</v>
      </c>
      <c r="P372" s="1">
        <v>0</v>
      </c>
      <c r="Q372" s="1">
        <v>0</v>
      </c>
      <c r="R372" s="1">
        <v>0</v>
      </c>
      <c r="S372" s="1">
        <v>0</v>
      </c>
      <c r="T372" s="1">
        <v>0</v>
      </c>
      <c r="U372" s="1">
        <v>0</v>
      </c>
      <c r="X372" s="1">
        <v>0</v>
      </c>
      <c r="Y372" s="1">
        <v>0</v>
      </c>
      <c r="Z372" s="1">
        <v>0</v>
      </c>
    </row>
    <row r="373" spans="1:26" x14ac:dyDescent="0.25">
      <c r="A373">
        <v>371</v>
      </c>
      <c r="B373" t="s">
        <v>185</v>
      </c>
      <c r="C373">
        <v>24</v>
      </c>
      <c r="D373">
        <v>7440020</v>
      </c>
      <c r="E373" t="s">
        <v>6</v>
      </c>
      <c r="F373">
        <v>3.21E-4</v>
      </c>
      <c r="G373" s="1">
        <v>6.9025999999999999E-8</v>
      </c>
      <c r="H373" t="s">
        <v>121</v>
      </c>
      <c r="I373" t="s">
        <v>86</v>
      </c>
      <c r="J373" s="1">
        <v>6.9025999999999999E-8</v>
      </c>
      <c r="K373" s="1">
        <v>0</v>
      </c>
      <c r="L373" s="1">
        <v>0</v>
      </c>
      <c r="M373" s="1">
        <v>0</v>
      </c>
      <c r="N373" s="1">
        <v>0</v>
      </c>
      <c r="O373" s="1">
        <v>0</v>
      </c>
      <c r="P373" s="1">
        <v>0</v>
      </c>
      <c r="Q373" s="1">
        <v>0</v>
      </c>
      <c r="R373" s="1">
        <v>0</v>
      </c>
      <c r="S373" s="1">
        <v>0</v>
      </c>
      <c r="T373" s="1">
        <v>0</v>
      </c>
      <c r="U373" s="1">
        <v>0</v>
      </c>
      <c r="V373" t="s">
        <v>87</v>
      </c>
      <c r="X373" s="1">
        <v>0</v>
      </c>
      <c r="Y373" s="1">
        <v>0</v>
      </c>
      <c r="Z373" s="1">
        <v>0</v>
      </c>
    </row>
    <row r="374" spans="1:26" x14ac:dyDescent="0.25">
      <c r="A374">
        <v>372</v>
      </c>
      <c r="B374" t="s">
        <v>185</v>
      </c>
      <c r="C374">
        <v>24</v>
      </c>
      <c r="D374">
        <v>7723140</v>
      </c>
      <c r="E374" t="s">
        <v>295</v>
      </c>
      <c r="F374">
        <v>0</v>
      </c>
      <c r="G374" s="1">
        <v>0</v>
      </c>
      <c r="H374" t="s">
        <v>121</v>
      </c>
      <c r="I374" t="s">
        <v>86</v>
      </c>
      <c r="J374" s="1">
        <v>0</v>
      </c>
      <c r="K374" s="1">
        <v>0</v>
      </c>
      <c r="L374" s="1">
        <v>0</v>
      </c>
      <c r="M374" s="1">
        <v>0</v>
      </c>
      <c r="N374" s="1">
        <v>0</v>
      </c>
      <c r="O374" s="1">
        <v>0</v>
      </c>
      <c r="P374" s="1">
        <v>0</v>
      </c>
      <c r="Q374" s="1">
        <v>0</v>
      </c>
      <c r="R374" s="1">
        <v>0</v>
      </c>
      <c r="S374" s="1">
        <v>0</v>
      </c>
      <c r="T374" s="1">
        <v>0</v>
      </c>
      <c r="U374" s="1">
        <v>0</v>
      </c>
      <c r="X374" s="1">
        <v>0</v>
      </c>
      <c r="Y374" s="1">
        <v>0</v>
      </c>
      <c r="Z374" s="1">
        <v>0</v>
      </c>
    </row>
    <row r="375" spans="1:26" x14ac:dyDescent="0.25">
      <c r="A375">
        <v>373</v>
      </c>
      <c r="B375" t="s">
        <v>185</v>
      </c>
      <c r="C375">
        <v>24</v>
      </c>
      <c r="D375">
        <v>7439921</v>
      </c>
      <c r="E375" t="s">
        <v>7</v>
      </c>
      <c r="F375">
        <v>0</v>
      </c>
      <c r="G375" s="1">
        <v>0</v>
      </c>
      <c r="H375" t="s">
        <v>121</v>
      </c>
      <c r="I375" t="s">
        <v>86</v>
      </c>
      <c r="J375" s="1">
        <v>0</v>
      </c>
      <c r="K375" s="1">
        <v>0</v>
      </c>
      <c r="L375" s="1">
        <v>0</v>
      </c>
      <c r="M375" s="1">
        <v>0</v>
      </c>
      <c r="N375" s="1">
        <v>0</v>
      </c>
      <c r="O375" s="1">
        <v>0</v>
      </c>
      <c r="P375" s="1">
        <v>0</v>
      </c>
      <c r="Q375" s="1">
        <v>0</v>
      </c>
      <c r="R375" s="1">
        <v>0</v>
      </c>
      <c r="S375" s="1">
        <v>0</v>
      </c>
      <c r="T375" s="1">
        <v>0</v>
      </c>
      <c r="U375" s="1">
        <v>0</v>
      </c>
      <c r="X375" s="1">
        <v>0</v>
      </c>
      <c r="Y375" s="1">
        <v>0</v>
      </c>
      <c r="Z375" s="1">
        <v>0</v>
      </c>
    </row>
    <row r="376" spans="1:26" x14ac:dyDescent="0.25">
      <c r="A376">
        <v>374</v>
      </c>
      <c r="B376" t="s">
        <v>185</v>
      </c>
      <c r="C376">
        <v>24</v>
      </c>
      <c r="D376">
        <v>7440622</v>
      </c>
      <c r="E376" t="s">
        <v>296</v>
      </c>
      <c r="F376">
        <v>0</v>
      </c>
      <c r="G376" s="1">
        <v>0</v>
      </c>
      <c r="H376" t="s">
        <v>121</v>
      </c>
      <c r="I376" t="s">
        <v>86</v>
      </c>
      <c r="J376" s="1">
        <v>0</v>
      </c>
      <c r="K376" s="1">
        <v>0</v>
      </c>
      <c r="L376" s="1">
        <v>0</v>
      </c>
      <c r="M376" s="1">
        <v>0</v>
      </c>
      <c r="N376" s="1">
        <v>0</v>
      </c>
      <c r="O376" s="1">
        <v>0</v>
      </c>
      <c r="P376" s="1">
        <v>0</v>
      </c>
      <c r="Q376" s="1">
        <v>0</v>
      </c>
      <c r="R376" s="1">
        <v>0</v>
      </c>
      <c r="S376" s="1">
        <v>0</v>
      </c>
      <c r="T376" s="1">
        <v>0</v>
      </c>
      <c r="U376" s="1">
        <v>0</v>
      </c>
      <c r="X376" s="1">
        <v>0</v>
      </c>
      <c r="Y376" s="1">
        <v>0</v>
      </c>
      <c r="Z376" s="1">
        <v>0</v>
      </c>
    </row>
    <row r="377" spans="1:26" x14ac:dyDescent="0.25">
      <c r="A377">
        <v>375</v>
      </c>
      <c r="B377" t="s">
        <v>185</v>
      </c>
      <c r="C377">
        <v>24</v>
      </c>
      <c r="D377">
        <v>7440666</v>
      </c>
      <c r="E377" t="s">
        <v>297</v>
      </c>
      <c r="F377">
        <v>0</v>
      </c>
      <c r="G377" s="1">
        <v>0</v>
      </c>
      <c r="H377" t="s">
        <v>121</v>
      </c>
      <c r="I377" t="s">
        <v>86</v>
      </c>
      <c r="J377" s="1">
        <v>0</v>
      </c>
      <c r="K377" s="1">
        <v>0</v>
      </c>
      <c r="L377" s="1">
        <v>0</v>
      </c>
      <c r="M377" s="1">
        <v>0</v>
      </c>
      <c r="N377" s="1">
        <v>0</v>
      </c>
      <c r="O377" s="1">
        <v>0</v>
      </c>
      <c r="P377" s="1">
        <v>0</v>
      </c>
      <c r="Q377" s="1">
        <v>0</v>
      </c>
      <c r="R377" s="1">
        <v>0</v>
      </c>
      <c r="S377" s="1">
        <v>0</v>
      </c>
      <c r="T377" s="1">
        <v>0</v>
      </c>
      <c r="U377" s="1">
        <v>0</v>
      </c>
      <c r="X377" s="1">
        <v>0</v>
      </c>
      <c r="Y377" s="1">
        <v>0</v>
      </c>
      <c r="Z377" s="1">
        <v>0</v>
      </c>
    </row>
    <row r="378" spans="1:26" x14ac:dyDescent="0.25">
      <c r="A378">
        <v>376</v>
      </c>
      <c r="B378" t="s">
        <v>186</v>
      </c>
      <c r="C378">
        <v>24</v>
      </c>
      <c r="D378">
        <v>7429905</v>
      </c>
      <c r="E378" t="s">
        <v>290</v>
      </c>
      <c r="F378">
        <v>0</v>
      </c>
      <c r="G378" s="1">
        <v>0</v>
      </c>
      <c r="H378" t="s">
        <v>121</v>
      </c>
      <c r="I378" t="s">
        <v>86</v>
      </c>
      <c r="J378" s="1">
        <v>0</v>
      </c>
      <c r="K378" s="1">
        <v>0</v>
      </c>
      <c r="L378" s="1">
        <v>0</v>
      </c>
      <c r="M378" s="1">
        <v>0</v>
      </c>
      <c r="N378" s="1">
        <v>0</v>
      </c>
      <c r="O378" s="1">
        <v>0</v>
      </c>
      <c r="P378" s="1">
        <v>0</v>
      </c>
      <c r="Q378" s="1">
        <v>0</v>
      </c>
      <c r="R378" s="1">
        <v>0</v>
      </c>
      <c r="S378" s="1">
        <v>0</v>
      </c>
      <c r="T378" s="1">
        <v>0</v>
      </c>
      <c r="U378" s="1">
        <v>0</v>
      </c>
      <c r="X378" s="1">
        <v>0</v>
      </c>
      <c r="Y378" s="1">
        <v>0</v>
      </c>
      <c r="Z378" s="1">
        <v>0</v>
      </c>
    </row>
    <row r="379" spans="1:26" x14ac:dyDescent="0.25">
      <c r="A379">
        <v>377</v>
      </c>
      <c r="B379" t="s">
        <v>186</v>
      </c>
      <c r="C379">
        <v>24</v>
      </c>
      <c r="D379">
        <v>1344281</v>
      </c>
      <c r="E379" t="s">
        <v>291</v>
      </c>
      <c r="F379">
        <v>0</v>
      </c>
      <c r="G379" s="1">
        <v>0</v>
      </c>
      <c r="H379" t="s">
        <v>121</v>
      </c>
      <c r="I379" t="s">
        <v>86</v>
      </c>
      <c r="J379" s="1">
        <v>0</v>
      </c>
      <c r="K379" s="1">
        <v>0</v>
      </c>
      <c r="L379" s="1">
        <v>0</v>
      </c>
      <c r="M379" s="1">
        <v>0</v>
      </c>
      <c r="N379" s="1">
        <v>0</v>
      </c>
      <c r="O379" s="1">
        <v>0</v>
      </c>
      <c r="P379" s="1">
        <v>0</v>
      </c>
      <c r="Q379" s="1">
        <v>0</v>
      </c>
      <c r="R379" s="1">
        <v>0</v>
      </c>
      <c r="S379" s="1">
        <v>0</v>
      </c>
      <c r="T379" s="1">
        <v>0</v>
      </c>
      <c r="U379" s="1">
        <v>0</v>
      </c>
      <c r="X379" s="1">
        <v>0</v>
      </c>
      <c r="Y379" s="1">
        <v>0</v>
      </c>
      <c r="Z379" s="1">
        <v>0</v>
      </c>
    </row>
    <row r="380" spans="1:26" x14ac:dyDescent="0.25">
      <c r="A380">
        <v>378</v>
      </c>
      <c r="B380" t="s">
        <v>186</v>
      </c>
      <c r="C380">
        <v>24</v>
      </c>
      <c r="D380">
        <v>7440417</v>
      </c>
      <c r="E380" t="s">
        <v>292</v>
      </c>
      <c r="F380">
        <v>0</v>
      </c>
      <c r="G380" s="1">
        <v>0</v>
      </c>
      <c r="H380" t="s">
        <v>121</v>
      </c>
      <c r="I380" t="s">
        <v>86</v>
      </c>
      <c r="J380" s="1">
        <v>0</v>
      </c>
      <c r="K380" s="1">
        <v>0</v>
      </c>
      <c r="L380" s="1">
        <v>0</v>
      </c>
      <c r="M380" s="1">
        <v>0</v>
      </c>
      <c r="N380" s="1">
        <v>0</v>
      </c>
      <c r="O380" s="1">
        <v>0</v>
      </c>
      <c r="P380" s="1">
        <v>0</v>
      </c>
      <c r="Q380" s="1">
        <v>0</v>
      </c>
      <c r="R380" s="1">
        <v>0</v>
      </c>
      <c r="S380" s="1">
        <v>0</v>
      </c>
      <c r="T380" s="1">
        <v>0</v>
      </c>
      <c r="U380" s="1">
        <v>0</v>
      </c>
      <c r="X380" s="1">
        <v>0</v>
      </c>
      <c r="Y380" s="1">
        <v>0</v>
      </c>
      <c r="Z380" s="1">
        <v>0</v>
      </c>
    </row>
    <row r="381" spans="1:26" x14ac:dyDescent="0.25">
      <c r="A381">
        <v>379</v>
      </c>
      <c r="B381" t="s">
        <v>186</v>
      </c>
      <c r="C381">
        <v>24</v>
      </c>
      <c r="D381">
        <v>7440439</v>
      </c>
      <c r="E381" t="s">
        <v>293</v>
      </c>
      <c r="F381">
        <v>0</v>
      </c>
      <c r="G381" s="1">
        <v>0</v>
      </c>
      <c r="H381" t="s">
        <v>121</v>
      </c>
      <c r="I381" t="s">
        <v>86</v>
      </c>
      <c r="J381" s="1">
        <v>0</v>
      </c>
      <c r="K381" s="1">
        <v>0</v>
      </c>
      <c r="L381" s="1">
        <v>0</v>
      </c>
      <c r="M381" s="1">
        <v>0</v>
      </c>
      <c r="N381" s="1">
        <v>0</v>
      </c>
      <c r="O381" s="1">
        <v>0</v>
      </c>
      <c r="P381" s="1">
        <v>0</v>
      </c>
      <c r="Q381" s="1">
        <v>0</v>
      </c>
      <c r="R381" s="1">
        <v>0</v>
      </c>
      <c r="S381" s="1">
        <v>0</v>
      </c>
      <c r="T381" s="1">
        <v>0</v>
      </c>
      <c r="U381" s="1">
        <v>0</v>
      </c>
      <c r="X381" s="1">
        <v>0</v>
      </c>
      <c r="Y381" s="1">
        <v>0</v>
      </c>
      <c r="Z381" s="1">
        <v>0</v>
      </c>
    </row>
    <row r="382" spans="1:26" x14ac:dyDescent="0.25">
      <c r="A382">
        <v>380</v>
      </c>
      <c r="B382" t="s">
        <v>186</v>
      </c>
      <c r="C382">
        <v>24</v>
      </c>
      <c r="D382">
        <v>7440484</v>
      </c>
      <c r="E382" t="s">
        <v>8</v>
      </c>
      <c r="F382">
        <v>0</v>
      </c>
      <c r="G382" s="1">
        <v>0</v>
      </c>
      <c r="H382" t="s">
        <v>121</v>
      </c>
      <c r="I382" t="s">
        <v>86</v>
      </c>
      <c r="J382" s="1">
        <v>0</v>
      </c>
      <c r="K382" s="1">
        <v>0</v>
      </c>
      <c r="L382" s="1">
        <v>0</v>
      </c>
      <c r="M382" s="1">
        <v>0</v>
      </c>
      <c r="N382" s="1">
        <v>0</v>
      </c>
      <c r="O382" s="1">
        <v>0</v>
      </c>
      <c r="P382" s="1">
        <v>0</v>
      </c>
      <c r="Q382" s="1">
        <v>0</v>
      </c>
      <c r="R382" s="1">
        <v>0</v>
      </c>
      <c r="S382" s="1">
        <v>0</v>
      </c>
      <c r="T382" s="1">
        <v>0</v>
      </c>
      <c r="U382" s="1">
        <v>0</v>
      </c>
      <c r="X382" s="1">
        <v>0</v>
      </c>
      <c r="Y382" s="1">
        <v>0</v>
      </c>
      <c r="Z382" s="1">
        <v>0</v>
      </c>
    </row>
    <row r="383" spans="1:26" x14ac:dyDescent="0.25">
      <c r="A383">
        <v>381</v>
      </c>
      <c r="B383" t="s">
        <v>186</v>
      </c>
      <c r="C383">
        <v>24</v>
      </c>
      <c r="D383">
        <v>7440473</v>
      </c>
      <c r="E383" t="s">
        <v>89</v>
      </c>
      <c r="F383" s="1">
        <v>1.1E-5</v>
      </c>
      <c r="G383" s="1">
        <v>0</v>
      </c>
      <c r="H383" t="s">
        <v>121</v>
      </c>
      <c r="I383" t="s">
        <v>86</v>
      </c>
      <c r="J383" s="1">
        <v>0</v>
      </c>
      <c r="K383" s="1">
        <v>0</v>
      </c>
      <c r="L383" s="1">
        <v>0</v>
      </c>
      <c r="M383" s="1">
        <v>0</v>
      </c>
      <c r="N383" s="1">
        <v>0</v>
      </c>
      <c r="O383" s="1">
        <v>0</v>
      </c>
      <c r="P383" s="1">
        <v>0</v>
      </c>
      <c r="Q383" s="1">
        <v>0</v>
      </c>
      <c r="R383" s="1">
        <v>0</v>
      </c>
      <c r="S383" s="1">
        <v>0</v>
      </c>
      <c r="T383" s="1">
        <v>0</v>
      </c>
      <c r="U383" s="1">
        <v>0</v>
      </c>
      <c r="X383" s="1">
        <v>0</v>
      </c>
      <c r="Y383" s="1">
        <v>0</v>
      </c>
      <c r="Z383" s="1">
        <v>0</v>
      </c>
    </row>
    <row r="384" spans="1:26" x14ac:dyDescent="0.25">
      <c r="A384">
        <v>382</v>
      </c>
      <c r="B384" t="s">
        <v>186</v>
      </c>
      <c r="C384">
        <v>24</v>
      </c>
      <c r="D384">
        <v>18540299</v>
      </c>
      <c r="E384" t="s">
        <v>13</v>
      </c>
      <c r="F384" s="1">
        <v>6.0700000000000003E-6</v>
      </c>
      <c r="G384" s="1">
        <v>7.3546000000000005E-7</v>
      </c>
      <c r="H384" t="s">
        <v>121</v>
      </c>
      <c r="I384" t="s">
        <v>86</v>
      </c>
      <c r="J384" s="1">
        <v>7.3152000000000003E-7</v>
      </c>
      <c r="K384" s="1">
        <v>3.6882000000000001E-9</v>
      </c>
      <c r="L384" s="1">
        <v>2.5572000000000002E-10</v>
      </c>
      <c r="M384" s="1">
        <v>0</v>
      </c>
      <c r="N384" s="1">
        <v>0</v>
      </c>
      <c r="O384" s="1">
        <v>0</v>
      </c>
      <c r="P384" s="1">
        <v>0</v>
      </c>
      <c r="Q384" s="1">
        <v>0</v>
      </c>
      <c r="R384" s="1">
        <v>0</v>
      </c>
      <c r="S384" s="1">
        <v>0</v>
      </c>
      <c r="T384" s="1">
        <v>0</v>
      </c>
      <c r="U384" s="1">
        <v>0</v>
      </c>
      <c r="V384" t="s">
        <v>87</v>
      </c>
      <c r="W384" t="s">
        <v>88</v>
      </c>
      <c r="X384" s="1">
        <v>0</v>
      </c>
      <c r="Y384" s="1">
        <v>0</v>
      </c>
      <c r="Z384" s="1">
        <v>0</v>
      </c>
    </row>
    <row r="385" spans="1:26" x14ac:dyDescent="0.25">
      <c r="A385">
        <v>383</v>
      </c>
      <c r="B385" t="s">
        <v>186</v>
      </c>
      <c r="C385">
        <v>24</v>
      </c>
      <c r="D385">
        <v>1175</v>
      </c>
      <c r="E385" t="s">
        <v>294</v>
      </c>
      <c r="F385">
        <v>0</v>
      </c>
      <c r="G385" s="1">
        <v>0</v>
      </c>
      <c r="H385" t="s">
        <v>121</v>
      </c>
      <c r="I385" t="s">
        <v>86</v>
      </c>
      <c r="J385" s="1">
        <v>0</v>
      </c>
      <c r="K385" s="1">
        <v>0</v>
      </c>
      <c r="L385" s="1">
        <v>0</v>
      </c>
      <c r="M385" s="1">
        <v>0</v>
      </c>
      <c r="N385" s="1">
        <v>0</v>
      </c>
      <c r="O385" s="1">
        <v>0</v>
      </c>
      <c r="P385" s="1">
        <v>0</v>
      </c>
      <c r="Q385" s="1">
        <v>0</v>
      </c>
      <c r="R385" s="1">
        <v>0</v>
      </c>
      <c r="S385" s="1">
        <v>0</v>
      </c>
      <c r="T385" s="1">
        <v>0</v>
      </c>
      <c r="U385" s="1">
        <v>0</v>
      </c>
      <c r="X385" s="1">
        <v>0</v>
      </c>
      <c r="Y385" s="1">
        <v>0</v>
      </c>
      <c r="Z385" s="1">
        <v>0</v>
      </c>
    </row>
    <row r="386" spans="1:26" x14ac:dyDescent="0.25">
      <c r="A386">
        <v>384</v>
      </c>
      <c r="B386" t="s">
        <v>186</v>
      </c>
      <c r="C386">
        <v>24</v>
      </c>
      <c r="D386">
        <v>7440508</v>
      </c>
      <c r="E386" t="s">
        <v>10</v>
      </c>
      <c r="F386" s="1">
        <v>9.9999999999999995E-7</v>
      </c>
      <c r="G386" s="1">
        <v>0</v>
      </c>
      <c r="H386" t="s">
        <v>121</v>
      </c>
      <c r="I386" t="s">
        <v>86</v>
      </c>
      <c r="J386" s="1">
        <v>0</v>
      </c>
      <c r="K386" s="1">
        <v>0</v>
      </c>
      <c r="L386" s="1">
        <v>0</v>
      </c>
      <c r="M386" s="1">
        <v>0</v>
      </c>
      <c r="N386" s="1">
        <v>0</v>
      </c>
      <c r="O386" s="1">
        <v>0</v>
      </c>
      <c r="P386" s="1">
        <v>0</v>
      </c>
      <c r="Q386" s="1">
        <v>0</v>
      </c>
      <c r="R386" s="1">
        <v>0</v>
      </c>
      <c r="S386" s="1">
        <v>0</v>
      </c>
      <c r="T386" s="1">
        <v>0</v>
      </c>
      <c r="U386" s="1">
        <v>0</v>
      </c>
      <c r="X386" s="1">
        <v>0</v>
      </c>
      <c r="Y386" s="1">
        <v>0</v>
      </c>
      <c r="Z386" s="1">
        <v>0</v>
      </c>
    </row>
    <row r="387" spans="1:26" x14ac:dyDescent="0.25">
      <c r="A387">
        <v>385</v>
      </c>
      <c r="B387" t="s">
        <v>186</v>
      </c>
      <c r="C387">
        <v>24</v>
      </c>
      <c r="D387">
        <v>7439965</v>
      </c>
      <c r="E387" t="s">
        <v>5</v>
      </c>
      <c r="F387" s="1">
        <v>6.02E-6</v>
      </c>
      <c r="G387" s="1">
        <v>0</v>
      </c>
      <c r="H387" t="s">
        <v>121</v>
      </c>
      <c r="I387" t="s">
        <v>86</v>
      </c>
      <c r="J387" s="1">
        <v>0</v>
      </c>
      <c r="K387" s="1">
        <v>0</v>
      </c>
      <c r="L387" s="1">
        <v>0</v>
      </c>
      <c r="M387" s="1">
        <v>0</v>
      </c>
      <c r="N387" s="1">
        <v>0</v>
      </c>
      <c r="O387" s="1">
        <v>0</v>
      </c>
      <c r="P387" s="1">
        <v>0</v>
      </c>
      <c r="Q387" s="1">
        <v>0</v>
      </c>
      <c r="R387" s="1">
        <v>0</v>
      </c>
      <c r="S387" s="1">
        <v>0</v>
      </c>
      <c r="T387" s="1">
        <v>0</v>
      </c>
      <c r="U387" s="1">
        <v>0</v>
      </c>
      <c r="X387" s="1">
        <v>0</v>
      </c>
      <c r="Y387" s="1">
        <v>0</v>
      </c>
      <c r="Z387" s="1">
        <v>0</v>
      </c>
    </row>
    <row r="388" spans="1:26" x14ac:dyDescent="0.25">
      <c r="A388">
        <v>386</v>
      </c>
      <c r="B388" t="s">
        <v>186</v>
      </c>
      <c r="C388">
        <v>24</v>
      </c>
      <c r="D388">
        <v>7440020</v>
      </c>
      <c r="E388" t="s">
        <v>6</v>
      </c>
      <c r="F388" s="1">
        <v>2.5100000000000001E-6</v>
      </c>
      <c r="G388" s="1">
        <v>5.3974000000000004E-10</v>
      </c>
      <c r="H388" t="s">
        <v>121</v>
      </c>
      <c r="I388" t="s">
        <v>86</v>
      </c>
      <c r="J388" s="1">
        <v>5.3974000000000004E-10</v>
      </c>
      <c r="K388" s="1">
        <v>0</v>
      </c>
      <c r="L388" s="1">
        <v>0</v>
      </c>
      <c r="M388" s="1">
        <v>0</v>
      </c>
      <c r="N388" s="1">
        <v>0</v>
      </c>
      <c r="O388" s="1">
        <v>0</v>
      </c>
      <c r="P388" s="1">
        <v>0</v>
      </c>
      <c r="Q388" s="1">
        <v>0</v>
      </c>
      <c r="R388" s="1">
        <v>0</v>
      </c>
      <c r="S388" s="1">
        <v>0</v>
      </c>
      <c r="T388" s="1">
        <v>0</v>
      </c>
      <c r="U388" s="1">
        <v>0</v>
      </c>
      <c r="V388" t="s">
        <v>87</v>
      </c>
      <c r="X388" s="1">
        <v>0</v>
      </c>
      <c r="Y388" s="1">
        <v>0</v>
      </c>
      <c r="Z388" s="1">
        <v>0</v>
      </c>
    </row>
    <row r="389" spans="1:26" x14ac:dyDescent="0.25">
      <c r="A389">
        <v>387</v>
      </c>
      <c r="B389" t="s">
        <v>186</v>
      </c>
      <c r="C389">
        <v>24</v>
      </c>
      <c r="D389">
        <v>7723140</v>
      </c>
      <c r="E389" t="s">
        <v>295</v>
      </c>
      <c r="F389" s="1">
        <v>8.0299999999999998E-8</v>
      </c>
      <c r="G389" s="1">
        <v>0</v>
      </c>
      <c r="H389" t="s">
        <v>121</v>
      </c>
      <c r="I389" t="s">
        <v>86</v>
      </c>
      <c r="J389" s="1">
        <v>0</v>
      </c>
      <c r="K389" s="1">
        <v>0</v>
      </c>
      <c r="L389" s="1">
        <v>0</v>
      </c>
      <c r="M389" s="1">
        <v>0</v>
      </c>
      <c r="N389" s="1">
        <v>0</v>
      </c>
      <c r="O389" s="1">
        <v>0</v>
      </c>
      <c r="P389" s="1">
        <v>0</v>
      </c>
      <c r="Q389" s="1">
        <v>0</v>
      </c>
      <c r="R389" s="1">
        <v>0</v>
      </c>
      <c r="S389" s="1">
        <v>0</v>
      </c>
      <c r="T389" s="1">
        <v>0</v>
      </c>
      <c r="U389" s="1">
        <v>0</v>
      </c>
      <c r="X389" s="1">
        <v>0</v>
      </c>
      <c r="Y389" s="1">
        <v>0</v>
      </c>
      <c r="Z389" s="1">
        <v>0</v>
      </c>
    </row>
    <row r="390" spans="1:26" x14ac:dyDescent="0.25">
      <c r="A390">
        <v>388</v>
      </c>
      <c r="B390" t="s">
        <v>186</v>
      </c>
      <c r="C390">
        <v>24</v>
      </c>
      <c r="D390">
        <v>7439921</v>
      </c>
      <c r="E390" t="s">
        <v>7</v>
      </c>
      <c r="F390">
        <v>0</v>
      </c>
      <c r="G390" s="1">
        <v>0</v>
      </c>
      <c r="H390" t="s">
        <v>121</v>
      </c>
      <c r="I390" t="s">
        <v>86</v>
      </c>
      <c r="J390" s="1">
        <v>0</v>
      </c>
      <c r="K390" s="1">
        <v>0</v>
      </c>
      <c r="L390" s="1">
        <v>0</v>
      </c>
      <c r="M390" s="1">
        <v>0</v>
      </c>
      <c r="N390" s="1">
        <v>0</v>
      </c>
      <c r="O390" s="1">
        <v>0</v>
      </c>
      <c r="P390" s="1">
        <v>0</v>
      </c>
      <c r="Q390" s="1">
        <v>0</v>
      </c>
      <c r="R390" s="1">
        <v>0</v>
      </c>
      <c r="S390" s="1">
        <v>0</v>
      </c>
      <c r="T390" s="1">
        <v>0</v>
      </c>
      <c r="U390" s="1">
        <v>0</v>
      </c>
      <c r="X390" s="1">
        <v>0</v>
      </c>
      <c r="Y390" s="1">
        <v>0</v>
      </c>
      <c r="Z390" s="1">
        <v>0</v>
      </c>
    </row>
    <row r="391" spans="1:26" x14ac:dyDescent="0.25">
      <c r="A391">
        <v>389</v>
      </c>
      <c r="B391" t="s">
        <v>186</v>
      </c>
      <c r="C391">
        <v>24</v>
      </c>
      <c r="D391">
        <v>7440622</v>
      </c>
      <c r="E391" t="s">
        <v>296</v>
      </c>
      <c r="F391" s="1">
        <v>6.0200000000000002E-7</v>
      </c>
      <c r="G391" s="1">
        <v>0</v>
      </c>
      <c r="H391" t="s">
        <v>121</v>
      </c>
      <c r="I391" t="s">
        <v>86</v>
      </c>
      <c r="J391" s="1">
        <v>0</v>
      </c>
      <c r="K391" s="1">
        <v>0</v>
      </c>
      <c r="L391" s="1">
        <v>0</v>
      </c>
      <c r="M391" s="1">
        <v>0</v>
      </c>
      <c r="N391" s="1">
        <v>0</v>
      </c>
      <c r="O391" s="1">
        <v>0</v>
      </c>
      <c r="P391" s="1">
        <v>0</v>
      </c>
      <c r="Q391" s="1">
        <v>0</v>
      </c>
      <c r="R391" s="1">
        <v>0</v>
      </c>
      <c r="S391" s="1">
        <v>0</v>
      </c>
      <c r="T391" s="1">
        <v>0</v>
      </c>
      <c r="U391" s="1">
        <v>0</v>
      </c>
      <c r="X391" s="1">
        <v>0</v>
      </c>
      <c r="Y391" s="1">
        <v>0</v>
      </c>
      <c r="Z391" s="1">
        <v>0</v>
      </c>
    </row>
    <row r="392" spans="1:26" x14ac:dyDescent="0.25">
      <c r="A392">
        <v>390</v>
      </c>
      <c r="B392" t="s">
        <v>186</v>
      </c>
      <c r="C392">
        <v>24</v>
      </c>
      <c r="D392">
        <v>7440666</v>
      </c>
      <c r="E392" t="s">
        <v>297</v>
      </c>
      <c r="F392">
        <v>0</v>
      </c>
      <c r="G392" s="1">
        <v>0</v>
      </c>
      <c r="H392" t="s">
        <v>121</v>
      </c>
      <c r="I392" t="s">
        <v>86</v>
      </c>
      <c r="J392" s="1">
        <v>0</v>
      </c>
      <c r="K392" s="1">
        <v>0</v>
      </c>
      <c r="L392" s="1">
        <v>0</v>
      </c>
      <c r="M392" s="1">
        <v>0</v>
      </c>
      <c r="N392" s="1">
        <v>0</v>
      </c>
      <c r="O392" s="1">
        <v>0</v>
      </c>
      <c r="P392" s="1">
        <v>0</v>
      </c>
      <c r="Q392" s="1">
        <v>0</v>
      </c>
      <c r="R392" s="1">
        <v>0</v>
      </c>
      <c r="S392" s="1">
        <v>0</v>
      </c>
      <c r="T392" s="1">
        <v>0</v>
      </c>
      <c r="U392" s="1">
        <v>0</v>
      </c>
      <c r="X392" s="1">
        <v>0</v>
      </c>
      <c r="Y392" s="1">
        <v>0</v>
      </c>
      <c r="Z392" s="1">
        <v>0</v>
      </c>
    </row>
    <row r="393" spans="1:26" x14ac:dyDescent="0.25">
      <c r="A393">
        <v>391</v>
      </c>
      <c r="B393" t="s">
        <v>187</v>
      </c>
      <c r="C393">
        <v>24</v>
      </c>
      <c r="D393">
        <v>7429905</v>
      </c>
      <c r="E393" t="s">
        <v>290</v>
      </c>
      <c r="F393">
        <v>9.4899999999999997E-4</v>
      </c>
      <c r="G393" s="1">
        <v>0</v>
      </c>
      <c r="H393" t="s">
        <v>121</v>
      </c>
      <c r="I393" t="s">
        <v>86</v>
      </c>
      <c r="J393" s="1">
        <v>0</v>
      </c>
      <c r="K393" s="1">
        <v>0</v>
      </c>
      <c r="L393" s="1">
        <v>0</v>
      </c>
      <c r="M393" s="1">
        <v>0</v>
      </c>
      <c r="N393" s="1">
        <v>0</v>
      </c>
      <c r="O393" s="1">
        <v>0</v>
      </c>
      <c r="P393" s="1">
        <v>0</v>
      </c>
      <c r="Q393" s="1">
        <v>0</v>
      </c>
      <c r="R393" s="1">
        <v>0</v>
      </c>
      <c r="S393" s="1">
        <v>0</v>
      </c>
      <c r="T393" s="1">
        <v>0</v>
      </c>
      <c r="U393" s="1">
        <v>0</v>
      </c>
      <c r="X393" s="1">
        <v>0</v>
      </c>
      <c r="Y393" s="1">
        <v>0</v>
      </c>
      <c r="Z393" s="1">
        <v>0</v>
      </c>
    </row>
    <row r="394" spans="1:26" x14ac:dyDescent="0.25">
      <c r="A394">
        <v>392</v>
      </c>
      <c r="B394" t="s">
        <v>187</v>
      </c>
      <c r="C394">
        <v>24</v>
      </c>
      <c r="D394">
        <v>1344281</v>
      </c>
      <c r="E394" t="s">
        <v>291</v>
      </c>
      <c r="F394">
        <v>0</v>
      </c>
      <c r="G394" s="1">
        <v>0</v>
      </c>
      <c r="H394" t="s">
        <v>121</v>
      </c>
      <c r="I394" t="s">
        <v>86</v>
      </c>
      <c r="J394" s="1">
        <v>0</v>
      </c>
      <c r="K394" s="1">
        <v>0</v>
      </c>
      <c r="L394" s="1">
        <v>0</v>
      </c>
      <c r="M394" s="1">
        <v>0</v>
      </c>
      <c r="N394" s="1">
        <v>0</v>
      </c>
      <c r="O394" s="1">
        <v>0</v>
      </c>
      <c r="P394" s="1">
        <v>0</v>
      </c>
      <c r="Q394" s="1">
        <v>0</v>
      </c>
      <c r="R394" s="1">
        <v>0</v>
      </c>
      <c r="S394" s="1">
        <v>0</v>
      </c>
      <c r="T394" s="1">
        <v>0</v>
      </c>
      <c r="U394" s="1">
        <v>0</v>
      </c>
      <c r="X394" s="1">
        <v>0</v>
      </c>
      <c r="Y394" s="1">
        <v>0</v>
      </c>
      <c r="Z394" s="1">
        <v>0</v>
      </c>
    </row>
    <row r="395" spans="1:26" x14ac:dyDescent="0.25">
      <c r="A395">
        <v>393</v>
      </c>
      <c r="B395" t="s">
        <v>187</v>
      </c>
      <c r="C395">
        <v>24</v>
      </c>
      <c r="D395">
        <v>7440417</v>
      </c>
      <c r="E395" t="s">
        <v>292</v>
      </c>
      <c r="F395">
        <v>0</v>
      </c>
      <c r="G395" s="1">
        <v>0</v>
      </c>
      <c r="H395" t="s">
        <v>121</v>
      </c>
      <c r="I395" t="s">
        <v>86</v>
      </c>
      <c r="J395" s="1">
        <v>0</v>
      </c>
      <c r="K395" s="1">
        <v>0</v>
      </c>
      <c r="L395" s="1">
        <v>0</v>
      </c>
      <c r="M395" s="1">
        <v>0</v>
      </c>
      <c r="N395" s="1">
        <v>0</v>
      </c>
      <c r="O395" s="1">
        <v>0</v>
      </c>
      <c r="P395" s="1">
        <v>0</v>
      </c>
      <c r="Q395" s="1">
        <v>0</v>
      </c>
      <c r="R395" s="1">
        <v>0</v>
      </c>
      <c r="S395" s="1">
        <v>0</v>
      </c>
      <c r="T395" s="1">
        <v>0</v>
      </c>
      <c r="U395" s="1">
        <v>0</v>
      </c>
      <c r="X395" s="1">
        <v>0</v>
      </c>
      <c r="Y395" s="1">
        <v>0</v>
      </c>
      <c r="Z395" s="1">
        <v>0</v>
      </c>
    </row>
    <row r="396" spans="1:26" x14ac:dyDescent="0.25">
      <c r="A396">
        <v>394</v>
      </c>
      <c r="B396" t="s">
        <v>187</v>
      </c>
      <c r="C396">
        <v>24</v>
      </c>
      <c r="D396">
        <v>7440439</v>
      </c>
      <c r="E396" t="s">
        <v>293</v>
      </c>
      <c r="F396">
        <v>0</v>
      </c>
      <c r="G396" s="1">
        <v>0</v>
      </c>
      <c r="H396" t="s">
        <v>121</v>
      </c>
      <c r="I396" t="s">
        <v>86</v>
      </c>
      <c r="J396" s="1">
        <v>0</v>
      </c>
      <c r="K396" s="1">
        <v>0</v>
      </c>
      <c r="L396" s="1">
        <v>0</v>
      </c>
      <c r="M396" s="1">
        <v>0</v>
      </c>
      <c r="N396" s="1">
        <v>0</v>
      </c>
      <c r="O396" s="1">
        <v>0</v>
      </c>
      <c r="P396" s="1">
        <v>0</v>
      </c>
      <c r="Q396" s="1">
        <v>0</v>
      </c>
      <c r="R396" s="1">
        <v>0</v>
      </c>
      <c r="S396" s="1">
        <v>0</v>
      </c>
      <c r="T396" s="1">
        <v>0</v>
      </c>
      <c r="U396" s="1">
        <v>0</v>
      </c>
      <c r="X396" s="1">
        <v>0</v>
      </c>
      <c r="Y396" s="1">
        <v>0</v>
      </c>
      <c r="Z396" s="1">
        <v>0</v>
      </c>
    </row>
    <row r="397" spans="1:26" x14ac:dyDescent="0.25">
      <c r="A397">
        <v>395</v>
      </c>
      <c r="B397" t="s">
        <v>187</v>
      </c>
      <c r="C397">
        <v>24</v>
      </c>
      <c r="D397">
        <v>7440484</v>
      </c>
      <c r="E397" t="s">
        <v>8</v>
      </c>
      <c r="F397">
        <v>0</v>
      </c>
      <c r="G397" s="1">
        <v>0</v>
      </c>
      <c r="H397" t="s">
        <v>121</v>
      </c>
      <c r="I397" t="s">
        <v>86</v>
      </c>
      <c r="J397" s="1">
        <v>0</v>
      </c>
      <c r="K397" s="1">
        <v>0</v>
      </c>
      <c r="L397" s="1">
        <v>0</v>
      </c>
      <c r="M397" s="1">
        <v>0</v>
      </c>
      <c r="N397" s="1">
        <v>0</v>
      </c>
      <c r="O397" s="1">
        <v>0</v>
      </c>
      <c r="P397" s="1">
        <v>0</v>
      </c>
      <c r="Q397" s="1">
        <v>0</v>
      </c>
      <c r="R397" s="1">
        <v>0</v>
      </c>
      <c r="S397" s="1">
        <v>0</v>
      </c>
      <c r="T397" s="1">
        <v>0</v>
      </c>
      <c r="U397" s="1">
        <v>0</v>
      </c>
      <c r="X397" s="1">
        <v>0</v>
      </c>
      <c r="Y397" s="1">
        <v>0</v>
      </c>
      <c r="Z397" s="1">
        <v>0</v>
      </c>
    </row>
    <row r="398" spans="1:26" x14ac:dyDescent="0.25">
      <c r="A398">
        <v>396</v>
      </c>
      <c r="B398" t="s">
        <v>187</v>
      </c>
      <c r="C398">
        <v>24</v>
      </c>
      <c r="D398">
        <v>7440473</v>
      </c>
      <c r="E398" t="s">
        <v>89</v>
      </c>
      <c r="F398" s="1">
        <v>2.0099999999999998E-6</v>
      </c>
      <c r="G398" s="1">
        <v>0</v>
      </c>
      <c r="H398" t="s">
        <v>121</v>
      </c>
      <c r="I398" t="s">
        <v>86</v>
      </c>
      <c r="J398" s="1">
        <v>0</v>
      </c>
      <c r="K398" s="1">
        <v>0</v>
      </c>
      <c r="L398" s="1">
        <v>0</v>
      </c>
      <c r="M398" s="1">
        <v>0</v>
      </c>
      <c r="N398" s="1">
        <v>0</v>
      </c>
      <c r="O398" s="1">
        <v>0</v>
      </c>
      <c r="P398" s="1">
        <v>0</v>
      </c>
      <c r="Q398" s="1">
        <v>0</v>
      </c>
      <c r="R398" s="1">
        <v>0</v>
      </c>
      <c r="S398" s="1">
        <v>0</v>
      </c>
      <c r="T398" s="1">
        <v>0</v>
      </c>
      <c r="U398" s="1">
        <v>0</v>
      </c>
      <c r="X398" s="1">
        <v>0</v>
      </c>
      <c r="Y398" s="1">
        <v>0</v>
      </c>
      <c r="Z398" s="1">
        <v>0</v>
      </c>
    </row>
    <row r="399" spans="1:26" x14ac:dyDescent="0.25">
      <c r="A399">
        <v>397</v>
      </c>
      <c r="B399" t="s">
        <v>187</v>
      </c>
      <c r="C399">
        <v>24</v>
      </c>
      <c r="D399">
        <v>18540299</v>
      </c>
      <c r="E399" t="s">
        <v>13</v>
      </c>
      <c r="F399" s="1">
        <v>1.1000000000000001E-6</v>
      </c>
      <c r="G399" s="1">
        <v>1.3328000000000001E-7</v>
      </c>
      <c r="H399" t="s">
        <v>121</v>
      </c>
      <c r="I399" t="s">
        <v>86</v>
      </c>
      <c r="J399" s="1">
        <v>1.3257E-7</v>
      </c>
      <c r="K399" s="1">
        <v>6.6838000000000002E-10</v>
      </c>
      <c r="L399" s="1">
        <v>4.6341000000000001E-11</v>
      </c>
      <c r="M399" s="1">
        <v>0</v>
      </c>
      <c r="N399" s="1">
        <v>0</v>
      </c>
      <c r="O399" s="1">
        <v>0</v>
      </c>
      <c r="P399" s="1">
        <v>0</v>
      </c>
      <c r="Q399" s="1">
        <v>0</v>
      </c>
      <c r="R399" s="1">
        <v>0</v>
      </c>
      <c r="S399" s="1">
        <v>0</v>
      </c>
      <c r="T399" s="1">
        <v>0</v>
      </c>
      <c r="U399" s="1">
        <v>0</v>
      </c>
      <c r="V399" t="s">
        <v>87</v>
      </c>
      <c r="W399" t="s">
        <v>88</v>
      </c>
      <c r="X399" s="1">
        <v>0</v>
      </c>
      <c r="Y399" s="1">
        <v>0</v>
      </c>
      <c r="Z399" s="1">
        <v>0</v>
      </c>
    </row>
    <row r="400" spans="1:26" x14ac:dyDescent="0.25">
      <c r="A400">
        <v>398</v>
      </c>
      <c r="B400" t="s">
        <v>187</v>
      </c>
      <c r="C400">
        <v>24</v>
      </c>
      <c r="D400">
        <v>1175</v>
      </c>
      <c r="E400" t="s">
        <v>294</v>
      </c>
      <c r="F400">
        <v>0</v>
      </c>
      <c r="G400" s="1">
        <v>0</v>
      </c>
      <c r="H400" t="s">
        <v>121</v>
      </c>
      <c r="I400" t="s">
        <v>86</v>
      </c>
      <c r="J400" s="1">
        <v>0</v>
      </c>
      <c r="K400" s="1">
        <v>0</v>
      </c>
      <c r="L400" s="1">
        <v>0</v>
      </c>
      <c r="M400" s="1">
        <v>0</v>
      </c>
      <c r="N400" s="1">
        <v>0</v>
      </c>
      <c r="O400" s="1">
        <v>0</v>
      </c>
      <c r="P400" s="1">
        <v>0</v>
      </c>
      <c r="Q400" s="1">
        <v>0</v>
      </c>
      <c r="R400" s="1">
        <v>0</v>
      </c>
      <c r="S400" s="1">
        <v>0</v>
      </c>
      <c r="T400" s="1">
        <v>0</v>
      </c>
      <c r="U400" s="1">
        <v>0</v>
      </c>
      <c r="X400" s="1">
        <v>0</v>
      </c>
      <c r="Y400" s="1">
        <v>0</v>
      </c>
      <c r="Z400" s="1">
        <v>0</v>
      </c>
    </row>
    <row r="401" spans="1:26" x14ac:dyDescent="0.25">
      <c r="A401">
        <v>399</v>
      </c>
      <c r="B401" t="s">
        <v>187</v>
      </c>
      <c r="C401">
        <v>24</v>
      </c>
      <c r="D401">
        <v>7440508</v>
      </c>
      <c r="E401" t="s">
        <v>10</v>
      </c>
      <c r="F401" s="1">
        <v>9.9999999999999995E-7</v>
      </c>
      <c r="G401" s="1">
        <v>0</v>
      </c>
      <c r="H401" t="s">
        <v>121</v>
      </c>
      <c r="I401" t="s">
        <v>86</v>
      </c>
      <c r="J401" s="1">
        <v>0</v>
      </c>
      <c r="K401" s="1">
        <v>0</v>
      </c>
      <c r="L401" s="1">
        <v>0</v>
      </c>
      <c r="M401" s="1">
        <v>0</v>
      </c>
      <c r="N401" s="1">
        <v>0</v>
      </c>
      <c r="O401" s="1">
        <v>0</v>
      </c>
      <c r="P401" s="1">
        <v>0</v>
      </c>
      <c r="Q401" s="1">
        <v>0</v>
      </c>
      <c r="R401" s="1">
        <v>0</v>
      </c>
      <c r="S401" s="1">
        <v>0</v>
      </c>
      <c r="T401" s="1">
        <v>0</v>
      </c>
      <c r="U401" s="1">
        <v>0</v>
      </c>
      <c r="X401" s="1">
        <v>0</v>
      </c>
      <c r="Y401" s="1">
        <v>0</v>
      </c>
      <c r="Z401" s="1">
        <v>0</v>
      </c>
    </row>
    <row r="402" spans="1:26" x14ac:dyDescent="0.25">
      <c r="A402">
        <v>400</v>
      </c>
      <c r="B402" t="s">
        <v>187</v>
      </c>
      <c r="C402">
        <v>24</v>
      </c>
      <c r="D402">
        <v>7439965</v>
      </c>
      <c r="E402" t="s">
        <v>5</v>
      </c>
      <c r="F402" s="1">
        <v>1.0000000000000001E-5</v>
      </c>
      <c r="G402" s="1">
        <v>0</v>
      </c>
      <c r="H402" t="s">
        <v>121</v>
      </c>
      <c r="I402" t="s">
        <v>86</v>
      </c>
      <c r="J402" s="1">
        <v>0</v>
      </c>
      <c r="K402" s="1">
        <v>0</v>
      </c>
      <c r="L402" s="1">
        <v>0</v>
      </c>
      <c r="M402" s="1">
        <v>0</v>
      </c>
      <c r="N402" s="1">
        <v>0</v>
      </c>
      <c r="O402" s="1">
        <v>0</v>
      </c>
      <c r="P402" s="1">
        <v>0</v>
      </c>
      <c r="Q402" s="1">
        <v>0</v>
      </c>
      <c r="R402" s="1">
        <v>0</v>
      </c>
      <c r="S402" s="1">
        <v>0</v>
      </c>
      <c r="T402" s="1">
        <v>0</v>
      </c>
      <c r="U402" s="1">
        <v>0</v>
      </c>
      <c r="X402" s="1">
        <v>0</v>
      </c>
      <c r="Y402" s="1">
        <v>0</v>
      </c>
      <c r="Z402" s="1">
        <v>0</v>
      </c>
    </row>
    <row r="403" spans="1:26" x14ac:dyDescent="0.25">
      <c r="A403">
        <v>401</v>
      </c>
      <c r="B403" t="s">
        <v>187</v>
      </c>
      <c r="C403">
        <v>24</v>
      </c>
      <c r="D403">
        <v>7440020</v>
      </c>
      <c r="E403" t="s">
        <v>6</v>
      </c>
      <c r="F403">
        <v>0</v>
      </c>
      <c r="G403" s="1">
        <v>0</v>
      </c>
      <c r="H403" t="s">
        <v>121</v>
      </c>
      <c r="I403" t="s">
        <v>86</v>
      </c>
      <c r="J403" s="1">
        <v>0</v>
      </c>
      <c r="K403" s="1">
        <v>0</v>
      </c>
      <c r="L403" s="1">
        <v>0</v>
      </c>
      <c r="M403" s="1">
        <v>0</v>
      </c>
      <c r="N403" s="1">
        <v>0</v>
      </c>
      <c r="O403" s="1">
        <v>0</v>
      </c>
      <c r="P403" s="1">
        <v>0</v>
      </c>
      <c r="Q403" s="1">
        <v>0</v>
      </c>
      <c r="R403" s="1">
        <v>0</v>
      </c>
      <c r="S403" s="1">
        <v>0</v>
      </c>
      <c r="T403" s="1">
        <v>0</v>
      </c>
      <c r="U403" s="1">
        <v>0</v>
      </c>
      <c r="X403" s="1">
        <v>0</v>
      </c>
      <c r="Y403" s="1">
        <v>0</v>
      </c>
      <c r="Z403" s="1">
        <v>0</v>
      </c>
    </row>
    <row r="404" spans="1:26" x14ac:dyDescent="0.25">
      <c r="A404">
        <v>402</v>
      </c>
      <c r="B404" t="s">
        <v>187</v>
      </c>
      <c r="C404">
        <v>24</v>
      </c>
      <c r="D404">
        <v>7723140</v>
      </c>
      <c r="E404" t="s">
        <v>295</v>
      </c>
      <c r="F404">
        <v>0</v>
      </c>
      <c r="G404" s="1">
        <v>0</v>
      </c>
      <c r="H404" t="s">
        <v>121</v>
      </c>
      <c r="I404" t="s">
        <v>86</v>
      </c>
      <c r="J404" s="1">
        <v>0</v>
      </c>
      <c r="K404" s="1">
        <v>0</v>
      </c>
      <c r="L404" s="1">
        <v>0</v>
      </c>
      <c r="M404" s="1">
        <v>0</v>
      </c>
      <c r="N404" s="1">
        <v>0</v>
      </c>
      <c r="O404" s="1">
        <v>0</v>
      </c>
      <c r="P404" s="1">
        <v>0</v>
      </c>
      <c r="Q404" s="1">
        <v>0</v>
      </c>
      <c r="R404" s="1">
        <v>0</v>
      </c>
      <c r="S404" s="1">
        <v>0</v>
      </c>
      <c r="T404" s="1">
        <v>0</v>
      </c>
      <c r="U404" s="1">
        <v>0</v>
      </c>
      <c r="X404" s="1">
        <v>0</v>
      </c>
      <c r="Y404" s="1">
        <v>0</v>
      </c>
      <c r="Z404" s="1">
        <v>0</v>
      </c>
    </row>
    <row r="405" spans="1:26" x14ac:dyDescent="0.25">
      <c r="A405">
        <v>403</v>
      </c>
      <c r="B405" t="s">
        <v>187</v>
      </c>
      <c r="C405">
        <v>24</v>
      </c>
      <c r="D405">
        <v>7439921</v>
      </c>
      <c r="E405" t="s">
        <v>7</v>
      </c>
      <c r="F405">
        <v>0</v>
      </c>
      <c r="G405" s="1">
        <v>0</v>
      </c>
      <c r="H405" t="s">
        <v>121</v>
      </c>
      <c r="I405" t="s">
        <v>86</v>
      </c>
      <c r="J405" s="1">
        <v>0</v>
      </c>
      <c r="K405" s="1">
        <v>0</v>
      </c>
      <c r="L405" s="1">
        <v>0</v>
      </c>
      <c r="M405" s="1">
        <v>0</v>
      </c>
      <c r="N405" s="1">
        <v>0</v>
      </c>
      <c r="O405" s="1">
        <v>0</v>
      </c>
      <c r="P405" s="1">
        <v>0</v>
      </c>
      <c r="Q405" s="1">
        <v>0</v>
      </c>
      <c r="R405" s="1">
        <v>0</v>
      </c>
      <c r="S405" s="1">
        <v>0</v>
      </c>
      <c r="T405" s="1">
        <v>0</v>
      </c>
      <c r="U405" s="1">
        <v>0</v>
      </c>
      <c r="X405" s="1">
        <v>0</v>
      </c>
      <c r="Y405" s="1">
        <v>0</v>
      </c>
      <c r="Z405" s="1">
        <v>0</v>
      </c>
    </row>
    <row r="406" spans="1:26" x14ac:dyDescent="0.25">
      <c r="A406">
        <v>404</v>
      </c>
      <c r="B406" t="s">
        <v>187</v>
      </c>
      <c r="C406">
        <v>24</v>
      </c>
      <c r="D406">
        <v>7440622</v>
      </c>
      <c r="E406" t="s">
        <v>296</v>
      </c>
      <c r="F406">
        <v>0</v>
      </c>
      <c r="G406" s="1">
        <v>0</v>
      </c>
      <c r="H406" t="s">
        <v>121</v>
      </c>
      <c r="I406" t="s">
        <v>86</v>
      </c>
      <c r="J406" s="1">
        <v>0</v>
      </c>
      <c r="K406" s="1">
        <v>0</v>
      </c>
      <c r="L406" s="1">
        <v>0</v>
      </c>
      <c r="M406" s="1">
        <v>0</v>
      </c>
      <c r="N406" s="1">
        <v>0</v>
      </c>
      <c r="O406" s="1">
        <v>0</v>
      </c>
      <c r="P406" s="1">
        <v>0</v>
      </c>
      <c r="Q406" s="1">
        <v>0</v>
      </c>
      <c r="R406" s="1">
        <v>0</v>
      </c>
      <c r="S406" s="1">
        <v>0</v>
      </c>
      <c r="T406" s="1">
        <v>0</v>
      </c>
      <c r="U406" s="1">
        <v>0</v>
      </c>
      <c r="X406" s="1">
        <v>0</v>
      </c>
      <c r="Y406" s="1">
        <v>0</v>
      </c>
      <c r="Z406" s="1">
        <v>0</v>
      </c>
    </row>
    <row r="407" spans="1:26" x14ac:dyDescent="0.25">
      <c r="A407">
        <v>405</v>
      </c>
      <c r="B407" t="s">
        <v>187</v>
      </c>
      <c r="C407">
        <v>24</v>
      </c>
      <c r="D407">
        <v>7440666</v>
      </c>
      <c r="E407" t="s">
        <v>297</v>
      </c>
      <c r="F407" s="1">
        <v>2.5100000000000001E-6</v>
      </c>
      <c r="G407" s="1">
        <v>0</v>
      </c>
      <c r="H407" t="s">
        <v>121</v>
      </c>
      <c r="I407" t="s">
        <v>86</v>
      </c>
      <c r="J407" s="1">
        <v>0</v>
      </c>
      <c r="K407" s="1">
        <v>0</v>
      </c>
      <c r="L407" s="1">
        <v>0</v>
      </c>
      <c r="M407" s="1">
        <v>0</v>
      </c>
      <c r="N407" s="1">
        <v>0</v>
      </c>
      <c r="O407" s="1">
        <v>0</v>
      </c>
      <c r="P407" s="1">
        <v>0</v>
      </c>
      <c r="Q407" s="1">
        <v>0</v>
      </c>
      <c r="R407" s="1">
        <v>0</v>
      </c>
      <c r="S407" s="1">
        <v>0</v>
      </c>
      <c r="T407" s="1">
        <v>0</v>
      </c>
      <c r="U407" s="1">
        <v>0</v>
      </c>
      <c r="X407" s="1">
        <v>0</v>
      </c>
      <c r="Y407" s="1">
        <v>0</v>
      </c>
      <c r="Z407" s="1">
        <v>0</v>
      </c>
    </row>
    <row r="408" spans="1:26" x14ac:dyDescent="0.25">
      <c r="A408">
        <v>406</v>
      </c>
      <c r="B408" t="s">
        <v>188</v>
      </c>
      <c r="C408">
        <v>24</v>
      </c>
      <c r="D408">
        <v>7429905</v>
      </c>
      <c r="E408" t="s">
        <v>290</v>
      </c>
      <c r="F408">
        <v>9.3300000000000002E-4</v>
      </c>
      <c r="G408" s="1">
        <v>0</v>
      </c>
      <c r="H408" t="s">
        <v>121</v>
      </c>
      <c r="I408" t="s">
        <v>86</v>
      </c>
      <c r="J408" s="1">
        <v>0</v>
      </c>
      <c r="K408" s="1">
        <v>0</v>
      </c>
      <c r="L408" s="1">
        <v>0</v>
      </c>
      <c r="M408" s="1">
        <v>0</v>
      </c>
      <c r="N408" s="1">
        <v>0</v>
      </c>
      <c r="O408" s="1">
        <v>0</v>
      </c>
      <c r="P408" s="1">
        <v>0</v>
      </c>
      <c r="Q408" s="1">
        <v>0</v>
      </c>
      <c r="R408" s="1">
        <v>0</v>
      </c>
      <c r="S408" s="1">
        <v>0</v>
      </c>
      <c r="T408" s="1">
        <v>0</v>
      </c>
      <c r="U408" s="1">
        <v>0</v>
      </c>
      <c r="X408" s="1">
        <v>0</v>
      </c>
      <c r="Y408" s="1">
        <v>0</v>
      </c>
      <c r="Z408" s="1">
        <v>0</v>
      </c>
    </row>
    <row r="409" spans="1:26" x14ac:dyDescent="0.25">
      <c r="A409">
        <v>407</v>
      </c>
      <c r="B409" t="s">
        <v>188</v>
      </c>
      <c r="C409">
        <v>24</v>
      </c>
      <c r="D409">
        <v>1344281</v>
      </c>
      <c r="E409" t="s">
        <v>291</v>
      </c>
      <c r="F409">
        <v>0</v>
      </c>
      <c r="G409" s="1">
        <v>0</v>
      </c>
      <c r="H409" t="s">
        <v>121</v>
      </c>
      <c r="I409" t="s">
        <v>86</v>
      </c>
      <c r="J409" s="1">
        <v>0</v>
      </c>
      <c r="K409" s="1">
        <v>0</v>
      </c>
      <c r="L409" s="1">
        <v>0</v>
      </c>
      <c r="M409" s="1">
        <v>0</v>
      </c>
      <c r="N409" s="1">
        <v>0</v>
      </c>
      <c r="O409" s="1">
        <v>0</v>
      </c>
      <c r="P409" s="1">
        <v>0</v>
      </c>
      <c r="Q409" s="1">
        <v>0</v>
      </c>
      <c r="R409" s="1">
        <v>0</v>
      </c>
      <c r="S409" s="1">
        <v>0</v>
      </c>
      <c r="T409" s="1">
        <v>0</v>
      </c>
      <c r="U409" s="1">
        <v>0</v>
      </c>
      <c r="X409" s="1">
        <v>0</v>
      </c>
      <c r="Y409" s="1">
        <v>0</v>
      </c>
      <c r="Z409" s="1">
        <v>0</v>
      </c>
    </row>
    <row r="410" spans="1:26" x14ac:dyDescent="0.25">
      <c r="A410">
        <v>408</v>
      </c>
      <c r="B410" t="s">
        <v>188</v>
      </c>
      <c r="C410">
        <v>24</v>
      </c>
      <c r="D410">
        <v>7440417</v>
      </c>
      <c r="E410" t="s">
        <v>292</v>
      </c>
      <c r="F410" s="1">
        <v>8.0299999999999998E-9</v>
      </c>
      <c r="G410" s="1">
        <v>1.5939E-11</v>
      </c>
      <c r="H410" t="s">
        <v>121</v>
      </c>
      <c r="I410" t="s">
        <v>86</v>
      </c>
      <c r="J410" s="1">
        <v>1.5939E-11</v>
      </c>
      <c r="K410" s="1">
        <v>0</v>
      </c>
      <c r="L410" s="1">
        <v>0</v>
      </c>
      <c r="M410" s="1">
        <v>0</v>
      </c>
      <c r="N410" s="1">
        <v>0</v>
      </c>
      <c r="O410" s="1">
        <v>0</v>
      </c>
      <c r="P410" s="1">
        <v>0</v>
      </c>
      <c r="Q410" s="1">
        <v>0</v>
      </c>
      <c r="R410" s="1">
        <v>0</v>
      </c>
      <c r="S410" s="1">
        <v>0</v>
      </c>
      <c r="T410" s="1">
        <v>0</v>
      </c>
      <c r="U410" s="1">
        <v>0</v>
      </c>
      <c r="V410" t="s">
        <v>87</v>
      </c>
      <c r="X410" s="1">
        <v>0</v>
      </c>
      <c r="Y410" s="1">
        <v>0</v>
      </c>
      <c r="Z410" s="1">
        <v>0</v>
      </c>
    </row>
    <row r="411" spans="1:26" x14ac:dyDescent="0.25">
      <c r="A411">
        <v>409</v>
      </c>
      <c r="B411" t="s">
        <v>188</v>
      </c>
      <c r="C411">
        <v>24</v>
      </c>
      <c r="D411">
        <v>7440439</v>
      </c>
      <c r="E411" t="s">
        <v>293</v>
      </c>
      <c r="F411">
        <v>0</v>
      </c>
      <c r="G411" s="1">
        <v>0</v>
      </c>
      <c r="H411" t="s">
        <v>121</v>
      </c>
      <c r="I411" t="s">
        <v>86</v>
      </c>
      <c r="J411" s="1">
        <v>0</v>
      </c>
      <c r="K411" s="1">
        <v>0</v>
      </c>
      <c r="L411" s="1">
        <v>0</v>
      </c>
      <c r="M411" s="1">
        <v>0</v>
      </c>
      <c r="N411" s="1">
        <v>0</v>
      </c>
      <c r="O411" s="1">
        <v>0</v>
      </c>
      <c r="P411" s="1">
        <v>0</v>
      </c>
      <c r="Q411" s="1">
        <v>0</v>
      </c>
      <c r="R411" s="1">
        <v>0</v>
      </c>
      <c r="S411" s="1">
        <v>0</v>
      </c>
      <c r="T411" s="1">
        <v>0</v>
      </c>
      <c r="U411" s="1">
        <v>0</v>
      </c>
      <c r="X411" s="1">
        <v>0</v>
      </c>
      <c r="Y411" s="1">
        <v>0</v>
      </c>
      <c r="Z411" s="1">
        <v>0</v>
      </c>
    </row>
    <row r="412" spans="1:26" x14ac:dyDescent="0.25">
      <c r="A412">
        <v>410</v>
      </c>
      <c r="B412" t="s">
        <v>188</v>
      </c>
      <c r="C412">
        <v>24</v>
      </c>
      <c r="D412">
        <v>7440484</v>
      </c>
      <c r="E412" t="s">
        <v>8</v>
      </c>
      <c r="F412">
        <v>0</v>
      </c>
      <c r="G412" s="1">
        <v>0</v>
      </c>
      <c r="H412" t="s">
        <v>121</v>
      </c>
      <c r="I412" t="s">
        <v>86</v>
      </c>
      <c r="J412" s="1">
        <v>0</v>
      </c>
      <c r="K412" s="1">
        <v>0</v>
      </c>
      <c r="L412" s="1">
        <v>0</v>
      </c>
      <c r="M412" s="1">
        <v>0</v>
      </c>
      <c r="N412" s="1">
        <v>0</v>
      </c>
      <c r="O412" s="1">
        <v>0</v>
      </c>
      <c r="P412" s="1">
        <v>0</v>
      </c>
      <c r="Q412" s="1">
        <v>0</v>
      </c>
      <c r="R412" s="1">
        <v>0</v>
      </c>
      <c r="S412" s="1">
        <v>0</v>
      </c>
      <c r="T412" s="1">
        <v>0</v>
      </c>
      <c r="U412" s="1">
        <v>0</v>
      </c>
      <c r="X412" s="1">
        <v>0</v>
      </c>
      <c r="Y412" s="1">
        <v>0</v>
      </c>
      <c r="Z412" s="1">
        <v>0</v>
      </c>
    </row>
    <row r="413" spans="1:26" x14ac:dyDescent="0.25">
      <c r="A413">
        <v>411</v>
      </c>
      <c r="B413" t="s">
        <v>188</v>
      </c>
      <c r="C413">
        <v>24</v>
      </c>
      <c r="D413">
        <v>7440473</v>
      </c>
      <c r="E413" t="s">
        <v>89</v>
      </c>
      <c r="F413" s="1">
        <v>2.0099999999999998E-6</v>
      </c>
      <c r="G413" s="1">
        <v>0</v>
      </c>
      <c r="H413" t="s">
        <v>121</v>
      </c>
      <c r="I413" t="s">
        <v>86</v>
      </c>
      <c r="J413" s="1">
        <v>0</v>
      </c>
      <c r="K413" s="1">
        <v>0</v>
      </c>
      <c r="L413" s="1">
        <v>0</v>
      </c>
      <c r="M413" s="1">
        <v>0</v>
      </c>
      <c r="N413" s="1">
        <v>0</v>
      </c>
      <c r="O413" s="1">
        <v>0</v>
      </c>
      <c r="P413" s="1">
        <v>0</v>
      </c>
      <c r="Q413" s="1">
        <v>0</v>
      </c>
      <c r="R413" s="1">
        <v>0</v>
      </c>
      <c r="S413" s="1">
        <v>0</v>
      </c>
      <c r="T413" s="1">
        <v>0</v>
      </c>
      <c r="U413" s="1">
        <v>0</v>
      </c>
      <c r="X413" s="1">
        <v>0</v>
      </c>
      <c r="Y413" s="1">
        <v>0</v>
      </c>
      <c r="Z413" s="1">
        <v>0</v>
      </c>
    </row>
    <row r="414" spans="1:26" x14ac:dyDescent="0.25">
      <c r="A414">
        <v>412</v>
      </c>
      <c r="B414" t="s">
        <v>188</v>
      </c>
      <c r="C414">
        <v>24</v>
      </c>
      <c r="D414">
        <v>18540299</v>
      </c>
      <c r="E414" t="s">
        <v>13</v>
      </c>
      <c r="F414" s="1">
        <v>1.1000000000000001E-6</v>
      </c>
      <c r="G414" s="1">
        <v>1.3328000000000001E-7</v>
      </c>
      <c r="H414" t="s">
        <v>121</v>
      </c>
      <c r="I414" t="s">
        <v>86</v>
      </c>
      <c r="J414" s="1">
        <v>1.3257E-7</v>
      </c>
      <c r="K414" s="1">
        <v>6.6838000000000002E-10</v>
      </c>
      <c r="L414" s="1">
        <v>4.6341000000000001E-11</v>
      </c>
      <c r="M414" s="1">
        <v>0</v>
      </c>
      <c r="N414" s="1">
        <v>0</v>
      </c>
      <c r="O414" s="1">
        <v>0</v>
      </c>
      <c r="P414" s="1">
        <v>0</v>
      </c>
      <c r="Q414" s="1">
        <v>0</v>
      </c>
      <c r="R414" s="1">
        <v>0</v>
      </c>
      <c r="S414" s="1">
        <v>0</v>
      </c>
      <c r="T414" s="1">
        <v>0</v>
      </c>
      <c r="U414" s="1">
        <v>0</v>
      </c>
      <c r="V414" t="s">
        <v>87</v>
      </c>
      <c r="W414" t="s">
        <v>88</v>
      </c>
      <c r="X414" s="1">
        <v>0</v>
      </c>
      <c r="Y414" s="1">
        <v>0</v>
      </c>
      <c r="Z414" s="1">
        <v>0</v>
      </c>
    </row>
    <row r="415" spans="1:26" x14ac:dyDescent="0.25">
      <c r="A415">
        <v>413</v>
      </c>
      <c r="B415" t="s">
        <v>188</v>
      </c>
      <c r="C415">
        <v>24</v>
      </c>
      <c r="D415">
        <v>1175</v>
      </c>
      <c r="E415" t="s">
        <v>294</v>
      </c>
      <c r="F415">
        <v>0</v>
      </c>
      <c r="G415" s="1">
        <v>0</v>
      </c>
      <c r="H415" t="s">
        <v>121</v>
      </c>
      <c r="I415" t="s">
        <v>86</v>
      </c>
      <c r="J415" s="1">
        <v>0</v>
      </c>
      <c r="K415" s="1">
        <v>0</v>
      </c>
      <c r="L415" s="1">
        <v>0</v>
      </c>
      <c r="M415" s="1">
        <v>0</v>
      </c>
      <c r="N415" s="1">
        <v>0</v>
      </c>
      <c r="O415" s="1">
        <v>0</v>
      </c>
      <c r="P415" s="1">
        <v>0</v>
      </c>
      <c r="Q415" s="1">
        <v>0</v>
      </c>
      <c r="R415" s="1">
        <v>0</v>
      </c>
      <c r="S415" s="1">
        <v>0</v>
      </c>
      <c r="T415" s="1">
        <v>0</v>
      </c>
      <c r="U415" s="1">
        <v>0</v>
      </c>
      <c r="X415" s="1">
        <v>0</v>
      </c>
      <c r="Y415" s="1">
        <v>0</v>
      </c>
      <c r="Z415" s="1">
        <v>0</v>
      </c>
    </row>
    <row r="416" spans="1:26" x14ac:dyDescent="0.25">
      <c r="A416">
        <v>414</v>
      </c>
      <c r="B416" t="s">
        <v>188</v>
      </c>
      <c r="C416">
        <v>24</v>
      </c>
      <c r="D416">
        <v>7440508</v>
      </c>
      <c r="E416" t="s">
        <v>10</v>
      </c>
      <c r="F416" s="1">
        <v>9.9999999999999995E-7</v>
      </c>
      <c r="G416" s="1">
        <v>0</v>
      </c>
      <c r="H416" t="s">
        <v>121</v>
      </c>
      <c r="I416" t="s">
        <v>86</v>
      </c>
      <c r="J416" s="1">
        <v>0</v>
      </c>
      <c r="K416" s="1">
        <v>0</v>
      </c>
      <c r="L416" s="1">
        <v>0</v>
      </c>
      <c r="M416" s="1">
        <v>0</v>
      </c>
      <c r="N416" s="1">
        <v>0</v>
      </c>
      <c r="O416" s="1">
        <v>0</v>
      </c>
      <c r="P416" s="1">
        <v>0</v>
      </c>
      <c r="Q416" s="1">
        <v>0</v>
      </c>
      <c r="R416" s="1">
        <v>0</v>
      </c>
      <c r="S416" s="1">
        <v>0</v>
      </c>
      <c r="T416" s="1">
        <v>0</v>
      </c>
      <c r="U416" s="1">
        <v>0</v>
      </c>
      <c r="X416" s="1">
        <v>0</v>
      </c>
      <c r="Y416" s="1">
        <v>0</v>
      </c>
      <c r="Z416" s="1">
        <v>0</v>
      </c>
    </row>
    <row r="417" spans="1:26" x14ac:dyDescent="0.25">
      <c r="A417">
        <v>415</v>
      </c>
      <c r="B417" t="s">
        <v>188</v>
      </c>
      <c r="C417">
        <v>24</v>
      </c>
      <c r="D417">
        <v>7439965</v>
      </c>
      <c r="E417" t="s">
        <v>5</v>
      </c>
      <c r="F417" s="1">
        <v>9.9999999999999995E-7</v>
      </c>
      <c r="G417" s="1">
        <v>0</v>
      </c>
      <c r="H417" t="s">
        <v>121</v>
      </c>
      <c r="I417" t="s">
        <v>86</v>
      </c>
      <c r="J417" s="1">
        <v>0</v>
      </c>
      <c r="K417" s="1">
        <v>0</v>
      </c>
      <c r="L417" s="1">
        <v>0</v>
      </c>
      <c r="M417" s="1">
        <v>0</v>
      </c>
      <c r="N417" s="1">
        <v>0</v>
      </c>
      <c r="O417" s="1">
        <v>0</v>
      </c>
      <c r="P417" s="1">
        <v>0</v>
      </c>
      <c r="Q417" s="1">
        <v>0</v>
      </c>
      <c r="R417" s="1">
        <v>0</v>
      </c>
      <c r="S417" s="1">
        <v>0</v>
      </c>
      <c r="T417" s="1">
        <v>0</v>
      </c>
      <c r="U417" s="1">
        <v>0</v>
      </c>
      <c r="X417" s="1">
        <v>0</v>
      </c>
      <c r="Y417" s="1">
        <v>0</v>
      </c>
      <c r="Z417" s="1">
        <v>0</v>
      </c>
    </row>
    <row r="418" spans="1:26" x14ac:dyDescent="0.25">
      <c r="A418">
        <v>416</v>
      </c>
      <c r="B418" t="s">
        <v>188</v>
      </c>
      <c r="C418">
        <v>24</v>
      </c>
      <c r="D418">
        <v>7440020</v>
      </c>
      <c r="E418" t="s">
        <v>6</v>
      </c>
      <c r="F418">
        <v>0</v>
      </c>
      <c r="G418" s="1">
        <v>0</v>
      </c>
      <c r="H418" t="s">
        <v>121</v>
      </c>
      <c r="I418" t="s">
        <v>86</v>
      </c>
      <c r="J418" s="1">
        <v>0</v>
      </c>
      <c r="K418" s="1">
        <v>0</v>
      </c>
      <c r="L418" s="1">
        <v>0</v>
      </c>
      <c r="M418" s="1">
        <v>0</v>
      </c>
      <c r="N418" s="1">
        <v>0</v>
      </c>
      <c r="O418" s="1">
        <v>0</v>
      </c>
      <c r="P418" s="1">
        <v>0</v>
      </c>
      <c r="Q418" s="1">
        <v>0</v>
      </c>
      <c r="R418" s="1">
        <v>0</v>
      </c>
      <c r="S418" s="1">
        <v>0</v>
      </c>
      <c r="T418" s="1">
        <v>0</v>
      </c>
      <c r="U418" s="1">
        <v>0</v>
      </c>
      <c r="X418" s="1">
        <v>0</v>
      </c>
      <c r="Y418" s="1">
        <v>0</v>
      </c>
      <c r="Z418" s="1">
        <v>0</v>
      </c>
    </row>
    <row r="419" spans="1:26" x14ac:dyDescent="0.25">
      <c r="A419">
        <v>417</v>
      </c>
      <c r="B419" t="s">
        <v>188</v>
      </c>
      <c r="C419">
        <v>24</v>
      </c>
      <c r="D419">
        <v>7723140</v>
      </c>
      <c r="E419" t="s">
        <v>295</v>
      </c>
      <c r="F419">
        <v>0</v>
      </c>
      <c r="G419" s="1">
        <v>0</v>
      </c>
      <c r="H419" t="s">
        <v>121</v>
      </c>
      <c r="I419" t="s">
        <v>86</v>
      </c>
      <c r="J419" s="1">
        <v>0</v>
      </c>
      <c r="K419" s="1">
        <v>0</v>
      </c>
      <c r="L419" s="1">
        <v>0</v>
      </c>
      <c r="M419" s="1">
        <v>0</v>
      </c>
      <c r="N419" s="1">
        <v>0</v>
      </c>
      <c r="O419" s="1">
        <v>0</v>
      </c>
      <c r="P419" s="1">
        <v>0</v>
      </c>
      <c r="Q419" s="1">
        <v>0</v>
      </c>
      <c r="R419" s="1">
        <v>0</v>
      </c>
      <c r="S419" s="1">
        <v>0</v>
      </c>
      <c r="T419" s="1">
        <v>0</v>
      </c>
      <c r="U419" s="1">
        <v>0</v>
      </c>
      <c r="X419" s="1">
        <v>0</v>
      </c>
      <c r="Y419" s="1">
        <v>0</v>
      </c>
      <c r="Z419" s="1">
        <v>0</v>
      </c>
    </row>
    <row r="420" spans="1:26" x14ac:dyDescent="0.25">
      <c r="A420">
        <v>418</v>
      </c>
      <c r="B420" t="s">
        <v>188</v>
      </c>
      <c r="C420">
        <v>24</v>
      </c>
      <c r="D420">
        <v>7439921</v>
      </c>
      <c r="E420" t="s">
        <v>7</v>
      </c>
      <c r="F420">
        <v>0</v>
      </c>
      <c r="G420" s="1">
        <v>0</v>
      </c>
      <c r="H420" t="s">
        <v>121</v>
      </c>
      <c r="I420" t="s">
        <v>86</v>
      </c>
      <c r="J420" s="1">
        <v>0</v>
      </c>
      <c r="K420" s="1">
        <v>0</v>
      </c>
      <c r="L420" s="1">
        <v>0</v>
      </c>
      <c r="M420" s="1">
        <v>0</v>
      </c>
      <c r="N420" s="1">
        <v>0</v>
      </c>
      <c r="O420" s="1">
        <v>0</v>
      </c>
      <c r="P420" s="1">
        <v>0</v>
      </c>
      <c r="Q420" s="1">
        <v>0</v>
      </c>
      <c r="R420" s="1">
        <v>0</v>
      </c>
      <c r="S420" s="1">
        <v>0</v>
      </c>
      <c r="T420" s="1">
        <v>0</v>
      </c>
      <c r="U420" s="1">
        <v>0</v>
      </c>
      <c r="X420" s="1">
        <v>0</v>
      </c>
      <c r="Y420" s="1">
        <v>0</v>
      </c>
      <c r="Z420" s="1">
        <v>0</v>
      </c>
    </row>
    <row r="421" spans="1:26" x14ac:dyDescent="0.25">
      <c r="A421">
        <v>419</v>
      </c>
      <c r="B421" t="s">
        <v>188</v>
      </c>
      <c r="C421">
        <v>24</v>
      </c>
      <c r="D421">
        <v>7440622</v>
      </c>
      <c r="E421" t="s">
        <v>296</v>
      </c>
      <c r="F421">
        <v>0</v>
      </c>
      <c r="G421" s="1">
        <v>0</v>
      </c>
      <c r="H421" t="s">
        <v>121</v>
      </c>
      <c r="I421" t="s">
        <v>86</v>
      </c>
      <c r="J421" s="1">
        <v>0</v>
      </c>
      <c r="K421" s="1">
        <v>0</v>
      </c>
      <c r="L421" s="1">
        <v>0</v>
      </c>
      <c r="M421" s="1">
        <v>0</v>
      </c>
      <c r="N421" s="1">
        <v>0</v>
      </c>
      <c r="O421" s="1">
        <v>0</v>
      </c>
      <c r="P421" s="1">
        <v>0</v>
      </c>
      <c r="Q421" s="1">
        <v>0</v>
      </c>
      <c r="R421" s="1">
        <v>0</v>
      </c>
      <c r="S421" s="1">
        <v>0</v>
      </c>
      <c r="T421" s="1">
        <v>0</v>
      </c>
      <c r="U421" s="1">
        <v>0</v>
      </c>
      <c r="X421" s="1">
        <v>0</v>
      </c>
      <c r="Y421" s="1">
        <v>0</v>
      </c>
      <c r="Z421" s="1">
        <v>0</v>
      </c>
    </row>
    <row r="422" spans="1:26" x14ac:dyDescent="0.25">
      <c r="A422">
        <v>420</v>
      </c>
      <c r="B422" t="s">
        <v>188</v>
      </c>
      <c r="C422">
        <v>24</v>
      </c>
      <c r="D422">
        <v>7440666</v>
      </c>
      <c r="E422" t="s">
        <v>297</v>
      </c>
      <c r="F422" s="1">
        <v>2.5100000000000001E-6</v>
      </c>
      <c r="G422" s="1">
        <v>0</v>
      </c>
      <c r="H422" t="s">
        <v>121</v>
      </c>
      <c r="I422" t="s">
        <v>86</v>
      </c>
      <c r="J422" s="1">
        <v>0</v>
      </c>
      <c r="K422" s="1">
        <v>0</v>
      </c>
      <c r="L422" s="1">
        <v>0</v>
      </c>
      <c r="M422" s="1">
        <v>0</v>
      </c>
      <c r="N422" s="1">
        <v>0</v>
      </c>
      <c r="O422" s="1">
        <v>0</v>
      </c>
      <c r="P422" s="1">
        <v>0</v>
      </c>
      <c r="Q422" s="1">
        <v>0</v>
      </c>
      <c r="R422" s="1">
        <v>0</v>
      </c>
      <c r="S422" s="1">
        <v>0</v>
      </c>
      <c r="T422" s="1">
        <v>0</v>
      </c>
      <c r="U422" s="1">
        <v>0</v>
      </c>
      <c r="X422" s="1">
        <v>0</v>
      </c>
      <c r="Y422" s="1">
        <v>0</v>
      </c>
      <c r="Z422" s="1">
        <v>0</v>
      </c>
    </row>
    <row r="423" spans="1:26" x14ac:dyDescent="0.25">
      <c r="A423">
        <v>421</v>
      </c>
      <c r="B423" t="s">
        <v>189</v>
      </c>
      <c r="C423">
        <v>24</v>
      </c>
      <c r="D423">
        <v>7429905</v>
      </c>
      <c r="E423" t="s">
        <v>290</v>
      </c>
      <c r="F423" s="1">
        <v>8.0299999999999994E-6</v>
      </c>
      <c r="G423" s="1">
        <v>0</v>
      </c>
      <c r="H423" t="s">
        <v>121</v>
      </c>
      <c r="I423" t="s">
        <v>86</v>
      </c>
      <c r="J423" s="1">
        <v>0</v>
      </c>
      <c r="K423" s="1">
        <v>0</v>
      </c>
      <c r="L423" s="1">
        <v>0</v>
      </c>
      <c r="M423" s="1">
        <v>0</v>
      </c>
      <c r="N423" s="1">
        <v>0</v>
      </c>
      <c r="O423" s="1">
        <v>0</v>
      </c>
      <c r="P423" s="1">
        <v>0</v>
      </c>
      <c r="Q423" s="1">
        <v>0</v>
      </c>
      <c r="R423" s="1">
        <v>0</v>
      </c>
      <c r="S423" s="1">
        <v>0</v>
      </c>
      <c r="T423" s="1">
        <v>0</v>
      </c>
      <c r="U423" s="1">
        <v>0</v>
      </c>
      <c r="X423" s="1">
        <v>0</v>
      </c>
      <c r="Y423" s="1">
        <v>0</v>
      </c>
      <c r="Z423" s="1">
        <v>0</v>
      </c>
    </row>
    <row r="424" spans="1:26" x14ac:dyDescent="0.25">
      <c r="A424">
        <v>422</v>
      </c>
      <c r="B424" t="s">
        <v>189</v>
      </c>
      <c r="C424">
        <v>24</v>
      </c>
      <c r="D424">
        <v>1344281</v>
      </c>
      <c r="E424" t="s">
        <v>291</v>
      </c>
      <c r="F424">
        <v>0</v>
      </c>
      <c r="G424" s="1">
        <v>0</v>
      </c>
      <c r="H424" t="s">
        <v>121</v>
      </c>
      <c r="I424" t="s">
        <v>86</v>
      </c>
      <c r="J424" s="1">
        <v>0</v>
      </c>
      <c r="K424" s="1">
        <v>0</v>
      </c>
      <c r="L424" s="1">
        <v>0</v>
      </c>
      <c r="M424" s="1">
        <v>0</v>
      </c>
      <c r="N424" s="1">
        <v>0</v>
      </c>
      <c r="O424" s="1">
        <v>0</v>
      </c>
      <c r="P424" s="1">
        <v>0</v>
      </c>
      <c r="Q424" s="1">
        <v>0</v>
      </c>
      <c r="R424" s="1">
        <v>0</v>
      </c>
      <c r="S424" s="1">
        <v>0</v>
      </c>
      <c r="T424" s="1">
        <v>0</v>
      </c>
      <c r="U424" s="1">
        <v>0</v>
      </c>
      <c r="X424" s="1">
        <v>0</v>
      </c>
      <c r="Y424" s="1">
        <v>0</v>
      </c>
      <c r="Z424" s="1">
        <v>0</v>
      </c>
    </row>
    <row r="425" spans="1:26" x14ac:dyDescent="0.25">
      <c r="A425">
        <v>423</v>
      </c>
      <c r="B425" t="s">
        <v>189</v>
      </c>
      <c r="C425">
        <v>24</v>
      </c>
      <c r="D425">
        <v>7440417</v>
      </c>
      <c r="E425" t="s">
        <v>292</v>
      </c>
      <c r="F425">
        <v>0</v>
      </c>
      <c r="G425" s="1">
        <v>0</v>
      </c>
      <c r="H425" t="s">
        <v>121</v>
      </c>
      <c r="I425" t="s">
        <v>86</v>
      </c>
      <c r="J425" s="1">
        <v>0</v>
      </c>
      <c r="K425" s="1">
        <v>0</v>
      </c>
      <c r="L425" s="1">
        <v>0</v>
      </c>
      <c r="M425" s="1">
        <v>0</v>
      </c>
      <c r="N425" s="1">
        <v>0</v>
      </c>
      <c r="O425" s="1">
        <v>0</v>
      </c>
      <c r="P425" s="1">
        <v>0</v>
      </c>
      <c r="Q425" s="1">
        <v>0</v>
      </c>
      <c r="R425" s="1">
        <v>0</v>
      </c>
      <c r="S425" s="1">
        <v>0</v>
      </c>
      <c r="T425" s="1">
        <v>0</v>
      </c>
      <c r="U425" s="1">
        <v>0</v>
      </c>
      <c r="X425" s="1">
        <v>0</v>
      </c>
      <c r="Y425" s="1">
        <v>0</v>
      </c>
      <c r="Z425" s="1">
        <v>0</v>
      </c>
    </row>
    <row r="426" spans="1:26" x14ac:dyDescent="0.25">
      <c r="A426">
        <v>424</v>
      </c>
      <c r="B426" t="s">
        <v>189</v>
      </c>
      <c r="C426">
        <v>24</v>
      </c>
      <c r="D426">
        <v>7440439</v>
      </c>
      <c r="E426" t="s">
        <v>293</v>
      </c>
      <c r="F426">
        <v>0</v>
      </c>
      <c r="G426" s="1">
        <v>0</v>
      </c>
      <c r="H426" t="s">
        <v>121</v>
      </c>
      <c r="I426" t="s">
        <v>86</v>
      </c>
      <c r="J426" s="1">
        <v>0</v>
      </c>
      <c r="K426" s="1">
        <v>0</v>
      </c>
      <c r="L426" s="1">
        <v>0</v>
      </c>
      <c r="M426" s="1">
        <v>0</v>
      </c>
      <c r="N426" s="1">
        <v>0</v>
      </c>
      <c r="O426" s="1">
        <v>0</v>
      </c>
      <c r="P426" s="1">
        <v>0</v>
      </c>
      <c r="Q426" s="1">
        <v>0</v>
      </c>
      <c r="R426" s="1">
        <v>0</v>
      </c>
      <c r="S426" s="1">
        <v>0</v>
      </c>
      <c r="T426" s="1">
        <v>0</v>
      </c>
      <c r="U426" s="1">
        <v>0</v>
      </c>
      <c r="X426" s="1">
        <v>0</v>
      </c>
      <c r="Y426" s="1">
        <v>0</v>
      </c>
      <c r="Z426" s="1">
        <v>0</v>
      </c>
    </row>
    <row r="427" spans="1:26" x14ac:dyDescent="0.25">
      <c r="A427">
        <v>425</v>
      </c>
      <c r="B427" t="s">
        <v>189</v>
      </c>
      <c r="C427">
        <v>24</v>
      </c>
      <c r="D427">
        <v>7440484</v>
      </c>
      <c r="E427" t="s">
        <v>8</v>
      </c>
      <c r="F427" s="1">
        <v>1.0000000000000001E-5</v>
      </c>
      <c r="G427" s="1">
        <v>6.3801000000000003E-8</v>
      </c>
      <c r="H427" t="s">
        <v>121</v>
      </c>
      <c r="I427" t="s">
        <v>86</v>
      </c>
      <c r="J427" s="1">
        <v>6.3801000000000003E-8</v>
      </c>
      <c r="K427" s="1">
        <v>0</v>
      </c>
      <c r="L427" s="1">
        <v>0</v>
      </c>
      <c r="M427" s="1">
        <v>0</v>
      </c>
      <c r="N427" s="1">
        <v>0</v>
      </c>
      <c r="O427" s="1">
        <v>0</v>
      </c>
      <c r="P427" s="1">
        <v>0</v>
      </c>
      <c r="Q427" s="1">
        <v>0</v>
      </c>
      <c r="R427" s="1">
        <v>0</v>
      </c>
      <c r="S427" s="1">
        <v>0</v>
      </c>
      <c r="T427" s="1">
        <v>0</v>
      </c>
      <c r="U427" s="1">
        <v>0</v>
      </c>
      <c r="V427" t="s">
        <v>87</v>
      </c>
      <c r="X427" s="1">
        <v>0</v>
      </c>
      <c r="Y427" s="1">
        <v>0</v>
      </c>
      <c r="Z427" s="1">
        <v>0</v>
      </c>
    </row>
    <row r="428" spans="1:26" x14ac:dyDescent="0.25">
      <c r="A428">
        <v>426</v>
      </c>
      <c r="B428" t="s">
        <v>189</v>
      </c>
      <c r="C428">
        <v>24</v>
      </c>
      <c r="D428">
        <v>7440473</v>
      </c>
      <c r="E428" t="s">
        <v>89</v>
      </c>
      <c r="F428">
        <v>2.1100000000000001E-4</v>
      </c>
      <c r="G428" s="1">
        <v>0</v>
      </c>
      <c r="H428" t="s">
        <v>121</v>
      </c>
      <c r="I428" t="s">
        <v>86</v>
      </c>
      <c r="J428" s="1">
        <v>0</v>
      </c>
      <c r="K428" s="1">
        <v>0</v>
      </c>
      <c r="L428" s="1">
        <v>0</v>
      </c>
      <c r="M428" s="1">
        <v>0</v>
      </c>
      <c r="N428" s="1">
        <v>0</v>
      </c>
      <c r="O428" s="1">
        <v>0</v>
      </c>
      <c r="P428" s="1">
        <v>0</v>
      </c>
      <c r="Q428" s="1">
        <v>0</v>
      </c>
      <c r="R428" s="1">
        <v>0</v>
      </c>
      <c r="S428" s="1">
        <v>0</v>
      </c>
      <c r="T428" s="1">
        <v>0</v>
      </c>
      <c r="U428" s="1">
        <v>0</v>
      </c>
      <c r="X428" s="1">
        <v>0</v>
      </c>
      <c r="Y428" s="1">
        <v>0</v>
      </c>
      <c r="Z428" s="1">
        <v>0</v>
      </c>
    </row>
    <row r="429" spans="1:26" x14ac:dyDescent="0.25">
      <c r="A429">
        <v>427</v>
      </c>
      <c r="B429" t="s">
        <v>189</v>
      </c>
      <c r="C429">
        <v>24</v>
      </c>
      <c r="D429">
        <v>18540299</v>
      </c>
      <c r="E429" t="s">
        <v>13</v>
      </c>
      <c r="F429">
        <v>1.16E-4</v>
      </c>
      <c r="G429" s="1">
        <v>1.4055E-5</v>
      </c>
      <c r="H429" t="s">
        <v>121</v>
      </c>
      <c r="I429" t="s">
        <v>86</v>
      </c>
      <c r="J429" s="1">
        <v>1.398E-5</v>
      </c>
      <c r="K429" s="1">
        <v>7.0482999999999997E-8</v>
      </c>
      <c r="L429" s="1">
        <v>4.8868999999999997E-9</v>
      </c>
      <c r="M429" s="1">
        <v>0</v>
      </c>
      <c r="N429" s="1">
        <v>0</v>
      </c>
      <c r="O429" s="1">
        <v>0</v>
      </c>
      <c r="P429" s="1">
        <v>0</v>
      </c>
      <c r="Q429" s="1">
        <v>0</v>
      </c>
      <c r="R429" s="1">
        <v>0</v>
      </c>
      <c r="S429" s="1">
        <v>0</v>
      </c>
      <c r="T429" s="1">
        <v>0</v>
      </c>
      <c r="U429" s="1">
        <v>0</v>
      </c>
      <c r="V429" t="s">
        <v>87</v>
      </c>
      <c r="W429" t="s">
        <v>88</v>
      </c>
      <c r="X429" s="1">
        <v>0</v>
      </c>
      <c r="Y429" s="1">
        <v>0</v>
      </c>
      <c r="Z429" s="1">
        <v>0</v>
      </c>
    </row>
    <row r="430" spans="1:26" x14ac:dyDescent="0.25">
      <c r="A430">
        <v>428</v>
      </c>
      <c r="B430" t="s">
        <v>189</v>
      </c>
      <c r="C430">
        <v>24</v>
      </c>
      <c r="D430">
        <v>1175</v>
      </c>
      <c r="E430" t="s">
        <v>294</v>
      </c>
      <c r="F430">
        <v>0</v>
      </c>
      <c r="G430" s="1">
        <v>0</v>
      </c>
      <c r="H430" t="s">
        <v>121</v>
      </c>
      <c r="I430" t="s">
        <v>86</v>
      </c>
      <c r="J430" s="1">
        <v>0</v>
      </c>
      <c r="K430" s="1">
        <v>0</v>
      </c>
      <c r="L430" s="1">
        <v>0</v>
      </c>
      <c r="M430" s="1">
        <v>0</v>
      </c>
      <c r="N430" s="1">
        <v>0</v>
      </c>
      <c r="O430" s="1">
        <v>0</v>
      </c>
      <c r="P430" s="1">
        <v>0</v>
      </c>
      <c r="Q430" s="1">
        <v>0</v>
      </c>
      <c r="R430" s="1">
        <v>0</v>
      </c>
      <c r="S430" s="1">
        <v>0</v>
      </c>
      <c r="T430" s="1">
        <v>0</v>
      </c>
      <c r="U430" s="1">
        <v>0</v>
      </c>
      <c r="X430" s="1">
        <v>0</v>
      </c>
      <c r="Y430" s="1">
        <v>0</v>
      </c>
      <c r="Z430" s="1">
        <v>0</v>
      </c>
    </row>
    <row r="431" spans="1:26" x14ac:dyDescent="0.25">
      <c r="A431">
        <v>429</v>
      </c>
      <c r="B431" t="s">
        <v>189</v>
      </c>
      <c r="C431">
        <v>24</v>
      </c>
      <c r="D431">
        <v>7440508</v>
      </c>
      <c r="E431" t="s">
        <v>10</v>
      </c>
      <c r="F431" s="1">
        <v>3.01E-6</v>
      </c>
      <c r="G431" s="1">
        <v>0</v>
      </c>
      <c r="H431" t="s">
        <v>121</v>
      </c>
      <c r="I431" t="s">
        <v>86</v>
      </c>
      <c r="J431" s="1">
        <v>0</v>
      </c>
      <c r="K431" s="1">
        <v>0</v>
      </c>
      <c r="L431" s="1">
        <v>0</v>
      </c>
      <c r="M431" s="1">
        <v>0</v>
      </c>
      <c r="N431" s="1">
        <v>0</v>
      </c>
      <c r="O431" s="1">
        <v>0</v>
      </c>
      <c r="P431" s="1">
        <v>0</v>
      </c>
      <c r="Q431" s="1">
        <v>0</v>
      </c>
      <c r="R431" s="1">
        <v>0</v>
      </c>
      <c r="S431" s="1">
        <v>0</v>
      </c>
      <c r="T431" s="1">
        <v>0</v>
      </c>
      <c r="U431" s="1">
        <v>0</v>
      </c>
      <c r="X431" s="1">
        <v>0</v>
      </c>
      <c r="Y431" s="1">
        <v>0</v>
      </c>
      <c r="Z431" s="1">
        <v>0</v>
      </c>
    </row>
    <row r="432" spans="1:26" x14ac:dyDescent="0.25">
      <c r="A432">
        <v>430</v>
      </c>
      <c r="B432" t="s">
        <v>189</v>
      </c>
      <c r="C432">
        <v>24</v>
      </c>
      <c r="D432">
        <v>7439965</v>
      </c>
      <c r="E432" t="s">
        <v>5</v>
      </c>
      <c r="F432" s="1">
        <v>3.5099999999999999E-6</v>
      </c>
      <c r="G432" s="1">
        <v>0</v>
      </c>
      <c r="H432" t="s">
        <v>121</v>
      </c>
      <c r="I432" t="s">
        <v>86</v>
      </c>
      <c r="J432" s="1">
        <v>0</v>
      </c>
      <c r="K432" s="1">
        <v>0</v>
      </c>
      <c r="L432" s="1">
        <v>0</v>
      </c>
      <c r="M432" s="1">
        <v>0</v>
      </c>
      <c r="N432" s="1">
        <v>0</v>
      </c>
      <c r="O432" s="1">
        <v>0</v>
      </c>
      <c r="P432" s="1">
        <v>0</v>
      </c>
      <c r="Q432" s="1">
        <v>0</v>
      </c>
      <c r="R432" s="1">
        <v>0</v>
      </c>
      <c r="S432" s="1">
        <v>0</v>
      </c>
      <c r="T432" s="1">
        <v>0</v>
      </c>
      <c r="U432" s="1">
        <v>0</v>
      </c>
      <c r="X432" s="1">
        <v>0</v>
      </c>
      <c r="Y432" s="1">
        <v>0</v>
      </c>
      <c r="Z432" s="1">
        <v>0</v>
      </c>
    </row>
    <row r="433" spans="1:26" x14ac:dyDescent="0.25">
      <c r="A433">
        <v>431</v>
      </c>
      <c r="B433" t="s">
        <v>189</v>
      </c>
      <c r="C433">
        <v>24</v>
      </c>
      <c r="D433">
        <v>7440020</v>
      </c>
      <c r="E433" t="s">
        <v>6</v>
      </c>
      <c r="F433">
        <v>5.5199999999999997E-4</v>
      </c>
      <c r="G433" s="1">
        <v>1.187E-7</v>
      </c>
      <c r="H433" t="s">
        <v>121</v>
      </c>
      <c r="I433" t="s">
        <v>86</v>
      </c>
      <c r="J433" s="1">
        <v>1.187E-7</v>
      </c>
      <c r="K433" s="1">
        <v>0</v>
      </c>
      <c r="L433" s="1">
        <v>0</v>
      </c>
      <c r="M433" s="1">
        <v>0</v>
      </c>
      <c r="N433" s="1">
        <v>0</v>
      </c>
      <c r="O433" s="1">
        <v>0</v>
      </c>
      <c r="P433" s="1">
        <v>0</v>
      </c>
      <c r="Q433" s="1">
        <v>0</v>
      </c>
      <c r="R433" s="1">
        <v>0</v>
      </c>
      <c r="S433" s="1">
        <v>0</v>
      </c>
      <c r="T433" s="1">
        <v>0</v>
      </c>
      <c r="U433" s="1">
        <v>0</v>
      </c>
      <c r="V433" t="s">
        <v>87</v>
      </c>
      <c r="X433" s="1">
        <v>0</v>
      </c>
      <c r="Y433" s="1">
        <v>0</v>
      </c>
      <c r="Z433" s="1">
        <v>0</v>
      </c>
    </row>
    <row r="434" spans="1:26" x14ac:dyDescent="0.25">
      <c r="A434">
        <v>432</v>
      </c>
      <c r="B434" t="s">
        <v>189</v>
      </c>
      <c r="C434">
        <v>24</v>
      </c>
      <c r="D434">
        <v>7723140</v>
      </c>
      <c r="E434" t="s">
        <v>295</v>
      </c>
      <c r="F434">
        <v>0</v>
      </c>
      <c r="G434" s="1">
        <v>0</v>
      </c>
      <c r="H434" t="s">
        <v>121</v>
      </c>
      <c r="I434" t="s">
        <v>86</v>
      </c>
      <c r="J434" s="1">
        <v>0</v>
      </c>
      <c r="K434" s="1">
        <v>0</v>
      </c>
      <c r="L434" s="1">
        <v>0</v>
      </c>
      <c r="M434" s="1">
        <v>0</v>
      </c>
      <c r="N434" s="1">
        <v>0</v>
      </c>
      <c r="O434" s="1">
        <v>0</v>
      </c>
      <c r="P434" s="1">
        <v>0</v>
      </c>
      <c r="Q434" s="1">
        <v>0</v>
      </c>
      <c r="R434" s="1">
        <v>0</v>
      </c>
      <c r="S434" s="1">
        <v>0</v>
      </c>
      <c r="T434" s="1">
        <v>0</v>
      </c>
      <c r="U434" s="1">
        <v>0</v>
      </c>
      <c r="X434" s="1">
        <v>0</v>
      </c>
      <c r="Y434" s="1">
        <v>0</v>
      </c>
      <c r="Z434" s="1">
        <v>0</v>
      </c>
    </row>
    <row r="435" spans="1:26" x14ac:dyDescent="0.25">
      <c r="A435">
        <v>433</v>
      </c>
      <c r="B435" t="s">
        <v>189</v>
      </c>
      <c r="C435">
        <v>24</v>
      </c>
      <c r="D435">
        <v>7439921</v>
      </c>
      <c r="E435" t="s">
        <v>7</v>
      </c>
      <c r="F435">
        <v>0</v>
      </c>
      <c r="G435" s="1">
        <v>0</v>
      </c>
      <c r="H435" t="s">
        <v>121</v>
      </c>
      <c r="I435" t="s">
        <v>86</v>
      </c>
      <c r="J435" s="1">
        <v>0</v>
      </c>
      <c r="K435" s="1">
        <v>0</v>
      </c>
      <c r="L435" s="1">
        <v>0</v>
      </c>
      <c r="M435" s="1">
        <v>0</v>
      </c>
      <c r="N435" s="1">
        <v>0</v>
      </c>
      <c r="O435" s="1">
        <v>0</v>
      </c>
      <c r="P435" s="1">
        <v>0</v>
      </c>
      <c r="Q435" s="1">
        <v>0</v>
      </c>
      <c r="R435" s="1">
        <v>0</v>
      </c>
      <c r="S435" s="1">
        <v>0</v>
      </c>
      <c r="T435" s="1">
        <v>0</v>
      </c>
      <c r="U435" s="1">
        <v>0</v>
      </c>
      <c r="X435" s="1">
        <v>0</v>
      </c>
      <c r="Y435" s="1">
        <v>0</v>
      </c>
      <c r="Z435" s="1">
        <v>0</v>
      </c>
    </row>
    <row r="436" spans="1:26" x14ac:dyDescent="0.25">
      <c r="A436">
        <v>434</v>
      </c>
      <c r="B436" t="s">
        <v>189</v>
      </c>
      <c r="C436">
        <v>24</v>
      </c>
      <c r="D436">
        <v>7440622</v>
      </c>
      <c r="E436" t="s">
        <v>296</v>
      </c>
      <c r="F436">
        <v>0</v>
      </c>
      <c r="G436" s="1">
        <v>0</v>
      </c>
      <c r="H436" t="s">
        <v>121</v>
      </c>
      <c r="I436" t="s">
        <v>86</v>
      </c>
      <c r="J436" s="1">
        <v>0</v>
      </c>
      <c r="K436" s="1">
        <v>0</v>
      </c>
      <c r="L436" s="1">
        <v>0</v>
      </c>
      <c r="M436" s="1">
        <v>0</v>
      </c>
      <c r="N436" s="1">
        <v>0</v>
      </c>
      <c r="O436" s="1">
        <v>0</v>
      </c>
      <c r="P436" s="1">
        <v>0</v>
      </c>
      <c r="Q436" s="1">
        <v>0</v>
      </c>
      <c r="R436" s="1">
        <v>0</v>
      </c>
      <c r="S436" s="1">
        <v>0</v>
      </c>
      <c r="T436" s="1">
        <v>0</v>
      </c>
      <c r="U436" s="1">
        <v>0</v>
      </c>
      <c r="X436" s="1">
        <v>0</v>
      </c>
      <c r="Y436" s="1">
        <v>0</v>
      </c>
      <c r="Z436" s="1">
        <v>0</v>
      </c>
    </row>
    <row r="437" spans="1:26" x14ac:dyDescent="0.25">
      <c r="A437">
        <v>435</v>
      </c>
      <c r="B437" t="s">
        <v>189</v>
      </c>
      <c r="C437">
        <v>24</v>
      </c>
      <c r="D437">
        <v>7440666</v>
      </c>
      <c r="E437" t="s">
        <v>297</v>
      </c>
      <c r="F437">
        <v>0</v>
      </c>
      <c r="G437" s="1">
        <v>0</v>
      </c>
      <c r="H437" t="s">
        <v>121</v>
      </c>
      <c r="I437" t="s">
        <v>86</v>
      </c>
      <c r="J437" s="1">
        <v>0</v>
      </c>
      <c r="K437" s="1">
        <v>0</v>
      </c>
      <c r="L437" s="1">
        <v>0</v>
      </c>
      <c r="M437" s="1">
        <v>0</v>
      </c>
      <c r="N437" s="1">
        <v>0</v>
      </c>
      <c r="O437" s="1">
        <v>0</v>
      </c>
      <c r="P437" s="1">
        <v>0</v>
      </c>
      <c r="Q437" s="1">
        <v>0</v>
      </c>
      <c r="R437" s="1">
        <v>0</v>
      </c>
      <c r="S437" s="1">
        <v>0</v>
      </c>
      <c r="T437" s="1">
        <v>0</v>
      </c>
      <c r="U437" s="1">
        <v>0</v>
      </c>
      <c r="X437" s="1">
        <v>0</v>
      </c>
      <c r="Y437" s="1">
        <v>0</v>
      </c>
      <c r="Z437" s="1">
        <v>0</v>
      </c>
    </row>
    <row r="438" spans="1:26" x14ac:dyDescent="0.25">
      <c r="A438">
        <v>436</v>
      </c>
      <c r="B438" t="s">
        <v>190</v>
      </c>
      <c r="C438">
        <v>24</v>
      </c>
      <c r="D438">
        <v>7429905</v>
      </c>
      <c r="E438" t="s">
        <v>290</v>
      </c>
      <c r="F438">
        <v>0</v>
      </c>
      <c r="G438" s="1">
        <v>0</v>
      </c>
      <c r="H438" t="s">
        <v>121</v>
      </c>
      <c r="I438" t="s">
        <v>86</v>
      </c>
      <c r="J438" s="1">
        <v>0</v>
      </c>
      <c r="K438" s="1">
        <v>0</v>
      </c>
      <c r="L438" s="1">
        <v>0</v>
      </c>
      <c r="M438" s="1">
        <v>0</v>
      </c>
      <c r="N438" s="1">
        <v>0</v>
      </c>
      <c r="O438" s="1">
        <v>0</v>
      </c>
      <c r="P438" s="1">
        <v>0</v>
      </c>
      <c r="Q438" s="1">
        <v>0</v>
      </c>
      <c r="R438" s="1">
        <v>0</v>
      </c>
      <c r="S438" s="1">
        <v>0</v>
      </c>
      <c r="T438" s="1">
        <v>0</v>
      </c>
      <c r="U438" s="1">
        <v>0</v>
      </c>
      <c r="X438" s="1">
        <v>0</v>
      </c>
      <c r="Y438" s="1">
        <v>0</v>
      </c>
      <c r="Z438" s="1">
        <v>0</v>
      </c>
    </row>
    <row r="439" spans="1:26" x14ac:dyDescent="0.25">
      <c r="A439">
        <v>437</v>
      </c>
      <c r="B439" t="s">
        <v>190</v>
      </c>
      <c r="C439">
        <v>24</v>
      </c>
      <c r="D439">
        <v>1344281</v>
      </c>
      <c r="E439" t="s">
        <v>291</v>
      </c>
      <c r="F439">
        <v>0</v>
      </c>
      <c r="G439" s="1">
        <v>0</v>
      </c>
      <c r="H439" t="s">
        <v>121</v>
      </c>
      <c r="I439" t="s">
        <v>86</v>
      </c>
      <c r="J439" s="1">
        <v>0</v>
      </c>
      <c r="K439" s="1">
        <v>0</v>
      </c>
      <c r="L439" s="1">
        <v>0</v>
      </c>
      <c r="M439" s="1">
        <v>0</v>
      </c>
      <c r="N439" s="1">
        <v>0</v>
      </c>
      <c r="O439" s="1">
        <v>0</v>
      </c>
      <c r="P439" s="1">
        <v>0</v>
      </c>
      <c r="Q439" s="1">
        <v>0</v>
      </c>
      <c r="R439" s="1">
        <v>0</v>
      </c>
      <c r="S439" s="1">
        <v>0</v>
      </c>
      <c r="T439" s="1">
        <v>0</v>
      </c>
      <c r="U439" s="1">
        <v>0</v>
      </c>
      <c r="X439" s="1">
        <v>0</v>
      </c>
      <c r="Y439" s="1">
        <v>0</v>
      </c>
      <c r="Z439" s="1">
        <v>0</v>
      </c>
    </row>
    <row r="440" spans="1:26" x14ac:dyDescent="0.25">
      <c r="A440">
        <v>438</v>
      </c>
      <c r="B440" t="s">
        <v>190</v>
      </c>
      <c r="C440">
        <v>24</v>
      </c>
      <c r="D440">
        <v>7440417</v>
      </c>
      <c r="E440" t="s">
        <v>292</v>
      </c>
      <c r="F440">
        <v>0</v>
      </c>
      <c r="G440" s="1">
        <v>0</v>
      </c>
      <c r="H440" t="s">
        <v>121</v>
      </c>
      <c r="I440" t="s">
        <v>86</v>
      </c>
      <c r="J440" s="1">
        <v>0</v>
      </c>
      <c r="K440" s="1">
        <v>0</v>
      </c>
      <c r="L440" s="1">
        <v>0</v>
      </c>
      <c r="M440" s="1">
        <v>0</v>
      </c>
      <c r="N440" s="1">
        <v>0</v>
      </c>
      <c r="O440" s="1">
        <v>0</v>
      </c>
      <c r="P440" s="1">
        <v>0</v>
      </c>
      <c r="Q440" s="1">
        <v>0</v>
      </c>
      <c r="R440" s="1">
        <v>0</v>
      </c>
      <c r="S440" s="1">
        <v>0</v>
      </c>
      <c r="T440" s="1">
        <v>0</v>
      </c>
      <c r="U440" s="1">
        <v>0</v>
      </c>
      <c r="X440" s="1">
        <v>0</v>
      </c>
      <c r="Y440" s="1">
        <v>0</v>
      </c>
      <c r="Z440" s="1">
        <v>0</v>
      </c>
    </row>
    <row r="441" spans="1:26" x14ac:dyDescent="0.25">
      <c r="A441">
        <v>439</v>
      </c>
      <c r="B441" t="s">
        <v>190</v>
      </c>
      <c r="C441">
        <v>24</v>
      </c>
      <c r="D441">
        <v>7440439</v>
      </c>
      <c r="E441" t="s">
        <v>293</v>
      </c>
      <c r="F441">
        <v>0</v>
      </c>
      <c r="G441" s="1">
        <v>0</v>
      </c>
      <c r="H441" t="s">
        <v>121</v>
      </c>
      <c r="I441" t="s">
        <v>86</v>
      </c>
      <c r="J441" s="1">
        <v>0</v>
      </c>
      <c r="K441" s="1">
        <v>0</v>
      </c>
      <c r="L441" s="1">
        <v>0</v>
      </c>
      <c r="M441" s="1">
        <v>0</v>
      </c>
      <c r="N441" s="1">
        <v>0</v>
      </c>
      <c r="O441" s="1">
        <v>0</v>
      </c>
      <c r="P441" s="1">
        <v>0</v>
      </c>
      <c r="Q441" s="1">
        <v>0</v>
      </c>
      <c r="R441" s="1">
        <v>0</v>
      </c>
      <c r="S441" s="1">
        <v>0</v>
      </c>
      <c r="T441" s="1">
        <v>0</v>
      </c>
      <c r="U441" s="1">
        <v>0</v>
      </c>
      <c r="X441" s="1">
        <v>0</v>
      </c>
      <c r="Y441" s="1">
        <v>0</v>
      </c>
      <c r="Z441" s="1">
        <v>0</v>
      </c>
    </row>
    <row r="442" spans="1:26" x14ac:dyDescent="0.25">
      <c r="A442">
        <v>440</v>
      </c>
      <c r="B442" t="s">
        <v>190</v>
      </c>
      <c r="C442">
        <v>24</v>
      </c>
      <c r="D442">
        <v>7440484</v>
      </c>
      <c r="E442" t="s">
        <v>8</v>
      </c>
      <c r="F442">
        <v>0</v>
      </c>
      <c r="G442" s="1">
        <v>0</v>
      </c>
      <c r="H442" t="s">
        <v>121</v>
      </c>
      <c r="I442" t="s">
        <v>86</v>
      </c>
      <c r="J442" s="1">
        <v>0</v>
      </c>
      <c r="K442" s="1">
        <v>0</v>
      </c>
      <c r="L442" s="1">
        <v>0</v>
      </c>
      <c r="M442" s="1">
        <v>0</v>
      </c>
      <c r="N442" s="1">
        <v>0</v>
      </c>
      <c r="O442" s="1">
        <v>0</v>
      </c>
      <c r="P442" s="1">
        <v>0</v>
      </c>
      <c r="Q442" s="1">
        <v>0</v>
      </c>
      <c r="R442" s="1">
        <v>0</v>
      </c>
      <c r="S442" s="1">
        <v>0</v>
      </c>
      <c r="T442" s="1">
        <v>0</v>
      </c>
      <c r="U442" s="1">
        <v>0</v>
      </c>
      <c r="X442" s="1">
        <v>0</v>
      </c>
      <c r="Y442" s="1">
        <v>0</v>
      </c>
      <c r="Z442" s="1">
        <v>0</v>
      </c>
    </row>
    <row r="443" spans="1:26" x14ac:dyDescent="0.25">
      <c r="A443">
        <v>441</v>
      </c>
      <c r="B443" t="s">
        <v>190</v>
      </c>
      <c r="C443">
        <v>24</v>
      </c>
      <c r="D443">
        <v>7440473</v>
      </c>
      <c r="E443" t="s">
        <v>89</v>
      </c>
      <c r="F443">
        <v>0</v>
      </c>
      <c r="G443" s="1">
        <v>0</v>
      </c>
      <c r="H443" t="s">
        <v>121</v>
      </c>
      <c r="I443" t="s">
        <v>86</v>
      </c>
      <c r="J443" s="1">
        <v>0</v>
      </c>
      <c r="K443" s="1">
        <v>0</v>
      </c>
      <c r="L443" s="1">
        <v>0</v>
      </c>
      <c r="M443" s="1">
        <v>0</v>
      </c>
      <c r="N443" s="1">
        <v>0</v>
      </c>
      <c r="O443" s="1">
        <v>0</v>
      </c>
      <c r="P443" s="1">
        <v>0</v>
      </c>
      <c r="Q443" s="1">
        <v>0</v>
      </c>
      <c r="R443" s="1">
        <v>0</v>
      </c>
      <c r="S443" s="1">
        <v>0</v>
      </c>
      <c r="T443" s="1">
        <v>0</v>
      </c>
      <c r="U443" s="1">
        <v>0</v>
      </c>
      <c r="X443" s="1">
        <v>0</v>
      </c>
      <c r="Y443" s="1">
        <v>0</v>
      </c>
      <c r="Z443" s="1">
        <v>0</v>
      </c>
    </row>
    <row r="444" spans="1:26" x14ac:dyDescent="0.25">
      <c r="A444">
        <v>442</v>
      </c>
      <c r="B444" t="s">
        <v>190</v>
      </c>
      <c r="C444">
        <v>24</v>
      </c>
      <c r="D444">
        <v>18540299</v>
      </c>
      <c r="E444" t="s">
        <v>13</v>
      </c>
      <c r="F444">
        <v>0</v>
      </c>
      <c r="G444" s="1">
        <v>0</v>
      </c>
      <c r="H444" t="s">
        <v>121</v>
      </c>
      <c r="I444" t="s">
        <v>86</v>
      </c>
      <c r="J444" s="1">
        <v>0</v>
      </c>
      <c r="K444" s="1">
        <v>0</v>
      </c>
      <c r="L444" s="1">
        <v>0</v>
      </c>
      <c r="M444" s="1">
        <v>0</v>
      </c>
      <c r="N444" s="1">
        <v>0</v>
      </c>
      <c r="O444" s="1">
        <v>0</v>
      </c>
      <c r="P444" s="1">
        <v>0</v>
      </c>
      <c r="Q444" s="1">
        <v>0</v>
      </c>
      <c r="R444" s="1">
        <v>0</v>
      </c>
      <c r="S444" s="1">
        <v>0</v>
      </c>
      <c r="T444" s="1">
        <v>0</v>
      </c>
      <c r="U444" s="1">
        <v>0</v>
      </c>
      <c r="X444" s="1">
        <v>0</v>
      </c>
      <c r="Y444" s="1">
        <v>0</v>
      </c>
      <c r="Z444" s="1">
        <v>0</v>
      </c>
    </row>
    <row r="445" spans="1:26" x14ac:dyDescent="0.25">
      <c r="A445">
        <v>443</v>
      </c>
      <c r="B445" t="s">
        <v>190</v>
      </c>
      <c r="C445">
        <v>24</v>
      </c>
      <c r="D445">
        <v>1175</v>
      </c>
      <c r="E445" t="s">
        <v>294</v>
      </c>
      <c r="F445">
        <v>0</v>
      </c>
      <c r="G445" s="1">
        <v>0</v>
      </c>
      <c r="H445" t="s">
        <v>121</v>
      </c>
      <c r="I445" t="s">
        <v>86</v>
      </c>
      <c r="J445" s="1">
        <v>0</v>
      </c>
      <c r="K445" s="1">
        <v>0</v>
      </c>
      <c r="L445" s="1">
        <v>0</v>
      </c>
      <c r="M445" s="1">
        <v>0</v>
      </c>
      <c r="N445" s="1">
        <v>0</v>
      </c>
      <c r="O445" s="1">
        <v>0</v>
      </c>
      <c r="P445" s="1">
        <v>0</v>
      </c>
      <c r="Q445" s="1">
        <v>0</v>
      </c>
      <c r="R445" s="1">
        <v>0</v>
      </c>
      <c r="S445" s="1">
        <v>0</v>
      </c>
      <c r="T445" s="1">
        <v>0</v>
      </c>
      <c r="U445" s="1">
        <v>0</v>
      </c>
      <c r="X445" s="1">
        <v>0</v>
      </c>
      <c r="Y445" s="1">
        <v>0</v>
      </c>
      <c r="Z445" s="1">
        <v>0</v>
      </c>
    </row>
    <row r="446" spans="1:26" x14ac:dyDescent="0.25">
      <c r="A446">
        <v>444</v>
      </c>
      <c r="B446" t="s">
        <v>190</v>
      </c>
      <c r="C446">
        <v>24</v>
      </c>
      <c r="D446">
        <v>7440508</v>
      </c>
      <c r="E446" t="s">
        <v>10</v>
      </c>
      <c r="F446" s="1">
        <v>9.9999999999999995E-7</v>
      </c>
      <c r="G446" s="1">
        <v>0</v>
      </c>
      <c r="H446" t="s">
        <v>121</v>
      </c>
      <c r="I446" t="s">
        <v>86</v>
      </c>
      <c r="J446" s="1">
        <v>0</v>
      </c>
      <c r="K446" s="1">
        <v>0</v>
      </c>
      <c r="L446" s="1">
        <v>0</v>
      </c>
      <c r="M446" s="1">
        <v>0</v>
      </c>
      <c r="N446" s="1">
        <v>0</v>
      </c>
      <c r="O446" s="1">
        <v>0</v>
      </c>
      <c r="P446" s="1">
        <v>0</v>
      </c>
      <c r="Q446" s="1">
        <v>0</v>
      </c>
      <c r="R446" s="1">
        <v>0</v>
      </c>
      <c r="S446" s="1">
        <v>0</v>
      </c>
      <c r="T446" s="1">
        <v>0</v>
      </c>
      <c r="U446" s="1">
        <v>0</v>
      </c>
      <c r="X446" s="1">
        <v>0</v>
      </c>
      <c r="Y446" s="1">
        <v>0</v>
      </c>
      <c r="Z446" s="1">
        <v>0</v>
      </c>
    </row>
    <row r="447" spans="1:26" x14ac:dyDescent="0.25">
      <c r="A447">
        <v>445</v>
      </c>
      <c r="B447" t="s">
        <v>190</v>
      </c>
      <c r="C447">
        <v>24</v>
      </c>
      <c r="D447">
        <v>7439965</v>
      </c>
      <c r="E447" t="s">
        <v>5</v>
      </c>
      <c r="F447" s="1">
        <v>1.9599999999999999E-5</v>
      </c>
      <c r="G447" s="1">
        <v>0</v>
      </c>
      <c r="H447" t="s">
        <v>121</v>
      </c>
      <c r="I447" t="s">
        <v>86</v>
      </c>
      <c r="J447" s="1">
        <v>0</v>
      </c>
      <c r="K447" s="1">
        <v>0</v>
      </c>
      <c r="L447" s="1">
        <v>0</v>
      </c>
      <c r="M447" s="1">
        <v>0</v>
      </c>
      <c r="N447" s="1">
        <v>0</v>
      </c>
      <c r="O447" s="1">
        <v>0</v>
      </c>
      <c r="P447" s="1">
        <v>0</v>
      </c>
      <c r="Q447" s="1">
        <v>0</v>
      </c>
      <c r="R447" s="1">
        <v>0</v>
      </c>
      <c r="S447" s="1">
        <v>0</v>
      </c>
      <c r="T447" s="1">
        <v>0</v>
      </c>
      <c r="U447" s="1">
        <v>0</v>
      </c>
      <c r="X447" s="1">
        <v>0</v>
      </c>
      <c r="Y447" s="1">
        <v>0</v>
      </c>
      <c r="Z447" s="1">
        <v>0</v>
      </c>
    </row>
    <row r="448" spans="1:26" x14ac:dyDescent="0.25">
      <c r="A448">
        <v>446</v>
      </c>
      <c r="B448" t="s">
        <v>190</v>
      </c>
      <c r="C448">
        <v>24</v>
      </c>
      <c r="D448">
        <v>7440020</v>
      </c>
      <c r="E448" t="s">
        <v>6</v>
      </c>
      <c r="F448" s="1">
        <v>2.0100000000000001E-7</v>
      </c>
      <c r="G448" s="1">
        <v>4.3221999999999998E-11</v>
      </c>
      <c r="H448" t="s">
        <v>121</v>
      </c>
      <c r="I448" t="s">
        <v>86</v>
      </c>
      <c r="J448" s="1">
        <v>4.3221999999999998E-11</v>
      </c>
      <c r="K448" s="1">
        <v>0</v>
      </c>
      <c r="L448" s="1">
        <v>0</v>
      </c>
      <c r="M448" s="1">
        <v>0</v>
      </c>
      <c r="N448" s="1">
        <v>0</v>
      </c>
      <c r="O448" s="1">
        <v>0</v>
      </c>
      <c r="P448" s="1">
        <v>0</v>
      </c>
      <c r="Q448" s="1">
        <v>0</v>
      </c>
      <c r="R448" s="1">
        <v>0</v>
      </c>
      <c r="S448" s="1">
        <v>0</v>
      </c>
      <c r="T448" s="1">
        <v>0</v>
      </c>
      <c r="U448" s="1">
        <v>0</v>
      </c>
      <c r="V448" t="s">
        <v>87</v>
      </c>
      <c r="X448" s="1">
        <v>0</v>
      </c>
      <c r="Y448" s="1">
        <v>0</v>
      </c>
      <c r="Z448" s="1">
        <v>0</v>
      </c>
    </row>
    <row r="449" spans="1:26" x14ac:dyDescent="0.25">
      <c r="A449">
        <v>447</v>
      </c>
      <c r="B449" t="s">
        <v>190</v>
      </c>
      <c r="C449">
        <v>24</v>
      </c>
      <c r="D449">
        <v>7723140</v>
      </c>
      <c r="E449" t="s">
        <v>295</v>
      </c>
      <c r="F449" s="1">
        <v>1.1999999999999999E-7</v>
      </c>
      <c r="G449" s="1">
        <v>0</v>
      </c>
      <c r="H449" t="s">
        <v>121</v>
      </c>
      <c r="I449" t="s">
        <v>86</v>
      </c>
      <c r="J449" s="1">
        <v>0</v>
      </c>
      <c r="K449" s="1">
        <v>0</v>
      </c>
      <c r="L449" s="1">
        <v>0</v>
      </c>
      <c r="M449" s="1">
        <v>0</v>
      </c>
      <c r="N449" s="1">
        <v>0</v>
      </c>
      <c r="O449" s="1">
        <v>0</v>
      </c>
      <c r="P449" s="1">
        <v>0</v>
      </c>
      <c r="Q449" s="1">
        <v>0</v>
      </c>
      <c r="R449" s="1">
        <v>0</v>
      </c>
      <c r="S449" s="1">
        <v>0</v>
      </c>
      <c r="T449" s="1">
        <v>0</v>
      </c>
      <c r="U449" s="1">
        <v>0</v>
      </c>
      <c r="X449" s="1">
        <v>0</v>
      </c>
      <c r="Y449" s="1">
        <v>0</v>
      </c>
      <c r="Z449" s="1">
        <v>0</v>
      </c>
    </row>
    <row r="450" spans="1:26" x14ac:dyDescent="0.25">
      <c r="A450">
        <v>448</v>
      </c>
      <c r="B450" t="s">
        <v>190</v>
      </c>
      <c r="C450">
        <v>24</v>
      </c>
      <c r="D450">
        <v>7439921</v>
      </c>
      <c r="E450" t="s">
        <v>7</v>
      </c>
      <c r="F450">
        <v>0</v>
      </c>
      <c r="G450" s="1">
        <v>0</v>
      </c>
      <c r="H450" t="s">
        <v>121</v>
      </c>
      <c r="I450" t="s">
        <v>86</v>
      </c>
      <c r="J450" s="1">
        <v>0</v>
      </c>
      <c r="K450" s="1">
        <v>0</v>
      </c>
      <c r="L450" s="1">
        <v>0</v>
      </c>
      <c r="M450" s="1">
        <v>0</v>
      </c>
      <c r="N450" s="1">
        <v>0</v>
      </c>
      <c r="O450" s="1">
        <v>0</v>
      </c>
      <c r="P450" s="1">
        <v>0</v>
      </c>
      <c r="Q450" s="1">
        <v>0</v>
      </c>
      <c r="R450" s="1">
        <v>0</v>
      </c>
      <c r="S450" s="1">
        <v>0</v>
      </c>
      <c r="T450" s="1">
        <v>0</v>
      </c>
      <c r="U450" s="1">
        <v>0</v>
      </c>
      <c r="X450" s="1">
        <v>0</v>
      </c>
      <c r="Y450" s="1">
        <v>0</v>
      </c>
      <c r="Z450" s="1">
        <v>0</v>
      </c>
    </row>
    <row r="451" spans="1:26" x14ac:dyDescent="0.25">
      <c r="A451">
        <v>449</v>
      </c>
      <c r="B451" t="s">
        <v>190</v>
      </c>
      <c r="C451">
        <v>24</v>
      </c>
      <c r="D451">
        <v>7440622</v>
      </c>
      <c r="E451" t="s">
        <v>296</v>
      </c>
      <c r="F451">
        <v>0</v>
      </c>
      <c r="G451" s="1">
        <v>0</v>
      </c>
      <c r="H451" t="s">
        <v>121</v>
      </c>
      <c r="I451" t="s">
        <v>86</v>
      </c>
      <c r="J451" s="1">
        <v>0</v>
      </c>
      <c r="K451" s="1">
        <v>0</v>
      </c>
      <c r="L451" s="1">
        <v>0</v>
      </c>
      <c r="M451" s="1">
        <v>0</v>
      </c>
      <c r="N451" s="1">
        <v>0</v>
      </c>
      <c r="O451" s="1">
        <v>0</v>
      </c>
      <c r="P451" s="1">
        <v>0</v>
      </c>
      <c r="Q451" s="1">
        <v>0</v>
      </c>
      <c r="R451" s="1">
        <v>0</v>
      </c>
      <c r="S451" s="1">
        <v>0</v>
      </c>
      <c r="T451" s="1">
        <v>0</v>
      </c>
      <c r="U451" s="1">
        <v>0</v>
      </c>
      <c r="X451" s="1">
        <v>0</v>
      </c>
      <c r="Y451" s="1">
        <v>0</v>
      </c>
      <c r="Z451" s="1">
        <v>0</v>
      </c>
    </row>
    <row r="452" spans="1:26" x14ac:dyDescent="0.25">
      <c r="A452">
        <v>450</v>
      </c>
      <c r="B452" t="s">
        <v>190</v>
      </c>
      <c r="C452">
        <v>24</v>
      </c>
      <c r="D452">
        <v>7440666</v>
      </c>
      <c r="E452" t="s">
        <v>297</v>
      </c>
      <c r="F452">
        <v>0</v>
      </c>
      <c r="G452" s="1">
        <v>0</v>
      </c>
      <c r="H452" t="s">
        <v>121</v>
      </c>
      <c r="I452" t="s">
        <v>86</v>
      </c>
      <c r="J452" s="1">
        <v>0</v>
      </c>
      <c r="K452" s="1">
        <v>0</v>
      </c>
      <c r="L452" s="1">
        <v>0</v>
      </c>
      <c r="M452" s="1">
        <v>0</v>
      </c>
      <c r="N452" s="1">
        <v>0</v>
      </c>
      <c r="O452" s="1">
        <v>0</v>
      </c>
      <c r="P452" s="1">
        <v>0</v>
      </c>
      <c r="Q452" s="1">
        <v>0</v>
      </c>
      <c r="R452" s="1">
        <v>0</v>
      </c>
      <c r="S452" s="1">
        <v>0</v>
      </c>
      <c r="T452" s="1">
        <v>0</v>
      </c>
      <c r="U452" s="1">
        <v>0</v>
      </c>
      <c r="X452" s="1">
        <v>0</v>
      </c>
      <c r="Y452" s="1">
        <v>0</v>
      </c>
      <c r="Z452" s="1">
        <v>0</v>
      </c>
    </row>
    <row r="453" spans="1:26" x14ac:dyDescent="0.25">
      <c r="A453">
        <v>451</v>
      </c>
      <c r="B453" t="s">
        <v>191</v>
      </c>
      <c r="C453">
        <v>24</v>
      </c>
      <c r="D453">
        <v>7429905</v>
      </c>
      <c r="E453" t="s">
        <v>290</v>
      </c>
      <c r="F453">
        <v>0</v>
      </c>
      <c r="G453" s="1">
        <v>0</v>
      </c>
      <c r="H453" t="s">
        <v>121</v>
      </c>
      <c r="I453" t="s">
        <v>86</v>
      </c>
      <c r="J453" s="1">
        <v>0</v>
      </c>
      <c r="K453" s="1">
        <v>0</v>
      </c>
      <c r="L453" s="1">
        <v>0</v>
      </c>
      <c r="M453" s="1">
        <v>0</v>
      </c>
      <c r="N453" s="1">
        <v>0</v>
      </c>
      <c r="O453" s="1">
        <v>0</v>
      </c>
      <c r="P453" s="1">
        <v>0</v>
      </c>
      <c r="Q453" s="1">
        <v>0</v>
      </c>
      <c r="R453" s="1">
        <v>0</v>
      </c>
      <c r="S453" s="1">
        <v>0</v>
      </c>
      <c r="T453" s="1">
        <v>0</v>
      </c>
      <c r="U453" s="1">
        <v>0</v>
      </c>
      <c r="X453" s="1">
        <v>0</v>
      </c>
      <c r="Y453" s="1">
        <v>0</v>
      </c>
      <c r="Z453" s="1">
        <v>0</v>
      </c>
    </row>
    <row r="454" spans="1:26" x14ac:dyDescent="0.25">
      <c r="A454">
        <v>452</v>
      </c>
      <c r="B454" t="s">
        <v>191</v>
      </c>
      <c r="C454">
        <v>24</v>
      </c>
      <c r="D454">
        <v>1344281</v>
      </c>
      <c r="E454" t="s">
        <v>291</v>
      </c>
      <c r="F454">
        <v>0</v>
      </c>
      <c r="G454" s="1">
        <v>0</v>
      </c>
      <c r="H454" t="s">
        <v>121</v>
      </c>
      <c r="I454" t="s">
        <v>86</v>
      </c>
      <c r="J454" s="1">
        <v>0</v>
      </c>
      <c r="K454" s="1">
        <v>0</v>
      </c>
      <c r="L454" s="1">
        <v>0</v>
      </c>
      <c r="M454" s="1">
        <v>0</v>
      </c>
      <c r="N454" s="1">
        <v>0</v>
      </c>
      <c r="O454" s="1">
        <v>0</v>
      </c>
      <c r="P454" s="1">
        <v>0</v>
      </c>
      <c r="Q454" s="1">
        <v>0</v>
      </c>
      <c r="R454" s="1">
        <v>0</v>
      </c>
      <c r="S454" s="1">
        <v>0</v>
      </c>
      <c r="T454" s="1">
        <v>0</v>
      </c>
      <c r="U454" s="1">
        <v>0</v>
      </c>
      <c r="X454" s="1">
        <v>0</v>
      </c>
      <c r="Y454" s="1">
        <v>0</v>
      </c>
      <c r="Z454" s="1">
        <v>0</v>
      </c>
    </row>
    <row r="455" spans="1:26" x14ac:dyDescent="0.25">
      <c r="A455">
        <v>453</v>
      </c>
      <c r="B455" t="s">
        <v>191</v>
      </c>
      <c r="C455">
        <v>24</v>
      </c>
      <c r="D455">
        <v>7440417</v>
      </c>
      <c r="E455" t="s">
        <v>292</v>
      </c>
      <c r="F455">
        <v>0</v>
      </c>
      <c r="G455" s="1">
        <v>0</v>
      </c>
      <c r="H455" t="s">
        <v>121</v>
      </c>
      <c r="I455" t="s">
        <v>86</v>
      </c>
      <c r="J455" s="1">
        <v>0</v>
      </c>
      <c r="K455" s="1">
        <v>0</v>
      </c>
      <c r="L455" s="1">
        <v>0</v>
      </c>
      <c r="M455" s="1">
        <v>0</v>
      </c>
      <c r="N455" s="1">
        <v>0</v>
      </c>
      <c r="O455" s="1">
        <v>0</v>
      </c>
      <c r="P455" s="1">
        <v>0</v>
      </c>
      <c r="Q455" s="1">
        <v>0</v>
      </c>
      <c r="R455" s="1">
        <v>0</v>
      </c>
      <c r="S455" s="1">
        <v>0</v>
      </c>
      <c r="T455" s="1">
        <v>0</v>
      </c>
      <c r="U455" s="1">
        <v>0</v>
      </c>
      <c r="X455" s="1">
        <v>0</v>
      </c>
      <c r="Y455" s="1">
        <v>0</v>
      </c>
      <c r="Z455" s="1">
        <v>0</v>
      </c>
    </row>
    <row r="456" spans="1:26" x14ac:dyDescent="0.25">
      <c r="A456">
        <v>454</v>
      </c>
      <c r="B456" t="s">
        <v>191</v>
      </c>
      <c r="C456">
        <v>24</v>
      </c>
      <c r="D456">
        <v>7440439</v>
      </c>
      <c r="E456" t="s">
        <v>293</v>
      </c>
      <c r="F456">
        <v>0</v>
      </c>
      <c r="G456" s="1">
        <v>0</v>
      </c>
      <c r="H456" t="s">
        <v>121</v>
      </c>
      <c r="I456" t="s">
        <v>86</v>
      </c>
      <c r="J456" s="1">
        <v>0</v>
      </c>
      <c r="K456" s="1">
        <v>0</v>
      </c>
      <c r="L456" s="1">
        <v>0</v>
      </c>
      <c r="M456" s="1">
        <v>0</v>
      </c>
      <c r="N456" s="1">
        <v>0</v>
      </c>
      <c r="O456" s="1">
        <v>0</v>
      </c>
      <c r="P456" s="1">
        <v>0</v>
      </c>
      <c r="Q456" s="1">
        <v>0</v>
      </c>
      <c r="R456" s="1">
        <v>0</v>
      </c>
      <c r="S456" s="1">
        <v>0</v>
      </c>
      <c r="T456" s="1">
        <v>0</v>
      </c>
      <c r="U456" s="1">
        <v>0</v>
      </c>
      <c r="X456" s="1">
        <v>0</v>
      </c>
      <c r="Y456" s="1">
        <v>0</v>
      </c>
      <c r="Z456" s="1">
        <v>0</v>
      </c>
    </row>
    <row r="457" spans="1:26" x14ac:dyDescent="0.25">
      <c r="A457">
        <v>455</v>
      </c>
      <c r="B457" t="s">
        <v>191</v>
      </c>
      <c r="C457">
        <v>24</v>
      </c>
      <c r="D457">
        <v>7440484</v>
      </c>
      <c r="E457" t="s">
        <v>8</v>
      </c>
      <c r="F457">
        <v>0</v>
      </c>
      <c r="G457" s="1">
        <v>0</v>
      </c>
      <c r="H457" t="s">
        <v>121</v>
      </c>
      <c r="I457" t="s">
        <v>86</v>
      </c>
      <c r="J457" s="1">
        <v>0</v>
      </c>
      <c r="K457" s="1">
        <v>0</v>
      </c>
      <c r="L457" s="1">
        <v>0</v>
      </c>
      <c r="M457" s="1">
        <v>0</v>
      </c>
      <c r="N457" s="1">
        <v>0</v>
      </c>
      <c r="O457" s="1">
        <v>0</v>
      </c>
      <c r="P457" s="1">
        <v>0</v>
      </c>
      <c r="Q457" s="1">
        <v>0</v>
      </c>
      <c r="R457" s="1">
        <v>0</v>
      </c>
      <c r="S457" s="1">
        <v>0</v>
      </c>
      <c r="T457" s="1">
        <v>0</v>
      </c>
      <c r="U457" s="1">
        <v>0</v>
      </c>
      <c r="X457" s="1">
        <v>0</v>
      </c>
      <c r="Y457" s="1">
        <v>0</v>
      </c>
      <c r="Z457" s="1">
        <v>0</v>
      </c>
    </row>
    <row r="458" spans="1:26" x14ac:dyDescent="0.25">
      <c r="A458">
        <v>456</v>
      </c>
      <c r="B458" t="s">
        <v>191</v>
      </c>
      <c r="C458">
        <v>24</v>
      </c>
      <c r="D458">
        <v>7440473</v>
      </c>
      <c r="E458" t="s">
        <v>89</v>
      </c>
      <c r="F458" s="1">
        <v>2.41E-5</v>
      </c>
      <c r="G458" s="1">
        <v>0</v>
      </c>
      <c r="H458" t="s">
        <v>121</v>
      </c>
      <c r="I458" t="s">
        <v>86</v>
      </c>
      <c r="J458" s="1">
        <v>0</v>
      </c>
      <c r="K458" s="1">
        <v>0</v>
      </c>
      <c r="L458" s="1">
        <v>0</v>
      </c>
      <c r="M458" s="1">
        <v>0</v>
      </c>
      <c r="N458" s="1">
        <v>0</v>
      </c>
      <c r="O458" s="1">
        <v>0</v>
      </c>
      <c r="P458" s="1">
        <v>0</v>
      </c>
      <c r="Q458" s="1">
        <v>0</v>
      </c>
      <c r="R458" s="1">
        <v>0</v>
      </c>
      <c r="S458" s="1">
        <v>0</v>
      </c>
      <c r="T458" s="1">
        <v>0</v>
      </c>
      <c r="U458" s="1">
        <v>0</v>
      </c>
      <c r="X458" s="1">
        <v>0</v>
      </c>
      <c r="Y458" s="1">
        <v>0</v>
      </c>
      <c r="Z458" s="1">
        <v>0</v>
      </c>
    </row>
    <row r="459" spans="1:26" x14ac:dyDescent="0.25">
      <c r="A459">
        <v>457</v>
      </c>
      <c r="B459" t="s">
        <v>191</v>
      </c>
      <c r="C459">
        <v>24</v>
      </c>
      <c r="D459">
        <v>18540299</v>
      </c>
      <c r="E459" t="s">
        <v>13</v>
      </c>
      <c r="F459" s="1">
        <v>1.3200000000000001E-5</v>
      </c>
      <c r="G459" s="1">
        <v>1.5994000000000001E-6</v>
      </c>
      <c r="H459" t="s">
        <v>121</v>
      </c>
      <c r="I459" t="s">
        <v>86</v>
      </c>
      <c r="J459" s="1">
        <v>1.5908000000000001E-6</v>
      </c>
      <c r="K459" s="1">
        <v>8.0205000000000006E-9</v>
      </c>
      <c r="L459" s="1">
        <v>5.5608999999999999E-10</v>
      </c>
      <c r="M459" s="1">
        <v>0</v>
      </c>
      <c r="N459" s="1">
        <v>0</v>
      </c>
      <c r="O459" s="1">
        <v>0</v>
      </c>
      <c r="P459" s="1">
        <v>0</v>
      </c>
      <c r="Q459" s="1">
        <v>0</v>
      </c>
      <c r="R459" s="1">
        <v>0</v>
      </c>
      <c r="S459" s="1">
        <v>0</v>
      </c>
      <c r="T459" s="1">
        <v>0</v>
      </c>
      <c r="U459" s="1">
        <v>0</v>
      </c>
      <c r="V459" t="s">
        <v>87</v>
      </c>
      <c r="W459" t="s">
        <v>88</v>
      </c>
      <c r="X459" s="1">
        <v>0</v>
      </c>
      <c r="Y459" s="1">
        <v>0</v>
      </c>
      <c r="Z459" s="1">
        <v>0</v>
      </c>
    </row>
    <row r="460" spans="1:26" x14ac:dyDescent="0.25">
      <c r="A460">
        <v>458</v>
      </c>
      <c r="B460" t="s">
        <v>191</v>
      </c>
      <c r="C460">
        <v>24</v>
      </c>
      <c r="D460">
        <v>1175</v>
      </c>
      <c r="E460" t="s">
        <v>294</v>
      </c>
      <c r="F460">
        <v>0</v>
      </c>
      <c r="G460" s="1">
        <v>0</v>
      </c>
      <c r="H460" t="s">
        <v>121</v>
      </c>
      <c r="I460" t="s">
        <v>86</v>
      </c>
      <c r="J460" s="1">
        <v>0</v>
      </c>
      <c r="K460" s="1">
        <v>0</v>
      </c>
      <c r="L460" s="1">
        <v>0</v>
      </c>
      <c r="M460" s="1">
        <v>0</v>
      </c>
      <c r="N460" s="1">
        <v>0</v>
      </c>
      <c r="O460" s="1">
        <v>0</v>
      </c>
      <c r="P460" s="1">
        <v>0</v>
      </c>
      <c r="Q460" s="1">
        <v>0</v>
      </c>
      <c r="R460" s="1">
        <v>0</v>
      </c>
      <c r="S460" s="1">
        <v>0</v>
      </c>
      <c r="T460" s="1">
        <v>0</v>
      </c>
      <c r="U460" s="1">
        <v>0</v>
      </c>
      <c r="X460" s="1">
        <v>0</v>
      </c>
      <c r="Y460" s="1">
        <v>0</v>
      </c>
      <c r="Z460" s="1">
        <v>0</v>
      </c>
    </row>
    <row r="461" spans="1:26" x14ac:dyDescent="0.25">
      <c r="A461">
        <v>459</v>
      </c>
      <c r="B461" t="s">
        <v>191</v>
      </c>
      <c r="C461">
        <v>24</v>
      </c>
      <c r="D461">
        <v>7440508</v>
      </c>
      <c r="E461" t="s">
        <v>10</v>
      </c>
      <c r="F461" s="1">
        <v>8.0299999999999998E-7</v>
      </c>
      <c r="G461" s="1">
        <v>0</v>
      </c>
      <c r="H461" t="s">
        <v>121</v>
      </c>
      <c r="I461" t="s">
        <v>86</v>
      </c>
      <c r="J461" s="1">
        <v>0</v>
      </c>
      <c r="K461" s="1">
        <v>0</v>
      </c>
      <c r="L461" s="1">
        <v>0</v>
      </c>
      <c r="M461" s="1">
        <v>0</v>
      </c>
      <c r="N461" s="1">
        <v>0</v>
      </c>
      <c r="O461" s="1">
        <v>0</v>
      </c>
      <c r="P461" s="1">
        <v>0</v>
      </c>
      <c r="Q461" s="1">
        <v>0</v>
      </c>
      <c r="R461" s="1">
        <v>0</v>
      </c>
      <c r="S461" s="1">
        <v>0</v>
      </c>
      <c r="T461" s="1">
        <v>0</v>
      </c>
      <c r="U461" s="1">
        <v>0</v>
      </c>
      <c r="X461" s="1">
        <v>0</v>
      </c>
      <c r="Y461" s="1">
        <v>0</v>
      </c>
      <c r="Z461" s="1">
        <v>0</v>
      </c>
    </row>
    <row r="462" spans="1:26" x14ac:dyDescent="0.25">
      <c r="A462">
        <v>460</v>
      </c>
      <c r="B462" t="s">
        <v>191</v>
      </c>
      <c r="C462">
        <v>24</v>
      </c>
      <c r="D462">
        <v>7439965</v>
      </c>
      <c r="E462" t="s">
        <v>5</v>
      </c>
      <c r="F462" s="1">
        <v>5.8200000000000002E-6</v>
      </c>
      <c r="G462" s="1">
        <v>0</v>
      </c>
      <c r="H462" t="s">
        <v>121</v>
      </c>
      <c r="I462" t="s">
        <v>86</v>
      </c>
      <c r="J462" s="1">
        <v>0</v>
      </c>
      <c r="K462" s="1">
        <v>0</v>
      </c>
      <c r="L462" s="1">
        <v>0</v>
      </c>
      <c r="M462" s="1">
        <v>0</v>
      </c>
      <c r="N462" s="1">
        <v>0</v>
      </c>
      <c r="O462" s="1">
        <v>0</v>
      </c>
      <c r="P462" s="1">
        <v>0</v>
      </c>
      <c r="Q462" s="1">
        <v>0</v>
      </c>
      <c r="R462" s="1">
        <v>0</v>
      </c>
      <c r="S462" s="1">
        <v>0</v>
      </c>
      <c r="T462" s="1">
        <v>0</v>
      </c>
      <c r="U462" s="1">
        <v>0</v>
      </c>
      <c r="X462" s="1">
        <v>0</v>
      </c>
      <c r="Y462" s="1">
        <v>0</v>
      </c>
      <c r="Z462" s="1">
        <v>0</v>
      </c>
    </row>
    <row r="463" spans="1:26" x14ac:dyDescent="0.25">
      <c r="A463">
        <v>461</v>
      </c>
      <c r="B463" t="s">
        <v>191</v>
      </c>
      <c r="C463">
        <v>24</v>
      </c>
      <c r="D463">
        <v>7440020</v>
      </c>
      <c r="E463" t="s">
        <v>6</v>
      </c>
      <c r="F463" s="1">
        <v>4.01E-7</v>
      </c>
      <c r="G463" s="1">
        <v>8.6229E-11</v>
      </c>
      <c r="H463" t="s">
        <v>121</v>
      </c>
      <c r="I463" t="s">
        <v>86</v>
      </c>
      <c r="J463" s="1">
        <v>8.6229E-11</v>
      </c>
      <c r="K463" s="1">
        <v>0</v>
      </c>
      <c r="L463" s="1">
        <v>0</v>
      </c>
      <c r="M463" s="1">
        <v>0</v>
      </c>
      <c r="N463" s="1">
        <v>0</v>
      </c>
      <c r="O463" s="1">
        <v>0</v>
      </c>
      <c r="P463" s="1">
        <v>0</v>
      </c>
      <c r="Q463" s="1">
        <v>0</v>
      </c>
      <c r="R463" s="1">
        <v>0</v>
      </c>
      <c r="S463" s="1">
        <v>0</v>
      </c>
      <c r="T463" s="1">
        <v>0</v>
      </c>
      <c r="U463" s="1">
        <v>0</v>
      </c>
      <c r="V463" t="s">
        <v>87</v>
      </c>
      <c r="X463" s="1">
        <v>0</v>
      </c>
      <c r="Y463" s="1">
        <v>0</v>
      </c>
      <c r="Z463" s="1">
        <v>0</v>
      </c>
    </row>
    <row r="464" spans="1:26" x14ac:dyDescent="0.25">
      <c r="A464">
        <v>462</v>
      </c>
      <c r="B464" t="s">
        <v>191</v>
      </c>
      <c r="C464">
        <v>24</v>
      </c>
      <c r="D464">
        <v>7723140</v>
      </c>
      <c r="E464" t="s">
        <v>295</v>
      </c>
      <c r="F464" s="1">
        <v>5.02E-8</v>
      </c>
      <c r="G464" s="1">
        <v>0</v>
      </c>
      <c r="H464" t="s">
        <v>121</v>
      </c>
      <c r="I464" t="s">
        <v>86</v>
      </c>
      <c r="J464" s="1">
        <v>0</v>
      </c>
      <c r="K464" s="1">
        <v>0</v>
      </c>
      <c r="L464" s="1">
        <v>0</v>
      </c>
      <c r="M464" s="1">
        <v>0</v>
      </c>
      <c r="N464" s="1">
        <v>0</v>
      </c>
      <c r="O464" s="1">
        <v>0</v>
      </c>
      <c r="P464" s="1">
        <v>0</v>
      </c>
      <c r="Q464" s="1">
        <v>0</v>
      </c>
      <c r="R464" s="1">
        <v>0</v>
      </c>
      <c r="S464" s="1">
        <v>0</v>
      </c>
      <c r="T464" s="1">
        <v>0</v>
      </c>
      <c r="U464" s="1">
        <v>0</v>
      </c>
      <c r="X464" s="1">
        <v>0</v>
      </c>
      <c r="Y464" s="1">
        <v>0</v>
      </c>
      <c r="Z464" s="1">
        <v>0</v>
      </c>
    </row>
    <row r="465" spans="1:26" x14ac:dyDescent="0.25">
      <c r="A465">
        <v>463</v>
      </c>
      <c r="B465" t="s">
        <v>191</v>
      </c>
      <c r="C465">
        <v>24</v>
      </c>
      <c r="D465">
        <v>7439921</v>
      </c>
      <c r="E465" t="s">
        <v>7</v>
      </c>
      <c r="F465">
        <v>0</v>
      </c>
      <c r="G465" s="1">
        <v>0</v>
      </c>
      <c r="H465" t="s">
        <v>121</v>
      </c>
      <c r="I465" t="s">
        <v>86</v>
      </c>
      <c r="J465" s="1">
        <v>0</v>
      </c>
      <c r="K465" s="1">
        <v>0</v>
      </c>
      <c r="L465" s="1">
        <v>0</v>
      </c>
      <c r="M465" s="1">
        <v>0</v>
      </c>
      <c r="N465" s="1">
        <v>0</v>
      </c>
      <c r="O465" s="1">
        <v>0</v>
      </c>
      <c r="P465" s="1">
        <v>0</v>
      </c>
      <c r="Q465" s="1">
        <v>0</v>
      </c>
      <c r="R465" s="1">
        <v>0</v>
      </c>
      <c r="S465" s="1">
        <v>0</v>
      </c>
      <c r="T465" s="1">
        <v>0</v>
      </c>
      <c r="U465" s="1">
        <v>0</v>
      </c>
      <c r="X465" s="1">
        <v>0</v>
      </c>
      <c r="Y465" s="1">
        <v>0</v>
      </c>
      <c r="Z465" s="1">
        <v>0</v>
      </c>
    </row>
    <row r="466" spans="1:26" x14ac:dyDescent="0.25">
      <c r="A466">
        <v>464</v>
      </c>
      <c r="B466" t="s">
        <v>191</v>
      </c>
      <c r="C466">
        <v>24</v>
      </c>
      <c r="D466">
        <v>7440622</v>
      </c>
      <c r="E466" t="s">
        <v>296</v>
      </c>
      <c r="F466">
        <v>0</v>
      </c>
      <c r="G466" s="1">
        <v>0</v>
      </c>
      <c r="H466" t="s">
        <v>121</v>
      </c>
      <c r="I466" t="s">
        <v>86</v>
      </c>
      <c r="J466" s="1">
        <v>0</v>
      </c>
      <c r="K466" s="1">
        <v>0</v>
      </c>
      <c r="L466" s="1">
        <v>0</v>
      </c>
      <c r="M466" s="1">
        <v>0</v>
      </c>
      <c r="N466" s="1">
        <v>0</v>
      </c>
      <c r="O466" s="1">
        <v>0</v>
      </c>
      <c r="P466" s="1">
        <v>0</v>
      </c>
      <c r="Q466" s="1">
        <v>0</v>
      </c>
      <c r="R466" s="1">
        <v>0</v>
      </c>
      <c r="S466" s="1">
        <v>0</v>
      </c>
      <c r="T466" s="1">
        <v>0</v>
      </c>
      <c r="U466" s="1">
        <v>0</v>
      </c>
      <c r="X466" s="1">
        <v>0</v>
      </c>
      <c r="Y466" s="1">
        <v>0</v>
      </c>
      <c r="Z466" s="1">
        <v>0</v>
      </c>
    </row>
    <row r="467" spans="1:26" x14ac:dyDescent="0.25">
      <c r="A467">
        <v>465</v>
      </c>
      <c r="B467" t="s">
        <v>191</v>
      </c>
      <c r="C467">
        <v>24</v>
      </c>
      <c r="D467">
        <v>7440666</v>
      </c>
      <c r="E467" t="s">
        <v>297</v>
      </c>
      <c r="F467">
        <v>0</v>
      </c>
      <c r="G467" s="1">
        <v>0</v>
      </c>
      <c r="H467" t="s">
        <v>121</v>
      </c>
      <c r="I467" t="s">
        <v>86</v>
      </c>
      <c r="J467" s="1">
        <v>0</v>
      </c>
      <c r="K467" s="1">
        <v>0</v>
      </c>
      <c r="L467" s="1">
        <v>0</v>
      </c>
      <c r="M467" s="1">
        <v>0</v>
      </c>
      <c r="N467" s="1">
        <v>0</v>
      </c>
      <c r="O467" s="1">
        <v>0</v>
      </c>
      <c r="P467" s="1">
        <v>0</v>
      </c>
      <c r="Q467" s="1">
        <v>0</v>
      </c>
      <c r="R467" s="1">
        <v>0</v>
      </c>
      <c r="S467" s="1">
        <v>0</v>
      </c>
      <c r="T467" s="1">
        <v>0</v>
      </c>
      <c r="U467" s="1">
        <v>0</v>
      </c>
      <c r="X467" s="1">
        <v>0</v>
      </c>
      <c r="Y467" s="1">
        <v>0</v>
      </c>
      <c r="Z467" s="1">
        <v>0</v>
      </c>
    </row>
    <row r="468" spans="1:26" x14ac:dyDescent="0.25">
      <c r="A468">
        <v>466</v>
      </c>
      <c r="B468" t="s">
        <v>192</v>
      </c>
      <c r="C468">
        <v>24</v>
      </c>
      <c r="D468">
        <v>7429905</v>
      </c>
      <c r="E468" t="s">
        <v>290</v>
      </c>
      <c r="F468">
        <v>0</v>
      </c>
      <c r="G468" s="1">
        <v>0</v>
      </c>
      <c r="H468" t="s">
        <v>121</v>
      </c>
      <c r="I468" t="s">
        <v>86</v>
      </c>
      <c r="J468" s="1">
        <v>0</v>
      </c>
      <c r="K468" s="1">
        <v>0</v>
      </c>
      <c r="L468" s="1">
        <v>0</v>
      </c>
      <c r="M468" s="1">
        <v>0</v>
      </c>
      <c r="N468" s="1">
        <v>0</v>
      </c>
      <c r="O468" s="1">
        <v>0</v>
      </c>
      <c r="P468" s="1">
        <v>0</v>
      </c>
      <c r="Q468" s="1">
        <v>0</v>
      </c>
      <c r="R468" s="1">
        <v>0</v>
      </c>
      <c r="S468" s="1">
        <v>0</v>
      </c>
      <c r="T468" s="1">
        <v>0</v>
      </c>
      <c r="U468" s="1">
        <v>0</v>
      </c>
      <c r="X468" s="1">
        <v>0</v>
      </c>
      <c r="Y468" s="1">
        <v>0</v>
      </c>
      <c r="Z468" s="1">
        <v>0</v>
      </c>
    </row>
    <row r="469" spans="1:26" x14ac:dyDescent="0.25">
      <c r="A469">
        <v>467</v>
      </c>
      <c r="B469" t="s">
        <v>192</v>
      </c>
      <c r="C469">
        <v>24</v>
      </c>
      <c r="D469">
        <v>1344281</v>
      </c>
      <c r="E469" t="s">
        <v>291</v>
      </c>
      <c r="F469">
        <v>0</v>
      </c>
      <c r="G469" s="1">
        <v>0</v>
      </c>
      <c r="H469" t="s">
        <v>121</v>
      </c>
      <c r="I469" t="s">
        <v>86</v>
      </c>
      <c r="J469" s="1">
        <v>0</v>
      </c>
      <c r="K469" s="1">
        <v>0</v>
      </c>
      <c r="L469" s="1">
        <v>0</v>
      </c>
      <c r="M469" s="1">
        <v>0</v>
      </c>
      <c r="N469" s="1">
        <v>0</v>
      </c>
      <c r="O469" s="1">
        <v>0</v>
      </c>
      <c r="P469" s="1">
        <v>0</v>
      </c>
      <c r="Q469" s="1">
        <v>0</v>
      </c>
      <c r="R469" s="1">
        <v>0</v>
      </c>
      <c r="S469" s="1">
        <v>0</v>
      </c>
      <c r="T469" s="1">
        <v>0</v>
      </c>
      <c r="U469" s="1">
        <v>0</v>
      </c>
      <c r="X469" s="1">
        <v>0</v>
      </c>
      <c r="Y469" s="1">
        <v>0</v>
      </c>
      <c r="Z469" s="1">
        <v>0</v>
      </c>
    </row>
    <row r="470" spans="1:26" x14ac:dyDescent="0.25">
      <c r="A470">
        <v>468</v>
      </c>
      <c r="B470" t="s">
        <v>192</v>
      </c>
      <c r="C470">
        <v>24</v>
      </c>
      <c r="D470">
        <v>7440417</v>
      </c>
      <c r="E470" t="s">
        <v>292</v>
      </c>
      <c r="F470">
        <v>0</v>
      </c>
      <c r="G470" s="1">
        <v>0</v>
      </c>
      <c r="H470" t="s">
        <v>121</v>
      </c>
      <c r="I470" t="s">
        <v>86</v>
      </c>
      <c r="J470" s="1">
        <v>0</v>
      </c>
      <c r="K470" s="1">
        <v>0</v>
      </c>
      <c r="L470" s="1">
        <v>0</v>
      </c>
      <c r="M470" s="1">
        <v>0</v>
      </c>
      <c r="N470" s="1">
        <v>0</v>
      </c>
      <c r="O470" s="1">
        <v>0</v>
      </c>
      <c r="P470" s="1">
        <v>0</v>
      </c>
      <c r="Q470" s="1">
        <v>0</v>
      </c>
      <c r="R470" s="1">
        <v>0</v>
      </c>
      <c r="S470" s="1">
        <v>0</v>
      </c>
      <c r="T470" s="1">
        <v>0</v>
      </c>
      <c r="U470" s="1">
        <v>0</v>
      </c>
      <c r="X470" s="1">
        <v>0</v>
      </c>
      <c r="Y470" s="1">
        <v>0</v>
      </c>
      <c r="Z470" s="1">
        <v>0</v>
      </c>
    </row>
    <row r="471" spans="1:26" x14ac:dyDescent="0.25">
      <c r="A471">
        <v>469</v>
      </c>
      <c r="B471" t="s">
        <v>192</v>
      </c>
      <c r="C471">
        <v>24</v>
      </c>
      <c r="D471">
        <v>7440439</v>
      </c>
      <c r="E471" t="s">
        <v>293</v>
      </c>
      <c r="F471">
        <v>0</v>
      </c>
      <c r="G471" s="1">
        <v>0</v>
      </c>
      <c r="H471" t="s">
        <v>121</v>
      </c>
      <c r="I471" t="s">
        <v>86</v>
      </c>
      <c r="J471" s="1">
        <v>0</v>
      </c>
      <c r="K471" s="1">
        <v>0</v>
      </c>
      <c r="L471" s="1">
        <v>0</v>
      </c>
      <c r="M471" s="1">
        <v>0</v>
      </c>
      <c r="N471" s="1">
        <v>0</v>
      </c>
      <c r="O471" s="1">
        <v>0</v>
      </c>
      <c r="P471" s="1">
        <v>0</v>
      </c>
      <c r="Q471" s="1">
        <v>0</v>
      </c>
      <c r="R471" s="1">
        <v>0</v>
      </c>
      <c r="S471" s="1">
        <v>0</v>
      </c>
      <c r="T471" s="1">
        <v>0</v>
      </c>
      <c r="U471" s="1">
        <v>0</v>
      </c>
      <c r="X471" s="1">
        <v>0</v>
      </c>
      <c r="Y471" s="1">
        <v>0</v>
      </c>
      <c r="Z471" s="1">
        <v>0</v>
      </c>
    </row>
    <row r="472" spans="1:26" x14ac:dyDescent="0.25">
      <c r="A472">
        <v>470</v>
      </c>
      <c r="B472" t="s">
        <v>192</v>
      </c>
      <c r="C472">
        <v>24</v>
      </c>
      <c r="D472">
        <v>7440484</v>
      </c>
      <c r="E472" t="s">
        <v>8</v>
      </c>
      <c r="F472" s="1">
        <v>2.51E-5</v>
      </c>
      <c r="G472" s="1">
        <v>1.6014E-7</v>
      </c>
      <c r="H472" t="s">
        <v>121</v>
      </c>
      <c r="I472" t="s">
        <v>86</v>
      </c>
      <c r="J472" s="1">
        <v>1.6014E-7</v>
      </c>
      <c r="K472" s="1">
        <v>0</v>
      </c>
      <c r="L472" s="1">
        <v>0</v>
      </c>
      <c r="M472" s="1">
        <v>0</v>
      </c>
      <c r="N472" s="1">
        <v>0</v>
      </c>
      <c r="O472" s="1">
        <v>0</v>
      </c>
      <c r="P472" s="1">
        <v>0</v>
      </c>
      <c r="Q472" s="1">
        <v>0</v>
      </c>
      <c r="R472" s="1">
        <v>0</v>
      </c>
      <c r="S472" s="1">
        <v>0</v>
      </c>
      <c r="T472" s="1">
        <v>0</v>
      </c>
      <c r="U472" s="1">
        <v>0</v>
      </c>
      <c r="V472" t="s">
        <v>87</v>
      </c>
      <c r="X472" s="1">
        <v>0</v>
      </c>
      <c r="Y472" s="1">
        <v>0</v>
      </c>
      <c r="Z472" s="1">
        <v>0</v>
      </c>
    </row>
    <row r="473" spans="1:26" x14ac:dyDescent="0.25">
      <c r="A473">
        <v>471</v>
      </c>
      <c r="B473" t="s">
        <v>192</v>
      </c>
      <c r="C473">
        <v>24</v>
      </c>
      <c r="D473">
        <v>7440473</v>
      </c>
      <c r="E473" t="s">
        <v>89</v>
      </c>
      <c r="F473" s="1">
        <v>5.02E-5</v>
      </c>
      <c r="G473" s="1">
        <v>0</v>
      </c>
      <c r="H473" t="s">
        <v>121</v>
      </c>
      <c r="I473" t="s">
        <v>86</v>
      </c>
      <c r="J473" s="1">
        <v>0</v>
      </c>
      <c r="K473" s="1">
        <v>0</v>
      </c>
      <c r="L473" s="1">
        <v>0</v>
      </c>
      <c r="M473" s="1">
        <v>0</v>
      </c>
      <c r="N473" s="1">
        <v>0</v>
      </c>
      <c r="O473" s="1">
        <v>0</v>
      </c>
      <c r="P473" s="1">
        <v>0</v>
      </c>
      <c r="Q473" s="1">
        <v>0</v>
      </c>
      <c r="R473" s="1">
        <v>0</v>
      </c>
      <c r="S473" s="1">
        <v>0</v>
      </c>
      <c r="T473" s="1">
        <v>0</v>
      </c>
      <c r="U473" s="1">
        <v>0</v>
      </c>
      <c r="X473" s="1">
        <v>0</v>
      </c>
      <c r="Y473" s="1">
        <v>0</v>
      </c>
      <c r="Z473" s="1">
        <v>0</v>
      </c>
    </row>
    <row r="474" spans="1:26" x14ac:dyDescent="0.25">
      <c r="A474">
        <v>472</v>
      </c>
      <c r="B474" t="s">
        <v>192</v>
      </c>
      <c r="C474">
        <v>24</v>
      </c>
      <c r="D474">
        <v>18540299</v>
      </c>
      <c r="E474" t="s">
        <v>13</v>
      </c>
      <c r="F474" s="1">
        <v>2.76E-5</v>
      </c>
      <c r="G474" s="1">
        <v>3.3440999999999999E-6</v>
      </c>
      <c r="H474" t="s">
        <v>121</v>
      </c>
      <c r="I474" t="s">
        <v>86</v>
      </c>
      <c r="J474" s="1">
        <v>3.3262E-6</v>
      </c>
      <c r="K474" s="1">
        <v>1.6770000000000001E-8</v>
      </c>
      <c r="L474" s="1">
        <v>1.1626999999999999E-9</v>
      </c>
      <c r="M474" s="1">
        <v>0</v>
      </c>
      <c r="N474" s="1">
        <v>0</v>
      </c>
      <c r="O474" s="1">
        <v>0</v>
      </c>
      <c r="P474" s="1">
        <v>0</v>
      </c>
      <c r="Q474" s="1">
        <v>0</v>
      </c>
      <c r="R474" s="1">
        <v>0</v>
      </c>
      <c r="S474" s="1">
        <v>0</v>
      </c>
      <c r="T474" s="1">
        <v>0</v>
      </c>
      <c r="U474" s="1">
        <v>0</v>
      </c>
      <c r="V474" t="s">
        <v>87</v>
      </c>
      <c r="W474" t="s">
        <v>88</v>
      </c>
      <c r="X474" s="1">
        <v>0</v>
      </c>
      <c r="Y474" s="1">
        <v>0</v>
      </c>
      <c r="Z474" s="1">
        <v>0</v>
      </c>
    </row>
    <row r="475" spans="1:26" x14ac:dyDescent="0.25">
      <c r="A475">
        <v>473</v>
      </c>
      <c r="B475" t="s">
        <v>192</v>
      </c>
      <c r="C475">
        <v>24</v>
      </c>
      <c r="D475">
        <v>1175</v>
      </c>
      <c r="E475" t="s">
        <v>294</v>
      </c>
      <c r="F475">
        <v>0</v>
      </c>
      <c r="G475" s="1">
        <v>0</v>
      </c>
      <c r="H475" t="s">
        <v>121</v>
      </c>
      <c r="I475" t="s">
        <v>86</v>
      </c>
      <c r="J475" s="1">
        <v>0</v>
      </c>
      <c r="K475" s="1">
        <v>0</v>
      </c>
      <c r="L475" s="1">
        <v>0</v>
      </c>
      <c r="M475" s="1">
        <v>0</v>
      </c>
      <c r="N475" s="1">
        <v>0</v>
      </c>
      <c r="O475" s="1">
        <v>0</v>
      </c>
      <c r="P475" s="1">
        <v>0</v>
      </c>
      <c r="Q475" s="1">
        <v>0</v>
      </c>
      <c r="R475" s="1">
        <v>0</v>
      </c>
      <c r="S475" s="1">
        <v>0</v>
      </c>
      <c r="T475" s="1">
        <v>0</v>
      </c>
      <c r="U475" s="1">
        <v>0</v>
      </c>
      <c r="X475" s="1">
        <v>0</v>
      </c>
      <c r="Y475" s="1">
        <v>0</v>
      </c>
      <c r="Z475" s="1">
        <v>0</v>
      </c>
    </row>
    <row r="476" spans="1:26" x14ac:dyDescent="0.25">
      <c r="A476">
        <v>474</v>
      </c>
      <c r="B476" t="s">
        <v>192</v>
      </c>
      <c r="C476">
        <v>24</v>
      </c>
      <c r="D476">
        <v>7440508</v>
      </c>
      <c r="E476" t="s">
        <v>10</v>
      </c>
      <c r="F476">
        <v>0</v>
      </c>
      <c r="G476" s="1">
        <v>0</v>
      </c>
      <c r="H476" t="s">
        <v>121</v>
      </c>
      <c r="I476" t="s">
        <v>86</v>
      </c>
      <c r="J476" s="1">
        <v>0</v>
      </c>
      <c r="K476" s="1">
        <v>0</v>
      </c>
      <c r="L476" s="1">
        <v>0</v>
      </c>
      <c r="M476" s="1">
        <v>0</v>
      </c>
      <c r="N476" s="1">
        <v>0</v>
      </c>
      <c r="O476" s="1">
        <v>0</v>
      </c>
      <c r="P476" s="1">
        <v>0</v>
      </c>
      <c r="Q476" s="1">
        <v>0</v>
      </c>
      <c r="R476" s="1">
        <v>0</v>
      </c>
      <c r="S476" s="1">
        <v>0</v>
      </c>
      <c r="T476" s="1">
        <v>0</v>
      </c>
      <c r="U476" s="1">
        <v>0</v>
      </c>
      <c r="X476" s="1">
        <v>0</v>
      </c>
      <c r="Y476" s="1">
        <v>0</v>
      </c>
      <c r="Z476" s="1">
        <v>0</v>
      </c>
    </row>
    <row r="477" spans="1:26" x14ac:dyDescent="0.25">
      <c r="A477">
        <v>475</v>
      </c>
      <c r="B477" t="s">
        <v>192</v>
      </c>
      <c r="C477">
        <v>24</v>
      </c>
      <c r="D477">
        <v>7439965</v>
      </c>
      <c r="E477" t="s">
        <v>5</v>
      </c>
      <c r="F477" s="1">
        <v>1.0000000000000001E-5</v>
      </c>
      <c r="G477" s="1">
        <v>0</v>
      </c>
      <c r="H477" t="s">
        <v>121</v>
      </c>
      <c r="I477" t="s">
        <v>86</v>
      </c>
      <c r="J477" s="1">
        <v>0</v>
      </c>
      <c r="K477" s="1">
        <v>0</v>
      </c>
      <c r="L477" s="1">
        <v>0</v>
      </c>
      <c r="M477" s="1">
        <v>0</v>
      </c>
      <c r="N477" s="1">
        <v>0</v>
      </c>
      <c r="O477" s="1">
        <v>0</v>
      </c>
      <c r="P477" s="1">
        <v>0</v>
      </c>
      <c r="Q477" s="1">
        <v>0</v>
      </c>
      <c r="R477" s="1">
        <v>0</v>
      </c>
      <c r="S477" s="1">
        <v>0</v>
      </c>
      <c r="T477" s="1">
        <v>0</v>
      </c>
      <c r="U477" s="1">
        <v>0</v>
      </c>
      <c r="X477" s="1">
        <v>0</v>
      </c>
      <c r="Y477" s="1">
        <v>0</v>
      </c>
      <c r="Z477" s="1">
        <v>0</v>
      </c>
    </row>
    <row r="478" spans="1:26" x14ac:dyDescent="0.25">
      <c r="A478">
        <v>476</v>
      </c>
      <c r="B478" t="s">
        <v>192</v>
      </c>
      <c r="C478">
        <v>24</v>
      </c>
      <c r="D478">
        <v>7440020</v>
      </c>
      <c r="E478" t="s">
        <v>6</v>
      </c>
      <c r="F478">
        <v>6.3199999999999997E-4</v>
      </c>
      <c r="G478" s="1">
        <v>1.3589999999999999E-7</v>
      </c>
      <c r="H478" t="s">
        <v>121</v>
      </c>
      <c r="I478" t="s">
        <v>86</v>
      </c>
      <c r="J478" s="1">
        <v>1.3589999999999999E-7</v>
      </c>
      <c r="K478" s="1">
        <v>0</v>
      </c>
      <c r="L478" s="1">
        <v>0</v>
      </c>
      <c r="M478" s="1">
        <v>0</v>
      </c>
      <c r="N478" s="1">
        <v>0</v>
      </c>
      <c r="O478" s="1">
        <v>0</v>
      </c>
      <c r="P478" s="1">
        <v>0</v>
      </c>
      <c r="Q478" s="1">
        <v>0</v>
      </c>
      <c r="R478" s="1">
        <v>0</v>
      </c>
      <c r="S478" s="1">
        <v>0</v>
      </c>
      <c r="T478" s="1">
        <v>0</v>
      </c>
      <c r="U478" s="1">
        <v>0</v>
      </c>
      <c r="V478" t="s">
        <v>87</v>
      </c>
      <c r="X478" s="1">
        <v>0</v>
      </c>
      <c r="Y478" s="1">
        <v>0</v>
      </c>
      <c r="Z478" s="1">
        <v>0</v>
      </c>
    </row>
    <row r="479" spans="1:26" x14ac:dyDescent="0.25">
      <c r="A479">
        <v>477</v>
      </c>
      <c r="B479" t="s">
        <v>192</v>
      </c>
      <c r="C479">
        <v>24</v>
      </c>
      <c r="D479">
        <v>7723140</v>
      </c>
      <c r="E479" t="s">
        <v>295</v>
      </c>
      <c r="F479">
        <v>0</v>
      </c>
      <c r="G479" s="1">
        <v>0</v>
      </c>
      <c r="H479" t="s">
        <v>121</v>
      </c>
      <c r="I479" t="s">
        <v>86</v>
      </c>
      <c r="J479" s="1">
        <v>0</v>
      </c>
      <c r="K479" s="1">
        <v>0</v>
      </c>
      <c r="L479" s="1">
        <v>0</v>
      </c>
      <c r="M479" s="1">
        <v>0</v>
      </c>
      <c r="N479" s="1">
        <v>0</v>
      </c>
      <c r="O479" s="1">
        <v>0</v>
      </c>
      <c r="P479" s="1">
        <v>0</v>
      </c>
      <c r="Q479" s="1">
        <v>0</v>
      </c>
      <c r="R479" s="1">
        <v>0</v>
      </c>
      <c r="S479" s="1">
        <v>0</v>
      </c>
      <c r="T479" s="1">
        <v>0</v>
      </c>
      <c r="U479" s="1">
        <v>0</v>
      </c>
      <c r="X479" s="1">
        <v>0</v>
      </c>
      <c r="Y479" s="1">
        <v>0</v>
      </c>
      <c r="Z479" s="1">
        <v>0</v>
      </c>
    </row>
    <row r="480" spans="1:26" x14ac:dyDescent="0.25">
      <c r="A480">
        <v>478</v>
      </c>
      <c r="B480" t="s">
        <v>192</v>
      </c>
      <c r="C480">
        <v>24</v>
      </c>
      <c r="D480">
        <v>7439921</v>
      </c>
      <c r="E480" t="s">
        <v>7</v>
      </c>
      <c r="F480">
        <v>0</v>
      </c>
      <c r="G480" s="1">
        <v>0</v>
      </c>
      <c r="H480" t="s">
        <v>121</v>
      </c>
      <c r="I480" t="s">
        <v>86</v>
      </c>
      <c r="J480" s="1">
        <v>0</v>
      </c>
      <c r="K480" s="1">
        <v>0</v>
      </c>
      <c r="L480" s="1">
        <v>0</v>
      </c>
      <c r="M480" s="1">
        <v>0</v>
      </c>
      <c r="N480" s="1">
        <v>0</v>
      </c>
      <c r="O480" s="1">
        <v>0</v>
      </c>
      <c r="P480" s="1">
        <v>0</v>
      </c>
      <c r="Q480" s="1">
        <v>0</v>
      </c>
      <c r="R480" s="1">
        <v>0</v>
      </c>
      <c r="S480" s="1">
        <v>0</v>
      </c>
      <c r="T480" s="1">
        <v>0</v>
      </c>
      <c r="U480" s="1">
        <v>0</v>
      </c>
      <c r="X480" s="1">
        <v>0</v>
      </c>
      <c r="Y480" s="1">
        <v>0</v>
      </c>
      <c r="Z480" s="1">
        <v>0</v>
      </c>
    </row>
    <row r="481" spans="1:26" x14ac:dyDescent="0.25">
      <c r="A481">
        <v>479</v>
      </c>
      <c r="B481" t="s">
        <v>192</v>
      </c>
      <c r="C481">
        <v>24</v>
      </c>
      <c r="D481">
        <v>7440622</v>
      </c>
      <c r="E481" t="s">
        <v>296</v>
      </c>
      <c r="F481" s="1">
        <v>6.02E-6</v>
      </c>
      <c r="G481" s="1">
        <v>0</v>
      </c>
      <c r="H481" t="s">
        <v>121</v>
      </c>
      <c r="I481" t="s">
        <v>86</v>
      </c>
      <c r="J481" s="1">
        <v>0</v>
      </c>
      <c r="K481" s="1">
        <v>0</v>
      </c>
      <c r="L481" s="1">
        <v>0</v>
      </c>
      <c r="M481" s="1">
        <v>0</v>
      </c>
      <c r="N481" s="1">
        <v>0</v>
      </c>
      <c r="O481" s="1">
        <v>0</v>
      </c>
      <c r="P481" s="1">
        <v>0</v>
      </c>
      <c r="Q481" s="1">
        <v>0</v>
      </c>
      <c r="R481" s="1">
        <v>0</v>
      </c>
      <c r="S481" s="1">
        <v>0</v>
      </c>
      <c r="T481" s="1">
        <v>0</v>
      </c>
      <c r="U481" s="1">
        <v>0</v>
      </c>
      <c r="X481" s="1">
        <v>0</v>
      </c>
      <c r="Y481" s="1">
        <v>0</v>
      </c>
      <c r="Z481" s="1">
        <v>0</v>
      </c>
    </row>
    <row r="482" spans="1:26" x14ac:dyDescent="0.25">
      <c r="A482">
        <v>480</v>
      </c>
      <c r="B482" t="s">
        <v>192</v>
      </c>
      <c r="C482">
        <v>24</v>
      </c>
      <c r="D482">
        <v>7440666</v>
      </c>
      <c r="E482" t="s">
        <v>297</v>
      </c>
      <c r="F482">
        <v>0</v>
      </c>
      <c r="G482" s="1">
        <v>0</v>
      </c>
      <c r="H482" t="s">
        <v>121</v>
      </c>
      <c r="I482" t="s">
        <v>86</v>
      </c>
      <c r="J482" s="1">
        <v>0</v>
      </c>
      <c r="K482" s="1">
        <v>0</v>
      </c>
      <c r="L482" s="1">
        <v>0</v>
      </c>
      <c r="M482" s="1">
        <v>0</v>
      </c>
      <c r="N482" s="1">
        <v>0</v>
      </c>
      <c r="O482" s="1">
        <v>0</v>
      </c>
      <c r="P482" s="1">
        <v>0</v>
      </c>
      <c r="Q482" s="1">
        <v>0</v>
      </c>
      <c r="R482" s="1">
        <v>0</v>
      </c>
      <c r="S482" s="1">
        <v>0</v>
      </c>
      <c r="T482" s="1">
        <v>0</v>
      </c>
      <c r="U482" s="1">
        <v>0</v>
      </c>
      <c r="X482" s="1">
        <v>0</v>
      </c>
      <c r="Y482" s="1">
        <v>0</v>
      </c>
      <c r="Z482" s="1">
        <v>0</v>
      </c>
    </row>
    <row r="483" spans="1:26" x14ac:dyDescent="0.25">
      <c r="A483">
        <v>481</v>
      </c>
      <c r="B483" t="s">
        <v>193</v>
      </c>
      <c r="C483">
        <v>24</v>
      </c>
      <c r="D483">
        <v>7429905</v>
      </c>
      <c r="E483" t="s">
        <v>290</v>
      </c>
      <c r="F483">
        <v>0</v>
      </c>
      <c r="G483" s="1">
        <v>0</v>
      </c>
      <c r="H483" t="s">
        <v>121</v>
      </c>
      <c r="I483" t="s">
        <v>86</v>
      </c>
      <c r="J483" s="1">
        <v>0</v>
      </c>
      <c r="K483" s="1">
        <v>0</v>
      </c>
      <c r="L483" s="1">
        <v>0</v>
      </c>
      <c r="M483" s="1">
        <v>0</v>
      </c>
      <c r="N483" s="1">
        <v>0</v>
      </c>
      <c r="O483" s="1">
        <v>0</v>
      </c>
      <c r="P483" s="1">
        <v>0</v>
      </c>
      <c r="Q483" s="1">
        <v>0</v>
      </c>
      <c r="R483" s="1">
        <v>0</v>
      </c>
      <c r="S483" s="1">
        <v>0</v>
      </c>
      <c r="T483" s="1">
        <v>0</v>
      </c>
      <c r="U483" s="1">
        <v>0</v>
      </c>
      <c r="X483" s="1">
        <v>0</v>
      </c>
      <c r="Y483" s="1">
        <v>0</v>
      </c>
      <c r="Z483" s="1">
        <v>0</v>
      </c>
    </row>
    <row r="484" spans="1:26" x14ac:dyDescent="0.25">
      <c r="A484">
        <v>482</v>
      </c>
      <c r="B484" t="s">
        <v>193</v>
      </c>
      <c r="C484">
        <v>24</v>
      </c>
      <c r="D484">
        <v>1344281</v>
      </c>
      <c r="E484" t="s">
        <v>291</v>
      </c>
      <c r="F484">
        <v>0</v>
      </c>
      <c r="G484" s="1">
        <v>0</v>
      </c>
      <c r="H484" t="s">
        <v>121</v>
      </c>
      <c r="I484" t="s">
        <v>86</v>
      </c>
      <c r="J484" s="1">
        <v>0</v>
      </c>
      <c r="K484" s="1">
        <v>0</v>
      </c>
      <c r="L484" s="1">
        <v>0</v>
      </c>
      <c r="M484" s="1">
        <v>0</v>
      </c>
      <c r="N484" s="1">
        <v>0</v>
      </c>
      <c r="O484" s="1">
        <v>0</v>
      </c>
      <c r="P484" s="1">
        <v>0</v>
      </c>
      <c r="Q484" s="1">
        <v>0</v>
      </c>
      <c r="R484" s="1">
        <v>0</v>
      </c>
      <c r="S484" s="1">
        <v>0</v>
      </c>
      <c r="T484" s="1">
        <v>0</v>
      </c>
      <c r="U484" s="1">
        <v>0</v>
      </c>
      <c r="X484" s="1">
        <v>0</v>
      </c>
      <c r="Y484" s="1">
        <v>0</v>
      </c>
      <c r="Z484" s="1">
        <v>0</v>
      </c>
    </row>
    <row r="485" spans="1:26" x14ac:dyDescent="0.25">
      <c r="A485">
        <v>483</v>
      </c>
      <c r="B485" t="s">
        <v>193</v>
      </c>
      <c r="C485">
        <v>24</v>
      </c>
      <c r="D485">
        <v>7440417</v>
      </c>
      <c r="E485" t="s">
        <v>292</v>
      </c>
      <c r="F485" s="1">
        <v>8.0299999999999998E-9</v>
      </c>
      <c r="G485" s="1">
        <v>1.5939E-11</v>
      </c>
      <c r="H485" t="s">
        <v>121</v>
      </c>
      <c r="I485" t="s">
        <v>86</v>
      </c>
      <c r="J485" s="1">
        <v>1.5939E-11</v>
      </c>
      <c r="K485" s="1">
        <v>0</v>
      </c>
      <c r="L485" s="1">
        <v>0</v>
      </c>
      <c r="M485" s="1">
        <v>0</v>
      </c>
      <c r="N485" s="1">
        <v>0</v>
      </c>
      <c r="O485" s="1">
        <v>0</v>
      </c>
      <c r="P485" s="1">
        <v>0</v>
      </c>
      <c r="Q485" s="1">
        <v>0</v>
      </c>
      <c r="R485" s="1">
        <v>0</v>
      </c>
      <c r="S485" s="1">
        <v>0</v>
      </c>
      <c r="T485" s="1">
        <v>0</v>
      </c>
      <c r="U485" s="1">
        <v>0</v>
      </c>
      <c r="V485" t="s">
        <v>87</v>
      </c>
      <c r="X485" s="1">
        <v>0</v>
      </c>
      <c r="Y485" s="1">
        <v>0</v>
      </c>
      <c r="Z485" s="1">
        <v>0</v>
      </c>
    </row>
    <row r="486" spans="1:26" x14ac:dyDescent="0.25">
      <c r="A486">
        <v>484</v>
      </c>
      <c r="B486" t="s">
        <v>193</v>
      </c>
      <c r="C486">
        <v>24</v>
      </c>
      <c r="D486">
        <v>7440439</v>
      </c>
      <c r="E486" t="s">
        <v>293</v>
      </c>
      <c r="F486">
        <v>0</v>
      </c>
      <c r="G486" s="1">
        <v>0</v>
      </c>
      <c r="H486" t="s">
        <v>121</v>
      </c>
      <c r="I486" t="s">
        <v>86</v>
      </c>
      <c r="J486" s="1">
        <v>0</v>
      </c>
      <c r="K486" s="1">
        <v>0</v>
      </c>
      <c r="L486" s="1">
        <v>0</v>
      </c>
      <c r="M486" s="1">
        <v>0</v>
      </c>
      <c r="N486" s="1">
        <v>0</v>
      </c>
      <c r="O486" s="1">
        <v>0</v>
      </c>
      <c r="P486" s="1">
        <v>0</v>
      </c>
      <c r="Q486" s="1">
        <v>0</v>
      </c>
      <c r="R486" s="1">
        <v>0</v>
      </c>
      <c r="S486" s="1">
        <v>0</v>
      </c>
      <c r="T486" s="1">
        <v>0</v>
      </c>
      <c r="U486" s="1">
        <v>0</v>
      </c>
      <c r="X486" s="1">
        <v>0</v>
      </c>
      <c r="Y486" s="1">
        <v>0</v>
      </c>
      <c r="Z486" s="1">
        <v>0</v>
      </c>
    </row>
    <row r="487" spans="1:26" x14ac:dyDescent="0.25">
      <c r="A487">
        <v>485</v>
      </c>
      <c r="B487" t="s">
        <v>193</v>
      </c>
      <c r="C487">
        <v>24</v>
      </c>
      <c r="D487">
        <v>7440484</v>
      </c>
      <c r="E487" t="s">
        <v>8</v>
      </c>
      <c r="F487">
        <v>0</v>
      </c>
      <c r="G487" s="1">
        <v>0</v>
      </c>
      <c r="H487" t="s">
        <v>121</v>
      </c>
      <c r="I487" t="s">
        <v>86</v>
      </c>
      <c r="J487" s="1">
        <v>0</v>
      </c>
      <c r="K487" s="1">
        <v>0</v>
      </c>
      <c r="L487" s="1">
        <v>0</v>
      </c>
      <c r="M487" s="1">
        <v>0</v>
      </c>
      <c r="N487" s="1">
        <v>0</v>
      </c>
      <c r="O487" s="1">
        <v>0</v>
      </c>
      <c r="P487" s="1">
        <v>0</v>
      </c>
      <c r="Q487" s="1">
        <v>0</v>
      </c>
      <c r="R487" s="1">
        <v>0</v>
      </c>
      <c r="S487" s="1">
        <v>0</v>
      </c>
      <c r="T487" s="1">
        <v>0</v>
      </c>
      <c r="U487" s="1">
        <v>0</v>
      </c>
      <c r="X487" s="1">
        <v>0</v>
      </c>
      <c r="Y487" s="1">
        <v>0</v>
      </c>
      <c r="Z487" s="1">
        <v>0</v>
      </c>
    </row>
    <row r="488" spans="1:26" x14ac:dyDescent="0.25">
      <c r="A488">
        <v>486</v>
      </c>
      <c r="B488" t="s">
        <v>193</v>
      </c>
      <c r="C488">
        <v>24</v>
      </c>
      <c r="D488">
        <v>7440473</v>
      </c>
      <c r="E488" t="s">
        <v>89</v>
      </c>
      <c r="F488">
        <v>0</v>
      </c>
      <c r="G488" s="1">
        <v>0</v>
      </c>
      <c r="H488" t="s">
        <v>121</v>
      </c>
      <c r="I488" t="s">
        <v>86</v>
      </c>
      <c r="J488" s="1">
        <v>0</v>
      </c>
      <c r="K488" s="1">
        <v>0</v>
      </c>
      <c r="L488" s="1">
        <v>0</v>
      </c>
      <c r="M488" s="1">
        <v>0</v>
      </c>
      <c r="N488" s="1">
        <v>0</v>
      </c>
      <c r="O488" s="1">
        <v>0</v>
      </c>
      <c r="P488" s="1">
        <v>0</v>
      </c>
      <c r="Q488" s="1">
        <v>0</v>
      </c>
      <c r="R488" s="1">
        <v>0</v>
      </c>
      <c r="S488" s="1">
        <v>0</v>
      </c>
      <c r="T488" s="1">
        <v>0</v>
      </c>
      <c r="U488" s="1">
        <v>0</v>
      </c>
      <c r="X488" s="1">
        <v>0</v>
      </c>
      <c r="Y488" s="1">
        <v>0</v>
      </c>
      <c r="Z488" s="1">
        <v>0</v>
      </c>
    </row>
    <row r="489" spans="1:26" x14ac:dyDescent="0.25">
      <c r="A489">
        <v>487</v>
      </c>
      <c r="B489" t="s">
        <v>193</v>
      </c>
      <c r="C489">
        <v>24</v>
      </c>
      <c r="D489">
        <v>18540299</v>
      </c>
      <c r="E489" t="s">
        <v>13</v>
      </c>
      <c r="F489">
        <v>0</v>
      </c>
      <c r="G489" s="1">
        <v>0</v>
      </c>
      <c r="H489" t="s">
        <v>121</v>
      </c>
      <c r="I489" t="s">
        <v>86</v>
      </c>
      <c r="J489" s="1">
        <v>0</v>
      </c>
      <c r="K489" s="1">
        <v>0</v>
      </c>
      <c r="L489" s="1">
        <v>0</v>
      </c>
      <c r="M489" s="1">
        <v>0</v>
      </c>
      <c r="N489" s="1">
        <v>0</v>
      </c>
      <c r="O489" s="1">
        <v>0</v>
      </c>
      <c r="P489" s="1">
        <v>0</v>
      </c>
      <c r="Q489" s="1">
        <v>0</v>
      </c>
      <c r="R489" s="1">
        <v>0</v>
      </c>
      <c r="S489" s="1">
        <v>0</v>
      </c>
      <c r="T489" s="1">
        <v>0</v>
      </c>
      <c r="U489" s="1">
        <v>0</v>
      </c>
      <c r="X489" s="1">
        <v>0</v>
      </c>
      <c r="Y489" s="1">
        <v>0</v>
      </c>
      <c r="Z489" s="1">
        <v>0</v>
      </c>
    </row>
    <row r="490" spans="1:26" x14ac:dyDescent="0.25">
      <c r="A490">
        <v>488</v>
      </c>
      <c r="B490" t="s">
        <v>193</v>
      </c>
      <c r="C490">
        <v>24</v>
      </c>
      <c r="D490">
        <v>1175</v>
      </c>
      <c r="E490" t="s">
        <v>294</v>
      </c>
      <c r="F490">
        <v>0</v>
      </c>
      <c r="G490" s="1">
        <v>0</v>
      </c>
      <c r="H490" t="s">
        <v>121</v>
      </c>
      <c r="I490" t="s">
        <v>86</v>
      </c>
      <c r="J490" s="1">
        <v>0</v>
      </c>
      <c r="K490" s="1">
        <v>0</v>
      </c>
      <c r="L490" s="1">
        <v>0</v>
      </c>
      <c r="M490" s="1">
        <v>0</v>
      </c>
      <c r="N490" s="1">
        <v>0</v>
      </c>
      <c r="O490" s="1">
        <v>0</v>
      </c>
      <c r="P490" s="1">
        <v>0</v>
      </c>
      <c r="Q490" s="1">
        <v>0</v>
      </c>
      <c r="R490" s="1">
        <v>0</v>
      </c>
      <c r="S490" s="1">
        <v>0</v>
      </c>
      <c r="T490" s="1">
        <v>0</v>
      </c>
      <c r="U490" s="1">
        <v>0</v>
      </c>
      <c r="X490" s="1">
        <v>0</v>
      </c>
      <c r="Y490" s="1">
        <v>0</v>
      </c>
      <c r="Z490" s="1">
        <v>0</v>
      </c>
    </row>
    <row r="491" spans="1:26" x14ac:dyDescent="0.25">
      <c r="A491">
        <v>489</v>
      </c>
      <c r="B491" t="s">
        <v>193</v>
      </c>
      <c r="C491">
        <v>24</v>
      </c>
      <c r="D491">
        <v>7440508</v>
      </c>
      <c r="E491" t="s">
        <v>10</v>
      </c>
      <c r="F491" s="1">
        <v>9.9999999999999995E-7</v>
      </c>
      <c r="G491" s="1">
        <v>0</v>
      </c>
      <c r="H491" t="s">
        <v>121</v>
      </c>
      <c r="I491" t="s">
        <v>86</v>
      </c>
      <c r="J491" s="1">
        <v>0</v>
      </c>
      <c r="K491" s="1">
        <v>0</v>
      </c>
      <c r="L491" s="1">
        <v>0</v>
      </c>
      <c r="M491" s="1">
        <v>0</v>
      </c>
      <c r="N491" s="1">
        <v>0</v>
      </c>
      <c r="O491" s="1">
        <v>0</v>
      </c>
      <c r="P491" s="1">
        <v>0</v>
      </c>
      <c r="Q491" s="1">
        <v>0</v>
      </c>
      <c r="R491" s="1">
        <v>0</v>
      </c>
      <c r="S491" s="1">
        <v>0</v>
      </c>
      <c r="T491" s="1">
        <v>0</v>
      </c>
      <c r="U491" s="1">
        <v>0</v>
      </c>
      <c r="X491" s="1">
        <v>0</v>
      </c>
      <c r="Y491" s="1">
        <v>0</v>
      </c>
      <c r="Z491" s="1">
        <v>0</v>
      </c>
    </row>
    <row r="492" spans="1:26" x14ac:dyDescent="0.25">
      <c r="A492">
        <v>490</v>
      </c>
      <c r="B492" t="s">
        <v>193</v>
      </c>
      <c r="C492">
        <v>24</v>
      </c>
      <c r="D492">
        <v>7439965</v>
      </c>
      <c r="E492" t="s">
        <v>5</v>
      </c>
      <c r="F492" s="1">
        <v>5.0200000000000002E-7</v>
      </c>
      <c r="G492" s="1">
        <v>0</v>
      </c>
      <c r="H492" t="s">
        <v>121</v>
      </c>
      <c r="I492" t="s">
        <v>86</v>
      </c>
      <c r="J492" s="1">
        <v>0</v>
      </c>
      <c r="K492" s="1">
        <v>0</v>
      </c>
      <c r="L492" s="1">
        <v>0</v>
      </c>
      <c r="M492" s="1">
        <v>0</v>
      </c>
      <c r="N492" s="1">
        <v>0</v>
      </c>
      <c r="O492" s="1">
        <v>0</v>
      </c>
      <c r="P492" s="1">
        <v>0</v>
      </c>
      <c r="Q492" s="1">
        <v>0</v>
      </c>
      <c r="R492" s="1">
        <v>0</v>
      </c>
      <c r="S492" s="1">
        <v>0</v>
      </c>
      <c r="T492" s="1">
        <v>0</v>
      </c>
      <c r="U492" s="1">
        <v>0</v>
      </c>
      <c r="X492" s="1">
        <v>0</v>
      </c>
      <c r="Y492" s="1">
        <v>0</v>
      </c>
      <c r="Z492" s="1">
        <v>0</v>
      </c>
    </row>
    <row r="493" spans="1:26" x14ac:dyDescent="0.25">
      <c r="A493">
        <v>491</v>
      </c>
      <c r="B493" t="s">
        <v>193</v>
      </c>
      <c r="C493">
        <v>24</v>
      </c>
      <c r="D493">
        <v>7440020</v>
      </c>
      <c r="E493" t="s">
        <v>6</v>
      </c>
      <c r="F493">
        <v>0</v>
      </c>
      <c r="G493" s="1">
        <v>0</v>
      </c>
      <c r="H493" t="s">
        <v>121</v>
      </c>
      <c r="I493" t="s">
        <v>86</v>
      </c>
      <c r="J493" s="1">
        <v>0</v>
      </c>
      <c r="K493" s="1">
        <v>0</v>
      </c>
      <c r="L493" s="1">
        <v>0</v>
      </c>
      <c r="M493" s="1">
        <v>0</v>
      </c>
      <c r="N493" s="1">
        <v>0</v>
      </c>
      <c r="O493" s="1">
        <v>0</v>
      </c>
      <c r="P493" s="1">
        <v>0</v>
      </c>
      <c r="Q493" s="1">
        <v>0</v>
      </c>
      <c r="R493" s="1">
        <v>0</v>
      </c>
      <c r="S493" s="1">
        <v>0</v>
      </c>
      <c r="T493" s="1">
        <v>0</v>
      </c>
      <c r="U493" s="1">
        <v>0</v>
      </c>
      <c r="X493" s="1">
        <v>0</v>
      </c>
      <c r="Y493" s="1">
        <v>0</v>
      </c>
      <c r="Z493" s="1">
        <v>0</v>
      </c>
    </row>
    <row r="494" spans="1:26" x14ac:dyDescent="0.25">
      <c r="A494">
        <v>492</v>
      </c>
      <c r="B494" t="s">
        <v>193</v>
      </c>
      <c r="C494">
        <v>24</v>
      </c>
      <c r="D494">
        <v>7723140</v>
      </c>
      <c r="E494" t="s">
        <v>295</v>
      </c>
      <c r="F494">
        <v>0</v>
      </c>
      <c r="G494" s="1">
        <v>0</v>
      </c>
      <c r="H494" t="s">
        <v>121</v>
      </c>
      <c r="I494" t="s">
        <v>86</v>
      </c>
      <c r="J494" s="1">
        <v>0</v>
      </c>
      <c r="K494" s="1">
        <v>0</v>
      </c>
      <c r="L494" s="1">
        <v>0</v>
      </c>
      <c r="M494" s="1">
        <v>0</v>
      </c>
      <c r="N494" s="1">
        <v>0</v>
      </c>
      <c r="O494" s="1">
        <v>0</v>
      </c>
      <c r="P494" s="1">
        <v>0</v>
      </c>
      <c r="Q494" s="1">
        <v>0</v>
      </c>
      <c r="R494" s="1">
        <v>0</v>
      </c>
      <c r="S494" s="1">
        <v>0</v>
      </c>
      <c r="T494" s="1">
        <v>0</v>
      </c>
      <c r="U494" s="1">
        <v>0</v>
      </c>
      <c r="X494" s="1">
        <v>0</v>
      </c>
      <c r="Y494" s="1">
        <v>0</v>
      </c>
      <c r="Z494" s="1">
        <v>0</v>
      </c>
    </row>
    <row r="495" spans="1:26" x14ac:dyDescent="0.25">
      <c r="A495">
        <v>493</v>
      </c>
      <c r="B495" t="s">
        <v>193</v>
      </c>
      <c r="C495">
        <v>24</v>
      </c>
      <c r="D495">
        <v>7439921</v>
      </c>
      <c r="E495" t="s">
        <v>7</v>
      </c>
      <c r="F495">
        <v>0</v>
      </c>
      <c r="G495" s="1">
        <v>0</v>
      </c>
      <c r="H495" t="s">
        <v>121</v>
      </c>
      <c r="I495" t="s">
        <v>86</v>
      </c>
      <c r="J495" s="1">
        <v>0</v>
      </c>
      <c r="K495" s="1">
        <v>0</v>
      </c>
      <c r="L495" s="1">
        <v>0</v>
      </c>
      <c r="M495" s="1">
        <v>0</v>
      </c>
      <c r="N495" s="1">
        <v>0</v>
      </c>
      <c r="O495" s="1">
        <v>0</v>
      </c>
      <c r="P495" s="1">
        <v>0</v>
      </c>
      <c r="Q495" s="1">
        <v>0</v>
      </c>
      <c r="R495" s="1">
        <v>0</v>
      </c>
      <c r="S495" s="1">
        <v>0</v>
      </c>
      <c r="T495" s="1">
        <v>0</v>
      </c>
      <c r="U495" s="1">
        <v>0</v>
      </c>
      <c r="X495" s="1">
        <v>0</v>
      </c>
      <c r="Y495" s="1">
        <v>0</v>
      </c>
      <c r="Z495" s="1">
        <v>0</v>
      </c>
    </row>
    <row r="496" spans="1:26" x14ac:dyDescent="0.25">
      <c r="A496">
        <v>494</v>
      </c>
      <c r="B496" t="s">
        <v>193</v>
      </c>
      <c r="C496">
        <v>24</v>
      </c>
      <c r="D496">
        <v>7440622</v>
      </c>
      <c r="E496" t="s">
        <v>296</v>
      </c>
      <c r="F496">
        <v>0</v>
      </c>
      <c r="G496" s="1">
        <v>0</v>
      </c>
      <c r="H496" t="s">
        <v>121</v>
      </c>
      <c r="I496" t="s">
        <v>86</v>
      </c>
      <c r="J496" s="1">
        <v>0</v>
      </c>
      <c r="K496" s="1">
        <v>0</v>
      </c>
      <c r="L496" s="1">
        <v>0</v>
      </c>
      <c r="M496" s="1">
        <v>0</v>
      </c>
      <c r="N496" s="1">
        <v>0</v>
      </c>
      <c r="O496" s="1">
        <v>0</v>
      </c>
      <c r="P496" s="1">
        <v>0</v>
      </c>
      <c r="Q496" s="1">
        <v>0</v>
      </c>
      <c r="R496" s="1">
        <v>0</v>
      </c>
      <c r="S496" s="1">
        <v>0</v>
      </c>
      <c r="T496" s="1">
        <v>0</v>
      </c>
      <c r="U496" s="1">
        <v>0</v>
      </c>
      <c r="X496" s="1">
        <v>0</v>
      </c>
      <c r="Y496" s="1">
        <v>0</v>
      </c>
      <c r="Z496" s="1">
        <v>0</v>
      </c>
    </row>
    <row r="497" spans="1:26" x14ac:dyDescent="0.25">
      <c r="A497">
        <v>495</v>
      </c>
      <c r="B497" t="s">
        <v>193</v>
      </c>
      <c r="C497">
        <v>24</v>
      </c>
      <c r="D497">
        <v>7440666</v>
      </c>
      <c r="E497" t="s">
        <v>297</v>
      </c>
      <c r="F497" s="1">
        <v>9.9999999999999995E-7</v>
      </c>
      <c r="G497" s="1">
        <v>0</v>
      </c>
      <c r="H497" t="s">
        <v>121</v>
      </c>
      <c r="I497" t="s">
        <v>86</v>
      </c>
      <c r="J497" s="1">
        <v>0</v>
      </c>
      <c r="K497" s="1">
        <v>0</v>
      </c>
      <c r="L497" s="1">
        <v>0</v>
      </c>
      <c r="M497" s="1">
        <v>0</v>
      </c>
      <c r="N497" s="1">
        <v>0</v>
      </c>
      <c r="O497" s="1">
        <v>0</v>
      </c>
      <c r="P497" s="1">
        <v>0</v>
      </c>
      <c r="Q497" s="1">
        <v>0</v>
      </c>
      <c r="R497" s="1">
        <v>0</v>
      </c>
      <c r="S497" s="1">
        <v>0</v>
      </c>
      <c r="T497" s="1">
        <v>0</v>
      </c>
      <c r="U497" s="1">
        <v>0</v>
      </c>
      <c r="X497" s="1">
        <v>0</v>
      </c>
      <c r="Y497" s="1">
        <v>0</v>
      </c>
      <c r="Z497" s="1">
        <v>0</v>
      </c>
    </row>
    <row r="498" spans="1:26" x14ac:dyDescent="0.25">
      <c r="A498">
        <v>496</v>
      </c>
      <c r="B498" t="s">
        <v>194</v>
      </c>
      <c r="C498">
        <v>24</v>
      </c>
      <c r="D498">
        <v>7429905</v>
      </c>
      <c r="E498" t="s">
        <v>290</v>
      </c>
      <c r="F498">
        <v>0</v>
      </c>
      <c r="G498" s="1">
        <v>0</v>
      </c>
      <c r="H498" t="s">
        <v>121</v>
      </c>
      <c r="I498" t="s">
        <v>86</v>
      </c>
      <c r="J498" s="1">
        <v>0</v>
      </c>
      <c r="K498" s="1">
        <v>0</v>
      </c>
      <c r="L498" s="1">
        <v>0</v>
      </c>
      <c r="M498" s="1">
        <v>0</v>
      </c>
      <c r="N498" s="1">
        <v>0</v>
      </c>
      <c r="O498" s="1">
        <v>0</v>
      </c>
      <c r="P498" s="1">
        <v>0</v>
      </c>
      <c r="Q498" s="1">
        <v>0</v>
      </c>
      <c r="R498" s="1">
        <v>0</v>
      </c>
      <c r="S498" s="1">
        <v>0</v>
      </c>
      <c r="T498" s="1">
        <v>0</v>
      </c>
      <c r="U498" s="1">
        <v>0</v>
      </c>
      <c r="X498" s="1">
        <v>0</v>
      </c>
      <c r="Y498" s="1">
        <v>0</v>
      </c>
      <c r="Z498" s="1">
        <v>0</v>
      </c>
    </row>
    <row r="499" spans="1:26" x14ac:dyDescent="0.25">
      <c r="A499">
        <v>497</v>
      </c>
      <c r="B499" t="s">
        <v>194</v>
      </c>
      <c r="C499">
        <v>24</v>
      </c>
      <c r="D499">
        <v>1344281</v>
      </c>
      <c r="E499" t="s">
        <v>291</v>
      </c>
      <c r="F499">
        <v>0</v>
      </c>
      <c r="G499" s="1">
        <v>0</v>
      </c>
      <c r="H499" t="s">
        <v>121</v>
      </c>
      <c r="I499" t="s">
        <v>86</v>
      </c>
      <c r="J499" s="1">
        <v>0</v>
      </c>
      <c r="K499" s="1">
        <v>0</v>
      </c>
      <c r="L499" s="1">
        <v>0</v>
      </c>
      <c r="M499" s="1">
        <v>0</v>
      </c>
      <c r="N499" s="1">
        <v>0</v>
      </c>
      <c r="O499" s="1">
        <v>0</v>
      </c>
      <c r="P499" s="1">
        <v>0</v>
      </c>
      <c r="Q499" s="1">
        <v>0</v>
      </c>
      <c r="R499" s="1">
        <v>0</v>
      </c>
      <c r="S499" s="1">
        <v>0</v>
      </c>
      <c r="T499" s="1">
        <v>0</v>
      </c>
      <c r="U499" s="1">
        <v>0</v>
      </c>
      <c r="X499" s="1">
        <v>0</v>
      </c>
      <c r="Y499" s="1">
        <v>0</v>
      </c>
      <c r="Z499" s="1">
        <v>0</v>
      </c>
    </row>
    <row r="500" spans="1:26" x14ac:dyDescent="0.25">
      <c r="A500">
        <v>498</v>
      </c>
      <c r="B500" t="s">
        <v>194</v>
      </c>
      <c r="C500">
        <v>24</v>
      </c>
      <c r="D500">
        <v>7440417</v>
      </c>
      <c r="E500" t="s">
        <v>292</v>
      </c>
      <c r="F500">
        <v>0</v>
      </c>
      <c r="G500" s="1">
        <v>0</v>
      </c>
      <c r="H500" t="s">
        <v>121</v>
      </c>
      <c r="I500" t="s">
        <v>86</v>
      </c>
      <c r="J500" s="1">
        <v>0</v>
      </c>
      <c r="K500" s="1">
        <v>0</v>
      </c>
      <c r="L500" s="1">
        <v>0</v>
      </c>
      <c r="M500" s="1">
        <v>0</v>
      </c>
      <c r="N500" s="1">
        <v>0</v>
      </c>
      <c r="O500" s="1">
        <v>0</v>
      </c>
      <c r="P500" s="1">
        <v>0</v>
      </c>
      <c r="Q500" s="1">
        <v>0</v>
      </c>
      <c r="R500" s="1">
        <v>0</v>
      </c>
      <c r="S500" s="1">
        <v>0</v>
      </c>
      <c r="T500" s="1">
        <v>0</v>
      </c>
      <c r="U500" s="1">
        <v>0</v>
      </c>
      <c r="X500" s="1">
        <v>0</v>
      </c>
      <c r="Y500" s="1">
        <v>0</v>
      </c>
      <c r="Z500" s="1">
        <v>0</v>
      </c>
    </row>
    <row r="501" spans="1:26" x14ac:dyDescent="0.25">
      <c r="A501">
        <v>499</v>
      </c>
      <c r="B501" t="s">
        <v>194</v>
      </c>
      <c r="C501">
        <v>24</v>
      </c>
      <c r="D501">
        <v>7440439</v>
      </c>
      <c r="E501" t="s">
        <v>293</v>
      </c>
      <c r="F501">
        <v>0</v>
      </c>
      <c r="G501" s="1">
        <v>0</v>
      </c>
      <c r="H501" t="s">
        <v>121</v>
      </c>
      <c r="I501" t="s">
        <v>86</v>
      </c>
      <c r="J501" s="1">
        <v>0</v>
      </c>
      <c r="K501" s="1">
        <v>0</v>
      </c>
      <c r="L501" s="1">
        <v>0</v>
      </c>
      <c r="M501" s="1">
        <v>0</v>
      </c>
      <c r="N501" s="1">
        <v>0</v>
      </c>
      <c r="O501" s="1">
        <v>0</v>
      </c>
      <c r="P501" s="1">
        <v>0</v>
      </c>
      <c r="Q501" s="1">
        <v>0</v>
      </c>
      <c r="R501" s="1">
        <v>0</v>
      </c>
      <c r="S501" s="1">
        <v>0</v>
      </c>
      <c r="T501" s="1">
        <v>0</v>
      </c>
      <c r="U501" s="1">
        <v>0</v>
      </c>
      <c r="X501" s="1">
        <v>0</v>
      </c>
      <c r="Y501" s="1">
        <v>0</v>
      </c>
      <c r="Z501" s="1">
        <v>0</v>
      </c>
    </row>
    <row r="502" spans="1:26" x14ac:dyDescent="0.25">
      <c r="A502">
        <v>500</v>
      </c>
      <c r="B502" t="s">
        <v>194</v>
      </c>
      <c r="C502">
        <v>24</v>
      </c>
      <c r="D502">
        <v>7440484</v>
      </c>
      <c r="E502" t="s">
        <v>8</v>
      </c>
      <c r="F502">
        <v>0</v>
      </c>
      <c r="G502" s="1">
        <v>0</v>
      </c>
      <c r="H502" t="s">
        <v>121</v>
      </c>
      <c r="I502" t="s">
        <v>86</v>
      </c>
      <c r="J502" s="1">
        <v>0</v>
      </c>
      <c r="K502" s="1">
        <v>0</v>
      </c>
      <c r="L502" s="1">
        <v>0</v>
      </c>
      <c r="M502" s="1">
        <v>0</v>
      </c>
      <c r="N502" s="1">
        <v>0</v>
      </c>
      <c r="O502" s="1">
        <v>0</v>
      </c>
      <c r="P502" s="1">
        <v>0</v>
      </c>
      <c r="Q502" s="1">
        <v>0</v>
      </c>
      <c r="R502" s="1">
        <v>0</v>
      </c>
      <c r="S502" s="1">
        <v>0</v>
      </c>
      <c r="T502" s="1">
        <v>0</v>
      </c>
      <c r="U502" s="1">
        <v>0</v>
      </c>
      <c r="X502" s="1">
        <v>0</v>
      </c>
      <c r="Y502" s="1">
        <v>0</v>
      </c>
      <c r="Z502" s="1">
        <v>0</v>
      </c>
    </row>
    <row r="503" spans="1:26" x14ac:dyDescent="0.25">
      <c r="A503">
        <v>501</v>
      </c>
      <c r="B503" t="s">
        <v>194</v>
      </c>
      <c r="C503">
        <v>24</v>
      </c>
      <c r="D503">
        <v>7440473</v>
      </c>
      <c r="E503" t="s">
        <v>89</v>
      </c>
      <c r="F503" s="1">
        <v>8.53E-5</v>
      </c>
      <c r="G503" s="1">
        <v>0</v>
      </c>
      <c r="H503" t="s">
        <v>121</v>
      </c>
      <c r="I503" t="s">
        <v>86</v>
      </c>
      <c r="J503" s="1">
        <v>0</v>
      </c>
      <c r="K503" s="1">
        <v>0</v>
      </c>
      <c r="L503" s="1">
        <v>0</v>
      </c>
      <c r="M503" s="1">
        <v>0</v>
      </c>
      <c r="N503" s="1">
        <v>0</v>
      </c>
      <c r="O503" s="1">
        <v>0</v>
      </c>
      <c r="P503" s="1">
        <v>0</v>
      </c>
      <c r="Q503" s="1">
        <v>0</v>
      </c>
      <c r="R503" s="1">
        <v>0</v>
      </c>
      <c r="S503" s="1">
        <v>0</v>
      </c>
      <c r="T503" s="1">
        <v>0</v>
      </c>
      <c r="U503" s="1">
        <v>0</v>
      </c>
      <c r="X503" s="1">
        <v>0</v>
      </c>
      <c r="Y503" s="1">
        <v>0</v>
      </c>
      <c r="Z503" s="1">
        <v>0</v>
      </c>
    </row>
    <row r="504" spans="1:26" x14ac:dyDescent="0.25">
      <c r="A504">
        <v>502</v>
      </c>
      <c r="B504" t="s">
        <v>194</v>
      </c>
      <c r="C504">
        <v>24</v>
      </c>
      <c r="D504">
        <v>18540299</v>
      </c>
      <c r="E504" t="s">
        <v>13</v>
      </c>
      <c r="F504" s="1">
        <v>4.6900000000000002E-5</v>
      </c>
      <c r="G504" s="1">
        <v>5.6825999999999996E-6</v>
      </c>
      <c r="H504" t="s">
        <v>121</v>
      </c>
      <c r="I504" t="s">
        <v>86</v>
      </c>
      <c r="J504" s="1">
        <v>5.6520999999999996E-6</v>
      </c>
      <c r="K504" s="1">
        <v>2.8497E-8</v>
      </c>
      <c r="L504" s="1">
        <v>1.9758000000000001E-9</v>
      </c>
      <c r="M504" s="1">
        <v>0</v>
      </c>
      <c r="N504" s="1">
        <v>0</v>
      </c>
      <c r="O504" s="1">
        <v>0</v>
      </c>
      <c r="P504" s="1">
        <v>0</v>
      </c>
      <c r="Q504" s="1">
        <v>0</v>
      </c>
      <c r="R504" s="1">
        <v>0</v>
      </c>
      <c r="S504" s="1">
        <v>0</v>
      </c>
      <c r="T504" s="1">
        <v>0</v>
      </c>
      <c r="U504" s="1">
        <v>0</v>
      </c>
      <c r="V504" t="s">
        <v>87</v>
      </c>
      <c r="W504" t="s">
        <v>88</v>
      </c>
      <c r="X504" s="1">
        <v>0</v>
      </c>
      <c r="Y504" s="1">
        <v>0</v>
      </c>
      <c r="Z504" s="1">
        <v>0</v>
      </c>
    </row>
    <row r="505" spans="1:26" x14ac:dyDescent="0.25">
      <c r="A505">
        <v>503</v>
      </c>
      <c r="B505" t="s">
        <v>194</v>
      </c>
      <c r="C505">
        <v>24</v>
      </c>
      <c r="D505">
        <v>1175</v>
      </c>
      <c r="E505" t="s">
        <v>294</v>
      </c>
      <c r="F505" s="1">
        <v>8.5299999999999996E-6</v>
      </c>
      <c r="G505" s="1">
        <v>0</v>
      </c>
      <c r="H505" t="s">
        <v>121</v>
      </c>
      <c r="I505" t="s">
        <v>86</v>
      </c>
      <c r="J505" s="1">
        <v>0</v>
      </c>
      <c r="K505" s="1">
        <v>0</v>
      </c>
      <c r="L505" s="1">
        <v>0</v>
      </c>
      <c r="M505" s="1">
        <v>0</v>
      </c>
      <c r="N505" s="1">
        <v>0</v>
      </c>
      <c r="O505" s="1">
        <v>0</v>
      </c>
      <c r="P505" s="1">
        <v>0</v>
      </c>
      <c r="Q505" s="1">
        <v>0</v>
      </c>
      <c r="R505" s="1">
        <v>0</v>
      </c>
      <c r="S505" s="1">
        <v>0</v>
      </c>
      <c r="T505" s="1">
        <v>0</v>
      </c>
      <c r="U505" s="1">
        <v>0</v>
      </c>
      <c r="X505" s="1">
        <v>0</v>
      </c>
      <c r="Y505" s="1">
        <v>0</v>
      </c>
      <c r="Z505" s="1">
        <v>0</v>
      </c>
    </row>
    <row r="506" spans="1:26" x14ac:dyDescent="0.25">
      <c r="A506">
        <v>504</v>
      </c>
      <c r="B506" t="s">
        <v>194</v>
      </c>
      <c r="C506">
        <v>24</v>
      </c>
      <c r="D506">
        <v>7440508</v>
      </c>
      <c r="E506" t="s">
        <v>10</v>
      </c>
      <c r="F506">
        <v>0</v>
      </c>
      <c r="G506" s="1">
        <v>0</v>
      </c>
      <c r="H506" t="s">
        <v>121</v>
      </c>
      <c r="I506" t="s">
        <v>86</v>
      </c>
      <c r="J506" s="1">
        <v>0</v>
      </c>
      <c r="K506" s="1">
        <v>0</v>
      </c>
      <c r="L506" s="1">
        <v>0</v>
      </c>
      <c r="M506" s="1">
        <v>0</v>
      </c>
      <c r="N506" s="1">
        <v>0</v>
      </c>
      <c r="O506" s="1">
        <v>0</v>
      </c>
      <c r="P506" s="1">
        <v>0</v>
      </c>
      <c r="Q506" s="1">
        <v>0</v>
      </c>
      <c r="R506" s="1">
        <v>0</v>
      </c>
      <c r="S506" s="1">
        <v>0</v>
      </c>
      <c r="T506" s="1">
        <v>0</v>
      </c>
      <c r="U506" s="1">
        <v>0</v>
      </c>
      <c r="X506" s="1">
        <v>0</v>
      </c>
      <c r="Y506" s="1">
        <v>0</v>
      </c>
      <c r="Z506" s="1">
        <v>0</v>
      </c>
    </row>
    <row r="507" spans="1:26" x14ac:dyDescent="0.25">
      <c r="A507">
        <v>505</v>
      </c>
      <c r="B507" t="s">
        <v>194</v>
      </c>
      <c r="C507">
        <v>24</v>
      </c>
      <c r="D507">
        <v>7439965</v>
      </c>
      <c r="E507" t="s">
        <v>5</v>
      </c>
      <c r="F507" s="1">
        <v>4.2599999999999999E-5</v>
      </c>
      <c r="G507" s="1">
        <v>0</v>
      </c>
      <c r="H507" t="s">
        <v>121</v>
      </c>
      <c r="I507" t="s">
        <v>86</v>
      </c>
      <c r="J507" s="1">
        <v>0</v>
      </c>
      <c r="K507" s="1">
        <v>0</v>
      </c>
      <c r="L507" s="1">
        <v>0</v>
      </c>
      <c r="M507" s="1">
        <v>0</v>
      </c>
      <c r="N507" s="1">
        <v>0</v>
      </c>
      <c r="O507" s="1">
        <v>0</v>
      </c>
      <c r="P507" s="1">
        <v>0</v>
      </c>
      <c r="Q507" s="1">
        <v>0</v>
      </c>
      <c r="R507" s="1">
        <v>0</v>
      </c>
      <c r="S507" s="1">
        <v>0</v>
      </c>
      <c r="T507" s="1">
        <v>0</v>
      </c>
      <c r="U507" s="1">
        <v>0</v>
      </c>
      <c r="X507" s="1">
        <v>0</v>
      </c>
      <c r="Y507" s="1">
        <v>0</v>
      </c>
      <c r="Z507" s="1">
        <v>0</v>
      </c>
    </row>
    <row r="508" spans="1:26" x14ac:dyDescent="0.25">
      <c r="A508">
        <v>506</v>
      </c>
      <c r="B508" t="s">
        <v>194</v>
      </c>
      <c r="C508">
        <v>24</v>
      </c>
      <c r="D508">
        <v>7440020</v>
      </c>
      <c r="E508" t="s">
        <v>6</v>
      </c>
      <c r="F508" s="1">
        <v>8.5299999999999996E-6</v>
      </c>
      <c r="G508" s="1">
        <v>1.8341999999999999E-9</v>
      </c>
      <c r="H508" t="s">
        <v>121</v>
      </c>
      <c r="I508" t="s">
        <v>86</v>
      </c>
      <c r="J508" s="1">
        <v>1.8341999999999999E-9</v>
      </c>
      <c r="K508" s="1">
        <v>0</v>
      </c>
      <c r="L508" s="1">
        <v>0</v>
      </c>
      <c r="M508" s="1">
        <v>0</v>
      </c>
      <c r="N508" s="1">
        <v>0</v>
      </c>
      <c r="O508" s="1">
        <v>0</v>
      </c>
      <c r="P508" s="1">
        <v>0</v>
      </c>
      <c r="Q508" s="1">
        <v>0</v>
      </c>
      <c r="R508" s="1">
        <v>0</v>
      </c>
      <c r="S508" s="1">
        <v>0</v>
      </c>
      <c r="T508" s="1">
        <v>0</v>
      </c>
      <c r="U508" s="1">
        <v>0</v>
      </c>
      <c r="V508" t="s">
        <v>87</v>
      </c>
      <c r="X508" s="1">
        <v>0</v>
      </c>
      <c r="Y508" s="1">
        <v>0</v>
      </c>
      <c r="Z508" s="1">
        <v>0</v>
      </c>
    </row>
    <row r="509" spans="1:26" x14ac:dyDescent="0.25">
      <c r="A509">
        <v>507</v>
      </c>
      <c r="B509" t="s">
        <v>194</v>
      </c>
      <c r="C509">
        <v>24</v>
      </c>
      <c r="D509">
        <v>7723140</v>
      </c>
      <c r="E509" t="s">
        <v>295</v>
      </c>
      <c r="F509">
        <v>0</v>
      </c>
      <c r="G509" s="1">
        <v>0</v>
      </c>
      <c r="H509" t="s">
        <v>121</v>
      </c>
      <c r="I509" t="s">
        <v>86</v>
      </c>
      <c r="J509" s="1">
        <v>0</v>
      </c>
      <c r="K509" s="1">
        <v>0</v>
      </c>
      <c r="L509" s="1">
        <v>0</v>
      </c>
      <c r="M509" s="1">
        <v>0</v>
      </c>
      <c r="N509" s="1">
        <v>0</v>
      </c>
      <c r="O509" s="1">
        <v>0</v>
      </c>
      <c r="P509" s="1">
        <v>0</v>
      </c>
      <c r="Q509" s="1">
        <v>0</v>
      </c>
      <c r="R509" s="1">
        <v>0</v>
      </c>
      <c r="S509" s="1">
        <v>0</v>
      </c>
      <c r="T509" s="1">
        <v>0</v>
      </c>
      <c r="U509" s="1">
        <v>0</v>
      </c>
      <c r="X509" s="1">
        <v>0</v>
      </c>
      <c r="Y509" s="1">
        <v>0</v>
      </c>
      <c r="Z509" s="1">
        <v>0</v>
      </c>
    </row>
    <row r="510" spans="1:26" x14ac:dyDescent="0.25">
      <c r="A510">
        <v>508</v>
      </c>
      <c r="B510" t="s">
        <v>194</v>
      </c>
      <c r="C510">
        <v>24</v>
      </c>
      <c r="D510">
        <v>7439921</v>
      </c>
      <c r="E510" t="s">
        <v>7</v>
      </c>
      <c r="F510">
        <v>0</v>
      </c>
      <c r="G510" s="1">
        <v>0</v>
      </c>
      <c r="H510" t="s">
        <v>121</v>
      </c>
      <c r="I510" t="s">
        <v>86</v>
      </c>
      <c r="J510" s="1">
        <v>0</v>
      </c>
      <c r="K510" s="1">
        <v>0</v>
      </c>
      <c r="L510" s="1">
        <v>0</v>
      </c>
      <c r="M510" s="1">
        <v>0</v>
      </c>
      <c r="N510" s="1">
        <v>0</v>
      </c>
      <c r="O510" s="1">
        <v>0</v>
      </c>
      <c r="P510" s="1">
        <v>0</v>
      </c>
      <c r="Q510" s="1">
        <v>0</v>
      </c>
      <c r="R510" s="1">
        <v>0</v>
      </c>
      <c r="S510" s="1">
        <v>0</v>
      </c>
      <c r="T510" s="1">
        <v>0</v>
      </c>
      <c r="U510" s="1">
        <v>0</v>
      </c>
      <c r="X510" s="1">
        <v>0</v>
      </c>
      <c r="Y510" s="1">
        <v>0</v>
      </c>
      <c r="Z510" s="1">
        <v>0</v>
      </c>
    </row>
    <row r="511" spans="1:26" x14ac:dyDescent="0.25">
      <c r="A511">
        <v>509</v>
      </c>
      <c r="B511" t="s">
        <v>194</v>
      </c>
      <c r="C511">
        <v>24</v>
      </c>
      <c r="D511">
        <v>7440622</v>
      </c>
      <c r="E511" t="s">
        <v>296</v>
      </c>
      <c r="F511">
        <v>0</v>
      </c>
      <c r="G511" s="1">
        <v>0</v>
      </c>
      <c r="H511" t="s">
        <v>121</v>
      </c>
      <c r="I511" t="s">
        <v>86</v>
      </c>
      <c r="J511" s="1">
        <v>0</v>
      </c>
      <c r="K511" s="1">
        <v>0</v>
      </c>
      <c r="L511" s="1">
        <v>0</v>
      </c>
      <c r="M511" s="1">
        <v>0</v>
      </c>
      <c r="N511" s="1">
        <v>0</v>
      </c>
      <c r="O511" s="1">
        <v>0</v>
      </c>
      <c r="P511" s="1">
        <v>0</v>
      </c>
      <c r="Q511" s="1">
        <v>0</v>
      </c>
      <c r="R511" s="1">
        <v>0</v>
      </c>
      <c r="S511" s="1">
        <v>0</v>
      </c>
      <c r="T511" s="1">
        <v>0</v>
      </c>
      <c r="U511" s="1">
        <v>0</v>
      </c>
      <c r="X511" s="1">
        <v>0</v>
      </c>
      <c r="Y511" s="1">
        <v>0</v>
      </c>
      <c r="Z511" s="1">
        <v>0</v>
      </c>
    </row>
    <row r="512" spans="1:26" x14ac:dyDescent="0.25">
      <c r="A512">
        <v>510</v>
      </c>
      <c r="B512" t="s">
        <v>194</v>
      </c>
      <c r="C512">
        <v>24</v>
      </c>
      <c r="D512">
        <v>7440666</v>
      </c>
      <c r="E512" t="s">
        <v>297</v>
      </c>
      <c r="F512">
        <v>0</v>
      </c>
      <c r="G512" s="1">
        <v>0</v>
      </c>
      <c r="H512" t="s">
        <v>121</v>
      </c>
      <c r="I512" t="s">
        <v>86</v>
      </c>
      <c r="J512" s="1">
        <v>0</v>
      </c>
      <c r="K512" s="1">
        <v>0</v>
      </c>
      <c r="L512" s="1">
        <v>0</v>
      </c>
      <c r="M512" s="1">
        <v>0</v>
      </c>
      <c r="N512" s="1">
        <v>0</v>
      </c>
      <c r="O512" s="1">
        <v>0</v>
      </c>
      <c r="P512" s="1">
        <v>0</v>
      </c>
      <c r="Q512" s="1">
        <v>0</v>
      </c>
      <c r="R512" s="1">
        <v>0</v>
      </c>
      <c r="S512" s="1">
        <v>0</v>
      </c>
      <c r="T512" s="1">
        <v>0</v>
      </c>
      <c r="U512" s="1">
        <v>0</v>
      </c>
      <c r="X512" s="1">
        <v>0</v>
      </c>
      <c r="Y512" s="1">
        <v>0</v>
      </c>
      <c r="Z512" s="1">
        <v>0</v>
      </c>
    </row>
    <row r="513" spans="1:26" x14ac:dyDescent="0.25">
      <c r="A513">
        <v>511</v>
      </c>
      <c r="B513" t="s">
        <v>316</v>
      </c>
      <c r="C513">
        <v>24</v>
      </c>
      <c r="D513">
        <v>7429905</v>
      </c>
      <c r="E513" t="s">
        <v>290</v>
      </c>
      <c r="F513">
        <v>0</v>
      </c>
      <c r="G513" s="1">
        <v>0</v>
      </c>
      <c r="H513" t="s">
        <v>121</v>
      </c>
      <c r="I513" t="s">
        <v>86</v>
      </c>
      <c r="J513" s="1">
        <v>0</v>
      </c>
      <c r="K513" s="1">
        <v>0</v>
      </c>
      <c r="L513" s="1">
        <v>0</v>
      </c>
      <c r="M513" s="1">
        <v>0</v>
      </c>
      <c r="N513" s="1">
        <v>0</v>
      </c>
      <c r="O513" s="1">
        <v>0</v>
      </c>
      <c r="P513" s="1">
        <v>0</v>
      </c>
      <c r="Q513" s="1">
        <v>0</v>
      </c>
      <c r="R513" s="1">
        <v>0</v>
      </c>
      <c r="S513" s="1">
        <v>0</v>
      </c>
      <c r="T513" s="1">
        <v>0</v>
      </c>
      <c r="U513" s="1">
        <v>0</v>
      </c>
      <c r="X513" s="1">
        <v>0</v>
      </c>
      <c r="Y513" s="1">
        <v>0</v>
      </c>
      <c r="Z513" s="1">
        <v>0</v>
      </c>
    </row>
    <row r="514" spans="1:26" x14ac:dyDescent="0.25">
      <c r="A514">
        <v>512</v>
      </c>
      <c r="B514" t="s">
        <v>316</v>
      </c>
      <c r="C514">
        <v>24</v>
      </c>
      <c r="D514">
        <v>1344281</v>
      </c>
      <c r="E514" t="s">
        <v>291</v>
      </c>
      <c r="F514">
        <v>0</v>
      </c>
      <c r="G514" s="1">
        <v>0</v>
      </c>
      <c r="H514" t="s">
        <v>121</v>
      </c>
      <c r="I514" t="s">
        <v>86</v>
      </c>
      <c r="J514" s="1">
        <v>0</v>
      </c>
      <c r="K514" s="1">
        <v>0</v>
      </c>
      <c r="L514" s="1">
        <v>0</v>
      </c>
      <c r="M514" s="1">
        <v>0</v>
      </c>
      <c r="N514" s="1">
        <v>0</v>
      </c>
      <c r="O514" s="1">
        <v>0</v>
      </c>
      <c r="P514" s="1">
        <v>0</v>
      </c>
      <c r="Q514" s="1">
        <v>0</v>
      </c>
      <c r="R514" s="1">
        <v>0</v>
      </c>
      <c r="S514" s="1">
        <v>0</v>
      </c>
      <c r="T514" s="1">
        <v>0</v>
      </c>
      <c r="U514" s="1">
        <v>0</v>
      </c>
      <c r="X514" s="1">
        <v>0</v>
      </c>
      <c r="Y514" s="1">
        <v>0</v>
      </c>
      <c r="Z514" s="1">
        <v>0</v>
      </c>
    </row>
    <row r="515" spans="1:26" x14ac:dyDescent="0.25">
      <c r="A515">
        <v>513</v>
      </c>
      <c r="B515" t="s">
        <v>316</v>
      </c>
      <c r="C515">
        <v>24</v>
      </c>
      <c r="D515">
        <v>7440417</v>
      </c>
      <c r="E515" t="s">
        <v>292</v>
      </c>
      <c r="F515">
        <v>0</v>
      </c>
      <c r="G515" s="1">
        <v>0</v>
      </c>
      <c r="H515" t="s">
        <v>121</v>
      </c>
      <c r="I515" t="s">
        <v>86</v>
      </c>
      <c r="J515" s="1">
        <v>0</v>
      </c>
      <c r="K515" s="1">
        <v>0</v>
      </c>
      <c r="L515" s="1">
        <v>0</v>
      </c>
      <c r="M515" s="1">
        <v>0</v>
      </c>
      <c r="N515" s="1">
        <v>0</v>
      </c>
      <c r="O515" s="1">
        <v>0</v>
      </c>
      <c r="P515" s="1">
        <v>0</v>
      </c>
      <c r="Q515" s="1">
        <v>0</v>
      </c>
      <c r="R515" s="1">
        <v>0</v>
      </c>
      <c r="S515" s="1">
        <v>0</v>
      </c>
      <c r="T515" s="1">
        <v>0</v>
      </c>
      <c r="U515" s="1">
        <v>0</v>
      </c>
      <c r="X515" s="1">
        <v>0</v>
      </c>
      <c r="Y515" s="1">
        <v>0</v>
      </c>
      <c r="Z515" s="1">
        <v>0</v>
      </c>
    </row>
    <row r="516" spans="1:26" x14ac:dyDescent="0.25">
      <c r="A516">
        <v>514</v>
      </c>
      <c r="B516" t="s">
        <v>316</v>
      </c>
      <c r="C516">
        <v>24</v>
      </c>
      <c r="D516">
        <v>7440439</v>
      </c>
      <c r="E516" t="s">
        <v>293</v>
      </c>
      <c r="F516">
        <v>0</v>
      </c>
      <c r="G516" s="1">
        <v>0</v>
      </c>
      <c r="H516" t="s">
        <v>121</v>
      </c>
      <c r="I516" t="s">
        <v>86</v>
      </c>
      <c r="J516" s="1">
        <v>0</v>
      </c>
      <c r="K516" s="1">
        <v>0</v>
      </c>
      <c r="L516" s="1">
        <v>0</v>
      </c>
      <c r="M516" s="1">
        <v>0</v>
      </c>
      <c r="N516" s="1">
        <v>0</v>
      </c>
      <c r="O516" s="1">
        <v>0</v>
      </c>
      <c r="P516" s="1">
        <v>0</v>
      </c>
      <c r="Q516" s="1">
        <v>0</v>
      </c>
      <c r="R516" s="1">
        <v>0</v>
      </c>
      <c r="S516" s="1">
        <v>0</v>
      </c>
      <c r="T516" s="1">
        <v>0</v>
      </c>
      <c r="U516" s="1">
        <v>0</v>
      </c>
      <c r="X516" s="1">
        <v>0</v>
      </c>
      <c r="Y516" s="1">
        <v>0</v>
      </c>
      <c r="Z516" s="1">
        <v>0</v>
      </c>
    </row>
    <row r="517" spans="1:26" x14ac:dyDescent="0.25">
      <c r="A517">
        <v>515</v>
      </c>
      <c r="B517" t="s">
        <v>316</v>
      </c>
      <c r="C517">
        <v>24</v>
      </c>
      <c r="D517">
        <v>7440484</v>
      </c>
      <c r="E517" t="s">
        <v>8</v>
      </c>
      <c r="F517">
        <v>0</v>
      </c>
      <c r="G517" s="1">
        <v>0</v>
      </c>
      <c r="H517" t="s">
        <v>121</v>
      </c>
      <c r="I517" t="s">
        <v>86</v>
      </c>
      <c r="J517" s="1">
        <v>0</v>
      </c>
      <c r="K517" s="1">
        <v>0</v>
      </c>
      <c r="L517" s="1">
        <v>0</v>
      </c>
      <c r="M517" s="1">
        <v>0</v>
      </c>
      <c r="N517" s="1">
        <v>0</v>
      </c>
      <c r="O517" s="1">
        <v>0</v>
      </c>
      <c r="P517" s="1">
        <v>0</v>
      </c>
      <c r="Q517" s="1">
        <v>0</v>
      </c>
      <c r="R517" s="1">
        <v>0</v>
      </c>
      <c r="S517" s="1">
        <v>0</v>
      </c>
      <c r="T517" s="1">
        <v>0</v>
      </c>
      <c r="U517" s="1">
        <v>0</v>
      </c>
      <c r="X517" s="1">
        <v>0</v>
      </c>
      <c r="Y517" s="1">
        <v>0</v>
      </c>
      <c r="Z517" s="1">
        <v>0</v>
      </c>
    </row>
    <row r="518" spans="1:26" x14ac:dyDescent="0.25">
      <c r="A518">
        <v>516</v>
      </c>
      <c r="B518" t="s">
        <v>316</v>
      </c>
      <c r="C518">
        <v>24</v>
      </c>
      <c r="D518">
        <v>7440473</v>
      </c>
      <c r="E518" t="s">
        <v>89</v>
      </c>
      <c r="F518">
        <v>0</v>
      </c>
      <c r="G518" s="1">
        <v>0</v>
      </c>
      <c r="H518" t="s">
        <v>121</v>
      </c>
      <c r="I518" t="s">
        <v>86</v>
      </c>
      <c r="J518" s="1">
        <v>0</v>
      </c>
      <c r="K518" s="1">
        <v>0</v>
      </c>
      <c r="L518" s="1">
        <v>0</v>
      </c>
      <c r="M518" s="1">
        <v>0</v>
      </c>
      <c r="N518" s="1">
        <v>0</v>
      </c>
      <c r="O518" s="1">
        <v>0</v>
      </c>
      <c r="P518" s="1">
        <v>0</v>
      </c>
      <c r="Q518" s="1">
        <v>0</v>
      </c>
      <c r="R518" s="1">
        <v>0</v>
      </c>
      <c r="S518" s="1">
        <v>0</v>
      </c>
      <c r="T518" s="1">
        <v>0</v>
      </c>
      <c r="U518" s="1">
        <v>0</v>
      </c>
      <c r="X518" s="1">
        <v>0</v>
      </c>
      <c r="Y518" s="1">
        <v>0</v>
      </c>
      <c r="Z518" s="1">
        <v>0</v>
      </c>
    </row>
    <row r="519" spans="1:26" x14ac:dyDescent="0.25">
      <c r="A519">
        <v>517</v>
      </c>
      <c r="B519" t="s">
        <v>316</v>
      </c>
      <c r="C519">
        <v>24</v>
      </c>
      <c r="D519">
        <v>18540299</v>
      </c>
      <c r="E519" t="s">
        <v>13</v>
      </c>
      <c r="F519">
        <v>0</v>
      </c>
      <c r="G519" s="1">
        <v>0</v>
      </c>
      <c r="H519" t="s">
        <v>121</v>
      </c>
      <c r="I519" t="s">
        <v>86</v>
      </c>
      <c r="J519" s="1">
        <v>0</v>
      </c>
      <c r="K519" s="1">
        <v>0</v>
      </c>
      <c r="L519" s="1">
        <v>0</v>
      </c>
      <c r="M519" s="1">
        <v>0</v>
      </c>
      <c r="N519" s="1">
        <v>0</v>
      </c>
      <c r="O519" s="1">
        <v>0</v>
      </c>
      <c r="P519" s="1">
        <v>0</v>
      </c>
      <c r="Q519" s="1">
        <v>0</v>
      </c>
      <c r="R519" s="1">
        <v>0</v>
      </c>
      <c r="S519" s="1">
        <v>0</v>
      </c>
      <c r="T519" s="1">
        <v>0</v>
      </c>
      <c r="U519" s="1">
        <v>0</v>
      </c>
      <c r="X519" s="1">
        <v>0</v>
      </c>
      <c r="Y519" s="1">
        <v>0</v>
      </c>
      <c r="Z519" s="1">
        <v>0</v>
      </c>
    </row>
    <row r="520" spans="1:26" x14ac:dyDescent="0.25">
      <c r="A520">
        <v>518</v>
      </c>
      <c r="B520" t="s">
        <v>316</v>
      </c>
      <c r="C520">
        <v>24</v>
      </c>
      <c r="D520">
        <v>1175</v>
      </c>
      <c r="E520" t="s">
        <v>294</v>
      </c>
      <c r="F520">
        <v>0</v>
      </c>
      <c r="G520" s="1">
        <v>0</v>
      </c>
      <c r="H520" t="s">
        <v>121</v>
      </c>
      <c r="I520" t="s">
        <v>86</v>
      </c>
      <c r="J520" s="1">
        <v>0</v>
      </c>
      <c r="K520" s="1">
        <v>0</v>
      </c>
      <c r="L520" s="1">
        <v>0</v>
      </c>
      <c r="M520" s="1">
        <v>0</v>
      </c>
      <c r="N520" s="1">
        <v>0</v>
      </c>
      <c r="O520" s="1">
        <v>0</v>
      </c>
      <c r="P520" s="1">
        <v>0</v>
      </c>
      <c r="Q520" s="1">
        <v>0</v>
      </c>
      <c r="R520" s="1">
        <v>0</v>
      </c>
      <c r="S520" s="1">
        <v>0</v>
      </c>
      <c r="T520" s="1">
        <v>0</v>
      </c>
      <c r="U520" s="1">
        <v>0</v>
      </c>
      <c r="X520" s="1">
        <v>0</v>
      </c>
      <c r="Y520" s="1">
        <v>0</v>
      </c>
      <c r="Z520" s="1">
        <v>0</v>
      </c>
    </row>
    <row r="521" spans="1:26" x14ac:dyDescent="0.25">
      <c r="A521">
        <v>519</v>
      </c>
      <c r="B521" t="s">
        <v>316</v>
      </c>
      <c r="C521">
        <v>24</v>
      </c>
      <c r="D521">
        <v>7440508</v>
      </c>
      <c r="E521" t="s">
        <v>10</v>
      </c>
      <c r="F521">
        <v>0</v>
      </c>
      <c r="G521" s="1">
        <v>0</v>
      </c>
      <c r="H521" t="s">
        <v>121</v>
      </c>
      <c r="I521" t="s">
        <v>86</v>
      </c>
      <c r="J521" s="1">
        <v>0</v>
      </c>
      <c r="K521" s="1">
        <v>0</v>
      </c>
      <c r="L521" s="1">
        <v>0</v>
      </c>
      <c r="M521" s="1">
        <v>0</v>
      </c>
      <c r="N521" s="1">
        <v>0</v>
      </c>
      <c r="O521" s="1">
        <v>0</v>
      </c>
      <c r="P521" s="1">
        <v>0</v>
      </c>
      <c r="Q521" s="1">
        <v>0</v>
      </c>
      <c r="R521" s="1">
        <v>0</v>
      </c>
      <c r="S521" s="1">
        <v>0</v>
      </c>
      <c r="T521" s="1">
        <v>0</v>
      </c>
      <c r="U521" s="1">
        <v>0</v>
      </c>
      <c r="X521" s="1">
        <v>0</v>
      </c>
      <c r="Y521" s="1">
        <v>0</v>
      </c>
      <c r="Z521" s="1">
        <v>0</v>
      </c>
    </row>
    <row r="522" spans="1:26" x14ac:dyDescent="0.25">
      <c r="A522">
        <v>520</v>
      </c>
      <c r="B522" t="s">
        <v>316</v>
      </c>
      <c r="C522">
        <v>24</v>
      </c>
      <c r="D522">
        <v>7439965</v>
      </c>
      <c r="E522" t="s">
        <v>5</v>
      </c>
      <c r="F522">
        <v>0</v>
      </c>
      <c r="G522" s="1">
        <v>0</v>
      </c>
      <c r="H522" t="s">
        <v>121</v>
      </c>
      <c r="I522" t="s">
        <v>86</v>
      </c>
      <c r="J522" s="1">
        <v>0</v>
      </c>
      <c r="K522" s="1">
        <v>0</v>
      </c>
      <c r="L522" s="1">
        <v>0</v>
      </c>
      <c r="M522" s="1">
        <v>0</v>
      </c>
      <c r="N522" s="1">
        <v>0</v>
      </c>
      <c r="O522" s="1">
        <v>0</v>
      </c>
      <c r="P522" s="1">
        <v>0</v>
      </c>
      <c r="Q522" s="1">
        <v>0</v>
      </c>
      <c r="R522" s="1">
        <v>0</v>
      </c>
      <c r="S522" s="1">
        <v>0</v>
      </c>
      <c r="T522" s="1">
        <v>0</v>
      </c>
      <c r="U522" s="1">
        <v>0</v>
      </c>
      <c r="X522" s="1">
        <v>0</v>
      </c>
      <c r="Y522" s="1">
        <v>0</v>
      </c>
      <c r="Z522" s="1">
        <v>0</v>
      </c>
    </row>
    <row r="523" spans="1:26" x14ac:dyDescent="0.25">
      <c r="A523">
        <v>521</v>
      </c>
      <c r="B523" t="s">
        <v>316</v>
      </c>
      <c r="C523">
        <v>24</v>
      </c>
      <c r="D523">
        <v>7440020</v>
      </c>
      <c r="E523" t="s">
        <v>6</v>
      </c>
      <c r="F523">
        <v>0</v>
      </c>
      <c r="G523" s="1">
        <v>0</v>
      </c>
      <c r="H523" t="s">
        <v>121</v>
      </c>
      <c r="I523" t="s">
        <v>86</v>
      </c>
      <c r="J523" s="1">
        <v>0</v>
      </c>
      <c r="K523" s="1">
        <v>0</v>
      </c>
      <c r="L523" s="1">
        <v>0</v>
      </c>
      <c r="M523" s="1">
        <v>0</v>
      </c>
      <c r="N523" s="1">
        <v>0</v>
      </c>
      <c r="O523" s="1">
        <v>0</v>
      </c>
      <c r="P523" s="1">
        <v>0</v>
      </c>
      <c r="Q523" s="1">
        <v>0</v>
      </c>
      <c r="R523" s="1">
        <v>0</v>
      </c>
      <c r="S523" s="1">
        <v>0</v>
      </c>
      <c r="T523" s="1">
        <v>0</v>
      </c>
      <c r="U523" s="1">
        <v>0</v>
      </c>
      <c r="X523" s="1">
        <v>0</v>
      </c>
      <c r="Y523" s="1">
        <v>0</v>
      </c>
      <c r="Z523" s="1">
        <v>0</v>
      </c>
    </row>
    <row r="524" spans="1:26" x14ac:dyDescent="0.25">
      <c r="A524">
        <v>522</v>
      </c>
      <c r="B524" t="s">
        <v>316</v>
      </c>
      <c r="C524">
        <v>24</v>
      </c>
      <c r="D524">
        <v>7723140</v>
      </c>
      <c r="E524" t="s">
        <v>295</v>
      </c>
      <c r="F524">
        <v>0</v>
      </c>
      <c r="G524" s="1">
        <v>0</v>
      </c>
      <c r="H524" t="s">
        <v>121</v>
      </c>
      <c r="I524" t="s">
        <v>86</v>
      </c>
      <c r="J524" s="1">
        <v>0</v>
      </c>
      <c r="K524" s="1">
        <v>0</v>
      </c>
      <c r="L524" s="1">
        <v>0</v>
      </c>
      <c r="M524" s="1">
        <v>0</v>
      </c>
      <c r="N524" s="1">
        <v>0</v>
      </c>
      <c r="O524" s="1">
        <v>0</v>
      </c>
      <c r="P524" s="1">
        <v>0</v>
      </c>
      <c r="Q524" s="1">
        <v>0</v>
      </c>
      <c r="R524" s="1">
        <v>0</v>
      </c>
      <c r="S524" s="1">
        <v>0</v>
      </c>
      <c r="T524" s="1">
        <v>0</v>
      </c>
      <c r="U524" s="1">
        <v>0</v>
      </c>
      <c r="X524" s="1">
        <v>0</v>
      </c>
      <c r="Y524" s="1">
        <v>0</v>
      </c>
      <c r="Z524" s="1">
        <v>0</v>
      </c>
    </row>
    <row r="525" spans="1:26" x14ac:dyDescent="0.25">
      <c r="A525">
        <v>523</v>
      </c>
      <c r="B525" t="s">
        <v>316</v>
      </c>
      <c r="C525">
        <v>24</v>
      </c>
      <c r="D525">
        <v>7439921</v>
      </c>
      <c r="E525" t="s">
        <v>7</v>
      </c>
      <c r="F525">
        <v>0</v>
      </c>
      <c r="G525" s="1">
        <v>0</v>
      </c>
      <c r="H525" t="s">
        <v>121</v>
      </c>
      <c r="I525" t="s">
        <v>86</v>
      </c>
      <c r="J525" s="1">
        <v>0</v>
      </c>
      <c r="K525" s="1">
        <v>0</v>
      </c>
      <c r="L525" s="1">
        <v>0</v>
      </c>
      <c r="M525" s="1">
        <v>0</v>
      </c>
      <c r="N525" s="1">
        <v>0</v>
      </c>
      <c r="O525" s="1">
        <v>0</v>
      </c>
      <c r="P525" s="1">
        <v>0</v>
      </c>
      <c r="Q525" s="1">
        <v>0</v>
      </c>
      <c r="R525" s="1">
        <v>0</v>
      </c>
      <c r="S525" s="1">
        <v>0</v>
      </c>
      <c r="T525" s="1">
        <v>0</v>
      </c>
      <c r="U525" s="1">
        <v>0</v>
      </c>
      <c r="X525" s="1">
        <v>0</v>
      </c>
      <c r="Y525" s="1">
        <v>0</v>
      </c>
      <c r="Z525" s="1">
        <v>0</v>
      </c>
    </row>
    <row r="526" spans="1:26" x14ac:dyDescent="0.25">
      <c r="A526">
        <v>524</v>
      </c>
      <c r="B526" t="s">
        <v>316</v>
      </c>
      <c r="C526">
        <v>24</v>
      </c>
      <c r="D526">
        <v>7440622</v>
      </c>
      <c r="E526" t="s">
        <v>296</v>
      </c>
      <c r="F526">
        <v>0</v>
      </c>
      <c r="G526" s="1">
        <v>0</v>
      </c>
      <c r="H526" t="s">
        <v>121</v>
      </c>
      <c r="I526" t="s">
        <v>86</v>
      </c>
      <c r="J526" s="1">
        <v>0</v>
      </c>
      <c r="K526" s="1">
        <v>0</v>
      </c>
      <c r="L526" s="1">
        <v>0</v>
      </c>
      <c r="M526" s="1">
        <v>0</v>
      </c>
      <c r="N526" s="1">
        <v>0</v>
      </c>
      <c r="O526" s="1">
        <v>0</v>
      </c>
      <c r="P526" s="1">
        <v>0</v>
      </c>
      <c r="Q526" s="1">
        <v>0</v>
      </c>
      <c r="R526" s="1">
        <v>0</v>
      </c>
      <c r="S526" s="1">
        <v>0</v>
      </c>
      <c r="T526" s="1">
        <v>0</v>
      </c>
      <c r="U526" s="1">
        <v>0</v>
      </c>
      <c r="X526" s="1">
        <v>0</v>
      </c>
      <c r="Y526" s="1">
        <v>0</v>
      </c>
      <c r="Z526" s="1">
        <v>0</v>
      </c>
    </row>
    <row r="527" spans="1:26" x14ac:dyDescent="0.25">
      <c r="A527">
        <v>525</v>
      </c>
      <c r="B527" t="s">
        <v>316</v>
      </c>
      <c r="C527">
        <v>24</v>
      </c>
      <c r="D527">
        <v>7440666</v>
      </c>
      <c r="E527" t="s">
        <v>297</v>
      </c>
      <c r="F527">
        <v>0</v>
      </c>
      <c r="G527" s="1">
        <v>0</v>
      </c>
      <c r="H527" t="s">
        <v>121</v>
      </c>
      <c r="I527" t="s">
        <v>86</v>
      </c>
      <c r="J527" s="1">
        <v>0</v>
      </c>
      <c r="K527" s="1">
        <v>0</v>
      </c>
      <c r="L527" s="1">
        <v>0</v>
      </c>
      <c r="M527" s="1">
        <v>0</v>
      </c>
      <c r="N527" s="1">
        <v>0</v>
      </c>
      <c r="O527" s="1">
        <v>0</v>
      </c>
      <c r="P527" s="1">
        <v>0</v>
      </c>
      <c r="Q527" s="1">
        <v>0</v>
      </c>
      <c r="R527" s="1">
        <v>0</v>
      </c>
      <c r="S527" s="1">
        <v>0</v>
      </c>
      <c r="T527" s="1">
        <v>0</v>
      </c>
      <c r="U527" s="1">
        <v>0</v>
      </c>
      <c r="X527" s="1">
        <v>0</v>
      </c>
      <c r="Y527" s="1">
        <v>0</v>
      </c>
      <c r="Z527" s="1">
        <v>0</v>
      </c>
    </row>
    <row r="528" spans="1:26" x14ac:dyDescent="0.25">
      <c r="A528">
        <v>526</v>
      </c>
      <c r="B528" t="s">
        <v>195</v>
      </c>
      <c r="C528">
        <v>24</v>
      </c>
      <c r="D528">
        <v>7429905</v>
      </c>
      <c r="E528" t="s">
        <v>290</v>
      </c>
      <c r="F528">
        <v>0</v>
      </c>
      <c r="G528" s="1">
        <v>0</v>
      </c>
      <c r="H528" t="s">
        <v>121</v>
      </c>
      <c r="I528" t="s">
        <v>86</v>
      </c>
      <c r="J528" s="1">
        <v>0</v>
      </c>
      <c r="K528" s="1">
        <v>0</v>
      </c>
      <c r="L528" s="1">
        <v>0</v>
      </c>
      <c r="M528" s="1">
        <v>0</v>
      </c>
      <c r="N528" s="1">
        <v>0</v>
      </c>
      <c r="O528" s="1">
        <v>0</v>
      </c>
      <c r="P528" s="1">
        <v>0</v>
      </c>
      <c r="Q528" s="1">
        <v>0</v>
      </c>
      <c r="R528" s="1">
        <v>0</v>
      </c>
      <c r="S528" s="1">
        <v>0</v>
      </c>
      <c r="T528" s="1">
        <v>0</v>
      </c>
      <c r="U528" s="1">
        <v>0</v>
      </c>
      <c r="X528" s="1">
        <v>0</v>
      </c>
      <c r="Y528" s="1">
        <v>0</v>
      </c>
      <c r="Z528" s="1">
        <v>0</v>
      </c>
    </row>
    <row r="529" spans="1:26" x14ac:dyDescent="0.25">
      <c r="A529">
        <v>527</v>
      </c>
      <c r="B529" t="s">
        <v>195</v>
      </c>
      <c r="C529">
        <v>24</v>
      </c>
      <c r="D529">
        <v>1344281</v>
      </c>
      <c r="E529" t="s">
        <v>291</v>
      </c>
      <c r="F529">
        <v>0</v>
      </c>
      <c r="G529" s="1">
        <v>0</v>
      </c>
      <c r="H529" t="s">
        <v>121</v>
      </c>
      <c r="I529" t="s">
        <v>86</v>
      </c>
      <c r="J529" s="1">
        <v>0</v>
      </c>
      <c r="K529" s="1">
        <v>0</v>
      </c>
      <c r="L529" s="1">
        <v>0</v>
      </c>
      <c r="M529" s="1">
        <v>0</v>
      </c>
      <c r="N529" s="1">
        <v>0</v>
      </c>
      <c r="O529" s="1">
        <v>0</v>
      </c>
      <c r="P529" s="1">
        <v>0</v>
      </c>
      <c r="Q529" s="1">
        <v>0</v>
      </c>
      <c r="R529" s="1">
        <v>0</v>
      </c>
      <c r="S529" s="1">
        <v>0</v>
      </c>
      <c r="T529" s="1">
        <v>0</v>
      </c>
      <c r="U529" s="1">
        <v>0</v>
      </c>
      <c r="X529" s="1">
        <v>0</v>
      </c>
      <c r="Y529" s="1">
        <v>0</v>
      </c>
      <c r="Z529" s="1">
        <v>0</v>
      </c>
    </row>
    <row r="530" spans="1:26" x14ac:dyDescent="0.25">
      <c r="A530">
        <v>528</v>
      </c>
      <c r="B530" t="s">
        <v>317</v>
      </c>
      <c r="C530">
        <v>24</v>
      </c>
      <c r="D530">
        <v>7440417</v>
      </c>
      <c r="E530" t="s">
        <v>292</v>
      </c>
      <c r="F530">
        <v>0</v>
      </c>
      <c r="G530" s="1">
        <v>0</v>
      </c>
      <c r="H530" t="s">
        <v>121</v>
      </c>
      <c r="I530" t="s">
        <v>86</v>
      </c>
      <c r="J530" s="1">
        <v>0</v>
      </c>
      <c r="K530" s="1">
        <v>0</v>
      </c>
      <c r="L530" s="1">
        <v>0</v>
      </c>
      <c r="M530" s="1">
        <v>0</v>
      </c>
      <c r="N530" s="1">
        <v>0</v>
      </c>
      <c r="O530" s="1">
        <v>0</v>
      </c>
      <c r="P530" s="1">
        <v>0</v>
      </c>
      <c r="Q530" s="1">
        <v>0</v>
      </c>
      <c r="R530" s="1">
        <v>0</v>
      </c>
      <c r="S530" s="1">
        <v>0</v>
      </c>
      <c r="T530" s="1">
        <v>0</v>
      </c>
      <c r="U530" s="1">
        <v>0</v>
      </c>
      <c r="X530" s="1">
        <v>0</v>
      </c>
      <c r="Y530" s="1">
        <v>0</v>
      </c>
      <c r="Z530" s="1">
        <v>0</v>
      </c>
    </row>
    <row r="531" spans="1:26" x14ac:dyDescent="0.25">
      <c r="A531">
        <v>529</v>
      </c>
      <c r="B531" t="s">
        <v>318</v>
      </c>
      <c r="C531">
        <v>24</v>
      </c>
      <c r="D531">
        <v>7440439</v>
      </c>
      <c r="E531" t="s">
        <v>293</v>
      </c>
      <c r="F531">
        <v>0</v>
      </c>
      <c r="G531" s="1">
        <v>0</v>
      </c>
      <c r="H531" t="s">
        <v>121</v>
      </c>
      <c r="I531" t="s">
        <v>86</v>
      </c>
      <c r="J531" s="1">
        <v>0</v>
      </c>
      <c r="K531" s="1">
        <v>0</v>
      </c>
      <c r="L531" s="1">
        <v>0</v>
      </c>
      <c r="M531" s="1">
        <v>0</v>
      </c>
      <c r="N531" s="1">
        <v>0</v>
      </c>
      <c r="O531" s="1">
        <v>0</v>
      </c>
      <c r="P531" s="1">
        <v>0</v>
      </c>
      <c r="Q531" s="1">
        <v>0</v>
      </c>
      <c r="R531" s="1">
        <v>0</v>
      </c>
      <c r="S531" s="1">
        <v>0</v>
      </c>
      <c r="T531" s="1">
        <v>0</v>
      </c>
      <c r="U531" s="1">
        <v>0</v>
      </c>
      <c r="X531" s="1">
        <v>0</v>
      </c>
      <c r="Y531" s="1">
        <v>0</v>
      </c>
      <c r="Z531" s="1">
        <v>0</v>
      </c>
    </row>
    <row r="532" spans="1:26" x14ac:dyDescent="0.25">
      <c r="A532">
        <v>530</v>
      </c>
      <c r="B532" t="s">
        <v>319</v>
      </c>
      <c r="C532">
        <v>24</v>
      </c>
      <c r="D532">
        <v>7440484</v>
      </c>
      <c r="E532" t="s">
        <v>8</v>
      </c>
      <c r="F532">
        <v>0</v>
      </c>
      <c r="G532" s="1">
        <v>0</v>
      </c>
      <c r="H532" t="s">
        <v>121</v>
      </c>
      <c r="I532" t="s">
        <v>86</v>
      </c>
      <c r="J532" s="1">
        <v>0</v>
      </c>
      <c r="K532" s="1">
        <v>0</v>
      </c>
      <c r="L532" s="1">
        <v>0</v>
      </c>
      <c r="M532" s="1">
        <v>0</v>
      </c>
      <c r="N532" s="1">
        <v>0</v>
      </c>
      <c r="O532" s="1">
        <v>0</v>
      </c>
      <c r="P532" s="1">
        <v>0</v>
      </c>
      <c r="Q532" s="1">
        <v>0</v>
      </c>
      <c r="R532" s="1">
        <v>0</v>
      </c>
      <c r="S532" s="1">
        <v>0</v>
      </c>
      <c r="T532" s="1">
        <v>0</v>
      </c>
      <c r="U532" s="1">
        <v>0</v>
      </c>
      <c r="X532" s="1">
        <v>0</v>
      </c>
      <c r="Y532" s="1">
        <v>0</v>
      </c>
      <c r="Z532" s="1">
        <v>0</v>
      </c>
    </row>
    <row r="533" spans="1:26" x14ac:dyDescent="0.25">
      <c r="A533">
        <v>531</v>
      </c>
      <c r="B533" t="s">
        <v>320</v>
      </c>
      <c r="C533">
        <v>24</v>
      </c>
      <c r="D533">
        <v>7440473</v>
      </c>
      <c r="E533" t="s">
        <v>89</v>
      </c>
      <c r="F533">
        <v>1.7100000000000001E-4</v>
      </c>
      <c r="G533" s="1">
        <v>0</v>
      </c>
      <c r="H533" t="s">
        <v>121</v>
      </c>
      <c r="I533" t="s">
        <v>86</v>
      </c>
      <c r="J533" s="1">
        <v>0</v>
      </c>
      <c r="K533" s="1">
        <v>0</v>
      </c>
      <c r="L533" s="1">
        <v>0</v>
      </c>
      <c r="M533" s="1">
        <v>0</v>
      </c>
      <c r="N533" s="1">
        <v>0</v>
      </c>
      <c r="O533" s="1">
        <v>0</v>
      </c>
      <c r="P533" s="1">
        <v>0</v>
      </c>
      <c r="Q533" s="1">
        <v>0</v>
      </c>
      <c r="R533" s="1">
        <v>0</v>
      </c>
      <c r="S533" s="1">
        <v>0</v>
      </c>
      <c r="T533" s="1">
        <v>0</v>
      </c>
      <c r="U533" s="1">
        <v>0</v>
      </c>
      <c r="X533" s="1">
        <v>0</v>
      </c>
      <c r="Y533" s="1">
        <v>0</v>
      </c>
      <c r="Z533" s="1">
        <v>0</v>
      </c>
    </row>
    <row r="534" spans="1:26" x14ac:dyDescent="0.25">
      <c r="A534">
        <v>532</v>
      </c>
      <c r="B534" t="s">
        <v>321</v>
      </c>
      <c r="C534">
        <v>24</v>
      </c>
      <c r="D534">
        <v>18540299</v>
      </c>
      <c r="E534" t="s">
        <v>13</v>
      </c>
      <c r="F534" s="1">
        <v>9.3800000000000003E-5</v>
      </c>
      <c r="G534" s="1">
        <v>1.1365E-5</v>
      </c>
      <c r="H534" t="s">
        <v>121</v>
      </c>
      <c r="I534" t="s">
        <v>86</v>
      </c>
      <c r="J534" s="1">
        <v>1.1304000000000001E-5</v>
      </c>
      <c r="K534" s="1">
        <v>5.6994000000000001E-8</v>
      </c>
      <c r="L534" s="1">
        <v>3.9516000000000003E-9</v>
      </c>
      <c r="M534" s="1">
        <v>0</v>
      </c>
      <c r="N534" s="1">
        <v>0</v>
      </c>
      <c r="O534" s="1">
        <v>0</v>
      </c>
      <c r="P534" s="1">
        <v>0</v>
      </c>
      <c r="Q534" s="1">
        <v>0</v>
      </c>
      <c r="R534" s="1">
        <v>0</v>
      </c>
      <c r="S534" s="1">
        <v>0</v>
      </c>
      <c r="T534" s="1">
        <v>0</v>
      </c>
      <c r="U534" s="1">
        <v>0</v>
      </c>
      <c r="V534" t="s">
        <v>87</v>
      </c>
      <c r="W534" t="s">
        <v>88</v>
      </c>
      <c r="X534" s="1">
        <v>0</v>
      </c>
      <c r="Y534" s="1">
        <v>0</v>
      </c>
      <c r="Z534" s="1">
        <v>0</v>
      </c>
    </row>
    <row r="535" spans="1:26" x14ac:dyDescent="0.25">
      <c r="A535">
        <v>533</v>
      </c>
      <c r="B535" t="s">
        <v>322</v>
      </c>
      <c r="C535">
        <v>24</v>
      </c>
      <c r="D535">
        <v>1175</v>
      </c>
      <c r="E535" t="s">
        <v>294</v>
      </c>
      <c r="F535">
        <v>0</v>
      </c>
      <c r="G535" s="1">
        <v>0</v>
      </c>
      <c r="H535" t="s">
        <v>121</v>
      </c>
      <c r="I535" t="s">
        <v>86</v>
      </c>
      <c r="J535" s="1">
        <v>0</v>
      </c>
      <c r="K535" s="1">
        <v>0</v>
      </c>
      <c r="L535" s="1">
        <v>0</v>
      </c>
      <c r="M535" s="1">
        <v>0</v>
      </c>
      <c r="N535" s="1">
        <v>0</v>
      </c>
      <c r="O535" s="1">
        <v>0</v>
      </c>
      <c r="P535" s="1">
        <v>0</v>
      </c>
      <c r="Q535" s="1">
        <v>0</v>
      </c>
      <c r="R535" s="1">
        <v>0</v>
      </c>
      <c r="S535" s="1">
        <v>0</v>
      </c>
      <c r="T535" s="1">
        <v>0</v>
      </c>
      <c r="U535" s="1">
        <v>0</v>
      </c>
      <c r="X535" s="1">
        <v>0</v>
      </c>
      <c r="Y535" s="1">
        <v>0</v>
      </c>
      <c r="Z535" s="1">
        <v>0</v>
      </c>
    </row>
    <row r="536" spans="1:26" x14ac:dyDescent="0.25">
      <c r="A536">
        <v>534</v>
      </c>
      <c r="B536" t="s">
        <v>323</v>
      </c>
      <c r="C536">
        <v>24</v>
      </c>
      <c r="D536">
        <v>7440508</v>
      </c>
      <c r="E536" t="s">
        <v>10</v>
      </c>
      <c r="F536" s="1">
        <v>5.0200000000000002E-6</v>
      </c>
      <c r="G536" s="1">
        <v>0</v>
      </c>
      <c r="H536" t="s">
        <v>121</v>
      </c>
      <c r="I536" t="s">
        <v>86</v>
      </c>
      <c r="J536" s="1">
        <v>0</v>
      </c>
      <c r="K536" s="1">
        <v>0</v>
      </c>
      <c r="L536" s="1">
        <v>0</v>
      </c>
      <c r="M536" s="1">
        <v>0</v>
      </c>
      <c r="N536" s="1">
        <v>0</v>
      </c>
      <c r="O536" s="1">
        <v>0</v>
      </c>
      <c r="P536" s="1">
        <v>0</v>
      </c>
      <c r="Q536" s="1">
        <v>0</v>
      </c>
      <c r="R536" s="1">
        <v>0</v>
      </c>
      <c r="S536" s="1">
        <v>0</v>
      </c>
      <c r="T536" s="1">
        <v>0</v>
      </c>
      <c r="U536" s="1">
        <v>0</v>
      </c>
      <c r="X536" s="1">
        <v>0</v>
      </c>
      <c r="Y536" s="1">
        <v>0</v>
      </c>
      <c r="Z536" s="1">
        <v>0</v>
      </c>
    </row>
    <row r="537" spans="1:26" x14ac:dyDescent="0.25">
      <c r="A537">
        <v>535</v>
      </c>
      <c r="B537" t="s">
        <v>324</v>
      </c>
      <c r="C537">
        <v>24</v>
      </c>
      <c r="D537">
        <v>7439965</v>
      </c>
      <c r="E537" t="s">
        <v>5</v>
      </c>
      <c r="F537" s="1">
        <v>1.0000000000000001E-5</v>
      </c>
      <c r="G537" s="1">
        <v>0</v>
      </c>
      <c r="H537" t="s">
        <v>121</v>
      </c>
      <c r="I537" t="s">
        <v>86</v>
      </c>
      <c r="J537" s="1">
        <v>0</v>
      </c>
      <c r="K537" s="1">
        <v>0</v>
      </c>
      <c r="L537" s="1">
        <v>0</v>
      </c>
      <c r="M537" s="1">
        <v>0</v>
      </c>
      <c r="N537" s="1">
        <v>0</v>
      </c>
      <c r="O537" s="1">
        <v>0</v>
      </c>
      <c r="P537" s="1">
        <v>0</v>
      </c>
      <c r="Q537" s="1">
        <v>0</v>
      </c>
      <c r="R537" s="1">
        <v>0</v>
      </c>
      <c r="S537" s="1">
        <v>0</v>
      </c>
      <c r="T537" s="1">
        <v>0</v>
      </c>
      <c r="U537" s="1">
        <v>0</v>
      </c>
      <c r="X537" s="1">
        <v>0</v>
      </c>
      <c r="Y537" s="1">
        <v>0</v>
      </c>
      <c r="Z537" s="1">
        <v>0</v>
      </c>
    </row>
    <row r="538" spans="1:26" x14ac:dyDescent="0.25">
      <c r="A538">
        <v>536</v>
      </c>
      <c r="B538" t="s">
        <v>325</v>
      </c>
      <c r="C538">
        <v>24</v>
      </c>
      <c r="D538">
        <v>7440020</v>
      </c>
      <c r="E538" t="s">
        <v>6</v>
      </c>
      <c r="F538">
        <v>7.0200000000000004E-4</v>
      </c>
      <c r="G538" s="1">
        <v>1.5095000000000001E-7</v>
      </c>
      <c r="H538" t="s">
        <v>121</v>
      </c>
      <c r="I538" t="s">
        <v>86</v>
      </c>
      <c r="J538" s="1">
        <v>1.5095000000000001E-7</v>
      </c>
      <c r="K538" s="1">
        <v>0</v>
      </c>
      <c r="L538" s="1">
        <v>0</v>
      </c>
      <c r="M538" s="1">
        <v>0</v>
      </c>
      <c r="N538" s="1">
        <v>0</v>
      </c>
      <c r="O538" s="1">
        <v>0</v>
      </c>
      <c r="P538" s="1">
        <v>0</v>
      </c>
      <c r="Q538" s="1">
        <v>0</v>
      </c>
      <c r="R538" s="1">
        <v>0</v>
      </c>
      <c r="S538" s="1">
        <v>0</v>
      </c>
      <c r="T538" s="1">
        <v>0</v>
      </c>
      <c r="U538" s="1">
        <v>0</v>
      </c>
      <c r="V538" t="s">
        <v>87</v>
      </c>
      <c r="X538" s="1">
        <v>0</v>
      </c>
      <c r="Y538" s="1">
        <v>0</v>
      </c>
      <c r="Z538" s="1">
        <v>0</v>
      </c>
    </row>
    <row r="539" spans="1:26" x14ac:dyDescent="0.25">
      <c r="A539">
        <v>537</v>
      </c>
      <c r="B539" t="s">
        <v>326</v>
      </c>
      <c r="C539">
        <v>24</v>
      </c>
      <c r="D539">
        <v>7723140</v>
      </c>
      <c r="E539" t="s">
        <v>295</v>
      </c>
      <c r="F539" s="1">
        <v>3.0100000000000001E-7</v>
      </c>
      <c r="G539" s="1">
        <v>0</v>
      </c>
      <c r="H539" t="s">
        <v>121</v>
      </c>
      <c r="I539" t="s">
        <v>86</v>
      </c>
      <c r="J539" s="1">
        <v>0</v>
      </c>
      <c r="K539" s="1">
        <v>0</v>
      </c>
      <c r="L539" s="1">
        <v>0</v>
      </c>
      <c r="M539" s="1">
        <v>0</v>
      </c>
      <c r="N539" s="1">
        <v>0</v>
      </c>
      <c r="O539" s="1">
        <v>0</v>
      </c>
      <c r="P539" s="1">
        <v>0</v>
      </c>
      <c r="Q539" s="1">
        <v>0</v>
      </c>
      <c r="R539" s="1">
        <v>0</v>
      </c>
      <c r="S539" s="1">
        <v>0</v>
      </c>
      <c r="T539" s="1">
        <v>0</v>
      </c>
      <c r="U539" s="1">
        <v>0</v>
      </c>
      <c r="X539" s="1">
        <v>0</v>
      </c>
      <c r="Y539" s="1">
        <v>0</v>
      </c>
      <c r="Z539" s="1">
        <v>0</v>
      </c>
    </row>
    <row r="540" spans="1:26" x14ac:dyDescent="0.25">
      <c r="A540">
        <v>538</v>
      </c>
      <c r="B540" t="s">
        <v>327</v>
      </c>
      <c r="C540">
        <v>24</v>
      </c>
      <c r="D540">
        <v>7439921</v>
      </c>
      <c r="E540" t="s">
        <v>7</v>
      </c>
      <c r="F540">
        <v>0</v>
      </c>
      <c r="G540" s="1">
        <v>0</v>
      </c>
      <c r="H540" t="s">
        <v>121</v>
      </c>
      <c r="I540" t="s">
        <v>86</v>
      </c>
      <c r="J540" s="1">
        <v>0</v>
      </c>
      <c r="K540" s="1">
        <v>0</v>
      </c>
      <c r="L540" s="1">
        <v>0</v>
      </c>
      <c r="M540" s="1">
        <v>0</v>
      </c>
      <c r="N540" s="1">
        <v>0</v>
      </c>
      <c r="O540" s="1">
        <v>0</v>
      </c>
      <c r="P540" s="1">
        <v>0</v>
      </c>
      <c r="Q540" s="1">
        <v>0</v>
      </c>
      <c r="R540" s="1">
        <v>0</v>
      </c>
      <c r="S540" s="1">
        <v>0</v>
      </c>
      <c r="T540" s="1">
        <v>0</v>
      </c>
      <c r="U540" s="1">
        <v>0</v>
      </c>
      <c r="X540" s="1">
        <v>0</v>
      </c>
      <c r="Y540" s="1">
        <v>0</v>
      </c>
      <c r="Z540" s="1">
        <v>0</v>
      </c>
    </row>
    <row r="541" spans="1:26" x14ac:dyDescent="0.25">
      <c r="A541">
        <v>539</v>
      </c>
      <c r="B541" t="s">
        <v>328</v>
      </c>
      <c r="C541">
        <v>24</v>
      </c>
      <c r="D541">
        <v>7440622</v>
      </c>
      <c r="E541" t="s">
        <v>296</v>
      </c>
      <c r="F541">
        <v>0</v>
      </c>
      <c r="G541" s="1">
        <v>0</v>
      </c>
      <c r="H541" t="s">
        <v>121</v>
      </c>
      <c r="I541" t="s">
        <v>86</v>
      </c>
      <c r="J541" s="1">
        <v>0</v>
      </c>
      <c r="K541" s="1">
        <v>0</v>
      </c>
      <c r="L541" s="1">
        <v>0</v>
      </c>
      <c r="M541" s="1">
        <v>0</v>
      </c>
      <c r="N541" s="1">
        <v>0</v>
      </c>
      <c r="O541" s="1">
        <v>0</v>
      </c>
      <c r="P541" s="1">
        <v>0</v>
      </c>
      <c r="Q541" s="1">
        <v>0</v>
      </c>
      <c r="R541" s="1">
        <v>0</v>
      </c>
      <c r="S541" s="1">
        <v>0</v>
      </c>
      <c r="T541" s="1">
        <v>0</v>
      </c>
      <c r="U541" s="1">
        <v>0</v>
      </c>
      <c r="X541" s="1">
        <v>0</v>
      </c>
      <c r="Y541" s="1">
        <v>0</v>
      </c>
      <c r="Z541" s="1">
        <v>0</v>
      </c>
    </row>
    <row r="542" spans="1:26" x14ac:dyDescent="0.25">
      <c r="A542">
        <v>540</v>
      </c>
      <c r="B542" t="s">
        <v>329</v>
      </c>
      <c r="C542">
        <v>24</v>
      </c>
      <c r="D542">
        <v>7440666</v>
      </c>
      <c r="E542" t="s">
        <v>297</v>
      </c>
      <c r="F542">
        <v>0</v>
      </c>
      <c r="G542" s="1">
        <v>0</v>
      </c>
      <c r="H542" t="s">
        <v>121</v>
      </c>
      <c r="I542" t="s">
        <v>86</v>
      </c>
      <c r="J542" s="1">
        <v>0</v>
      </c>
      <c r="K542" s="1">
        <v>0</v>
      </c>
      <c r="L542" s="1">
        <v>0</v>
      </c>
      <c r="M542" s="1">
        <v>0</v>
      </c>
      <c r="N542" s="1">
        <v>0</v>
      </c>
      <c r="O542" s="1">
        <v>0</v>
      </c>
      <c r="P542" s="1">
        <v>0</v>
      </c>
      <c r="Q542" s="1">
        <v>0</v>
      </c>
      <c r="R542" s="1">
        <v>0</v>
      </c>
      <c r="S542" s="1">
        <v>0</v>
      </c>
      <c r="T542" s="1">
        <v>0</v>
      </c>
      <c r="U542" s="1">
        <v>0</v>
      </c>
      <c r="X542" s="1">
        <v>0</v>
      </c>
      <c r="Y542" s="1">
        <v>0</v>
      </c>
      <c r="Z542" s="1">
        <v>0</v>
      </c>
    </row>
    <row r="543" spans="1:26" x14ac:dyDescent="0.25">
      <c r="A543">
        <v>541</v>
      </c>
      <c r="B543" t="s">
        <v>196</v>
      </c>
      <c r="C543">
        <v>24</v>
      </c>
      <c r="D543">
        <v>7429905</v>
      </c>
      <c r="E543" t="s">
        <v>290</v>
      </c>
      <c r="F543">
        <v>0</v>
      </c>
      <c r="G543" s="1">
        <v>0</v>
      </c>
      <c r="H543" t="s">
        <v>121</v>
      </c>
      <c r="I543" t="s">
        <v>86</v>
      </c>
      <c r="J543" s="1">
        <v>0</v>
      </c>
      <c r="K543" s="1">
        <v>0</v>
      </c>
      <c r="L543" s="1">
        <v>0</v>
      </c>
      <c r="M543" s="1">
        <v>0</v>
      </c>
      <c r="N543" s="1">
        <v>0</v>
      </c>
      <c r="O543" s="1">
        <v>0</v>
      </c>
      <c r="P543" s="1">
        <v>0</v>
      </c>
      <c r="Q543" s="1">
        <v>0</v>
      </c>
      <c r="R543" s="1">
        <v>0</v>
      </c>
      <c r="S543" s="1">
        <v>0</v>
      </c>
      <c r="T543" s="1">
        <v>0</v>
      </c>
      <c r="U543" s="1">
        <v>0</v>
      </c>
      <c r="X543" s="1">
        <v>0</v>
      </c>
      <c r="Y543" s="1">
        <v>0</v>
      </c>
      <c r="Z543" s="1">
        <v>0</v>
      </c>
    </row>
    <row r="544" spans="1:26" x14ac:dyDescent="0.25">
      <c r="A544">
        <v>542</v>
      </c>
      <c r="B544" t="s">
        <v>196</v>
      </c>
      <c r="C544">
        <v>24</v>
      </c>
      <c r="D544">
        <v>1344281</v>
      </c>
      <c r="E544" t="s">
        <v>291</v>
      </c>
      <c r="F544">
        <v>0</v>
      </c>
      <c r="G544" s="1">
        <v>0</v>
      </c>
      <c r="H544" t="s">
        <v>121</v>
      </c>
      <c r="I544" t="s">
        <v>86</v>
      </c>
      <c r="J544" s="1">
        <v>0</v>
      </c>
      <c r="K544" s="1">
        <v>0</v>
      </c>
      <c r="L544" s="1">
        <v>0</v>
      </c>
      <c r="M544" s="1">
        <v>0</v>
      </c>
      <c r="N544" s="1">
        <v>0</v>
      </c>
      <c r="O544" s="1">
        <v>0</v>
      </c>
      <c r="P544" s="1">
        <v>0</v>
      </c>
      <c r="Q544" s="1">
        <v>0</v>
      </c>
      <c r="R544" s="1">
        <v>0</v>
      </c>
      <c r="S544" s="1">
        <v>0</v>
      </c>
      <c r="T544" s="1">
        <v>0</v>
      </c>
      <c r="U544" s="1">
        <v>0</v>
      </c>
      <c r="X544" s="1">
        <v>0</v>
      </c>
      <c r="Y544" s="1">
        <v>0</v>
      </c>
      <c r="Z544" s="1">
        <v>0</v>
      </c>
    </row>
    <row r="545" spans="1:26" x14ac:dyDescent="0.25">
      <c r="A545">
        <v>543</v>
      </c>
      <c r="B545" t="s">
        <v>196</v>
      </c>
      <c r="C545">
        <v>24</v>
      </c>
      <c r="D545">
        <v>7440417</v>
      </c>
      <c r="E545" t="s">
        <v>292</v>
      </c>
      <c r="F545">
        <v>0</v>
      </c>
      <c r="G545" s="1">
        <v>0</v>
      </c>
      <c r="H545" t="s">
        <v>121</v>
      </c>
      <c r="I545" t="s">
        <v>86</v>
      </c>
      <c r="J545" s="1">
        <v>0</v>
      </c>
      <c r="K545" s="1">
        <v>0</v>
      </c>
      <c r="L545" s="1">
        <v>0</v>
      </c>
      <c r="M545" s="1">
        <v>0</v>
      </c>
      <c r="N545" s="1">
        <v>0</v>
      </c>
      <c r="O545" s="1">
        <v>0</v>
      </c>
      <c r="P545" s="1">
        <v>0</v>
      </c>
      <c r="Q545" s="1">
        <v>0</v>
      </c>
      <c r="R545" s="1">
        <v>0</v>
      </c>
      <c r="S545" s="1">
        <v>0</v>
      </c>
      <c r="T545" s="1">
        <v>0</v>
      </c>
      <c r="U545" s="1">
        <v>0</v>
      </c>
      <c r="X545" s="1">
        <v>0</v>
      </c>
      <c r="Y545" s="1">
        <v>0</v>
      </c>
      <c r="Z545" s="1">
        <v>0</v>
      </c>
    </row>
    <row r="546" spans="1:26" x14ac:dyDescent="0.25">
      <c r="A546">
        <v>544</v>
      </c>
      <c r="B546" t="s">
        <v>196</v>
      </c>
      <c r="C546">
        <v>24</v>
      </c>
      <c r="D546">
        <v>7440439</v>
      </c>
      <c r="E546" t="s">
        <v>293</v>
      </c>
      <c r="F546">
        <v>0</v>
      </c>
      <c r="G546" s="1">
        <v>0</v>
      </c>
      <c r="H546" t="s">
        <v>121</v>
      </c>
      <c r="I546" t="s">
        <v>86</v>
      </c>
      <c r="J546" s="1">
        <v>0</v>
      </c>
      <c r="K546" s="1">
        <v>0</v>
      </c>
      <c r="L546" s="1">
        <v>0</v>
      </c>
      <c r="M546" s="1">
        <v>0</v>
      </c>
      <c r="N546" s="1">
        <v>0</v>
      </c>
      <c r="O546" s="1">
        <v>0</v>
      </c>
      <c r="P546" s="1">
        <v>0</v>
      </c>
      <c r="Q546" s="1">
        <v>0</v>
      </c>
      <c r="R546" s="1">
        <v>0</v>
      </c>
      <c r="S546" s="1">
        <v>0</v>
      </c>
      <c r="T546" s="1">
        <v>0</v>
      </c>
      <c r="U546" s="1">
        <v>0</v>
      </c>
      <c r="X546" s="1">
        <v>0</v>
      </c>
      <c r="Y546" s="1">
        <v>0</v>
      </c>
      <c r="Z546" s="1">
        <v>0</v>
      </c>
    </row>
    <row r="547" spans="1:26" x14ac:dyDescent="0.25">
      <c r="A547">
        <v>545</v>
      </c>
      <c r="B547" t="s">
        <v>196</v>
      </c>
      <c r="C547">
        <v>24</v>
      </c>
      <c r="D547">
        <v>7440484</v>
      </c>
      <c r="E547" t="s">
        <v>8</v>
      </c>
      <c r="F547">
        <v>0</v>
      </c>
      <c r="G547" s="1">
        <v>0</v>
      </c>
      <c r="H547" t="s">
        <v>121</v>
      </c>
      <c r="I547" t="s">
        <v>86</v>
      </c>
      <c r="J547" s="1">
        <v>0</v>
      </c>
      <c r="K547" s="1">
        <v>0</v>
      </c>
      <c r="L547" s="1">
        <v>0</v>
      </c>
      <c r="M547" s="1">
        <v>0</v>
      </c>
      <c r="N547" s="1">
        <v>0</v>
      </c>
      <c r="O547" s="1">
        <v>0</v>
      </c>
      <c r="P547" s="1">
        <v>0</v>
      </c>
      <c r="Q547" s="1">
        <v>0</v>
      </c>
      <c r="R547" s="1">
        <v>0</v>
      </c>
      <c r="S547" s="1">
        <v>0</v>
      </c>
      <c r="T547" s="1">
        <v>0</v>
      </c>
      <c r="U547" s="1">
        <v>0</v>
      </c>
      <c r="X547" s="1">
        <v>0</v>
      </c>
      <c r="Y547" s="1">
        <v>0</v>
      </c>
      <c r="Z547" s="1">
        <v>0</v>
      </c>
    </row>
    <row r="548" spans="1:26" x14ac:dyDescent="0.25">
      <c r="A548">
        <v>546</v>
      </c>
      <c r="B548" t="s">
        <v>196</v>
      </c>
      <c r="C548">
        <v>24</v>
      </c>
      <c r="D548">
        <v>7440473</v>
      </c>
      <c r="E548" t="s">
        <v>89</v>
      </c>
      <c r="F548">
        <v>0</v>
      </c>
      <c r="G548" s="1">
        <v>0</v>
      </c>
      <c r="H548" t="s">
        <v>121</v>
      </c>
      <c r="I548" t="s">
        <v>86</v>
      </c>
      <c r="J548" s="1">
        <v>0</v>
      </c>
      <c r="K548" s="1">
        <v>0</v>
      </c>
      <c r="L548" s="1">
        <v>0</v>
      </c>
      <c r="M548" s="1">
        <v>0</v>
      </c>
      <c r="N548" s="1">
        <v>0</v>
      </c>
      <c r="O548" s="1">
        <v>0</v>
      </c>
      <c r="P548" s="1">
        <v>0</v>
      </c>
      <c r="Q548" s="1">
        <v>0</v>
      </c>
      <c r="R548" s="1">
        <v>0</v>
      </c>
      <c r="S548" s="1">
        <v>0</v>
      </c>
      <c r="T548" s="1">
        <v>0</v>
      </c>
      <c r="U548" s="1">
        <v>0</v>
      </c>
      <c r="X548" s="1">
        <v>0</v>
      </c>
      <c r="Y548" s="1">
        <v>0</v>
      </c>
      <c r="Z548" s="1">
        <v>0</v>
      </c>
    </row>
    <row r="549" spans="1:26" x14ac:dyDescent="0.25">
      <c r="A549">
        <v>547</v>
      </c>
      <c r="B549" t="s">
        <v>196</v>
      </c>
      <c r="C549">
        <v>24</v>
      </c>
      <c r="D549">
        <v>18540299</v>
      </c>
      <c r="E549" t="s">
        <v>13</v>
      </c>
      <c r="F549">
        <v>0</v>
      </c>
      <c r="G549" s="1">
        <v>0</v>
      </c>
      <c r="H549" t="s">
        <v>121</v>
      </c>
      <c r="I549" t="s">
        <v>86</v>
      </c>
      <c r="J549" s="1">
        <v>0</v>
      </c>
      <c r="K549" s="1">
        <v>0</v>
      </c>
      <c r="L549" s="1">
        <v>0</v>
      </c>
      <c r="M549" s="1">
        <v>0</v>
      </c>
      <c r="N549" s="1">
        <v>0</v>
      </c>
      <c r="O549" s="1">
        <v>0</v>
      </c>
      <c r="P549" s="1">
        <v>0</v>
      </c>
      <c r="Q549" s="1">
        <v>0</v>
      </c>
      <c r="R549" s="1">
        <v>0</v>
      </c>
      <c r="S549" s="1">
        <v>0</v>
      </c>
      <c r="T549" s="1">
        <v>0</v>
      </c>
      <c r="U549" s="1">
        <v>0</v>
      </c>
      <c r="X549" s="1">
        <v>0</v>
      </c>
      <c r="Y549" s="1">
        <v>0</v>
      </c>
      <c r="Z549" s="1">
        <v>0</v>
      </c>
    </row>
    <row r="550" spans="1:26" x14ac:dyDescent="0.25">
      <c r="A550">
        <v>548</v>
      </c>
      <c r="B550" t="s">
        <v>196</v>
      </c>
      <c r="C550">
        <v>24</v>
      </c>
      <c r="D550">
        <v>1175</v>
      </c>
      <c r="E550" t="s">
        <v>294</v>
      </c>
      <c r="F550">
        <v>0</v>
      </c>
      <c r="G550" s="1">
        <v>0</v>
      </c>
      <c r="H550" t="s">
        <v>121</v>
      </c>
      <c r="I550" t="s">
        <v>86</v>
      </c>
      <c r="J550" s="1">
        <v>0</v>
      </c>
      <c r="K550" s="1">
        <v>0</v>
      </c>
      <c r="L550" s="1">
        <v>0</v>
      </c>
      <c r="M550" s="1">
        <v>0</v>
      </c>
      <c r="N550" s="1">
        <v>0</v>
      </c>
      <c r="O550" s="1">
        <v>0</v>
      </c>
      <c r="P550" s="1">
        <v>0</v>
      </c>
      <c r="Q550" s="1">
        <v>0</v>
      </c>
      <c r="R550" s="1">
        <v>0</v>
      </c>
      <c r="S550" s="1">
        <v>0</v>
      </c>
      <c r="T550" s="1">
        <v>0</v>
      </c>
      <c r="U550" s="1">
        <v>0</v>
      </c>
      <c r="X550" s="1">
        <v>0</v>
      </c>
      <c r="Y550" s="1">
        <v>0</v>
      </c>
      <c r="Z550" s="1">
        <v>0</v>
      </c>
    </row>
    <row r="551" spans="1:26" x14ac:dyDescent="0.25">
      <c r="A551">
        <v>549</v>
      </c>
      <c r="B551" t="s">
        <v>196</v>
      </c>
      <c r="C551">
        <v>24</v>
      </c>
      <c r="D551">
        <v>7440508</v>
      </c>
      <c r="E551" t="s">
        <v>10</v>
      </c>
      <c r="F551">
        <v>0</v>
      </c>
      <c r="G551" s="1">
        <v>0</v>
      </c>
      <c r="H551" t="s">
        <v>121</v>
      </c>
      <c r="I551" t="s">
        <v>86</v>
      </c>
      <c r="J551" s="1">
        <v>0</v>
      </c>
      <c r="K551" s="1">
        <v>0</v>
      </c>
      <c r="L551" s="1">
        <v>0</v>
      </c>
      <c r="M551" s="1">
        <v>0</v>
      </c>
      <c r="N551" s="1">
        <v>0</v>
      </c>
      <c r="O551" s="1">
        <v>0</v>
      </c>
      <c r="P551" s="1">
        <v>0</v>
      </c>
      <c r="Q551" s="1">
        <v>0</v>
      </c>
      <c r="R551" s="1">
        <v>0</v>
      </c>
      <c r="S551" s="1">
        <v>0</v>
      </c>
      <c r="T551" s="1">
        <v>0</v>
      </c>
      <c r="U551" s="1">
        <v>0</v>
      </c>
      <c r="X551" s="1">
        <v>0</v>
      </c>
      <c r="Y551" s="1">
        <v>0</v>
      </c>
      <c r="Z551" s="1">
        <v>0</v>
      </c>
    </row>
    <row r="552" spans="1:26" x14ac:dyDescent="0.25">
      <c r="A552">
        <v>550</v>
      </c>
      <c r="B552" t="s">
        <v>196</v>
      </c>
      <c r="C552">
        <v>24</v>
      </c>
      <c r="D552">
        <v>7439965</v>
      </c>
      <c r="E552" t="s">
        <v>5</v>
      </c>
      <c r="F552" s="1">
        <v>5.02E-5</v>
      </c>
      <c r="G552" s="1">
        <v>0</v>
      </c>
      <c r="H552" t="s">
        <v>121</v>
      </c>
      <c r="I552" t="s">
        <v>86</v>
      </c>
      <c r="J552" s="1">
        <v>0</v>
      </c>
      <c r="K552" s="1">
        <v>0</v>
      </c>
      <c r="L552" s="1">
        <v>0</v>
      </c>
      <c r="M552" s="1">
        <v>0</v>
      </c>
      <c r="N552" s="1">
        <v>0</v>
      </c>
      <c r="O552" s="1">
        <v>0</v>
      </c>
      <c r="P552" s="1">
        <v>0</v>
      </c>
      <c r="Q552" s="1">
        <v>0</v>
      </c>
      <c r="R552" s="1">
        <v>0</v>
      </c>
      <c r="S552" s="1">
        <v>0</v>
      </c>
      <c r="T552" s="1">
        <v>0</v>
      </c>
      <c r="U552" s="1">
        <v>0</v>
      </c>
      <c r="X552" s="1">
        <v>0</v>
      </c>
      <c r="Y552" s="1">
        <v>0</v>
      </c>
      <c r="Z552" s="1">
        <v>0</v>
      </c>
    </row>
    <row r="553" spans="1:26" x14ac:dyDescent="0.25">
      <c r="A553">
        <v>551</v>
      </c>
      <c r="B553" t="s">
        <v>196</v>
      </c>
      <c r="C553">
        <v>24</v>
      </c>
      <c r="D553">
        <v>7440020</v>
      </c>
      <c r="E553" t="s">
        <v>6</v>
      </c>
      <c r="F553">
        <v>0</v>
      </c>
      <c r="G553" s="1">
        <v>0</v>
      </c>
      <c r="H553" t="s">
        <v>121</v>
      </c>
      <c r="I553" t="s">
        <v>86</v>
      </c>
      <c r="J553" s="1">
        <v>0</v>
      </c>
      <c r="K553" s="1">
        <v>0</v>
      </c>
      <c r="L553" s="1">
        <v>0</v>
      </c>
      <c r="M553" s="1">
        <v>0</v>
      </c>
      <c r="N553" s="1">
        <v>0</v>
      </c>
      <c r="O553" s="1">
        <v>0</v>
      </c>
      <c r="P553" s="1">
        <v>0</v>
      </c>
      <c r="Q553" s="1">
        <v>0</v>
      </c>
      <c r="R553" s="1">
        <v>0</v>
      </c>
      <c r="S553" s="1">
        <v>0</v>
      </c>
      <c r="T553" s="1">
        <v>0</v>
      </c>
      <c r="U553" s="1">
        <v>0</v>
      </c>
      <c r="X553" s="1">
        <v>0</v>
      </c>
      <c r="Y553" s="1">
        <v>0</v>
      </c>
      <c r="Z553" s="1">
        <v>0</v>
      </c>
    </row>
    <row r="554" spans="1:26" x14ac:dyDescent="0.25">
      <c r="A554">
        <v>552</v>
      </c>
      <c r="B554" t="s">
        <v>196</v>
      </c>
      <c r="C554">
        <v>24</v>
      </c>
      <c r="D554">
        <v>7723140</v>
      </c>
      <c r="E554" t="s">
        <v>295</v>
      </c>
      <c r="F554">
        <v>0</v>
      </c>
      <c r="G554" s="1">
        <v>0</v>
      </c>
      <c r="H554" t="s">
        <v>121</v>
      </c>
      <c r="I554" t="s">
        <v>86</v>
      </c>
      <c r="J554" s="1">
        <v>0</v>
      </c>
      <c r="K554" s="1">
        <v>0</v>
      </c>
      <c r="L554" s="1">
        <v>0</v>
      </c>
      <c r="M554" s="1">
        <v>0</v>
      </c>
      <c r="N554" s="1">
        <v>0</v>
      </c>
      <c r="O554" s="1">
        <v>0</v>
      </c>
      <c r="P554" s="1">
        <v>0</v>
      </c>
      <c r="Q554" s="1">
        <v>0</v>
      </c>
      <c r="R554" s="1">
        <v>0</v>
      </c>
      <c r="S554" s="1">
        <v>0</v>
      </c>
      <c r="T554" s="1">
        <v>0</v>
      </c>
      <c r="U554" s="1">
        <v>0</v>
      </c>
      <c r="X554" s="1">
        <v>0</v>
      </c>
      <c r="Y554" s="1">
        <v>0</v>
      </c>
      <c r="Z554" s="1">
        <v>0</v>
      </c>
    </row>
    <row r="555" spans="1:26" x14ac:dyDescent="0.25">
      <c r="A555">
        <v>553</v>
      </c>
      <c r="B555" t="s">
        <v>196</v>
      </c>
      <c r="C555">
        <v>24</v>
      </c>
      <c r="D555">
        <v>7439921</v>
      </c>
      <c r="E555" t="s">
        <v>7</v>
      </c>
      <c r="F555">
        <v>0</v>
      </c>
      <c r="G555" s="1">
        <v>0</v>
      </c>
      <c r="H555" t="s">
        <v>121</v>
      </c>
      <c r="I555" t="s">
        <v>86</v>
      </c>
      <c r="J555" s="1">
        <v>0</v>
      </c>
      <c r="K555" s="1">
        <v>0</v>
      </c>
      <c r="L555" s="1">
        <v>0</v>
      </c>
      <c r="M555" s="1">
        <v>0</v>
      </c>
      <c r="N555" s="1">
        <v>0</v>
      </c>
      <c r="O555" s="1">
        <v>0</v>
      </c>
      <c r="P555" s="1">
        <v>0</v>
      </c>
      <c r="Q555" s="1">
        <v>0</v>
      </c>
      <c r="R555" s="1">
        <v>0</v>
      </c>
      <c r="S555" s="1">
        <v>0</v>
      </c>
      <c r="T555" s="1">
        <v>0</v>
      </c>
      <c r="U555" s="1">
        <v>0</v>
      </c>
      <c r="X555" s="1">
        <v>0</v>
      </c>
      <c r="Y555" s="1">
        <v>0</v>
      </c>
      <c r="Z555" s="1">
        <v>0</v>
      </c>
    </row>
    <row r="556" spans="1:26" x14ac:dyDescent="0.25">
      <c r="A556">
        <v>554</v>
      </c>
      <c r="B556" t="s">
        <v>196</v>
      </c>
      <c r="C556">
        <v>24</v>
      </c>
      <c r="D556">
        <v>7440622</v>
      </c>
      <c r="E556" t="s">
        <v>296</v>
      </c>
      <c r="F556">
        <v>0</v>
      </c>
      <c r="G556" s="1">
        <v>0</v>
      </c>
      <c r="H556" t="s">
        <v>121</v>
      </c>
      <c r="I556" t="s">
        <v>86</v>
      </c>
      <c r="J556" s="1">
        <v>0</v>
      </c>
      <c r="K556" s="1">
        <v>0</v>
      </c>
      <c r="L556" s="1">
        <v>0</v>
      </c>
      <c r="M556" s="1">
        <v>0</v>
      </c>
      <c r="N556" s="1">
        <v>0</v>
      </c>
      <c r="O556" s="1">
        <v>0</v>
      </c>
      <c r="P556" s="1">
        <v>0</v>
      </c>
      <c r="Q556" s="1">
        <v>0</v>
      </c>
      <c r="R556" s="1">
        <v>0</v>
      </c>
      <c r="S556" s="1">
        <v>0</v>
      </c>
      <c r="T556" s="1">
        <v>0</v>
      </c>
      <c r="U556" s="1">
        <v>0</v>
      </c>
      <c r="X556" s="1">
        <v>0</v>
      </c>
      <c r="Y556" s="1">
        <v>0</v>
      </c>
      <c r="Z556" s="1">
        <v>0</v>
      </c>
    </row>
    <row r="557" spans="1:26" x14ac:dyDescent="0.25">
      <c r="A557">
        <v>555</v>
      </c>
      <c r="B557" t="s">
        <v>196</v>
      </c>
      <c r="C557">
        <v>24</v>
      </c>
      <c r="D557">
        <v>7440666</v>
      </c>
      <c r="E557" t="s">
        <v>297</v>
      </c>
      <c r="F557">
        <v>0</v>
      </c>
      <c r="G557" s="1">
        <v>0</v>
      </c>
      <c r="H557" t="s">
        <v>121</v>
      </c>
      <c r="I557" t="s">
        <v>86</v>
      </c>
      <c r="J557" s="1">
        <v>0</v>
      </c>
      <c r="K557" s="1">
        <v>0</v>
      </c>
      <c r="L557" s="1">
        <v>0</v>
      </c>
      <c r="M557" s="1">
        <v>0</v>
      </c>
      <c r="N557" s="1">
        <v>0</v>
      </c>
      <c r="O557" s="1">
        <v>0</v>
      </c>
      <c r="P557" s="1">
        <v>0</v>
      </c>
      <c r="Q557" s="1">
        <v>0</v>
      </c>
      <c r="R557" s="1">
        <v>0</v>
      </c>
      <c r="S557" s="1">
        <v>0</v>
      </c>
      <c r="T557" s="1">
        <v>0</v>
      </c>
      <c r="U557" s="1">
        <v>0</v>
      </c>
      <c r="X557" s="1">
        <v>0</v>
      </c>
      <c r="Y557" s="1">
        <v>0</v>
      </c>
      <c r="Z557" s="1">
        <v>0</v>
      </c>
    </row>
    <row r="558" spans="1:26" x14ac:dyDescent="0.25">
      <c r="A558">
        <v>556</v>
      </c>
      <c r="B558" t="s">
        <v>330</v>
      </c>
      <c r="C558">
        <v>24</v>
      </c>
      <c r="D558">
        <v>7429905</v>
      </c>
      <c r="E558" t="s">
        <v>290</v>
      </c>
      <c r="F558">
        <v>0</v>
      </c>
      <c r="G558" s="1">
        <v>0</v>
      </c>
      <c r="H558" t="s">
        <v>121</v>
      </c>
      <c r="I558" t="s">
        <v>86</v>
      </c>
      <c r="J558" s="1">
        <v>0</v>
      </c>
      <c r="K558" s="1">
        <v>0</v>
      </c>
      <c r="L558" s="1">
        <v>0</v>
      </c>
      <c r="M558" s="1">
        <v>0</v>
      </c>
      <c r="N558" s="1">
        <v>0</v>
      </c>
      <c r="O558" s="1">
        <v>0</v>
      </c>
      <c r="P558" s="1">
        <v>0</v>
      </c>
      <c r="Q558" s="1">
        <v>0</v>
      </c>
      <c r="R558" s="1">
        <v>0</v>
      </c>
      <c r="S558" s="1">
        <v>0</v>
      </c>
      <c r="T558" s="1">
        <v>0</v>
      </c>
      <c r="U558" s="1">
        <v>0</v>
      </c>
      <c r="X558" s="1">
        <v>0</v>
      </c>
      <c r="Y558" s="1">
        <v>0</v>
      </c>
      <c r="Z558" s="1">
        <v>0</v>
      </c>
    </row>
    <row r="559" spans="1:26" x14ac:dyDescent="0.25">
      <c r="A559">
        <v>557</v>
      </c>
      <c r="B559" t="s">
        <v>330</v>
      </c>
      <c r="C559">
        <v>24</v>
      </c>
      <c r="D559">
        <v>1344281</v>
      </c>
      <c r="E559" t="s">
        <v>291</v>
      </c>
      <c r="F559">
        <v>0</v>
      </c>
      <c r="G559" s="1">
        <v>0</v>
      </c>
      <c r="H559" t="s">
        <v>121</v>
      </c>
      <c r="I559" t="s">
        <v>86</v>
      </c>
      <c r="J559" s="1">
        <v>0</v>
      </c>
      <c r="K559" s="1">
        <v>0</v>
      </c>
      <c r="L559" s="1">
        <v>0</v>
      </c>
      <c r="M559" s="1">
        <v>0</v>
      </c>
      <c r="N559" s="1">
        <v>0</v>
      </c>
      <c r="O559" s="1">
        <v>0</v>
      </c>
      <c r="P559" s="1">
        <v>0</v>
      </c>
      <c r="Q559" s="1">
        <v>0</v>
      </c>
      <c r="R559" s="1">
        <v>0</v>
      </c>
      <c r="S559" s="1">
        <v>0</v>
      </c>
      <c r="T559" s="1">
        <v>0</v>
      </c>
      <c r="U559" s="1">
        <v>0</v>
      </c>
      <c r="X559" s="1">
        <v>0</v>
      </c>
      <c r="Y559" s="1">
        <v>0</v>
      </c>
      <c r="Z559" s="1">
        <v>0</v>
      </c>
    </row>
    <row r="560" spans="1:26" x14ac:dyDescent="0.25">
      <c r="A560">
        <v>558</v>
      </c>
      <c r="B560" t="s">
        <v>330</v>
      </c>
      <c r="C560">
        <v>24</v>
      </c>
      <c r="D560">
        <v>7440417</v>
      </c>
      <c r="E560" t="s">
        <v>292</v>
      </c>
      <c r="F560">
        <v>0</v>
      </c>
      <c r="G560" s="1">
        <v>0</v>
      </c>
      <c r="H560" t="s">
        <v>121</v>
      </c>
      <c r="I560" t="s">
        <v>86</v>
      </c>
      <c r="J560" s="1">
        <v>0</v>
      </c>
      <c r="K560" s="1">
        <v>0</v>
      </c>
      <c r="L560" s="1">
        <v>0</v>
      </c>
      <c r="M560" s="1">
        <v>0</v>
      </c>
      <c r="N560" s="1">
        <v>0</v>
      </c>
      <c r="O560" s="1">
        <v>0</v>
      </c>
      <c r="P560" s="1">
        <v>0</v>
      </c>
      <c r="Q560" s="1">
        <v>0</v>
      </c>
      <c r="R560" s="1">
        <v>0</v>
      </c>
      <c r="S560" s="1">
        <v>0</v>
      </c>
      <c r="T560" s="1">
        <v>0</v>
      </c>
      <c r="U560" s="1">
        <v>0</v>
      </c>
      <c r="X560" s="1">
        <v>0</v>
      </c>
      <c r="Y560" s="1">
        <v>0</v>
      </c>
      <c r="Z560" s="1">
        <v>0</v>
      </c>
    </row>
    <row r="561" spans="1:26" x14ac:dyDescent="0.25">
      <c r="A561">
        <v>559</v>
      </c>
      <c r="B561" t="s">
        <v>330</v>
      </c>
      <c r="C561">
        <v>24</v>
      </c>
      <c r="D561">
        <v>7440439</v>
      </c>
      <c r="E561" t="s">
        <v>293</v>
      </c>
      <c r="F561">
        <v>0</v>
      </c>
      <c r="G561" s="1">
        <v>0</v>
      </c>
      <c r="H561" t="s">
        <v>121</v>
      </c>
      <c r="I561" t="s">
        <v>86</v>
      </c>
      <c r="J561" s="1">
        <v>0</v>
      </c>
      <c r="K561" s="1">
        <v>0</v>
      </c>
      <c r="L561" s="1">
        <v>0</v>
      </c>
      <c r="M561" s="1">
        <v>0</v>
      </c>
      <c r="N561" s="1">
        <v>0</v>
      </c>
      <c r="O561" s="1">
        <v>0</v>
      </c>
      <c r="P561" s="1">
        <v>0</v>
      </c>
      <c r="Q561" s="1">
        <v>0</v>
      </c>
      <c r="R561" s="1">
        <v>0</v>
      </c>
      <c r="S561" s="1">
        <v>0</v>
      </c>
      <c r="T561" s="1">
        <v>0</v>
      </c>
      <c r="U561" s="1">
        <v>0</v>
      </c>
      <c r="X561" s="1">
        <v>0</v>
      </c>
      <c r="Y561" s="1">
        <v>0</v>
      </c>
      <c r="Z561" s="1">
        <v>0</v>
      </c>
    </row>
    <row r="562" spans="1:26" x14ac:dyDescent="0.25">
      <c r="A562">
        <v>560</v>
      </c>
      <c r="B562" t="s">
        <v>330</v>
      </c>
      <c r="C562">
        <v>24</v>
      </c>
      <c r="D562">
        <v>7440484</v>
      </c>
      <c r="E562" t="s">
        <v>8</v>
      </c>
      <c r="F562" s="1">
        <v>1.7499999999999999E-7</v>
      </c>
      <c r="G562" s="1">
        <v>1.1165E-9</v>
      </c>
      <c r="H562" t="s">
        <v>121</v>
      </c>
      <c r="I562" t="s">
        <v>86</v>
      </c>
      <c r="J562" s="1">
        <v>1.1165E-9</v>
      </c>
      <c r="K562" s="1">
        <v>0</v>
      </c>
      <c r="L562" s="1">
        <v>0</v>
      </c>
      <c r="M562" s="1">
        <v>0</v>
      </c>
      <c r="N562" s="1">
        <v>0</v>
      </c>
      <c r="O562" s="1">
        <v>0</v>
      </c>
      <c r="P562" s="1">
        <v>0</v>
      </c>
      <c r="Q562" s="1">
        <v>0</v>
      </c>
      <c r="R562" s="1">
        <v>0</v>
      </c>
      <c r="S562" s="1">
        <v>0</v>
      </c>
      <c r="T562" s="1">
        <v>0</v>
      </c>
      <c r="U562" s="1">
        <v>0</v>
      </c>
      <c r="V562" t="s">
        <v>87</v>
      </c>
      <c r="X562" s="1">
        <v>0</v>
      </c>
      <c r="Y562" s="1">
        <v>0</v>
      </c>
      <c r="Z562" s="1">
        <v>0</v>
      </c>
    </row>
    <row r="563" spans="1:26" x14ac:dyDescent="0.25">
      <c r="A563">
        <v>561</v>
      </c>
      <c r="B563" t="s">
        <v>330</v>
      </c>
      <c r="C563">
        <v>24</v>
      </c>
      <c r="D563">
        <v>7440473</v>
      </c>
      <c r="E563" t="s">
        <v>89</v>
      </c>
      <c r="F563">
        <v>1.3500000000000001E-3</v>
      </c>
      <c r="G563" s="1">
        <v>0</v>
      </c>
      <c r="H563" t="s">
        <v>121</v>
      </c>
      <c r="I563" t="s">
        <v>86</v>
      </c>
      <c r="J563" s="1">
        <v>0</v>
      </c>
      <c r="K563" s="1">
        <v>0</v>
      </c>
      <c r="L563" s="1">
        <v>0</v>
      </c>
      <c r="M563" s="1">
        <v>0</v>
      </c>
      <c r="N563" s="1">
        <v>0</v>
      </c>
      <c r="O563" s="1">
        <v>0</v>
      </c>
      <c r="P563" s="1">
        <v>0</v>
      </c>
      <c r="Q563" s="1">
        <v>0</v>
      </c>
      <c r="R563" s="1">
        <v>0</v>
      </c>
      <c r="S563" s="1">
        <v>0</v>
      </c>
      <c r="T563" s="1">
        <v>0</v>
      </c>
      <c r="U563" s="1">
        <v>0</v>
      </c>
      <c r="X563" s="1">
        <v>0</v>
      </c>
      <c r="Y563" s="1">
        <v>0</v>
      </c>
      <c r="Z563" s="1">
        <v>0</v>
      </c>
    </row>
    <row r="564" spans="1:26" x14ac:dyDescent="0.25">
      <c r="A564">
        <v>562</v>
      </c>
      <c r="B564" t="s">
        <v>330</v>
      </c>
      <c r="C564">
        <v>24</v>
      </c>
      <c r="D564">
        <v>18540299</v>
      </c>
      <c r="E564" t="s">
        <v>13</v>
      </c>
      <c r="F564" s="1">
        <v>4.9699999999999998E-6</v>
      </c>
      <c r="G564" s="1">
        <v>6.0218000000000001E-7</v>
      </c>
      <c r="H564" t="s">
        <v>121</v>
      </c>
      <c r="I564" t="s">
        <v>86</v>
      </c>
      <c r="J564" s="1">
        <v>5.9895E-7</v>
      </c>
      <c r="K564" s="1">
        <v>3.0198999999999999E-9</v>
      </c>
      <c r="L564" s="1">
        <v>2.0938E-10</v>
      </c>
      <c r="M564" s="1">
        <v>0</v>
      </c>
      <c r="N564" s="1">
        <v>0</v>
      </c>
      <c r="O564" s="1">
        <v>0</v>
      </c>
      <c r="P564" s="1">
        <v>0</v>
      </c>
      <c r="Q564" s="1">
        <v>0</v>
      </c>
      <c r="R564" s="1">
        <v>0</v>
      </c>
      <c r="S564" s="1">
        <v>0</v>
      </c>
      <c r="T564" s="1">
        <v>0</v>
      </c>
      <c r="U564" s="1">
        <v>0</v>
      </c>
      <c r="V564" t="s">
        <v>87</v>
      </c>
      <c r="W564" t="s">
        <v>88</v>
      </c>
      <c r="X564" s="1">
        <v>0</v>
      </c>
      <c r="Y564" s="1">
        <v>0</v>
      </c>
      <c r="Z564" s="1">
        <v>0</v>
      </c>
    </row>
    <row r="565" spans="1:26" x14ac:dyDescent="0.25">
      <c r="A565">
        <v>563</v>
      </c>
      <c r="B565" t="s">
        <v>330</v>
      </c>
      <c r="C565">
        <v>24</v>
      </c>
      <c r="D565">
        <v>1175</v>
      </c>
      <c r="E565" t="s">
        <v>294</v>
      </c>
      <c r="F565">
        <v>0</v>
      </c>
      <c r="G565" s="1">
        <v>0</v>
      </c>
      <c r="H565" t="s">
        <v>121</v>
      </c>
      <c r="I565" t="s">
        <v>86</v>
      </c>
      <c r="J565" s="1">
        <v>0</v>
      </c>
      <c r="K565" s="1">
        <v>0</v>
      </c>
      <c r="L565" s="1">
        <v>0</v>
      </c>
      <c r="M565" s="1">
        <v>0</v>
      </c>
      <c r="N565" s="1">
        <v>0</v>
      </c>
      <c r="O565" s="1">
        <v>0</v>
      </c>
      <c r="P565" s="1">
        <v>0</v>
      </c>
      <c r="Q565" s="1">
        <v>0</v>
      </c>
      <c r="R565" s="1">
        <v>0</v>
      </c>
      <c r="S565" s="1">
        <v>0</v>
      </c>
      <c r="T565" s="1">
        <v>0</v>
      </c>
      <c r="U565" s="1">
        <v>0</v>
      </c>
      <c r="X565" s="1">
        <v>0</v>
      </c>
      <c r="Y565" s="1">
        <v>0</v>
      </c>
      <c r="Z565" s="1">
        <v>0</v>
      </c>
    </row>
    <row r="566" spans="1:26" x14ac:dyDescent="0.25">
      <c r="A566">
        <v>564</v>
      </c>
      <c r="B566" t="s">
        <v>330</v>
      </c>
      <c r="C566">
        <v>24</v>
      </c>
      <c r="D566">
        <v>7440508</v>
      </c>
      <c r="E566" t="s">
        <v>10</v>
      </c>
      <c r="F566">
        <v>0</v>
      </c>
      <c r="G566" s="1">
        <v>0</v>
      </c>
      <c r="H566" t="s">
        <v>121</v>
      </c>
      <c r="I566" t="s">
        <v>86</v>
      </c>
      <c r="J566" s="1">
        <v>0</v>
      </c>
      <c r="K566" s="1">
        <v>0</v>
      </c>
      <c r="L566" s="1">
        <v>0</v>
      </c>
      <c r="M566" s="1">
        <v>0</v>
      </c>
      <c r="N566" s="1">
        <v>0</v>
      </c>
      <c r="O566" s="1">
        <v>0</v>
      </c>
      <c r="P566" s="1">
        <v>0</v>
      </c>
      <c r="Q566" s="1">
        <v>0</v>
      </c>
      <c r="R566" s="1">
        <v>0</v>
      </c>
      <c r="S566" s="1">
        <v>0</v>
      </c>
      <c r="T566" s="1">
        <v>0</v>
      </c>
      <c r="U566" s="1">
        <v>0</v>
      </c>
      <c r="X566" s="1">
        <v>0</v>
      </c>
      <c r="Y566" s="1">
        <v>0</v>
      </c>
      <c r="Z566" s="1">
        <v>0</v>
      </c>
    </row>
    <row r="567" spans="1:26" x14ac:dyDescent="0.25">
      <c r="A567">
        <v>565</v>
      </c>
      <c r="B567" t="s">
        <v>330</v>
      </c>
      <c r="C567">
        <v>24</v>
      </c>
      <c r="D567">
        <v>7439965</v>
      </c>
      <c r="E567" t="s">
        <v>5</v>
      </c>
      <c r="F567" s="1">
        <v>6.0600000000000003E-5</v>
      </c>
      <c r="G567" s="1">
        <v>0</v>
      </c>
      <c r="H567" t="s">
        <v>121</v>
      </c>
      <c r="I567" t="s">
        <v>86</v>
      </c>
      <c r="J567" s="1">
        <v>0</v>
      </c>
      <c r="K567" s="1">
        <v>0</v>
      </c>
      <c r="L567" s="1">
        <v>0</v>
      </c>
      <c r="M567" s="1">
        <v>0</v>
      </c>
      <c r="N567" s="1">
        <v>0</v>
      </c>
      <c r="O567" s="1">
        <v>0</v>
      </c>
      <c r="P567" s="1">
        <v>0</v>
      </c>
      <c r="Q567" s="1">
        <v>0</v>
      </c>
      <c r="R567" s="1">
        <v>0</v>
      </c>
      <c r="S567" s="1">
        <v>0</v>
      </c>
      <c r="T567" s="1">
        <v>0</v>
      </c>
      <c r="U567" s="1">
        <v>0</v>
      </c>
      <c r="X567" s="1">
        <v>0</v>
      </c>
      <c r="Y567" s="1">
        <v>0</v>
      </c>
      <c r="Z567" s="1">
        <v>0</v>
      </c>
    </row>
    <row r="568" spans="1:26" x14ac:dyDescent="0.25">
      <c r="A568">
        <v>566</v>
      </c>
      <c r="B568" t="s">
        <v>330</v>
      </c>
      <c r="C568">
        <v>24</v>
      </c>
      <c r="D568">
        <v>7440020</v>
      </c>
      <c r="E568" t="s">
        <v>6</v>
      </c>
      <c r="F568" s="1">
        <v>3.2199999999999997E-5</v>
      </c>
      <c r="G568" s="1">
        <v>6.9241000000000001E-9</v>
      </c>
      <c r="H568" t="s">
        <v>121</v>
      </c>
      <c r="I568" t="s">
        <v>86</v>
      </c>
      <c r="J568" s="1">
        <v>6.9241000000000001E-9</v>
      </c>
      <c r="K568" s="1">
        <v>0</v>
      </c>
      <c r="L568" s="1">
        <v>0</v>
      </c>
      <c r="M568" s="1">
        <v>0</v>
      </c>
      <c r="N568" s="1">
        <v>0</v>
      </c>
      <c r="O568" s="1">
        <v>0</v>
      </c>
      <c r="P568" s="1">
        <v>0</v>
      </c>
      <c r="Q568" s="1">
        <v>0</v>
      </c>
      <c r="R568" s="1">
        <v>0</v>
      </c>
      <c r="S568" s="1">
        <v>0</v>
      </c>
      <c r="T568" s="1">
        <v>0</v>
      </c>
      <c r="U568" s="1">
        <v>0</v>
      </c>
      <c r="V568" t="s">
        <v>87</v>
      </c>
      <c r="X568" s="1">
        <v>0</v>
      </c>
      <c r="Y568" s="1">
        <v>0</v>
      </c>
      <c r="Z568" s="1">
        <v>0</v>
      </c>
    </row>
    <row r="569" spans="1:26" x14ac:dyDescent="0.25">
      <c r="A569">
        <v>567</v>
      </c>
      <c r="B569" t="s">
        <v>330</v>
      </c>
      <c r="C569">
        <v>24</v>
      </c>
      <c r="D569">
        <v>7723140</v>
      </c>
      <c r="E569" t="s">
        <v>295</v>
      </c>
      <c r="F569">
        <v>0</v>
      </c>
      <c r="G569" s="1">
        <v>0</v>
      </c>
      <c r="H569" t="s">
        <v>121</v>
      </c>
      <c r="I569" t="s">
        <v>86</v>
      </c>
      <c r="J569" s="1">
        <v>0</v>
      </c>
      <c r="K569" s="1">
        <v>0</v>
      </c>
      <c r="L569" s="1">
        <v>0</v>
      </c>
      <c r="M569" s="1">
        <v>0</v>
      </c>
      <c r="N569" s="1">
        <v>0</v>
      </c>
      <c r="O569" s="1">
        <v>0</v>
      </c>
      <c r="P569" s="1">
        <v>0</v>
      </c>
      <c r="Q569" s="1">
        <v>0</v>
      </c>
      <c r="R569" s="1">
        <v>0</v>
      </c>
      <c r="S569" s="1">
        <v>0</v>
      </c>
      <c r="T569" s="1">
        <v>0</v>
      </c>
      <c r="U569" s="1">
        <v>0</v>
      </c>
      <c r="X569" s="1">
        <v>0</v>
      </c>
      <c r="Y569" s="1">
        <v>0</v>
      </c>
      <c r="Z569" s="1">
        <v>0</v>
      </c>
    </row>
    <row r="570" spans="1:26" x14ac:dyDescent="0.25">
      <c r="A570">
        <v>568</v>
      </c>
      <c r="B570" t="s">
        <v>330</v>
      </c>
      <c r="C570">
        <v>24</v>
      </c>
      <c r="D570">
        <v>7439921</v>
      </c>
      <c r="E570" t="s">
        <v>7</v>
      </c>
      <c r="F570">
        <v>0</v>
      </c>
      <c r="G570" s="1">
        <v>0</v>
      </c>
      <c r="H570" t="s">
        <v>121</v>
      </c>
      <c r="I570" t="s">
        <v>86</v>
      </c>
      <c r="J570" s="1">
        <v>0</v>
      </c>
      <c r="K570" s="1">
        <v>0</v>
      </c>
      <c r="L570" s="1">
        <v>0</v>
      </c>
      <c r="M570" s="1">
        <v>0</v>
      </c>
      <c r="N570" s="1">
        <v>0</v>
      </c>
      <c r="O570" s="1">
        <v>0</v>
      </c>
      <c r="P570" s="1">
        <v>0</v>
      </c>
      <c r="Q570" s="1">
        <v>0</v>
      </c>
      <c r="R570" s="1">
        <v>0</v>
      </c>
      <c r="S570" s="1">
        <v>0</v>
      </c>
      <c r="T570" s="1">
        <v>0</v>
      </c>
      <c r="U570" s="1">
        <v>0</v>
      </c>
      <c r="X570" s="1">
        <v>0</v>
      </c>
      <c r="Y570" s="1">
        <v>0</v>
      </c>
      <c r="Z570" s="1">
        <v>0</v>
      </c>
    </row>
    <row r="571" spans="1:26" x14ac:dyDescent="0.25">
      <c r="A571">
        <v>569</v>
      </c>
      <c r="B571" t="s">
        <v>330</v>
      </c>
      <c r="C571">
        <v>24</v>
      </c>
      <c r="D571">
        <v>7440622</v>
      </c>
      <c r="E571" t="s">
        <v>296</v>
      </c>
      <c r="F571">
        <v>0</v>
      </c>
      <c r="G571" s="1">
        <v>0</v>
      </c>
      <c r="H571" t="s">
        <v>121</v>
      </c>
      <c r="I571" t="s">
        <v>86</v>
      </c>
      <c r="J571" s="1">
        <v>0</v>
      </c>
      <c r="K571" s="1">
        <v>0</v>
      </c>
      <c r="L571" s="1">
        <v>0</v>
      </c>
      <c r="M571" s="1">
        <v>0</v>
      </c>
      <c r="N571" s="1">
        <v>0</v>
      </c>
      <c r="O571" s="1">
        <v>0</v>
      </c>
      <c r="P571" s="1">
        <v>0</v>
      </c>
      <c r="Q571" s="1">
        <v>0</v>
      </c>
      <c r="R571" s="1">
        <v>0</v>
      </c>
      <c r="S571" s="1">
        <v>0</v>
      </c>
      <c r="T571" s="1">
        <v>0</v>
      </c>
      <c r="U571" s="1">
        <v>0</v>
      </c>
      <c r="X571" s="1">
        <v>0</v>
      </c>
      <c r="Y571" s="1">
        <v>0</v>
      </c>
      <c r="Z571" s="1">
        <v>0</v>
      </c>
    </row>
    <row r="572" spans="1:26" x14ac:dyDescent="0.25">
      <c r="A572">
        <v>570</v>
      </c>
      <c r="B572" t="s">
        <v>330</v>
      </c>
      <c r="C572">
        <v>24</v>
      </c>
      <c r="D572">
        <v>7440666</v>
      </c>
      <c r="E572" t="s">
        <v>297</v>
      </c>
      <c r="F572">
        <v>0</v>
      </c>
      <c r="G572" s="1">
        <v>0</v>
      </c>
      <c r="H572" t="s">
        <v>121</v>
      </c>
      <c r="I572" t="s">
        <v>86</v>
      </c>
      <c r="J572" s="1">
        <v>0</v>
      </c>
      <c r="K572" s="1">
        <v>0</v>
      </c>
      <c r="L572" s="1">
        <v>0</v>
      </c>
      <c r="M572" s="1">
        <v>0</v>
      </c>
      <c r="N572" s="1">
        <v>0</v>
      </c>
      <c r="O572" s="1">
        <v>0</v>
      </c>
      <c r="P572" s="1">
        <v>0</v>
      </c>
      <c r="Q572" s="1">
        <v>0</v>
      </c>
      <c r="R572" s="1">
        <v>0</v>
      </c>
      <c r="S572" s="1">
        <v>0</v>
      </c>
      <c r="T572" s="1">
        <v>0</v>
      </c>
      <c r="U572" s="1">
        <v>0</v>
      </c>
      <c r="X572" s="1">
        <v>0</v>
      </c>
      <c r="Y572" s="1">
        <v>0</v>
      </c>
      <c r="Z572" s="1">
        <v>0</v>
      </c>
    </row>
    <row r="573" spans="1:26" x14ac:dyDescent="0.25">
      <c r="A573">
        <v>571</v>
      </c>
      <c r="B573" t="s">
        <v>331</v>
      </c>
      <c r="C573">
        <v>24</v>
      </c>
      <c r="D573">
        <v>7429905</v>
      </c>
      <c r="E573" t="s">
        <v>290</v>
      </c>
      <c r="F573">
        <v>0</v>
      </c>
      <c r="G573" s="1">
        <v>0</v>
      </c>
      <c r="H573" t="s">
        <v>121</v>
      </c>
      <c r="I573" t="s">
        <v>86</v>
      </c>
      <c r="J573" s="1">
        <v>0</v>
      </c>
      <c r="K573" s="1">
        <v>0</v>
      </c>
      <c r="L573" s="1">
        <v>0</v>
      </c>
      <c r="M573" s="1">
        <v>0</v>
      </c>
      <c r="N573" s="1">
        <v>0</v>
      </c>
      <c r="O573" s="1">
        <v>0</v>
      </c>
      <c r="P573" s="1">
        <v>0</v>
      </c>
      <c r="Q573" s="1">
        <v>0</v>
      </c>
      <c r="R573" s="1">
        <v>0</v>
      </c>
      <c r="S573" s="1">
        <v>0</v>
      </c>
      <c r="T573" s="1">
        <v>0</v>
      </c>
      <c r="U573" s="1">
        <v>0</v>
      </c>
      <c r="X573" s="1">
        <v>0</v>
      </c>
      <c r="Y573" s="1">
        <v>0</v>
      </c>
      <c r="Z573" s="1">
        <v>0</v>
      </c>
    </row>
    <row r="574" spans="1:26" x14ac:dyDescent="0.25">
      <c r="A574">
        <v>572</v>
      </c>
      <c r="B574" t="s">
        <v>331</v>
      </c>
      <c r="C574">
        <v>24</v>
      </c>
      <c r="D574">
        <v>1344281</v>
      </c>
      <c r="E574" t="s">
        <v>291</v>
      </c>
      <c r="F574">
        <v>0</v>
      </c>
      <c r="G574" s="1">
        <v>0</v>
      </c>
      <c r="H574" t="s">
        <v>121</v>
      </c>
      <c r="I574" t="s">
        <v>86</v>
      </c>
      <c r="J574" s="1">
        <v>0</v>
      </c>
      <c r="K574" s="1">
        <v>0</v>
      </c>
      <c r="L574" s="1">
        <v>0</v>
      </c>
      <c r="M574" s="1">
        <v>0</v>
      </c>
      <c r="N574" s="1">
        <v>0</v>
      </c>
      <c r="O574" s="1">
        <v>0</v>
      </c>
      <c r="P574" s="1">
        <v>0</v>
      </c>
      <c r="Q574" s="1">
        <v>0</v>
      </c>
      <c r="R574" s="1">
        <v>0</v>
      </c>
      <c r="S574" s="1">
        <v>0</v>
      </c>
      <c r="T574" s="1">
        <v>0</v>
      </c>
      <c r="U574" s="1">
        <v>0</v>
      </c>
      <c r="X574" s="1">
        <v>0</v>
      </c>
      <c r="Y574" s="1">
        <v>0</v>
      </c>
      <c r="Z574" s="1">
        <v>0</v>
      </c>
    </row>
    <row r="575" spans="1:26" x14ac:dyDescent="0.25">
      <c r="A575">
        <v>573</v>
      </c>
      <c r="B575" t="s">
        <v>331</v>
      </c>
      <c r="C575">
        <v>24</v>
      </c>
      <c r="D575">
        <v>7440417</v>
      </c>
      <c r="E575" t="s">
        <v>292</v>
      </c>
      <c r="F575">
        <v>0</v>
      </c>
      <c r="G575" s="1">
        <v>0</v>
      </c>
      <c r="H575" t="s">
        <v>121</v>
      </c>
      <c r="I575" t="s">
        <v>86</v>
      </c>
      <c r="J575" s="1">
        <v>0</v>
      </c>
      <c r="K575" s="1">
        <v>0</v>
      </c>
      <c r="L575" s="1">
        <v>0</v>
      </c>
      <c r="M575" s="1">
        <v>0</v>
      </c>
      <c r="N575" s="1">
        <v>0</v>
      </c>
      <c r="O575" s="1">
        <v>0</v>
      </c>
      <c r="P575" s="1">
        <v>0</v>
      </c>
      <c r="Q575" s="1">
        <v>0</v>
      </c>
      <c r="R575" s="1">
        <v>0</v>
      </c>
      <c r="S575" s="1">
        <v>0</v>
      </c>
      <c r="T575" s="1">
        <v>0</v>
      </c>
      <c r="U575" s="1">
        <v>0</v>
      </c>
      <c r="X575" s="1">
        <v>0</v>
      </c>
      <c r="Y575" s="1">
        <v>0</v>
      </c>
      <c r="Z575" s="1">
        <v>0</v>
      </c>
    </row>
    <row r="576" spans="1:26" x14ac:dyDescent="0.25">
      <c r="A576">
        <v>574</v>
      </c>
      <c r="B576" t="s">
        <v>331</v>
      </c>
      <c r="C576">
        <v>24</v>
      </c>
      <c r="D576">
        <v>7440439</v>
      </c>
      <c r="E576" t="s">
        <v>293</v>
      </c>
      <c r="F576">
        <v>0</v>
      </c>
      <c r="G576" s="1">
        <v>0</v>
      </c>
      <c r="H576" t="s">
        <v>121</v>
      </c>
      <c r="I576" t="s">
        <v>86</v>
      </c>
      <c r="J576" s="1">
        <v>0</v>
      </c>
      <c r="K576" s="1">
        <v>0</v>
      </c>
      <c r="L576" s="1">
        <v>0</v>
      </c>
      <c r="M576" s="1">
        <v>0</v>
      </c>
      <c r="N576" s="1">
        <v>0</v>
      </c>
      <c r="O576" s="1">
        <v>0</v>
      </c>
      <c r="P576" s="1">
        <v>0</v>
      </c>
      <c r="Q576" s="1">
        <v>0</v>
      </c>
      <c r="R576" s="1">
        <v>0</v>
      </c>
      <c r="S576" s="1">
        <v>0</v>
      </c>
      <c r="T576" s="1">
        <v>0</v>
      </c>
      <c r="U576" s="1">
        <v>0</v>
      </c>
      <c r="X576" s="1">
        <v>0</v>
      </c>
      <c r="Y576" s="1">
        <v>0</v>
      </c>
      <c r="Z576" s="1">
        <v>0</v>
      </c>
    </row>
    <row r="577" spans="1:26" x14ac:dyDescent="0.25">
      <c r="A577">
        <v>575</v>
      </c>
      <c r="B577" t="s">
        <v>331</v>
      </c>
      <c r="C577">
        <v>24</v>
      </c>
      <c r="D577">
        <v>7440484</v>
      </c>
      <c r="E577" t="s">
        <v>8</v>
      </c>
      <c r="F577" s="1">
        <v>1.7499999999999999E-7</v>
      </c>
      <c r="G577" s="1">
        <v>1.1165E-9</v>
      </c>
      <c r="H577" t="s">
        <v>121</v>
      </c>
      <c r="I577" t="s">
        <v>86</v>
      </c>
      <c r="J577" s="1">
        <v>1.1165E-9</v>
      </c>
      <c r="K577" s="1">
        <v>0</v>
      </c>
      <c r="L577" s="1">
        <v>0</v>
      </c>
      <c r="M577" s="1">
        <v>0</v>
      </c>
      <c r="N577" s="1">
        <v>0</v>
      </c>
      <c r="O577" s="1">
        <v>0</v>
      </c>
      <c r="P577" s="1">
        <v>0</v>
      </c>
      <c r="Q577" s="1">
        <v>0</v>
      </c>
      <c r="R577" s="1">
        <v>0</v>
      </c>
      <c r="S577" s="1">
        <v>0</v>
      </c>
      <c r="T577" s="1">
        <v>0</v>
      </c>
      <c r="U577" s="1">
        <v>0</v>
      </c>
      <c r="V577" t="s">
        <v>87</v>
      </c>
      <c r="X577" s="1">
        <v>0</v>
      </c>
      <c r="Y577" s="1">
        <v>0</v>
      </c>
      <c r="Z577" s="1">
        <v>0</v>
      </c>
    </row>
    <row r="578" spans="1:26" x14ac:dyDescent="0.25">
      <c r="A578">
        <v>576</v>
      </c>
      <c r="B578" t="s">
        <v>331</v>
      </c>
      <c r="C578">
        <v>24</v>
      </c>
      <c r="D578">
        <v>7440473</v>
      </c>
      <c r="E578" t="s">
        <v>89</v>
      </c>
      <c r="F578" s="1">
        <v>1.4E-5</v>
      </c>
      <c r="G578" s="1">
        <v>0</v>
      </c>
      <c r="H578" t="s">
        <v>121</v>
      </c>
      <c r="I578" t="s">
        <v>86</v>
      </c>
      <c r="J578" s="1">
        <v>0</v>
      </c>
      <c r="K578" s="1">
        <v>0</v>
      </c>
      <c r="L578" s="1">
        <v>0</v>
      </c>
      <c r="M578" s="1">
        <v>0</v>
      </c>
      <c r="N578" s="1">
        <v>0</v>
      </c>
      <c r="O578" s="1">
        <v>0</v>
      </c>
      <c r="P578" s="1">
        <v>0</v>
      </c>
      <c r="Q578" s="1">
        <v>0</v>
      </c>
      <c r="R578" s="1">
        <v>0</v>
      </c>
      <c r="S578" s="1">
        <v>0</v>
      </c>
      <c r="T578" s="1">
        <v>0</v>
      </c>
      <c r="U578" s="1">
        <v>0</v>
      </c>
      <c r="X578" s="1">
        <v>0</v>
      </c>
      <c r="Y578" s="1">
        <v>0</v>
      </c>
      <c r="Z578" s="1">
        <v>0</v>
      </c>
    </row>
    <row r="579" spans="1:26" x14ac:dyDescent="0.25">
      <c r="A579">
        <v>577</v>
      </c>
      <c r="B579" t="s">
        <v>331</v>
      </c>
      <c r="C579">
        <v>24</v>
      </c>
      <c r="D579">
        <v>18540299</v>
      </c>
      <c r="E579" t="s">
        <v>13</v>
      </c>
      <c r="F579" s="1">
        <v>7.1800000000000005E-7</v>
      </c>
      <c r="G579" s="1">
        <v>8.6995000000000006E-8</v>
      </c>
      <c r="H579" t="s">
        <v>121</v>
      </c>
      <c r="I579" t="s">
        <v>86</v>
      </c>
      <c r="J579" s="1">
        <v>8.6528999999999993E-8</v>
      </c>
      <c r="K579" s="1">
        <v>4.3626999999999998E-10</v>
      </c>
      <c r="L579" s="1">
        <v>3.0248000000000001E-11</v>
      </c>
      <c r="M579" s="1">
        <v>0</v>
      </c>
      <c r="N579" s="1">
        <v>0</v>
      </c>
      <c r="O579" s="1">
        <v>0</v>
      </c>
      <c r="P579" s="1">
        <v>0</v>
      </c>
      <c r="Q579" s="1">
        <v>0</v>
      </c>
      <c r="R579" s="1">
        <v>0</v>
      </c>
      <c r="S579" s="1">
        <v>0</v>
      </c>
      <c r="T579" s="1">
        <v>0</v>
      </c>
      <c r="U579" s="1">
        <v>0</v>
      </c>
      <c r="V579" t="s">
        <v>87</v>
      </c>
      <c r="W579" t="s">
        <v>88</v>
      </c>
      <c r="X579" s="1">
        <v>0</v>
      </c>
      <c r="Y579" s="1">
        <v>0</v>
      </c>
      <c r="Z579" s="1">
        <v>0</v>
      </c>
    </row>
    <row r="580" spans="1:26" x14ac:dyDescent="0.25">
      <c r="A580">
        <v>578</v>
      </c>
      <c r="B580" t="s">
        <v>331</v>
      </c>
      <c r="C580">
        <v>24</v>
      </c>
      <c r="D580">
        <v>1175</v>
      </c>
      <c r="E580" t="s">
        <v>294</v>
      </c>
      <c r="F580">
        <v>0</v>
      </c>
      <c r="G580" s="1">
        <v>0</v>
      </c>
      <c r="H580" t="s">
        <v>121</v>
      </c>
      <c r="I580" t="s">
        <v>86</v>
      </c>
      <c r="J580" s="1">
        <v>0</v>
      </c>
      <c r="K580" s="1">
        <v>0</v>
      </c>
      <c r="L580" s="1">
        <v>0</v>
      </c>
      <c r="M580" s="1">
        <v>0</v>
      </c>
      <c r="N580" s="1">
        <v>0</v>
      </c>
      <c r="O580" s="1">
        <v>0</v>
      </c>
      <c r="P580" s="1">
        <v>0</v>
      </c>
      <c r="Q580" s="1">
        <v>0</v>
      </c>
      <c r="R580" s="1">
        <v>0</v>
      </c>
      <c r="S580" s="1">
        <v>0</v>
      </c>
      <c r="T580" s="1">
        <v>0</v>
      </c>
      <c r="U580" s="1">
        <v>0</v>
      </c>
      <c r="X580" s="1">
        <v>0</v>
      </c>
      <c r="Y580" s="1">
        <v>0</v>
      </c>
      <c r="Z580" s="1">
        <v>0</v>
      </c>
    </row>
    <row r="581" spans="1:26" x14ac:dyDescent="0.25">
      <c r="A581">
        <v>579</v>
      </c>
      <c r="B581" t="s">
        <v>331</v>
      </c>
      <c r="C581">
        <v>24</v>
      </c>
      <c r="D581">
        <v>7440508</v>
      </c>
      <c r="E581" t="s">
        <v>10</v>
      </c>
      <c r="F581">
        <v>0</v>
      </c>
      <c r="G581" s="1">
        <v>0</v>
      </c>
      <c r="H581" t="s">
        <v>121</v>
      </c>
      <c r="I581" t="s">
        <v>86</v>
      </c>
      <c r="J581" s="1">
        <v>0</v>
      </c>
      <c r="K581" s="1">
        <v>0</v>
      </c>
      <c r="L581" s="1">
        <v>0</v>
      </c>
      <c r="M581" s="1">
        <v>0</v>
      </c>
      <c r="N581" s="1">
        <v>0</v>
      </c>
      <c r="O581" s="1">
        <v>0</v>
      </c>
      <c r="P581" s="1">
        <v>0</v>
      </c>
      <c r="Q581" s="1">
        <v>0</v>
      </c>
      <c r="R581" s="1">
        <v>0</v>
      </c>
      <c r="S581" s="1">
        <v>0</v>
      </c>
      <c r="T581" s="1">
        <v>0</v>
      </c>
      <c r="U581" s="1">
        <v>0</v>
      </c>
      <c r="X581" s="1">
        <v>0</v>
      </c>
      <c r="Y581" s="1">
        <v>0</v>
      </c>
      <c r="Z581" s="1">
        <v>0</v>
      </c>
    </row>
    <row r="582" spans="1:26" x14ac:dyDescent="0.25">
      <c r="A582">
        <v>580</v>
      </c>
      <c r="B582" t="s">
        <v>331</v>
      </c>
      <c r="C582">
        <v>24</v>
      </c>
      <c r="D582">
        <v>7439965</v>
      </c>
      <c r="E582" t="s">
        <v>5</v>
      </c>
      <c r="F582" s="1">
        <v>5.5699999999999999E-5</v>
      </c>
      <c r="G582" s="1">
        <v>0</v>
      </c>
      <c r="H582" t="s">
        <v>121</v>
      </c>
      <c r="I582" t="s">
        <v>86</v>
      </c>
      <c r="J582" s="1">
        <v>0</v>
      </c>
      <c r="K582" s="1">
        <v>0</v>
      </c>
      <c r="L582" s="1">
        <v>0</v>
      </c>
      <c r="M582" s="1">
        <v>0</v>
      </c>
      <c r="N582" s="1">
        <v>0</v>
      </c>
      <c r="O582" s="1">
        <v>0</v>
      </c>
      <c r="P582" s="1">
        <v>0</v>
      </c>
      <c r="Q582" s="1">
        <v>0</v>
      </c>
      <c r="R582" s="1">
        <v>0</v>
      </c>
      <c r="S582" s="1">
        <v>0</v>
      </c>
      <c r="T582" s="1">
        <v>0</v>
      </c>
      <c r="U582" s="1">
        <v>0</v>
      </c>
      <c r="X582" s="1">
        <v>0</v>
      </c>
      <c r="Y582" s="1">
        <v>0</v>
      </c>
      <c r="Z582" s="1">
        <v>0</v>
      </c>
    </row>
    <row r="583" spans="1:26" x14ac:dyDescent="0.25">
      <c r="A583">
        <v>581</v>
      </c>
      <c r="B583" t="s">
        <v>331</v>
      </c>
      <c r="C583">
        <v>24</v>
      </c>
      <c r="D583">
        <v>7440020</v>
      </c>
      <c r="E583" t="s">
        <v>6</v>
      </c>
      <c r="F583" s="1">
        <v>1.7499999999999999E-7</v>
      </c>
      <c r="G583" s="1">
        <v>3.7630999999999999E-11</v>
      </c>
      <c r="H583" t="s">
        <v>121</v>
      </c>
      <c r="I583" t="s">
        <v>86</v>
      </c>
      <c r="J583" s="1">
        <v>3.7630999999999999E-11</v>
      </c>
      <c r="K583" s="1">
        <v>0</v>
      </c>
      <c r="L583" s="1">
        <v>0</v>
      </c>
      <c r="M583" s="1">
        <v>0</v>
      </c>
      <c r="N583" s="1">
        <v>0</v>
      </c>
      <c r="O583" s="1">
        <v>0</v>
      </c>
      <c r="P583" s="1">
        <v>0</v>
      </c>
      <c r="Q583" s="1">
        <v>0</v>
      </c>
      <c r="R583" s="1">
        <v>0</v>
      </c>
      <c r="S583" s="1">
        <v>0</v>
      </c>
      <c r="T583" s="1">
        <v>0</v>
      </c>
      <c r="U583" s="1">
        <v>0</v>
      </c>
      <c r="V583" t="s">
        <v>87</v>
      </c>
      <c r="X583" s="1">
        <v>0</v>
      </c>
      <c r="Y583" s="1">
        <v>0</v>
      </c>
      <c r="Z583" s="1">
        <v>0</v>
      </c>
    </row>
    <row r="584" spans="1:26" x14ac:dyDescent="0.25">
      <c r="A584">
        <v>582</v>
      </c>
      <c r="B584" t="s">
        <v>331</v>
      </c>
      <c r="C584">
        <v>24</v>
      </c>
      <c r="D584">
        <v>7723140</v>
      </c>
      <c r="E584" t="s">
        <v>295</v>
      </c>
      <c r="F584">
        <v>0</v>
      </c>
      <c r="G584" s="1">
        <v>0</v>
      </c>
      <c r="H584" t="s">
        <v>121</v>
      </c>
      <c r="I584" t="s">
        <v>86</v>
      </c>
      <c r="J584" s="1">
        <v>0</v>
      </c>
      <c r="K584" s="1">
        <v>0</v>
      </c>
      <c r="L584" s="1">
        <v>0</v>
      </c>
      <c r="M584" s="1">
        <v>0</v>
      </c>
      <c r="N584" s="1">
        <v>0</v>
      </c>
      <c r="O584" s="1">
        <v>0</v>
      </c>
      <c r="P584" s="1">
        <v>0</v>
      </c>
      <c r="Q584" s="1">
        <v>0</v>
      </c>
      <c r="R584" s="1">
        <v>0</v>
      </c>
      <c r="S584" s="1">
        <v>0</v>
      </c>
      <c r="T584" s="1">
        <v>0</v>
      </c>
      <c r="U584" s="1">
        <v>0</v>
      </c>
      <c r="X584" s="1">
        <v>0</v>
      </c>
      <c r="Y584" s="1">
        <v>0</v>
      </c>
      <c r="Z584" s="1">
        <v>0</v>
      </c>
    </row>
    <row r="585" spans="1:26" x14ac:dyDescent="0.25">
      <c r="A585">
        <v>583</v>
      </c>
      <c r="B585" t="s">
        <v>331</v>
      </c>
      <c r="C585">
        <v>24</v>
      </c>
      <c r="D585">
        <v>7439921</v>
      </c>
      <c r="E585" t="s">
        <v>7</v>
      </c>
      <c r="F585">
        <v>0</v>
      </c>
      <c r="G585" s="1">
        <v>0</v>
      </c>
      <c r="H585" t="s">
        <v>121</v>
      </c>
      <c r="I585" t="s">
        <v>86</v>
      </c>
      <c r="J585" s="1">
        <v>0</v>
      </c>
      <c r="K585" s="1">
        <v>0</v>
      </c>
      <c r="L585" s="1">
        <v>0</v>
      </c>
      <c r="M585" s="1">
        <v>0</v>
      </c>
      <c r="N585" s="1">
        <v>0</v>
      </c>
      <c r="O585" s="1">
        <v>0</v>
      </c>
      <c r="P585" s="1">
        <v>0</v>
      </c>
      <c r="Q585" s="1">
        <v>0</v>
      </c>
      <c r="R585" s="1">
        <v>0</v>
      </c>
      <c r="S585" s="1">
        <v>0</v>
      </c>
      <c r="T585" s="1">
        <v>0</v>
      </c>
      <c r="U585" s="1">
        <v>0</v>
      </c>
      <c r="X585" s="1">
        <v>0</v>
      </c>
      <c r="Y585" s="1">
        <v>0</v>
      </c>
      <c r="Z585" s="1">
        <v>0</v>
      </c>
    </row>
    <row r="586" spans="1:26" x14ac:dyDescent="0.25">
      <c r="A586">
        <v>584</v>
      </c>
      <c r="B586" t="s">
        <v>331</v>
      </c>
      <c r="C586">
        <v>24</v>
      </c>
      <c r="D586">
        <v>7440622</v>
      </c>
      <c r="E586" t="s">
        <v>296</v>
      </c>
      <c r="F586">
        <v>0</v>
      </c>
      <c r="G586" s="1">
        <v>0</v>
      </c>
      <c r="H586" t="s">
        <v>121</v>
      </c>
      <c r="I586" t="s">
        <v>86</v>
      </c>
      <c r="J586" s="1">
        <v>0</v>
      </c>
      <c r="K586" s="1">
        <v>0</v>
      </c>
      <c r="L586" s="1">
        <v>0</v>
      </c>
      <c r="M586" s="1">
        <v>0</v>
      </c>
      <c r="N586" s="1">
        <v>0</v>
      </c>
      <c r="O586" s="1">
        <v>0</v>
      </c>
      <c r="P586" s="1">
        <v>0</v>
      </c>
      <c r="Q586" s="1">
        <v>0</v>
      </c>
      <c r="R586" s="1">
        <v>0</v>
      </c>
      <c r="S586" s="1">
        <v>0</v>
      </c>
      <c r="T586" s="1">
        <v>0</v>
      </c>
      <c r="U586" s="1">
        <v>0</v>
      </c>
      <c r="X586" s="1">
        <v>0</v>
      </c>
      <c r="Y586" s="1">
        <v>0</v>
      </c>
      <c r="Z586" s="1">
        <v>0</v>
      </c>
    </row>
    <row r="587" spans="1:26" x14ac:dyDescent="0.25">
      <c r="A587">
        <v>585</v>
      </c>
      <c r="B587" t="s">
        <v>331</v>
      </c>
      <c r="C587">
        <v>24</v>
      </c>
      <c r="D587">
        <v>7440666</v>
      </c>
      <c r="E587" t="s">
        <v>297</v>
      </c>
      <c r="F587">
        <v>0</v>
      </c>
      <c r="G587" s="1">
        <v>0</v>
      </c>
      <c r="H587" t="s">
        <v>121</v>
      </c>
      <c r="I587" t="s">
        <v>86</v>
      </c>
      <c r="J587" s="1">
        <v>0</v>
      </c>
      <c r="K587" s="1">
        <v>0</v>
      </c>
      <c r="L587" s="1">
        <v>0</v>
      </c>
      <c r="M587" s="1">
        <v>0</v>
      </c>
      <c r="N587" s="1">
        <v>0</v>
      </c>
      <c r="O587" s="1">
        <v>0</v>
      </c>
      <c r="P587" s="1">
        <v>0</v>
      </c>
      <c r="Q587" s="1">
        <v>0</v>
      </c>
      <c r="R587" s="1">
        <v>0</v>
      </c>
      <c r="S587" s="1">
        <v>0</v>
      </c>
      <c r="T587" s="1">
        <v>0</v>
      </c>
      <c r="U587" s="1">
        <v>0</v>
      </c>
      <c r="X587" s="1">
        <v>0</v>
      </c>
      <c r="Y587" s="1">
        <v>0</v>
      </c>
      <c r="Z587" s="1">
        <v>0</v>
      </c>
    </row>
    <row r="588" spans="1:26" x14ac:dyDescent="0.25">
      <c r="A588">
        <v>586</v>
      </c>
      <c r="B588" t="s">
        <v>332</v>
      </c>
      <c r="C588">
        <v>24</v>
      </c>
      <c r="D588">
        <v>7429905</v>
      </c>
      <c r="E588" t="s">
        <v>290</v>
      </c>
      <c r="F588">
        <v>0</v>
      </c>
      <c r="G588" s="1">
        <v>0</v>
      </c>
      <c r="H588" t="s">
        <v>121</v>
      </c>
      <c r="I588" t="s">
        <v>86</v>
      </c>
      <c r="J588" s="1">
        <v>0</v>
      </c>
      <c r="K588" s="1">
        <v>0</v>
      </c>
      <c r="L588" s="1">
        <v>0</v>
      </c>
      <c r="M588" s="1">
        <v>0</v>
      </c>
      <c r="N588" s="1">
        <v>0</v>
      </c>
      <c r="O588" s="1">
        <v>0</v>
      </c>
      <c r="P588" s="1">
        <v>0</v>
      </c>
      <c r="Q588" s="1">
        <v>0</v>
      </c>
      <c r="R588" s="1">
        <v>0</v>
      </c>
      <c r="S588" s="1">
        <v>0</v>
      </c>
      <c r="T588" s="1">
        <v>0</v>
      </c>
      <c r="U588" s="1">
        <v>0</v>
      </c>
      <c r="X588" s="1">
        <v>0</v>
      </c>
      <c r="Y588" s="1">
        <v>0</v>
      </c>
      <c r="Z588" s="1">
        <v>0</v>
      </c>
    </row>
    <row r="589" spans="1:26" x14ac:dyDescent="0.25">
      <c r="A589">
        <v>587</v>
      </c>
      <c r="B589" t="s">
        <v>332</v>
      </c>
      <c r="C589">
        <v>24</v>
      </c>
      <c r="D589">
        <v>1344281</v>
      </c>
      <c r="E589" t="s">
        <v>291</v>
      </c>
      <c r="F589">
        <v>0</v>
      </c>
      <c r="G589" s="1">
        <v>0</v>
      </c>
      <c r="H589" t="s">
        <v>121</v>
      </c>
      <c r="I589" t="s">
        <v>86</v>
      </c>
      <c r="J589" s="1">
        <v>0</v>
      </c>
      <c r="K589" s="1">
        <v>0</v>
      </c>
      <c r="L589" s="1">
        <v>0</v>
      </c>
      <c r="M589" s="1">
        <v>0</v>
      </c>
      <c r="N589" s="1">
        <v>0</v>
      </c>
      <c r="O589" s="1">
        <v>0</v>
      </c>
      <c r="P589" s="1">
        <v>0</v>
      </c>
      <c r="Q589" s="1">
        <v>0</v>
      </c>
      <c r="R589" s="1">
        <v>0</v>
      </c>
      <c r="S589" s="1">
        <v>0</v>
      </c>
      <c r="T589" s="1">
        <v>0</v>
      </c>
      <c r="U589" s="1">
        <v>0</v>
      </c>
      <c r="X589" s="1">
        <v>0</v>
      </c>
      <c r="Y589" s="1">
        <v>0</v>
      </c>
      <c r="Z589" s="1">
        <v>0</v>
      </c>
    </row>
    <row r="590" spans="1:26" x14ac:dyDescent="0.25">
      <c r="A590">
        <v>588</v>
      </c>
      <c r="B590" t="s">
        <v>332</v>
      </c>
      <c r="C590">
        <v>24</v>
      </c>
      <c r="D590">
        <v>7440417</v>
      </c>
      <c r="E590" t="s">
        <v>292</v>
      </c>
      <c r="F590">
        <v>0</v>
      </c>
      <c r="G590" s="1">
        <v>0</v>
      </c>
      <c r="H590" t="s">
        <v>121</v>
      </c>
      <c r="I590" t="s">
        <v>86</v>
      </c>
      <c r="J590" s="1">
        <v>0</v>
      </c>
      <c r="K590" s="1">
        <v>0</v>
      </c>
      <c r="L590" s="1">
        <v>0</v>
      </c>
      <c r="M590" s="1">
        <v>0</v>
      </c>
      <c r="N590" s="1">
        <v>0</v>
      </c>
      <c r="O590" s="1">
        <v>0</v>
      </c>
      <c r="P590" s="1">
        <v>0</v>
      </c>
      <c r="Q590" s="1">
        <v>0</v>
      </c>
      <c r="R590" s="1">
        <v>0</v>
      </c>
      <c r="S590" s="1">
        <v>0</v>
      </c>
      <c r="T590" s="1">
        <v>0</v>
      </c>
      <c r="U590" s="1">
        <v>0</v>
      </c>
      <c r="X590" s="1">
        <v>0</v>
      </c>
      <c r="Y590" s="1">
        <v>0</v>
      </c>
      <c r="Z590" s="1">
        <v>0</v>
      </c>
    </row>
    <row r="591" spans="1:26" x14ac:dyDescent="0.25">
      <c r="A591">
        <v>589</v>
      </c>
      <c r="B591" t="s">
        <v>332</v>
      </c>
      <c r="C591">
        <v>24</v>
      </c>
      <c r="D591">
        <v>7440439</v>
      </c>
      <c r="E591" t="s">
        <v>293</v>
      </c>
      <c r="F591">
        <v>0</v>
      </c>
      <c r="G591" s="1">
        <v>0</v>
      </c>
      <c r="H591" t="s">
        <v>121</v>
      </c>
      <c r="I591" t="s">
        <v>86</v>
      </c>
      <c r="J591" s="1">
        <v>0</v>
      </c>
      <c r="K591" s="1">
        <v>0</v>
      </c>
      <c r="L591" s="1">
        <v>0</v>
      </c>
      <c r="M591" s="1">
        <v>0</v>
      </c>
      <c r="N591" s="1">
        <v>0</v>
      </c>
      <c r="O591" s="1">
        <v>0</v>
      </c>
      <c r="P591" s="1">
        <v>0</v>
      </c>
      <c r="Q591" s="1">
        <v>0</v>
      </c>
      <c r="R591" s="1">
        <v>0</v>
      </c>
      <c r="S591" s="1">
        <v>0</v>
      </c>
      <c r="T591" s="1">
        <v>0</v>
      </c>
      <c r="U591" s="1">
        <v>0</v>
      </c>
      <c r="X591" s="1">
        <v>0</v>
      </c>
      <c r="Y591" s="1">
        <v>0</v>
      </c>
      <c r="Z591" s="1">
        <v>0</v>
      </c>
    </row>
    <row r="592" spans="1:26" x14ac:dyDescent="0.25">
      <c r="A592">
        <v>590</v>
      </c>
      <c r="B592" t="s">
        <v>332</v>
      </c>
      <c r="C592">
        <v>24</v>
      </c>
      <c r="D592">
        <v>7440484</v>
      </c>
      <c r="E592" t="s">
        <v>8</v>
      </c>
      <c r="F592">
        <v>0</v>
      </c>
      <c r="G592" s="1">
        <v>0</v>
      </c>
      <c r="H592" t="s">
        <v>121</v>
      </c>
      <c r="I592" t="s">
        <v>86</v>
      </c>
      <c r="J592" s="1">
        <v>0</v>
      </c>
      <c r="K592" s="1">
        <v>0</v>
      </c>
      <c r="L592" s="1">
        <v>0</v>
      </c>
      <c r="M592" s="1">
        <v>0</v>
      </c>
      <c r="N592" s="1">
        <v>0</v>
      </c>
      <c r="O592" s="1">
        <v>0</v>
      </c>
      <c r="P592" s="1">
        <v>0</v>
      </c>
      <c r="Q592" s="1">
        <v>0</v>
      </c>
      <c r="R592" s="1">
        <v>0</v>
      </c>
      <c r="S592" s="1">
        <v>0</v>
      </c>
      <c r="T592" s="1">
        <v>0</v>
      </c>
      <c r="U592" s="1">
        <v>0</v>
      </c>
      <c r="X592" s="1">
        <v>0</v>
      </c>
      <c r="Y592" s="1">
        <v>0</v>
      </c>
      <c r="Z592" s="1">
        <v>0</v>
      </c>
    </row>
    <row r="593" spans="1:26" x14ac:dyDescent="0.25">
      <c r="A593">
        <v>591</v>
      </c>
      <c r="B593" t="s">
        <v>332</v>
      </c>
      <c r="C593">
        <v>24</v>
      </c>
      <c r="D593">
        <v>7440473</v>
      </c>
      <c r="E593" t="s">
        <v>89</v>
      </c>
      <c r="F593" s="1">
        <v>6.9999999999999997E-7</v>
      </c>
      <c r="G593" s="1">
        <v>0</v>
      </c>
      <c r="H593" t="s">
        <v>121</v>
      </c>
      <c r="I593" t="s">
        <v>86</v>
      </c>
      <c r="J593" s="1">
        <v>0</v>
      </c>
      <c r="K593" s="1">
        <v>0</v>
      </c>
      <c r="L593" s="1">
        <v>0</v>
      </c>
      <c r="M593" s="1">
        <v>0</v>
      </c>
      <c r="N593" s="1">
        <v>0</v>
      </c>
      <c r="O593" s="1">
        <v>0</v>
      </c>
      <c r="P593" s="1">
        <v>0</v>
      </c>
      <c r="Q593" s="1">
        <v>0</v>
      </c>
      <c r="R593" s="1">
        <v>0</v>
      </c>
      <c r="S593" s="1">
        <v>0</v>
      </c>
      <c r="T593" s="1">
        <v>0</v>
      </c>
      <c r="U593" s="1">
        <v>0</v>
      </c>
      <c r="X593" s="1">
        <v>0</v>
      </c>
      <c r="Y593" s="1">
        <v>0</v>
      </c>
      <c r="Z593" s="1">
        <v>0</v>
      </c>
    </row>
    <row r="594" spans="1:26" x14ac:dyDescent="0.25">
      <c r="A594">
        <v>592</v>
      </c>
      <c r="B594" t="s">
        <v>332</v>
      </c>
      <c r="C594">
        <v>24</v>
      </c>
      <c r="D594">
        <v>18540299</v>
      </c>
      <c r="E594" t="s">
        <v>13</v>
      </c>
      <c r="F594" s="1">
        <v>3.5000000000000002E-8</v>
      </c>
      <c r="G594" s="1">
        <v>4.2407E-9</v>
      </c>
      <c r="H594" t="s">
        <v>121</v>
      </c>
      <c r="I594" t="s">
        <v>86</v>
      </c>
      <c r="J594" s="1">
        <v>4.2180000000000001E-9</v>
      </c>
      <c r="K594" s="1">
        <v>2.1267000000000001E-11</v>
      </c>
      <c r="L594" s="1">
        <v>1.4745E-12</v>
      </c>
      <c r="M594" s="1">
        <v>0</v>
      </c>
      <c r="N594" s="1">
        <v>0</v>
      </c>
      <c r="O594" s="1">
        <v>0</v>
      </c>
      <c r="P594" s="1">
        <v>0</v>
      </c>
      <c r="Q594" s="1">
        <v>0</v>
      </c>
      <c r="R594" s="1">
        <v>0</v>
      </c>
      <c r="S594" s="1">
        <v>0</v>
      </c>
      <c r="T594" s="1">
        <v>0</v>
      </c>
      <c r="U594" s="1">
        <v>0</v>
      </c>
      <c r="V594" t="s">
        <v>87</v>
      </c>
      <c r="W594" t="s">
        <v>88</v>
      </c>
      <c r="X594" s="1">
        <v>0</v>
      </c>
      <c r="Y594" s="1">
        <v>0</v>
      </c>
      <c r="Z594" s="1">
        <v>0</v>
      </c>
    </row>
    <row r="595" spans="1:26" x14ac:dyDescent="0.25">
      <c r="A595">
        <v>593</v>
      </c>
      <c r="B595" t="s">
        <v>332</v>
      </c>
      <c r="C595">
        <v>24</v>
      </c>
      <c r="D595">
        <v>1175</v>
      </c>
      <c r="E595" t="s">
        <v>294</v>
      </c>
      <c r="F595">
        <v>0</v>
      </c>
      <c r="G595" s="1">
        <v>0</v>
      </c>
      <c r="H595" t="s">
        <v>121</v>
      </c>
      <c r="I595" t="s">
        <v>86</v>
      </c>
      <c r="J595" s="1">
        <v>0</v>
      </c>
      <c r="K595" s="1">
        <v>0</v>
      </c>
      <c r="L595" s="1">
        <v>0</v>
      </c>
      <c r="M595" s="1">
        <v>0</v>
      </c>
      <c r="N595" s="1">
        <v>0</v>
      </c>
      <c r="O595" s="1">
        <v>0</v>
      </c>
      <c r="P595" s="1">
        <v>0</v>
      </c>
      <c r="Q595" s="1">
        <v>0</v>
      </c>
      <c r="R595" s="1">
        <v>0</v>
      </c>
      <c r="S595" s="1">
        <v>0</v>
      </c>
      <c r="T595" s="1">
        <v>0</v>
      </c>
      <c r="U595" s="1">
        <v>0</v>
      </c>
      <c r="X595" s="1">
        <v>0</v>
      </c>
      <c r="Y595" s="1">
        <v>0</v>
      </c>
      <c r="Z595" s="1">
        <v>0</v>
      </c>
    </row>
    <row r="596" spans="1:26" x14ac:dyDescent="0.25">
      <c r="A596">
        <v>594</v>
      </c>
      <c r="B596" t="s">
        <v>332</v>
      </c>
      <c r="C596">
        <v>24</v>
      </c>
      <c r="D596">
        <v>7440508</v>
      </c>
      <c r="E596" t="s">
        <v>10</v>
      </c>
      <c r="F596">
        <v>0</v>
      </c>
      <c r="G596" s="1">
        <v>0</v>
      </c>
      <c r="H596" t="s">
        <v>121</v>
      </c>
      <c r="I596" t="s">
        <v>86</v>
      </c>
      <c r="J596" s="1">
        <v>0</v>
      </c>
      <c r="K596" s="1">
        <v>0</v>
      </c>
      <c r="L596" s="1">
        <v>0</v>
      </c>
      <c r="M596" s="1">
        <v>0</v>
      </c>
      <c r="N596" s="1">
        <v>0</v>
      </c>
      <c r="O596" s="1">
        <v>0</v>
      </c>
      <c r="P596" s="1">
        <v>0</v>
      </c>
      <c r="Q596" s="1">
        <v>0</v>
      </c>
      <c r="R596" s="1">
        <v>0</v>
      </c>
      <c r="S596" s="1">
        <v>0</v>
      </c>
      <c r="T596" s="1">
        <v>0</v>
      </c>
      <c r="U596" s="1">
        <v>0</v>
      </c>
      <c r="X596" s="1">
        <v>0</v>
      </c>
      <c r="Y596" s="1">
        <v>0</v>
      </c>
      <c r="Z596" s="1">
        <v>0</v>
      </c>
    </row>
    <row r="597" spans="1:26" x14ac:dyDescent="0.25">
      <c r="A597">
        <v>595</v>
      </c>
      <c r="B597" t="s">
        <v>332</v>
      </c>
      <c r="C597">
        <v>24</v>
      </c>
      <c r="D597">
        <v>7439965</v>
      </c>
      <c r="E597" t="s">
        <v>5</v>
      </c>
      <c r="F597">
        <v>0</v>
      </c>
      <c r="G597" s="1">
        <v>0</v>
      </c>
      <c r="H597" t="s">
        <v>121</v>
      </c>
      <c r="I597" t="s">
        <v>86</v>
      </c>
      <c r="J597" s="1">
        <v>0</v>
      </c>
      <c r="K597" s="1">
        <v>0</v>
      </c>
      <c r="L597" s="1">
        <v>0</v>
      </c>
      <c r="M597" s="1">
        <v>0</v>
      </c>
      <c r="N597" s="1">
        <v>0</v>
      </c>
      <c r="O597" s="1">
        <v>0</v>
      </c>
      <c r="P597" s="1">
        <v>0</v>
      </c>
      <c r="Q597" s="1">
        <v>0</v>
      </c>
      <c r="R597" s="1">
        <v>0</v>
      </c>
      <c r="S597" s="1">
        <v>0</v>
      </c>
      <c r="T597" s="1">
        <v>0</v>
      </c>
      <c r="U597" s="1">
        <v>0</v>
      </c>
      <c r="X597" s="1">
        <v>0</v>
      </c>
      <c r="Y597" s="1">
        <v>0</v>
      </c>
      <c r="Z597" s="1">
        <v>0</v>
      </c>
    </row>
    <row r="598" spans="1:26" x14ac:dyDescent="0.25">
      <c r="A598">
        <v>596</v>
      </c>
      <c r="B598" t="s">
        <v>332</v>
      </c>
      <c r="C598">
        <v>24</v>
      </c>
      <c r="D598">
        <v>7440020</v>
      </c>
      <c r="E598" t="s">
        <v>6</v>
      </c>
      <c r="F598">
        <v>0</v>
      </c>
      <c r="G598" s="1">
        <v>0</v>
      </c>
      <c r="H598" t="s">
        <v>121</v>
      </c>
      <c r="I598" t="s">
        <v>86</v>
      </c>
      <c r="J598" s="1">
        <v>0</v>
      </c>
      <c r="K598" s="1">
        <v>0</v>
      </c>
      <c r="L598" s="1">
        <v>0</v>
      </c>
      <c r="M598" s="1">
        <v>0</v>
      </c>
      <c r="N598" s="1">
        <v>0</v>
      </c>
      <c r="O598" s="1">
        <v>0</v>
      </c>
      <c r="P598" s="1">
        <v>0</v>
      </c>
      <c r="Q598" s="1">
        <v>0</v>
      </c>
      <c r="R598" s="1">
        <v>0</v>
      </c>
      <c r="S598" s="1">
        <v>0</v>
      </c>
      <c r="T598" s="1">
        <v>0</v>
      </c>
      <c r="U598" s="1">
        <v>0</v>
      </c>
      <c r="X598" s="1">
        <v>0</v>
      </c>
      <c r="Y598" s="1">
        <v>0</v>
      </c>
      <c r="Z598" s="1">
        <v>0</v>
      </c>
    </row>
    <row r="599" spans="1:26" x14ac:dyDescent="0.25">
      <c r="A599">
        <v>597</v>
      </c>
      <c r="B599" t="s">
        <v>332</v>
      </c>
      <c r="C599">
        <v>24</v>
      </c>
      <c r="D599">
        <v>7723140</v>
      </c>
      <c r="E599" t="s">
        <v>295</v>
      </c>
      <c r="F599">
        <v>0</v>
      </c>
      <c r="G599" s="1">
        <v>0</v>
      </c>
      <c r="H599" t="s">
        <v>121</v>
      </c>
      <c r="I599" t="s">
        <v>86</v>
      </c>
      <c r="J599" s="1">
        <v>0</v>
      </c>
      <c r="K599" s="1">
        <v>0</v>
      </c>
      <c r="L599" s="1">
        <v>0</v>
      </c>
      <c r="M599" s="1">
        <v>0</v>
      </c>
      <c r="N599" s="1">
        <v>0</v>
      </c>
      <c r="O599" s="1">
        <v>0</v>
      </c>
      <c r="P599" s="1">
        <v>0</v>
      </c>
      <c r="Q599" s="1">
        <v>0</v>
      </c>
      <c r="R599" s="1">
        <v>0</v>
      </c>
      <c r="S599" s="1">
        <v>0</v>
      </c>
      <c r="T599" s="1">
        <v>0</v>
      </c>
      <c r="U599" s="1">
        <v>0</v>
      </c>
      <c r="X599" s="1">
        <v>0</v>
      </c>
      <c r="Y599" s="1">
        <v>0</v>
      </c>
      <c r="Z599" s="1">
        <v>0</v>
      </c>
    </row>
    <row r="600" spans="1:26" x14ac:dyDescent="0.25">
      <c r="A600">
        <v>598</v>
      </c>
      <c r="B600" t="s">
        <v>332</v>
      </c>
      <c r="C600">
        <v>24</v>
      </c>
      <c r="D600">
        <v>7439921</v>
      </c>
      <c r="E600" t="s">
        <v>7</v>
      </c>
      <c r="F600">
        <v>0</v>
      </c>
      <c r="G600" s="1">
        <v>0</v>
      </c>
      <c r="H600" t="s">
        <v>121</v>
      </c>
      <c r="I600" t="s">
        <v>86</v>
      </c>
      <c r="J600" s="1">
        <v>0</v>
      </c>
      <c r="K600" s="1">
        <v>0</v>
      </c>
      <c r="L600" s="1">
        <v>0</v>
      </c>
      <c r="M600" s="1">
        <v>0</v>
      </c>
      <c r="N600" s="1">
        <v>0</v>
      </c>
      <c r="O600" s="1">
        <v>0</v>
      </c>
      <c r="P600" s="1">
        <v>0</v>
      </c>
      <c r="Q600" s="1">
        <v>0</v>
      </c>
      <c r="R600" s="1">
        <v>0</v>
      </c>
      <c r="S600" s="1">
        <v>0</v>
      </c>
      <c r="T600" s="1">
        <v>0</v>
      </c>
      <c r="U600" s="1">
        <v>0</v>
      </c>
      <c r="X600" s="1">
        <v>0</v>
      </c>
      <c r="Y600" s="1">
        <v>0</v>
      </c>
      <c r="Z600" s="1">
        <v>0</v>
      </c>
    </row>
    <row r="601" spans="1:26" x14ac:dyDescent="0.25">
      <c r="A601">
        <v>599</v>
      </c>
      <c r="B601" t="s">
        <v>332</v>
      </c>
      <c r="C601">
        <v>24</v>
      </c>
      <c r="D601">
        <v>7440622</v>
      </c>
      <c r="E601" t="s">
        <v>296</v>
      </c>
      <c r="F601">
        <v>0</v>
      </c>
      <c r="G601" s="1">
        <v>0</v>
      </c>
      <c r="H601" t="s">
        <v>121</v>
      </c>
      <c r="I601" t="s">
        <v>86</v>
      </c>
      <c r="J601" s="1">
        <v>0</v>
      </c>
      <c r="K601" s="1">
        <v>0</v>
      </c>
      <c r="L601" s="1">
        <v>0</v>
      </c>
      <c r="M601" s="1">
        <v>0</v>
      </c>
      <c r="N601" s="1">
        <v>0</v>
      </c>
      <c r="O601" s="1">
        <v>0</v>
      </c>
      <c r="P601" s="1">
        <v>0</v>
      </c>
      <c r="Q601" s="1">
        <v>0</v>
      </c>
      <c r="R601" s="1">
        <v>0</v>
      </c>
      <c r="S601" s="1">
        <v>0</v>
      </c>
      <c r="T601" s="1">
        <v>0</v>
      </c>
      <c r="U601" s="1">
        <v>0</v>
      </c>
      <c r="X601" s="1">
        <v>0</v>
      </c>
      <c r="Y601" s="1">
        <v>0</v>
      </c>
      <c r="Z601" s="1">
        <v>0</v>
      </c>
    </row>
    <row r="602" spans="1:26" x14ac:dyDescent="0.25">
      <c r="A602">
        <v>600</v>
      </c>
      <c r="B602" t="s">
        <v>332</v>
      </c>
      <c r="C602">
        <v>24</v>
      </c>
      <c r="D602">
        <v>7440666</v>
      </c>
      <c r="E602" t="s">
        <v>297</v>
      </c>
      <c r="F602">
        <v>0</v>
      </c>
      <c r="G602" s="1">
        <v>0</v>
      </c>
      <c r="H602" t="s">
        <v>121</v>
      </c>
      <c r="I602" t="s">
        <v>86</v>
      </c>
      <c r="J602" s="1">
        <v>0</v>
      </c>
      <c r="K602" s="1">
        <v>0</v>
      </c>
      <c r="L602" s="1">
        <v>0</v>
      </c>
      <c r="M602" s="1">
        <v>0</v>
      </c>
      <c r="N602" s="1">
        <v>0</v>
      </c>
      <c r="O602" s="1">
        <v>0</v>
      </c>
      <c r="P602" s="1">
        <v>0</v>
      </c>
      <c r="Q602" s="1">
        <v>0</v>
      </c>
      <c r="R602" s="1">
        <v>0</v>
      </c>
      <c r="S602" s="1">
        <v>0</v>
      </c>
      <c r="T602" s="1">
        <v>0</v>
      </c>
      <c r="U602" s="1">
        <v>0</v>
      </c>
      <c r="X602" s="1">
        <v>0</v>
      </c>
      <c r="Y602" s="1">
        <v>0</v>
      </c>
      <c r="Z602" s="1">
        <v>0</v>
      </c>
    </row>
    <row r="603" spans="1:26" x14ac:dyDescent="0.25">
      <c r="A603">
        <v>601</v>
      </c>
      <c r="B603" t="s">
        <v>333</v>
      </c>
      <c r="C603">
        <v>24</v>
      </c>
      <c r="D603">
        <v>7429905</v>
      </c>
      <c r="E603" t="s">
        <v>290</v>
      </c>
      <c r="F603">
        <v>0</v>
      </c>
      <c r="G603" s="1">
        <v>0</v>
      </c>
      <c r="H603" t="s">
        <v>121</v>
      </c>
      <c r="I603" t="s">
        <v>86</v>
      </c>
      <c r="J603" s="1">
        <v>0</v>
      </c>
      <c r="K603" s="1">
        <v>0</v>
      </c>
      <c r="L603" s="1">
        <v>0</v>
      </c>
      <c r="M603" s="1">
        <v>0</v>
      </c>
      <c r="N603" s="1">
        <v>0</v>
      </c>
      <c r="O603" s="1">
        <v>0</v>
      </c>
      <c r="P603" s="1">
        <v>0</v>
      </c>
      <c r="Q603" s="1">
        <v>0</v>
      </c>
      <c r="R603" s="1">
        <v>0</v>
      </c>
      <c r="S603" s="1">
        <v>0</v>
      </c>
      <c r="T603" s="1">
        <v>0</v>
      </c>
      <c r="U603" s="1">
        <v>0</v>
      </c>
      <c r="X603" s="1">
        <v>0</v>
      </c>
      <c r="Y603" s="1">
        <v>0</v>
      </c>
      <c r="Z603" s="1">
        <v>0</v>
      </c>
    </row>
    <row r="604" spans="1:26" x14ac:dyDescent="0.25">
      <c r="A604">
        <v>602</v>
      </c>
      <c r="B604" t="s">
        <v>333</v>
      </c>
      <c r="C604">
        <v>24</v>
      </c>
      <c r="D604">
        <v>1344281</v>
      </c>
      <c r="E604" t="s">
        <v>291</v>
      </c>
      <c r="F604">
        <v>0</v>
      </c>
      <c r="G604" s="1">
        <v>0</v>
      </c>
      <c r="H604" t="s">
        <v>121</v>
      </c>
      <c r="I604" t="s">
        <v>86</v>
      </c>
      <c r="J604" s="1">
        <v>0</v>
      </c>
      <c r="K604" s="1">
        <v>0</v>
      </c>
      <c r="L604" s="1">
        <v>0</v>
      </c>
      <c r="M604" s="1">
        <v>0</v>
      </c>
      <c r="N604" s="1">
        <v>0</v>
      </c>
      <c r="O604" s="1">
        <v>0</v>
      </c>
      <c r="P604" s="1">
        <v>0</v>
      </c>
      <c r="Q604" s="1">
        <v>0</v>
      </c>
      <c r="R604" s="1">
        <v>0</v>
      </c>
      <c r="S604" s="1">
        <v>0</v>
      </c>
      <c r="T604" s="1">
        <v>0</v>
      </c>
      <c r="U604" s="1">
        <v>0</v>
      </c>
      <c r="X604" s="1">
        <v>0</v>
      </c>
      <c r="Y604" s="1">
        <v>0</v>
      </c>
      <c r="Z604" s="1">
        <v>0</v>
      </c>
    </row>
    <row r="605" spans="1:26" x14ac:dyDescent="0.25">
      <c r="A605">
        <v>603</v>
      </c>
      <c r="B605" t="s">
        <v>333</v>
      </c>
      <c r="C605">
        <v>24</v>
      </c>
      <c r="D605">
        <v>7440417</v>
      </c>
      <c r="E605" t="s">
        <v>292</v>
      </c>
      <c r="F605">
        <v>0</v>
      </c>
      <c r="G605" s="1">
        <v>0</v>
      </c>
      <c r="H605" t="s">
        <v>121</v>
      </c>
      <c r="I605" t="s">
        <v>86</v>
      </c>
      <c r="J605" s="1">
        <v>0</v>
      </c>
      <c r="K605" s="1">
        <v>0</v>
      </c>
      <c r="L605" s="1">
        <v>0</v>
      </c>
      <c r="M605" s="1">
        <v>0</v>
      </c>
      <c r="N605" s="1">
        <v>0</v>
      </c>
      <c r="O605" s="1">
        <v>0</v>
      </c>
      <c r="P605" s="1">
        <v>0</v>
      </c>
      <c r="Q605" s="1">
        <v>0</v>
      </c>
      <c r="R605" s="1">
        <v>0</v>
      </c>
      <c r="S605" s="1">
        <v>0</v>
      </c>
      <c r="T605" s="1">
        <v>0</v>
      </c>
      <c r="U605" s="1">
        <v>0</v>
      </c>
      <c r="X605" s="1">
        <v>0</v>
      </c>
      <c r="Y605" s="1">
        <v>0</v>
      </c>
      <c r="Z605" s="1">
        <v>0</v>
      </c>
    </row>
    <row r="606" spans="1:26" x14ac:dyDescent="0.25">
      <c r="A606">
        <v>604</v>
      </c>
      <c r="B606" t="s">
        <v>333</v>
      </c>
      <c r="C606">
        <v>24</v>
      </c>
      <c r="D606">
        <v>7440439</v>
      </c>
      <c r="E606" t="s">
        <v>293</v>
      </c>
      <c r="F606">
        <v>0</v>
      </c>
      <c r="G606" s="1">
        <v>0</v>
      </c>
      <c r="H606" t="s">
        <v>121</v>
      </c>
      <c r="I606" t="s">
        <v>86</v>
      </c>
      <c r="J606" s="1">
        <v>0</v>
      </c>
      <c r="K606" s="1">
        <v>0</v>
      </c>
      <c r="L606" s="1">
        <v>0</v>
      </c>
      <c r="M606" s="1">
        <v>0</v>
      </c>
      <c r="N606" s="1">
        <v>0</v>
      </c>
      <c r="O606" s="1">
        <v>0</v>
      </c>
      <c r="P606" s="1">
        <v>0</v>
      </c>
      <c r="Q606" s="1">
        <v>0</v>
      </c>
      <c r="R606" s="1">
        <v>0</v>
      </c>
      <c r="S606" s="1">
        <v>0</v>
      </c>
      <c r="T606" s="1">
        <v>0</v>
      </c>
      <c r="U606" s="1">
        <v>0</v>
      </c>
      <c r="X606" s="1">
        <v>0</v>
      </c>
      <c r="Y606" s="1">
        <v>0</v>
      </c>
      <c r="Z606" s="1">
        <v>0</v>
      </c>
    </row>
    <row r="607" spans="1:26" x14ac:dyDescent="0.25">
      <c r="A607">
        <v>605</v>
      </c>
      <c r="B607" t="s">
        <v>333</v>
      </c>
      <c r="C607">
        <v>24</v>
      </c>
      <c r="D607">
        <v>7440484</v>
      </c>
      <c r="E607" t="s">
        <v>8</v>
      </c>
      <c r="F607">
        <v>0</v>
      </c>
      <c r="G607" s="1">
        <v>0</v>
      </c>
      <c r="H607" t="s">
        <v>121</v>
      </c>
      <c r="I607" t="s">
        <v>86</v>
      </c>
      <c r="J607" s="1">
        <v>0</v>
      </c>
      <c r="K607" s="1">
        <v>0</v>
      </c>
      <c r="L607" s="1">
        <v>0</v>
      </c>
      <c r="M607" s="1">
        <v>0</v>
      </c>
      <c r="N607" s="1">
        <v>0</v>
      </c>
      <c r="O607" s="1">
        <v>0</v>
      </c>
      <c r="P607" s="1">
        <v>0</v>
      </c>
      <c r="Q607" s="1">
        <v>0</v>
      </c>
      <c r="R607" s="1">
        <v>0</v>
      </c>
      <c r="S607" s="1">
        <v>0</v>
      </c>
      <c r="T607" s="1">
        <v>0</v>
      </c>
      <c r="U607" s="1">
        <v>0</v>
      </c>
      <c r="X607" s="1">
        <v>0</v>
      </c>
      <c r="Y607" s="1">
        <v>0</v>
      </c>
      <c r="Z607" s="1">
        <v>0</v>
      </c>
    </row>
    <row r="608" spans="1:26" x14ac:dyDescent="0.25">
      <c r="A608">
        <v>606</v>
      </c>
      <c r="B608" t="s">
        <v>333</v>
      </c>
      <c r="C608">
        <v>24</v>
      </c>
      <c r="D608">
        <v>7440473</v>
      </c>
      <c r="E608" t="s">
        <v>89</v>
      </c>
      <c r="F608" s="1">
        <v>1.75E-6</v>
      </c>
      <c r="G608" s="1">
        <v>0</v>
      </c>
      <c r="H608" t="s">
        <v>121</v>
      </c>
      <c r="I608" t="s">
        <v>86</v>
      </c>
      <c r="J608" s="1">
        <v>0</v>
      </c>
      <c r="K608" s="1">
        <v>0</v>
      </c>
      <c r="L608" s="1">
        <v>0</v>
      </c>
      <c r="M608" s="1">
        <v>0</v>
      </c>
      <c r="N608" s="1">
        <v>0</v>
      </c>
      <c r="O608" s="1">
        <v>0</v>
      </c>
      <c r="P608" s="1">
        <v>0</v>
      </c>
      <c r="Q608" s="1">
        <v>0</v>
      </c>
      <c r="R608" s="1">
        <v>0</v>
      </c>
      <c r="S608" s="1">
        <v>0</v>
      </c>
      <c r="T608" s="1">
        <v>0</v>
      </c>
      <c r="U608" s="1">
        <v>0</v>
      </c>
      <c r="X608" s="1">
        <v>0</v>
      </c>
      <c r="Y608" s="1">
        <v>0</v>
      </c>
      <c r="Z608" s="1">
        <v>0</v>
      </c>
    </row>
    <row r="609" spans="1:26" x14ac:dyDescent="0.25">
      <c r="A609">
        <v>607</v>
      </c>
      <c r="B609" t="s">
        <v>333</v>
      </c>
      <c r="C609">
        <v>24</v>
      </c>
      <c r="D609">
        <v>18540299</v>
      </c>
      <c r="E609" t="s">
        <v>13</v>
      </c>
      <c r="F609" s="1">
        <v>8.7600000000000004E-8</v>
      </c>
      <c r="G609" s="1">
        <v>1.0614E-8</v>
      </c>
      <c r="H609" t="s">
        <v>121</v>
      </c>
      <c r="I609" t="s">
        <v>86</v>
      </c>
      <c r="J609" s="1">
        <v>1.0557E-8</v>
      </c>
      <c r="K609" s="1">
        <v>5.3227E-11</v>
      </c>
      <c r="L609" s="1">
        <v>3.6903999999999997E-12</v>
      </c>
      <c r="M609" s="1">
        <v>0</v>
      </c>
      <c r="N609" s="1">
        <v>0</v>
      </c>
      <c r="O609" s="1">
        <v>0</v>
      </c>
      <c r="P609" s="1">
        <v>0</v>
      </c>
      <c r="Q609" s="1">
        <v>0</v>
      </c>
      <c r="R609" s="1">
        <v>0</v>
      </c>
      <c r="S609" s="1">
        <v>0</v>
      </c>
      <c r="T609" s="1">
        <v>0</v>
      </c>
      <c r="U609" s="1">
        <v>0</v>
      </c>
      <c r="V609" t="s">
        <v>87</v>
      </c>
      <c r="W609" t="s">
        <v>88</v>
      </c>
      <c r="X609" s="1">
        <v>0</v>
      </c>
      <c r="Y609" s="1">
        <v>0</v>
      </c>
      <c r="Z609" s="1">
        <v>0</v>
      </c>
    </row>
    <row r="610" spans="1:26" x14ac:dyDescent="0.25">
      <c r="A610">
        <v>608</v>
      </c>
      <c r="B610" t="s">
        <v>333</v>
      </c>
      <c r="C610">
        <v>24</v>
      </c>
      <c r="D610">
        <v>1175</v>
      </c>
      <c r="E610" t="s">
        <v>294</v>
      </c>
      <c r="F610">
        <v>0</v>
      </c>
      <c r="G610" s="1">
        <v>0</v>
      </c>
      <c r="H610" t="s">
        <v>121</v>
      </c>
      <c r="I610" t="s">
        <v>86</v>
      </c>
      <c r="J610" s="1">
        <v>0</v>
      </c>
      <c r="K610" s="1">
        <v>0</v>
      </c>
      <c r="L610" s="1">
        <v>0</v>
      </c>
      <c r="M610" s="1">
        <v>0</v>
      </c>
      <c r="N610" s="1">
        <v>0</v>
      </c>
      <c r="O610" s="1">
        <v>0</v>
      </c>
      <c r="P610" s="1">
        <v>0</v>
      </c>
      <c r="Q610" s="1">
        <v>0</v>
      </c>
      <c r="R610" s="1">
        <v>0</v>
      </c>
      <c r="S610" s="1">
        <v>0</v>
      </c>
      <c r="T610" s="1">
        <v>0</v>
      </c>
      <c r="U610" s="1">
        <v>0</v>
      </c>
      <c r="X610" s="1">
        <v>0</v>
      </c>
      <c r="Y610" s="1">
        <v>0</v>
      </c>
      <c r="Z610" s="1">
        <v>0</v>
      </c>
    </row>
    <row r="611" spans="1:26" x14ac:dyDescent="0.25">
      <c r="A611">
        <v>609</v>
      </c>
      <c r="B611" t="s">
        <v>333</v>
      </c>
      <c r="C611">
        <v>24</v>
      </c>
      <c r="D611">
        <v>7440508</v>
      </c>
      <c r="E611" t="s">
        <v>10</v>
      </c>
      <c r="F611">
        <v>0</v>
      </c>
      <c r="G611" s="1">
        <v>0</v>
      </c>
      <c r="H611" t="s">
        <v>121</v>
      </c>
      <c r="I611" t="s">
        <v>86</v>
      </c>
      <c r="J611" s="1">
        <v>0</v>
      </c>
      <c r="K611" s="1">
        <v>0</v>
      </c>
      <c r="L611" s="1">
        <v>0</v>
      </c>
      <c r="M611" s="1">
        <v>0</v>
      </c>
      <c r="N611" s="1">
        <v>0</v>
      </c>
      <c r="O611" s="1">
        <v>0</v>
      </c>
      <c r="P611" s="1">
        <v>0</v>
      </c>
      <c r="Q611" s="1">
        <v>0</v>
      </c>
      <c r="R611" s="1">
        <v>0</v>
      </c>
      <c r="S611" s="1">
        <v>0</v>
      </c>
      <c r="T611" s="1">
        <v>0</v>
      </c>
      <c r="U611" s="1">
        <v>0</v>
      </c>
      <c r="X611" s="1">
        <v>0</v>
      </c>
      <c r="Y611" s="1">
        <v>0</v>
      </c>
      <c r="Z611" s="1">
        <v>0</v>
      </c>
    </row>
    <row r="612" spans="1:26" x14ac:dyDescent="0.25">
      <c r="A612">
        <v>610</v>
      </c>
      <c r="B612" t="s">
        <v>333</v>
      </c>
      <c r="C612">
        <v>24</v>
      </c>
      <c r="D612">
        <v>7439965</v>
      </c>
      <c r="E612" t="s">
        <v>5</v>
      </c>
      <c r="F612" s="1">
        <v>5.9499999999999998E-6</v>
      </c>
      <c r="G612" s="1">
        <v>0</v>
      </c>
      <c r="H612" t="s">
        <v>121</v>
      </c>
      <c r="I612" t="s">
        <v>86</v>
      </c>
      <c r="J612" s="1">
        <v>0</v>
      </c>
      <c r="K612" s="1">
        <v>0</v>
      </c>
      <c r="L612" s="1">
        <v>0</v>
      </c>
      <c r="M612" s="1">
        <v>0</v>
      </c>
      <c r="N612" s="1">
        <v>0</v>
      </c>
      <c r="O612" s="1">
        <v>0</v>
      </c>
      <c r="P612" s="1">
        <v>0</v>
      </c>
      <c r="Q612" s="1">
        <v>0</v>
      </c>
      <c r="R612" s="1">
        <v>0</v>
      </c>
      <c r="S612" s="1">
        <v>0</v>
      </c>
      <c r="T612" s="1">
        <v>0</v>
      </c>
      <c r="U612" s="1">
        <v>0</v>
      </c>
      <c r="X612" s="1">
        <v>0</v>
      </c>
      <c r="Y612" s="1">
        <v>0</v>
      </c>
      <c r="Z612" s="1">
        <v>0</v>
      </c>
    </row>
    <row r="613" spans="1:26" x14ac:dyDescent="0.25">
      <c r="A613">
        <v>611</v>
      </c>
      <c r="B613" t="s">
        <v>333</v>
      </c>
      <c r="C613">
        <v>24</v>
      </c>
      <c r="D613">
        <v>7440020</v>
      </c>
      <c r="E613" t="s">
        <v>6</v>
      </c>
      <c r="F613">
        <v>0</v>
      </c>
      <c r="G613" s="1">
        <v>0</v>
      </c>
      <c r="H613" t="s">
        <v>121</v>
      </c>
      <c r="I613" t="s">
        <v>86</v>
      </c>
      <c r="J613" s="1">
        <v>0</v>
      </c>
      <c r="K613" s="1">
        <v>0</v>
      </c>
      <c r="L613" s="1">
        <v>0</v>
      </c>
      <c r="M613" s="1">
        <v>0</v>
      </c>
      <c r="N613" s="1">
        <v>0</v>
      </c>
      <c r="O613" s="1">
        <v>0</v>
      </c>
      <c r="P613" s="1">
        <v>0</v>
      </c>
      <c r="Q613" s="1">
        <v>0</v>
      </c>
      <c r="R613" s="1">
        <v>0</v>
      </c>
      <c r="S613" s="1">
        <v>0</v>
      </c>
      <c r="T613" s="1">
        <v>0</v>
      </c>
      <c r="U613" s="1">
        <v>0</v>
      </c>
      <c r="X613" s="1">
        <v>0</v>
      </c>
      <c r="Y613" s="1">
        <v>0</v>
      </c>
      <c r="Z613" s="1">
        <v>0</v>
      </c>
    </row>
    <row r="614" spans="1:26" x14ac:dyDescent="0.25">
      <c r="A614">
        <v>612</v>
      </c>
      <c r="B614" t="s">
        <v>333</v>
      </c>
      <c r="C614">
        <v>24</v>
      </c>
      <c r="D614">
        <v>7723140</v>
      </c>
      <c r="E614" t="s">
        <v>295</v>
      </c>
      <c r="F614">
        <v>0</v>
      </c>
      <c r="G614" s="1">
        <v>0</v>
      </c>
      <c r="H614" t="s">
        <v>121</v>
      </c>
      <c r="I614" t="s">
        <v>86</v>
      </c>
      <c r="J614" s="1">
        <v>0</v>
      </c>
      <c r="K614" s="1">
        <v>0</v>
      </c>
      <c r="L614" s="1">
        <v>0</v>
      </c>
      <c r="M614" s="1">
        <v>0</v>
      </c>
      <c r="N614" s="1">
        <v>0</v>
      </c>
      <c r="O614" s="1">
        <v>0</v>
      </c>
      <c r="P614" s="1">
        <v>0</v>
      </c>
      <c r="Q614" s="1">
        <v>0</v>
      </c>
      <c r="R614" s="1">
        <v>0</v>
      </c>
      <c r="S614" s="1">
        <v>0</v>
      </c>
      <c r="T614" s="1">
        <v>0</v>
      </c>
      <c r="U614" s="1">
        <v>0</v>
      </c>
      <c r="X614" s="1">
        <v>0</v>
      </c>
      <c r="Y614" s="1">
        <v>0</v>
      </c>
      <c r="Z614" s="1">
        <v>0</v>
      </c>
    </row>
    <row r="615" spans="1:26" x14ac:dyDescent="0.25">
      <c r="A615">
        <v>613</v>
      </c>
      <c r="B615" t="s">
        <v>333</v>
      </c>
      <c r="C615">
        <v>24</v>
      </c>
      <c r="D615">
        <v>7439921</v>
      </c>
      <c r="E615" t="s">
        <v>7</v>
      </c>
      <c r="F615">
        <v>0</v>
      </c>
      <c r="G615" s="1">
        <v>0</v>
      </c>
      <c r="H615" t="s">
        <v>121</v>
      </c>
      <c r="I615" t="s">
        <v>86</v>
      </c>
      <c r="J615" s="1">
        <v>0</v>
      </c>
      <c r="K615" s="1">
        <v>0</v>
      </c>
      <c r="L615" s="1">
        <v>0</v>
      </c>
      <c r="M615" s="1">
        <v>0</v>
      </c>
      <c r="N615" s="1">
        <v>0</v>
      </c>
      <c r="O615" s="1">
        <v>0</v>
      </c>
      <c r="P615" s="1">
        <v>0</v>
      </c>
      <c r="Q615" s="1">
        <v>0</v>
      </c>
      <c r="R615" s="1">
        <v>0</v>
      </c>
      <c r="S615" s="1">
        <v>0</v>
      </c>
      <c r="T615" s="1">
        <v>0</v>
      </c>
      <c r="U615" s="1">
        <v>0</v>
      </c>
      <c r="X615" s="1">
        <v>0</v>
      </c>
      <c r="Y615" s="1">
        <v>0</v>
      </c>
      <c r="Z615" s="1">
        <v>0</v>
      </c>
    </row>
    <row r="616" spans="1:26" x14ac:dyDescent="0.25">
      <c r="A616">
        <v>614</v>
      </c>
      <c r="B616" t="s">
        <v>333</v>
      </c>
      <c r="C616">
        <v>24</v>
      </c>
      <c r="D616">
        <v>7440622</v>
      </c>
      <c r="E616" t="s">
        <v>296</v>
      </c>
      <c r="F616">
        <v>0</v>
      </c>
      <c r="G616" s="1">
        <v>0</v>
      </c>
      <c r="H616" t="s">
        <v>121</v>
      </c>
      <c r="I616" t="s">
        <v>86</v>
      </c>
      <c r="J616" s="1">
        <v>0</v>
      </c>
      <c r="K616" s="1">
        <v>0</v>
      </c>
      <c r="L616" s="1">
        <v>0</v>
      </c>
      <c r="M616" s="1">
        <v>0</v>
      </c>
      <c r="N616" s="1">
        <v>0</v>
      </c>
      <c r="O616" s="1">
        <v>0</v>
      </c>
      <c r="P616" s="1">
        <v>0</v>
      </c>
      <c r="Q616" s="1">
        <v>0</v>
      </c>
      <c r="R616" s="1">
        <v>0</v>
      </c>
      <c r="S616" s="1">
        <v>0</v>
      </c>
      <c r="T616" s="1">
        <v>0</v>
      </c>
      <c r="U616" s="1">
        <v>0</v>
      </c>
      <c r="X616" s="1">
        <v>0</v>
      </c>
      <c r="Y616" s="1">
        <v>0</v>
      </c>
      <c r="Z616" s="1">
        <v>0</v>
      </c>
    </row>
    <row r="617" spans="1:26" x14ac:dyDescent="0.25">
      <c r="A617">
        <v>615</v>
      </c>
      <c r="B617" t="s">
        <v>333</v>
      </c>
      <c r="C617">
        <v>24</v>
      </c>
      <c r="D617">
        <v>7440666</v>
      </c>
      <c r="E617" t="s">
        <v>297</v>
      </c>
      <c r="F617">
        <v>0</v>
      </c>
      <c r="G617" s="1">
        <v>0</v>
      </c>
      <c r="H617" t="s">
        <v>121</v>
      </c>
      <c r="I617" t="s">
        <v>86</v>
      </c>
      <c r="J617" s="1">
        <v>0</v>
      </c>
      <c r="K617" s="1">
        <v>0</v>
      </c>
      <c r="L617" s="1">
        <v>0</v>
      </c>
      <c r="M617" s="1">
        <v>0</v>
      </c>
      <c r="N617" s="1">
        <v>0</v>
      </c>
      <c r="O617" s="1">
        <v>0</v>
      </c>
      <c r="P617" s="1">
        <v>0</v>
      </c>
      <c r="Q617" s="1">
        <v>0</v>
      </c>
      <c r="R617" s="1">
        <v>0</v>
      </c>
      <c r="S617" s="1">
        <v>0</v>
      </c>
      <c r="T617" s="1">
        <v>0</v>
      </c>
      <c r="U617" s="1">
        <v>0</v>
      </c>
      <c r="X617" s="1">
        <v>0</v>
      </c>
      <c r="Y617" s="1">
        <v>0</v>
      </c>
      <c r="Z617" s="1">
        <v>0</v>
      </c>
    </row>
    <row r="618" spans="1:26" x14ac:dyDescent="0.25">
      <c r="A618">
        <v>616</v>
      </c>
      <c r="B618" t="s">
        <v>334</v>
      </c>
      <c r="C618">
        <v>24</v>
      </c>
      <c r="D618">
        <v>7429905</v>
      </c>
      <c r="E618" t="s">
        <v>290</v>
      </c>
      <c r="F618">
        <v>0</v>
      </c>
      <c r="G618" s="1">
        <v>0</v>
      </c>
      <c r="H618" t="s">
        <v>121</v>
      </c>
      <c r="I618" t="s">
        <v>86</v>
      </c>
      <c r="J618" s="1">
        <v>0</v>
      </c>
      <c r="K618" s="1">
        <v>0</v>
      </c>
      <c r="L618" s="1">
        <v>0</v>
      </c>
      <c r="M618" s="1">
        <v>0</v>
      </c>
      <c r="N618" s="1">
        <v>0</v>
      </c>
      <c r="O618" s="1">
        <v>0</v>
      </c>
      <c r="P618" s="1">
        <v>0</v>
      </c>
      <c r="Q618" s="1">
        <v>0</v>
      </c>
      <c r="R618" s="1">
        <v>0</v>
      </c>
      <c r="S618" s="1">
        <v>0</v>
      </c>
      <c r="T618" s="1">
        <v>0</v>
      </c>
      <c r="U618" s="1">
        <v>0</v>
      </c>
      <c r="X618" s="1">
        <v>0</v>
      </c>
      <c r="Y618" s="1">
        <v>0</v>
      </c>
      <c r="Z618" s="1">
        <v>0</v>
      </c>
    </row>
    <row r="619" spans="1:26" x14ac:dyDescent="0.25">
      <c r="A619">
        <v>617</v>
      </c>
      <c r="B619" t="s">
        <v>334</v>
      </c>
      <c r="C619">
        <v>24</v>
      </c>
      <c r="D619">
        <v>1344281</v>
      </c>
      <c r="E619" t="s">
        <v>291</v>
      </c>
      <c r="F619">
        <v>0</v>
      </c>
      <c r="G619" s="1">
        <v>0</v>
      </c>
      <c r="H619" t="s">
        <v>121</v>
      </c>
      <c r="I619" t="s">
        <v>86</v>
      </c>
      <c r="J619" s="1">
        <v>0</v>
      </c>
      <c r="K619" s="1">
        <v>0</v>
      </c>
      <c r="L619" s="1">
        <v>0</v>
      </c>
      <c r="M619" s="1">
        <v>0</v>
      </c>
      <c r="N619" s="1">
        <v>0</v>
      </c>
      <c r="O619" s="1">
        <v>0</v>
      </c>
      <c r="P619" s="1">
        <v>0</v>
      </c>
      <c r="Q619" s="1">
        <v>0</v>
      </c>
      <c r="R619" s="1">
        <v>0</v>
      </c>
      <c r="S619" s="1">
        <v>0</v>
      </c>
      <c r="T619" s="1">
        <v>0</v>
      </c>
      <c r="U619" s="1">
        <v>0</v>
      </c>
      <c r="X619" s="1">
        <v>0</v>
      </c>
      <c r="Y619" s="1">
        <v>0</v>
      </c>
      <c r="Z619" s="1">
        <v>0</v>
      </c>
    </row>
    <row r="620" spans="1:26" x14ac:dyDescent="0.25">
      <c r="A620">
        <v>618</v>
      </c>
      <c r="B620" t="s">
        <v>334</v>
      </c>
      <c r="C620">
        <v>24</v>
      </c>
      <c r="D620">
        <v>7440417</v>
      </c>
      <c r="E620" t="s">
        <v>292</v>
      </c>
      <c r="F620">
        <v>0</v>
      </c>
      <c r="G620" s="1">
        <v>0</v>
      </c>
      <c r="H620" t="s">
        <v>121</v>
      </c>
      <c r="I620" t="s">
        <v>86</v>
      </c>
      <c r="J620" s="1">
        <v>0</v>
      </c>
      <c r="K620" s="1">
        <v>0</v>
      </c>
      <c r="L620" s="1">
        <v>0</v>
      </c>
      <c r="M620" s="1">
        <v>0</v>
      </c>
      <c r="N620" s="1">
        <v>0</v>
      </c>
      <c r="O620" s="1">
        <v>0</v>
      </c>
      <c r="P620" s="1">
        <v>0</v>
      </c>
      <c r="Q620" s="1">
        <v>0</v>
      </c>
      <c r="R620" s="1">
        <v>0</v>
      </c>
      <c r="S620" s="1">
        <v>0</v>
      </c>
      <c r="T620" s="1">
        <v>0</v>
      </c>
      <c r="U620" s="1">
        <v>0</v>
      </c>
      <c r="X620" s="1">
        <v>0</v>
      </c>
      <c r="Y620" s="1">
        <v>0</v>
      </c>
      <c r="Z620" s="1">
        <v>0</v>
      </c>
    </row>
    <row r="621" spans="1:26" x14ac:dyDescent="0.25">
      <c r="A621">
        <v>619</v>
      </c>
      <c r="B621" t="s">
        <v>334</v>
      </c>
      <c r="C621">
        <v>24</v>
      </c>
      <c r="D621">
        <v>7440439</v>
      </c>
      <c r="E621" t="s">
        <v>293</v>
      </c>
      <c r="F621">
        <v>0</v>
      </c>
      <c r="G621" s="1">
        <v>0</v>
      </c>
      <c r="H621" t="s">
        <v>121</v>
      </c>
      <c r="I621" t="s">
        <v>86</v>
      </c>
      <c r="J621" s="1">
        <v>0</v>
      </c>
      <c r="K621" s="1">
        <v>0</v>
      </c>
      <c r="L621" s="1">
        <v>0</v>
      </c>
      <c r="M621" s="1">
        <v>0</v>
      </c>
      <c r="N621" s="1">
        <v>0</v>
      </c>
      <c r="O621" s="1">
        <v>0</v>
      </c>
      <c r="P621" s="1">
        <v>0</v>
      </c>
      <c r="Q621" s="1">
        <v>0</v>
      </c>
      <c r="R621" s="1">
        <v>0</v>
      </c>
      <c r="S621" s="1">
        <v>0</v>
      </c>
      <c r="T621" s="1">
        <v>0</v>
      </c>
      <c r="U621" s="1">
        <v>0</v>
      </c>
      <c r="X621" s="1">
        <v>0</v>
      </c>
      <c r="Y621" s="1">
        <v>0</v>
      </c>
      <c r="Z621" s="1">
        <v>0</v>
      </c>
    </row>
    <row r="622" spans="1:26" x14ac:dyDescent="0.25">
      <c r="A622">
        <v>620</v>
      </c>
      <c r="B622" t="s">
        <v>334</v>
      </c>
      <c r="C622">
        <v>24</v>
      </c>
      <c r="D622">
        <v>7440484</v>
      </c>
      <c r="E622" t="s">
        <v>8</v>
      </c>
      <c r="F622">
        <v>0</v>
      </c>
      <c r="G622" s="1">
        <v>0</v>
      </c>
      <c r="H622" t="s">
        <v>121</v>
      </c>
      <c r="I622" t="s">
        <v>86</v>
      </c>
      <c r="J622" s="1">
        <v>0</v>
      </c>
      <c r="K622" s="1">
        <v>0</v>
      </c>
      <c r="L622" s="1">
        <v>0</v>
      </c>
      <c r="M622" s="1">
        <v>0</v>
      </c>
      <c r="N622" s="1">
        <v>0</v>
      </c>
      <c r="O622" s="1">
        <v>0</v>
      </c>
      <c r="P622" s="1">
        <v>0</v>
      </c>
      <c r="Q622" s="1">
        <v>0</v>
      </c>
      <c r="R622" s="1">
        <v>0</v>
      </c>
      <c r="S622" s="1">
        <v>0</v>
      </c>
      <c r="T622" s="1">
        <v>0</v>
      </c>
      <c r="U622" s="1">
        <v>0</v>
      </c>
      <c r="X622" s="1">
        <v>0</v>
      </c>
      <c r="Y622" s="1">
        <v>0</v>
      </c>
      <c r="Z622" s="1">
        <v>0</v>
      </c>
    </row>
    <row r="623" spans="1:26" x14ac:dyDescent="0.25">
      <c r="A623">
        <v>621</v>
      </c>
      <c r="B623" t="s">
        <v>334</v>
      </c>
      <c r="C623">
        <v>24</v>
      </c>
      <c r="D623">
        <v>7440473</v>
      </c>
      <c r="E623" t="s">
        <v>89</v>
      </c>
      <c r="F623">
        <v>1.3500000000000001E-3</v>
      </c>
      <c r="G623" s="1">
        <v>0</v>
      </c>
      <c r="H623" t="s">
        <v>121</v>
      </c>
      <c r="I623" t="s">
        <v>86</v>
      </c>
      <c r="J623" s="1">
        <v>0</v>
      </c>
      <c r="K623" s="1">
        <v>0</v>
      </c>
      <c r="L623" s="1">
        <v>0</v>
      </c>
      <c r="M623" s="1">
        <v>0</v>
      </c>
      <c r="N623" s="1">
        <v>0</v>
      </c>
      <c r="O623" s="1">
        <v>0</v>
      </c>
      <c r="P623" s="1">
        <v>0</v>
      </c>
      <c r="Q623" s="1">
        <v>0</v>
      </c>
      <c r="R623" s="1">
        <v>0</v>
      </c>
      <c r="S623" s="1">
        <v>0</v>
      </c>
      <c r="T623" s="1">
        <v>0</v>
      </c>
      <c r="U623" s="1">
        <v>0</v>
      </c>
      <c r="X623" s="1">
        <v>0</v>
      </c>
      <c r="Y623" s="1">
        <v>0</v>
      </c>
      <c r="Z623" s="1">
        <v>0</v>
      </c>
    </row>
    <row r="624" spans="1:26" x14ac:dyDescent="0.25">
      <c r="A624">
        <v>622</v>
      </c>
      <c r="B624" t="s">
        <v>334</v>
      </c>
      <c r="C624">
        <v>24</v>
      </c>
      <c r="D624">
        <v>18540299</v>
      </c>
      <c r="E624" t="s">
        <v>13</v>
      </c>
      <c r="F624" s="1">
        <v>4.9699999999999998E-6</v>
      </c>
      <c r="G624" s="1">
        <v>6.0218000000000001E-7</v>
      </c>
      <c r="H624" t="s">
        <v>121</v>
      </c>
      <c r="I624" t="s">
        <v>86</v>
      </c>
      <c r="J624" s="1">
        <v>5.9895E-7</v>
      </c>
      <c r="K624" s="1">
        <v>3.0198999999999999E-9</v>
      </c>
      <c r="L624" s="1">
        <v>2.0938E-10</v>
      </c>
      <c r="M624" s="1">
        <v>0</v>
      </c>
      <c r="N624" s="1">
        <v>0</v>
      </c>
      <c r="O624" s="1">
        <v>0</v>
      </c>
      <c r="P624" s="1">
        <v>0</v>
      </c>
      <c r="Q624" s="1">
        <v>0</v>
      </c>
      <c r="R624" s="1">
        <v>0</v>
      </c>
      <c r="S624" s="1">
        <v>0</v>
      </c>
      <c r="T624" s="1">
        <v>0</v>
      </c>
      <c r="U624" s="1">
        <v>0</v>
      </c>
      <c r="V624" t="s">
        <v>87</v>
      </c>
      <c r="W624" t="s">
        <v>88</v>
      </c>
      <c r="X624" s="1">
        <v>0</v>
      </c>
      <c r="Y624" s="1">
        <v>0</v>
      </c>
      <c r="Z624" s="1">
        <v>0</v>
      </c>
    </row>
    <row r="625" spans="1:26" x14ac:dyDescent="0.25">
      <c r="A625">
        <v>623</v>
      </c>
      <c r="B625" t="s">
        <v>334</v>
      </c>
      <c r="C625">
        <v>24</v>
      </c>
      <c r="D625">
        <v>1175</v>
      </c>
      <c r="E625" t="s">
        <v>294</v>
      </c>
      <c r="F625">
        <v>0</v>
      </c>
      <c r="G625" s="1">
        <v>0</v>
      </c>
      <c r="H625" t="s">
        <v>121</v>
      </c>
      <c r="I625" t="s">
        <v>86</v>
      </c>
      <c r="J625" s="1">
        <v>0</v>
      </c>
      <c r="K625" s="1">
        <v>0</v>
      </c>
      <c r="L625" s="1">
        <v>0</v>
      </c>
      <c r="M625" s="1">
        <v>0</v>
      </c>
      <c r="N625" s="1">
        <v>0</v>
      </c>
      <c r="O625" s="1">
        <v>0</v>
      </c>
      <c r="P625" s="1">
        <v>0</v>
      </c>
      <c r="Q625" s="1">
        <v>0</v>
      </c>
      <c r="R625" s="1">
        <v>0</v>
      </c>
      <c r="S625" s="1">
        <v>0</v>
      </c>
      <c r="T625" s="1">
        <v>0</v>
      </c>
      <c r="U625" s="1">
        <v>0</v>
      </c>
      <c r="X625" s="1">
        <v>0</v>
      </c>
      <c r="Y625" s="1">
        <v>0</v>
      </c>
      <c r="Z625" s="1">
        <v>0</v>
      </c>
    </row>
    <row r="626" spans="1:26" x14ac:dyDescent="0.25">
      <c r="A626">
        <v>624</v>
      </c>
      <c r="B626" t="s">
        <v>334</v>
      </c>
      <c r="C626">
        <v>24</v>
      </c>
      <c r="D626">
        <v>7440508</v>
      </c>
      <c r="E626" t="s">
        <v>10</v>
      </c>
      <c r="F626">
        <v>0</v>
      </c>
      <c r="G626" s="1">
        <v>0</v>
      </c>
      <c r="H626" t="s">
        <v>121</v>
      </c>
      <c r="I626" t="s">
        <v>86</v>
      </c>
      <c r="J626" s="1">
        <v>0</v>
      </c>
      <c r="K626" s="1">
        <v>0</v>
      </c>
      <c r="L626" s="1">
        <v>0</v>
      </c>
      <c r="M626" s="1">
        <v>0</v>
      </c>
      <c r="N626" s="1">
        <v>0</v>
      </c>
      <c r="O626" s="1">
        <v>0</v>
      </c>
      <c r="P626" s="1">
        <v>0</v>
      </c>
      <c r="Q626" s="1">
        <v>0</v>
      </c>
      <c r="R626" s="1">
        <v>0</v>
      </c>
      <c r="S626" s="1">
        <v>0</v>
      </c>
      <c r="T626" s="1">
        <v>0</v>
      </c>
      <c r="U626" s="1">
        <v>0</v>
      </c>
      <c r="X626" s="1">
        <v>0</v>
      </c>
      <c r="Y626" s="1">
        <v>0</v>
      </c>
      <c r="Z626" s="1">
        <v>0</v>
      </c>
    </row>
    <row r="627" spans="1:26" x14ac:dyDescent="0.25">
      <c r="A627">
        <v>625</v>
      </c>
      <c r="B627" t="s">
        <v>334</v>
      </c>
      <c r="C627">
        <v>24</v>
      </c>
      <c r="D627">
        <v>7439965</v>
      </c>
      <c r="E627" t="s">
        <v>5</v>
      </c>
      <c r="F627" s="1">
        <v>4.2899999999999999E-5</v>
      </c>
      <c r="G627" s="1">
        <v>0</v>
      </c>
      <c r="H627" t="s">
        <v>121</v>
      </c>
      <c r="I627" t="s">
        <v>86</v>
      </c>
      <c r="J627" s="1">
        <v>0</v>
      </c>
      <c r="K627" s="1">
        <v>0</v>
      </c>
      <c r="L627" s="1">
        <v>0</v>
      </c>
      <c r="M627" s="1">
        <v>0</v>
      </c>
      <c r="N627" s="1">
        <v>0</v>
      </c>
      <c r="O627" s="1">
        <v>0</v>
      </c>
      <c r="P627" s="1">
        <v>0</v>
      </c>
      <c r="Q627" s="1">
        <v>0</v>
      </c>
      <c r="R627" s="1">
        <v>0</v>
      </c>
      <c r="S627" s="1">
        <v>0</v>
      </c>
      <c r="T627" s="1">
        <v>0</v>
      </c>
      <c r="U627" s="1">
        <v>0</v>
      </c>
      <c r="X627" s="1">
        <v>0</v>
      </c>
      <c r="Y627" s="1">
        <v>0</v>
      </c>
      <c r="Z627" s="1">
        <v>0</v>
      </c>
    </row>
    <row r="628" spans="1:26" x14ac:dyDescent="0.25">
      <c r="A628">
        <v>626</v>
      </c>
      <c r="B628" t="s">
        <v>334</v>
      </c>
      <c r="C628">
        <v>24</v>
      </c>
      <c r="D628">
        <v>7440020</v>
      </c>
      <c r="E628" t="s">
        <v>6</v>
      </c>
      <c r="F628" s="1">
        <v>3.96E-5</v>
      </c>
      <c r="G628" s="1">
        <v>8.5154000000000006E-9</v>
      </c>
      <c r="H628" t="s">
        <v>121</v>
      </c>
      <c r="I628" t="s">
        <v>86</v>
      </c>
      <c r="J628" s="1">
        <v>8.5154000000000006E-9</v>
      </c>
      <c r="K628" s="1">
        <v>0</v>
      </c>
      <c r="L628" s="1">
        <v>0</v>
      </c>
      <c r="M628" s="1">
        <v>0</v>
      </c>
      <c r="N628" s="1">
        <v>0</v>
      </c>
      <c r="O628" s="1">
        <v>0</v>
      </c>
      <c r="P628" s="1">
        <v>0</v>
      </c>
      <c r="Q628" s="1">
        <v>0</v>
      </c>
      <c r="R628" s="1">
        <v>0</v>
      </c>
      <c r="S628" s="1">
        <v>0</v>
      </c>
      <c r="T628" s="1">
        <v>0</v>
      </c>
      <c r="U628" s="1">
        <v>0</v>
      </c>
      <c r="V628" t="s">
        <v>87</v>
      </c>
      <c r="X628" s="1">
        <v>0</v>
      </c>
      <c r="Y628" s="1">
        <v>0</v>
      </c>
      <c r="Z628" s="1">
        <v>0</v>
      </c>
    </row>
    <row r="629" spans="1:26" x14ac:dyDescent="0.25">
      <c r="A629">
        <v>627</v>
      </c>
      <c r="B629" t="s">
        <v>334</v>
      </c>
      <c r="C629">
        <v>24</v>
      </c>
      <c r="D629">
        <v>7723140</v>
      </c>
      <c r="E629" t="s">
        <v>295</v>
      </c>
      <c r="F629">
        <v>0</v>
      </c>
      <c r="G629" s="1">
        <v>0</v>
      </c>
      <c r="H629" t="s">
        <v>121</v>
      </c>
      <c r="I629" t="s">
        <v>86</v>
      </c>
      <c r="J629" s="1">
        <v>0</v>
      </c>
      <c r="K629" s="1">
        <v>0</v>
      </c>
      <c r="L629" s="1">
        <v>0</v>
      </c>
      <c r="M629" s="1">
        <v>0</v>
      </c>
      <c r="N629" s="1">
        <v>0</v>
      </c>
      <c r="O629" s="1">
        <v>0</v>
      </c>
      <c r="P629" s="1">
        <v>0</v>
      </c>
      <c r="Q629" s="1">
        <v>0</v>
      </c>
      <c r="R629" s="1">
        <v>0</v>
      </c>
      <c r="S629" s="1">
        <v>0</v>
      </c>
      <c r="T629" s="1">
        <v>0</v>
      </c>
      <c r="U629" s="1">
        <v>0</v>
      </c>
      <c r="X629" s="1">
        <v>0</v>
      </c>
      <c r="Y629" s="1">
        <v>0</v>
      </c>
      <c r="Z629" s="1">
        <v>0</v>
      </c>
    </row>
    <row r="630" spans="1:26" x14ac:dyDescent="0.25">
      <c r="A630">
        <v>628</v>
      </c>
      <c r="B630" t="s">
        <v>334</v>
      </c>
      <c r="C630">
        <v>24</v>
      </c>
      <c r="D630">
        <v>7439921</v>
      </c>
      <c r="E630" t="s">
        <v>7</v>
      </c>
      <c r="F630">
        <v>0</v>
      </c>
      <c r="G630" s="1">
        <v>0</v>
      </c>
      <c r="H630" t="s">
        <v>121</v>
      </c>
      <c r="I630" t="s">
        <v>86</v>
      </c>
      <c r="J630" s="1">
        <v>0</v>
      </c>
      <c r="K630" s="1">
        <v>0</v>
      </c>
      <c r="L630" s="1">
        <v>0</v>
      </c>
      <c r="M630" s="1">
        <v>0</v>
      </c>
      <c r="N630" s="1">
        <v>0</v>
      </c>
      <c r="O630" s="1">
        <v>0</v>
      </c>
      <c r="P630" s="1">
        <v>0</v>
      </c>
      <c r="Q630" s="1">
        <v>0</v>
      </c>
      <c r="R630" s="1">
        <v>0</v>
      </c>
      <c r="S630" s="1">
        <v>0</v>
      </c>
      <c r="T630" s="1">
        <v>0</v>
      </c>
      <c r="U630" s="1">
        <v>0</v>
      </c>
      <c r="X630" s="1">
        <v>0</v>
      </c>
      <c r="Y630" s="1">
        <v>0</v>
      </c>
      <c r="Z630" s="1">
        <v>0</v>
      </c>
    </row>
    <row r="631" spans="1:26" x14ac:dyDescent="0.25">
      <c r="A631">
        <v>629</v>
      </c>
      <c r="B631" t="s">
        <v>334</v>
      </c>
      <c r="C631">
        <v>24</v>
      </c>
      <c r="D631">
        <v>7440622</v>
      </c>
      <c r="E631" t="s">
        <v>296</v>
      </c>
      <c r="F631">
        <v>0</v>
      </c>
      <c r="G631" s="1">
        <v>0</v>
      </c>
      <c r="H631" t="s">
        <v>121</v>
      </c>
      <c r="I631" t="s">
        <v>86</v>
      </c>
      <c r="J631" s="1">
        <v>0</v>
      </c>
      <c r="K631" s="1">
        <v>0</v>
      </c>
      <c r="L631" s="1">
        <v>0</v>
      </c>
      <c r="M631" s="1">
        <v>0</v>
      </c>
      <c r="N631" s="1">
        <v>0</v>
      </c>
      <c r="O631" s="1">
        <v>0</v>
      </c>
      <c r="P631" s="1">
        <v>0</v>
      </c>
      <c r="Q631" s="1">
        <v>0</v>
      </c>
      <c r="R631" s="1">
        <v>0</v>
      </c>
      <c r="S631" s="1">
        <v>0</v>
      </c>
      <c r="T631" s="1">
        <v>0</v>
      </c>
      <c r="U631" s="1">
        <v>0</v>
      </c>
      <c r="X631" s="1">
        <v>0</v>
      </c>
      <c r="Y631" s="1">
        <v>0</v>
      </c>
      <c r="Z631" s="1">
        <v>0</v>
      </c>
    </row>
    <row r="632" spans="1:26" x14ac:dyDescent="0.25">
      <c r="A632">
        <v>630</v>
      </c>
      <c r="B632" t="s">
        <v>334</v>
      </c>
      <c r="C632">
        <v>24</v>
      </c>
      <c r="D632">
        <v>7440666</v>
      </c>
      <c r="E632" t="s">
        <v>297</v>
      </c>
      <c r="F632">
        <v>0</v>
      </c>
      <c r="G632" s="1">
        <v>0</v>
      </c>
      <c r="H632" t="s">
        <v>121</v>
      </c>
      <c r="I632" t="s">
        <v>86</v>
      </c>
      <c r="J632" s="1">
        <v>0</v>
      </c>
      <c r="K632" s="1">
        <v>0</v>
      </c>
      <c r="L632" s="1">
        <v>0</v>
      </c>
      <c r="M632" s="1">
        <v>0</v>
      </c>
      <c r="N632" s="1">
        <v>0</v>
      </c>
      <c r="O632" s="1">
        <v>0</v>
      </c>
      <c r="P632" s="1">
        <v>0</v>
      </c>
      <c r="Q632" s="1">
        <v>0</v>
      </c>
      <c r="R632" s="1">
        <v>0</v>
      </c>
      <c r="S632" s="1">
        <v>0</v>
      </c>
      <c r="T632" s="1">
        <v>0</v>
      </c>
      <c r="U632" s="1">
        <v>0</v>
      </c>
      <c r="X632" s="1">
        <v>0</v>
      </c>
      <c r="Y632" s="1">
        <v>0</v>
      </c>
      <c r="Z632" s="1">
        <v>0</v>
      </c>
    </row>
    <row r="633" spans="1:26" x14ac:dyDescent="0.25">
      <c r="A633">
        <v>631</v>
      </c>
      <c r="B633" t="s">
        <v>335</v>
      </c>
      <c r="C633">
        <v>24</v>
      </c>
      <c r="D633">
        <v>7429905</v>
      </c>
      <c r="E633" t="s">
        <v>290</v>
      </c>
      <c r="F633">
        <v>0</v>
      </c>
      <c r="G633" s="1">
        <v>0</v>
      </c>
      <c r="H633" t="s">
        <v>121</v>
      </c>
      <c r="I633" t="s">
        <v>86</v>
      </c>
      <c r="J633" s="1">
        <v>0</v>
      </c>
      <c r="K633" s="1">
        <v>0</v>
      </c>
      <c r="L633" s="1">
        <v>0</v>
      </c>
      <c r="M633" s="1">
        <v>0</v>
      </c>
      <c r="N633" s="1">
        <v>0</v>
      </c>
      <c r="O633" s="1">
        <v>0</v>
      </c>
      <c r="P633" s="1">
        <v>0</v>
      </c>
      <c r="Q633" s="1">
        <v>0</v>
      </c>
      <c r="R633" s="1">
        <v>0</v>
      </c>
      <c r="S633" s="1">
        <v>0</v>
      </c>
      <c r="T633" s="1">
        <v>0</v>
      </c>
      <c r="U633" s="1">
        <v>0</v>
      </c>
      <c r="X633" s="1">
        <v>0</v>
      </c>
      <c r="Y633" s="1">
        <v>0</v>
      </c>
      <c r="Z633" s="1">
        <v>0</v>
      </c>
    </row>
    <row r="634" spans="1:26" x14ac:dyDescent="0.25">
      <c r="A634">
        <v>632</v>
      </c>
      <c r="B634" t="s">
        <v>335</v>
      </c>
      <c r="C634">
        <v>24</v>
      </c>
      <c r="D634">
        <v>1344281</v>
      </c>
      <c r="E634" t="s">
        <v>291</v>
      </c>
      <c r="F634">
        <v>0</v>
      </c>
      <c r="G634" s="1">
        <v>0</v>
      </c>
      <c r="H634" t="s">
        <v>121</v>
      </c>
      <c r="I634" t="s">
        <v>86</v>
      </c>
      <c r="J634" s="1">
        <v>0</v>
      </c>
      <c r="K634" s="1">
        <v>0</v>
      </c>
      <c r="L634" s="1">
        <v>0</v>
      </c>
      <c r="M634" s="1">
        <v>0</v>
      </c>
      <c r="N634" s="1">
        <v>0</v>
      </c>
      <c r="O634" s="1">
        <v>0</v>
      </c>
      <c r="P634" s="1">
        <v>0</v>
      </c>
      <c r="Q634" s="1">
        <v>0</v>
      </c>
      <c r="R634" s="1">
        <v>0</v>
      </c>
      <c r="S634" s="1">
        <v>0</v>
      </c>
      <c r="T634" s="1">
        <v>0</v>
      </c>
      <c r="U634" s="1">
        <v>0</v>
      </c>
      <c r="X634" s="1">
        <v>0</v>
      </c>
      <c r="Y634" s="1">
        <v>0</v>
      </c>
      <c r="Z634" s="1">
        <v>0</v>
      </c>
    </row>
    <row r="635" spans="1:26" x14ac:dyDescent="0.25">
      <c r="A635">
        <v>633</v>
      </c>
      <c r="B635" t="s">
        <v>335</v>
      </c>
      <c r="C635">
        <v>24</v>
      </c>
      <c r="D635">
        <v>7440417</v>
      </c>
      <c r="E635" t="s">
        <v>292</v>
      </c>
      <c r="F635">
        <v>0</v>
      </c>
      <c r="G635" s="1">
        <v>0</v>
      </c>
      <c r="H635" t="s">
        <v>121</v>
      </c>
      <c r="I635" t="s">
        <v>86</v>
      </c>
      <c r="J635" s="1">
        <v>0</v>
      </c>
      <c r="K635" s="1">
        <v>0</v>
      </c>
      <c r="L635" s="1">
        <v>0</v>
      </c>
      <c r="M635" s="1">
        <v>0</v>
      </c>
      <c r="N635" s="1">
        <v>0</v>
      </c>
      <c r="O635" s="1">
        <v>0</v>
      </c>
      <c r="P635" s="1">
        <v>0</v>
      </c>
      <c r="Q635" s="1">
        <v>0</v>
      </c>
      <c r="R635" s="1">
        <v>0</v>
      </c>
      <c r="S635" s="1">
        <v>0</v>
      </c>
      <c r="T635" s="1">
        <v>0</v>
      </c>
      <c r="U635" s="1">
        <v>0</v>
      </c>
      <c r="X635" s="1">
        <v>0</v>
      </c>
      <c r="Y635" s="1">
        <v>0</v>
      </c>
      <c r="Z635" s="1">
        <v>0</v>
      </c>
    </row>
    <row r="636" spans="1:26" x14ac:dyDescent="0.25">
      <c r="A636">
        <v>634</v>
      </c>
      <c r="B636" t="s">
        <v>335</v>
      </c>
      <c r="C636">
        <v>24</v>
      </c>
      <c r="D636">
        <v>7440439</v>
      </c>
      <c r="E636" t="s">
        <v>293</v>
      </c>
      <c r="F636">
        <v>0</v>
      </c>
      <c r="G636" s="1">
        <v>0</v>
      </c>
      <c r="H636" t="s">
        <v>121</v>
      </c>
      <c r="I636" t="s">
        <v>86</v>
      </c>
      <c r="J636" s="1">
        <v>0</v>
      </c>
      <c r="K636" s="1">
        <v>0</v>
      </c>
      <c r="L636" s="1">
        <v>0</v>
      </c>
      <c r="M636" s="1">
        <v>0</v>
      </c>
      <c r="N636" s="1">
        <v>0</v>
      </c>
      <c r="O636" s="1">
        <v>0</v>
      </c>
      <c r="P636" s="1">
        <v>0</v>
      </c>
      <c r="Q636" s="1">
        <v>0</v>
      </c>
      <c r="R636" s="1">
        <v>0</v>
      </c>
      <c r="S636" s="1">
        <v>0</v>
      </c>
      <c r="T636" s="1">
        <v>0</v>
      </c>
      <c r="U636" s="1">
        <v>0</v>
      </c>
      <c r="X636" s="1">
        <v>0</v>
      </c>
      <c r="Y636" s="1">
        <v>0</v>
      </c>
      <c r="Z636" s="1">
        <v>0</v>
      </c>
    </row>
    <row r="637" spans="1:26" x14ac:dyDescent="0.25">
      <c r="A637">
        <v>635</v>
      </c>
      <c r="B637" t="s">
        <v>335</v>
      </c>
      <c r="C637">
        <v>24</v>
      </c>
      <c r="D637">
        <v>7440484</v>
      </c>
      <c r="E637" t="s">
        <v>8</v>
      </c>
      <c r="F637">
        <v>0</v>
      </c>
      <c r="G637" s="1">
        <v>0</v>
      </c>
      <c r="H637" t="s">
        <v>121</v>
      </c>
      <c r="I637" t="s">
        <v>86</v>
      </c>
      <c r="J637" s="1">
        <v>0</v>
      </c>
      <c r="K637" s="1">
        <v>0</v>
      </c>
      <c r="L637" s="1">
        <v>0</v>
      </c>
      <c r="M637" s="1">
        <v>0</v>
      </c>
      <c r="N637" s="1">
        <v>0</v>
      </c>
      <c r="O637" s="1">
        <v>0</v>
      </c>
      <c r="P637" s="1">
        <v>0</v>
      </c>
      <c r="Q637" s="1">
        <v>0</v>
      </c>
      <c r="R637" s="1">
        <v>0</v>
      </c>
      <c r="S637" s="1">
        <v>0</v>
      </c>
      <c r="T637" s="1">
        <v>0</v>
      </c>
      <c r="U637" s="1">
        <v>0</v>
      </c>
      <c r="X637" s="1">
        <v>0</v>
      </c>
      <c r="Y637" s="1">
        <v>0</v>
      </c>
      <c r="Z637" s="1">
        <v>0</v>
      </c>
    </row>
    <row r="638" spans="1:26" x14ac:dyDescent="0.25">
      <c r="A638">
        <v>636</v>
      </c>
      <c r="B638" t="s">
        <v>335</v>
      </c>
      <c r="C638">
        <v>24</v>
      </c>
      <c r="D638">
        <v>7440473</v>
      </c>
      <c r="E638" t="s">
        <v>89</v>
      </c>
      <c r="F638" s="1">
        <v>6.1799999999999998E-5</v>
      </c>
      <c r="G638" s="1">
        <v>0</v>
      </c>
      <c r="H638" t="s">
        <v>121</v>
      </c>
      <c r="I638" t="s">
        <v>86</v>
      </c>
      <c r="J638" s="1">
        <v>0</v>
      </c>
      <c r="K638" s="1">
        <v>0</v>
      </c>
      <c r="L638" s="1">
        <v>0</v>
      </c>
      <c r="M638" s="1">
        <v>0</v>
      </c>
      <c r="N638" s="1">
        <v>0</v>
      </c>
      <c r="O638" s="1">
        <v>0</v>
      </c>
      <c r="P638" s="1">
        <v>0</v>
      </c>
      <c r="Q638" s="1">
        <v>0</v>
      </c>
      <c r="R638" s="1">
        <v>0</v>
      </c>
      <c r="S638" s="1">
        <v>0</v>
      </c>
      <c r="T638" s="1">
        <v>0</v>
      </c>
      <c r="U638" s="1">
        <v>0</v>
      </c>
      <c r="X638" s="1">
        <v>0</v>
      </c>
      <c r="Y638" s="1">
        <v>0</v>
      </c>
      <c r="Z638" s="1">
        <v>0</v>
      </c>
    </row>
    <row r="639" spans="1:26" x14ac:dyDescent="0.25">
      <c r="A639">
        <v>637</v>
      </c>
      <c r="B639" t="s">
        <v>335</v>
      </c>
      <c r="C639">
        <v>24</v>
      </c>
      <c r="D639">
        <v>18540299</v>
      </c>
      <c r="E639" t="s">
        <v>13</v>
      </c>
      <c r="F639" s="1">
        <v>3.0900000000000001E-6</v>
      </c>
      <c r="G639" s="1">
        <v>3.7440000000000002E-7</v>
      </c>
      <c r="H639" t="s">
        <v>121</v>
      </c>
      <c r="I639" t="s">
        <v>86</v>
      </c>
      <c r="J639" s="1">
        <v>3.7239000000000001E-7</v>
      </c>
      <c r="K639" s="1">
        <v>1.8775000000000002E-9</v>
      </c>
      <c r="L639" s="1">
        <v>1.3018000000000001E-10</v>
      </c>
      <c r="M639" s="1">
        <v>0</v>
      </c>
      <c r="N639" s="1">
        <v>0</v>
      </c>
      <c r="O639" s="1">
        <v>0</v>
      </c>
      <c r="P639" s="1">
        <v>0</v>
      </c>
      <c r="Q639" s="1">
        <v>0</v>
      </c>
      <c r="R639" s="1">
        <v>0</v>
      </c>
      <c r="S639" s="1">
        <v>0</v>
      </c>
      <c r="T639" s="1">
        <v>0</v>
      </c>
      <c r="U639" s="1">
        <v>0</v>
      </c>
      <c r="V639" t="s">
        <v>87</v>
      </c>
      <c r="W639" t="s">
        <v>88</v>
      </c>
      <c r="X639" s="1">
        <v>0</v>
      </c>
      <c r="Y639" s="1">
        <v>0</v>
      </c>
      <c r="Z639" s="1">
        <v>0</v>
      </c>
    </row>
    <row r="640" spans="1:26" x14ac:dyDescent="0.25">
      <c r="A640">
        <v>638</v>
      </c>
      <c r="B640" t="s">
        <v>335</v>
      </c>
      <c r="C640">
        <v>24</v>
      </c>
      <c r="D640">
        <v>1175</v>
      </c>
      <c r="E640" t="s">
        <v>294</v>
      </c>
      <c r="F640">
        <v>0</v>
      </c>
      <c r="G640" s="1">
        <v>0</v>
      </c>
      <c r="H640" t="s">
        <v>121</v>
      </c>
      <c r="I640" t="s">
        <v>86</v>
      </c>
      <c r="J640" s="1">
        <v>0</v>
      </c>
      <c r="K640" s="1">
        <v>0</v>
      </c>
      <c r="L640" s="1">
        <v>0</v>
      </c>
      <c r="M640" s="1">
        <v>0</v>
      </c>
      <c r="N640" s="1">
        <v>0</v>
      </c>
      <c r="O640" s="1">
        <v>0</v>
      </c>
      <c r="P640" s="1">
        <v>0</v>
      </c>
      <c r="Q640" s="1">
        <v>0</v>
      </c>
      <c r="R640" s="1">
        <v>0</v>
      </c>
      <c r="S640" s="1">
        <v>0</v>
      </c>
      <c r="T640" s="1">
        <v>0</v>
      </c>
      <c r="U640" s="1">
        <v>0</v>
      </c>
      <c r="X640" s="1">
        <v>0</v>
      </c>
      <c r="Y640" s="1">
        <v>0</v>
      </c>
      <c r="Z640" s="1">
        <v>0</v>
      </c>
    </row>
    <row r="641" spans="1:26" x14ac:dyDescent="0.25">
      <c r="A641">
        <v>639</v>
      </c>
      <c r="B641" t="s">
        <v>335</v>
      </c>
      <c r="C641">
        <v>24</v>
      </c>
      <c r="D641">
        <v>7440508</v>
      </c>
      <c r="E641" t="s">
        <v>10</v>
      </c>
      <c r="F641">
        <v>0</v>
      </c>
      <c r="G641" s="1">
        <v>0</v>
      </c>
      <c r="H641" t="s">
        <v>121</v>
      </c>
      <c r="I641" t="s">
        <v>86</v>
      </c>
      <c r="J641" s="1">
        <v>0</v>
      </c>
      <c r="K641" s="1">
        <v>0</v>
      </c>
      <c r="L641" s="1">
        <v>0</v>
      </c>
      <c r="M641" s="1">
        <v>0</v>
      </c>
      <c r="N641" s="1">
        <v>0</v>
      </c>
      <c r="O641" s="1">
        <v>0</v>
      </c>
      <c r="P641" s="1">
        <v>0</v>
      </c>
      <c r="Q641" s="1">
        <v>0</v>
      </c>
      <c r="R641" s="1">
        <v>0</v>
      </c>
      <c r="S641" s="1">
        <v>0</v>
      </c>
      <c r="T641" s="1">
        <v>0</v>
      </c>
      <c r="U641" s="1">
        <v>0</v>
      </c>
      <c r="X641" s="1">
        <v>0</v>
      </c>
      <c r="Y641" s="1">
        <v>0</v>
      </c>
      <c r="Z641" s="1">
        <v>0</v>
      </c>
    </row>
    <row r="642" spans="1:26" x14ac:dyDescent="0.25">
      <c r="A642">
        <v>640</v>
      </c>
      <c r="B642" t="s">
        <v>335</v>
      </c>
      <c r="C642">
        <v>24</v>
      </c>
      <c r="D642">
        <v>7439965</v>
      </c>
      <c r="E642" t="s">
        <v>5</v>
      </c>
      <c r="F642" s="1">
        <v>1.2300000000000001E-5</v>
      </c>
      <c r="G642" s="1">
        <v>0</v>
      </c>
      <c r="H642" t="s">
        <v>121</v>
      </c>
      <c r="I642" t="s">
        <v>86</v>
      </c>
      <c r="J642" s="1">
        <v>0</v>
      </c>
      <c r="K642" s="1">
        <v>0</v>
      </c>
      <c r="L642" s="1">
        <v>0</v>
      </c>
      <c r="M642" s="1">
        <v>0</v>
      </c>
      <c r="N642" s="1">
        <v>0</v>
      </c>
      <c r="O642" s="1">
        <v>0</v>
      </c>
      <c r="P642" s="1">
        <v>0</v>
      </c>
      <c r="Q642" s="1">
        <v>0</v>
      </c>
      <c r="R642" s="1">
        <v>0</v>
      </c>
      <c r="S642" s="1">
        <v>0</v>
      </c>
      <c r="T642" s="1">
        <v>0</v>
      </c>
      <c r="U642" s="1">
        <v>0</v>
      </c>
      <c r="X642" s="1">
        <v>0</v>
      </c>
      <c r="Y642" s="1">
        <v>0</v>
      </c>
      <c r="Z642" s="1">
        <v>0</v>
      </c>
    </row>
    <row r="643" spans="1:26" x14ac:dyDescent="0.25">
      <c r="A643">
        <v>641</v>
      </c>
      <c r="B643" t="s">
        <v>335</v>
      </c>
      <c r="C643">
        <v>24</v>
      </c>
      <c r="D643">
        <v>7440020</v>
      </c>
      <c r="E643" t="s">
        <v>6</v>
      </c>
      <c r="F643">
        <v>2.1900000000000001E-4</v>
      </c>
      <c r="G643" s="1">
        <v>4.7092000000000002E-8</v>
      </c>
      <c r="H643" t="s">
        <v>121</v>
      </c>
      <c r="I643" t="s">
        <v>86</v>
      </c>
      <c r="J643" s="1">
        <v>4.7092000000000002E-8</v>
      </c>
      <c r="K643" s="1">
        <v>0</v>
      </c>
      <c r="L643" s="1">
        <v>0</v>
      </c>
      <c r="M643" s="1">
        <v>0</v>
      </c>
      <c r="N643" s="1">
        <v>0</v>
      </c>
      <c r="O643" s="1">
        <v>0</v>
      </c>
      <c r="P643" s="1">
        <v>0</v>
      </c>
      <c r="Q643" s="1">
        <v>0</v>
      </c>
      <c r="R643" s="1">
        <v>0</v>
      </c>
      <c r="S643" s="1">
        <v>0</v>
      </c>
      <c r="T643" s="1">
        <v>0</v>
      </c>
      <c r="U643" s="1">
        <v>0</v>
      </c>
      <c r="V643" t="s">
        <v>87</v>
      </c>
      <c r="X643" s="1">
        <v>0</v>
      </c>
      <c r="Y643" s="1">
        <v>0</v>
      </c>
      <c r="Z643" s="1">
        <v>0</v>
      </c>
    </row>
    <row r="644" spans="1:26" x14ac:dyDescent="0.25">
      <c r="A644">
        <v>642</v>
      </c>
      <c r="B644" t="s">
        <v>335</v>
      </c>
      <c r="C644">
        <v>24</v>
      </c>
      <c r="D644">
        <v>7723140</v>
      </c>
      <c r="E644" t="s">
        <v>295</v>
      </c>
      <c r="F644">
        <v>0</v>
      </c>
      <c r="G644" s="1">
        <v>0</v>
      </c>
      <c r="H644" t="s">
        <v>121</v>
      </c>
      <c r="I644" t="s">
        <v>86</v>
      </c>
      <c r="J644" s="1">
        <v>0</v>
      </c>
      <c r="K644" s="1">
        <v>0</v>
      </c>
      <c r="L644" s="1">
        <v>0</v>
      </c>
      <c r="M644" s="1">
        <v>0</v>
      </c>
      <c r="N644" s="1">
        <v>0</v>
      </c>
      <c r="O644" s="1">
        <v>0</v>
      </c>
      <c r="P644" s="1">
        <v>0</v>
      </c>
      <c r="Q644" s="1">
        <v>0</v>
      </c>
      <c r="R644" s="1">
        <v>0</v>
      </c>
      <c r="S644" s="1">
        <v>0</v>
      </c>
      <c r="T644" s="1">
        <v>0</v>
      </c>
      <c r="U644" s="1">
        <v>0</v>
      </c>
      <c r="X644" s="1">
        <v>0</v>
      </c>
      <c r="Y644" s="1">
        <v>0</v>
      </c>
      <c r="Z644" s="1">
        <v>0</v>
      </c>
    </row>
    <row r="645" spans="1:26" x14ac:dyDescent="0.25">
      <c r="A645">
        <v>643</v>
      </c>
      <c r="B645" t="s">
        <v>335</v>
      </c>
      <c r="C645">
        <v>24</v>
      </c>
      <c r="D645">
        <v>7439921</v>
      </c>
      <c r="E645" t="s">
        <v>7</v>
      </c>
      <c r="F645">
        <v>0</v>
      </c>
      <c r="G645" s="1">
        <v>0</v>
      </c>
      <c r="H645" t="s">
        <v>121</v>
      </c>
      <c r="I645" t="s">
        <v>86</v>
      </c>
      <c r="J645" s="1">
        <v>0</v>
      </c>
      <c r="K645" s="1">
        <v>0</v>
      </c>
      <c r="L645" s="1">
        <v>0</v>
      </c>
      <c r="M645" s="1">
        <v>0</v>
      </c>
      <c r="N645" s="1">
        <v>0</v>
      </c>
      <c r="O645" s="1">
        <v>0</v>
      </c>
      <c r="P645" s="1">
        <v>0</v>
      </c>
      <c r="Q645" s="1">
        <v>0</v>
      </c>
      <c r="R645" s="1">
        <v>0</v>
      </c>
      <c r="S645" s="1">
        <v>0</v>
      </c>
      <c r="T645" s="1">
        <v>0</v>
      </c>
      <c r="U645" s="1">
        <v>0</v>
      </c>
      <c r="X645" s="1">
        <v>0</v>
      </c>
      <c r="Y645" s="1">
        <v>0</v>
      </c>
      <c r="Z645" s="1">
        <v>0</v>
      </c>
    </row>
    <row r="646" spans="1:26" x14ac:dyDescent="0.25">
      <c r="A646">
        <v>644</v>
      </c>
      <c r="B646" t="s">
        <v>335</v>
      </c>
      <c r="C646">
        <v>24</v>
      </c>
      <c r="D646">
        <v>7440622</v>
      </c>
      <c r="E646" t="s">
        <v>296</v>
      </c>
      <c r="F646">
        <v>0</v>
      </c>
      <c r="G646" s="1">
        <v>0</v>
      </c>
      <c r="H646" t="s">
        <v>121</v>
      </c>
      <c r="I646" t="s">
        <v>86</v>
      </c>
      <c r="J646" s="1">
        <v>0</v>
      </c>
      <c r="K646" s="1">
        <v>0</v>
      </c>
      <c r="L646" s="1">
        <v>0</v>
      </c>
      <c r="M646" s="1">
        <v>0</v>
      </c>
      <c r="N646" s="1">
        <v>0</v>
      </c>
      <c r="O646" s="1">
        <v>0</v>
      </c>
      <c r="P646" s="1">
        <v>0</v>
      </c>
      <c r="Q646" s="1">
        <v>0</v>
      </c>
      <c r="R646" s="1">
        <v>0</v>
      </c>
      <c r="S646" s="1">
        <v>0</v>
      </c>
      <c r="T646" s="1">
        <v>0</v>
      </c>
      <c r="U646" s="1">
        <v>0</v>
      </c>
      <c r="X646" s="1">
        <v>0</v>
      </c>
      <c r="Y646" s="1">
        <v>0</v>
      </c>
      <c r="Z646" s="1">
        <v>0</v>
      </c>
    </row>
    <row r="647" spans="1:26" x14ac:dyDescent="0.25">
      <c r="A647">
        <v>645</v>
      </c>
      <c r="B647" t="s">
        <v>335</v>
      </c>
      <c r="C647">
        <v>24</v>
      </c>
      <c r="D647">
        <v>7440666</v>
      </c>
      <c r="E647" t="s">
        <v>297</v>
      </c>
      <c r="F647">
        <v>0</v>
      </c>
      <c r="G647" s="1">
        <v>0</v>
      </c>
      <c r="H647" t="s">
        <v>121</v>
      </c>
      <c r="I647" t="s">
        <v>86</v>
      </c>
      <c r="J647" s="1">
        <v>0</v>
      </c>
      <c r="K647" s="1">
        <v>0</v>
      </c>
      <c r="L647" s="1">
        <v>0</v>
      </c>
      <c r="M647" s="1">
        <v>0</v>
      </c>
      <c r="N647" s="1">
        <v>0</v>
      </c>
      <c r="O647" s="1">
        <v>0</v>
      </c>
      <c r="P647" s="1">
        <v>0</v>
      </c>
      <c r="Q647" s="1">
        <v>0</v>
      </c>
      <c r="R647" s="1">
        <v>0</v>
      </c>
      <c r="S647" s="1">
        <v>0</v>
      </c>
      <c r="T647" s="1">
        <v>0</v>
      </c>
      <c r="U647" s="1">
        <v>0</v>
      </c>
      <c r="X647" s="1">
        <v>0</v>
      </c>
      <c r="Y647" s="1">
        <v>0</v>
      </c>
      <c r="Z647" s="1">
        <v>0</v>
      </c>
    </row>
    <row r="648" spans="1:26" x14ac:dyDescent="0.25">
      <c r="A648">
        <v>646</v>
      </c>
      <c r="B648" t="s">
        <v>336</v>
      </c>
      <c r="C648">
        <v>24</v>
      </c>
      <c r="D648">
        <v>7429905</v>
      </c>
      <c r="E648" t="s">
        <v>290</v>
      </c>
      <c r="F648" s="1">
        <v>1.99E-7</v>
      </c>
      <c r="G648" s="1">
        <v>0</v>
      </c>
      <c r="H648" t="s">
        <v>121</v>
      </c>
      <c r="I648" t="s">
        <v>86</v>
      </c>
      <c r="J648" s="1">
        <v>0</v>
      </c>
      <c r="K648" s="1">
        <v>0</v>
      </c>
      <c r="L648" s="1">
        <v>0</v>
      </c>
      <c r="M648" s="1">
        <v>0</v>
      </c>
      <c r="N648" s="1">
        <v>0</v>
      </c>
      <c r="O648" s="1">
        <v>0</v>
      </c>
      <c r="P648" s="1">
        <v>0</v>
      </c>
      <c r="Q648" s="1">
        <v>0</v>
      </c>
      <c r="R648" s="1">
        <v>0</v>
      </c>
      <c r="S648" s="1">
        <v>0</v>
      </c>
      <c r="T648" s="1">
        <v>0</v>
      </c>
      <c r="U648" s="1">
        <v>0</v>
      </c>
      <c r="X648" s="1">
        <v>0</v>
      </c>
      <c r="Y648" s="1">
        <v>0</v>
      </c>
      <c r="Z648" s="1">
        <v>0</v>
      </c>
    </row>
    <row r="649" spans="1:26" x14ac:dyDescent="0.25">
      <c r="A649">
        <v>647</v>
      </c>
      <c r="B649" t="s">
        <v>336</v>
      </c>
      <c r="C649">
        <v>24</v>
      </c>
      <c r="D649">
        <v>1344281</v>
      </c>
      <c r="E649" t="s">
        <v>291</v>
      </c>
      <c r="F649">
        <v>0</v>
      </c>
      <c r="G649" s="1">
        <v>0</v>
      </c>
      <c r="H649" t="s">
        <v>121</v>
      </c>
      <c r="I649" t="s">
        <v>86</v>
      </c>
      <c r="J649" s="1">
        <v>0</v>
      </c>
      <c r="K649" s="1">
        <v>0</v>
      </c>
      <c r="L649" s="1">
        <v>0</v>
      </c>
      <c r="M649" s="1">
        <v>0</v>
      </c>
      <c r="N649" s="1">
        <v>0</v>
      </c>
      <c r="O649" s="1">
        <v>0</v>
      </c>
      <c r="P649" s="1">
        <v>0</v>
      </c>
      <c r="Q649" s="1">
        <v>0</v>
      </c>
      <c r="R649" s="1">
        <v>0</v>
      </c>
      <c r="S649" s="1">
        <v>0</v>
      </c>
      <c r="T649" s="1">
        <v>0</v>
      </c>
      <c r="U649" s="1">
        <v>0</v>
      </c>
      <c r="X649" s="1">
        <v>0</v>
      </c>
      <c r="Y649" s="1">
        <v>0</v>
      </c>
      <c r="Z649" s="1">
        <v>0</v>
      </c>
    </row>
    <row r="650" spans="1:26" x14ac:dyDescent="0.25">
      <c r="A650">
        <v>648</v>
      </c>
      <c r="B650" t="s">
        <v>336</v>
      </c>
      <c r="C650">
        <v>24</v>
      </c>
      <c r="D650">
        <v>7440417</v>
      </c>
      <c r="E650" t="s">
        <v>292</v>
      </c>
      <c r="F650">
        <v>0</v>
      </c>
      <c r="G650" s="1">
        <v>0</v>
      </c>
      <c r="H650" t="s">
        <v>121</v>
      </c>
      <c r="I650" t="s">
        <v>86</v>
      </c>
      <c r="J650" s="1">
        <v>0</v>
      </c>
      <c r="K650" s="1">
        <v>0</v>
      </c>
      <c r="L650" s="1">
        <v>0</v>
      </c>
      <c r="M650" s="1">
        <v>0</v>
      </c>
      <c r="N650" s="1">
        <v>0</v>
      </c>
      <c r="O650" s="1">
        <v>0</v>
      </c>
      <c r="P650" s="1">
        <v>0</v>
      </c>
      <c r="Q650" s="1">
        <v>0</v>
      </c>
      <c r="R650" s="1">
        <v>0</v>
      </c>
      <c r="S650" s="1">
        <v>0</v>
      </c>
      <c r="T650" s="1">
        <v>0</v>
      </c>
      <c r="U650" s="1">
        <v>0</v>
      </c>
      <c r="X650" s="1">
        <v>0</v>
      </c>
      <c r="Y650" s="1">
        <v>0</v>
      </c>
      <c r="Z650" s="1">
        <v>0</v>
      </c>
    </row>
    <row r="651" spans="1:26" x14ac:dyDescent="0.25">
      <c r="A651">
        <v>649</v>
      </c>
      <c r="B651" t="s">
        <v>336</v>
      </c>
      <c r="C651">
        <v>24</v>
      </c>
      <c r="D651">
        <v>7440439</v>
      </c>
      <c r="E651" t="s">
        <v>293</v>
      </c>
      <c r="F651">
        <v>0</v>
      </c>
      <c r="G651" s="1">
        <v>0</v>
      </c>
      <c r="H651" t="s">
        <v>121</v>
      </c>
      <c r="I651" t="s">
        <v>86</v>
      </c>
      <c r="J651" s="1">
        <v>0</v>
      </c>
      <c r="K651" s="1">
        <v>0</v>
      </c>
      <c r="L651" s="1">
        <v>0</v>
      </c>
      <c r="M651" s="1">
        <v>0</v>
      </c>
      <c r="N651" s="1">
        <v>0</v>
      </c>
      <c r="O651" s="1">
        <v>0</v>
      </c>
      <c r="P651" s="1">
        <v>0</v>
      </c>
      <c r="Q651" s="1">
        <v>0</v>
      </c>
      <c r="R651" s="1">
        <v>0</v>
      </c>
      <c r="S651" s="1">
        <v>0</v>
      </c>
      <c r="T651" s="1">
        <v>0</v>
      </c>
      <c r="U651" s="1">
        <v>0</v>
      </c>
      <c r="X651" s="1">
        <v>0</v>
      </c>
      <c r="Y651" s="1">
        <v>0</v>
      </c>
      <c r="Z651" s="1">
        <v>0</v>
      </c>
    </row>
    <row r="652" spans="1:26" x14ac:dyDescent="0.25">
      <c r="A652">
        <v>650</v>
      </c>
      <c r="B652" t="s">
        <v>336</v>
      </c>
      <c r="C652">
        <v>24</v>
      </c>
      <c r="D652">
        <v>7440484</v>
      </c>
      <c r="E652" t="s">
        <v>8</v>
      </c>
      <c r="F652">
        <v>0</v>
      </c>
      <c r="G652" s="1">
        <v>0</v>
      </c>
      <c r="H652" t="s">
        <v>121</v>
      </c>
      <c r="I652" t="s">
        <v>86</v>
      </c>
      <c r="J652" s="1">
        <v>0</v>
      </c>
      <c r="K652" s="1">
        <v>0</v>
      </c>
      <c r="L652" s="1">
        <v>0</v>
      </c>
      <c r="M652" s="1">
        <v>0</v>
      </c>
      <c r="N652" s="1">
        <v>0</v>
      </c>
      <c r="O652" s="1">
        <v>0</v>
      </c>
      <c r="P652" s="1">
        <v>0</v>
      </c>
      <c r="Q652" s="1">
        <v>0</v>
      </c>
      <c r="R652" s="1">
        <v>0</v>
      </c>
      <c r="S652" s="1">
        <v>0</v>
      </c>
      <c r="T652" s="1">
        <v>0</v>
      </c>
      <c r="U652" s="1">
        <v>0</v>
      </c>
      <c r="X652" s="1">
        <v>0</v>
      </c>
      <c r="Y652" s="1">
        <v>0</v>
      </c>
      <c r="Z652" s="1">
        <v>0</v>
      </c>
    </row>
    <row r="653" spans="1:26" x14ac:dyDescent="0.25">
      <c r="A653">
        <v>651</v>
      </c>
      <c r="B653" t="s">
        <v>336</v>
      </c>
      <c r="C653">
        <v>24</v>
      </c>
      <c r="D653">
        <v>7440473</v>
      </c>
      <c r="E653" t="s">
        <v>89</v>
      </c>
      <c r="F653" s="1">
        <v>1.7499999999999999E-7</v>
      </c>
      <c r="G653" s="1">
        <v>0</v>
      </c>
      <c r="H653" t="s">
        <v>121</v>
      </c>
      <c r="I653" t="s">
        <v>86</v>
      </c>
      <c r="J653" s="1">
        <v>0</v>
      </c>
      <c r="K653" s="1">
        <v>0</v>
      </c>
      <c r="L653" s="1">
        <v>0</v>
      </c>
      <c r="M653" s="1">
        <v>0</v>
      </c>
      <c r="N653" s="1">
        <v>0</v>
      </c>
      <c r="O653" s="1">
        <v>0</v>
      </c>
      <c r="P653" s="1">
        <v>0</v>
      </c>
      <c r="Q653" s="1">
        <v>0</v>
      </c>
      <c r="R653" s="1">
        <v>0</v>
      </c>
      <c r="S653" s="1">
        <v>0</v>
      </c>
      <c r="T653" s="1">
        <v>0</v>
      </c>
      <c r="U653" s="1">
        <v>0</v>
      </c>
      <c r="X653" s="1">
        <v>0</v>
      </c>
      <c r="Y653" s="1">
        <v>0</v>
      </c>
      <c r="Z653" s="1">
        <v>0</v>
      </c>
    </row>
    <row r="654" spans="1:26" x14ac:dyDescent="0.25">
      <c r="A654">
        <v>652</v>
      </c>
      <c r="B654" t="s">
        <v>336</v>
      </c>
      <c r="C654">
        <v>24</v>
      </c>
      <c r="D654">
        <v>18540299</v>
      </c>
      <c r="E654" t="s">
        <v>13</v>
      </c>
      <c r="F654" s="1">
        <v>8.7600000000000004E-9</v>
      </c>
      <c r="G654" s="1">
        <v>1.0614000000000001E-9</v>
      </c>
      <c r="H654" t="s">
        <v>121</v>
      </c>
      <c r="I654" t="s">
        <v>86</v>
      </c>
      <c r="J654" s="1">
        <v>1.0557E-9</v>
      </c>
      <c r="K654" s="1">
        <v>5.3227000000000003E-12</v>
      </c>
      <c r="L654" s="1">
        <v>3.6904000000000001E-13</v>
      </c>
      <c r="M654" s="1">
        <v>0</v>
      </c>
      <c r="N654" s="1">
        <v>0</v>
      </c>
      <c r="O654" s="1">
        <v>0</v>
      </c>
      <c r="P654" s="1">
        <v>0</v>
      </c>
      <c r="Q654" s="1">
        <v>0</v>
      </c>
      <c r="R654" s="1">
        <v>0</v>
      </c>
      <c r="S654" s="1">
        <v>0</v>
      </c>
      <c r="T654" s="1">
        <v>0</v>
      </c>
      <c r="U654" s="1">
        <v>0</v>
      </c>
      <c r="V654" t="s">
        <v>87</v>
      </c>
      <c r="W654" t="s">
        <v>88</v>
      </c>
      <c r="X654" s="1">
        <v>0</v>
      </c>
      <c r="Y654" s="1">
        <v>0</v>
      </c>
      <c r="Z654" s="1">
        <v>0</v>
      </c>
    </row>
    <row r="655" spans="1:26" x14ac:dyDescent="0.25">
      <c r="A655">
        <v>653</v>
      </c>
      <c r="B655" t="s">
        <v>336</v>
      </c>
      <c r="C655">
        <v>24</v>
      </c>
      <c r="D655">
        <v>1175</v>
      </c>
      <c r="E655" t="s">
        <v>294</v>
      </c>
      <c r="F655">
        <v>0</v>
      </c>
      <c r="G655" s="1">
        <v>0</v>
      </c>
      <c r="H655" t="s">
        <v>121</v>
      </c>
      <c r="I655" t="s">
        <v>86</v>
      </c>
      <c r="J655" s="1">
        <v>0</v>
      </c>
      <c r="K655" s="1">
        <v>0</v>
      </c>
      <c r="L655" s="1">
        <v>0</v>
      </c>
      <c r="M655" s="1">
        <v>0</v>
      </c>
      <c r="N655" s="1">
        <v>0</v>
      </c>
      <c r="O655" s="1">
        <v>0</v>
      </c>
      <c r="P655" s="1">
        <v>0</v>
      </c>
      <c r="Q655" s="1">
        <v>0</v>
      </c>
      <c r="R655" s="1">
        <v>0</v>
      </c>
      <c r="S655" s="1">
        <v>0</v>
      </c>
      <c r="T655" s="1">
        <v>0</v>
      </c>
      <c r="U655" s="1">
        <v>0</v>
      </c>
      <c r="X655" s="1">
        <v>0</v>
      </c>
      <c r="Y655" s="1">
        <v>0</v>
      </c>
      <c r="Z655" s="1">
        <v>0</v>
      </c>
    </row>
    <row r="656" spans="1:26" x14ac:dyDescent="0.25">
      <c r="A656">
        <v>654</v>
      </c>
      <c r="B656" t="s">
        <v>336</v>
      </c>
      <c r="C656">
        <v>24</v>
      </c>
      <c r="D656">
        <v>7440508</v>
      </c>
      <c r="E656" t="s">
        <v>10</v>
      </c>
      <c r="F656" s="1">
        <v>5.7500000000000002E-5</v>
      </c>
      <c r="G656" s="1">
        <v>0</v>
      </c>
      <c r="H656" t="s">
        <v>121</v>
      </c>
      <c r="I656" t="s">
        <v>86</v>
      </c>
      <c r="J656" s="1">
        <v>0</v>
      </c>
      <c r="K656" s="1">
        <v>0</v>
      </c>
      <c r="L656" s="1">
        <v>0</v>
      </c>
      <c r="M656" s="1">
        <v>0</v>
      </c>
      <c r="N656" s="1">
        <v>0</v>
      </c>
      <c r="O656" s="1">
        <v>0</v>
      </c>
      <c r="P656" s="1">
        <v>0</v>
      </c>
      <c r="Q656" s="1">
        <v>0</v>
      </c>
      <c r="R656" s="1">
        <v>0</v>
      </c>
      <c r="S656" s="1">
        <v>0</v>
      </c>
      <c r="T656" s="1">
        <v>0</v>
      </c>
      <c r="U656" s="1">
        <v>0</v>
      </c>
      <c r="X656" s="1">
        <v>0</v>
      </c>
      <c r="Y656" s="1">
        <v>0</v>
      </c>
      <c r="Z656" s="1">
        <v>0</v>
      </c>
    </row>
    <row r="657" spans="1:26" x14ac:dyDescent="0.25">
      <c r="A657">
        <v>655</v>
      </c>
      <c r="B657" t="s">
        <v>336</v>
      </c>
      <c r="C657">
        <v>24</v>
      </c>
      <c r="D657">
        <v>7439965</v>
      </c>
      <c r="E657" t="s">
        <v>5</v>
      </c>
      <c r="F657" s="1">
        <v>3.8500000000000004E-6</v>
      </c>
      <c r="G657" s="1">
        <v>0</v>
      </c>
      <c r="H657" t="s">
        <v>121</v>
      </c>
      <c r="I657" t="s">
        <v>86</v>
      </c>
      <c r="J657" s="1">
        <v>0</v>
      </c>
      <c r="K657" s="1">
        <v>0</v>
      </c>
      <c r="L657" s="1">
        <v>0</v>
      </c>
      <c r="M657" s="1">
        <v>0</v>
      </c>
      <c r="N657" s="1">
        <v>0</v>
      </c>
      <c r="O657" s="1">
        <v>0</v>
      </c>
      <c r="P657" s="1">
        <v>0</v>
      </c>
      <c r="Q657" s="1">
        <v>0</v>
      </c>
      <c r="R657" s="1">
        <v>0</v>
      </c>
      <c r="S657" s="1">
        <v>0</v>
      </c>
      <c r="T657" s="1">
        <v>0</v>
      </c>
      <c r="U657" s="1">
        <v>0</v>
      </c>
      <c r="X657" s="1">
        <v>0</v>
      </c>
      <c r="Y657" s="1">
        <v>0</v>
      </c>
      <c r="Z657" s="1">
        <v>0</v>
      </c>
    </row>
    <row r="658" spans="1:26" x14ac:dyDescent="0.25">
      <c r="A658">
        <v>656</v>
      </c>
      <c r="B658" t="s">
        <v>336</v>
      </c>
      <c r="C658">
        <v>24</v>
      </c>
      <c r="D658">
        <v>7440020</v>
      </c>
      <c r="E658" t="s">
        <v>6</v>
      </c>
      <c r="F658" s="1">
        <v>7.8999999999999996E-5</v>
      </c>
      <c r="G658" s="1">
        <v>1.6988E-8</v>
      </c>
      <c r="H658" t="s">
        <v>121</v>
      </c>
      <c r="I658" t="s">
        <v>86</v>
      </c>
      <c r="J658" s="1">
        <v>1.6988E-8</v>
      </c>
      <c r="K658" s="1">
        <v>0</v>
      </c>
      <c r="L658" s="1">
        <v>0</v>
      </c>
      <c r="M658" s="1">
        <v>0</v>
      </c>
      <c r="N658" s="1">
        <v>0</v>
      </c>
      <c r="O658" s="1">
        <v>0</v>
      </c>
      <c r="P658" s="1">
        <v>0</v>
      </c>
      <c r="Q658" s="1">
        <v>0</v>
      </c>
      <c r="R658" s="1">
        <v>0</v>
      </c>
      <c r="S658" s="1">
        <v>0</v>
      </c>
      <c r="T658" s="1">
        <v>0</v>
      </c>
      <c r="U658" s="1">
        <v>0</v>
      </c>
      <c r="V658" t="s">
        <v>87</v>
      </c>
      <c r="X658" s="1">
        <v>0</v>
      </c>
      <c r="Y658" s="1">
        <v>0</v>
      </c>
      <c r="Z658" s="1">
        <v>0</v>
      </c>
    </row>
    <row r="659" spans="1:26" x14ac:dyDescent="0.25">
      <c r="A659">
        <v>657</v>
      </c>
      <c r="B659" t="s">
        <v>336</v>
      </c>
      <c r="C659">
        <v>24</v>
      </c>
      <c r="D659">
        <v>7723140</v>
      </c>
      <c r="E659" t="s">
        <v>295</v>
      </c>
      <c r="F659" s="1">
        <v>3.8300000000000002E-9</v>
      </c>
      <c r="G659" s="1">
        <v>0</v>
      </c>
      <c r="H659" t="s">
        <v>121</v>
      </c>
      <c r="I659" t="s">
        <v>86</v>
      </c>
      <c r="J659" s="1">
        <v>0</v>
      </c>
      <c r="K659" s="1">
        <v>0</v>
      </c>
      <c r="L659" s="1">
        <v>0</v>
      </c>
      <c r="M659" s="1">
        <v>0</v>
      </c>
      <c r="N659" s="1">
        <v>0</v>
      </c>
      <c r="O659" s="1">
        <v>0</v>
      </c>
      <c r="P659" s="1">
        <v>0</v>
      </c>
      <c r="Q659" s="1">
        <v>0</v>
      </c>
      <c r="R659" s="1">
        <v>0</v>
      </c>
      <c r="S659" s="1">
        <v>0</v>
      </c>
      <c r="T659" s="1">
        <v>0</v>
      </c>
      <c r="U659" s="1">
        <v>0</v>
      </c>
      <c r="X659" s="1">
        <v>0</v>
      </c>
      <c r="Y659" s="1">
        <v>0</v>
      </c>
      <c r="Z659" s="1">
        <v>0</v>
      </c>
    </row>
    <row r="660" spans="1:26" x14ac:dyDescent="0.25">
      <c r="A660">
        <v>658</v>
      </c>
      <c r="B660" t="s">
        <v>336</v>
      </c>
      <c r="C660">
        <v>24</v>
      </c>
      <c r="D660">
        <v>7439921</v>
      </c>
      <c r="E660" t="s">
        <v>7</v>
      </c>
      <c r="F660">
        <v>0</v>
      </c>
      <c r="G660" s="1">
        <v>0</v>
      </c>
      <c r="H660" t="s">
        <v>121</v>
      </c>
      <c r="I660" t="s">
        <v>86</v>
      </c>
      <c r="J660" s="1">
        <v>0</v>
      </c>
      <c r="K660" s="1">
        <v>0</v>
      </c>
      <c r="L660" s="1">
        <v>0</v>
      </c>
      <c r="M660" s="1">
        <v>0</v>
      </c>
      <c r="N660" s="1">
        <v>0</v>
      </c>
      <c r="O660" s="1">
        <v>0</v>
      </c>
      <c r="P660" s="1">
        <v>0</v>
      </c>
      <c r="Q660" s="1">
        <v>0</v>
      </c>
      <c r="R660" s="1">
        <v>0</v>
      </c>
      <c r="S660" s="1">
        <v>0</v>
      </c>
      <c r="T660" s="1">
        <v>0</v>
      </c>
      <c r="U660" s="1">
        <v>0</v>
      </c>
      <c r="X660" s="1">
        <v>0</v>
      </c>
      <c r="Y660" s="1">
        <v>0</v>
      </c>
      <c r="Z660" s="1">
        <v>0</v>
      </c>
    </row>
    <row r="661" spans="1:26" x14ac:dyDescent="0.25">
      <c r="A661">
        <v>659</v>
      </c>
      <c r="B661" t="s">
        <v>336</v>
      </c>
      <c r="C661">
        <v>24</v>
      </c>
      <c r="D661">
        <v>7440622</v>
      </c>
      <c r="E661" t="s">
        <v>296</v>
      </c>
      <c r="F661">
        <v>0</v>
      </c>
      <c r="G661" s="1">
        <v>0</v>
      </c>
      <c r="H661" t="s">
        <v>121</v>
      </c>
      <c r="I661" t="s">
        <v>86</v>
      </c>
      <c r="J661" s="1">
        <v>0</v>
      </c>
      <c r="K661" s="1">
        <v>0</v>
      </c>
      <c r="L661" s="1">
        <v>0</v>
      </c>
      <c r="M661" s="1">
        <v>0</v>
      </c>
      <c r="N661" s="1">
        <v>0</v>
      </c>
      <c r="O661" s="1">
        <v>0</v>
      </c>
      <c r="P661" s="1">
        <v>0</v>
      </c>
      <c r="Q661" s="1">
        <v>0</v>
      </c>
      <c r="R661" s="1">
        <v>0</v>
      </c>
      <c r="S661" s="1">
        <v>0</v>
      </c>
      <c r="T661" s="1">
        <v>0</v>
      </c>
      <c r="U661" s="1">
        <v>0</v>
      </c>
      <c r="X661" s="1">
        <v>0</v>
      </c>
      <c r="Y661" s="1">
        <v>0</v>
      </c>
      <c r="Z661" s="1">
        <v>0</v>
      </c>
    </row>
    <row r="662" spans="1:26" x14ac:dyDescent="0.25">
      <c r="A662">
        <v>660</v>
      </c>
      <c r="B662" t="s">
        <v>336</v>
      </c>
      <c r="C662">
        <v>24</v>
      </c>
      <c r="D662">
        <v>7440666</v>
      </c>
      <c r="E662" t="s">
        <v>297</v>
      </c>
      <c r="F662">
        <v>0</v>
      </c>
      <c r="G662" s="1">
        <v>0</v>
      </c>
      <c r="H662" t="s">
        <v>121</v>
      </c>
      <c r="I662" t="s">
        <v>86</v>
      </c>
      <c r="J662" s="1">
        <v>0</v>
      </c>
      <c r="K662" s="1">
        <v>0</v>
      </c>
      <c r="L662" s="1">
        <v>0</v>
      </c>
      <c r="M662" s="1">
        <v>0</v>
      </c>
      <c r="N662" s="1">
        <v>0</v>
      </c>
      <c r="O662" s="1">
        <v>0</v>
      </c>
      <c r="P662" s="1">
        <v>0</v>
      </c>
      <c r="Q662" s="1">
        <v>0</v>
      </c>
      <c r="R662" s="1">
        <v>0</v>
      </c>
      <c r="S662" s="1">
        <v>0</v>
      </c>
      <c r="T662" s="1">
        <v>0</v>
      </c>
      <c r="U662" s="1">
        <v>0</v>
      </c>
      <c r="X662" s="1">
        <v>0</v>
      </c>
      <c r="Y662" s="1">
        <v>0</v>
      </c>
      <c r="Z662" s="1">
        <v>0</v>
      </c>
    </row>
    <row r="663" spans="1:26" x14ac:dyDescent="0.25">
      <c r="A663">
        <v>661</v>
      </c>
      <c r="B663" t="s">
        <v>47</v>
      </c>
      <c r="C663">
        <v>24</v>
      </c>
      <c r="D663">
        <v>7429905</v>
      </c>
      <c r="E663" t="s">
        <v>290</v>
      </c>
      <c r="F663">
        <v>8.8400000000000002E-4</v>
      </c>
      <c r="G663" s="1">
        <v>0</v>
      </c>
      <c r="H663" t="s">
        <v>121</v>
      </c>
      <c r="I663" t="s">
        <v>86</v>
      </c>
      <c r="J663" s="1">
        <v>0</v>
      </c>
      <c r="K663" s="1">
        <v>0</v>
      </c>
      <c r="L663" s="1">
        <v>0</v>
      </c>
      <c r="M663" s="1">
        <v>0</v>
      </c>
      <c r="N663" s="1">
        <v>0</v>
      </c>
      <c r="O663" s="1">
        <v>0</v>
      </c>
      <c r="P663" s="1">
        <v>0</v>
      </c>
      <c r="Q663" s="1">
        <v>0</v>
      </c>
      <c r="R663" s="1">
        <v>0</v>
      </c>
      <c r="S663" s="1">
        <v>0</v>
      </c>
      <c r="T663" s="1">
        <v>0</v>
      </c>
      <c r="U663" s="1">
        <v>0</v>
      </c>
      <c r="X663" s="1">
        <v>0</v>
      </c>
      <c r="Y663" s="1">
        <v>0</v>
      </c>
      <c r="Z663" s="1">
        <v>0</v>
      </c>
    </row>
    <row r="664" spans="1:26" x14ac:dyDescent="0.25">
      <c r="A664">
        <v>662</v>
      </c>
      <c r="B664" t="s">
        <v>47</v>
      </c>
      <c r="C664">
        <v>24</v>
      </c>
      <c r="D664">
        <v>1344281</v>
      </c>
      <c r="E664" t="s">
        <v>291</v>
      </c>
      <c r="F664">
        <v>0</v>
      </c>
      <c r="G664" s="1">
        <v>0</v>
      </c>
      <c r="H664" t="s">
        <v>121</v>
      </c>
      <c r="I664" t="s">
        <v>86</v>
      </c>
      <c r="J664" s="1">
        <v>0</v>
      </c>
      <c r="K664" s="1">
        <v>0</v>
      </c>
      <c r="L664" s="1">
        <v>0</v>
      </c>
      <c r="M664" s="1">
        <v>0</v>
      </c>
      <c r="N664" s="1">
        <v>0</v>
      </c>
      <c r="O664" s="1">
        <v>0</v>
      </c>
      <c r="P664" s="1">
        <v>0</v>
      </c>
      <c r="Q664" s="1">
        <v>0</v>
      </c>
      <c r="R664" s="1">
        <v>0</v>
      </c>
      <c r="S664" s="1">
        <v>0</v>
      </c>
      <c r="T664" s="1">
        <v>0</v>
      </c>
      <c r="U664" s="1">
        <v>0</v>
      </c>
      <c r="X664" s="1">
        <v>0</v>
      </c>
      <c r="Y664" s="1">
        <v>0</v>
      </c>
      <c r="Z664" s="1">
        <v>0</v>
      </c>
    </row>
    <row r="665" spans="1:26" x14ac:dyDescent="0.25">
      <c r="A665">
        <v>663</v>
      </c>
      <c r="B665" t="s">
        <v>47</v>
      </c>
      <c r="C665">
        <v>24</v>
      </c>
      <c r="D665">
        <v>7440417</v>
      </c>
      <c r="E665" t="s">
        <v>292</v>
      </c>
      <c r="F665">
        <v>0</v>
      </c>
      <c r="G665" s="1">
        <v>0</v>
      </c>
      <c r="H665" t="s">
        <v>121</v>
      </c>
      <c r="I665" t="s">
        <v>86</v>
      </c>
      <c r="J665" s="1">
        <v>0</v>
      </c>
      <c r="K665" s="1">
        <v>0</v>
      </c>
      <c r="L665" s="1">
        <v>0</v>
      </c>
      <c r="M665" s="1">
        <v>0</v>
      </c>
      <c r="N665" s="1">
        <v>0</v>
      </c>
      <c r="O665" s="1">
        <v>0</v>
      </c>
      <c r="P665" s="1">
        <v>0</v>
      </c>
      <c r="Q665" s="1">
        <v>0</v>
      </c>
      <c r="R665" s="1">
        <v>0</v>
      </c>
      <c r="S665" s="1">
        <v>0</v>
      </c>
      <c r="T665" s="1">
        <v>0</v>
      </c>
      <c r="U665" s="1">
        <v>0</v>
      </c>
      <c r="X665" s="1">
        <v>0</v>
      </c>
      <c r="Y665" s="1">
        <v>0</v>
      </c>
      <c r="Z665" s="1">
        <v>0</v>
      </c>
    </row>
    <row r="666" spans="1:26" x14ac:dyDescent="0.25">
      <c r="A666">
        <v>664</v>
      </c>
      <c r="B666" t="s">
        <v>47</v>
      </c>
      <c r="C666">
        <v>24</v>
      </c>
      <c r="D666">
        <v>7440439</v>
      </c>
      <c r="E666" t="s">
        <v>293</v>
      </c>
      <c r="F666">
        <v>0</v>
      </c>
      <c r="G666" s="1">
        <v>0</v>
      </c>
      <c r="H666" t="s">
        <v>121</v>
      </c>
      <c r="I666" t="s">
        <v>86</v>
      </c>
      <c r="J666" s="1">
        <v>0</v>
      </c>
      <c r="K666" s="1">
        <v>0</v>
      </c>
      <c r="L666" s="1">
        <v>0</v>
      </c>
      <c r="M666" s="1">
        <v>0</v>
      </c>
      <c r="N666" s="1">
        <v>0</v>
      </c>
      <c r="O666" s="1">
        <v>0</v>
      </c>
      <c r="P666" s="1">
        <v>0</v>
      </c>
      <c r="Q666" s="1">
        <v>0</v>
      </c>
      <c r="R666" s="1">
        <v>0</v>
      </c>
      <c r="S666" s="1">
        <v>0</v>
      </c>
      <c r="T666" s="1">
        <v>0</v>
      </c>
      <c r="U666" s="1">
        <v>0</v>
      </c>
      <c r="X666" s="1">
        <v>0</v>
      </c>
      <c r="Y666" s="1">
        <v>0</v>
      </c>
      <c r="Z666" s="1">
        <v>0</v>
      </c>
    </row>
    <row r="667" spans="1:26" x14ac:dyDescent="0.25">
      <c r="A667">
        <v>665</v>
      </c>
      <c r="B667" t="s">
        <v>47</v>
      </c>
      <c r="C667">
        <v>24</v>
      </c>
      <c r="D667">
        <v>7440484</v>
      </c>
      <c r="E667" t="s">
        <v>8</v>
      </c>
      <c r="F667">
        <v>0</v>
      </c>
      <c r="G667" s="1">
        <v>0</v>
      </c>
      <c r="H667" t="s">
        <v>121</v>
      </c>
      <c r="I667" t="s">
        <v>86</v>
      </c>
      <c r="J667" s="1">
        <v>0</v>
      </c>
      <c r="K667" s="1">
        <v>0</v>
      </c>
      <c r="L667" s="1">
        <v>0</v>
      </c>
      <c r="M667" s="1">
        <v>0</v>
      </c>
      <c r="N667" s="1">
        <v>0</v>
      </c>
      <c r="O667" s="1">
        <v>0</v>
      </c>
      <c r="P667" s="1">
        <v>0</v>
      </c>
      <c r="Q667" s="1">
        <v>0</v>
      </c>
      <c r="R667" s="1">
        <v>0</v>
      </c>
      <c r="S667" s="1">
        <v>0</v>
      </c>
      <c r="T667" s="1">
        <v>0</v>
      </c>
      <c r="U667" s="1">
        <v>0</v>
      </c>
      <c r="X667" s="1">
        <v>0</v>
      </c>
      <c r="Y667" s="1">
        <v>0</v>
      </c>
      <c r="Z667" s="1">
        <v>0</v>
      </c>
    </row>
    <row r="668" spans="1:26" x14ac:dyDescent="0.25">
      <c r="A668">
        <v>666</v>
      </c>
      <c r="B668" t="s">
        <v>47</v>
      </c>
      <c r="C668">
        <v>24</v>
      </c>
      <c r="D668">
        <v>7440473</v>
      </c>
      <c r="E668" t="s">
        <v>89</v>
      </c>
      <c r="F668">
        <v>0</v>
      </c>
      <c r="G668" s="1">
        <v>0</v>
      </c>
      <c r="H668" t="s">
        <v>121</v>
      </c>
      <c r="I668" t="s">
        <v>86</v>
      </c>
      <c r="J668" s="1">
        <v>0</v>
      </c>
      <c r="K668" s="1">
        <v>0</v>
      </c>
      <c r="L668" s="1">
        <v>0</v>
      </c>
      <c r="M668" s="1">
        <v>0</v>
      </c>
      <c r="N668" s="1">
        <v>0</v>
      </c>
      <c r="O668" s="1">
        <v>0</v>
      </c>
      <c r="P668" s="1">
        <v>0</v>
      </c>
      <c r="Q668" s="1">
        <v>0</v>
      </c>
      <c r="R668" s="1">
        <v>0</v>
      </c>
      <c r="S668" s="1">
        <v>0</v>
      </c>
      <c r="T668" s="1">
        <v>0</v>
      </c>
      <c r="U668" s="1">
        <v>0</v>
      </c>
      <c r="X668" s="1">
        <v>0</v>
      </c>
      <c r="Y668" s="1">
        <v>0</v>
      </c>
      <c r="Z668" s="1">
        <v>0</v>
      </c>
    </row>
    <row r="669" spans="1:26" x14ac:dyDescent="0.25">
      <c r="A669">
        <v>667</v>
      </c>
      <c r="B669" t="s">
        <v>47</v>
      </c>
      <c r="C669">
        <v>24</v>
      </c>
      <c r="D669">
        <v>18540299</v>
      </c>
      <c r="E669" t="s">
        <v>13</v>
      </c>
      <c r="F669">
        <v>0</v>
      </c>
      <c r="G669" s="1">
        <v>0</v>
      </c>
      <c r="H669" t="s">
        <v>121</v>
      </c>
      <c r="I669" t="s">
        <v>86</v>
      </c>
      <c r="J669" s="1">
        <v>0</v>
      </c>
      <c r="K669" s="1">
        <v>0</v>
      </c>
      <c r="L669" s="1">
        <v>0</v>
      </c>
      <c r="M669" s="1">
        <v>0</v>
      </c>
      <c r="N669" s="1">
        <v>0</v>
      </c>
      <c r="O669" s="1">
        <v>0</v>
      </c>
      <c r="P669" s="1">
        <v>0</v>
      </c>
      <c r="Q669" s="1">
        <v>0</v>
      </c>
      <c r="R669" s="1">
        <v>0</v>
      </c>
      <c r="S669" s="1">
        <v>0</v>
      </c>
      <c r="T669" s="1">
        <v>0</v>
      </c>
      <c r="U669" s="1">
        <v>0</v>
      </c>
      <c r="X669" s="1">
        <v>0</v>
      </c>
      <c r="Y669" s="1">
        <v>0</v>
      </c>
      <c r="Z669" s="1">
        <v>0</v>
      </c>
    </row>
    <row r="670" spans="1:26" x14ac:dyDescent="0.25">
      <c r="A670">
        <v>668</v>
      </c>
      <c r="B670" t="s">
        <v>47</v>
      </c>
      <c r="C670">
        <v>24</v>
      </c>
      <c r="D670">
        <v>1175</v>
      </c>
      <c r="E670" t="s">
        <v>294</v>
      </c>
      <c r="F670">
        <v>0</v>
      </c>
      <c r="G670" s="1">
        <v>0</v>
      </c>
      <c r="H670" t="s">
        <v>121</v>
      </c>
      <c r="I670" t="s">
        <v>86</v>
      </c>
      <c r="J670" s="1">
        <v>0</v>
      </c>
      <c r="K670" s="1">
        <v>0</v>
      </c>
      <c r="L670" s="1">
        <v>0</v>
      </c>
      <c r="M670" s="1">
        <v>0</v>
      </c>
      <c r="N670" s="1">
        <v>0</v>
      </c>
      <c r="O670" s="1">
        <v>0</v>
      </c>
      <c r="P670" s="1">
        <v>0</v>
      </c>
      <c r="Q670" s="1">
        <v>0</v>
      </c>
      <c r="R670" s="1">
        <v>0</v>
      </c>
      <c r="S670" s="1">
        <v>0</v>
      </c>
      <c r="T670" s="1">
        <v>0</v>
      </c>
      <c r="U670" s="1">
        <v>0</v>
      </c>
      <c r="X670" s="1">
        <v>0</v>
      </c>
      <c r="Y670" s="1">
        <v>0</v>
      </c>
      <c r="Z670" s="1">
        <v>0</v>
      </c>
    </row>
    <row r="671" spans="1:26" x14ac:dyDescent="0.25">
      <c r="A671">
        <v>669</v>
      </c>
      <c r="B671" t="s">
        <v>47</v>
      </c>
      <c r="C671">
        <v>24</v>
      </c>
      <c r="D671">
        <v>7440508</v>
      </c>
      <c r="E671" t="s">
        <v>10</v>
      </c>
      <c r="F671" s="1">
        <v>2.8700000000000001E-6</v>
      </c>
      <c r="G671" s="1">
        <v>0</v>
      </c>
      <c r="H671" t="s">
        <v>121</v>
      </c>
      <c r="I671" t="s">
        <v>86</v>
      </c>
      <c r="J671" s="1">
        <v>0</v>
      </c>
      <c r="K671" s="1">
        <v>0</v>
      </c>
      <c r="L671" s="1">
        <v>0</v>
      </c>
      <c r="M671" s="1">
        <v>0</v>
      </c>
      <c r="N671" s="1">
        <v>0</v>
      </c>
      <c r="O671" s="1">
        <v>0</v>
      </c>
      <c r="P671" s="1">
        <v>0</v>
      </c>
      <c r="Q671" s="1">
        <v>0</v>
      </c>
      <c r="R671" s="1">
        <v>0</v>
      </c>
      <c r="S671" s="1">
        <v>0</v>
      </c>
      <c r="T671" s="1">
        <v>0</v>
      </c>
      <c r="U671" s="1">
        <v>0</v>
      </c>
      <c r="X671" s="1">
        <v>0</v>
      </c>
      <c r="Y671" s="1">
        <v>0</v>
      </c>
      <c r="Z671" s="1">
        <v>0</v>
      </c>
    </row>
    <row r="672" spans="1:26" x14ac:dyDescent="0.25">
      <c r="A672">
        <v>670</v>
      </c>
      <c r="B672" t="s">
        <v>47</v>
      </c>
      <c r="C672">
        <v>24</v>
      </c>
      <c r="D672">
        <v>7439965</v>
      </c>
      <c r="E672" t="s">
        <v>5</v>
      </c>
      <c r="F672" s="1">
        <v>4.7800000000000002E-7</v>
      </c>
      <c r="G672" s="1">
        <v>0</v>
      </c>
      <c r="H672" t="s">
        <v>121</v>
      </c>
      <c r="I672" t="s">
        <v>86</v>
      </c>
      <c r="J672" s="1">
        <v>0</v>
      </c>
      <c r="K672" s="1">
        <v>0</v>
      </c>
      <c r="L672" s="1">
        <v>0</v>
      </c>
      <c r="M672" s="1">
        <v>0</v>
      </c>
      <c r="N672" s="1">
        <v>0</v>
      </c>
      <c r="O672" s="1">
        <v>0</v>
      </c>
      <c r="P672" s="1">
        <v>0</v>
      </c>
      <c r="Q672" s="1">
        <v>0</v>
      </c>
      <c r="R672" s="1">
        <v>0</v>
      </c>
      <c r="S672" s="1">
        <v>0</v>
      </c>
      <c r="T672" s="1">
        <v>0</v>
      </c>
      <c r="U672" s="1">
        <v>0</v>
      </c>
      <c r="X672" s="1">
        <v>0</v>
      </c>
      <c r="Y672" s="1">
        <v>0</v>
      </c>
      <c r="Z672" s="1">
        <v>0</v>
      </c>
    </row>
    <row r="673" spans="1:26" x14ac:dyDescent="0.25">
      <c r="A673">
        <v>671</v>
      </c>
      <c r="B673" t="s">
        <v>47</v>
      </c>
      <c r="C673">
        <v>24</v>
      </c>
      <c r="D673">
        <v>7440020</v>
      </c>
      <c r="E673" t="s">
        <v>6</v>
      </c>
      <c r="F673">
        <v>0</v>
      </c>
      <c r="G673" s="1">
        <v>0</v>
      </c>
      <c r="H673" t="s">
        <v>121</v>
      </c>
      <c r="I673" t="s">
        <v>86</v>
      </c>
      <c r="J673" s="1">
        <v>0</v>
      </c>
      <c r="K673" s="1">
        <v>0</v>
      </c>
      <c r="L673" s="1">
        <v>0</v>
      </c>
      <c r="M673" s="1">
        <v>0</v>
      </c>
      <c r="N673" s="1">
        <v>0</v>
      </c>
      <c r="O673" s="1">
        <v>0</v>
      </c>
      <c r="P673" s="1">
        <v>0</v>
      </c>
      <c r="Q673" s="1">
        <v>0</v>
      </c>
      <c r="R673" s="1">
        <v>0</v>
      </c>
      <c r="S673" s="1">
        <v>0</v>
      </c>
      <c r="T673" s="1">
        <v>0</v>
      </c>
      <c r="U673" s="1">
        <v>0</v>
      </c>
      <c r="X673" s="1">
        <v>0</v>
      </c>
      <c r="Y673" s="1">
        <v>0</v>
      </c>
      <c r="Z673" s="1">
        <v>0</v>
      </c>
    </row>
    <row r="674" spans="1:26" x14ac:dyDescent="0.25">
      <c r="A674">
        <v>672</v>
      </c>
      <c r="B674" t="s">
        <v>47</v>
      </c>
      <c r="C674">
        <v>24</v>
      </c>
      <c r="D674">
        <v>7723140</v>
      </c>
      <c r="E674" t="s">
        <v>295</v>
      </c>
      <c r="F674">
        <v>0</v>
      </c>
      <c r="G674" s="1">
        <v>0</v>
      </c>
      <c r="H674" t="s">
        <v>121</v>
      </c>
      <c r="I674" t="s">
        <v>86</v>
      </c>
      <c r="J674" s="1">
        <v>0</v>
      </c>
      <c r="K674" s="1">
        <v>0</v>
      </c>
      <c r="L674" s="1">
        <v>0</v>
      </c>
      <c r="M674" s="1">
        <v>0</v>
      </c>
      <c r="N674" s="1">
        <v>0</v>
      </c>
      <c r="O674" s="1">
        <v>0</v>
      </c>
      <c r="P674" s="1">
        <v>0</v>
      </c>
      <c r="Q674" s="1">
        <v>0</v>
      </c>
      <c r="R674" s="1">
        <v>0</v>
      </c>
      <c r="S674" s="1">
        <v>0</v>
      </c>
      <c r="T674" s="1">
        <v>0</v>
      </c>
      <c r="U674" s="1">
        <v>0</v>
      </c>
      <c r="X674" s="1">
        <v>0</v>
      </c>
      <c r="Y674" s="1">
        <v>0</v>
      </c>
      <c r="Z674" s="1">
        <v>0</v>
      </c>
    </row>
    <row r="675" spans="1:26" x14ac:dyDescent="0.25">
      <c r="A675">
        <v>673</v>
      </c>
      <c r="B675" t="s">
        <v>47</v>
      </c>
      <c r="C675">
        <v>24</v>
      </c>
      <c r="D675">
        <v>7439921</v>
      </c>
      <c r="E675" t="s">
        <v>7</v>
      </c>
      <c r="F675">
        <v>0</v>
      </c>
      <c r="G675" s="1">
        <v>0</v>
      </c>
      <c r="H675" t="s">
        <v>121</v>
      </c>
      <c r="I675" t="s">
        <v>86</v>
      </c>
      <c r="J675" s="1">
        <v>0</v>
      </c>
      <c r="K675" s="1">
        <v>0</v>
      </c>
      <c r="L675" s="1">
        <v>0</v>
      </c>
      <c r="M675" s="1">
        <v>0</v>
      </c>
      <c r="N675" s="1">
        <v>0</v>
      </c>
      <c r="O675" s="1">
        <v>0</v>
      </c>
      <c r="P675" s="1">
        <v>0</v>
      </c>
      <c r="Q675" s="1">
        <v>0</v>
      </c>
      <c r="R675" s="1">
        <v>0</v>
      </c>
      <c r="S675" s="1">
        <v>0</v>
      </c>
      <c r="T675" s="1">
        <v>0</v>
      </c>
      <c r="U675" s="1">
        <v>0</v>
      </c>
      <c r="X675" s="1">
        <v>0</v>
      </c>
      <c r="Y675" s="1">
        <v>0</v>
      </c>
      <c r="Z675" s="1">
        <v>0</v>
      </c>
    </row>
    <row r="676" spans="1:26" x14ac:dyDescent="0.25">
      <c r="A676">
        <v>674</v>
      </c>
      <c r="B676" t="s">
        <v>47</v>
      </c>
      <c r="C676">
        <v>24</v>
      </c>
      <c r="D676">
        <v>7440622</v>
      </c>
      <c r="E676" t="s">
        <v>296</v>
      </c>
      <c r="F676">
        <v>0</v>
      </c>
      <c r="G676" s="1">
        <v>0</v>
      </c>
      <c r="H676" t="s">
        <v>121</v>
      </c>
      <c r="I676" t="s">
        <v>86</v>
      </c>
      <c r="J676" s="1">
        <v>0</v>
      </c>
      <c r="K676" s="1">
        <v>0</v>
      </c>
      <c r="L676" s="1">
        <v>0</v>
      </c>
      <c r="M676" s="1">
        <v>0</v>
      </c>
      <c r="N676" s="1">
        <v>0</v>
      </c>
      <c r="O676" s="1">
        <v>0</v>
      </c>
      <c r="P676" s="1">
        <v>0</v>
      </c>
      <c r="Q676" s="1">
        <v>0</v>
      </c>
      <c r="R676" s="1">
        <v>0</v>
      </c>
      <c r="S676" s="1">
        <v>0</v>
      </c>
      <c r="T676" s="1">
        <v>0</v>
      </c>
      <c r="U676" s="1">
        <v>0</v>
      </c>
      <c r="X676" s="1">
        <v>0</v>
      </c>
      <c r="Y676" s="1">
        <v>0</v>
      </c>
      <c r="Z676" s="1">
        <v>0</v>
      </c>
    </row>
    <row r="677" spans="1:26" x14ac:dyDescent="0.25">
      <c r="A677">
        <v>675</v>
      </c>
      <c r="B677" t="s">
        <v>47</v>
      </c>
      <c r="C677">
        <v>24</v>
      </c>
      <c r="D677">
        <v>7440666</v>
      </c>
      <c r="E677" t="s">
        <v>297</v>
      </c>
      <c r="F677">
        <v>0</v>
      </c>
      <c r="G677" s="1">
        <v>0</v>
      </c>
      <c r="H677" t="s">
        <v>121</v>
      </c>
      <c r="I677" t="s">
        <v>86</v>
      </c>
      <c r="J677" s="1">
        <v>0</v>
      </c>
      <c r="K677" s="1">
        <v>0</v>
      </c>
      <c r="L677" s="1">
        <v>0</v>
      </c>
      <c r="M677" s="1">
        <v>0</v>
      </c>
      <c r="N677" s="1">
        <v>0</v>
      </c>
      <c r="O677" s="1">
        <v>0</v>
      </c>
      <c r="P677" s="1">
        <v>0</v>
      </c>
      <c r="Q677" s="1">
        <v>0</v>
      </c>
      <c r="R677" s="1">
        <v>0</v>
      </c>
      <c r="S677" s="1">
        <v>0</v>
      </c>
      <c r="T677" s="1">
        <v>0</v>
      </c>
      <c r="U677" s="1">
        <v>0</v>
      </c>
      <c r="X677" s="1">
        <v>0</v>
      </c>
      <c r="Y677" s="1">
        <v>0</v>
      </c>
      <c r="Z677" s="1">
        <v>0</v>
      </c>
    </row>
    <row r="678" spans="1:26" x14ac:dyDescent="0.25">
      <c r="A678">
        <v>676</v>
      </c>
      <c r="B678" t="s">
        <v>49</v>
      </c>
      <c r="C678">
        <v>24</v>
      </c>
      <c r="D678">
        <v>7429905</v>
      </c>
      <c r="E678" t="s">
        <v>290</v>
      </c>
      <c r="F678">
        <v>8.1300000000000003E-4</v>
      </c>
      <c r="G678" s="1">
        <v>0</v>
      </c>
      <c r="H678" t="s">
        <v>121</v>
      </c>
      <c r="I678" t="s">
        <v>86</v>
      </c>
      <c r="J678" s="1">
        <v>0</v>
      </c>
      <c r="K678" s="1">
        <v>0</v>
      </c>
      <c r="L678" s="1">
        <v>0</v>
      </c>
      <c r="M678" s="1">
        <v>0</v>
      </c>
      <c r="N678" s="1">
        <v>0</v>
      </c>
      <c r="O678" s="1">
        <v>0</v>
      </c>
      <c r="P678" s="1">
        <v>0</v>
      </c>
      <c r="Q678" s="1">
        <v>0</v>
      </c>
      <c r="R678" s="1">
        <v>0</v>
      </c>
      <c r="S678" s="1">
        <v>0</v>
      </c>
      <c r="T678" s="1">
        <v>0</v>
      </c>
      <c r="U678" s="1">
        <v>0</v>
      </c>
      <c r="X678" s="1">
        <v>0</v>
      </c>
      <c r="Y678" s="1">
        <v>0</v>
      </c>
      <c r="Z678" s="1">
        <v>0</v>
      </c>
    </row>
    <row r="679" spans="1:26" x14ac:dyDescent="0.25">
      <c r="A679">
        <v>677</v>
      </c>
      <c r="B679" t="s">
        <v>49</v>
      </c>
      <c r="C679">
        <v>24</v>
      </c>
      <c r="D679">
        <v>1344281</v>
      </c>
      <c r="E679" t="s">
        <v>291</v>
      </c>
      <c r="F679">
        <v>0</v>
      </c>
      <c r="G679" s="1">
        <v>0</v>
      </c>
      <c r="H679" t="s">
        <v>121</v>
      </c>
      <c r="I679" t="s">
        <v>86</v>
      </c>
      <c r="J679" s="1">
        <v>0</v>
      </c>
      <c r="K679" s="1">
        <v>0</v>
      </c>
      <c r="L679" s="1">
        <v>0</v>
      </c>
      <c r="M679" s="1">
        <v>0</v>
      </c>
      <c r="N679" s="1">
        <v>0</v>
      </c>
      <c r="O679" s="1">
        <v>0</v>
      </c>
      <c r="P679" s="1">
        <v>0</v>
      </c>
      <c r="Q679" s="1">
        <v>0</v>
      </c>
      <c r="R679" s="1">
        <v>0</v>
      </c>
      <c r="S679" s="1">
        <v>0</v>
      </c>
      <c r="T679" s="1">
        <v>0</v>
      </c>
      <c r="U679" s="1">
        <v>0</v>
      </c>
      <c r="X679" s="1">
        <v>0</v>
      </c>
      <c r="Y679" s="1">
        <v>0</v>
      </c>
      <c r="Z679" s="1">
        <v>0</v>
      </c>
    </row>
    <row r="680" spans="1:26" x14ac:dyDescent="0.25">
      <c r="A680">
        <v>678</v>
      </c>
      <c r="B680" t="s">
        <v>49</v>
      </c>
      <c r="C680">
        <v>24</v>
      </c>
      <c r="D680">
        <v>7440417</v>
      </c>
      <c r="E680" t="s">
        <v>292</v>
      </c>
      <c r="F680">
        <v>0</v>
      </c>
      <c r="G680" s="1">
        <v>0</v>
      </c>
      <c r="H680" t="s">
        <v>121</v>
      </c>
      <c r="I680" t="s">
        <v>86</v>
      </c>
      <c r="J680" s="1">
        <v>0</v>
      </c>
      <c r="K680" s="1">
        <v>0</v>
      </c>
      <c r="L680" s="1">
        <v>0</v>
      </c>
      <c r="M680" s="1">
        <v>0</v>
      </c>
      <c r="N680" s="1">
        <v>0</v>
      </c>
      <c r="O680" s="1">
        <v>0</v>
      </c>
      <c r="P680" s="1">
        <v>0</v>
      </c>
      <c r="Q680" s="1">
        <v>0</v>
      </c>
      <c r="R680" s="1">
        <v>0</v>
      </c>
      <c r="S680" s="1">
        <v>0</v>
      </c>
      <c r="T680" s="1">
        <v>0</v>
      </c>
      <c r="U680" s="1">
        <v>0</v>
      </c>
      <c r="X680" s="1">
        <v>0</v>
      </c>
      <c r="Y680" s="1">
        <v>0</v>
      </c>
      <c r="Z680" s="1">
        <v>0</v>
      </c>
    </row>
    <row r="681" spans="1:26" x14ac:dyDescent="0.25">
      <c r="A681">
        <v>679</v>
      </c>
      <c r="B681" t="s">
        <v>49</v>
      </c>
      <c r="C681">
        <v>24</v>
      </c>
      <c r="D681">
        <v>7440439</v>
      </c>
      <c r="E681" t="s">
        <v>293</v>
      </c>
      <c r="F681">
        <v>0</v>
      </c>
      <c r="G681" s="1">
        <v>0</v>
      </c>
      <c r="H681" t="s">
        <v>121</v>
      </c>
      <c r="I681" t="s">
        <v>86</v>
      </c>
      <c r="J681" s="1">
        <v>0</v>
      </c>
      <c r="K681" s="1">
        <v>0</v>
      </c>
      <c r="L681" s="1">
        <v>0</v>
      </c>
      <c r="M681" s="1">
        <v>0</v>
      </c>
      <c r="N681" s="1">
        <v>0</v>
      </c>
      <c r="O681" s="1">
        <v>0</v>
      </c>
      <c r="P681" s="1">
        <v>0</v>
      </c>
      <c r="Q681" s="1">
        <v>0</v>
      </c>
      <c r="R681" s="1">
        <v>0</v>
      </c>
      <c r="S681" s="1">
        <v>0</v>
      </c>
      <c r="T681" s="1">
        <v>0</v>
      </c>
      <c r="U681" s="1">
        <v>0</v>
      </c>
      <c r="X681" s="1">
        <v>0</v>
      </c>
      <c r="Y681" s="1">
        <v>0</v>
      </c>
      <c r="Z681" s="1">
        <v>0</v>
      </c>
    </row>
    <row r="682" spans="1:26" x14ac:dyDescent="0.25">
      <c r="A682">
        <v>680</v>
      </c>
      <c r="B682" t="s">
        <v>49</v>
      </c>
      <c r="C682">
        <v>24</v>
      </c>
      <c r="D682">
        <v>7440484</v>
      </c>
      <c r="E682" t="s">
        <v>8</v>
      </c>
      <c r="F682">
        <v>0</v>
      </c>
      <c r="G682" s="1">
        <v>0</v>
      </c>
      <c r="H682" t="s">
        <v>121</v>
      </c>
      <c r="I682" t="s">
        <v>86</v>
      </c>
      <c r="J682" s="1">
        <v>0</v>
      </c>
      <c r="K682" s="1">
        <v>0</v>
      </c>
      <c r="L682" s="1">
        <v>0</v>
      </c>
      <c r="M682" s="1">
        <v>0</v>
      </c>
      <c r="N682" s="1">
        <v>0</v>
      </c>
      <c r="O682" s="1">
        <v>0</v>
      </c>
      <c r="P682" s="1">
        <v>0</v>
      </c>
      <c r="Q682" s="1">
        <v>0</v>
      </c>
      <c r="R682" s="1">
        <v>0</v>
      </c>
      <c r="S682" s="1">
        <v>0</v>
      </c>
      <c r="T682" s="1">
        <v>0</v>
      </c>
      <c r="U682" s="1">
        <v>0</v>
      </c>
      <c r="X682" s="1">
        <v>0</v>
      </c>
      <c r="Y682" s="1">
        <v>0</v>
      </c>
      <c r="Z682" s="1">
        <v>0</v>
      </c>
    </row>
    <row r="683" spans="1:26" x14ac:dyDescent="0.25">
      <c r="A683">
        <v>681</v>
      </c>
      <c r="B683" t="s">
        <v>49</v>
      </c>
      <c r="C683">
        <v>24</v>
      </c>
      <c r="D683">
        <v>7440473</v>
      </c>
      <c r="E683" t="s">
        <v>89</v>
      </c>
      <c r="F683" s="1">
        <v>9.5699999999999999E-6</v>
      </c>
      <c r="G683" s="1">
        <v>0</v>
      </c>
      <c r="H683" t="s">
        <v>121</v>
      </c>
      <c r="I683" t="s">
        <v>86</v>
      </c>
      <c r="J683" s="1">
        <v>0</v>
      </c>
      <c r="K683" s="1">
        <v>0</v>
      </c>
      <c r="L683" s="1">
        <v>0</v>
      </c>
      <c r="M683" s="1">
        <v>0</v>
      </c>
      <c r="N683" s="1">
        <v>0</v>
      </c>
      <c r="O683" s="1">
        <v>0</v>
      </c>
      <c r="P683" s="1">
        <v>0</v>
      </c>
      <c r="Q683" s="1">
        <v>0</v>
      </c>
      <c r="R683" s="1">
        <v>0</v>
      </c>
      <c r="S683" s="1">
        <v>0</v>
      </c>
      <c r="T683" s="1">
        <v>0</v>
      </c>
      <c r="U683" s="1">
        <v>0</v>
      </c>
      <c r="X683" s="1">
        <v>0</v>
      </c>
      <c r="Y683" s="1">
        <v>0</v>
      </c>
      <c r="Z683" s="1">
        <v>0</v>
      </c>
    </row>
    <row r="684" spans="1:26" x14ac:dyDescent="0.25">
      <c r="A684">
        <v>682</v>
      </c>
      <c r="B684" t="s">
        <v>49</v>
      </c>
      <c r="C684">
        <v>24</v>
      </c>
      <c r="D684">
        <v>18540299</v>
      </c>
      <c r="E684" t="s">
        <v>13</v>
      </c>
      <c r="F684" s="1">
        <v>4.7800000000000002E-7</v>
      </c>
      <c r="G684" s="1">
        <v>5.7916000000000001E-8</v>
      </c>
      <c r="H684" t="s">
        <v>121</v>
      </c>
      <c r="I684" t="s">
        <v>86</v>
      </c>
      <c r="J684" s="1">
        <v>5.7606E-8</v>
      </c>
      <c r="K684" s="1">
        <v>2.9043999999999998E-10</v>
      </c>
      <c r="L684" s="1">
        <v>2.0137000000000001E-11</v>
      </c>
      <c r="M684" s="1">
        <v>0</v>
      </c>
      <c r="N684" s="1">
        <v>0</v>
      </c>
      <c r="O684" s="1">
        <v>0</v>
      </c>
      <c r="P684" s="1">
        <v>0</v>
      </c>
      <c r="Q684" s="1">
        <v>0</v>
      </c>
      <c r="R684" s="1">
        <v>0</v>
      </c>
      <c r="S684" s="1">
        <v>0</v>
      </c>
      <c r="T684" s="1">
        <v>0</v>
      </c>
      <c r="U684" s="1">
        <v>0</v>
      </c>
      <c r="V684" t="s">
        <v>87</v>
      </c>
      <c r="W684" t="s">
        <v>88</v>
      </c>
      <c r="X684" s="1">
        <v>0</v>
      </c>
      <c r="Y684" s="1">
        <v>0</v>
      </c>
      <c r="Z684" s="1">
        <v>0</v>
      </c>
    </row>
    <row r="685" spans="1:26" x14ac:dyDescent="0.25">
      <c r="A685">
        <v>683</v>
      </c>
      <c r="B685" t="s">
        <v>49</v>
      </c>
      <c r="C685">
        <v>24</v>
      </c>
      <c r="D685">
        <v>1175</v>
      </c>
      <c r="E685" t="s">
        <v>294</v>
      </c>
      <c r="F685">
        <v>0</v>
      </c>
      <c r="G685" s="1">
        <v>0</v>
      </c>
      <c r="H685" t="s">
        <v>121</v>
      </c>
      <c r="I685" t="s">
        <v>86</v>
      </c>
      <c r="J685" s="1">
        <v>0</v>
      </c>
      <c r="K685" s="1">
        <v>0</v>
      </c>
      <c r="L685" s="1">
        <v>0</v>
      </c>
      <c r="M685" s="1">
        <v>0</v>
      </c>
      <c r="N685" s="1">
        <v>0</v>
      </c>
      <c r="O685" s="1">
        <v>0</v>
      </c>
      <c r="P685" s="1">
        <v>0</v>
      </c>
      <c r="Q685" s="1">
        <v>0</v>
      </c>
      <c r="R685" s="1">
        <v>0</v>
      </c>
      <c r="S685" s="1">
        <v>0</v>
      </c>
      <c r="T685" s="1">
        <v>0</v>
      </c>
      <c r="U685" s="1">
        <v>0</v>
      </c>
      <c r="X685" s="1">
        <v>0</v>
      </c>
      <c r="Y685" s="1">
        <v>0</v>
      </c>
      <c r="Z685" s="1">
        <v>0</v>
      </c>
    </row>
    <row r="686" spans="1:26" x14ac:dyDescent="0.25">
      <c r="A686">
        <v>684</v>
      </c>
      <c r="B686" t="s">
        <v>49</v>
      </c>
      <c r="C686">
        <v>24</v>
      </c>
      <c r="D686">
        <v>7440508</v>
      </c>
      <c r="E686" t="s">
        <v>10</v>
      </c>
      <c r="F686">
        <v>0</v>
      </c>
      <c r="G686" s="1">
        <v>0</v>
      </c>
      <c r="H686" t="s">
        <v>121</v>
      </c>
      <c r="I686" t="s">
        <v>86</v>
      </c>
      <c r="J686" s="1">
        <v>0</v>
      </c>
      <c r="K686" s="1">
        <v>0</v>
      </c>
      <c r="L686" s="1">
        <v>0</v>
      </c>
      <c r="M686" s="1">
        <v>0</v>
      </c>
      <c r="N686" s="1">
        <v>0</v>
      </c>
      <c r="O686" s="1">
        <v>0</v>
      </c>
      <c r="P686" s="1">
        <v>0</v>
      </c>
      <c r="Q686" s="1">
        <v>0</v>
      </c>
      <c r="R686" s="1">
        <v>0</v>
      </c>
      <c r="S686" s="1">
        <v>0</v>
      </c>
      <c r="T686" s="1">
        <v>0</v>
      </c>
      <c r="U686" s="1">
        <v>0</v>
      </c>
      <c r="X686" s="1">
        <v>0</v>
      </c>
      <c r="Y686" s="1">
        <v>0</v>
      </c>
      <c r="Z686" s="1">
        <v>0</v>
      </c>
    </row>
    <row r="687" spans="1:26" x14ac:dyDescent="0.25">
      <c r="A687">
        <v>685</v>
      </c>
      <c r="B687" t="s">
        <v>49</v>
      </c>
      <c r="C687">
        <v>24</v>
      </c>
      <c r="D687">
        <v>7439965</v>
      </c>
      <c r="E687" t="s">
        <v>5</v>
      </c>
      <c r="F687" s="1">
        <v>9.5699999999999999E-6</v>
      </c>
      <c r="G687" s="1">
        <v>0</v>
      </c>
      <c r="H687" t="s">
        <v>121</v>
      </c>
      <c r="I687" t="s">
        <v>86</v>
      </c>
      <c r="J687" s="1">
        <v>0</v>
      </c>
      <c r="K687" s="1">
        <v>0</v>
      </c>
      <c r="L687" s="1">
        <v>0</v>
      </c>
      <c r="M687" s="1">
        <v>0</v>
      </c>
      <c r="N687" s="1">
        <v>0</v>
      </c>
      <c r="O687" s="1">
        <v>0</v>
      </c>
      <c r="P687" s="1">
        <v>0</v>
      </c>
      <c r="Q687" s="1">
        <v>0</v>
      </c>
      <c r="R687" s="1">
        <v>0</v>
      </c>
      <c r="S687" s="1">
        <v>0</v>
      </c>
      <c r="T687" s="1">
        <v>0</v>
      </c>
      <c r="U687" s="1">
        <v>0</v>
      </c>
      <c r="X687" s="1">
        <v>0</v>
      </c>
      <c r="Y687" s="1">
        <v>0</v>
      </c>
      <c r="Z687" s="1">
        <v>0</v>
      </c>
    </row>
    <row r="688" spans="1:26" x14ac:dyDescent="0.25">
      <c r="A688">
        <v>686</v>
      </c>
      <c r="B688" t="s">
        <v>49</v>
      </c>
      <c r="C688">
        <v>24</v>
      </c>
      <c r="D688">
        <v>7440020</v>
      </c>
      <c r="E688" t="s">
        <v>6</v>
      </c>
      <c r="F688">
        <v>0</v>
      </c>
      <c r="G688" s="1">
        <v>0</v>
      </c>
      <c r="H688" t="s">
        <v>121</v>
      </c>
      <c r="I688" t="s">
        <v>86</v>
      </c>
      <c r="J688" s="1">
        <v>0</v>
      </c>
      <c r="K688" s="1">
        <v>0</v>
      </c>
      <c r="L688" s="1">
        <v>0</v>
      </c>
      <c r="M688" s="1">
        <v>0</v>
      </c>
      <c r="N688" s="1">
        <v>0</v>
      </c>
      <c r="O688" s="1">
        <v>0</v>
      </c>
      <c r="P688" s="1">
        <v>0</v>
      </c>
      <c r="Q688" s="1">
        <v>0</v>
      </c>
      <c r="R688" s="1">
        <v>0</v>
      </c>
      <c r="S688" s="1">
        <v>0</v>
      </c>
      <c r="T688" s="1">
        <v>0</v>
      </c>
      <c r="U688" s="1">
        <v>0</v>
      </c>
      <c r="X688" s="1">
        <v>0</v>
      </c>
      <c r="Y688" s="1">
        <v>0</v>
      </c>
      <c r="Z688" s="1">
        <v>0</v>
      </c>
    </row>
    <row r="689" spans="1:26" x14ac:dyDescent="0.25">
      <c r="A689">
        <v>687</v>
      </c>
      <c r="B689" t="s">
        <v>49</v>
      </c>
      <c r="C689">
        <v>24</v>
      </c>
      <c r="D689">
        <v>7723140</v>
      </c>
      <c r="E689" t="s">
        <v>295</v>
      </c>
      <c r="F689">
        <v>0</v>
      </c>
      <c r="G689" s="1">
        <v>0</v>
      </c>
      <c r="H689" t="s">
        <v>121</v>
      </c>
      <c r="I689" t="s">
        <v>86</v>
      </c>
      <c r="J689" s="1">
        <v>0</v>
      </c>
      <c r="K689" s="1">
        <v>0</v>
      </c>
      <c r="L689" s="1">
        <v>0</v>
      </c>
      <c r="M689" s="1">
        <v>0</v>
      </c>
      <c r="N689" s="1">
        <v>0</v>
      </c>
      <c r="O689" s="1">
        <v>0</v>
      </c>
      <c r="P689" s="1">
        <v>0</v>
      </c>
      <c r="Q689" s="1">
        <v>0</v>
      </c>
      <c r="R689" s="1">
        <v>0</v>
      </c>
      <c r="S689" s="1">
        <v>0</v>
      </c>
      <c r="T689" s="1">
        <v>0</v>
      </c>
      <c r="U689" s="1">
        <v>0</v>
      </c>
      <c r="X689" s="1">
        <v>0</v>
      </c>
      <c r="Y689" s="1">
        <v>0</v>
      </c>
      <c r="Z689" s="1">
        <v>0</v>
      </c>
    </row>
    <row r="690" spans="1:26" x14ac:dyDescent="0.25">
      <c r="A690">
        <v>688</v>
      </c>
      <c r="B690" t="s">
        <v>49</v>
      </c>
      <c r="C690">
        <v>24</v>
      </c>
      <c r="D690">
        <v>7439921</v>
      </c>
      <c r="E690" t="s">
        <v>7</v>
      </c>
      <c r="F690">
        <v>0</v>
      </c>
      <c r="G690" s="1">
        <v>0</v>
      </c>
      <c r="H690" t="s">
        <v>121</v>
      </c>
      <c r="I690" t="s">
        <v>86</v>
      </c>
      <c r="J690" s="1">
        <v>0</v>
      </c>
      <c r="K690" s="1">
        <v>0</v>
      </c>
      <c r="L690" s="1">
        <v>0</v>
      </c>
      <c r="M690" s="1">
        <v>0</v>
      </c>
      <c r="N690" s="1">
        <v>0</v>
      </c>
      <c r="O690" s="1">
        <v>0</v>
      </c>
      <c r="P690" s="1">
        <v>0</v>
      </c>
      <c r="Q690" s="1">
        <v>0</v>
      </c>
      <c r="R690" s="1">
        <v>0</v>
      </c>
      <c r="S690" s="1">
        <v>0</v>
      </c>
      <c r="T690" s="1">
        <v>0</v>
      </c>
      <c r="U690" s="1">
        <v>0</v>
      </c>
      <c r="X690" s="1">
        <v>0</v>
      </c>
      <c r="Y690" s="1">
        <v>0</v>
      </c>
      <c r="Z690" s="1">
        <v>0</v>
      </c>
    </row>
    <row r="691" spans="1:26" x14ac:dyDescent="0.25">
      <c r="A691">
        <v>689</v>
      </c>
      <c r="B691" t="s">
        <v>49</v>
      </c>
      <c r="C691">
        <v>24</v>
      </c>
      <c r="D691">
        <v>7440622</v>
      </c>
      <c r="E691" t="s">
        <v>296</v>
      </c>
      <c r="F691">
        <v>0</v>
      </c>
      <c r="G691" s="1">
        <v>0</v>
      </c>
      <c r="H691" t="s">
        <v>121</v>
      </c>
      <c r="I691" t="s">
        <v>86</v>
      </c>
      <c r="J691" s="1">
        <v>0</v>
      </c>
      <c r="K691" s="1">
        <v>0</v>
      </c>
      <c r="L691" s="1">
        <v>0</v>
      </c>
      <c r="M691" s="1">
        <v>0</v>
      </c>
      <c r="N691" s="1">
        <v>0</v>
      </c>
      <c r="O691" s="1">
        <v>0</v>
      </c>
      <c r="P691" s="1">
        <v>0</v>
      </c>
      <c r="Q691" s="1">
        <v>0</v>
      </c>
      <c r="R691" s="1">
        <v>0</v>
      </c>
      <c r="S691" s="1">
        <v>0</v>
      </c>
      <c r="T691" s="1">
        <v>0</v>
      </c>
      <c r="U691" s="1">
        <v>0</v>
      </c>
      <c r="X691" s="1">
        <v>0</v>
      </c>
      <c r="Y691" s="1">
        <v>0</v>
      </c>
      <c r="Z691" s="1">
        <v>0</v>
      </c>
    </row>
    <row r="692" spans="1:26" x14ac:dyDescent="0.25">
      <c r="A692">
        <v>690</v>
      </c>
      <c r="B692" t="s">
        <v>49</v>
      </c>
      <c r="C692">
        <v>24</v>
      </c>
      <c r="D692">
        <v>7440666</v>
      </c>
      <c r="E692" t="s">
        <v>297</v>
      </c>
      <c r="F692">
        <v>0</v>
      </c>
      <c r="G692" s="1">
        <v>0</v>
      </c>
      <c r="H692" t="s">
        <v>121</v>
      </c>
      <c r="I692" t="s">
        <v>86</v>
      </c>
      <c r="J692" s="1">
        <v>0</v>
      </c>
      <c r="K692" s="1">
        <v>0</v>
      </c>
      <c r="L692" s="1">
        <v>0</v>
      </c>
      <c r="M692" s="1">
        <v>0</v>
      </c>
      <c r="N692" s="1">
        <v>0</v>
      </c>
      <c r="O692" s="1">
        <v>0</v>
      </c>
      <c r="P692" s="1">
        <v>0</v>
      </c>
      <c r="Q692" s="1">
        <v>0</v>
      </c>
      <c r="R692" s="1">
        <v>0</v>
      </c>
      <c r="S692" s="1">
        <v>0</v>
      </c>
      <c r="T692" s="1">
        <v>0</v>
      </c>
      <c r="U692" s="1">
        <v>0</v>
      </c>
      <c r="X692" s="1">
        <v>0</v>
      </c>
      <c r="Y692" s="1">
        <v>0</v>
      </c>
      <c r="Z692" s="1">
        <v>0</v>
      </c>
    </row>
    <row r="693" spans="1:26" x14ac:dyDescent="0.25">
      <c r="A693">
        <v>691</v>
      </c>
      <c r="B693" t="s">
        <v>45</v>
      </c>
      <c r="C693">
        <v>24</v>
      </c>
      <c r="D693">
        <v>7429905</v>
      </c>
      <c r="E693" t="s">
        <v>290</v>
      </c>
      <c r="F693">
        <v>0</v>
      </c>
      <c r="G693" s="1">
        <v>0</v>
      </c>
      <c r="H693" t="s">
        <v>121</v>
      </c>
      <c r="I693" t="s">
        <v>86</v>
      </c>
      <c r="J693" s="1">
        <v>0</v>
      </c>
      <c r="K693" s="1">
        <v>0</v>
      </c>
      <c r="L693" s="1">
        <v>0</v>
      </c>
      <c r="M693" s="1">
        <v>0</v>
      </c>
      <c r="N693" s="1">
        <v>0</v>
      </c>
      <c r="O693" s="1">
        <v>0</v>
      </c>
      <c r="P693" s="1">
        <v>0</v>
      </c>
      <c r="Q693" s="1">
        <v>0</v>
      </c>
      <c r="R693" s="1">
        <v>0</v>
      </c>
      <c r="S693" s="1">
        <v>0</v>
      </c>
      <c r="T693" s="1">
        <v>0</v>
      </c>
      <c r="U693" s="1">
        <v>0</v>
      </c>
      <c r="X693" s="1">
        <v>0</v>
      </c>
      <c r="Y693" s="1">
        <v>0</v>
      </c>
      <c r="Z693" s="1">
        <v>0</v>
      </c>
    </row>
    <row r="694" spans="1:26" x14ac:dyDescent="0.25">
      <c r="A694">
        <v>692</v>
      </c>
      <c r="B694" t="s">
        <v>45</v>
      </c>
      <c r="C694">
        <v>24</v>
      </c>
      <c r="D694">
        <v>1344281</v>
      </c>
      <c r="E694" t="s">
        <v>291</v>
      </c>
      <c r="F694">
        <v>0</v>
      </c>
      <c r="G694" s="1">
        <v>0</v>
      </c>
      <c r="H694" t="s">
        <v>121</v>
      </c>
      <c r="I694" t="s">
        <v>86</v>
      </c>
      <c r="J694" s="1">
        <v>0</v>
      </c>
      <c r="K694" s="1">
        <v>0</v>
      </c>
      <c r="L694" s="1">
        <v>0</v>
      </c>
      <c r="M694" s="1">
        <v>0</v>
      </c>
      <c r="N694" s="1">
        <v>0</v>
      </c>
      <c r="O694" s="1">
        <v>0</v>
      </c>
      <c r="P694" s="1">
        <v>0</v>
      </c>
      <c r="Q694" s="1">
        <v>0</v>
      </c>
      <c r="R694" s="1">
        <v>0</v>
      </c>
      <c r="S694" s="1">
        <v>0</v>
      </c>
      <c r="T694" s="1">
        <v>0</v>
      </c>
      <c r="U694" s="1">
        <v>0</v>
      </c>
      <c r="X694" s="1">
        <v>0</v>
      </c>
      <c r="Y694" s="1">
        <v>0</v>
      </c>
      <c r="Z694" s="1">
        <v>0</v>
      </c>
    </row>
    <row r="695" spans="1:26" x14ac:dyDescent="0.25">
      <c r="A695">
        <v>693</v>
      </c>
      <c r="B695" t="s">
        <v>45</v>
      </c>
      <c r="C695">
        <v>24</v>
      </c>
      <c r="D695">
        <v>7440417</v>
      </c>
      <c r="E695" t="s">
        <v>292</v>
      </c>
      <c r="F695">
        <v>0</v>
      </c>
      <c r="G695" s="1">
        <v>0</v>
      </c>
      <c r="H695" t="s">
        <v>121</v>
      </c>
      <c r="I695" t="s">
        <v>86</v>
      </c>
      <c r="J695" s="1">
        <v>0</v>
      </c>
      <c r="K695" s="1">
        <v>0</v>
      </c>
      <c r="L695" s="1">
        <v>0</v>
      </c>
      <c r="M695" s="1">
        <v>0</v>
      </c>
      <c r="N695" s="1">
        <v>0</v>
      </c>
      <c r="O695" s="1">
        <v>0</v>
      </c>
      <c r="P695" s="1">
        <v>0</v>
      </c>
      <c r="Q695" s="1">
        <v>0</v>
      </c>
      <c r="R695" s="1">
        <v>0</v>
      </c>
      <c r="S695" s="1">
        <v>0</v>
      </c>
      <c r="T695" s="1">
        <v>0</v>
      </c>
      <c r="U695" s="1">
        <v>0</v>
      </c>
      <c r="X695" s="1">
        <v>0</v>
      </c>
      <c r="Y695" s="1">
        <v>0</v>
      </c>
      <c r="Z695" s="1">
        <v>0</v>
      </c>
    </row>
    <row r="696" spans="1:26" x14ac:dyDescent="0.25">
      <c r="A696">
        <v>694</v>
      </c>
      <c r="B696" t="s">
        <v>45</v>
      </c>
      <c r="C696">
        <v>24</v>
      </c>
      <c r="D696">
        <v>7440439</v>
      </c>
      <c r="E696" t="s">
        <v>293</v>
      </c>
      <c r="F696">
        <v>0</v>
      </c>
      <c r="G696" s="1">
        <v>0</v>
      </c>
      <c r="H696" t="s">
        <v>121</v>
      </c>
      <c r="I696" t="s">
        <v>86</v>
      </c>
      <c r="J696" s="1">
        <v>0</v>
      </c>
      <c r="K696" s="1">
        <v>0</v>
      </c>
      <c r="L696" s="1">
        <v>0</v>
      </c>
      <c r="M696" s="1">
        <v>0</v>
      </c>
      <c r="N696" s="1">
        <v>0</v>
      </c>
      <c r="O696" s="1">
        <v>0</v>
      </c>
      <c r="P696" s="1">
        <v>0</v>
      </c>
      <c r="Q696" s="1">
        <v>0</v>
      </c>
      <c r="R696" s="1">
        <v>0</v>
      </c>
      <c r="S696" s="1">
        <v>0</v>
      </c>
      <c r="T696" s="1">
        <v>0</v>
      </c>
      <c r="U696" s="1">
        <v>0</v>
      </c>
      <c r="X696" s="1">
        <v>0</v>
      </c>
      <c r="Y696" s="1">
        <v>0</v>
      </c>
      <c r="Z696" s="1">
        <v>0</v>
      </c>
    </row>
    <row r="697" spans="1:26" x14ac:dyDescent="0.25">
      <c r="A697">
        <v>695</v>
      </c>
      <c r="B697" t="s">
        <v>45</v>
      </c>
      <c r="C697">
        <v>24</v>
      </c>
      <c r="D697">
        <v>7440484</v>
      </c>
      <c r="E697" t="s">
        <v>8</v>
      </c>
      <c r="F697">
        <v>0</v>
      </c>
      <c r="G697" s="1">
        <v>0</v>
      </c>
      <c r="H697" t="s">
        <v>121</v>
      </c>
      <c r="I697" t="s">
        <v>86</v>
      </c>
      <c r="J697" s="1">
        <v>0</v>
      </c>
      <c r="K697" s="1">
        <v>0</v>
      </c>
      <c r="L697" s="1">
        <v>0</v>
      </c>
      <c r="M697" s="1">
        <v>0</v>
      </c>
      <c r="N697" s="1">
        <v>0</v>
      </c>
      <c r="O697" s="1">
        <v>0</v>
      </c>
      <c r="P697" s="1">
        <v>0</v>
      </c>
      <c r="Q697" s="1">
        <v>0</v>
      </c>
      <c r="R697" s="1">
        <v>0</v>
      </c>
      <c r="S697" s="1">
        <v>0</v>
      </c>
      <c r="T697" s="1">
        <v>0</v>
      </c>
      <c r="U697" s="1">
        <v>0</v>
      </c>
      <c r="X697" s="1">
        <v>0</v>
      </c>
      <c r="Y697" s="1">
        <v>0</v>
      </c>
      <c r="Z697" s="1">
        <v>0</v>
      </c>
    </row>
    <row r="698" spans="1:26" x14ac:dyDescent="0.25">
      <c r="A698">
        <v>696</v>
      </c>
      <c r="B698" t="s">
        <v>45</v>
      </c>
      <c r="C698">
        <v>24</v>
      </c>
      <c r="D698">
        <v>7440473</v>
      </c>
      <c r="E698" t="s">
        <v>89</v>
      </c>
      <c r="F698">
        <v>1.33E-3</v>
      </c>
      <c r="G698" s="1">
        <v>0</v>
      </c>
      <c r="H698" t="s">
        <v>121</v>
      </c>
      <c r="I698" t="s">
        <v>86</v>
      </c>
      <c r="J698" s="1">
        <v>0</v>
      </c>
      <c r="K698" s="1">
        <v>0</v>
      </c>
      <c r="L698" s="1">
        <v>0</v>
      </c>
      <c r="M698" s="1">
        <v>0</v>
      </c>
      <c r="N698" s="1">
        <v>0</v>
      </c>
      <c r="O698" s="1">
        <v>0</v>
      </c>
      <c r="P698" s="1">
        <v>0</v>
      </c>
      <c r="Q698" s="1">
        <v>0</v>
      </c>
      <c r="R698" s="1">
        <v>0</v>
      </c>
      <c r="S698" s="1">
        <v>0</v>
      </c>
      <c r="T698" s="1">
        <v>0</v>
      </c>
      <c r="U698" s="1">
        <v>0</v>
      </c>
      <c r="X698" s="1">
        <v>0</v>
      </c>
      <c r="Y698" s="1">
        <v>0</v>
      </c>
      <c r="Z698" s="1">
        <v>0</v>
      </c>
    </row>
    <row r="699" spans="1:26" x14ac:dyDescent="0.25">
      <c r="A699">
        <v>697</v>
      </c>
      <c r="B699" t="s">
        <v>45</v>
      </c>
      <c r="C699">
        <v>24</v>
      </c>
      <c r="D699">
        <v>18540299</v>
      </c>
      <c r="E699" t="s">
        <v>13</v>
      </c>
      <c r="F699" s="1">
        <v>1.4E-5</v>
      </c>
      <c r="G699" s="1">
        <v>1.6963E-6</v>
      </c>
      <c r="H699" t="s">
        <v>121</v>
      </c>
      <c r="I699" t="s">
        <v>86</v>
      </c>
      <c r="J699" s="1">
        <v>1.6871999999999999E-6</v>
      </c>
      <c r="K699" s="1">
        <v>8.5065999999999996E-9</v>
      </c>
      <c r="L699" s="1">
        <v>5.8978999999999999E-10</v>
      </c>
      <c r="M699" s="1">
        <v>0</v>
      </c>
      <c r="N699" s="1">
        <v>0</v>
      </c>
      <c r="O699" s="1">
        <v>0</v>
      </c>
      <c r="P699" s="1">
        <v>0</v>
      </c>
      <c r="Q699" s="1">
        <v>0</v>
      </c>
      <c r="R699" s="1">
        <v>0</v>
      </c>
      <c r="S699" s="1">
        <v>0</v>
      </c>
      <c r="T699" s="1">
        <v>0</v>
      </c>
      <c r="U699" s="1">
        <v>0</v>
      </c>
      <c r="V699" t="s">
        <v>87</v>
      </c>
      <c r="W699" t="s">
        <v>88</v>
      </c>
      <c r="X699" s="1">
        <v>0</v>
      </c>
      <c r="Y699" s="1">
        <v>0</v>
      </c>
      <c r="Z699" s="1">
        <v>0</v>
      </c>
    </row>
    <row r="700" spans="1:26" x14ac:dyDescent="0.25">
      <c r="A700">
        <v>698</v>
      </c>
      <c r="B700" t="s">
        <v>45</v>
      </c>
      <c r="C700">
        <v>24</v>
      </c>
      <c r="D700">
        <v>1175</v>
      </c>
      <c r="E700" t="s">
        <v>294</v>
      </c>
      <c r="F700">
        <v>0</v>
      </c>
      <c r="G700" s="1">
        <v>0</v>
      </c>
      <c r="H700" t="s">
        <v>121</v>
      </c>
      <c r="I700" t="s">
        <v>86</v>
      </c>
      <c r="J700" s="1">
        <v>0</v>
      </c>
      <c r="K700" s="1">
        <v>0</v>
      </c>
      <c r="L700" s="1">
        <v>0</v>
      </c>
      <c r="M700" s="1">
        <v>0</v>
      </c>
      <c r="N700" s="1">
        <v>0</v>
      </c>
      <c r="O700" s="1">
        <v>0</v>
      </c>
      <c r="P700" s="1">
        <v>0</v>
      </c>
      <c r="Q700" s="1">
        <v>0</v>
      </c>
      <c r="R700" s="1">
        <v>0</v>
      </c>
      <c r="S700" s="1">
        <v>0</v>
      </c>
      <c r="T700" s="1">
        <v>0</v>
      </c>
      <c r="U700" s="1">
        <v>0</v>
      </c>
      <c r="X700" s="1">
        <v>0</v>
      </c>
      <c r="Y700" s="1">
        <v>0</v>
      </c>
      <c r="Z700" s="1">
        <v>0</v>
      </c>
    </row>
    <row r="701" spans="1:26" x14ac:dyDescent="0.25">
      <c r="A701">
        <v>699</v>
      </c>
      <c r="B701" t="s">
        <v>45</v>
      </c>
      <c r="C701">
        <v>24</v>
      </c>
      <c r="D701">
        <v>7440508</v>
      </c>
      <c r="E701" t="s">
        <v>10</v>
      </c>
      <c r="F701" s="1">
        <v>6.7000000000000004E-7</v>
      </c>
      <c r="G701" s="1">
        <v>0</v>
      </c>
      <c r="H701" t="s">
        <v>121</v>
      </c>
      <c r="I701" t="s">
        <v>86</v>
      </c>
      <c r="J701" s="1">
        <v>0</v>
      </c>
      <c r="K701" s="1">
        <v>0</v>
      </c>
      <c r="L701" s="1">
        <v>0</v>
      </c>
      <c r="M701" s="1">
        <v>0</v>
      </c>
      <c r="N701" s="1">
        <v>0</v>
      </c>
      <c r="O701" s="1">
        <v>0</v>
      </c>
      <c r="P701" s="1">
        <v>0</v>
      </c>
      <c r="Q701" s="1">
        <v>0</v>
      </c>
      <c r="R701" s="1">
        <v>0</v>
      </c>
      <c r="S701" s="1">
        <v>0</v>
      </c>
      <c r="T701" s="1">
        <v>0</v>
      </c>
      <c r="U701" s="1">
        <v>0</v>
      </c>
      <c r="X701" s="1">
        <v>0</v>
      </c>
      <c r="Y701" s="1">
        <v>0</v>
      </c>
      <c r="Z701" s="1">
        <v>0</v>
      </c>
    </row>
    <row r="702" spans="1:26" x14ac:dyDescent="0.25">
      <c r="A702">
        <v>700</v>
      </c>
      <c r="B702" t="s">
        <v>45</v>
      </c>
      <c r="C702">
        <v>24</v>
      </c>
      <c r="D702">
        <v>7439965</v>
      </c>
      <c r="E702" t="s">
        <v>5</v>
      </c>
      <c r="F702" s="1">
        <v>1.5299999999999999E-5</v>
      </c>
      <c r="G702" s="1">
        <v>0</v>
      </c>
      <c r="H702" t="s">
        <v>121</v>
      </c>
      <c r="I702" t="s">
        <v>86</v>
      </c>
      <c r="J702" s="1">
        <v>0</v>
      </c>
      <c r="K702" s="1">
        <v>0</v>
      </c>
      <c r="L702" s="1">
        <v>0</v>
      </c>
      <c r="M702" s="1">
        <v>0</v>
      </c>
      <c r="N702" s="1">
        <v>0</v>
      </c>
      <c r="O702" s="1">
        <v>0</v>
      </c>
      <c r="P702" s="1">
        <v>0</v>
      </c>
      <c r="Q702" s="1">
        <v>0</v>
      </c>
      <c r="R702" s="1">
        <v>0</v>
      </c>
      <c r="S702" s="1">
        <v>0</v>
      </c>
      <c r="T702" s="1">
        <v>0</v>
      </c>
      <c r="U702" s="1">
        <v>0</v>
      </c>
      <c r="X702" s="1">
        <v>0</v>
      </c>
      <c r="Y702" s="1">
        <v>0</v>
      </c>
      <c r="Z702" s="1">
        <v>0</v>
      </c>
    </row>
    <row r="703" spans="1:26" x14ac:dyDescent="0.25">
      <c r="A703">
        <v>701</v>
      </c>
      <c r="B703" t="s">
        <v>45</v>
      </c>
      <c r="C703">
        <v>24</v>
      </c>
      <c r="D703">
        <v>7440020</v>
      </c>
      <c r="E703" t="s">
        <v>6</v>
      </c>
      <c r="F703">
        <v>1.2999999999999999E-4</v>
      </c>
      <c r="G703" s="1">
        <v>2.7954E-8</v>
      </c>
      <c r="H703" t="s">
        <v>121</v>
      </c>
      <c r="I703" t="s">
        <v>86</v>
      </c>
      <c r="J703" s="1">
        <v>2.7954E-8</v>
      </c>
      <c r="K703" s="1">
        <v>0</v>
      </c>
      <c r="L703" s="1">
        <v>0</v>
      </c>
      <c r="M703" s="1">
        <v>0</v>
      </c>
      <c r="N703" s="1">
        <v>0</v>
      </c>
      <c r="O703" s="1">
        <v>0</v>
      </c>
      <c r="P703" s="1">
        <v>0</v>
      </c>
      <c r="Q703" s="1">
        <v>0</v>
      </c>
      <c r="R703" s="1">
        <v>0</v>
      </c>
      <c r="S703" s="1">
        <v>0</v>
      </c>
      <c r="T703" s="1">
        <v>0</v>
      </c>
      <c r="U703" s="1">
        <v>0</v>
      </c>
      <c r="V703" t="s">
        <v>87</v>
      </c>
      <c r="X703" s="1">
        <v>0</v>
      </c>
      <c r="Y703" s="1">
        <v>0</v>
      </c>
      <c r="Z703" s="1">
        <v>0</v>
      </c>
    </row>
    <row r="704" spans="1:26" x14ac:dyDescent="0.25">
      <c r="A704">
        <v>702</v>
      </c>
      <c r="B704" t="s">
        <v>45</v>
      </c>
      <c r="C704">
        <v>24</v>
      </c>
      <c r="D704">
        <v>7723140</v>
      </c>
      <c r="E704" t="s">
        <v>295</v>
      </c>
      <c r="F704" s="1">
        <v>1.91E-7</v>
      </c>
      <c r="G704" s="1">
        <v>0</v>
      </c>
      <c r="H704" t="s">
        <v>121</v>
      </c>
      <c r="I704" t="s">
        <v>86</v>
      </c>
      <c r="J704" s="1">
        <v>0</v>
      </c>
      <c r="K704" s="1">
        <v>0</v>
      </c>
      <c r="L704" s="1">
        <v>0</v>
      </c>
      <c r="M704" s="1">
        <v>0</v>
      </c>
      <c r="N704" s="1">
        <v>0</v>
      </c>
      <c r="O704" s="1">
        <v>0</v>
      </c>
      <c r="P704" s="1">
        <v>0</v>
      </c>
      <c r="Q704" s="1">
        <v>0</v>
      </c>
      <c r="R704" s="1">
        <v>0</v>
      </c>
      <c r="S704" s="1">
        <v>0</v>
      </c>
      <c r="T704" s="1">
        <v>0</v>
      </c>
      <c r="U704" s="1">
        <v>0</v>
      </c>
      <c r="X704" s="1">
        <v>0</v>
      </c>
      <c r="Y704" s="1">
        <v>0</v>
      </c>
      <c r="Z704" s="1">
        <v>0</v>
      </c>
    </row>
    <row r="705" spans="1:26" x14ac:dyDescent="0.25">
      <c r="A705">
        <v>703</v>
      </c>
      <c r="B705" t="s">
        <v>45</v>
      </c>
      <c r="C705">
        <v>24</v>
      </c>
      <c r="D705">
        <v>7439921</v>
      </c>
      <c r="E705" t="s">
        <v>7</v>
      </c>
      <c r="F705">
        <v>0</v>
      </c>
      <c r="G705" s="1">
        <v>0</v>
      </c>
      <c r="H705" t="s">
        <v>121</v>
      </c>
      <c r="I705" t="s">
        <v>86</v>
      </c>
      <c r="J705" s="1">
        <v>0</v>
      </c>
      <c r="K705" s="1">
        <v>0</v>
      </c>
      <c r="L705" s="1">
        <v>0</v>
      </c>
      <c r="M705" s="1">
        <v>0</v>
      </c>
      <c r="N705" s="1">
        <v>0</v>
      </c>
      <c r="O705" s="1">
        <v>0</v>
      </c>
      <c r="P705" s="1">
        <v>0</v>
      </c>
      <c r="Q705" s="1">
        <v>0</v>
      </c>
      <c r="R705" s="1">
        <v>0</v>
      </c>
      <c r="S705" s="1">
        <v>0</v>
      </c>
      <c r="T705" s="1">
        <v>0</v>
      </c>
      <c r="U705" s="1">
        <v>0</v>
      </c>
      <c r="X705" s="1">
        <v>0</v>
      </c>
      <c r="Y705" s="1">
        <v>0</v>
      </c>
      <c r="Z705" s="1">
        <v>0</v>
      </c>
    </row>
    <row r="706" spans="1:26" x14ac:dyDescent="0.25">
      <c r="A706">
        <v>704</v>
      </c>
      <c r="B706" t="s">
        <v>45</v>
      </c>
      <c r="C706">
        <v>24</v>
      </c>
      <c r="D706">
        <v>7440622</v>
      </c>
      <c r="E706" t="s">
        <v>296</v>
      </c>
      <c r="F706">
        <v>0</v>
      </c>
      <c r="G706" s="1">
        <v>0</v>
      </c>
      <c r="H706" t="s">
        <v>121</v>
      </c>
      <c r="I706" t="s">
        <v>86</v>
      </c>
      <c r="J706" s="1">
        <v>0</v>
      </c>
      <c r="K706" s="1">
        <v>0</v>
      </c>
      <c r="L706" s="1">
        <v>0</v>
      </c>
      <c r="M706" s="1">
        <v>0</v>
      </c>
      <c r="N706" s="1">
        <v>0</v>
      </c>
      <c r="O706" s="1">
        <v>0</v>
      </c>
      <c r="P706" s="1">
        <v>0</v>
      </c>
      <c r="Q706" s="1">
        <v>0</v>
      </c>
      <c r="R706" s="1">
        <v>0</v>
      </c>
      <c r="S706" s="1">
        <v>0</v>
      </c>
      <c r="T706" s="1">
        <v>0</v>
      </c>
      <c r="U706" s="1">
        <v>0</v>
      </c>
      <c r="X706" s="1">
        <v>0</v>
      </c>
      <c r="Y706" s="1">
        <v>0</v>
      </c>
      <c r="Z706" s="1">
        <v>0</v>
      </c>
    </row>
    <row r="707" spans="1:26" x14ac:dyDescent="0.25">
      <c r="A707">
        <v>705</v>
      </c>
      <c r="B707" t="s">
        <v>45</v>
      </c>
      <c r="C707">
        <v>24</v>
      </c>
      <c r="D707">
        <v>7440666</v>
      </c>
      <c r="E707" t="s">
        <v>297</v>
      </c>
      <c r="F707">
        <v>0</v>
      </c>
      <c r="G707" s="1">
        <v>0</v>
      </c>
      <c r="H707" t="s">
        <v>121</v>
      </c>
      <c r="I707" t="s">
        <v>86</v>
      </c>
      <c r="J707" s="1">
        <v>0</v>
      </c>
      <c r="K707" s="1">
        <v>0</v>
      </c>
      <c r="L707" s="1">
        <v>0</v>
      </c>
      <c r="M707" s="1">
        <v>0</v>
      </c>
      <c r="N707" s="1">
        <v>0</v>
      </c>
      <c r="O707" s="1">
        <v>0</v>
      </c>
      <c r="P707" s="1">
        <v>0</v>
      </c>
      <c r="Q707" s="1">
        <v>0</v>
      </c>
      <c r="R707" s="1">
        <v>0</v>
      </c>
      <c r="S707" s="1">
        <v>0</v>
      </c>
      <c r="T707" s="1">
        <v>0</v>
      </c>
      <c r="U707" s="1">
        <v>0</v>
      </c>
      <c r="X707" s="1">
        <v>0</v>
      </c>
      <c r="Y707" s="1">
        <v>0</v>
      </c>
      <c r="Z707" s="1">
        <v>0</v>
      </c>
    </row>
    <row r="708" spans="1:26" x14ac:dyDescent="0.25">
      <c r="A708">
        <v>706</v>
      </c>
      <c r="B708" t="s">
        <v>50</v>
      </c>
      <c r="C708">
        <v>24</v>
      </c>
      <c r="D708">
        <v>7429905</v>
      </c>
      <c r="E708" t="s">
        <v>290</v>
      </c>
      <c r="F708">
        <v>0</v>
      </c>
      <c r="G708" s="1">
        <v>0</v>
      </c>
      <c r="H708" t="s">
        <v>121</v>
      </c>
      <c r="I708" t="s">
        <v>86</v>
      </c>
      <c r="J708" s="1">
        <v>0</v>
      </c>
      <c r="K708" s="1">
        <v>0</v>
      </c>
      <c r="L708" s="1">
        <v>0</v>
      </c>
      <c r="M708" s="1">
        <v>0</v>
      </c>
      <c r="N708" s="1">
        <v>0</v>
      </c>
      <c r="O708" s="1">
        <v>0</v>
      </c>
      <c r="P708" s="1">
        <v>0</v>
      </c>
      <c r="Q708" s="1">
        <v>0</v>
      </c>
      <c r="R708" s="1">
        <v>0</v>
      </c>
      <c r="S708" s="1">
        <v>0</v>
      </c>
      <c r="T708" s="1">
        <v>0</v>
      </c>
      <c r="U708" s="1">
        <v>0</v>
      </c>
      <c r="X708" s="1">
        <v>0</v>
      </c>
      <c r="Y708" s="1">
        <v>0</v>
      </c>
      <c r="Z708" s="1">
        <v>0</v>
      </c>
    </row>
    <row r="709" spans="1:26" x14ac:dyDescent="0.25">
      <c r="A709">
        <v>707</v>
      </c>
      <c r="B709" t="s">
        <v>50</v>
      </c>
      <c r="C709">
        <v>24</v>
      </c>
      <c r="D709">
        <v>1344281</v>
      </c>
      <c r="E709" t="s">
        <v>291</v>
      </c>
      <c r="F709">
        <v>0</v>
      </c>
      <c r="G709" s="1">
        <v>0</v>
      </c>
      <c r="H709" t="s">
        <v>121</v>
      </c>
      <c r="I709" t="s">
        <v>86</v>
      </c>
      <c r="J709" s="1">
        <v>0</v>
      </c>
      <c r="K709" s="1">
        <v>0</v>
      </c>
      <c r="L709" s="1">
        <v>0</v>
      </c>
      <c r="M709" s="1">
        <v>0</v>
      </c>
      <c r="N709" s="1">
        <v>0</v>
      </c>
      <c r="O709" s="1">
        <v>0</v>
      </c>
      <c r="P709" s="1">
        <v>0</v>
      </c>
      <c r="Q709" s="1">
        <v>0</v>
      </c>
      <c r="R709" s="1">
        <v>0</v>
      </c>
      <c r="S709" s="1">
        <v>0</v>
      </c>
      <c r="T709" s="1">
        <v>0</v>
      </c>
      <c r="U709" s="1">
        <v>0</v>
      </c>
      <c r="X709" s="1">
        <v>0</v>
      </c>
      <c r="Y709" s="1">
        <v>0</v>
      </c>
      <c r="Z709" s="1">
        <v>0</v>
      </c>
    </row>
    <row r="710" spans="1:26" x14ac:dyDescent="0.25">
      <c r="A710">
        <v>708</v>
      </c>
      <c r="B710" t="s">
        <v>50</v>
      </c>
      <c r="C710">
        <v>24</v>
      </c>
      <c r="D710">
        <v>7440417</v>
      </c>
      <c r="E710" t="s">
        <v>292</v>
      </c>
      <c r="F710">
        <v>0</v>
      </c>
      <c r="G710" s="1">
        <v>0</v>
      </c>
      <c r="H710" t="s">
        <v>121</v>
      </c>
      <c r="I710" t="s">
        <v>86</v>
      </c>
      <c r="J710" s="1">
        <v>0</v>
      </c>
      <c r="K710" s="1">
        <v>0</v>
      </c>
      <c r="L710" s="1">
        <v>0</v>
      </c>
      <c r="M710" s="1">
        <v>0</v>
      </c>
      <c r="N710" s="1">
        <v>0</v>
      </c>
      <c r="O710" s="1">
        <v>0</v>
      </c>
      <c r="P710" s="1">
        <v>0</v>
      </c>
      <c r="Q710" s="1">
        <v>0</v>
      </c>
      <c r="R710" s="1">
        <v>0</v>
      </c>
      <c r="S710" s="1">
        <v>0</v>
      </c>
      <c r="T710" s="1">
        <v>0</v>
      </c>
      <c r="U710" s="1">
        <v>0</v>
      </c>
      <c r="X710" s="1">
        <v>0</v>
      </c>
      <c r="Y710" s="1">
        <v>0</v>
      </c>
      <c r="Z710" s="1">
        <v>0</v>
      </c>
    </row>
    <row r="711" spans="1:26" x14ac:dyDescent="0.25">
      <c r="A711">
        <v>709</v>
      </c>
      <c r="B711" t="s">
        <v>50</v>
      </c>
      <c r="C711">
        <v>24</v>
      </c>
      <c r="D711">
        <v>7440439</v>
      </c>
      <c r="E711" t="s">
        <v>293</v>
      </c>
      <c r="F711">
        <v>0</v>
      </c>
      <c r="G711" s="1">
        <v>0</v>
      </c>
      <c r="H711" t="s">
        <v>121</v>
      </c>
      <c r="I711" t="s">
        <v>86</v>
      </c>
      <c r="J711" s="1">
        <v>0</v>
      </c>
      <c r="K711" s="1">
        <v>0</v>
      </c>
      <c r="L711" s="1">
        <v>0</v>
      </c>
      <c r="M711" s="1">
        <v>0</v>
      </c>
      <c r="N711" s="1">
        <v>0</v>
      </c>
      <c r="O711" s="1">
        <v>0</v>
      </c>
      <c r="P711" s="1">
        <v>0</v>
      </c>
      <c r="Q711" s="1">
        <v>0</v>
      </c>
      <c r="R711" s="1">
        <v>0</v>
      </c>
      <c r="S711" s="1">
        <v>0</v>
      </c>
      <c r="T711" s="1">
        <v>0</v>
      </c>
      <c r="U711" s="1">
        <v>0</v>
      </c>
      <c r="X711" s="1">
        <v>0</v>
      </c>
      <c r="Y711" s="1">
        <v>0</v>
      </c>
      <c r="Z711" s="1">
        <v>0</v>
      </c>
    </row>
    <row r="712" spans="1:26" x14ac:dyDescent="0.25">
      <c r="A712">
        <v>710</v>
      </c>
      <c r="B712" t="s">
        <v>50</v>
      </c>
      <c r="C712">
        <v>24</v>
      </c>
      <c r="D712">
        <v>7440484</v>
      </c>
      <c r="E712" t="s">
        <v>8</v>
      </c>
      <c r="F712">
        <v>0</v>
      </c>
      <c r="G712" s="1">
        <v>0</v>
      </c>
      <c r="H712" t="s">
        <v>121</v>
      </c>
      <c r="I712" t="s">
        <v>86</v>
      </c>
      <c r="J712" s="1">
        <v>0</v>
      </c>
      <c r="K712" s="1">
        <v>0</v>
      </c>
      <c r="L712" s="1">
        <v>0</v>
      </c>
      <c r="M712" s="1">
        <v>0</v>
      </c>
      <c r="N712" s="1">
        <v>0</v>
      </c>
      <c r="O712" s="1">
        <v>0</v>
      </c>
      <c r="P712" s="1">
        <v>0</v>
      </c>
      <c r="Q712" s="1">
        <v>0</v>
      </c>
      <c r="R712" s="1">
        <v>0</v>
      </c>
      <c r="S712" s="1">
        <v>0</v>
      </c>
      <c r="T712" s="1">
        <v>0</v>
      </c>
      <c r="U712" s="1">
        <v>0</v>
      </c>
      <c r="X712" s="1">
        <v>0</v>
      </c>
      <c r="Y712" s="1">
        <v>0</v>
      </c>
      <c r="Z712" s="1">
        <v>0</v>
      </c>
    </row>
    <row r="713" spans="1:26" x14ac:dyDescent="0.25">
      <c r="A713">
        <v>711</v>
      </c>
      <c r="B713" t="s">
        <v>50</v>
      </c>
      <c r="C713">
        <v>24</v>
      </c>
      <c r="D713">
        <v>7440473</v>
      </c>
      <c r="E713" t="s">
        <v>89</v>
      </c>
      <c r="F713">
        <v>1.7699999999999999E-4</v>
      </c>
      <c r="G713" s="1">
        <v>0</v>
      </c>
      <c r="H713" t="s">
        <v>121</v>
      </c>
      <c r="I713" t="s">
        <v>86</v>
      </c>
      <c r="J713" s="1">
        <v>0</v>
      </c>
      <c r="K713" s="1">
        <v>0</v>
      </c>
      <c r="L713" s="1">
        <v>0</v>
      </c>
      <c r="M713" s="1">
        <v>0</v>
      </c>
      <c r="N713" s="1">
        <v>0</v>
      </c>
      <c r="O713" s="1">
        <v>0</v>
      </c>
      <c r="P713" s="1">
        <v>0</v>
      </c>
      <c r="Q713" s="1">
        <v>0</v>
      </c>
      <c r="R713" s="1">
        <v>0</v>
      </c>
      <c r="S713" s="1">
        <v>0</v>
      </c>
      <c r="T713" s="1">
        <v>0</v>
      </c>
      <c r="U713" s="1">
        <v>0</v>
      </c>
      <c r="X713" s="1">
        <v>0</v>
      </c>
      <c r="Y713" s="1">
        <v>0</v>
      </c>
      <c r="Z713" s="1">
        <v>0</v>
      </c>
    </row>
    <row r="714" spans="1:26" x14ac:dyDescent="0.25">
      <c r="A714">
        <v>712</v>
      </c>
      <c r="B714" t="s">
        <v>50</v>
      </c>
      <c r="C714">
        <v>24</v>
      </c>
      <c r="D714">
        <v>18540299</v>
      </c>
      <c r="E714" t="s">
        <v>13</v>
      </c>
      <c r="F714" s="1">
        <v>8.85E-6</v>
      </c>
      <c r="G714" s="1">
        <v>1.0723000000000001E-6</v>
      </c>
      <c r="H714" t="s">
        <v>121</v>
      </c>
      <c r="I714" t="s">
        <v>86</v>
      </c>
      <c r="J714" s="1">
        <v>1.0665000000000001E-6</v>
      </c>
      <c r="K714" s="1">
        <v>5.3774000000000001E-9</v>
      </c>
      <c r="L714" s="1">
        <v>3.7282999999999999E-10</v>
      </c>
      <c r="M714" s="1">
        <v>0</v>
      </c>
      <c r="N714" s="1">
        <v>0</v>
      </c>
      <c r="O714" s="1">
        <v>0</v>
      </c>
      <c r="P714" s="1">
        <v>0</v>
      </c>
      <c r="Q714" s="1">
        <v>0</v>
      </c>
      <c r="R714" s="1">
        <v>0</v>
      </c>
      <c r="S714" s="1">
        <v>0</v>
      </c>
      <c r="T714" s="1">
        <v>0</v>
      </c>
      <c r="U714" s="1">
        <v>0</v>
      </c>
      <c r="V714" t="s">
        <v>87</v>
      </c>
      <c r="W714" t="s">
        <v>88</v>
      </c>
      <c r="X714" s="1">
        <v>0</v>
      </c>
      <c r="Y714" s="1">
        <v>0</v>
      </c>
      <c r="Z714" s="1">
        <v>0</v>
      </c>
    </row>
    <row r="715" spans="1:26" x14ac:dyDescent="0.25">
      <c r="A715">
        <v>713</v>
      </c>
      <c r="B715" t="s">
        <v>50</v>
      </c>
      <c r="C715">
        <v>24</v>
      </c>
      <c r="D715">
        <v>1175</v>
      </c>
      <c r="E715" t="s">
        <v>294</v>
      </c>
      <c r="F715">
        <v>0</v>
      </c>
      <c r="G715" s="1">
        <v>0</v>
      </c>
      <c r="H715" t="s">
        <v>121</v>
      </c>
      <c r="I715" t="s">
        <v>86</v>
      </c>
      <c r="J715" s="1">
        <v>0</v>
      </c>
      <c r="K715" s="1">
        <v>0</v>
      </c>
      <c r="L715" s="1">
        <v>0</v>
      </c>
      <c r="M715" s="1">
        <v>0</v>
      </c>
      <c r="N715" s="1">
        <v>0</v>
      </c>
      <c r="O715" s="1">
        <v>0</v>
      </c>
      <c r="P715" s="1">
        <v>0</v>
      </c>
      <c r="Q715" s="1">
        <v>0</v>
      </c>
      <c r="R715" s="1">
        <v>0</v>
      </c>
      <c r="S715" s="1">
        <v>0</v>
      </c>
      <c r="T715" s="1">
        <v>0</v>
      </c>
      <c r="U715" s="1">
        <v>0</v>
      </c>
      <c r="X715" s="1">
        <v>0</v>
      </c>
      <c r="Y715" s="1">
        <v>0</v>
      </c>
      <c r="Z715" s="1">
        <v>0</v>
      </c>
    </row>
    <row r="716" spans="1:26" x14ac:dyDescent="0.25">
      <c r="A716">
        <v>714</v>
      </c>
      <c r="B716" t="s">
        <v>50</v>
      </c>
      <c r="C716">
        <v>24</v>
      </c>
      <c r="D716">
        <v>7440508</v>
      </c>
      <c r="E716" t="s">
        <v>10</v>
      </c>
      <c r="F716">
        <v>0</v>
      </c>
      <c r="G716" s="1">
        <v>0</v>
      </c>
      <c r="H716" t="s">
        <v>121</v>
      </c>
      <c r="I716" t="s">
        <v>86</v>
      </c>
      <c r="J716" s="1">
        <v>0</v>
      </c>
      <c r="K716" s="1">
        <v>0</v>
      </c>
      <c r="L716" s="1">
        <v>0</v>
      </c>
      <c r="M716" s="1">
        <v>0</v>
      </c>
      <c r="N716" s="1">
        <v>0</v>
      </c>
      <c r="O716" s="1">
        <v>0</v>
      </c>
      <c r="P716" s="1">
        <v>0</v>
      </c>
      <c r="Q716" s="1">
        <v>0</v>
      </c>
      <c r="R716" s="1">
        <v>0</v>
      </c>
      <c r="S716" s="1">
        <v>0</v>
      </c>
      <c r="T716" s="1">
        <v>0</v>
      </c>
      <c r="U716" s="1">
        <v>0</v>
      </c>
      <c r="X716" s="1">
        <v>0</v>
      </c>
      <c r="Y716" s="1">
        <v>0</v>
      </c>
      <c r="Z716" s="1">
        <v>0</v>
      </c>
    </row>
    <row r="717" spans="1:26" x14ac:dyDescent="0.25">
      <c r="A717">
        <v>715</v>
      </c>
      <c r="B717" t="s">
        <v>50</v>
      </c>
      <c r="C717">
        <v>24</v>
      </c>
      <c r="D717">
        <v>7439965</v>
      </c>
      <c r="E717" t="s">
        <v>5</v>
      </c>
      <c r="F717">
        <v>0</v>
      </c>
      <c r="G717" s="1">
        <v>0</v>
      </c>
      <c r="H717" t="s">
        <v>121</v>
      </c>
      <c r="I717" t="s">
        <v>86</v>
      </c>
      <c r="J717" s="1">
        <v>0</v>
      </c>
      <c r="K717" s="1">
        <v>0</v>
      </c>
      <c r="L717" s="1">
        <v>0</v>
      </c>
      <c r="M717" s="1">
        <v>0</v>
      </c>
      <c r="N717" s="1">
        <v>0</v>
      </c>
      <c r="O717" s="1">
        <v>0</v>
      </c>
      <c r="P717" s="1">
        <v>0</v>
      </c>
      <c r="Q717" s="1">
        <v>0</v>
      </c>
      <c r="R717" s="1">
        <v>0</v>
      </c>
      <c r="S717" s="1">
        <v>0</v>
      </c>
      <c r="T717" s="1">
        <v>0</v>
      </c>
      <c r="U717" s="1">
        <v>0</v>
      </c>
      <c r="X717" s="1">
        <v>0</v>
      </c>
      <c r="Y717" s="1">
        <v>0</v>
      </c>
      <c r="Z717" s="1">
        <v>0</v>
      </c>
    </row>
    <row r="718" spans="1:26" x14ac:dyDescent="0.25">
      <c r="A718">
        <v>716</v>
      </c>
      <c r="B718" t="s">
        <v>50</v>
      </c>
      <c r="C718">
        <v>24</v>
      </c>
      <c r="D718">
        <v>7440020</v>
      </c>
      <c r="E718" t="s">
        <v>6</v>
      </c>
      <c r="F718">
        <v>1.05E-4</v>
      </c>
      <c r="G718" s="1">
        <v>2.2579E-8</v>
      </c>
      <c r="H718" t="s">
        <v>121</v>
      </c>
      <c r="I718" t="s">
        <v>86</v>
      </c>
      <c r="J718" s="1">
        <v>2.2579E-8</v>
      </c>
      <c r="K718" s="1">
        <v>0</v>
      </c>
      <c r="L718" s="1">
        <v>0</v>
      </c>
      <c r="M718" s="1">
        <v>0</v>
      </c>
      <c r="N718" s="1">
        <v>0</v>
      </c>
      <c r="O718" s="1">
        <v>0</v>
      </c>
      <c r="P718" s="1">
        <v>0</v>
      </c>
      <c r="Q718" s="1">
        <v>0</v>
      </c>
      <c r="R718" s="1">
        <v>0</v>
      </c>
      <c r="S718" s="1">
        <v>0</v>
      </c>
      <c r="T718" s="1">
        <v>0</v>
      </c>
      <c r="U718" s="1">
        <v>0</v>
      </c>
      <c r="V718" t="s">
        <v>87</v>
      </c>
      <c r="X718" s="1">
        <v>0</v>
      </c>
      <c r="Y718" s="1">
        <v>0</v>
      </c>
      <c r="Z718" s="1">
        <v>0</v>
      </c>
    </row>
    <row r="719" spans="1:26" x14ac:dyDescent="0.25">
      <c r="A719">
        <v>717</v>
      </c>
      <c r="B719" t="s">
        <v>50</v>
      </c>
      <c r="C719">
        <v>24</v>
      </c>
      <c r="D719">
        <v>7723140</v>
      </c>
      <c r="E719" t="s">
        <v>295</v>
      </c>
      <c r="F719">
        <v>0</v>
      </c>
      <c r="G719" s="1">
        <v>0</v>
      </c>
      <c r="H719" t="s">
        <v>121</v>
      </c>
      <c r="I719" t="s">
        <v>86</v>
      </c>
      <c r="J719" s="1">
        <v>0</v>
      </c>
      <c r="K719" s="1">
        <v>0</v>
      </c>
      <c r="L719" s="1">
        <v>0</v>
      </c>
      <c r="M719" s="1">
        <v>0</v>
      </c>
      <c r="N719" s="1">
        <v>0</v>
      </c>
      <c r="O719" s="1">
        <v>0</v>
      </c>
      <c r="P719" s="1">
        <v>0</v>
      </c>
      <c r="Q719" s="1">
        <v>0</v>
      </c>
      <c r="R719" s="1">
        <v>0</v>
      </c>
      <c r="S719" s="1">
        <v>0</v>
      </c>
      <c r="T719" s="1">
        <v>0</v>
      </c>
      <c r="U719" s="1">
        <v>0</v>
      </c>
      <c r="X719" s="1">
        <v>0</v>
      </c>
      <c r="Y719" s="1">
        <v>0</v>
      </c>
      <c r="Z719" s="1">
        <v>0</v>
      </c>
    </row>
    <row r="720" spans="1:26" x14ac:dyDescent="0.25">
      <c r="A720">
        <v>718</v>
      </c>
      <c r="B720" t="s">
        <v>50</v>
      </c>
      <c r="C720">
        <v>24</v>
      </c>
      <c r="D720">
        <v>7439921</v>
      </c>
      <c r="E720" t="s">
        <v>7</v>
      </c>
      <c r="F720">
        <v>0</v>
      </c>
      <c r="G720" s="1">
        <v>0</v>
      </c>
      <c r="H720" t="s">
        <v>121</v>
      </c>
      <c r="I720" t="s">
        <v>86</v>
      </c>
      <c r="J720" s="1">
        <v>0</v>
      </c>
      <c r="K720" s="1">
        <v>0</v>
      </c>
      <c r="L720" s="1">
        <v>0</v>
      </c>
      <c r="M720" s="1">
        <v>0</v>
      </c>
      <c r="N720" s="1">
        <v>0</v>
      </c>
      <c r="O720" s="1">
        <v>0</v>
      </c>
      <c r="P720" s="1">
        <v>0</v>
      </c>
      <c r="Q720" s="1">
        <v>0</v>
      </c>
      <c r="R720" s="1">
        <v>0</v>
      </c>
      <c r="S720" s="1">
        <v>0</v>
      </c>
      <c r="T720" s="1">
        <v>0</v>
      </c>
      <c r="U720" s="1">
        <v>0</v>
      </c>
      <c r="X720" s="1">
        <v>0</v>
      </c>
      <c r="Y720" s="1">
        <v>0</v>
      </c>
      <c r="Z720" s="1">
        <v>0</v>
      </c>
    </row>
    <row r="721" spans="1:26" x14ac:dyDescent="0.25">
      <c r="A721">
        <v>719</v>
      </c>
      <c r="B721" t="s">
        <v>50</v>
      </c>
      <c r="C721">
        <v>24</v>
      </c>
      <c r="D721">
        <v>7440622</v>
      </c>
      <c r="E721" t="s">
        <v>296</v>
      </c>
      <c r="F721">
        <v>0</v>
      </c>
      <c r="G721" s="1">
        <v>0</v>
      </c>
      <c r="H721" t="s">
        <v>121</v>
      </c>
      <c r="I721" t="s">
        <v>86</v>
      </c>
      <c r="J721" s="1">
        <v>0</v>
      </c>
      <c r="K721" s="1">
        <v>0</v>
      </c>
      <c r="L721" s="1">
        <v>0</v>
      </c>
      <c r="M721" s="1">
        <v>0</v>
      </c>
      <c r="N721" s="1">
        <v>0</v>
      </c>
      <c r="O721" s="1">
        <v>0</v>
      </c>
      <c r="P721" s="1">
        <v>0</v>
      </c>
      <c r="Q721" s="1">
        <v>0</v>
      </c>
      <c r="R721" s="1">
        <v>0</v>
      </c>
      <c r="S721" s="1">
        <v>0</v>
      </c>
      <c r="T721" s="1">
        <v>0</v>
      </c>
      <c r="U721" s="1">
        <v>0</v>
      </c>
      <c r="X721" s="1">
        <v>0</v>
      </c>
      <c r="Y721" s="1">
        <v>0</v>
      </c>
      <c r="Z721" s="1">
        <v>0</v>
      </c>
    </row>
    <row r="722" spans="1:26" x14ac:dyDescent="0.25">
      <c r="A722">
        <v>720</v>
      </c>
      <c r="B722" t="s">
        <v>50</v>
      </c>
      <c r="C722">
        <v>24</v>
      </c>
      <c r="D722">
        <v>7440666</v>
      </c>
      <c r="E722" t="s">
        <v>297</v>
      </c>
      <c r="F722">
        <v>0</v>
      </c>
      <c r="G722" s="1">
        <v>0</v>
      </c>
      <c r="H722" t="s">
        <v>121</v>
      </c>
      <c r="I722" t="s">
        <v>86</v>
      </c>
      <c r="J722" s="1">
        <v>0</v>
      </c>
      <c r="K722" s="1">
        <v>0</v>
      </c>
      <c r="L722" s="1">
        <v>0</v>
      </c>
      <c r="M722" s="1">
        <v>0</v>
      </c>
      <c r="N722" s="1">
        <v>0</v>
      </c>
      <c r="O722" s="1">
        <v>0</v>
      </c>
      <c r="P722" s="1">
        <v>0</v>
      </c>
      <c r="Q722" s="1">
        <v>0</v>
      </c>
      <c r="R722" s="1">
        <v>0</v>
      </c>
      <c r="S722" s="1">
        <v>0</v>
      </c>
      <c r="T722" s="1">
        <v>0</v>
      </c>
      <c r="U722" s="1">
        <v>0</v>
      </c>
      <c r="X722" s="1">
        <v>0</v>
      </c>
      <c r="Y722" s="1">
        <v>0</v>
      </c>
      <c r="Z722" s="1">
        <v>0</v>
      </c>
    </row>
    <row r="723" spans="1:26" x14ac:dyDescent="0.25">
      <c r="A723">
        <v>721</v>
      </c>
      <c r="B723" t="s">
        <v>46</v>
      </c>
      <c r="C723">
        <v>24</v>
      </c>
      <c r="D723">
        <v>7429905</v>
      </c>
      <c r="E723" t="s">
        <v>290</v>
      </c>
      <c r="F723">
        <v>0</v>
      </c>
      <c r="G723" s="1">
        <v>0</v>
      </c>
      <c r="H723" t="s">
        <v>121</v>
      </c>
      <c r="I723" t="s">
        <v>86</v>
      </c>
      <c r="J723" s="1">
        <v>0</v>
      </c>
      <c r="K723" s="1">
        <v>0</v>
      </c>
      <c r="L723" s="1">
        <v>0</v>
      </c>
      <c r="M723" s="1">
        <v>0</v>
      </c>
      <c r="N723" s="1">
        <v>0</v>
      </c>
      <c r="O723" s="1">
        <v>0</v>
      </c>
      <c r="P723" s="1">
        <v>0</v>
      </c>
      <c r="Q723" s="1">
        <v>0</v>
      </c>
      <c r="R723" s="1">
        <v>0</v>
      </c>
      <c r="S723" s="1">
        <v>0</v>
      </c>
      <c r="T723" s="1">
        <v>0</v>
      </c>
      <c r="U723" s="1">
        <v>0</v>
      </c>
      <c r="X723" s="1">
        <v>0</v>
      </c>
      <c r="Y723" s="1">
        <v>0</v>
      </c>
      <c r="Z723" s="1">
        <v>0</v>
      </c>
    </row>
    <row r="724" spans="1:26" x14ac:dyDescent="0.25">
      <c r="A724">
        <v>722</v>
      </c>
      <c r="B724" t="s">
        <v>46</v>
      </c>
      <c r="C724">
        <v>24</v>
      </c>
      <c r="D724">
        <v>1344281</v>
      </c>
      <c r="E724" t="s">
        <v>291</v>
      </c>
      <c r="F724">
        <v>0</v>
      </c>
      <c r="G724" s="1">
        <v>0</v>
      </c>
      <c r="H724" t="s">
        <v>121</v>
      </c>
      <c r="I724" t="s">
        <v>86</v>
      </c>
      <c r="J724" s="1">
        <v>0</v>
      </c>
      <c r="K724" s="1">
        <v>0</v>
      </c>
      <c r="L724" s="1">
        <v>0</v>
      </c>
      <c r="M724" s="1">
        <v>0</v>
      </c>
      <c r="N724" s="1">
        <v>0</v>
      </c>
      <c r="O724" s="1">
        <v>0</v>
      </c>
      <c r="P724" s="1">
        <v>0</v>
      </c>
      <c r="Q724" s="1">
        <v>0</v>
      </c>
      <c r="R724" s="1">
        <v>0</v>
      </c>
      <c r="S724" s="1">
        <v>0</v>
      </c>
      <c r="T724" s="1">
        <v>0</v>
      </c>
      <c r="U724" s="1">
        <v>0</v>
      </c>
      <c r="X724" s="1">
        <v>0</v>
      </c>
      <c r="Y724" s="1">
        <v>0</v>
      </c>
      <c r="Z724" s="1">
        <v>0</v>
      </c>
    </row>
    <row r="725" spans="1:26" x14ac:dyDescent="0.25">
      <c r="A725">
        <v>723</v>
      </c>
      <c r="B725" t="s">
        <v>46</v>
      </c>
      <c r="C725">
        <v>24</v>
      </c>
      <c r="D725">
        <v>7440417</v>
      </c>
      <c r="E725" t="s">
        <v>292</v>
      </c>
      <c r="F725">
        <v>0</v>
      </c>
      <c r="G725" s="1">
        <v>0</v>
      </c>
      <c r="H725" t="s">
        <v>121</v>
      </c>
      <c r="I725" t="s">
        <v>86</v>
      </c>
      <c r="J725" s="1">
        <v>0</v>
      </c>
      <c r="K725" s="1">
        <v>0</v>
      </c>
      <c r="L725" s="1">
        <v>0</v>
      </c>
      <c r="M725" s="1">
        <v>0</v>
      </c>
      <c r="N725" s="1">
        <v>0</v>
      </c>
      <c r="O725" s="1">
        <v>0</v>
      </c>
      <c r="P725" s="1">
        <v>0</v>
      </c>
      <c r="Q725" s="1">
        <v>0</v>
      </c>
      <c r="R725" s="1">
        <v>0</v>
      </c>
      <c r="S725" s="1">
        <v>0</v>
      </c>
      <c r="T725" s="1">
        <v>0</v>
      </c>
      <c r="U725" s="1">
        <v>0</v>
      </c>
      <c r="X725" s="1">
        <v>0</v>
      </c>
      <c r="Y725" s="1">
        <v>0</v>
      </c>
      <c r="Z725" s="1">
        <v>0</v>
      </c>
    </row>
    <row r="726" spans="1:26" x14ac:dyDescent="0.25">
      <c r="A726">
        <v>724</v>
      </c>
      <c r="B726" t="s">
        <v>46</v>
      </c>
      <c r="C726">
        <v>24</v>
      </c>
      <c r="D726">
        <v>7440439</v>
      </c>
      <c r="E726" t="s">
        <v>293</v>
      </c>
      <c r="F726">
        <v>0</v>
      </c>
      <c r="G726" s="1">
        <v>0</v>
      </c>
      <c r="H726" t="s">
        <v>121</v>
      </c>
      <c r="I726" t="s">
        <v>86</v>
      </c>
      <c r="J726" s="1">
        <v>0</v>
      </c>
      <c r="K726" s="1">
        <v>0</v>
      </c>
      <c r="L726" s="1">
        <v>0</v>
      </c>
      <c r="M726" s="1">
        <v>0</v>
      </c>
      <c r="N726" s="1">
        <v>0</v>
      </c>
      <c r="O726" s="1">
        <v>0</v>
      </c>
      <c r="P726" s="1">
        <v>0</v>
      </c>
      <c r="Q726" s="1">
        <v>0</v>
      </c>
      <c r="R726" s="1">
        <v>0</v>
      </c>
      <c r="S726" s="1">
        <v>0</v>
      </c>
      <c r="T726" s="1">
        <v>0</v>
      </c>
      <c r="U726" s="1">
        <v>0</v>
      </c>
      <c r="X726" s="1">
        <v>0</v>
      </c>
      <c r="Y726" s="1">
        <v>0</v>
      </c>
      <c r="Z726" s="1">
        <v>0</v>
      </c>
    </row>
    <row r="727" spans="1:26" x14ac:dyDescent="0.25">
      <c r="A727">
        <v>725</v>
      </c>
      <c r="B727" t="s">
        <v>46</v>
      </c>
      <c r="C727">
        <v>24</v>
      </c>
      <c r="D727">
        <v>7440484</v>
      </c>
      <c r="E727" t="s">
        <v>8</v>
      </c>
      <c r="F727">
        <v>0</v>
      </c>
      <c r="G727" s="1">
        <v>0</v>
      </c>
      <c r="H727" t="s">
        <v>121</v>
      </c>
      <c r="I727" t="s">
        <v>86</v>
      </c>
      <c r="J727" s="1">
        <v>0</v>
      </c>
      <c r="K727" s="1">
        <v>0</v>
      </c>
      <c r="L727" s="1">
        <v>0</v>
      </c>
      <c r="M727" s="1">
        <v>0</v>
      </c>
      <c r="N727" s="1">
        <v>0</v>
      </c>
      <c r="O727" s="1">
        <v>0</v>
      </c>
      <c r="P727" s="1">
        <v>0</v>
      </c>
      <c r="Q727" s="1">
        <v>0</v>
      </c>
      <c r="R727" s="1">
        <v>0</v>
      </c>
      <c r="S727" s="1">
        <v>0</v>
      </c>
      <c r="T727" s="1">
        <v>0</v>
      </c>
      <c r="U727" s="1">
        <v>0</v>
      </c>
      <c r="X727" s="1">
        <v>0</v>
      </c>
      <c r="Y727" s="1">
        <v>0</v>
      </c>
      <c r="Z727" s="1">
        <v>0</v>
      </c>
    </row>
    <row r="728" spans="1:26" x14ac:dyDescent="0.25">
      <c r="A728">
        <v>726</v>
      </c>
      <c r="B728" t="s">
        <v>46</v>
      </c>
      <c r="C728">
        <v>24</v>
      </c>
      <c r="D728">
        <v>7440473</v>
      </c>
      <c r="E728" t="s">
        <v>89</v>
      </c>
      <c r="F728" s="1">
        <v>1.44E-6</v>
      </c>
      <c r="G728" s="1">
        <v>0</v>
      </c>
      <c r="H728" t="s">
        <v>121</v>
      </c>
      <c r="I728" t="s">
        <v>86</v>
      </c>
      <c r="J728" s="1">
        <v>0</v>
      </c>
      <c r="K728" s="1">
        <v>0</v>
      </c>
      <c r="L728" s="1">
        <v>0</v>
      </c>
      <c r="M728" s="1">
        <v>0</v>
      </c>
      <c r="N728" s="1">
        <v>0</v>
      </c>
      <c r="O728" s="1">
        <v>0</v>
      </c>
      <c r="P728" s="1">
        <v>0</v>
      </c>
      <c r="Q728" s="1">
        <v>0</v>
      </c>
      <c r="R728" s="1">
        <v>0</v>
      </c>
      <c r="S728" s="1">
        <v>0</v>
      </c>
      <c r="T728" s="1">
        <v>0</v>
      </c>
      <c r="U728" s="1">
        <v>0</v>
      </c>
      <c r="X728" s="1">
        <v>0</v>
      </c>
      <c r="Y728" s="1">
        <v>0</v>
      </c>
      <c r="Z728" s="1">
        <v>0</v>
      </c>
    </row>
    <row r="729" spans="1:26" x14ac:dyDescent="0.25">
      <c r="A729">
        <v>727</v>
      </c>
      <c r="B729" t="s">
        <v>46</v>
      </c>
      <c r="C729">
        <v>24</v>
      </c>
      <c r="D729">
        <v>18540299</v>
      </c>
      <c r="E729" t="s">
        <v>13</v>
      </c>
      <c r="F729" s="1">
        <v>7.1799999999999994E-8</v>
      </c>
      <c r="G729" s="1">
        <v>8.6994999999999996E-9</v>
      </c>
      <c r="H729" t="s">
        <v>121</v>
      </c>
      <c r="I729" t="s">
        <v>86</v>
      </c>
      <c r="J729" s="1">
        <v>8.6528999999999993E-9</v>
      </c>
      <c r="K729" s="1">
        <v>4.3627000000000002E-11</v>
      </c>
      <c r="L729" s="1">
        <v>3.0248000000000002E-12</v>
      </c>
      <c r="M729" s="1">
        <v>0</v>
      </c>
      <c r="N729" s="1">
        <v>0</v>
      </c>
      <c r="O729" s="1">
        <v>0</v>
      </c>
      <c r="P729" s="1">
        <v>0</v>
      </c>
      <c r="Q729" s="1">
        <v>0</v>
      </c>
      <c r="R729" s="1">
        <v>0</v>
      </c>
      <c r="S729" s="1">
        <v>0</v>
      </c>
      <c r="T729" s="1">
        <v>0</v>
      </c>
      <c r="U729" s="1">
        <v>0</v>
      </c>
      <c r="V729" t="s">
        <v>87</v>
      </c>
      <c r="W729" t="s">
        <v>88</v>
      </c>
      <c r="X729" s="1">
        <v>0</v>
      </c>
      <c r="Y729" s="1">
        <v>0</v>
      </c>
      <c r="Z729" s="1">
        <v>0</v>
      </c>
    </row>
    <row r="730" spans="1:26" x14ac:dyDescent="0.25">
      <c r="A730">
        <v>728</v>
      </c>
      <c r="B730" t="s">
        <v>46</v>
      </c>
      <c r="C730">
        <v>24</v>
      </c>
      <c r="D730">
        <v>1175</v>
      </c>
      <c r="E730" t="s">
        <v>294</v>
      </c>
      <c r="F730">
        <v>0</v>
      </c>
      <c r="G730" s="1">
        <v>0</v>
      </c>
      <c r="H730" t="s">
        <v>121</v>
      </c>
      <c r="I730" t="s">
        <v>86</v>
      </c>
      <c r="J730" s="1">
        <v>0</v>
      </c>
      <c r="K730" s="1">
        <v>0</v>
      </c>
      <c r="L730" s="1">
        <v>0</v>
      </c>
      <c r="M730" s="1">
        <v>0</v>
      </c>
      <c r="N730" s="1">
        <v>0</v>
      </c>
      <c r="O730" s="1">
        <v>0</v>
      </c>
      <c r="P730" s="1">
        <v>0</v>
      </c>
      <c r="Q730" s="1">
        <v>0</v>
      </c>
      <c r="R730" s="1">
        <v>0</v>
      </c>
      <c r="S730" s="1">
        <v>0</v>
      </c>
      <c r="T730" s="1">
        <v>0</v>
      </c>
      <c r="U730" s="1">
        <v>0</v>
      </c>
      <c r="X730" s="1">
        <v>0</v>
      </c>
      <c r="Y730" s="1">
        <v>0</v>
      </c>
      <c r="Z730" s="1">
        <v>0</v>
      </c>
    </row>
    <row r="731" spans="1:26" x14ac:dyDescent="0.25">
      <c r="A731">
        <v>729</v>
      </c>
      <c r="B731" t="s">
        <v>46</v>
      </c>
      <c r="C731">
        <v>24</v>
      </c>
      <c r="D731">
        <v>7440508</v>
      </c>
      <c r="E731" t="s">
        <v>10</v>
      </c>
      <c r="F731">
        <v>2.1000000000000001E-4</v>
      </c>
      <c r="G731" s="1">
        <v>0</v>
      </c>
      <c r="H731" t="s">
        <v>121</v>
      </c>
      <c r="I731" t="s">
        <v>86</v>
      </c>
      <c r="J731" s="1">
        <v>0</v>
      </c>
      <c r="K731" s="1">
        <v>0</v>
      </c>
      <c r="L731" s="1">
        <v>0</v>
      </c>
      <c r="M731" s="1">
        <v>0</v>
      </c>
      <c r="N731" s="1">
        <v>0</v>
      </c>
      <c r="O731" s="1">
        <v>0</v>
      </c>
      <c r="P731" s="1">
        <v>0</v>
      </c>
      <c r="Q731" s="1">
        <v>0</v>
      </c>
      <c r="R731" s="1">
        <v>0</v>
      </c>
      <c r="S731" s="1">
        <v>0</v>
      </c>
      <c r="T731" s="1">
        <v>0</v>
      </c>
      <c r="U731" s="1">
        <v>0</v>
      </c>
      <c r="X731" s="1">
        <v>0</v>
      </c>
      <c r="Y731" s="1">
        <v>0</v>
      </c>
      <c r="Z731" s="1">
        <v>0</v>
      </c>
    </row>
    <row r="732" spans="1:26" x14ac:dyDescent="0.25">
      <c r="A732">
        <v>730</v>
      </c>
      <c r="B732" t="s">
        <v>46</v>
      </c>
      <c r="C732">
        <v>24</v>
      </c>
      <c r="D732">
        <v>7439965</v>
      </c>
      <c r="E732" t="s">
        <v>5</v>
      </c>
      <c r="F732" s="1">
        <v>3.8300000000000003E-5</v>
      </c>
      <c r="G732" s="1">
        <v>0</v>
      </c>
      <c r="H732" t="s">
        <v>121</v>
      </c>
      <c r="I732" t="s">
        <v>86</v>
      </c>
      <c r="J732" s="1">
        <v>0</v>
      </c>
      <c r="K732" s="1">
        <v>0</v>
      </c>
      <c r="L732" s="1">
        <v>0</v>
      </c>
      <c r="M732" s="1">
        <v>0</v>
      </c>
      <c r="N732" s="1">
        <v>0</v>
      </c>
      <c r="O732" s="1">
        <v>0</v>
      </c>
      <c r="P732" s="1">
        <v>0</v>
      </c>
      <c r="Q732" s="1">
        <v>0</v>
      </c>
      <c r="R732" s="1">
        <v>0</v>
      </c>
      <c r="S732" s="1">
        <v>0</v>
      </c>
      <c r="T732" s="1">
        <v>0</v>
      </c>
      <c r="U732" s="1">
        <v>0</v>
      </c>
      <c r="X732" s="1">
        <v>0</v>
      </c>
      <c r="Y732" s="1">
        <v>0</v>
      </c>
      <c r="Z732" s="1">
        <v>0</v>
      </c>
    </row>
    <row r="733" spans="1:26" x14ac:dyDescent="0.25">
      <c r="A733">
        <v>731</v>
      </c>
      <c r="B733" t="s">
        <v>46</v>
      </c>
      <c r="C733">
        <v>24</v>
      </c>
      <c r="D733">
        <v>7440020</v>
      </c>
      <c r="E733" t="s">
        <v>6</v>
      </c>
      <c r="F733">
        <v>6.6E-4</v>
      </c>
      <c r="G733" s="1">
        <v>1.4191999999999999E-7</v>
      </c>
      <c r="H733" t="s">
        <v>121</v>
      </c>
      <c r="I733" t="s">
        <v>86</v>
      </c>
      <c r="J733" s="1">
        <v>1.4191999999999999E-7</v>
      </c>
      <c r="K733" s="1">
        <v>0</v>
      </c>
      <c r="L733" s="1">
        <v>0</v>
      </c>
      <c r="M733" s="1">
        <v>0</v>
      </c>
      <c r="N733" s="1">
        <v>0</v>
      </c>
      <c r="O733" s="1">
        <v>0</v>
      </c>
      <c r="P733" s="1">
        <v>0</v>
      </c>
      <c r="Q733" s="1">
        <v>0</v>
      </c>
      <c r="R733" s="1">
        <v>0</v>
      </c>
      <c r="S733" s="1">
        <v>0</v>
      </c>
      <c r="T733" s="1">
        <v>0</v>
      </c>
      <c r="U733" s="1">
        <v>0</v>
      </c>
      <c r="V733" t="s">
        <v>87</v>
      </c>
      <c r="X733" s="1">
        <v>0</v>
      </c>
      <c r="Y733" s="1">
        <v>0</v>
      </c>
      <c r="Z733" s="1">
        <v>0</v>
      </c>
    </row>
    <row r="734" spans="1:26" x14ac:dyDescent="0.25">
      <c r="A734">
        <v>732</v>
      </c>
      <c r="B734" t="s">
        <v>46</v>
      </c>
      <c r="C734">
        <v>24</v>
      </c>
      <c r="D734">
        <v>7723140</v>
      </c>
      <c r="E734" t="s">
        <v>295</v>
      </c>
      <c r="F734">
        <v>0</v>
      </c>
      <c r="G734" s="1">
        <v>0</v>
      </c>
      <c r="H734" t="s">
        <v>121</v>
      </c>
      <c r="I734" t="s">
        <v>86</v>
      </c>
      <c r="J734" s="1">
        <v>0</v>
      </c>
      <c r="K734" s="1">
        <v>0</v>
      </c>
      <c r="L734" s="1">
        <v>0</v>
      </c>
      <c r="M734" s="1">
        <v>0</v>
      </c>
      <c r="N734" s="1">
        <v>0</v>
      </c>
      <c r="O734" s="1">
        <v>0</v>
      </c>
      <c r="P734" s="1">
        <v>0</v>
      </c>
      <c r="Q734" s="1">
        <v>0</v>
      </c>
      <c r="R734" s="1">
        <v>0</v>
      </c>
      <c r="S734" s="1">
        <v>0</v>
      </c>
      <c r="T734" s="1">
        <v>0</v>
      </c>
      <c r="U734" s="1">
        <v>0</v>
      </c>
      <c r="X734" s="1">
        <v>0</v>
      </c>
      <c r="Y734" s="1">
        <v>0</v>
      </c>
      <c r="Z734" s="1">
        <v>0</v>
      </c>
    </row>
    <row r="735" spans="1:26" x14ac:dyDescent="0.25">
      <c r="A735">
        <v>733</v>
      </c>
      <c r="B735" t="s">
        <v>46</v>
      </c>
      <c r="C735">
        <v>24</v>
      </c>
      <c r="D735">
        <v>7439921</v>
      </c>
      <c r="E735" t="s">
        <v>7</v>
      </c>
      <c r="F735">
        <v>0</v>
      </c>
      <c r="G735" s="1">
        <v>0</v>
      </c>
      <c r="H735" t="s">
        <v>121</v>
      </c>
      <c r="I735" t="s">
        <v>86</v>
      </c>
      <c r="J735" s="1">
        <v>0</v>
      </c>
      <c r="K735" s="1">
        <v>0</v>
      </c>
      <c r="L735" s="1">
        <v>0</v>
      </c>
      <c r="M735" s="1">
        <v>0</v>
      </c>
      <c r="N735" s="1">
        <v>0</v>
      </c>
      <c r="O735" s="1">
        <v>0</v>
      </c>
      <c r="P735" s="1">
        <v>0</v>
      </c>
      <c r="Q735" s="1">
        <v>0</v>
      </c>
      <c r="R735" s="1">
        <v>0</v>
      </c>
      <c r="S735" s="1">
        <v>0</v>
      </c>
      <c r="T735" s="1">
        <v>0</v>
      </c>
      <c r="U735" s="1">
        <v>0</v>
      </c>
      <c r="X735" s="1">
        <v>0</v>
      </c>
      <c r="Y735" s="1">
        <v>0</v>
      </c>
      <c r="Z735" s="1">
        <v>0</v>
      </c>
    </row>
    <row r="736" spans="1:26" x14ac:dyDescent="0.25">
      <c r="A736">
        <v>734</v>
      </c>
      <c r="B736" t="s">
        <v>46</v>
      </c>
      <c r="C736">
        <v>24</v>
      </c>
      <c r="D736">
        <v>7440622</v>
      </c>
      <c r="E736" t="s">
        <v>296</v>
      </c>
      <c r="F736">
        <v>0</v>
      </c>
      <c r="G736" s="1">
        <v>0</v>
      </c>
      <c r="H736" t="s">
        <v>121</v>
      </c>
      <c r="I736" t="s">
        <v>86</v>
      </c>
      <c r="J736" s="1">
        <v>0</v>
      </c>
      <c r="K736" s="1">
        <v>0</v>
      </c>
      <c r="L736" s="1">
        <v>0</v>
      </c>
      <c r="M736" s="1">
        <v>0</v>
      </c>
      <c r="N736" s="1">
        <v>0</v>
      </c>
      <c r="O736" s="1">
        <v>0</v>
      </c>
      <c r="P736" s="1">
        <v>0</v>
      </c>
      <c r="Q736" s="1">
        <v>0</v>
      </c>
      <c r="R736" s="1">
        <v>0</v>
      </c>
      <c r="S736" s="1">
        <v>0</v>
      </c>
      <c r="T736" s="1">
        <v>0</v>
      </c>
      <c r="U736" s="1">
        <v>0</v>
      </c>
      <c r="X736" s="1">
        <v>0</v>
      </c>
      <c r="Y736" s="1">
        <v>0</v>
      </c>
      <c r="Z736" s="1">
        <v>0</v>
      </c>
    </row>
    <row r="737" spans="1:26" x14ac:dyDescent="0.25">
      <c r="A737">
        <v>735</v>
      </c>
      <c r="B737" t="s">
        <v>46</v>
      </c>
      <c r="C737">
        <v>24</v>
      </c>
      <c r="D737">
        <v>7440666</v>
      </c>
      <c r="E737" t="s">
        <v>297</v>
      </c>
      <c r="F737">
        <v>0</v>
      </c>
      <c r="G737" s="1">
        <v>0</v>
      </c>
      <c r="H737" t="s">
        <v>121</v>
      </c>
      <c r="I737" t="s">
        <v>86</v>
      </c>
      <c r="J737" s="1">
        <v>0</v>
      </c>
      <c r="K737" s="1">
        <v>0</v>
      </c>
      <c r="L737" s="1">
        <v>0</v>
      </c>
      <c r="M737" s="1">
        <v>0</v>
      </c>
      <c r="N737" s="1">
        <v>0</v>
      </c>
      <c r="O737" s="1">
        <v>0</v>
      </c>
      <c r="P737" s="1">
        <v>0</v>
      </c>
      <c r="Q737" s="1">
        <v>0</v>
      </c>
      <c r="R737" s="1">
        <v>0</v>
      </c>
      <c r="S737" s="1">
        <v>0</v>
      </c>
      <c r="T737" s="1">
        <v>0</v>
      </c>
      <c r="U737" s="1">
        <v>0</v>
      </c>
      <c r="X737" s="1">
        <v>0</v>
      </c>
      <c r="Y737" s="1">
        <v>0</v>
      </c>
      <c r="Z737" s="1">
        <v>0</v>
      </c>
    </row>
    <row r="738" spans="1:26" x14ac:dyDescent="0.25">
      <c r="A738">
        <v>736</v>
      </c>
      <c r="B738" t="s">
        <v>51</v>
      </c>
      <c r="C738">
        <v>24</v>
      </c>
      <c r="D738">
        <v>7429905</v>
      </c>
      <c r="E738" t="s">
        <v>290</v>
      </c>
      <c r="F738">
        <v>0</v>
      </c>
      <c r="G738" s="1">
        <v>0</v>
      </c>
      <c r="H738" t="s">
        <v>121</v>
      </c>
      <c r="I738" t="s">
        <v>86</v>
      </c>
      <c r="J738" s="1">
        <v>0</v>
      </c>
      <c r="K738" s="1">
        <v>0</v>
      </c>
      <c r="L738" s="1">
        <v>0</v>
      </c>
      <c r="M738" s="1">
        <v>0</v>
      </c>
      <c r="N738" s="1">
        <v>0</v>
      </c>
      <c r="O738" s="1">
        <v>0</v>
      </c>
      <c r="P738" s="1">
        <v>0</v>
      </c>
      <c r="Q738" s="1">
        <v>0</v>
      </c>
      <c r="R738" s="1">
        <v>0</v>
      </c>
      <c r="S738" s="1">
        <v>0</v>
      </c>
      <c r="T738" s="1">
        <v>0</v>
      </c>
      <c r="U738" s="1">
        <v>0</v>
      </c>
      <c r="X738" s="1">
        <v>0</v>
      </c>
      <c r="Y738" s="1">
        <v>0</v>
      </c>
      <c r="Z738" s="1">
        <v>0</v>
      </c>
    </row>
    <row r="739" spans="1:26" x14ac:dyDescent="0.25">
      <c r="A739">
        <v>737</v>
      </c>
      <c r="B739" t="s">
        <v>51</v>
      </c>
      <c r="C739">
        <v>24</v>
      </c>
      <c r="D739">
        <v>1344281</v>
      </c>
      <c r="E739" t="s">
        <v>291</v>
      </c>
      <c r="F739">
        <v>0</v>
      </c>
      <c r="G739" s="1">
        <v>0</v>
      </c>
      <c r="H739" t="s">
        <v>121</v>
      </c>
      <c r="I739" t="s">
        <v>86</v>
      </c>
      <c r="J739" s="1">
        <v>0</v>
      </c>
      <c r="K739" s="1">
        <v>0</v>
      </c>
      <c r="L739" s="1">
        <v>0</v>
      </c>
      <c r="M739" s="1">
        <v>0</v>
      </c>
      <c r="N739" s="1">
        <v>0</v>
      </c>
      <c r="O739" s="1">
        <v>0</v>
      </c>
      <c r="P739" s="1">
        <v>0</v>
      </c>
      <c r="Q739" s="1">
        <v>0</v>
      </c>
      <c r="R739" s="1">
        <v>0</v>
      </c>
      <c r="S739" s="1">
        <v>0</v>
      </c>
      <c r="T739" s="1">
        <v>0</v>
      </c>
      <c r="U739" s="1">
        <v>0</v>
      </c>
      <c r="X739" s="1">
        <v>0</v>
      </c>
      <c r="Y739" s="1">
        <v>0</v>
      </c>
      <c r="Z739" s="1">
        <v>0</v>
      </c>
    </row>
    <row r="740" spans="1:26" x14ac:dyDescent="0.25">
      <c r="A740">
        <v>738</v>
      </c>
      <c r="B740" t="s">
        <v>51</v>
      </c>
      <c r="C740">
        <v>24</v>
      </c>
      <c r="D740">
        <v>7440417</v>
      </c>
      <c r="E740" t="s">
        <v>292</v>
      </c>
      <c r="F740">
        <v>0</v>
      </c>
      <c r="G740" s="1">
        <v>0</v>
      </c>
      <c r="H740" t="s">
        <v>121</v>
      </c>
      <c r="I740" t="s">
        <v>86</v>
      </c>
      <c r="J740" s="1">
        <v>0</v>
      </c>
      <c r="K740" s="1">
        <v>0</v>
      </c>
      <c r="L740" s="1">
        <v>0</v>
      </c>
      <c r="M740" s="1">
        <v>0</v>
      </c>
      <c r="N740" s="1">
        <v>0</v>
      </c>
      <c r="O740" s="1">
        <v>0</v>
      </c>
      <c r="P740" s="1">
        <v>0</v>
      </c>
      <c r="Q740" s="1">
        <v>0</v>
      </c>
      <c r="R740" s="1">
        <v>0</v>
      </c>
      <c r="S740" s="1">
        <v>0</v>
      </c>
      <c r="T740" s="1">
        <v>0</v>
      </c>
      <c r="U740" s="1">
        <v>0</v>
      </c>
      <c r="X740" s="1">
        <v>0</v>
      </c>
      <c r="Y740" s="1">
        <v>0</v>
      </c>
      <c r="Z740" s="1">
        <v>0</v>
      </c>
    </row>
    <row r="741" spans="1:26" x14ac:dyDescent="0.25">
      <c r="A741">
        <v>739</v>
      </c>
      <c r="B741" t="s">
        <v>51</v>
      </c>
      <c r="C741">
        <v>24</v>
      </c>
      <c r="D741">
        <v>7440439</v>
      </c>
      <c r="E741" t="s">
        <v>293</v>
      </c>
      <c r="F741">
        <v>0</v>
      </c>
      <c r="G741" s="1">
        <v>0</v>
      </c>
      <c r="H741" t="s">
        <v>121</v>
      </c>
      <c r="I741" t="s">
        <v>86</v>
      </c>
      <c r="J741" s="1">
        <v>0</v>
      </c>
      <c r="K741" s="1">
        <v>0</v>
      </c>
      <c r="L741" s="1">
        <v>0</v>
      </c>
      <c r="M741" s="1">
        <v>0</v>
      </c>
      <c r="N741" s="1">
        <v>0</v>
      </c>
      <c r="O741" s="1">
        <v>0</v>
      </c>
      <c r="P741" s="1">
        <v>0</v>
      </c>
      <c r="Q741" s="1">
        <v>0</v>
      </c>
      <c r="R741" s="1">
        <v>0</v>
      </c>
      <c r="S741" s="1">
        <v>0</v>
      </c>
      <c r="T741" s="1">
        <v>0</v>
      </c>
      <c r="U741" s="1">
        <v>0</v>
      </c>
      <c r="X741" s="1">
        <v>0</v>
      </c>
      <c r="Y741" s="1">
        <v>0</v>
      </c>
      <c r="Z741" s="1">
        <v>0</v>
      </c>
    </row>
    <row r="742" spans="1:26" x14ac:dyDescent="0.25">
      <c r="A742">
        <v>740</v>
      </c>
      <c r="B742" t="s">
        <v>51</v>
      </c>
      <c r="C742">
        <v>24</v>
      </c>
      <c r="D742">
        <v>7440484</v>
      </c>
      <c r="E742" t="s">
        <v>8</v>
      </c>
      <c r="F742">
        <v>0</v>
      </c>
      <c r="G742" s="1">
        <v>0</v>
      </c>
      <c r="H742" t="s">
        <v>121</v>
      </c>
      <c r="I742" t="s">
        <v>86</v>
      </c>
      <c r="J742" s="1">
        <v>0</v>
      </c>
      <c r="K742" s="1">
        <v>0</v>
      </c>
      <c r="L742" s="1">
        <v>0</v>
      </c>
      <c r="M742" s="1">
        <v>0</v>
      </c>
      <c r="N742" s="1">
        <v>0</v>
      </c>
      <c r="O742" s="1">
        <v>0</v>
      </c>
      <c r="P742" s="1">
        <v>0</v>
      </c>
      <c r="Q742" s="1">
        <v>0</v>
      </c>
      <c r="R742" s="1">
        <v>0</v>
      </c>
      <c r="S742" s="1">
        <v>0</v>
      </c>
      <c r="T742" s="1">
        <v>0</v>
      </c>
      <c r="U742" s="1">
        <v>0</v>
      </c>
      <c r="X742" s="1">
        <v>0</v>
      </c>
      <c r="Y742" s="1">
        <v>0</v>
      </c>
      <c r="Z742" s="1">
        <v>0</v>
      </c>
    </row>
    <row r="743" spans="1:26" x14ac:dyDescent="0.25">
      <c r="A743">
        <v>741</v>
      </c>
      <c r="B743" t="s">
        <v>51</v>
      </c>
      <c r="C743">
        <v>24</v>
      </c>
      <c r="D743">
        <v>7440473</v>
      </c>
      <c r="E743" t="s">
        <v>89</v>
      </c>
      <c r="F743">
        <v>0</v>
      </c>
      <c r="G743" s="1">
        <v>0</v>
      </c>
      <c r="H743" t="s">
        <v>121</v>
      </c>
      <c r="I743" t="s">
        <v>86</v>
      </c>
      <c r="J743" s="1">
        <v>0</v>
      </c>
      <c r="K743" s="1">
        <v>0</v>
      </c>
      <c r="L743" s="1">
        <v>0</v>
      </c>
      <c r="M743" s="1">
        <v>0</v>
      </c>
      <c r="N743" s="1">
        <v>0</v>
      </c>
      <c r="O743" s="1">
        <v>0</v>
      </c>
      <c r="P743" s="1">
        <v>0</v>
      </c>
      <c r="Q743" s="1">
        <v>0</v>
      </c>
      <c r="R743" s="1">
        <v>0</v>
      </c>
      <c r="S743" s="1">
        <v>0</v>
      </c>
      <c r="T743" s="1">
        <v>0</v>
      </c>
      <c r="U743" s="1">
        <v>0</v>
      </c>
      <c r="X743" s="1">
        <v>0</v>
      </c>
      <c r="Y743" s="1">
        <v>0</v>
      </c>
      <c r="Z743" s="1">
        <v>0</v>
      </c>
    </row>
    <row r="744" spans="1:26" x14ac:dyDescent="0.25">
      <c r="A744">
        <v>742</v>
      </c>
      <c r="B744" t="s">
        <v>51</v>
      </c>
      <c r="C744">
        <v>24</v>
      </c>
      <c r="D744">
        <v>18540299</v>
      </c>
      <c r="E744" t="s">
        <v>13</v>
      </c>
      <c r="F744">
        <v>0</v>
      </c>
      <c r="G744" s="1">
        <v>0</v>
      </c>
      <c r="H744" t="s">
        <v>121</v>
      </c>
      <c r="I744" t="s">
        <v>86</v>
      </c>
      <c r="J744" s="1">
        <v>0</v>
      </c>
      <c r="K744" s="1">
        <v>0</v>
      </c>
      <c r="L744" s="1">
        <v>0</v>
      </c>
      <c r="M744" s="1">
        <v>0</v>
      </c>
      <c r="N744" s="1">
        <v>0</v>
      </c>
      <c r="O744" s="1">
        <v>0</v>
      </c>
      <c r="P744" s="1">
        <v>0</v>
      </c>
      <c r="Q744" s="1">
        <v>0</v>
      </c>
      <c r="R744" s="1">
        <v>0</v>
      </c>
      <c r="S744" s="1">
        <v>0</v>
      </c>
      <c r="T744" s="1">
        <v>0</v>
      </c>
      <c r="U744" s="1">
        <v>0</v>
      </c>
      <c r="X744" s="1">
        <v>0</v>
      </c>
      <c r="Y744" s="1">
        <v>0</v>
      </c>
      <c r="Z744" s="1">
        <v>0</v>
      </c>
    </row>
    <row r="745" spans="1:26" x14ac:dyDescent="0.25">
      <c r="A745">
        <v>743</v>
      </c>
      <c r="B745" t="s">
        <v>51</v>
      </c>
      <c r="C745">
        <v>24</v>
      </c>
      <c r="D745">
        <v>1175</v>
      </c>
      <c r="E745" t="s">
        <v>294</v>
      </c>
      <c r="F745">
        <v>0</v>
      </c>
      <c r="G745" s="1">
        <v>0</v>
      </c>
      <c r="H745" t="s">
        <v>121</v>
      </c>
      <c r="I745" t="s">
        <v>86</v>
      </c>
      <c r="J745" s="1">
        <v>0</v>
      </c>
      <c r="K745" s="1">
        <v>0</v>
      </c>
      <c r="L745" s="1">
        <v>0</v>
      </c>
      <c r="M745" s="1">
        <v>0</v>
      </c>
      <c r="N745" s="1">
        <v>0</v>
      </c>
      <c r="O745" s="1">
        <v>0</v>
      </c>
      <c r="P745" s="1">
        <v>0</v>
      </c>
      <c r="Q745" s="1">
        <v>0</v>
      </c>
      <c r="R745" s="1">
        <v>0</v>
      </c>
      <c r="S745" s="1">
        <v>0</v>
      </c>
      <c r="T745" s="1">
        <v>0</v>
      </c>
      <c r="U745" s="1">
        <v>0</v>
      </c>
      <c r="X745" s="1">
        <v>0</v>
      </c>
      <c r="Y745" s="1">
        <v>0</v>
      </c>
      <c r="Z745" s="1">
        <v>0</v>
      </c>
    </row>
    <row r="746" spans="1:26" x14ac:dyDescent="0.25">
      <c r="A746">
        <v>744</v>
      </c>
      <c r="B746" t="s">
        <v>51</v>
      </c>
      <c r="C746">
        <v>24</v>
      </c>
      <c r="D746">
        <v>7440508</v>
      </c>
      <c r="E746" t="s">
        <v>10</v>
      </c>
      <c r="F746">
        <v>6.4099999999999997E-4</v>
      </c>
      <c r="G746" s="1">
        <v>0</v>
      </c>
      <c r="H746" t="s">
        <v>121</v>
      </c>
      <c r="I746" t="s">
        <v>86</v>
      </c>
      <c r="J746" s="1">
        <v>0</v>
      </c>
      <c r="K746" s="1">
        <v>0</v>
      </c>
      <c r="L746" s="1">
        <v>0</v>
      </c>
      <c r="M746" s="1">
        <v>0</v>
      </c>
      <c r="N746" s="1">
        <v>0</v>
      </c>
      <c r="O746" s="1">
        <v>0</v>
      </c>
      <c r="P746" s="1">
        <v>0</v>
      </c>
      <c r="Q746" s="1">
        <v>0</v>
      </c>
      <c r="R746" s="1">
        <v>0</v>
      </c>
      <c r="S746" s="1">
        <v>0</v>
      </c>
      <c r="T746" s="1">
        <v>0</v>
      </c>
      <c r="U746" s="1">
        <v>0</v>
      </c>
      <c r="X746" s="1">
        <v>0</v>
      </c>
      <c r="Y746" s="1">
        <v>0</v>
      </c>
      <c r="Z746" s="1">
        <v>0</v>
      </c>
    </row>
    <row r="747" spans="1:26" x14ac:dyDescent="0.25">
      <c r="A747">
        <v>745</v>
      </c>
      <c r="B747" t="s">
        <v>51</v>
      </c>
      <c r="C747">
        <v>24</v>
      </c>
      <c r="D747">
        <v>7439965</v>
      </c>
      <c r="E747" t="s">
        <v>5</v>
      </c>
      <c r="F747">
        <v>0</v>
      </c>
      <c r="G747" s="1">
        <v>0</v>
      </c>
      <c r="H747" t="s">
        <v>121</v>
      </c>
      <c r="I747" t="s">
        <v>86</v>
      </c>
      <c r="J747" s="1">
        <v>0</v>
      </c>
      <c r="K747" s="1">
        <v>0</v>
      </c>
      <c r="L747" s="1">
        <v>0</v>
      </c>
      <c r="M747" s="1">
        <v>0</v>
      </c>
      <c r="N747" s="1">
        <v>0</v>
      </c>
      <c r="O747" s="1">
        <v>0</v>
      </c>
      <c r="P747" s="1">
        <v>0</v>
      </c>
      <c r="Q747" s="1">
        <v>0</v>
      </c>
      <c r="R747" s="1">
        <v>0</v>
      </c>
      <c r="S747" s="1">
        <v>0</v>
      </c>
      <c r="T747" s="1">
        <v>0</v>
      </c>
      <c r="U747" s="1">
        <v>0</v>
      </c>
      <c r="X747" s="1">
        <v>0</v>
      </c>
      <c r="Y747" s="1">
        <v>0</v>
      </c>
      <c r="Z747" s="1">
        <v>0</v>
      </c>
    </row>
    <row r="748" spans="1:26" x14ac:dyDescent="0.25">
      <c r="A748">
        <v>746</v>
      </c>
      <c r="B748" t="s">
        <v>51</v>
      </c>
      <c r="C748">
        <v>24</v>
      </c>
      <c r="D748">
        <v>7440020</v>
      </c>
      <c r="E748" t="s">
        <v>6</v>
      </c>
      <c r="F748">
        <v>3.0600000000000001E-4</v>
      </c>
      <c r="G748" s="1">
        <v>6.5799999999999994E-8</v>
      </c>
      <c r="H748" t="s">
        <v>121</v>
      </c>
      <c r="I748" t="s">
        <v>86</v>
      </c>
      <c r="J748" s="1">
        <v>6.5799999999999994E-8</v>
      </c>
      <c r="K748" s="1">
        <v>0</v>
      </c>
      <c r="L748" s="1">
        <v>0</v>
      </c>
      <c r="M748" s="1">
        <v>0</v>
      </c>
      <c r="N748" s="1">
        <v>0</v>
      </c>
      <c r="O748" s="1">
        <v>0</v>
      </c>
      <c r="P748" s="1">
        <v>0</v>
      </c>
      <c r="Q748" s="1">
        <v>0</v>
      </c>
      <c r="R748" s="1">
        <v>0</v>
      </c>
      <c r="S748" s="1">
        <v>0</v>
      </c>
      <c r="T748" s="1">
        <v>0</v>
      </c>
      <c r="U748" s="1">
        <v>0</v>
      </c>
      <c r="V748" t="s">
        <v>87</v>
      </c>
      <c r="X748" s="1">
        <v>0</v>
      </c>
      <c r="Y748" s="1">
        <v>0</v>
      </c>
      <c r="Z748" s="1">
        <v>0</v>
      </c>
    </row>
    <row r="749" spans="1:26" x14ac:dyDescent="0.25">
      <c r="A749">
        <v>747</v>
      </c>
      <c r="B749" t="s">
        <v>51</v>
      </c>
      <c r="C749">
        <v>24</v>
      </c>
      <c r="D749">
        <v>7723140</v>
      </c>
      <c r="E749" t="s">
        <v>295</v>
      </c>
      <c r="F749">
        <v>0</v>
      </c>
      <c r="G749" s="1">
        <v>0</v>
      </c>
      <c r="H749" t="s">
        <v>121</v>
      </c>
      <c r="I749" t="s">
        <v>86</v>
      </c>
      <c r="J749" s="1">
        <v>0</v>
      </c>
      <c r="K749" s="1">
        <v>0</v>
      </c>
      <c r="L749" s="1">
        <v>0</v>
      </c>
      <c r="M749" s="1">
        <v>0</v>
      </c>
      <c r="N749" s="1">
        <v>0</v>
      </c>
      <c r="O749" s="1">
        <v>0</v>
      </c>
      <c r="P749" s="1">
        <v>0</v>
      </c>
      <c r="Q749" s="1">
        <v>0</v>
      </c>
      <c r="R749" s="1">
        <v>0</v>
      </c>
      <c r="S749" s="1">
        <v>0</v>
      </c>
      <c r="T749" s="1">
        <v>0</v>
      </c>
      <c r="U749" s="1">
        <v>0</v>
      </c>
      <c r="X749" s="1">
        <v>0</v>
      </c>
      <c r="Y749" s="1">
        <v>0</v>
      </c>
      <c r="Z749" s="1">
        <v>0</v>
      </c>
    </row>
    <row r="750" spans="1:26" x14ac:dyDescent="0.25">
      <c r="A750">
        <v>748</v>
      </c>
      <c r="B750" t="s">
        <v>51</v>
      </c>
      <c r="C750">
        <v>24</v>
      </c>
      <c r="D750">
        <v>7439921</v>
      </c>
      <c r="E750" t="s">
        <v>7</v>
      </c>
      <c r="F750">
        <v>0</v>
      </c>
      <c r="G750" s="1">
        <v>0</v>
      </c>
      <c r="H750" t="s">
        <v>121</v>
      </c>
      <c r="I750" t="s">
        <v>86</v>
      </c>
      <c r="J750" s="1">
        <v>0</v>
      </c>
      <c r="K750" s="1">
        <v>0</v>
      </c>
      <c r="L750" s="1">
        <v>0</v>
      </c>
      <c r="M750" s="1">
        <v>0</v>
      </c>
      <c r="N750" s="1">
        <v>0</v>
      </c>
      <c r="O750" s="1">
        <v>0</v>
      </c>
      <c r="P750" s="1">
        <v>0</v>
      </c>
      <c r="Q750" s="1">
        <v>0</v>
      </c>
      <c r="R750" s="1">
        <v>0</v>
      </c>
      <c r="S750" s="1">
        <v>0</v>
      </c>
      <c r="T750" s="1">
        <v>0</v>
      </c>
      <c r="U750" s="1">
        <v>0</v>
      </c>
      <c r="X750" s="1">
        <v>0</v>
      </c>
      <c r="Y750" s="1">
        <v>0</v>
      </c>
      <c r="Z750" s="1">
        <v>0</v>
      </c>
    </row>
    <row r="751" spans="1:26" x14ac:dyDescent="0.25">
      <c r="A751">
        <v>749</v>
      </c>
      <c r="B751" t="s">
        <v>51</v>
      </c>
      <c r="C751">
        <v>24</v>
      </c>
      <c r="D751">
        <v>7440622</v>
      </c>
      <c r="E751" t="s">
        <v>296</v>
      </c>
      <c r="F751">
        <v>0</v>
      </c>
      <c r="G751" s="1">
        <v>0</v>
      </c>
      <c r="H751" t="s">
        <v>121</v>
      </c>
      <c r="I751" t="s">
        <v>86</v>
      </c>
      <c r="J751" s="1">
        <v>0</v>
      </c>
      <c r="K751" s="1">
        <v>0</v>
      </c>
      <c r="L751" s="1">
        <v>0</v>
      </c>
      <c r="M751" s="1">
        <v>0</v>
      </c>
      <c r="N751" s="1">
        <v>0</v>
      </c>
      <c r="O751" s="1">
        <v>0</v>
      </c>
      <c r="P751" s="1">
        <v>0</v>
      </c>
      <c r="Q751" s="1">
        <v>0</v>
      </c>
      <c r="R751" s="1">
        <v>0</v>
      </c>
      <c r="S751" s="1">
        <v>0</v>
      </c>
      <c r="T751" s="1">
        <v>0</v>
      </c>
      <c r="U751" s="1">
        <v>0</v>
      </c>
      <c r="X751" s="1">
        <v>0</v>
      </c>
      <c r="Y751" s="1">
        <v>0</v>
      </c>
      <c r="Z751" s="1">
        <v>0</v>
      </c>
    </row>
    <row r="752" spans="1:26" x14ac:dyDescent="0.25">
      <c r="A752">
        <v>750</v>
      </c>
      <c r="B752" t="s">
        <v>51</v>
      </c>
      <c r="C752">
        <v>24</v>
      </c>
      <c r="D752">
        <v>7440666</v>
      </c>
      <c r="E752" t="s">
        <v>297</v>
      </c>
      <c r="F752">
        <v>0</v>
      </c>
      <c r="G752" s="1">
        <v>0</v>
      </c>
      <c r="H752" t="s">
        <v>121</v>
      </c>
      <c r="I752" t="s">
        <v>86</v>
      </c>
      <c r="J752" s="1">
        <v>0</v>
      </c>
      <c r="K752" s="1">
        <v>0</v>
      </c>
      <c r="L752" s="1">
        <v>0</v>
      </c>
      <c r="M752" s="1">
        <v>0</v>
      </c>
      <c r="N752" s="1">
        <v>0</v>
      </c>
      <c r="O752" s="1">
        <v>0</v>
      </c>
      <c r="P752" s="1">
        <v>0</v>
      </c>
      <c r="Q752" s="1">
        <v>0</v>
      </c>
      <c r="R752" s="1">
        <v>0</v>
      </c>
      <c r="S752" s="1">
        <v>0</v>
      </c>
      <c r="T752" s="1">
        <v>0</v>
      </c>
      <c r="U752" s="1">
        <v>0</v>
      </c>
      <c r="X752" s="1">
        <v>0</v>
      </c>
      <c r="Y752" s="1">
        <v>0</v>
      </c>
      <c r="Z752" s="1">
        <v>0</v>
      </c>
    </row>
    <row r="753" spans="1:26" x14ac:dyDescent="0.25">
      <c r="A753">
        <v>751</v>
      </c>
      <c r="B753" t="s">
        <v>197</v>
      </c>
      <c r="C753">
        <v>24</v>
      </c>
      <c r="D753">
        <v>7429905</v>
      </c>
      <c r="E753" t="s">
        <v>290</v>
      </c>
      <c r="F753">
        <v>0</v>
      </c>
      <c r="G753" s="1">
        <v>0</v>
      </c>
      <c r="H753" t="s">
        <v>121</v>
      </c>
      <c r="I753" t="s">
        <v>86</v>
      </c>
      <c r="J753" s="1">
        <v>0</v>
      </c>
      <c r="K753" s="1">
        <v>0</v>
      </c>
      <c r="L753" s="1">
        <v>0</v>
      </c>
      <c r="M753" s="1">
        <v>0</v>
      </c>
      <c r="N753" s="1">
        <v>0</v>
      </c>
      <c r="O753" s="1">
        <v>0</v>
      </c>
      <c r="P753" s="1">
        <v>0</v>
      </c>
      <c r="Q753" s="1">
        <v>0</v>
      </c>
      <c r="R753" s="1">
        <v>0</v>
      </c>
      <c r="S753" s="1">
        <v>0</v>
      </c>
      <c r="T753" s="1">
        <v>0</v>
      </c>
      <c r="U753" s="1">
        <v>0</v>
      </c>
      <c r="X753" s="1">
        <v>0</v>
      </c>
      <c r="Y753" s="1">
        <v>0</v>
      </c>
      <c r="Z753" s="1">
        <v>0</v>
      </c>
    </row>
    <row r="754" spans="1:26" x14ac:dyDescent="0.25">
      <c r="A754">
        <v>752</v>
      </c>
      <c r="B754" t="s">
        <v>197</v>
      </c>
      <c r="C754">
        <v>24</v>
      </c>
      <c r="D754">
        <v>1344281</v>
      </c>
      <c r="E754" t="s">
        <v>291</v>
      </c>
      <c r="F754">
        <v>0</v>
      </c>
      <c r="G754" s="1">
        <v>0</v>
      </c>
      <c r="H754" t="s">
        <v>121</v>
      </c>
      <c r="I754" t="s">
        <v>86</v>
      </c>
      <c r="J754" s="1">
        <v>0</v>
      </c>
      <c r="K754" s="1">
        <v>0</v>
      </c>
      <c r="L754" s="1">
        <v>0</v>
      </c>
      <c r="M754" s="1">
        <v>0</v>
      </c>
      <c r="N754" s="1">
        <v>0</v>
      </c>
      <c r="O754" s="1">
        <v>0</v>
      </c>
      <c r="P754" s="1">
        <v>0</v>
      </c>
      <c r="Q754" s="1">
        <v>0</v>
      </c>
      <c r="R754" s="1">
        <v>0</v>
      </c>
      <c r="S754" s="1">
        <v>0</v>
      </c>
      <c r="T754" s="1">
        <v>0</v>
      </c>
      <c r="U754" s="1">
        <v>0</v>
      </c>
      <c r="X754" s="1">
        <v>0</v>
      </c>
      <c r="Y754" s="1">
        <v>0</v>
      </c>
      <c r="Z754" s="1">
        <v>0</v>
      </c>
    </row>
    <row r="755" spans="1:26" x14ac:dyDescent="0.25">
      <c r="A755">
        <v>753</v>
      </c>
      <c r="B755" t="s">
        <v>197</v>
      </c>
      <c r="C755">
        <v>24</v>
      </c>
      <c r="D755">
        <v>7440417</v>
      </c>
      <c r="E755" t="s">
        <v>292</v>
      </c>
      <c r="F755">
        <v>0</v>
      </c>
      <c r="G755" s="1">
        <v>0</v>
      </c>
      <c r="H755" t="s">
        <v>121</v>
      </c>
      <c r="I755" t="s">
        <v>86</v>
      </c>
      <c r="J755" s="1">
        <v>0</v>
      </c>
      <c r="K755" s="1">
        <v>0</v>
      </c>
      <c r="L755" s="1">
        <v>0</v>
      </c>
      <c r="M755" s="1">
        <v>0</v>
      </c>
      <c r="N755" s="1">
        <v>0</v>
      </c>
      <c r="O755" s="1">
        <v>0</v>
      </c>
      <c r="P755" s="1">
        <v>0</v>
      </c>
      <c r="Q755" s="1">
        <v>0</v>
      </c>
      <c r="R755" s="1">
        <v>0</v>
      </c>
      <c r="S755" s="1">
        <v>0</v>
      </c>
      <c r="T755" s="1">
        <v>0</v>
      </c>
      <c r="U755" s="1">
        <v>0</v>
      </c>
      <c r="X755" s="1">
        <v>0</v>
      </c>
      <c r="Y755" s="1">
        <v>0</v>
      </c>
      <c r="Z755" s="1">
        <v>0</v>
      </c>
    </row>
    <row r="756" spans="1:26" x14ac:dyDescent="0.25">
      <c r="A756">
        <v>754</v>
      </c>
      <c r="B756" t="s">
        <v>197</v>
      </c>
      <c r="C756">
        <v>24</v>
      </c>
      <c r="D756">
        <v>7440439</v>
      </c>
      <c r="E756" t="s">
        <v>293</v>
      </c>
      <c r="F756">
        <v>0</v>
      </c>
      <c r="G756" s="1">
        <v>0</v>
      </c>
      <c r="H756" t="s">
        <v>121</v>
      </c>
      <c r="I756" t="s">
        <v>86</v>
      </c>
      <c r="J756" s="1">
        <v>0</v>
      </c>
      <c r="K756" s="1">
        <v>0</v>
      </c>
      <c r="L756" s="1">
        <v>0</v>
      </c>
      <c r="M756" s="1">
        <v>0</v>
      </c>
      <c r="N756" s="1">
        <v>0</v>
      </c>
      <c r="O756" s="1">
        <v>0</v>
      </c>
      <c r="P756" s="1">
        <v>0</v>
      </c>
      <c r="Q756" s="1">
        <v>0</v>
      </c>
      <c r="R756" s="1">
        <v>0</v>
      </c>
      <c r="S756" s="1">
        <v>0</v>
      </c>
      <c r="T756" s="1">
        <v>0</v>
      </c>
      <c r="U756" s="1">
        <v>0</v>
      </c>
      <c r="X756" s="1">
        <v>0</v>
      </c>
      <c r="Y756" s="1">
        <v>0</v>
      </c>
      <c r="Z756" s="1">
        <v>0</v>
      </c>
    </row>
    <row r="757" spans="1:26" x14ac:dyDescent="0.25">
      <c r="A757">
        <v>755</v>
      </c>
      <c r="B757" t="s">
        <v>197</v>
      </c>
      <c r="C757">
        <v>24</v>
      </c>
      <c r="D757">
        <v>7440484</v>
      </c>
      <c r="E757" t="s">
        <v>8</v>
      </c>
      <c r="F757">
        <v>0</v>
      </c>
      <c r="G757" s="1">
        <v>0</v>
      </c>
      <c r="H757" t="s">
        <v>121</v>
      </c>
      <c r="I757" t="s">
        <v>86</v>
      </c>
      <c r="J757" s="1">
        <v>0</v>
      </c>
      <c r="K757" s="1">
        <v>0</v>
      </c>
      <c r="L757" s="1">
        <v>0</v>
      </c>
      <c r="M757" s="1">
        <v>0</v>
      </c>
      <c r="N757" s="1">
        <v>0</v>
      </c>
      <c r="O757" s="1">
        <v>0</v>
      </c>
      <c r="P757" s="1">
        <v>0</v>
      </c>
      <c r="Q757" s="1">
        <v>0</v>
      </c>
      <c r="R757" s="1">
        <v>0</v>
      </c>
      <c r="S757" s="1">
        <v>0</v>
      </c>
      <c r="T757" s="1">
        <v>0</v>
      </c>
      <c r="U757" s="1">
        <v>0</v>
      </c>
      <c r="X757" s="1">
        <v>0</v>
      </c>
      <c r="Y757" s="1">
        <v>0</v>
      </c>
      <c r="Z757" s="1">
        <v>0</v>
      </c>
    </row>
    <row r="758" spans="1:26" x14ac:dyDescent="0.25">
      <c r="A758">
        <v>756</v>
      </c>
      <c r="B758" t="s">
        <v>197</v>
      </c>
      <c r="C758">
        <v>24</v>
      </c>
      <c r="D758">
        <v>7440473</v>
      </c>
      <c r="E758" t="s">
        <v>89</v>
      </c>
      <c r="F758" s="1">
        <v>1.0499999999999999E-5</v>
      </c>
      <c r="G758" s="1">
        <v>0</v>
      </c>
      <c r="H758" t="s">
        <v>121</v>
      </c>
      <c r="I758" t="s">
        <v>86</v>
      </c>
      <c r="J758" s="1">
        <v>0</v>
      </c>
      <c r="K758" s="1">
        <v>0</v>
      </c>
      <c r="L758" s="1">
        <v>0</v>
      </c>
      <c r="M758" s="1">
        <v>0</v>
      </c>
      <c r="N758" s="1">
        <v>0</v>
      </c>
      <c r="O758" s="1">
        <v>0</v>
      </c>
      <c r="P758" s="1">
        <v>0</v>
      </c>
      <c r="Q758" s="1">
        <v>0</v>
      </c>
      <c r="R758" s="1">
        <v>0</v>
      </c>
      <c r="S758" s="1">
        <v>0</v>
      </c>
      <c r="T758" s="1">
        <v>0</v>
      </c>
      <c r="U758" s="1">
        <v>0</v>
      </c>
      <c r="X758" s="1">
        <v>0</v>
      </c>
      <c r="Y758" s="1">
        <v>0</v>
      </c>
      <c r="Z758" s="1">
        <v>0</v>
      </c>
    </row>
    <row r="759" spans="1:26" x14ac:dyDescent="0.25">
      <c r="A759">
        <v>757</v>
      </c>
      <c r="B759" t="s">
        <v>197</v>
      </c>
      <c r="C759">
        <v>24</v>
      </c>
      <c r="D759">
        <v>18540299</v>
      </c>
      <c r="E759" t="s">
        <v>13</v>
      </c>
      <c r="F759" s="1">
        <v>5.2600000000000002E-7</v>
      </c>
      <c r="G759" s="1">
        <v>6.3732000000000004E-8</v>
      </c>
      <c r="H759" t="s">
        <v>121</v>
      </c>
      <c r="I759" t="s">
        <v>86</v>
      </c>
      <c r="J759" s="1">
        <v>6.3390000000000001E-8</v>
      </c>
      <c r="K759" s="1">
        <v>3.1961E-10</v>
      </c>
      <c r="L759" s="1">
        <v>2.2158999999999999E-11</v>
      </c>
      <c r="M759" s="1">
        <v>0</v>
      </c>
      <c r="N759" s="1">
        <v>0</v>
      </c>
      <c r="O759" s="1">
        <v>0</v>
      </c>
      <c r="P759" s="1">
        <v>0</v>
      </c>
      <c r="Q759" s="1">
        <v>0</v>
      </c>
      <c r="R759" s="1">
        <v>0</v>
      </c>
      <c r="S759" s="1">
        <v>0</v>
      </c>
      <c r="T759" s="1">
        <v>0</v>
      </c>
      <c r="U759" s="1">
        <v>0</v>
      </c>
      <c r="V759" t="s">
        <v>87</v>
      </c>
      <c r="W759" t="s">
        <v>88</v>
      </c>
      <c r="X759" s="1">
        <v>0</v>
      </c>
      <c r="Y759" s="1">
        <v>0</v>
      </c>
      <c r="Z759" s="1">
        <v>0</v>
      </c>
    </row>
    <row r="760" spans="1:26" x14ac:dyDescent="0.25">
      <c r="A760">
        <v>758</v>
      </c>
      <c r="B760" t="s">
        <v>197</v>
      </c>
      <c r="C760">
        <v>24</v>
      </c>
      <c r="D760">
        <v>1175</v>
      </c>
      <c r="E760" t="s">
        <v>294</v>
      </c>
      <c r="F760">
        <v>0</v>
      </c>
      <c r="G760" s="1">
        <v>0</v>
      </c>
      <c r="H760" t="s">
        <v>121</v>
      </c>
      <c r="I760" t="s">
        <v>86</v>
      </c>
      <c r="J760" s="1">
        <v>0</v>
      </c>
      <c r="K760" s="1">
        <v>0</v>
      </c>
      <c r="L760" s="1">
        <v>0</v>
      </c>
      <c r="M760" s="1">
        <v>0</v>
      </c>
      <c r="N760" s="1">
        <v>0</v>
      </c>
      <c r="O760" s="1">
        <v>0</v>
      </c>
      <c r="P760" s="1">
        <v>0</v>
      </c>
      <c r="Q760" s="1">
        <v>0</v>
      </c>
      <c r="R760" s="1">
        <v>0</v>
      </c>
      <c r="S760" s="1">
        <v>0</v>
      </c>
      <c r="T760" s="1">
        <v>0</v>
      </c>
      <c r="U760" s="1">
        <v>0</v>
      </c>
      <c r="X760" s="1">
        <v>0</v>
      </c>
      <c r="Y760" s="1">
        <v>0</v>
      </c>
      <c r="Z760" s="1">
        <v>0</v>
      </c>
    </row>
    <row r="761" spans="1:26" x14ac:dyDescent="0.25">
      <c r="A761">
        <v>759</v>
      </c>
      <c r="B761" t="s">
        <v>197</v>
      </c>
      <c r="C761">
        <v>24</v>
      </c>
      <c r="D761">
        <v>7440508</v>
      </c>
      <c r="E761" t="s">
        <v>10</v>
      </c>
      <c r="F761" s="1">
        <v>9.569999999999999E-7</v>
      </c>
      <c r="G761" s="1">
        <v>0</v>
      </c>
      <c r="H761" t="s">
        <v>121</v>
      </c>
      <c r="I761" t="s">
        <v>86</v>
      </c>
      <c r="J761" s="1">
        <v>0</v>
      </c>
      <c r="K761" s="1">
        <v>0</v>
      </c>
      <c r="L761" s="1">
        <v>0</v>
      </c>
      <c r="M761" s="1">
        <v>0</v>
      </c>
      <c r="N761" s="1">
        <v>0</v>
      </c>
      <c r="O761" s="1">
        <v>0</v>
      </c>
      <c r="P761" s="1">
        <v>0</v>
      </c>
      <c r="Q761" s="1">
        <v>0</v>
      </c>
      <c r="R761" s="1">
        <v>0</v>
      </c>
      <c r="S761" s="1">
        <v>0</v>
      </c>
      <c r="T761" s="1">
        <v>0</v>
      </c>
      <c r="U761" s="1">
        <v>0</v>
      </c>
      <c r="X761" s="1">
        <v>0</v>
      </c>
      <c r="Y761" s="1">
        <v>0</v>
      </c>
      <c r="Z761" s="1">
        <v>0</v>
      </c>
    </row>
    <row r="762" spans="1:26" x14ac:dyDescent="0.25">
      <c r="A762">
        <v>760</v>
      </c>
      <c r="B762" t="s">
        <v>197</v>
      </c>
      <c r="C762">
        <v>24</v>
      </c>
      <c r="D762">
        <v>7439965</v>
      </c>
      <c r="E762" t="s">
        <v>5</v>
      </c>
      <c r="F762" s="1">
        <v>5.7400000000000001E-6</v>
      </c>
      <c r="G762" s="1">
        <v>0</v>
      </c>
      <c r="H762" t="s">
        <v>121</v>
      </c>
      <c r="I762" t="s">
        <v>86</v>
      </c>
      <c r="J762" s="1">
        <v>0</v>
      </c>
      <c r="K762" s="1">
        <v>0</v>
      </c>
      <c r="L762" s="1">
        <v>0</v>
      </c>
      <c r="M762" s="1">
        <v>0</v>
      </c>
      <c r="N762" s="1">
        <v>0</v>
      </c>
      <c r="O762" s="1">
        <v>0</v>
      </c>
      <c r="P762" s="1">
        <v>0</v>
      </c>
      <c r="Q762" s="1">
        <v>0</v>
      </c>
      <c r="R762" s="1">
        <v>0</v>
      </c>
      <c r="S762" s="1">
        <v>0</v>
      </c>
      <c r="T762" s="1">
        <v>0</v>
      </c>
      <c r="U762" s="1">
        <v>0</v>
      </c>
      <c r="X762" s="1">
        <v>0</v>
      </c>
      <c r="Y762" s="1">
        <v>0</v>
      </c>
      <c r="Z762" s="1">
        <v>0</v>
      </c>
    </row>
    <row r="763" spans="1:26" x14ac:dyDescent="0.25">
      <c r="A763">
        <v>761</v>
      </c>
      <c r="B763" t="s">
        <v>197</v>
      </c>
      <c r="C763">
        <v>24</v>
      </c>
      <c r="D763">
        <v>7440020</v>
      </c>
      <c r="E763" t="s">
        <v>6</v>
      </c>
      <c r="F763" s="1">
        <v>2.39E-6</v>
      </c>
      <c r="G763" s="1">
        <v>5.1393E-10</v>
      </c>
      <c r="H763" t="s">
        <v>121</v>
      </c>
      <c r="I763" t="s">
        <v>86</v>
      </c>
      <c r="J763" s="1">
        <v>5.1393E-10</v>
      </c>
      <c r="K763" s="1">
        <v>0</v>
      </c>
      <c r="L763" s="1">
        <v>0</v>
      </c>
      <c r="M763" s="1">
        <v>0</v>
      </c>
      <c r="N763" s="1">
        <v>0</v>
      </c>
      <c r="O763" s="1">
        <v>0</v>
      </c>
      <c r="P763" s="1">
        <v>0</v>
      </c>
      <c r="Q763" s="1">
        <v>0</v>
      </c>
      <c r="R763" s="1">
        <v>0</v>
      </c>
      <c r="S763" s="1">
        <v>0</v>
      </c>
      <c r="T763" s="1">
        <v>0</v>
      </c>
      <c r="U763" s="1">
        <v>0</v>
      </c>
      <c r="V763" t="s">
        <v>87</v>
      </c>
      <c r="X763" s="1">
        <v>0</v>
      </c>
      <c r="Y763" s="1">
        <v>0</v>
      </c>
      <c r="Z763" s="1">
        <v>0</v>
      </c>
    </row>
    <row r="764" spans="1:26" x14ac:dyDescent="0.25">
      <c r="A764">
        <v>762</v>
      </c>
      <c r="B764" t="s">
        <v>197</v>
      </c>
      <c r="C764">
        <v>24</v>
      </c>
      <c r="D764">
        <v>7723140</v>
      </c>
      <c r="E764" t="s">
        <v>295</v>
      </c>
      <c r="F764" s="1">
        <v>7.6500000000000003E-8</v>
      </c>
      <c r="G764" s="1">
        <v>0</v>
      </c>
      <c r="H764" t="s">
        <v>121</v>
      </c>
      <c r="I764" t="s">
        <v>86</v>
      </c>
      <c r="J764" s="1">
        <v>0</v>
      </c>
      <c r="K764" s="1">
        <v>0</v>
      </c>
      <c r="L764" s="1">
        <v>0</v>
      </c>
      <c r="M764" s="1">
        <v>0</v>
      </c>
      <c r="N764" s="1">
        <v>0</v>
      </c>
      <c r="O764" s="1">
        <v>0</v>
      </c>
      <c r="P764" s="1">
        <v>0</v>
      </c>
      <c r="Q764" s="1">
        <v>0</v>
      </c>
      <c r="R764" s="1">
        <v>0</v>
      </c>
      <c r="S764" s="1">
        <v>0</v>
      </c>
      <c r="T764" s="1">
        <v>0</v>
      </c>
      <c r="U764" s="1">
        <v>0</v>
      </c>
      <c r="X764" s="1">
        <v>0</v>
      </c>
      <c r="Y764" s="1">
        <v>0</v>
      </c>
      <c r="Z764" s="1">
        <v>0</v>
      </c>
    </row>
    <row r="765" spans="1:26" x14ac:dyDescent="0.25">
      <c r="A765">
        <v>763</v>
      </c>
      <c r="B765" t="s">
        <v>197</v>
      </c>
      <c r="C765">
        <v>24</v>
      </c>
      <c r="D765">
        <v>7439921</v>
      </c>
      <c r="E765" t="s">
        <v>7</v>
      </c>
      <c r="F765">
        <v>0</v>
      </c>
      <c r="G765" s="1">
        <v>0</v>
      </c>
      <c r="H765" t="s">
        <v>121</v>
      </c>
      <c r="I765" t="s">
        <v>86</v>
      </c>
      <c r="J765" s="1">
        <v>0</v>
      </c>
      <c r="K765" s="1">
        <v>0</v>
      </c>
      <c r="L765" s="1">
        <v>0</v>
      </c>
      <c r="M765" s="1">
        <v>0</v>
      </c>
      <c r="N765" s="1">
        <v>0</v>
      </c>
      <c r="O765" s="1">
        <v>0</v>
      </c>
      <c r="P765" s="1">
        <v>0</v>
      </c>
      <c r="Q765" s="1">
        <v>0</v>
      </c>
      <c r="R765" s="1">
        <v>0</v>
      </c>
      <c r="S765" s="1">
        <v>0</v>
      </c>
      <c r="T765" s="1">
        <v>0</v>
      </c>
      <c r="U765" s="1">
        <v>0</v>
      </c>
      <c r="X765" s="1">
        <v>0</v>
      </c>
      <c r="Y765" s="1">
        <v>0</v>
      </c>
      <c r="Z765" s="1">
        <v>0</v>
      </c>
    </row>
    <row r="766" spans="1:26" x14ac:dyDescent="0.25">
      <c r="A766">
        <v>764</v>
      </c>
      <c r="B766" t="s">
        <v>197</v>
      </c>
      <c r="C766">
        <v>24</v>
      </c>
      <c r="D766">
        <v>7440622</v>
      </c>
      <c r="E766" t="s">
        <v>296</v>
      </c>
      <c r="F766" s="1">
        <v>5.7400000000000003E-7</v>
      </c>
      <c r="G766" s="1">
        <v>0</v>
      </c>
      <c r="H766" t="s">
        <v>121</v>
      </c>
      <c r="I766" t="s">
        <v>86</v>
      </c>
      <c r="J766" s="1">
        <v>0</v>
      </c>
      <c r="K766" s="1">
        <v>0</v>
      </c>
      <c r="L766" s="1">
        <v>0</v>
      </c>
      <c r="M766" s="1">
        <v>0</v>
      </c>
      <c r="N766" s="1">
        <v>0</v>
      </c>
      <c r="O766" s="1">
        <v>0</v>
      </c>
      <c r="P766" s="1">
        <v>0</v>
      </c>
      <c r="Q766" s="1">
        <v>0</v>
      </c>
      <c r="R766" s="1">
        <v>0</v>
      </c>
      <c r="S766" s="1">
        <v>0</v>
      </c>
      <c r="T766" s="1">
        <v>0</v>
      </c>
      <c r="U766" s="1">
        <v>0</v>
      </c>
      <c r="X766" s="1">
        <v>0</v>
      </c>
      <c r="Y766" s="1">
        <v>0</v>
      </c>
      <c r="Z766" s="1">
        <v>0</v>
      </c>
    </row>
    <row r="767" spans="1:26" x14ac:dyDescent="0.25">
      <c r="A767">
        <v>765</v>
      </c>
      <c r="B767" t="s">
        <v>197</v>
      </c>
      <c r="C767">
        <v>24</v>
      </c>
      <c r="D767">
        <v>7440666</v>
      </c>
      <c r="E767" t="s">
        <v>297</v>
      </c>
      <c r="F767">
        <v>0</v>
      </c>
      <c r="G767" s="1">
        <v>0</v>
      </c>
      <c r="H767" t="s">
        <v>121</v>
      </c>
      <c r="I767" t="s">
        <v>86</v>
      </c>
      <c r="J767" s="1">
        <v>0</v>
      </c>
      <c r="K767" s="1">
        <v>0</v>
      </c>
      <c r="L767" s="1">
        <v>0</v>
      </c>
      <c r="M767" s="1">
        <v>0</v>
      </c>
      <c r="N767" s="1">
        <v>0</v>
      </c>
      <c r="O767" s="1">
        <v>0</v>
      </c>
      <c r="P767" s="1">
        <v>0</v>
      </c>
      <c r="Q767" s="1">
        <v>0</v>
      </c>
      <c r="R767" s="1">
        <v>0</v>
      </c>
      <c r="S767" s="1">
        <v>0</v>
      </c>
      <c r="T767" s="1">
        <v>0</v>
      </c>
      <c r="U767" s="1">
        <v>0</v>
      </c>
      <c r="X767" s="1">
        <v>0</v>
      </c>
      <c r="Y767" s="1">
        <v>0</v>
      </c>
      <c r="Z767" s="1">
        <v>0</v>
      </c>
    </row>
    <row r="768" spans="1:26" x14ac:dyDescent="0.25">
      <c r="A768">
        <v>766</v>
      </c>
      <c r="B768" t="s">
        <v>198</v>
      </c>
      <c r="C768">
        <v>24</v>
      </c>
      <c r="D768">
        <v>7429905</v>
      </c>
      <c r="E768" t="s">
        <v>290</v>
      </c>
      <c r="F768">
        <v>9.0499999999999999E-4</v>
      </c>
      <c r="G768" s="1">
        <v>0</v>
      </c>
      <c r="H768" t="s">
        <v>121</v>
      </c>
      <c r="I768" t="s">
        <v>86</v>
      </c>
      <c r="J768" s="1">
        <v>0</v>
      </c>
      <c r="K768" s="1">
        <v>0</v>
      </c>
      <c r="L768" s="1">
        <v>0</v>
      </c>
      <c r="M768" s="1">
        <v>0</v>
      </c>
      <c r="N768" s="1">
        <v>0</v>
      </c>
      <c r="O768" s="1">
        <v>0</v>
      </c>
      <c r="P768" s="1">
        <v>0</v>
      </c>
      <c r="Q768" s="1">
        <v>0</v>
      </c>
      <c r="R768" s="1">
        <v>0</v>
      </c>
      <c r="S768" s="1">
        <v>0</v>
      </c>
      <c r="T768" s="1">
        <v>0</v>
      </c>
      <c r="U768" s="1">
        <v>0</v>
      </c>
      <c r="X768" s="1">
        <v>0</v>
      </c>
      <c r="Y768" s="1">
        <v>0</v>
      </c>
      <c r="Z768" s="1">
        <v>0</v>
      </c>
    </row>
    <row r="769" spans="1:26" x14ac:dyDescent="0.25">
      <c r="A769">
        <v>767</v>
      </c>
      <c r="B769" t="s">
        <v>198</v>
      </c>
      <c r="C769">
        <v>24</v>
      </c>
      <c r="D769">
        <v>1344281</v>
      </c>
      <c r="E769" t="s">
        <v>291</v>
      </c>
      <c r="F769">
        <v>0</v>
      </c>
      <c r="G769" s="1">
        <v>0</v>
      </c>
      <c r="H769" t="s">
        <v>121</v>
      </c>
      <c r="I769" t="s">
        <v>86</v>
      </c>
      <c r="J769" s="1">
        <v>0</v>
      </c>
      <c r="K769" s="1">
        <v>0</v>
      </c>
      <c r="L769" s="1">
        <v>0</v>
      </c>
      <c r="M769" s="1">
        <v>0</v>
      </c>
      <c r="N769" s="1">
        <v>0</v>
      </c>
      <c r="O769" s="1">
        <v>0</v>
      </c>
      <c r="P769" s="1">
        <v>0</v>
      </c>
      <c r="Q769" s="1">
        <v>0</v>
      </c>
      <c r="R769" s="1">
        <v>0</v>
      </c>
      <c r="S769" s="1">
        <v>0</v>
      </c>
      <c r="T769" s="1">
        <v>0</v>
      </c>
      <c r="U769" s="1">
        <v>0</v>
      </c>
      <c r="X769" s="1">
        <v>0</v>
      </c>
      <c r="Y769" s="1">
        <v>0</v>
      </c>
      <c r="Z769" s="1">
        <v>0</v>
      </c>
    </row>
    <row r="770" spans="1:26" x14ac:dyDescent="0.25">
      <c r="A770">
        <v>768</v>
      </c>
      <c r="B770" t="s">
        <v>198</v>
      </c>
      <c r="C770">
        <v>24</v>
      </c>
      <c r="D770">
        <v>7440417</v>
      </c>
      <c r="E770" t="s">
        <v>292</v>
      </c>
      <c r="F770">
        <v>0</v>
      </c>
      <c r="G770" s="1">
        <v>0</v>
      </c>
      <c r="H770" t="s">
        <v>121</v>
      </c>
      <c r="I770" t="s">
        <v>86</v>
      </c>
      <c r="J770" s="1">
        <v>0</v>
      </c>
      <c r="K770" s="1">
        <v>0</v>
      </c>
      <c r="L770" s="1">
        <v>0</v>
      </c>
      <c r="M770" s="1">
        <v>0</v>
      </c>
      <c r="N770" s="1">
        <v>0</v>
      </c>
      <c r="O770" s="1">
        <v>0</v>
      </c>
      <c r="P770" s="1">
        <v>0</v>
      </c>
      <c r="Q770" s="1">
        <v>0</v>
      </c>
      <c r="R770" s="1">
        <v>0</v>
      </c>
      <c r="S770" s="1">
        <v>0</v>
      </c>
      <c r="T770" s="1">
        <v>0</v>
      </c>
      <c r="U770" s="1">
        <v>0</v>
      </c>
      <c r="X770" s="1">
        <v>0</v>
      </c>
      <c r="Y770" s="1">
        <v>0</v>
      </c>
      <c r="Z770" s="1">
        <v>0</v>
      </c>
    </row>
    <row r="771" spans="1:26" x14ac:dyDescent="0.25">
      <c r="A771">
        <v>769</v>
      </c>
      <c r="B771" t="s">
        <v>198</v>
      </c>
      <c r="C771">
        <v>24</v>
      </c>
      <c r="D771">
        <v>7440439</v>
      </c>
      <c r="E771" t="s">
        <v>293</v>
      </c>
      <c r="F771">
        <v>0</v>
      </c>
      <c r="G771" s="1">
        <v>0</v>
      </c>
      <c r="H771" t="s">
        <v>121</v>
      </c>
      <c r="I771" t="s">
        <v>86</v>
      </c>
      <c r="J771" s="1">
        <v>0</v>
      </c>
      <c r="K771" s="1">
        <v>0</v>
      </c>
      <c r="L771" s="1">
        <v>0</v>
      </c>
      <c r="M771" s="1">
        <v>0</v>
      </c>
      <c r="N771" s="1">
        <v>0</v>
      </c>
      <c r="O771" s="1">
        <v>0</v>
      </c>
      <c r="P771" s="1">
        <v>0</v>
      </c>
      <c r="Q771" s="1">
        <v>0</v>
      </c>
      <c r="R771" s="1">
        <v>0</v>
      </c>
      <c r="S771" s="1">
        <v>0</v>
      </c>
      <c r="T771" s="1">
        <v>0</v>
      </c>
      <c r="U771" s="1">
        <v>0</v>
      </c>
      <c r="X771" s="1">
        <v>0</v>
      </c>
      <c r="Y771" s="1">
        <v>0</v>
      </c>
      <c r="Z771" s="1">
        <v>0</v>
      </c>
    </row>
    <row r="772" spans="1:26" x14ac:dyDescent="0.25">
      <c r="A772">
        <v>770</v>
      </c>
      <c r="B772" t="s">
        <v>198</v>
      </c>
      <c r="C772">
        <v>24</v>
      </c>
      <c r="D772">
        <v>7440484</v>
      </c>
      <c r="E772" t="s">
        <v>8</v>
      </c>
      <c r="F772">
        <v>0</v>
      </c>
      <c r="G772" s="1">
        <v>0</v>
      </c>
      <c r="H772" t="s">
        <v>121</v>
      </c>
      <c r="I772" t="s">
        <v>86</v>
      </c>
      <c r="J772" s="1">
        <v>0</v>
      </c>
      <c r="K772" s="1">
        <v>0</v>
      </c>
      <c r="L772" s="1">
        <v>0</v>
      </c>
      <c r="M772" s="1">
        <v>0</v>
      </c>
      <c r="N772" s="1">
        <v>0</v>
      </c>
      <c r="O772" s="1">
        <v>0</v>
      </c>
      <c r="P772" s="1">
        <v>0</v>
      </c>
      <c r="Q772" s="1">
        <v>0</v>
      </c>
      <c r="R772" s="1">
        <v>0</v>
      </c>
      <c r="S772" s="1">
        <v>0</v>
      </c>
      <c r="T772" s="1">
        <v>0</v>
      </c>
      <c r="U772" s="1">
        <v>0</v>
      </c>
      <c r="X772" s="1">
        <v>0</v>
      </c>
      <c r="Y772" s="1">
        <v>0</v>
      </c>
      <c r="Z772" s="1">
        <v>0</v>
      </c>
    </row>
    <row r="773" spans="1:26" x14ac:dyDescent="0.25">
      <c r="A773">
        <v>771</v>
      </c>
      <c r="B773" t="s">
        <v>198</v>
      </c>
      <c r="C773">
        <v>24</v>
      </c>
      <c r="D773">
        <v>7440473</v>
      </c>
      <c r="E773" t="s">
        <v>89</v>
      </c>
      <c r="F773" s="1">
        <v>1.9099999999999999E-6</v>
      </c>
      <c r="G773" s="1">
        <v>0</v>
      </c>
      <c r="H773" t="s">
        <v>121</v>
      </c>
      <c r="I773" t="s">
        <v>86</v>
      </c>
      <c r="J773" s="1">
        <v>0</v>
      </c>
      <c r="K773" s="1">
        <v>0</v>
      </c>
      <c r="L773" s="1">
        <v>0</v>
      </c>
      <c r="M773" s="1">
        <v>0</v>
      </c>
      <c r="N773" s="1">
        <v>0</v>
      </c>
      <c r="O773" s="1">
        <v>0</v>
      </c>
      <c r="P773" s="1">
        <v>0</v>
      </c>
      <c r="Q773" s="1">
        <v>0</v>
      </c>
      <c r="R773" s="1">
        <v>0</v>
      </c>
      <c r="S773" s="1">
        <v>0</v>
      </c>
      <c r="T773" s="1">
        <v>0</v>
      </c>
      <c r="U773" s="1">
        <v>0</v>
      </c>
      <c r="X773" s="1">
        <v>0</v>
      </c>
      <c r="Y773" s="1">
        <v>0</v>
      </c>
      <c r="Z773" s="1">
        <v>0</v>
      </c>
    </row>
    <row r="774" spans="1:26" x14ac:dyDescent="0.25">
      <c r="A774">
        <v>772</v>
      </c>
      <c r="B774" t="s">
        <v>198</v>
      </c>
      <c r="C774">
        <v>24</v>
      </c>
      <c r="D774">
        <v>18540299</v>
      </c>
      <c r="E774" t="s">
        <v>13</v>
      </c>
      <c r="F774" s="1">
        <v>9.5700000000000003E-8</v>
      </c>
      <c r="G774" s="1">
        <v>1.1595000000000001E-8</v>
      </c>
      <c r="H774" t="s">
        <v>121</v>
      </c>
      <c r="I774" t="s">
        <v>86</v>
      </c>
      <c r="J774" s="1">
        <v>1.1533E-8</v>
      </c>
      <c r="K774" s="1">
        <v>5.8148999999999999E-11</v>
      </c>
      <c r="L774" s="1">
        <v>4.0317000000000003E-12</v>
      </c>
      <c r="M774" s="1">
        <v>0</v>
      </c>
      <c r="N774" s="1">
        <v>0</v>
      </c>
      <c r="O774" s="1">
        <v>0</v>
      </c>
      <c r="P774" s="1">
        <v>0</v>
      </c>
      <c r="Q774" s="1">
        <v>0</v>
      </c>
      <c r="R774" s="1">
        <v>0</v>
      </c>
      <c r="S774" s="1">
        <v>0</v>
      </c>
      <c r="T774" s="1">
        <v>0</v>
      </c>
      <c r="U774" s="1">
        <v>0</v>
      </c>
      <c r="V774" t="s">
        <v>87</v>
      </c>
      <c r="W774" t="s">
        <v>88</v>
      </c>
      <c r="X774" s="1">
        <v>0</v>
      </c>
      <c r="Y774" s="1">
        <v>0</v>
      </c>
      <c r="Z774" s="1">
        <v>0</v>
      </c>
    </row>
    <row r="775" spans="1:26" x14ac:dyDescent="0.25">
      <c r="A775">
        <v>773</v>
      </c>
      <c r="B775" t="s">
        <v>198</v>
      </c>
      <c r="C775">
        <v>24</v>
      </c>
      <c r="D775">
        <v>1175</v>
      </c>
      <c r="E775" t="s">
        <v>294</v>
      </c>
      <c r="F775">
        <v>0</v>
      </c>
      <c r="G775" s="1">
        <v>0</v>
      </c>
      <c r="H775" t="s">
        <v>121</v>
      </c>
      <c r="I775" t="s">
        <v>86</v>
      </c>
      <c r="J775" s="1">
        <v>0</v>
      </c>
      <c r="K775" s="1">
        <v>0</v>
      </c>
      <c r="L775" s="1">
        <v>0</v>
      </c>
      <c r="M775" s="1">
        <v>0</v>
      </c>
      <c r="N775" s="1">
        <v>0</v>
      </c>
      <c r="O775" s="1">
        <v>0</v>
      </c>
      <c r="P775" s="1">
        <v>0</v>
      </c>
      <c r="Q775" s="1">
        <v>0</v>
      </c>
      <c r="R775" s="1">
        <v>0</v>
      </c>
      <c r="S775" s="1">
        <v>0</v>
      </c>
      <c r="T775" s="1">
        <v>0</v>
      </c>
      <c r="U775" s="1">
        <v>0</v>
      </c>
      <c r="X775" s="1">
        <v>0</v>
      </c>
      <c r="Y775" s="1">
        <v>0</v>
      </c>
      <c r="Z775" s="1">
        <v>0</v>
      </c>
    </row>
    <row r="776" spans="1:26" x14ac:dyDescent="0.25">
      <c r="A776">
        <v>774</v>
      </c>
      <c r="B776" t="s">
        <v>198</v>
      </c>
      <c r="C776">
        <v>24</v>
      </c>
      <c r="D776">
        <v>7440508</v>
      </c>
      <c r="E776" t="s">
        <v>10</v>
      </c>
      <c r="F776" s="1">
        <v>9.569999999999999E-7</v>
      </c>
      <c r="G776" s="1">
        <v>0</v>
      </c>
      <c r="H776" t="s">
        <v>121</v>
      </c>
      <c r="I776" t="s">
        <v>86</v>
      </c>
      <c r="J776" s="1">
        <v>0</v>
      </c>
      <c r="K776" s="1">
        <v>0</v>
      </c>
      <c r="L776" s="1">
        <v>0</v>
      </c>
      <c r="M776" s="1">
        <v>0</v>
      </c>
      <c r="N776" s="1">
        <v>0</v>
      </c>
      <c r="O776" s="1">
        <v>0</v>
      </c>
      <c r="P776" s="1">
        <v>0</v>
      </c>
      <c r="Q776" s="1">
        <v>0</v>
      </c>
      <c r="R776" s="1">
        <v>0</v>
      </c>
      <c r="S776" s="1">
        <v>0</v>
      </c>
      <c r="T776" s="1">
        <v>0</v>
      </c>
      <c r="U776" s="1">
        <v>0</v>
      </c>
      <c r="X776" s="1">
        <v>0</v>
      </c>
      <c r="Y776" s="1">
        <v>0</v>
      </c>
      <c r="Z776" s="1">
        <v>0</v>
      </c>
    </row>
    <row r="777" spans="1:26" x14ac:dyDescent="0.25">
      <c r="A777">
        <v>775</v>
      </c>
      <c r="B777" t="s">
        <v>198</v>
      </c>
      <c r="C777">
        <v>24</v>
      </c>
      <c r="D777">
        <v>7439965</v>
      </c>
      <c r="E777" t="s">
        <v>5</v>
      </c>
      <c r="F777" s="1">
        <v>9.5699999999999999E-6</v>
      </c>
      <c r="G777" s="1">
        <v>0</v>
      </c>
      <c r="H777" t="s">
        <v>121</v>
      </c>
      <c r="I777" t="s">
        <v>86</v>
      </c>
      <c r="J777" s="1">
        <v>0</v>
      </c>
      <c r="K777" s="1">
        <v>0</v>
      </c>
      <c r="L777" s="1">
        <v>0</v>
      </c>
      <c r="M777" s="1">
        <v>0</v>
      </c>
      <c r="N777" s="1">
        <v>0</v>
      </c>
      <c r="O777" s="1">
        <v>0</v>
      </c>
      <c r="P777" s="1">
        <v>0</v>
      </c>
      <c r="Q777" s="1">
        <v>0</v>
      </c>
      <c r="R777" s="1">
        <v>0</v>
      </c>
      <c r="S777" s="1">
        <v>0</v>
      </c>
      <c r="T777" s="1">
        <v>0</v>
      </c>
      <c r="U777" s="1">
        <v>0</v>
      </c>
      <c r="X777" s="1">
        <v>0</v>
      </c>
      <c r="Y777" s="1">
        <v>0</v>
      </c>
      <c r="Z777" s="1">
        <v>0</v>
      </c>
    </row>
    <row r="778" spans="1:26" x14ac:dyDescent="0.25">
      <c r="A778">
        <v>776</v>
      </c>
      <c r="B778" t="s">
        <v>198</v>
      </c>
      <c r="C778">
        <v>24</v>
      </c>
      <c r="D778">
        <v>7440020</v>
      </c>
      <c r="E778" t="s">
        <v>6</v>
      </c>
      <c r="F778">
        <v>0</v>
      </c>
      <c r="G778" s="1">
        <v>0</v>
      </c>
      <c r="H778" t="s">
        <v>121</v>
      </c>
      <c r="I778" t="s">
        <v>86</v>
      </c>
      <c r="J778" s="1">
        <v>0</v>
      </c>
      <c r="K778" s="1">
        <v>0</v>
      </c>
      <c r="L778" s="1">
        <v>0</v>
      </c>
      <c r="M778" s="1">
        <v>0</v>
      </c>
      <c r="N778" s="1">
        <v>0</v>
      </c>
      <c r="O778" s="1">
        <v>0</v>
      </c>
      <c r="P778" s="1">
        <v>0</v>
      </c>
      <c r="Q778" s="1">
        <v>0</v>
      </c>
      <c r="R778" s="1">
        <v>0</v>
      </c>
      <c r="S778" s="1">
        <v>0</v>
      </c>
      <c r="T778" s="1">
        <v>0</v>
      </c>
      <c r="U778" s="1">
        <v>0</v>
      </c>
      <c r="X778" s="1">
        <v>0</v>
      </c>
      <c r="Y778" s="1">
        <v>0</v>
      </c>
      <c r="Z778" s="1">
        <v>0</v>
      </c>
    </row>
    <row r="779" spans="1:26" x14ac:dyDescent="0.25">
      <c r="A779">
        <v>777</v>
      </c>
      <c r="B779" t="s">
        <v>198</v>
      </c>
      <c r="C779">
        <v>24</v>
      </c>
      <c r="D779">
        <v>7723140</v>
      </c>
      <c r="E779" t="s">
        <v>295</v>
      </c>
      <c r="F779">
        <v>0</v>
      </c>
      <c r="G779" s="1">
        <v>0</v>
      </c>
      <c r="H779" t="s">
        <v>121</v>
      </c>
      <c r="I779" t="s">
        <v>86</v>
      </c>
      <c r="J779" s="1">
        <v>0</v>
      </c>
      <c r="K779" s="1">
        <v>0</v>
      </c>
      <c r="L779" s="1">
        <v>0</v>
      </c>
      <c r="M779" s="1">
        <v>0</v>
      </c>
      <c r="N779" s="1">
        <v>0</v>
      </c>
      <c r="O779" s="1">
        <v>0</v>
      </c>
      <c r="P779" s="1">
        <v>0</v>
      </c>
      <c r="Q779" s="1">
        <v>0</v>
      </c>
      <c r="R779" s="1">
        <v>0</v>
      </c>
      <c r="S779" s="1">
        <v>0</v>
      </c>
      <c r="T779" s="1">
        <v>0</v>
      </c>
      <c r="U779" s="1">
        <v>0</v>
      </c>
      <c r="X779" s="1">
        <v>0</v>
      </c>
      <c r="Y779" s="1">
        <v>0</v>
      </c>
      <c r="Z779" s="1">
        <v>0</v>
      </c>
    </row>
    <row r="780" spans="1:26" x14ac:dyDescent="0.25">
      <c r="A780">
        <v>778</v>
      </c>
      <c r="B780" t="s">
        <v>198</v>
      </c>
      <c r="C780">
        <v>24</v>
      </c>
      <c r="D780">
        <v>7439921</v>
      </c>
      <c r="E780" t="s">
        <v>7</v>
      </c>
      <c r="F780">
        <v>0</v>
      </c>
      <c r="G780" s="1">
        <v>0</v>
      </c>
      <c r="H780" t="s">
        <v>121</v>
      </c>
      <c r="I780" t="s">
        <v>86</v>
      </c>
      <c r="J780" s="1">
        <v>0</v>
      </c>
      <c r="K780" s="1">
        <v>0</v>
      </c>
      <c r="L780" s="1">
        <v>0</v>
      </c>
      <c r="M780" s="1">
        <v>0</v>
      </c>
      <c r="N780" s="1">
        <v>0</v>
      </c>
      <c r="O780" s="1">
        <v>0</v>
      </c>
      <c r="P780" s="1">
        <v>0</v>
      </c>
      <c r="Q780" s="1">
        <v>0</v>
      </c>
      <c r="R780" s="1">
        <v>0</v>
      </c>
      <c r="S780" s="1">
        <v>0</v>
      </c>
      <c r="T780" s="1">
        <v>0</v>
      </c>
      <c r="U780" s="1">
        <v>0</v>
      </c>
      <c r="X780" s="1">
        <v>0</v>
      </c>
      <c r="Y780" s="1">
        <v>0</v>
      </c>
      <c r="Z780" s="1">
        <v>0</v>
      </c>
    </row>
    <row r="781" spans="1:26" x14ac:dyDescent="0.25">
      <c r="A781">
        <v>779</v>
      </c>
      <c r="B781" t="s">
        <v>198</v>
      </c>
      <c r="C781">
        <v>24</v>
      </c>
      <c r="D781">
        <v>7440622</v>
      </c>
      <c r="E781" t="s">
        <v>296</v>
      </c>
      <c r="F781">
        <v>0</v>
      </c>
      <c r="G781" s="1">
        <v>0</v>
      </c>
      <c r="H781" t="s">
        <v>121</v>
      </c>
      <c r="I781" t="s">
        <v>86</v>
      </c>
      <c r="J781" s="1">
        <v>0</v>
      </c>
      <c r="K781" s="1">
        <v>0</v>
      </c>
      <c r="L781" s="1">
        <v>0</v>
      </c>
      <c r="M781" s="1">
        <v>0</v>
      </c>
      <c r="N781" s="1">
        <v>0</v>
      </c>
      <c r="O781" s="1">
        <v>0</v>
      </c>
      <c r="P781" s="1">
        <v>0</v>
      </c>
      <c r="Q781" s="1">
        <v>0</v>
      </c>
      <c r="R781" s="1">
        <v>0</v>
      </c>
      <c r="S781" s="1">
        <v>0</v>
      </c>
      <c r="T781" s="1">
        <v>0</v>
      </c>
      <c r="U781" s="1">
        <v>0</v>
      </c>
      <c r="X781" s="1">
        <v>0</v>
      </c>
      <c r="Y781" s="1">
        <v>0</v>
      </c>
      <c r="Z781" s="1">
        <v>0</v>
      </c>
    </row>
    <row r="782" spans="1:26" x14ac:dyDescent="0.25">
      <c r="A782">
        <v>780</v>
      </c>
      <c r="B782" t="s">
        <v>198</v>
      </c>
      <c r="C782">
        <v>24</v>
      </c>
      <c r="D782">
        <v>7440666</v>
      </c>
      <c r="E782" t="s">
        <v>297</v>
      </c>
      <c r="F782" s="1">
        <v>2.39E-6</v>
      </c>
      <c r="G782" s="1">
        <v>0</v>
      </c>
      <c r="H782" t="s">
        <v>121</v>
      </c>
      <c r="I782" t="s">
        <v>86</v>
      </c>
      <c r="J782" s="1">
        <v>0</v>
      </c>
      <c r="K782" s="1">
        <v>0</v>
      </c>
      <c r="L782" s="1">
        <v>0</v>
      </c>
      <c r="M782" s="1">
        <v>0</v>
      </c>
      <c r="N782" s="1">
        <v>0</v>
      </c>
      <c r="O782" s="1">
        <v>0</v>
      </c>
      <c r="P782" s="1">
        <v>0</v>
      </c>
      <c r="Q782" s="1">
        <v>0</v>
      </c>
      <c r="R782" s="1">
        <v>0</v>
      </c>
      <c r="S782" s="1">
        <v>0</v>
      </c>
      <c r="T782" s="1">
        <v>0</v>
      </c>
      <c r="U782" s="1">
        <v>0</v>
      </c>
      <c r="X782" s="1">
        <v>0</v>
      </c>
      <c r="Y782" s="1">
        <v>0</v>
      </c>
      <c r="Z782" s="1">
        <v>0</v>
      </c>
    </row>
    <row r="783" spans="1:26" x14ac:dyDescent="0.25">
      <c r="A783">
        <v>781</v>
      </c>
      <c r="B783" t="s">
        <v>199</v>
      </c>
      <c r="C783">
        <v>24</v>
      </c>
      <c r="D783">
        <v>7429905</v>
      </c>
      <c r="E783" t="s">
        <v>290</v>
      </c>
      <c r="F783">
        <v>8.8900000000000003E-4</v>
      </c>
      <c r="G783" s="1">
        <v>0</v>
      </c>
      <c r="H783" t="s">
        <v>121</v>
      </c>
      <c r="I783" t="s">
        <v>86</v>
      </c>
      <c r="J783" s="1">
        <v>0</v>
      </c>
      <c r="K783" s="1">
        <v>0</v>
      </c>
      <c r="L783" s="1">
        <v>0</v>
      </c>
      <c r="M783" s="1">
        <v>0</v>
      </c>
      <c r="N783" s="1">
        <v>0</v>
      </c>
      <c r="O783" s="1">
        <v>0</v>
      </c>
      <c r="P783" s="1">
        <v>0</v>
      </c>
      <c r="Q783" s="1">
        <v>0</v>
      </c>
      <c r="R783" s="1">
        <v>0</v>
      </c>
      <c r="S783" s="1">
        <v>0</v>
      </c>
      <c r="T783" s="1">
        <v>0</v>
      </c>
      <c r="U783" s="1">
        <v>0</v>
      </c>
      <c r="X783" s="1">
        <v>0</v>
      </c>
      <c r="Y783" s="1">
        <v>0</v>
      </c>
      <c r="Z783" s="1">
        <v>0</v>
      </c>
    </row>
    <row r="784" spans="1:26" x14ac:dyDescent="0.25">
      <c r="A784">
        <v>782</v>
      </c>
      <c r="B784" t="s">
        <v>199</v>
      </c>
      <c r="C784">
        <v>24</v>
      </c>
      <c r="D784">
        <v>1344281</v>
      </c>
      <c r="E784" t="s">
        <v>291</v>
      </c>
      <c r="F784">
        <v>0</v>
      </c>
      <c r="G784" s="1">
        <v>0</v>
      </c>
      <c r="H784" t="s">
        <v>121</v>
      </c>
      <c r="I784" t="s">
        <v>86</v>
      </c>
      <c r="J784" s="1">
        <v>0</v>
      </c>
      <c r="K784" s="1">
        <v>0</v>
      </c>
      <c r="L784" s="1">
        <v>0</v>
      </c>
      <c r="M784" s="1">
        <v>0</v>
      </c>
      <c r="N784" s="1">
        <v>0</v>
      </c>
      <c r="O784" s="1">
        <v>0</v>
      </c>
      <c r="P784" s="1">
        <v>0</v>
      </c>
      <c r="Q784" s="1">
        <v>0</v>
      </c>
      <c r="R784" s="1">
        <v>0</v>
      </c>
      <c r="S784" s="1">
        <v>0</v>
      </c>
      <c r="T784" s="1">
        <v>0</v>
      </c>
      <c r="U784" s="1">
        <v>0</v>
      </c>
      <c r="X784" s="1">
        <v>0</v>
      </c>
      <c r="Y784" s="1">
        <v>0</v>
      </c>
      <c r="Z784" s="1">
        <v>0</v>
      </c>
    </row>
    <row r="785" spans="1:26" x14ac:dyDescent="0.25">
      <c r="A785">
        <v>783</v>
      </c>
      <c r="B785" t="s">
        <v>199</v>
      </c>
      <c r="C785">
        <v>24</v>
      </c>
      <c r="D785">
        <v>7440417</v>
      </c>
      <c r="E785" t="s">
        <v>292</v>
      </c>
      <c r="F785" s="1">
        <v>7.6500000000000007E-9</v>
      </c>
      <c r="G785" s="1">
        <v>1.5185E-11</v>
      </c>
      <c r="H785" t="s">
        <v>121</v>
      </c>
      <c r="I785" t="s">
        <v>86</v>
      </c>
      <c r="J785" s="1">
        <v>1.5185E-11</v>
      </c>
      <c r="K785" s="1">
        <v>0</v>
      </c>
      <c r="L785" s="1">
        <v>0</v>
      </c>
      <c r="M785" s="1">
        <v>0</v>
      </c>
      <c r="N785" s="1">
        <v>0</v>
      </c>
      <c r="O785" s="1">
        <v>0</v>
      </c>
      <c r="P785" s="1">
        <v>0</v>
      </c>
      <c r="Q785" s="1">
        <v>0</v>
      </c>
      <c r="R785" s="1">
        <v>0</v>
      </c>
      <c r="S785" s="1">
        <v>0</v>
      </c>
      <c r="T785" s="1">
        <v>0</v>
      </c>
      <c r="U785" s="1">
        <v>0</v>
      </c>
      <c r="V785" t="s">
        <v>87</v>
      </c>
      <c r="X785" s="1">
        <v>0</v>
      </c>
      <c r="Y785" s="1">
        <v>0</v>
      </c>
      <c r="Z785" s="1">
        <v>0</v>
      </c>
    </row>
    <row r="786" spans="1:26" x14ac:dyDescent="0.25">
      <c r="A786">
        <v>784</v>
      </c>
      <c r="B786" t="s">
        <v>199</v>
      </c>
      <c r="C786">
        <v>24</v>
      </c>
      <c r="D786">
        <v>7440439</v>
      </c>
      <c r="E786" t="s">
        <v>293</v>
      </c>
      <c r="F786">
        <v>0</v>
      </c>
      <c r="G786" s="1">
        <v>0</v>
      </c>
      <c r="H786" t="s">
        <v>121</v>
      </c>
      <c r="I786" t="s">
        <v>86</v>
      </c>
      <c r="J786" s="1">
        <v>0</v>
      </c>
      <c r="K786" s="1">
        <v>0</v>
      </c>
      <c r="L786" s="1">
        <v>0</v>
      </c>
      <c r="M786" s="1">
        <v>0</v>
      </c>
      <c r="N786" s="1">
        <v>0</v>
      </c>
      <c r="O786" s="1">
        <v>0</v>
      </c>
      <c r="P786" s="1">
        <v>0</v>
      </c>
      <c r="Q786" s="1">
        <v>0</v>
      </c>
      <c r="R786" s="1">
        <v>0</v>
      </c>
      <c r="S786" s="1">
        <v>0</v>
      </c>
      <c r="T786" s="1">
        <v>0</v>
      </c>
      <c r="U786" s="1">
        <v>0</v>
      </c>
      <c r="X786" s="1">
        <v>0</v>
      </c>
      <c r="Y786" s="1">
        <v>0</v>
      </c>
      <c r="Z786" s="1">
        <v>0</v>
      </c>
    </row>
    <row r="787" spans="1:26" x14ac:dyDescent="0.25">
      <c r="A787">
        <v>785</v>
      </c>
      <c r="B787" t="s">
        <v>199</v>
      </c>
      <c r="C787">
        <v>24</v>
      </c>
      <c r="D787">
        <v>7440484</v>
      </c>
      <c r="E787" t="s">
        <v>8</v>
      </c>
      <c r="F787">
        <v>0</v>
      </c>
      <c r="G787" s="1">
        <v>0</v>
      </c>
      <c r="H787" t="s">
        <v>121</v>
      </c>
      <c r="I787" t="s">
        <v>86</v>
      </c>
      <c r="J787" s="1">
        <v>0</v>
      </c>
      <c r="K787" s="1">
        <v>0</v>
      </c>
      <c r="L787" s="1">
        <v>0</v>
      </c>
      <c r="M787" s="1">
        <v>0</v>
      </c>
      <c r="N787" s="1">
        <v>0</v>
      </c>
      <c r="O787" s="1">
        <v>0</v>
      </c>
      <c r="P787" s="1">
        <v>0</v>
      </c>
      <c r="Q787" s="1">
        <v>0</v>
      </c>
      <c r="R787" s="1">
        <v>0</v>
      </c>
      <c r="S787" s="1">
        <v>0</v>
      </c>
      <c r="T787" s="1">
        <v>0</v>
      </c>
      <c r="U787" s="1">
        <v>0</v>
      </c>
      <c r="X787" s="1">
        <v>0</v>
      </c>
      <c r="Y787" s="1">
        <v>0</v>
      </c>
      <c r="Z787" s="1">
        <v>0</v>
      </c>
    </row>
    <row r="788" spans="1:26" x14ac:dyDescent="0.25">
      <c r="A788">
        <v>786</v>
      </c>
      <c r="B788" t="s">
        <v>199</v>
      </c>
      <c r="C788">
        <v>24</v>
      </c>
      <c r="D788">
        <v>7440473</v>
      </c>
      <c r="E788" t="s">
        <v>89</v>
      </c>
      <c r="F788" s="1">
        <v>1.9099999999999999E-6</v>
      </c>
      <c r="G788" s="1">
        <v>0</v>
      </c>
      <c r="H788" t="s">
        <v>121</v>
      </c>
      <c r="I788" t="s">
        <v>86</v>
      </c>
      <c r="J788" s="1">
        <v>0</v>
      </c>
      <c r="K788" s="1">
        <v>0</v>
      </c>
      <c r="L788" s="1">
        <v>0</v>
      </c>
      <c r="M788" s="1">
        <v>0</v>
      </c>
      <c r="N788" s="1">
        <v>0</v>
      </c>
      <c r="O788" s="1">
        <v>0</v>
      </c>
      <c r="P788" s="1">
        <v>0</v>
      </c>
      <c r="Q788" s="1">
        <v>0</v>
      </c>
      <c r="R788" s="1">
        <v>0</v>
      </c>
      <c r="S788" s="1">
        <v>0</v>
      </c>
      <c r="T788" s="1">
        <v>0</v>
      </c>
      <c r="U788" s="1">
        <v>0</v>
      </c>
      <c r="X788" s="1">
        <v>0</v>
      </c>
      <c r="Y788" s="1">
        <v>0</v>
      </c>
      <c r="Z788" s="1">
        <v>0</v>
      </c>
    </row>
    <row r="789" spans="1:26" x14ac:dyDescent="0.25">
      <c r="A789">
        <v>787</v>
      </c>
      <c r="B789" t="s">
        <v>199</v>
      </c>
      <c r="C789">
        <v>24</v>
      </c>
      <c r="D789">
        <v>18540299</v>
      </c>
      <c r="E789" t="s">
        <v>13</v>
      </c>
      <c r="F789" s="1">
        <v>9.5700000000000003E-8</v>
      </c>
      <c r="G789" s="1">
        <v>1.1595000000000001E-8</v>
      </c>
      <c r="H789" t="s">
        <v>121</v>
      </c>
      <c r="I789" t="s">
        <v>86</v>
      </c>
      <c r="J789" s="1">
        <v>1.1533E-8</v>
      </c>
      <c r="K789" s="1">
        <v>5.8148999999999999E-11</v>
      </c>
      <c r="L789" s="1">
        <v>4.0317000000000003E-12</v>
      </c>
      <c r="M789" s="1">
        <v>0</v>
      </c>
      <c r="N789" s="1">
        <v>0</v>
      </c>
      <c r="O789" s="1">
        <v>0</v>
      </c>
      <c r="P789" s="1">
        <v>0</v>
      </c>
      <c r="Q789" s="1">
        <v>0</v>
      </c>
      <c r="R789" s="1">
        <v>0</v>
      </c>
      <c r="S789" s="1">
        <v>0</v>
      </c>
      <c r="T789" s="1">
        <v>0</v>
      </c>
      <c r="U789" s="1">
        <v>0</v>
      </c>
      <c r="V789" t="s">
        <v>87</v>
      </c>
      <c r="W789" t="s">
        <v>88</v>
      </c>
      <c r="X789" s="1">
        <v>0</v>
      </c>
      <c r="Y789" s="1">
        <v>0</v>
      </c>
      <c r="Z789" s="1">
        <v>0</v>
      </c>
    </row>
    <row r="790" spans="1:26" x14ac:dyDescent="0.25">
      <c r="A790">
        <v>788</v>
      </c>
      <c r="B790" t="s">
        <v>199</v>
      </c>
      <c r="C790">
        <v>24</v>
      </c>
      <c r="D790">
        <v>1175</v>
      </c>
      <c r="E790" t="s">
        <v>294</v>
      </c>
      <c r="F790">
        <v>0</v>
      </c>
      <c r="G790" s="1">
        <v>0</v>
      </c>
      <c r="H790" t="s">
        <v>121</v>
      </c>
      <c r="I790" t="s">
        <v>86</v>
      </c>
      <c r="J790" s="1">
        <v>0</v>
      </c>
      <c r="K790" s="1">
        <v>0</v>
      </c>
      <c r="L790" s="1">
        <v>0</v>
      </c>
      <c r="M790" s="1">
        <v>0</v>
      </c>
      <c r="N790" s="1">
        <v>0</v>
      </c>
      <c r="O790" s="1">
        <v>0</v>
      </c>
      <c r="P790" s="1">
        <v>0</v>
      </c>
      <c r="Q790" s="1">
        <v>0</v>
      </c>
      <c r="R790" s="1">
        <v>0</v>
      </c>
      <c r="S790" s="1">
        <v>0</v>
      </c>
      <c r="T790" s="1">
        <v>0</v>
      </c>
      <c r="U790" s="1">
        <v>0</v>
      </c>
      <c r="X790" s="1">
        <v>0</v>
      </c>
      <c r="Y790" s="1">
        <v>0</v>
      </c>
      <c r="Z790" s="1">
        <v>0</v>
      </c>
    </row>
    <row r="791" spans="1:26" x14ac:dyDescent="0.25">
      <c r="A791">
        <v>789</v>
      </c>
      <c r="B791" t="s">
        <v>199</v>
      </c>
      <c r="C791">
        <v>24</v>
      </c>
      <c r="D791">
        <v>7440508</v>
      </c>
      <c r="E791" t="s">
        <v>10</v>
      </c>
      <c r="F791" s="1">
        <v>9.569999999999999E-7</v>
      </c>
      <c r="G791" s="1">
        <v>0</v>
      </c>
      <c r="H791" t="s">
        <v>121</v>
      </c>
      <c r="I791" t="s">
        <v>86</v>
      </c>
      <c r="J791" s="1">
        <v>0</v>
      </c>
      <c r="K791" s="1">
        <v>0</v>
      </c>
      <c r="L791" s="1">
        <v>0</v>
      </c>
      <c r="M791" s="1">
        <v>0</v>
      </c>
      <c r="N791" s="1">
        <v>0</v>
      </c>
      <c r="O791" s="1">
        <v>0</v>
      </c>
      <c r="P791" s="1">
        <v>0</v>
      </c>
      <c r="Q791" s="1">
        <v>0</v>
      </c>
      <c r="R791" s="1">
        <v>0</v>
      </c>
      <c r="S791" s="1">
        <v>0</v>
      </c>
      <c r="T791" s="1">
        <v>0</v>
      </c>
      <c r="U791" s="1">
        <v>0</v>
      </c>
      <c r="X791" s="1">
        <v>0</v>
      </c>
      <c r="Y791" s="1">
        <v>0</v>
      </c>
      <c r="Z791" s="1">
        <v>0</v>
      </c>
    </row>
    <row r="792" spans="1:26" x14ac:dyDescent="0.25">
      <c r="A792">
        <v>790</v>
      </c>
      <c r="B792" t="s">
        <v>199</v>
      </c>
      <c r="C792">
        <v>24</v>
      </c>
      <c r="D792">
        <v>7439965</v>
      </c>
      <c r="E792" t="s">
        <v>5</v>
      </c>
      <c r="F792" s="1">
        <v>9.569999999999999E-7</v>
      </c>
      <c r="G792" s="1">
        <v>0</v>
      </c>
      <c r="H792" t="s">
        <v>121</v>
      </c>
      <c r="I792" t="s">
        <v>86</v>
      </c>
      <c r="J792" s="1">
        <v>0</v>
      </c>
      <c r="K792" s="1">
        <v>0</v>
      </c>
      <c r="L792" s="1">
        <v>0</v>
      </c>
      <c r="M792" s="1">
        <v>0</v>
      </c>
      <c r="N792" s="1">
        <v>0</v>
      </c>
      <c r="O792" s="1">
        <v>0</v>
      </c>
      <c r="P792" s="1">
        <v>0</v>
      </c>
      <c r="Q792" s="1">
        <v>0</v>
      </c>
      <c r="R792" s="1">
        <v>0</v>
      </c>
      <c r="S792" s="1">
        <v>0</v>
      </c>
      <c r="T792" s="1">
        <v>0</v>
      </c>
      <c r="U792" s="1">
        <v>0</v>
      </c>
      <c r="X792" s="1">
        <v>0</v>
      </c>
      <c r="Y792" s="1">
        <v>0</v>
      </c>
      <c r="Z792" s="1">
        <v>0</v>
      </c>
    </row>
    <row r="793" spans="1:26" x14ac:dyDescent="0.25">
      <c r="A793">
        <v>791</v>
      </c>
      <c r="B793" t="s">
        <v>199</v>
      </c>
      <c r="C793">
        <v>24</v>
      </c>
      <c r="D793">
        <v>7440020</v>
      </c>
      <c r="E793" t="s">
        <v>6</v>
      </c>
      <c r="F793">
        <v>0</v>
      </c>
      <c r="G793" s="1">
        <v>0</v>
      </c>
      <c r="H793" t="s">
        <v>121</v>
      </c>
      <c r="I793" t="s">
        <v>86</v>
      </c>
      <c r="J793" s="1">
        <v>0</v>
      </c>
      <c r="K793" s="1">
        <v>0</v>
      </c>
      <c r="L793" s="1">
        <v>0</v>
      </c>
      <c r="M793" s="1">
        <v>0</v>
      </c>
      <c r="N793" s="1">
        <v>0</v>
      </c>
      <c r="O793" s="1">
        <v>0</v>
      </c>
      <c r="P793" s="1">
        <v>0</v>
      </c>
      <c r="Q793" s="1">
        <v>0</v>
      </c>
      <c r="R793" s="1">
        <v>0</v>
      </c>
      <c r="S793" s="1">
        <v>0</v>
      </c>
      <c r="T793" s="1">
        <v>0</v>
      </c>
      <c r="U793" s="1">
        <v>0</v>
      </c>
      <c r="X793" s="1">
        <v>0</v>
      </c>
      <c r="Y793" s="1">
        <v>0</v>
      </c>
      <c r="Z793" s="1">
        <v>0</v>
      </c>
    </row>
    <row r="794" spans="1:26" x14ac:dyDescent="0.25">
      <c r="A794">
        <v>792</v>
      </c>
      <c r="B794" t="s">
        <v>199</v>
      </c>
      <c r="C794">
        <v>24</v>
      </c>
      <c r="D794">
        <v>7723140</v>
      </c>
      <c r="E794" t="s">
        <v>295</v>
      </c>
      <c r="F794">
        <v>0</v>
      </c>
      <c r="G794" s="1">
        <v>0</v>
      </c>
      <c r="H794" t="s">
        <v>121</v>
      </c>
      <c r="I794" t="s">
        <v>86</v>
      </c>
      <c r="J794" s="1">
        <v>0</v>
      </c>
      <c r="K794" s="1">
        <v>0</v>
      </c>
      <c r="L794" s="1">
        <v>0</v>
      </c>
      <c r="M794" s="1">
        <v>0</v>
      </c>
      <c r="N794" s="1">
        <v>0</v>
      </c>
      <c r="O794" s="1">
        <v>0</v>
      </c>
      <c r="P794" s="1">
        <v>0</v>
      </c>
      <c r="Q794" s="1">
        <v>0</v>
      </c>
      <c r="R794" s="1">
        <v>0</v>
      </c>
      <c r="S794" s="1">
        <v>0</v>
      </c>
      <c r="T794" s="1">
        <v>0</v>
      </c>
      <c r="U794" s="1">
        <v>0</v>
      </c>
      <c r="X794" s="1">
        <v>0</v>
      </c>
      <c r="Y794" s="1">
        <v>0</v>
      </c>
      <c r="Z794" s="1">
        <v>0</v>
      </c>
    </row>
    <row r="795" spans="1:26" x14ac:dyDescent="0.25">
      <c r="A795">
        <v>793</v>
      </c>
      <c r="B795" t="s">
        <v>199</v>
      </c>
      <c r="C795">
        <v>24</v>
      </c>
      <c r="D795">
        <v>7439921</v>
      </c>
      <c r="E795" t="s">
        <v>7</v>
      </c>
      <c r="F795">
        <v>0</v>
      </c>
      <c r="G795" s="1">
        <v>0</v>
      </c>
      <c r="H795" t="s">
        <v>121</v>
      </c>
      <c r="I795" t="s">
        <v>86</v>
      </c>
      <c r="J795" s="1">
        <v>0</v>
      </c>
      <c r="K795" s="1">
        <v>0</v>
      </c>
      <c r="L795" s="1">
        <v>0</v>
      </c>
      <c r="M795" s="1">
        <v>0</v>
      </c>
      <c r="N795" s="1">
        <v>0</v>
      </c>
      <c r="O795" s="1">
        <v>0</v>
      </c>
      <c r="P795" s="1">
        <v>0</v>
      </c>
      <c r="Q795" s="1">
        <v>0</v>
      </c>
      <c r="R795" s="1">
        <v>0</v>
      </c>
      <c r="S795" s="1">
        <v>0</v>
      </c>
      <c r="T795" s="1">
        <v>0</v>
      </c>
      <c r="U795" s="1">
        <v>0</v>
      </c>
      <c r="X795" s="1">
        <v>0</v>
      </c>
      <c r="Y795" s="1">
        <v>0</v>
      </c>
      <c r="Z795" s="1">
        <v>0</v>
      </c>
    </row>
    <row r="796" spans="1:26" x14ac:dyDescent="0.25">
      <c r="A796">
        <v>794</v>
      </c>
      <c r="B796" t="s">
        <v>199</v>
      </c>
      <c r="C796">
        <v>24</v>
      </c>
      <c r="D796">
        <v>7440622</v>
      </c>
      <c r="E796" t="s">
        <v>296</v>
      </c>
      <c r="F796">
        <v>0</v>
      </c>
      <c r="G796" s="1">
        <v>0</v>
      </c>
      <c r="H796" t="s">
        <v>121</v>
      </c>
      <c r="I796" t="s">
        <v>86</v>
      </c>
      <c r="J796" s="1">
        <v>0</v>
      </c>
      <c r="K796" s="1">
        <v>0</v>
      </c>
      <c r="L796" s="1">
        <v>0</v>
      </c>
      <c r="M796" s="1">
        <v>0</v>
      </c>
      <c r="N796" s="1">
        <v>0</v>
      </c>
      <c r="O796" s="1">
        <v>0</v>
      </c>
      <c r="P796" s="1">
        <v>0</v>
      </c>
      <c r="Q796" s="1">
        <v>0</v>
      </c>
      <c r="R796" s="1">
        <v>0</v>
      </c>
      <c r="S796" s="1">
        <v>0</v>
      </c>
      <c r="T796" s="1">
        <v>0</v>
      </c>
      <c r="U796" s="1">
        <v>0</v>
      </c>
      <c r="X796" s="1">
        <v>0</v>
      </c>
      <c r="Y796" s="1">
        <v>0</v>
      </c>
      <c r="Z796" s="1">
        <v>0</v>
      </c>
    </row>
    <row r="797" spans="1:26" x14ac:dyDescent="0.25">
      <c r="A797">
        <v>795</v>
      </c>
      <c r="B797" t="s">
        <v>199</v>
      </c>
      <c r="C797">
        <v>24</v>
      </c>
      <c r="D797">
        <v>7440666</v>
      </c>
      <c r="E797" t="s">
        <v>297</v>
      </c>
      <c r="F797" s="1">
        <v>2.39E-6</v>
      </c>
      <c r="G797" s="1">
        <v>0</v>
      </c>
      <c r="H797" t="s">
        <v>121</v>
      </c>
      <c r="I797" t="s">
        <v>86</v>
      </c>
      <c r="J797" s="1">
        <v>0</v>
      </c>
      <c r="K797" s="1">
        <v>0</v>
      </c>
      <c r="L797" s="1">
        <v>0</v>
      </c>
      <c r="M797" s="1">
        <v>0</v>
      </c>
      <c r="N797" s="1">
        <v>0</v>
      </c>
      <c r="O797" s="1">
        <v>0</v>
      </c>
      <c r="P797" s="1">
        <v>0</v>
      </c>
      <c r="Q797" s="1">
        <v>0</v>
      </c>
      <c r="R797" s="1">
        <v>0</v>
      </c>
      <c r="S797" s="1">
        <v>0</v>
      </c>
      <c r="T797" s="1">
        <v>0</v>
      </c>
      <c r="U797" s="1">
        <v>0</v>
      </c>
      <c r="X797" s="1">
        <v>0</v>
      </c>
      <c r="Y797" s="1">
        <v>0</v>
      </c>
      <c r="Z797" s="1">
        <v>0</v>
      </c>
    </row>
    <row r="798" spans="1:26" x14ac:dyDescent="0.25">
      <c r="A798">
        <v>796</v>
      </c>
      <c r="B798" t="s">
        <v>200</v>
      </c>
      <c r="C798">
        <v>24</v>
      </c>
      <c r="D798">
        <v>7429905</v>
      </c>
      <c r="E798" t="s">
        <v>290</v>
      </c>
      <c r="F798" s="1">
        <v>7.6499999999999996E-6</v>
      </c>
      <c r="G798" s="1">
        <v>0</v>
      </c>
      <c r="H798" t="s">
        <v>121</v>
      </c>
      <c r="I798" t="s">
        <v>86</v>
      </c>
      <c r="J798" s="1">
        <v>0</v>
      </c>
      <c r="K798" s="1">
        <v>0</v>
      </c>
      <c r="L798" s="1">
        <v>0</v>
      </c>
      <c r="M798" s="1">
        <v>0</v>
      </c>
      <c r="N798" s="1">
        <v>0</v>
      </c>
      <c r="O798" s="1">
        <v>0</v>
      </c>
      <c r="P798" s="1">
        <v>0</v>
      </c>
      <c r="Q798" s="1">
        <v>0</v>
      </c>
      <c r="R798" s="1">
        <v>0</v>
      </c>
      <c r="S798" s="1">
        <v>0</v>
      </c>
      <c r="T798" s="1">
        <v>0</v>
      </c>
      <c r="U798" s="1">
        <v>0</v>
      </c>
      <c r="X798" s="1">
        <v>0</v>
      </c>
      <c r="Y798" s="1">
        <v>0</v>
      </c>
      <c r="Z798" s="1">
        <v>0</v>
      </c>
    </row>
    <row r="799" spans="1:26" x14ac:dyDescent="0.25">
      <c r="A799">
        <v>797</v>
      </c>
      <c r="B799" t="s">
        <v>200</v>
      </c>
      <c r="C799">
        <v>24</v>
      </c>
      <c r="D799">
        <v>1344281</v>
      </c>
      <c r="E799" t="s">
        <v>291</v>
      </c>
      <c r="F799">
        <v>0</v>
      </c>
      <c r="G799" s="1">
        <v>0</v>
      </c>
      <c r="H799" t="s">
        <v>121</v>
      </c>
      <c r="I799" t="s">
        <v>86</v>
      </c>
      <c r="J799" s="1">
        <v>0</v>
      </c>
      <c r="K799" s="1">
        <v>0</v>
      </c>
      <c r="L799" s="1">
        <v>0</v>
      </c>
      <c r="M799" s="1">
        <v>0</v>
      </c>
      <c r="N799" s="1">
        <v>0</v>
      </c>
      <c r="O799" s="1">
        <v>0</v>
      </c>
      <c r="P799" s="1">
        <v>0</v>
      </c>
      <c r="Q799" s="1">
        <v>0</v>
      </c>
      <c r="R799" s="1">
        <v>0</v>
      </c>
      <c r="S799" s="1">
        <v>0</v>
      </c>
      <c r="T799" s="1">
        <v>0</v>
      </c>
      <c r="U799" s="1">
        <v>0</v>
      </c>
      <c r="X799" s="1">
        <v>0</v>
      </c>
      <c r="Y799" s="1">
        <v>0</v>
      </c>
      <c r="Z799" s="1">
        <v>0</v>
      </c>
    </row>
    <row r="800" spans="1:26" x14ac:dyDescent="0.25">
      <c r="A800">
        <v>798</v>
      </c>
      <c r="B800" t="s">
        <v>200</v>
      </c>
      <c r="C800">
        <v>24</v>
      </c>
      <c r="D800">
        <v>7440417</v>
      </c>
      <c r="E800" t="s">
        <v>292</v>
      </c>
      <c r="F800">
        <v>0</v>
      </c>
      <c r="G800" s="1">
        <v>0</v>
      </c>
      <c r="H800" t="s">
        <v>121</v>
      </c>
      <c r="I800" t="s">
        <v>86</v>
      </c>
      <c r="J800" s="1">
        <v>0</v>
      </c>
      <c r="K800" s="1">
        <v>0</v>
      </c>
      <c r="L800" s="1">
        <v>0</v>
      </c>
      <c r="M800" s="1">
        <v>0</v>
      </c>
      <c r="N800" s="1">
        <v>0</v>
      </c>
      <c r="O800" s="1">
        <v>0</v>
      </c>
      <c r="P800" s="1">
        <v>0</v>
      </c>
      <c r="Q800" s="1">
        <v>0</v>
      </c>
      <c r="R800" s="1">
        <v>0</v>
      </c>
      <c r="S800" s="1">
        <v>0</v>
      </c>
      <c r="T800" s="1">
        <v>0</v>
      </c>
      <c r="U800" s="1">
        <v>0</v>
      </c>
      <c r="X800" s="1">
        <v>0</v>
      </c>
      <c r="Y800" s="1">
        <v>0</v>
      </c>
      <c r="Z800" s="1">
        <v>0</v>
      </c>
    </row>
    <row r="801" spans="1:26" x14ac:dyDescent="0.25">
      <c r="A801">
        <v>799</v>
      </c>
      <c r="B801" t="s">
        <v>200</v>
      </c>
      <c r="C801">
        <v>24</v>
      </c>
      <c r="D801">
        <v>7440439</v>
      </c>
      <c r="E801" t="s">
        <v>293</v>
      </c>
      <c r="F801">
        <v>0</v>
      </c>
      <c r="G801" s="1">
        <v>0</v>
      </c>
      <c r="H801" t="s">
        <v>121</v>
      </c>
      <c r="I801" t="s">
        <v>86</v>
      </c>
      <c r="J801" s="1">
        <v>0</v>
      </c>
      <c r="K801" s="1">
        <v>0</v>
      </c>
      <c r="L801" s="1">
        <v>0</v>
      </c>
      <c r="M801" s="1">
        <v>0</v>
      </c>
      <c r="N801" s="1">
        <v>0</v>
      </c>
      <c r="O801" s="1">
        <v>0</v>
      </c>
      <c r="P801" s="1">
        <v>0</v>
      </c>
      <c r="Q801" s="1">
        <v>0</v>
      </c>
      <c r="R801" s="1">
        <v>0</v>
      </c>
      <c r="S801" s="1">
        <v>0</v>
      </c>
      <c r="T801" s="1">
        <v>0</v>
      </c>
      <c r="U801" s="1">
        <v>0</v>
      </c>
      <c r="X801" s="1">
        <v>0</v>
      </c>
      <c r="Y801" s="1">
        <v>0</v>
      </c>
      <c r="Z801" s="1">
        <v>0</v>
      </c>
    </row>
    <row r="802" spans="1:26" x14ac:dyDescent="0.25">
      <c r="A802">
        <v>800</v>
      </c>
      <c r="B802" t="s">
        <v>200</v>
      </c>
      <c r="C802">
        <v>24</v>
      </c>
      <c r="D802">
        <v>7440484</v>
      </c>
      <c r="E802" t="s">
        <v>8</v>
      </c>
      <c r="F802" s="1">
        <v>9.5699999999999999E-6</v>
      </c>
      <c r="G802" s="1">
        <v>6.1058000000000003E-8</v>
      </c>
      <c r="H802" t="s">
        <v>121</v>
      </c>
      <c r="I802" t="s">
        <v>86</v>
      </c>
      <c r="J802" s="1">
        <v>6.1058000000000003E-8</v>
      </c>
      <c r="K802" s="1">
        <v>0</v>
      </c>
      <c r="L802" s="1">
        <v>0</v>
      </c>
      <c r="M802" s="1">
        <v>0</v>
      </c>
      <c r="N802" s="1">
        <v>0</v>
      </c>
      <c r="O802" s="1">
        <v>0</v>
      </c>
      <c r="P802" s="1">
        <v>0</v>
      </c>
      <c r="Q802" s="1">
        <v>0</v>
      </c>
      <c r="R802" s="1">
        <v>0</v>
      </c>
      <c r="S802" s="1">
        <v>0</v>
      </c>
      <c r="T802" s="1">
        <v>0</v>
      </c>
      <c r="U802" s="1">
        <v>0</v>
      </c>
      <c r="V802" t="s">
        <v>87</v>
      </c>
      <c r="X802" s="1">
        <v>0</v>
      </c>
      <c r="Y802" s="1">
        <v>0</v>
      </c>
      <c r="Z802" s="1">
        <v>0</v>
      </c>
    </row>
    <row r="803" spans="1:26" x14ac:dyDescent="0.25">
      <c r="A803">
        <v>801</v>
      </c>
      <c r="B803" t="s">
        <v>200</v>
      </c>
      <c r="C803">
        <v>24</v>
      </c>
      <c r="D803">
        <v>7440473</v>
      </c>
      <c r="E803" t="s">
        <v>89</v>
      </c>
      <c r="F803">
        <v>2.0100000000000001E-4</v>
      </c>
      <c r="G803" s="1">
        <v>0</v>
      </c>
      <c r="H803" t="s">
        <v>121</v>
      </c>
      <c r="I803" t="s">
        <v>86</v>
      </c>
      <c r="J803" s="1">
        <v>0</v>
      </c>
      <c r="K803" s="1">
        <v>0</v>
      </c>
      <c r="L803" s="1">
        <v>0</v>
      </c>
      <c r="M803" s="1">
        <v>0</v>
      </c>
      <c r="N803" s="1">
        <v>0</v>
      </c>
      <c r="O803" s="1">
        <v>0</v>
      </c>
      <c r="P803" s="1">
        <v>0</v>
      </c>
      <c r="Q803" s="1">
        <v>0</v>
      </c>
      <c r="R803" s="1">
        <v>0</v>
      </c>
      <c r="S803" s="1">
        <v>0</v>
      </c>
      <c r="T803" s="1">
        <v>0</v>
      </c>
      <c r="U803" s="1">
        <v>0</v>
      </c>
      <c r="X803" s="1">
        <v>0</v>
      </c>
      <c r="Y803" s="1">
        <v>0</v>
      </c>
      <c r="Z803" s="1">
        <v>0</v>
      </c>
    </row>
    <row r="804" spans="1:26" x14ac:dyDescent="0.25">
      <c r="A804">
        <v>802</v>
      </c>
      <c r="B804" t="s">
        <v>200</v>
      </c>
      <c r="C804">
        <v>24</v>
      </c>
      <c r="D804">
        <v>18540299</v>
      </c>
      <c r="E804" t="s">
        <v>13</v>
      </c>
      <c r="F804" s="1">
        <v>1.0000000000000001E-5</v>
      </c>
      <c r="G804" s="1">
        <v>1.2116E-6</v>
      </c>
      <c r="H804" t="s">
        <v>121</v>
      </c>
      <c r="I804" t="s">
        <v>86</v>
      </c>
      <c r="J804" s="1">
        <v>1.2050999999999999E-6</v>
      </c>
      <c r="K804" s="1">
        <v>6.0762000000000002E-9</v>
      </c>
      <c r="L804" s="1">
        <v>4.2128000000000002E-10</v>
      </c>
      <c r="M804" s="1">
        <v>0</v>
      </c>
      <c r="N804" s="1">
        <v>0</v>
      </c>
      <c r="O804" s="1">
        <v>0</v>
      </c>
      <c r="P804" s="1">
        <v>0</v>
      </c>
      <c r="Q804" s="1">
        <v>0</v>
      </c>
      <c r="R804" s="1">
        <v>0</v>
      </c>
      <c r="S804" s="1">
        <v>0</v>
      </c>
      <c r="T804" s="1">
        <v>0</v>
      </c>
      <c r="U804" s="1">
        <v>0</v>
      </c>
      <c r="V804" t="s">
        <v>87</v>
      </c>
      <c r="W804" t="s">
        <v>88</v>
      </c>
      <c r="X804" s="1">
        <v>0</v>
      </c>
      <c r="Y804" s="1">
        <v>0</v>
      </c>
      <c r="Z804" s="1">
        <v>0</v>
      </c>
    </row>
    <row r="805" spans="1:26" x14ac:dyDescent="0.25">
      <c r="A805">
        <v>803</v>
      </c>
      <c r="B805" t="s">
        <v>200</v>
      </c>
      <c r="C805">
        <v>24</v>
      </c>
      <c r="D805">
        <v>1175</v>
      </c>
      <c r="E805" t="s">
        <v>294</v>
      </c>
      <c r="F805">
        <v>0</v>
      </c>
      <c r="G805" s="1">
        <v>0</v>
      </c>
      <c r="H805" t="s">
        <v>121</v>
      </c>
      <c r="I805" t="s">
        <v>86</v>
      </c>
      <c r="J805" s="1">
        <v>0</v>
      </c>
      <c r="K805" s="1">
        <v>0</v>
      </c>
      <c r="L805" s="1">
        <v>0</v>
      </c>
      <c r="M805" s="1">
        <v>0</v>
      </c>
      <c r="N805" s="1">
        <v>0</v>
      </c>
      <c r="O805" s="1">
        <v>0</v>
      </c>
      <c r="P805" s="1">
        <v>0</v>
      </c>
      <c r="Q805" s="1">
        <v>0</v>
      </c>
      <c r="R805" s="1">
        <v>0</v>
      </c>
      <c r="S805" s="1">
        <v>0</v>
      </c>
      <c r="T805" s="1">
        <v>0</v>
      </c>
      <c r="U805" s="1">
        <v>0</v>
      </c>
      <c r="X805" s="1">
        <v>0</v>
      </c>
      <c r="Y805" s="1">
        <v>0</v>
      </c>
      <c r="Z805" s="1">
        <v>0</v>
      </c>
    </row>
    <row r="806" spans="1:26" x14ac:dyDescent="0.25">
      <c r="A806">
        <v>804</v>
      </c>
      <c r="B806" t="s">
        <v>200</v>
      </c>
      <c r="C806">
        <v>24</v>
      </c>
      <c r="D806">
        <v>7440508</v>
      </c>
      <c r="E806" t="s">
        <v>10</v>
      </c>
      <c r="F806" s="1">
        <v>2.8700000000000001E-6</v>
      </c>
      <c r="G806" s="1">
        <v>0</v>
      </c>
      <c r="H806" t="s">
        <v>121</v>
      </c>
      <c r="I806" t="s">
        <v>86</v>
      </c>
      <c r="J806" s="1">
        <v>0</v>
      </c>
      <c r="K806" s="1">
        <v>0</v>
      </c>
      <c r="L806" s="1">
        <v>0</v>
      </c>
      <c r="M806" s="1">
        <v>0</v>
      </c>
      <c r="N806" s="1">
        <v>0</v>
      </c>
      <c r="O806" s="1">
        <v>0</v>
      </c>
      <c r="P806" s="1">
        <v>0</v>
      </c>
      <c r="Q806" s="1">
        <v>0</v>
      </c>
      <c r="R806" s="1">
        <v>0</v>
      </c>
      <c r="S806" s="1">
        <v>0</v>
      </c>
      <c r="T806" s="1">
        <v>0</v>
      </c>
      <c r="U806" s="1">
        <v>0</v>
      </c>
      <c r="X806" s="1">
        <v>0</v>
      </c>
      <c r="Y806" s="1">
        <v>0</v>
      </c>
      <c r="Z806" s="1">
        <v>0</v>
      </c>
    </row>
    <row r="807" spans="1:26" x14ac:dyDescent="0.25">
      <c r="A807">
        <v>805</v>
      </c>
      <c r="B807" t="s">
        <v>200</v>
      </c>
      <c r="C807">
        <v>24</v>
      </c>
      <c r="D807">
        <v>7439965</v>
      </c>
      <c r="E807" t="s">
        <v>5</v>
      </c>
      <c r="F807" s="1">
        <v>3.3500000000000001E-6</v>
      </c>
      <c r="G807" s="1">
        <v>0</v>
      </c>
      <c r="H807" t="s">
        <v>121</v>
      </c>
      <c r="I807" t="s">
        <v>86</v>
      </c>
      <c r="J807" s="1">
        <v>0</v>
      </c>
      <c r="K807" s="1">
        <v>0</v>
      </c>
      <c r="L807" s="1">
        <v>0</v>
      </c>
      <c r="M807" s="1">
        <v>0</v>
      </c>
      <c r="N807" s="1">
        <v>0</v>
      </c>
      <c r="O807" s="1">
        <v>0</v>
      </c>
      <c r="P807" s="1">
        <v>0</v>
      </c>
      <c r="Q807" s="1">
        <v>0</v>
      </c>
      <c r="R807" s="1">
        <v>0</v>
      </c>
      <c r="S807" s="1">
        <v>0</v>
      </c>
      <c r="T807" s="1">
        <v>0</v>
      </c>
      <c r="U807" s="1">
        <v>0</v>
      </c>
      <c r="X807" s="1">
        <v>0</v>
      </c>
      <c r="Y807" s="1">
        <v>0</v>
      </c>
      <c r="Z807" s="1">
        <v>0</v>
      </c>
    </row>
    <row r="808" spans="1:26" x14ac:dyDescent="0.25">
      <c r="A808">
        <v>806</v>
      </c>
      <c r="B808" t="s">
        <v>200</v>
      </c>
      <c r="C808">
        <v>24</v>
      </c>
      <c r="D808">
        <v>7440020</v>
      </c>
      <c r="E808" t="s">
        <v>6</v>
      </c>
      <c r="F808">
        <v>5.2599999999999999E-4</v>
      </c>
      <c r="G808" s="1">
        <v>1.1311E-7</v>
      </c>
      <c r="H808" t="s">
        <v>121</v>
      </c>
      <c r="I808" t="s">
        <v>86</v>
      </c>
      <c r="J808" s="1">
        <v>1.1311E-7</v>
      </c>
      <c r="K808" s="1">
        <v>0</v>
      </c>
      <c r="L808" s="1">
        <v>0</v>
      </c>
      <c r="M808" s="1">
        <v>0</v>
      </c>
      <c r="N808" s="1">
        <v>0</v>
      </c>
      <c r="O808" s="1">
        <v>0</v>
      </c>
      <c r="P808" s="1">
        <v>0</v>
      </c>
      <c r="Q808" s="1">
        <v>0</v>
      </c>
      <c r="R808" s="1">
        <v>0</v>
      </c>
      <c r="S808" s="1">
        <v>0</v>
      </c>
      <c r="T808" s="1">
        <v>0</v>
      </c>
      <c r="U808" s="1">
        <v>0</v>
      </c>
      <c r="V808" t="s">
        <v>87</v>
      </c>
      <c r="X808" s="1">
        <v>0</v>
      </c>
      <c r="Y808" s="1">
        <v>0</v>
      </c>
      <c r="Z808" s="1">
        <v>0</v>
      </c>
    </row>
    <row r="809" spans="1:26" x14ac:dyDescent="0.25">
      <c r="A809">
        <v>807</v>
      </c>
      <c r="B809" t="s">
        <v>200</v>
      </c>
      <c r="C809">
        <v>24</v>
      </c>
      <c r="D809">
        <v>7723140</v>
      </c>
      <c r="E809" t="s">
        <v>295</v>
      </c>
      <c r="F809">
        <v>0</v>
      </c>
      <c r="G809" s="1">
        <v>0</v>
      </c>
      <c r="H809" t="s">
        <v>121</v>
      </c>
      <c r="I809" t="s">
        <v>86</v>
      </c>
      <c r="J809" s="1">
        <v>0</v>
      </c>
      <c r="K809" s="1">
        <v>0</v>
      </c>
      <c r="L809" s="1">
        <v>0</v>
      </c>
      <c r="M809" s="1">
        <v>0</v>
      </c>
      <c r="N809" s="1">
        <v>0</v>
      </c>
      <c r="O809" s="1">
        <v>0</v>
      </c>
      <c r="P809" s="1">
        <v>0</v>
      </c>
      <c r="Q809" s="1">
        <v>0</v>
      </c>
      <c r="R809" s="1">
        <v>0</v>
      </c>
      <c r="S809" s="1">
        <v>0</v>
      </c>
      <c r="T809" s="1">
        <v>0</v>
      </c>
      <c r="U809" s="1">
        <v>0</v>
      </c>
      <c r="X809" s="1">
        <v>0</v>
      </c>
      <c r="Y809" s="1">
        <v>0</v>
      </c>
      <c r="Z809" s="1">
        <v>0</v>
      </c>
    </row>
    <row r="810" spans="1:26" x14ac:dyDescent="0.25">
      <c r="A810">
        <v>808</v>
      </c>
      <c r="B810" t="s">
        <v>200</v>
      </c>
      <c r="C810">
        <v>24</v>
      </c>
      <c r="D810">
        <v>7439921</v>
      </c>
      <c r="E810" t="s">
        <v>7</v>
      </c>
      <c r="F810">
        <v>0</v>
      </c>
      <c r="G810" s="1">
        <v>0</v>
      </c>
      <c r="H810" t="s">
        <v>121</v>
      </c>
      <c r="I810" t="s">
        <v>86</v>
      </c>
      <c r="J810" s="1">
        <v>0</v>
      </c>
      <c r="K810" s="1">
        <v>0</v>
      </c>
      <c r="L810" s="1">
        <v>0</v>
      </c>
      <c r="M810" s="1">
        <v>0</v>
      </c>
      <c r="N810" s="1">
        <v>0</v>
      </c>
      <c r="O810" s="1">
        <v>0</v>
      </c>
      <c r="P810" s="1">
        <v>0</v>
      </c>
      <c r="Q810" s="1">
        <v>0</v>
      </c>
      <c r="R810" s="1">
        <v>0</v>
      </c>
      <c r="S810" s="1">
        <v>0</v>
      </c>
      <c r="T810" s="1">
        <v>0</v>
      </c>
      <c r="U810" s="1">
        <v>0</v>
      </c>
      <c r="X810" s="1">
        <v>0</v>
      </c>
      <c r="Y810" s="1">
        <v>0</v>
      </c>
      <c r="Z810" s="1">
        <v>0</v>
      </c>
    </row>
    <row r="811" spans="1:26" x14ac:dyDescent="0.25">
      <c r="A811">
        <v>809</v>
      </c>
      <c r="B811" t="s">
        <v>200</v>
      </c>
      <c r="C811">
        <v>24</v>
      </c>
      <c r="D811">
        <v>7440622</v>
      </c>
      <c r="E811" t="s">
        <v>296</v>
      </c>
      <c r="F811">
        <v>0</v>
      </c>
      <c r="G811" s="1">
        <v>0</v>
      </c>
      <c r="H811" t="s">
        <v>121</v>
      </c>
      <c r="I811" t="s">
        <v>86</v>
      </c>
      <c r="J811" s="1">
        <v>0</v>
      </c>
      <c r="K811" s="1">
        <v>0</v>
      </c>
      <c r="L811" s="1">
        <v>0</v>
      </c>
      <c r="M811" s="1">
        <v>0</v>
      </c>
      <c r="N811" s="1">
        <v>0</v>
      </c>
      <c r="O811" s="1">
        <v>0</v>
      </c>
      <c r="P811" s="1">
        <v>0</v>
      </c>
      <c r="Q811" s="1">
        <v>0</v>
      </c>
      <c r="R811" s="1">
        <v>0</v>
      </c>
      <c r="S811" s="1">
        <v>0</v>
      </c>
      <c r="T811" s="1">
        <v>0</v>
      </c>
      <c r="U811" s="1">
        <v>0</v>
      </c>
      <c r="X811" s="1">
        <v>0</v>
      </c>
      <c r="Y811" s="1">
        <v>0</v>
      </c>
      <c r="Z811" s="1">
        <v>0</v>
      </c>
    </row>
    <row r="812" spans="1:26" x14ac:dyDescent="0.25">
      <c r="A812">
        <v>810</v>
      </c>
      <c r="B812" t="s">
        <v>200</v>
      </c>
      <c r="C812">
        <v>24</v>
      </c>
      <c r="D812">
        <v>7440666</v>
      </c>
      <c r="E812" t="s">
        <v>297</v>
      </c>
      <c r="F812">
        <v>0</v>
      </c>
      <c r="G812" s="1">
        <v>0</v>
      </c>
      <c r="H812" t="s">
        <v>121</v>
      </c>
      <c r="I812" t="s">
        <v>86</v>
      </c>
      <c r="J812" s="1">
        <v>0</v>
      </c>
      <c r="K812" s="1">
        <v>0</v>
      </c>
      <c r="L812" s="1">
        <v>0</v>
      </c>
      <c r="M812" s="1">
        <v>0</v>
      </c>
      <c r="N812" s="1">
        <v>0</v>
      </c>
      <c r="O812" s="1">
        <v>0</v>
      </c>
      <c r="P812" s="1">
        <v>0</v>
      </c>
      <c r="Q812" s="1">
        <v>0</v>
      </c>
      <c r="R812" s="1">
        <v>0</v>
      </c>
      <c r="S812" s="1">
        <v>0</v>
      </c>
      <c r="T812" s="1">
        <v>0</v>
      </c>
      <c r="U812" s="1">
        <v>0</v>
      </c>
      <c r="X812" s="1">
        <v>0</v>
      </c>
      <c r="Y812" s="1">
        <v>0</v>
      </c>
      <c r="Z812" s="1">
        <v>0</v>
      </c>
    </row>
    <row r="813" spans="1:26" x14ac:dyDescent="0.25">
      <c r="A813">
        <v>811</v>
      </c>
      <c r="B813" t="s">
        <v>201</v>
      </c>
      <c r="C813">
        <v>24</v>
      </c>
      <c r="D813">
        <v>7429905</v>
      </c>
      <c r="E813" t="s">
        <v>290</v>
      </c>
      <c r="F813">
        <v>0</v>
      </c>
      <c r="G813" s="1">
        <v>0</v>
      </c>
      <c r="H813" t="s">
        <v>121</v>
      </c>
      <c r="I813" t="s">
        <v>86</v>
      </c>
      <c r="J813" s="1">
        <v>0</v>
      </c>
      <c r="K813" s="1">
        <v>0</v>
      </c>
      <c r="L813" s="1">
        <v>0</v>
      </c>
      <c r="M813" s="1">
        <v>0</v>
      </c>
      <c r="N813" s="1">
        <v>0</v>
      </c>
      <c r="O813" s="1">
        <v>0</v>
      </c>
      <c r="P813" s="1">
        <v>0</v>
      </c>
      <c r="Q813" s="1">
        <v>0</v>
      </c>
      <c r="R813" s="1">
        <v>0</v>
      </c>
      <c r="S813" s="1">
        <v>0</v>
      </c>
      <c r="T813" s="1">
        <v>0</v>
      </c>
      <c r="U813" s="1">
        <v>0</v>
      </c>
      <c r="X813" s="1">
        <v>0</v>
      </c>
      <c r="Y813" s="1">
        <v>0</v>
      </c>
      <c r="Z813" s="1">
        <v>0</v>
      </c>
    </row>
    <row r="814" spans="1:26" x14ac:dyDescent="0.25">
      <c r="A814">
        <v>812</v>
      </c>
      <c r="B814" t="s">
        <v>201</v>
      </c>
      <c r="C814">
        <v>24</v>
      </c>
      <c r="D814">
        <v>1344281</v>
      </c>
      <c r="E814" t="s">
        <v>291</v>
      </c>
      <c r="F814">
        <v>0</v>
      </c>
      <c r="G814" s="1">
        <v>0</v>
      </c>
      <c r="H814" t="s">
        <v>121</v>
      </c>
      <c r="I814" t="s">
        <v>86</v>
      </c>
      <c r="J814" s="1">
        <v>0</v>
      </c>
      <c r="K814" s="1">
        <v>0</v>
      </c>
      <c r="L814" s="1">
        <v>0</v>
      </c>
      <c r="M814" s="1">
        <v>0</v>
      </c>
      <c r="N814" s="1">
        <v>0</v>
      </c>
      <c r="O814" s="1">
        <v>0</v>
      </c>
      <c r="P814" s="1">
        <v>0</v>
      </c>
      <c r="Q814" s="1">
        <v>0</v>
      </c>
      <c r="R814" s="1">
        <v>0</v>
      </c>
      <c r="S814" s="1">
        <v>0</v>
      </c>
      <c r="T814" s="1">
        <v>0</v>
      </c>
      <c r="U814" s="1">
        <v>0</v>
      </c>
      <c r="X814" s="1">
        <v>0</v>
      </c>
      <c r="Y814" s="1">
        <v>0</v>
      </c>
      <c r="Z814" s="1">
        <v>0</v>
      </c>
    </row>
    <row r="815" spans="1:26" x14ac:dyDescent="0.25">
      <c r="A815">
        <v>813</v>
      </c>
      <c r="B815" t="s">
        <v>201</v>
      </c>
      <c r="C815">
        <v>24</v>
      </c>
      <c r="D815">
        <v>7440417</v>
      </c>
      <c r="E815" t="s">
        <v>292</v>
      </c>
      <c r="F815">
        <v>0</v>
      </c>
      <c r="G815" s="1">
        <v>0</v>
      </c>
      <c r="H815" t="s">
        <v>121</v>
      </c>
      <c r="I815" t="s">
        <v>86</v>
      </c>
      <c r="J815" s="1">
        <v>0</v>
      </c>
      <c r="K815" s="1">
        <v>0</v>
      </c>
      <c r="L815" s="1">
        <v>0</v>
      </c>
      <c r="M815" s="1">
        <v>0</v>
      </c>
      <c r="N815" s="1">
        <v>0</v>
      </c>
      <c r="O815" s="1">
        <v>0</v>
      </c>
      <c r="P815" s="1">
        <v>0</v>
      </c>
      <c r="Q815" s="1">
        <v>0</v>
      </c>
      <c r="R815" s="1">
        <v>0</v>
      </c>
      <c r="S815" s="1">
        <v>0</v>
      </c>
      <c r="T815" s="1">
        <v>0</v>
      </c>
      <c r="U815" s="1">
        <v>0</v>
      </c>
      <c r="X815" s="1">
        <v>0</v>
      </c>
      <c r="Y815" s="1">
        <v>0</v>
      </c>
      <c r="Z815" s="1">
        <v>0</v>
      </c>
    </row>
    <row r="816" spans="1:26" x14ac:dyDescent="0.25">
      <c r="A816">
        <v>814</v>
      </c>
      <c r="B816" t="s">
        <v>201</v>
      </c>
      <c r="C816">
        <v>24</v>
      </c>
      <c r="D816">
        <v>7440439</v>
      </c>
      <c r="E816" t="s">
        <v>293</v>
      </c>
      <c r="F816">
        <v>0</v>
      </c>
      <c r="G816" s="1">
        <v>0</v>
      </c>
      <c r="H816" t="s">
        <v>121</v>
      </c>
      <c r="I816" t="s">
        <v>86</v>
      </c>
      <c r="J816" s="1">
        <v>0</v>
      </c>
      <c r="K816" s="1">
        <v>0</v>
      </c>
      <c r="L816" s="1">
        <v>0</v>
      </c>
      <c r="M816" s="1">
        <v>0</v>
      </c>
      <c r="N816" s="1">
        <v>0</v>
      </c>
      <c r="O816" s="1">
        <v>0</v>
      </c>
      <c r="P816" s="1">
        <v>0</v>
      </c>
      <c r="Q816" s="1">
        <v>0</v>
      </c>
      <c r="R816" s="1">
        <v>0</v>
      </c>
      <c r="S816" s="1">
        <v>0</v>
      </c>
      <c r="T816" s="1">
        <v>0</v>
      </c>
      <c r="U816" s="1">
        <v>0</v>
      </c>
      <c r="X816" s="1">
        <v>0</v>
      </c>
      <c r="Y816" s="1">
        <v>0</v>
      </c>
      <c r="Z816" s="1">
        <v>0</v>
      </c>
    </row>
    <row r="817" spans="1:26" x14ac:dyDescent="0.25">
      <c r="A817">
        <v>815</v>
      </c>
      <c r="B817" t="s">
        <v>201</v>
      </c>
      <c r="C817">
        <v>24</v>
      </c>
      <c r="D817">
        <v>7440484</v>
      </c>
      <c r="E817" t="s">
        <v>8</v>
      </c>
      <c r="F817">
        <v>0</v>
      </c>
      <c r="G817" s="1">
        <v>0</v>
      </c>
      <c r="H817" t="s">
        <v>121</v>
      </c>
      <c r="I817" t="s">
        <v>86</v>
      </c>
      <c r="J817" s="1">
        <v>0</v>
      </c>
      <c r="K817" s="1">
        <v>0</v>
      </c>
      <c r="L817" s="1">
        <v>0</v>
      </c>
      <c r="M817" s="1">
        <v>0</v>
      </c>
      <c r="N817" s="1">
        <v>0</v>
      </c>
      <c r="O817" s="1">
        <v>0</v>
      </c>
      <c r="P817" s="1">
        <v>0</v>
      </c>
      <c r="Q817" s="1">
        <v>0</v>
      </c>
      <c r="R817" s="1">
        <v>0</v>
      </c>
      <c r="S817" s="1">
        <v>0</v>
      </c>
      <c r="T817" s="1">
        <v>0</v>
      </c>
      <c r="U817" s="1">
        <v>0</v>
      </c>
      <c r="X817" s="1">
        <v>0</v>
      </c>
      <c r="Y817" s="1">
        <v>0</v>
      </c>
      <c r="Z817" s="1">
        <v>0</v>
      </c>
    </row>
    <row r="818" spans="1:26" x14ac:dyDescent="0.25">
      <c r="A818">
        <v>816</v>
      </c>
      <c r="B818" t="s">
        <v>201</v>
      </c>
      <c r="C818">
        <v>24</v>
      </c>
      <c r="D818">
        <v>7440473</v>
      </c>
      <c r="E818" t="s">
        <v>89</v>
      </c>
      <c r="F818">
        <v>0</v>
      </c>
      <c r="G818" s="1">
        <v>0</v>
      </c>
      <c r="H818" t="s">
        <v>121</v>
      </c>
      <c r="I818" t="s">
        <v>86</v>
      </c>
      <c r="J818" s="1">
        <v>0</v>
      </c>
      <c r="K818" s="1">
        <v>0</v>
      </c>
      <c r="L818" s="1">
        <v>0</v>
      </c>
      <c r="M818" s="1">
        <v>0</v>
      </c>
      <c r="N818" s="1">
        <v>0</v>
      </c>
      <c r="O818" s="1">
        <v>0</v>
      </c>
      <c r="P818" s="1">
        <v>0</v>
      </c>
      <c r="Q818" s="1">
        <v>0</v>
      </c>
      <c r="R818" s="1">
        <v>0</v>
      </c>
      <c r="S818" s="1">
        <v>0</v>
      </c>
      <c r="T818" s="1">
        <v>0</v>
      </c>
      <c r="U818" s="1">
        <v>0</v>
      </c>
      <c r="X818" s="1">
        <v>0</v>
      </c>
      <c r="Y818" s="1">
        <v>0</v>
      </c>
      <c r="Z818" s="1">
        <v>0</v>
      </c>
    </row>
    <row r="819" spans="1:26" x14ac:dyDescent="0.25">
      <c r="A819">
        <v>817</v>
      </c>
      <c r="B819" t="s">
        <v>201</v>
      </c>
      <c r="C819">
        <v>24</v>
      </c>
      <c r="D819">
        <v>18540299</v>
      </c>
      <c r="E819" t="s">
        <v>13</v>
      </c>
      <c r="F819">
        <v>0</v>
      </c>
      <c r="G819" s="1">
        <v>0</v>
      </c>
      <c r="H819" t="s">
        <v>121</v>
      </c>
      <c r="I819" t="s">
        <v>86</v>
      </c>
      <c r="J819" s="1">
        <v>0</v>
      </c>
      <c r="K819" s="1">
        <v>0</v>
      </c>
      <c r="L819" s="1">
        <v>0</v>
      </c>
      <c r="M819" s="1">
        <v>0</v>
      </c>
      <c r="N819" s="1">
        <v>0</v>
      </c>
      <c r="O819" s="1">
        <v>0</v>
      </c>
      <c r="P819" s="1">
        <v>0</v>
      </c>
      <c r="Q819" s="1">
        <v>0</v>
      </c>
      <c r="R819" s="1">
        <v>0</v>
      </c>
      <c r="S819" s="1">
        <v>0</v>
      </c>
      <c r="T819" s="1">
        <v>0</v>
      </c>
      <c r="U819" s="1">
        <v>0</v>
      </c>
      <c r="X819" s="1">
        <v>0</v>
      </c>
      <c r="Y819" s="1">
        <v>0</v>
      </c>
      <c r="Z819" s="1">
        <v>0</v>
      </c>
    </row>
    <row r="820" spans="1:26" x14ac:dyDescent="0.25">
      <c r="A820">
        <v>818</v>
      </c>
      <c r="B820" t="s">
        <v>201</v>
      </c>
      <c r="C820">
        <v>24</v>
      </c>
      <c r="D820">
        <v>1175</v>
      </c>
      <c r="E820" t="s">
        <v>294</v>
      </c>
      <c r="F820">
        <v>0</v>
      </c>
      <c r="G820" s="1">
        <v>0</v>
      </c>
      <c r="H820" t="s">
        <v>121</v>
      </c>
      <c r="I820" t="s">
        <v>86</v>
      </c>
      <c r="J820" s="1">
        <v>0</v>
      </c>
      <c r="K820" s="1">
        <v>0</v>
      </c>
      <c r="L820" s="1">
        <v>0</v>
      </c>
      <c r="M820" s="1">
        <v>0</v>
      </c>
      <c r="N820" s="1">
        <v>0</v>
      </c>
      <c r="O820" s="1">
        <v>0</v>
      </c>
      <c r="P820" s="1">
        <v>0</v>
      </c>
      <c r="Q820" s="1">
        <v>0</v>
      </c>
      <c r="R820" s="1">
        <v>0</v>
      </c>
      <c r="S820" s="1">
        <v>0</v>
      </c>
      <c r="T820" s="1">
        <v>0</v>
      </c>
      <c r="U820" s="1">
        <v>0</v>
      </c>
      <c r="X820" s="1">
        <v>0</v>
      </c>
      <c r="Y820" s="1">
        <v>0</v>
      </c>
      <c r="Z820" s="1">
        <v>0</v>
      </c>
    </row>
    <row r="821" spans="1:26" x14ac:dyDescent="0.25">
      <c r="A821">
        <v>819</v>
      </c>
      <c r="B821" t="s">
        <v>201</v>
      </c>
      <c r="C821">
        <v>24</v>
      </c>
      <c r="D821">
        <v>7440508</v>
      </c>
      <c r="E821" t="s">
        <v>10</v>
      </c>
      <c r="F821" s="1">
        <v>9.569999999999999E-7</v>
      </c>
      <c r="G821" s="1">
        <v>0</v>
      </c>
      <c r="H821" t="s">
        <v>121</v>
      </c>
      <c r="I821" t="s">
        <v>86</v>
      </c>
      <c r="J821" s="1">
        <v>0</v>
      </c>
      <c r="K821" s="1">
        <v>0</v>
      </c>
      <c r="L821" s="1">
        <v>0</v>
      </c>
      <c r="M821" s="1">
        <v>0</v>
      </c>
      <c r="N821" s="1">
        <v>0</v>
      </c>
      <c r="O821" s="1">
        <v>0</v>
      </c>
      <c r="P821" s="1">
        <v>0</v>
      </c>
      <c r="Q821" s="1">
        <v>0</v>
      </c>
      <c r="R821" s="1">
        <v>0</v>
      </c>
      <c r="S821" s="1">
        <v>0</v>
      </c>
      <c r="T821" s="1">
        <v>0</v>
      </c>
      <c r="U821" s="1">
        <v>0</v>
      </c>
      <c r="X821" s="1">
        <v>0</v>
      </c>
      <c r="Y821" s="1">
        <v>0</v>
      </c>
      <c r="Z821" s="1">
        <v>0</v>
      </c>
    </row>
    <row r="822" spans="1:26" x14ac:dyDescent="0.25">
      <c r="A822">
        <v>820</v>
      </c>
      <c r="B822" t="s">
        <v>201</v>
      </c>
      <c r="C822">
        <v>24</v>
      </c>
      <c r="D822">
        <v>7439965</v>
      </c>
      <c r="E822" t="s">
        <v>5</v>
      </c>
      <c r="F822" s="1">
        <v>1.8700000000000001E-5</v>
      </c>
      <c r="G822" s="1">
        <v>0</v>
      </c>
      <c r="H822" t="s">
        <v>121</v>
      </c>
      <c r="I822" t="s">
        <v>86</v>
      </c>
      <c r="J822" s="1">
        <v>0</v>
      </c>
      <c r="K822" s="1">
        <v>0</v>
      </c>
      <c r="L822" s="1">
        <v>0</v>
      </c>
      <c r="M822" s="1">
        <v>0</v>
      </c>
      <c r="N822" s="1">
        <v>0</v>
      </c>
      <c r="O822" s="1">
        <v>0</v>
      </c>
      <c r="P822" s="1">
        <v>0</v>
      </c>
      <c r="Q822" s="1">
        <v>0</v>
      </c>
      <c r="R822" s="1">
        <v>0</v>
      </c>
      <c r="S822" s="1">
        <v>0</v>
      </c>
      <c r="T822" s="1">
        <v>0</v>
      </c>
      <c r="U822" s="1">
        <v>0</v>
      </c>
      <c r="X822" s="1">
        <v>0</v>
      </c>
      <c r="Y822" s="1">
        <v>0</v>
      </c>
      <c r="Z822" s="1">
        <v>0</v>
      </c>
    </row>
    <row r="823" spans="1:26" x14ac:dyDescent="0.25">
      <c r="A823">
        <v>821</v>
      </c>
      <c r="B823" t="s">
        <v>201</v>
      </c>
      <c r="C823">
        <v>24</v>
      </c>
      <c r="D823">
        <v>7440020</v>
      </c>
      <c r="E823" t="s">
        <v>6</v>
      </c>
      <c r="F823" s="1">
        <v>1.91E-7</v>
      </c>
      <c r="G823" s="1">
        <v>4.1071999999999998E-11</v>
      </c>
      <c r="H823" t="s">
        <v>121</v>
      </c>
      <c r="I823" t="s">
        <v>86</v>
      </c>
      <c r="J823" s="1">
        <v>4.1071999999999998E-11</v>
      </c>
      <c r="K823" s="1">
        <v>0</v>
      </c>
      <c r="L823" s="1">
        <v>0</v>
      </c>
      <c r="M823" s="1">
        <v>0</v>
      </c>
      <c r="N823" s="1">
        <v>0</v>
      </c>
      <c r="O823" s="1">
        <v>0</v>
      </c>
      <c r="P823" s="1">
        <v>0</v>
      </c>
      <c r="Q823" s="1">
        <v>0</v>
      </c>
      <c r="R823" s="1">
        <v>0</v>
      </c>
      <c r="S823" s="1">
        <v>0</v>
      </c>
      <c r="T823" s="1">
        <v>0</v>
      </c>
      <c r="U823" s="1">
        <v>0</v>
      </c>
      <c r="V823" t="s">
        <v>87</v>
      </c>
      <c r="X823" s="1">
        <v>0</v>
      </c>
      <c r="Y823" s="1">
        <v>0</v>
      </c>
      <c r="Z823" s="1">
        <v>0</v>
      </c>
    </row>
    <row r="824" spans="1:26" x14ac:dyDescent="0.25">
      <c r="A824">
        <v>822</v>
      </c>
      <c r="B824" t="s">
        <v>201</v>
      </c>
      <c r="C824">
        <v>24</v>
      </c>
      <c r="D824">
        <v>7723140</v>
      </c>
      <c r="E824" t="s">
        <v>295</v>
      </c>
      <c r="F824" s="1">
        <v>1.15E-7</v>
      </c>
      <c r="G824" s="1">
        <v>0</v>
      </c>
      <c r="H824" t="s">
        <v>121</v>
      </c>
      <c r="I824" t="s">
        <v>86</v>
      </c>
      <c r="J824" s="1">
        <v>0</v>
      </c>
      <c r="K824" s="1">
        <v>0</v>
      </c>
      <c r="L824" s="1">
        <v>0</v>
      </c>
      <c r="M824" s="1">
        <v>0</v>
      </c>
      <c r="N824" s="1">
        <v>0</v>
      </c>
      <c r="O824" s="1">
        <v>0</v>
      </c>
      <c r="P824" s="1">
        <v>0</v>
      </c>
      <c r="Q824" s="1">
        <v>0</v>
      </c>
      <c r="R824" s="1">
        <v>0</v>
      </c>
      <c r="S824" s="1">
        <v>0</v>
      </c>
      <c r="T824" s="1">
        <v>0</v>
      </c>
      <c r="U824" s="1">
        <v>0</v>
      </c>
      <c r="X824" s="1">
        <v>0</v>
      </c>
      <c r="Y824" s="1">
        <v>0</v>
      </c>
      <c r="Z824" s="1">
        <v>0</v>
      </c>
    </row>
    <row r="825" spans="1:26" x14ac:dyDescent="0.25">
      <c r="A825">
        <v>823</v>
      </c>
      <c r="B825" t="s">
        <v>201</v>
      </c>
      <c r="C825">
        <v>24</v>
      </c>
      <c r="D825">
        <v>7439921</v>
      </c>
      <c r="E825" t="s">
        <v>7</v>
      </c>
      <c r="F825">
        <v>0</v>
      </c>
      <c r="G825" s="1">
        <v>0</v>
      </c>
      <c r="H825" t="s">
        <v>121</v>
      </c>
      <c r="I825" t="s">
        <v>86</v>
      </c>
      <c r="J825" s="1">
        <v>0</v>
      </c>
      <c r="K825" s="1">
        <v>0</v>
      </c>
      <c r="L825" s="1">
        <v>0</v>
      </c>
      <c r="M825" s="1">
        <v>0</v>
      </c>
      <c r="N825" s="1">
        <v>0</v>
      </c>
      <c r="O825" s="1">
        <v>0</v>
      </c>
      <c r="P825" s="1">
        <v>0</v>
      </c>
      <c r="Q825" s="1">
        <v>0</v>
      </c>
      <c r="R825" s="1">
        <v>0</v>
      </c>
      <c r="S825" s="1">
        <v>0</v>
      </c>
      <c r="T825" s="1">
        <v>0</v>
      </c>
      <c r="U825" s="1">
        <v>0</v>
      </c>
      <c r="X825" s="1">
        <v>0</v>
      </c>
      <c r="Y825" s="1">
        <v>0</v>
      </c>
      <c r="Z825" s="1">
        <v>0</v>
      </c>
    </row>
    <row r="826" spans="1:26" x14ac:dyDescent="0.25">
      <c r="A826">
        <v>824</v>
      </c>
      <c r="B826" t="s">
        <v>201</v>
      </c>
      <c r="C826">
        <v>24</v>
      </c>
      <c r="D826">
        <v>7440622</v>
      </c>
      <c r="E826" t="s">
        <v>296</v>
      </c>
      <c r="F826">
        <v>0</v>
      </c>
      <c r="G826" s="1">
        <v>0</v>
      </c>
      <c r="H826" t="s">
        <v>121</v>
      </c>
      <c r="I826" t="s">
        <v>86</v>
      </c>
      <c r="J826" s="1">
        <v>0</v>
      </c>
      <c r="K826" s="1">
        <v>0</v>
      </c>
      <c r="L826" s="1">
        <v>0</v>
      </c>
      <c r="M826" s="1">
        <v>0</v>
      </c>
      <c r="N826" s="1">
        <v>0</v>
      </c>
      <c r="O826" s="1">
        <v>0</v>
      </c>
      <c r="P826" s="1">
        <v>0</v>
      </c>
      <c r="Q826" s="1">
        <v>0</v>
      </c>
      <c r="R826" s="1">
        <v>0</v>
      </c>
      <c r="S826" s="1">
        <v>0</v>
      </c>
      <c r="T826" s="1">
        <v>0</v>
      </c>
      <c r="U826" s="1">
        <v>0</v>
      </c>
      <c r="X826" s="1">
        <v>0</v>
      </c>
      <c r="Y826" s="1">
        <v>0</v>
      </c>
      <c r="Z826" s="1">
        <v>0</v>
      </c>
    </row>
    <row r="827" spans="1:26" x14ac:dyDescent="0.25">
      <c r="A827">
        <v>825</v>
      </c>
      <c r="B827" t="s">
        <v>201</v>
      </c>
      <c r="C827">
        <v>24</v>
      </c>
      <c r="D827">
        <v>7440666</v>
      </c>
      <c r="E827" t="s">
        <v>297</v>
      </c>
      <c r="F827">
        <v>0</v>
      </c>
      <c r="G827" s="1">
        <v>0</v>
      </c>
      <c r="H827" t="s">
        <v>121</v>
      </c>
      <c r="I827" t="s">
        <v>86</v>
      </c>
      <c r="J827" s="1">
        <v>0</v>
      </c>
      <c r="K827" s="1">
        <v>0</v>
      </c>
      <c r="L827" s="1">
        <v>0</v>
      </c>
      <c r="M827" s="1">
        <v>0</v>
      </c>
      <c r="N827" s="1">
        <v>0</v>
      </c>
      <c r="O827" s="1">
        <v>0</v>
      </c>
      <c r="P827" s="1">
        <v>0</v>
      </c>
      <c r="Q827" s="1">
        <v>0</v>
      </c>
      <c r="R827" s="1">
        <v>0</v>
      </c>
      <c r="S827" s="1">
        <v>0</v>
      </c>
      <c r="T827" s="1">
        <v>0</v>
      </c>
      <c r="U827" s="1">
        <v>0</v>
      </c>
      <c r="X827" s="1">
        <v>0</v>
      </c>
      <c r="Y827" s="1">
        <v>0</v>
      </c>
      <c r="Z827" s="1">
        <v>0</v>
      </c>
    </row>
    <row r="828" spans="1:26" x14ac:dyDescent="0.25">
      <c r="A828">
        <v>826</v>
      </c>
      <c r="B828" t="s">
        <v>202</v>
      </c>
      <c r="C828">
        <v>24</v>
      </c>
      <c r="D828">
        <v>7429905</v>
      </c>
      <c r="E828" t="s">
        <v>290</v>
      </c>
      <c r="F828">
        <v>0</v>
      </c>
      <c r="G828" s="1">
        <v>0</v>
      </c>
      <c r="H828" t="s">
        <v>121</v>
      </c>
      <c r="I828" t="s">
        <v>86</v>
      </c>
      <c r="J828" s="1">
        <v>0</v>
      </c>
      <c r="K828" s="1">
        <v>0</v>
      </c>
      <c r="L828" s="1">
        <v>0</v>
      </c>
      <c r="M828" s="1">
        <v>0</v>
      </c>
      <c r="N828" s="1">
        <v>0</v>
      </c>
      <c r="O828" s="1">
        <v>0</v>
      </c>
      <c r="P828" s="1">
        <v>0</v>
      </c>
      <c r="Q828" s="1">
        <v>0</v>
      </c>
      <c r="R828" s="1">
        <v>0</v>
      </c>
      <c r="S828" s="1">
        <v>0</v>
      </c>
      <c r="T828" s="1">
        <v>0</v>
      </c>
      <c r="U828" s="1">
        <v>0</v>
      </c>
      <c r="X828" s="1">
        <v>0</v>
      </c>
      <c r="Y828" s="1">
        <v>0</v>
      </c>
      <c r="Z828" s="1">
        <v>0</v>
      </c>
    </row>
    <row r="829" spans="1:26" x14ac:dyDescent="0.25">
      <c r="A829">
        <v>827</v>
      </c>
      <c r="B829" t="s">
        <v>202</v>
      </c>
      <c r="C829">
        <v>24</v>
      </c>
      <c r="D829">
        <v>1344281</v>
      </c>
      <c r="E829" t="s">
        <v>291</v>
      </c>
      <c r="F829">
        <v>0</v>
      </c>
      <c r="G829" s="1">
        <v>0</v>
      </c>
      <c r="H829" t="s">
        <v>121</v>
      </c>
      <c r="I829" t="s">
        <v>86</v>
      </c>
      <c r="J829" s="1">
        <v>0</v>
      </c>
      <c r="K829" s="1">
        <v>0</v>
      </c>
      <c r="L829" s="1">
        <v>0</v>
      </c>
      <c r="M829" s="1">
        <v>0</v>
      </c>
      <c r="N829" s="1">
        <v>0</v>
      </c>
      <c r="O829" s="1">
        <v>0</v>
      </c>
      <c r="P829" s="1">
        <v>0</v>
      </c>
      <c r="Q829" s="1">
        <v>0</v>
      </c>
      <c r="R829" s="1">
        <v>0</v>
      </c>
      <c r="S829" s="1">
        <v>0</v>
      </c>
      <c r="T829" s="1">
        <v>0</v>
      </c>
      <c r="U829" s="1">
        <v>0</v>
      </c>
      <c r="X829" s="1">
        <v>0</v>
      </c>
      <c r="Y829" s="1">
        <v>0</v>
      </c>
      <c r="Z829" s="1">
        <v>0</v>
      </c>
    </row>
    <row r="830" spans="1:26" x14ac:dyDescent="0.25">
      <c r="A830">
        <v>828</v>
      </c>
      <c r="B830" t="s">
        <v>202</v>
      </c>
      <c r="C830">
        <v>24</v>
      </c>
      <c r="D830">
        <v>7440417</v>
      </c>
      <c r="E830" t="s">
        <v>292</v>
      </c>
      <c r="F830">
        <v>0</v>
      </c>
      <c r="G830" s="1">
        <v>0</v>
      </c>
      <c r="H830" t="s">
        <v>121</v>
      </c>
      <c r="I830" t="s">
        <v>86</v>
      </c>
      <c r="J830" s="1">
        <v>0</v>
      </c>
      <c r="K830" s="1">
        <v>0</v>
      </c>
      <c r="L830" s="1">
        <v>0</v>
      </c>
      <c r="M830" s="1">
        <v>0</v>
      </c>
      <c r="N830" s="1">
        <v>0</v>
      </c>
      <c r="O830" s="1">
        <v>0</v>
      </c>
      <c r="P830" s="1">
        <v>0</v>
      </c>
      <c r="Q830" s="1">
        <v>0</v>
      </c>
      <c r="R830" s="1">
        <v>0</v>
      </c>
      <c r="S830" s="1">
        <v>0</v>
      </c>
      <c r="T830" s="1">
        <v>0</v>
      </c>
      <c r="U830" s="1">
        <v>0</v>
      </c>
      <c r="X830" s="1">
        <v>0</v>
      </c>
      <c r="Y830" s="1">
        <v>0</v>
      </c>
      <c r="Z830" s="1">
        <v>0</v>
      </c>
    </row>
    <row r="831" spans="1:26" x14ac:dyDescent="0.25">
      <c r="A831">
        <v>829</v>
      </c>
      <c r="B831" t="s">
        <v>202</v>
      </c>
      <c r="C831">
        <v>24</v>
      </c>
      <c r="D831">
        <v>7440439</v>
      </c>
      <c r="E831" t="s">
        <v>293</v>
      </c>
      <c r="F831">
        <v>0</v>
      </c>
      <c r="G831" s="1">
        <v>0</v>
      </c>
      <c r="H831" t="s">
        <v>121</v>
      </c>
      <c r="I831" t="s">
        <v>86</v>
      </c>
      <c r="J831" s="1">
        <v>0</v>
      </c>
      <c r="K831" s="1">
        <v>0</v>
      </c>
      <c r="L831" s="1">
        <v>0</v>
      </c>
      <c r="M831" s="1">
        <v>0</v>
      </c>
      <c r="N831" s="1">
        <v>0</v>
      </c>
      <c r="O831" s="1">
        <v>0</v>
      </c>
      <c r="P831" s="1">
        <v>0</v>
      </c>
      <c r="Q831" s="1">
        <v>0</v>
      </c>
      <c r="R831" s="1">
        <v>0</v>
      </c>
      <c r="S831" s="1">
        <v>0</v>
      </c>
      <c r="T831" s="1">
        <v>0</v>
      </c>
      <c r="U831" s="1">
        <v>0</v>
      </c>
      <c r="X831" s="1">
        <v>0</v>
      </c>
      <c r="Y831" s="1">
        <v>0</v>
      </c>
      <c r="Z831" s="1">
        <v>0</v>
      </c>
    </row>
    <row r="832" spans="1:26" x14ac:dyDescent="0.25">
      <c r="A832">
        <v>830</v>
      </c>
      <c r="B832" t="s">
        <v>202</v>
      </c>
      <c r="C832">
        <v>24</v>
      </c>
      <c r="D832">
        <v>7440484</v>
      </c>
      <c r="E832" t="s">
        <v>8</v>
      </c>
      <c r="F832">
        <v>0</v>
      </c>
      <c r="G832" s="1">
        <v>0</v>
      </c>
      <c r="H832" t="s">
        <v>121</v>
      </c>
      <c r="I832" t="s">
        <v>86</v>
      </c>
      <c r="J832" s="1">
        <v>0</v>
      </c>
      <c r="K832" s="1">
        <v>0</v>
      </c>
      <c r="L832" s="1">
        <v>0</v>
      </c>
      <c r="M832" s="1">
        <v>0</v>
      </c>
      <c r="N832" s="1">
        <v>0</v>
      </c>
      <c r="O832" s="1">
        <v>0</v>
      </c>
      <c r="P832" s="1">
        <v>0</v>
      </c>
      <c r="Q832" s="1">
        <v>0</v>
      </c>
      <c r="R832" s="1">
        <v>0</v>
      </c>
      <c r="S832" s="1">
        <v>0</v>
      </c>
      <c r="T832" s="1">
        <v>0</v>
      </c>
      <c r="U832" s="1">
        <v>0</v>
      </c>
      <c r="X832" s="1">
        <v>0</v>
      </c>
      <c r="Y832" s="1">
        <v>0</v>
      </c>
      <c r="Z832" s="1">
        <v>0</v>
      </c>
    </row>
    <row r="833" spans="1:26" x14ac:dyDescent="0.25">
      <c r="A833">
        <v>831</v>
      </c>
      <c r="B833" t="s">
        <v>202</v>
      </c>
      <c r="C833">
        <v>24</v>
      </c>
      <c r="D833">
        <v>7440473</v>
      </c>
      <c r="E833" t="s">
        <v>89</v>
      </c>
      <c r="F833" s="1">
        <v>2.3E-5</v>
      </c>
      <c r="G833" s="1">
        <v>0</v>
      </c>
      <c r="H833" t="s">
        <v>121</v>
      </c>
      <c r="I833" t="s">
        <v>86</v>
      </c>
      <c r="J833" s="1">
        <v>0</v>
      </c>
      <c r="K833" s="1">
        <v>0</v>
      </c>
      <c r="L833" s="1">
        <v>0</v>
      </c>
      <c r="M833" s="1">
        <v>0</v>
      </c>
      <c r="N833" s="1">
        <v>0</v>
      </c>
      <c r="O833" s="1">
        <v>0</v>
      </c>
      <c r="P833" s="1">
        <v>0</v>
      </c>
      <c r="Q833" s="1">
        <v>0</v>
      </c>
      <c r="R833" s="1">
        <v>0</v>
      </c>
      <c r="S833" s="1">
        <v>0</v>
      </c>
      <c r="T833" s="1">
        <v>0</v>
      </c>
      <c r="U833" s="1">
        <v>0</v>
      </c>
      <c r="X833" s="1">
        <v>0</v>
      </c>
      <c r="Y833" s="1">
        <v>0</v>
      </c>
      <c r="Z833" s="1">
        <v>0</v>
      </c>
    </row>
    <row r="834" spans="1:26" x14ac:dyDescent="0.25">
      <c r="A834">
        <v>832</v>
      </c>
      <c r="B834" t="s">
        <v>202</v>
      </c>
      <c r="C834">
        <v>24</v>
      </c>
      <c r="D834">
        <v>18540299</v>
      </c>
      <c r="E834" t="s">
        <v>13</v>
      </c>
      <c r="F834" s="1">
        <v>1.15E-6</v>
      </c>
      <c r="G834" s="1">
        <v>1.3934E-7</v>
      </c>
      <c r="H834" t="s">
        <v>121</v>
      </c>
      <c r="I834" t="s">
        <v>86</v>
      </c>
      <c r="J834" s="1">
        <v>1.3859E-7</v>
      </c>
      <c r="K834" s="1">
        <v>6.9875999999999997E-10</v>
      </c>
      <c r="L834" s="1">
        <v>4.8446999999999998E-11</v>
      </c>
      <c r="M834" s="1">
        <v>0</v>
      </c>
      <c r="N834" s="1">
        <v>0</v>
      </c>
      <c r="O834" s="1">
        <v>0</v>
      </c>
      <c r="P834" s="1">
        <v>0</v>
      </c>
      <c r="Q834" s="1">
        <v>0</v>
      </c>
      <c r="R834" s="1">
        <v>0</v>
      </c>
      <c r="S834" s="1">
        <v>0</v>
      </c>
      <c r="T834" s="1">
        <v>0</v>
      </c>
      <c r="U834" s="1">
        <v>0</v>
      </c>
      <c r="V834" t="s">
        <v>87</v>
      </c>
      <c r="W834" t="s">
        <v>88</v>
      </c>
      <c r="X834" s="1">
        <v>0</v>
      </c>
      <c r="Y834" s="1">
        <v>0</v>
      </c>
      <c r="Z834" s="1">
        <v>0</v>
      </c>
    </row>
    <row r="835" spans="1:26" x14ac:dyDescent="0.25">
      <c r="A835">
        <v>833</v>
      </c>
      <c r="B835" t="s">
        <v>202</v>
      </c>
      <c r="C835">
        <v>24</v>
      </c>
      <c r="D835">
        <v>1175</v>
      </c>
      <c r="E835" t="s">
        <v>294</v>
      </c>
      <c r="F835">
        <v>0</v>
      </c>
      <c r="G835" s="1">
        <v>0</v>
      </c>
      <c r="H835" t="s">
        <v>121</v>
      </c>
      <c r="I835" t="s">
        <v>86</v>
      </c>
      <c r="J835" s="1">
        <v>0</v>
      </c>
      <c r="K835" s="1">
        <v>0</v>
      </c>
      <c r="L835" s="1">
        <v>0</v>
      </c>
      <c r="M835" s="1">
        <v>0</v>
      </c>
      <c r="N835" s="1">
        <v>0</v>
      </c>
      <c r="O835" s="1">
        <v>0</v>
      </c>
      <c r="P835" s="1">
        <v>0</v>
      </c>
      <c r="Q835" s="1">
        <v>0</v>
      </c>
      <c r="R835" s="1">
        <v>0</v>
      </c>
      <c r="S835" s="1">
        <v>0</v>
      </c>
      <c r="T835" s="1">
        <v>0</v>
      </c>
      <c r="U835" s="1">
        <v>0</v>
      </c>
      <c r="X835" s="1">
        <v>0</v>
      </c>
      <c r="Y835" s="1">
        <v>0</v>
      </c>
      <c r="Z835" s="1">
        <v>0</v>
      </c>
    </row>
    <row r="836" spans="1:26" x14ac:dyDescent="0.25">
      <c r="A836">
        <v>834</v>
      </c>
      <c r="B836" t="s">
        <v>202</v>
      </c>
      <c r="C836">
        <v>24</v>
      </c>
      <c r="D836">
        <v>7440508</v>
      </c>
      <c r="E836" t="s">
        <v>10</v>
      </c>
      <c r="F836" s="1">
        <v>7.6499999999999998E-7</v>
      </c>
      <c r="G836" s="1">
        <v>0</v>
      </c>
      <c r="H836" t="s">
        <v>121</v>
      </c>
      <c r="I836" t="s">
        <v>86</v>
      </c>
      <c r="J836" s="1">
        <v>0</v>
      </c>
      <c r="K836" s="1">
        <v>0</v>
      </c>
      <c r="L836" s="1">
        <v>0</v>
      </c>
      <c r="M836" s="1">
        <v>0</v>
      </c>
      <c r="N836" s="1">
        <v>0</v>
      </c>
      <c r="O836" s="1">
        <v>0</v>
      </c>
      <c r="P836" s="1">
        <v>0</v>
      </c>
      <c r="Q836" s="1">
        <v>0</v>
      </c>
      <c r="R836" s="1">
        <v>0</v>
      </c>
      <c r="S836" s="1">
        <v>0</v>
      </c>
      <c r="T836" s="1">
        <v>0</v>
      </c>
      <c r="U836" s="1">
        <v>0</v>
      </c>
      <c r="X836" s="1">
        <v>0</v>
      </c>
      <c r="Y836" s="1">
        <v>0</v>
      </c>
      <c r="Z836" s="1">
        <v>0</v>
      </c>
    </row>
    <row r="837" spans="1:26" x14ac:dyDescent="0.25">
      <c r="A837">
        <v>835</v>
      </c>
      <c r="B837" t="s">
        <v>202</v>
      </c>
      <c r="C837">
        <v>24</v>
      </c>
      <c r="D837">
        <v>7439965</v>
      </c>
      <c r="E837" t="s">
        <v>5</v>
      </c>
      <c r="F837" s="1">
        <v>5.5500000000000002E-6</v>
      </c>
      <c r="G837" s="1">
        <v>0</v>
      </c>
      <c r="H837" t="s">
        <v>121</v>
      </c>
      <c r="I837" t="s">
        <v>86</v>
      </c>
      <c r="J837" s="1">
        <v>0</v>
      </c>
      <c r="K837" s="1">
        <v>0</v>
      </c>
      <c r="L837" s="1">
        <v>0</v>
      </c>
      <c r="M837" s="1">
        <v>0</v>
      </c>
      <c r="N837" s="1">
        <v>0</v>
      </c>
      <c r="O837" s="1">
        <v>0</v>
      </c>
      <c r="P837" s="1">
        <v>0</v>
      </c>
      <c r="Q837" s="1">
        <v>0</v>
      </c>
      <c r="R837" s="1">
        <v>0</v>
      </c>
      <c r="S837" s="1">
        <v>0</v>
      </c>
      <c r="T837" s="1">
        <v>0</v>
      </c>
      <c r="U837" s="1">
        <v>0</v>
      </c>
      <c r="X837" s="1">
        <v>0</v>
      </c>
      <c r="Y837" s="1">
        <v>0</v>
      </c>
      <c r="Z837" s="1">
        <v>0</v>
      </c>
    </row>
    <row r="838" spans="1:26" x14ac:dyDescent="0.25">
      <c r="A838">
        <v>836</v>
      </c>
      <c r="B838" t="s">
        <v>202</v>
      </c>
      <c r="C838">
        <v>24</v>
      </c>
      <c r="D838">
        <v>7440020</v>
      </c>
      <c r="E838" t="s">
        <v>6</v>
      </c>
      <c r="F838" s="1">
        <v>3.8299999999999998E-7</v>
      </c>
      <c r="G838" s="1">
        <v>8.2357999999999996E-11</v>
      </c>
      <c r="H838" t="s">
        <v>121</v>
      </c>
      <c r="I838" t="s">
        <v>86</v>
      </c>
      <c r="J838" s="1">
        <v>8.2357999999999996E-11</v>
      </c>
      <c r="K838" s="1">
        <v>0</v>
      </c>
      <c r="L838" s="1">
        <v>0</v>
      </c>
      <c r="M838" s="1">
        <v>0</v>
      </c>
      <c r="N838" s="1">
        <v>0</v>
      </c>
      <c r="O838" s="1">
        <v>0</v>
      </c>
      <c r="P838" s="1">
        <v>0</v>
      </c>
      <c r="Q838" s="1">
        <v>0</v>
      </c>
      <c r="R838" s="1">
        <v>0</v>
      </c>
      <c r="S838" s="1">
        <v>0</v>
      </c>
      <c r="T838" s="1">
        <v>0</v>
      </c>
      <c r="U838" s="1">
        <v>0</v>
      </c>
      <c r="V838" t="s">
        <v>87</v>
      </c>
      <c r="X838" s="1">
        <v>0</v>
      </c>
      <c r="Y838" s="1">
        <v>0</v>
      </c>
      <c r="Z838" s="1">
        <v>0</v>
      </c>
    </row>
    <row r="839" spans="1:26" x14ac:dyDescent="0.25">
      <c r="A839">
        <v>837</v>
      </c>
      <c r="B839" t="s">
        <v>202</v>
      </c>
      <c r="C839">
        <v>24</v>
      </c>
      <c r="D839">
        <v>7723140</v>
      </c>
      <c r="E839" t="s">
        <v>295</v>
      </c>
      <c r="F839" s="1">
        <v>4.7799999999999998E-8</v>
      </c>
      <c r="G839" s="1">
        <v>0</v>
      </c>
      <c r="H839" t="s">
        <v>121</v>
      </c>
      <c r="I839" t="s">
        <v>86</v>
      </c>
      <c r="J839" s="1">
        <v>0</v>
      </c>
      <c r="K839" s="1">
        <v>0</v>
      </c>
      <c r="L839" s="1">
        <v>0</v>
      </c>
      <c r="M839" s="1">
        <v>0</v>
      </c>
      <c r="N839" s="1">
        <v>0</v>
      </c>
      <c r="O839" s="1">
        <v>0</v>
      </c>
      <c r="P839" s="1">
        <v>0</v>
      </c>
      <c r="Q839" s="1">
        <v>0</v>
      </c>
      <c r="R839" s="1">
        <v>0</v>
      </c>
      <c r="S839" s="1">
        <v>0</v>
      </c>
      <c r="T839" s="1">
        <v>0</v>
      </c>
      <c r="U839" s="1">
        <v>0</v>
      </c>
      <c r="X839" s="1">
        <v>0</v>
      </c>
      <c r="Y839" s="1">
        <v>0</v>
      </c>
      <c r="Z839" s="1">
        <v>0</v>
      </c>
    </row>
    <row r="840" spans="1:26" x14ac:dyDescent="0.25">
      <c r="A840">
        <v>838</v>
      </c>
      <c r="B840" t="s">
        <v>202</v>
      </c>
      <c r="C840">
        <v>24</v>
      </c>
      <c r="D840">
        <v>7439921</v>
      </c>
      <c r="E840" t="s">
        <v>7</v>
      </c>
      <c r="F840">
        <v>0</v>
      </c>
      <c r="G840" s="1">
        <v>0</v>
      </c>
      <c r="H840" t="s">
        <v>121</v>
      </c>
      <c r="I840" t="s">
        <v>86</v>
      </c>
      <c r="J840" s="1">
        <v>0</v>
      </c>
      <c r="K840" s="1">
        <v>0</v>
      </c>
      <c r="L840" s="1">
        <v>0</v>
      </c>
      <c r="M840" s="1">
        <v>0</v>
      </c>
      <c r="N840" s="1">
        <v>0</v>
      </c>
      <c r="O840" s="1">
        <v>0</v>
      </c>
      <c r="P840" s="1">
        <v>0</v>
      </c>
      <c r="Q840" s="1">
        <v>0</v>
      </c>
      <c r="R840" s="1">
        <v>0</v>
      </c>
      <c r="S840" s="1">
        <v>0</v>
      </c>
      <c r="T840" s="1">
        <v>0</v>
      </c>
      <c r="U840" s="1">
        <v>0</v>
      </c>
      <c r="X840" s="1">
        <v>0</v>
      </c>
      <c r="Y840" s="1">
        <v>0</v>
      </c>
      <c r="Z840" s="1">
        <v>0</v>
      </c>
    </row>
    <row r="841" spans="1:26" x14ac:dyDescent="0.25">
      <c r="A841">
        <v>839</v>
      </c>
      <c r="B841" t="s">
        <v>202</v>
      </c>
      <c r="C841">
        <v>24</v>
      </c>
      <c r="D841">
        <v>7440622</v>
      </c>
      <c r="E841" t="s">
        <v>296</v>
      </c>
      <c r="F841">
        <v>0</v>
      </c>
      <c r="G841" s="1">
        <v>0</v>
      </c>
      <c r="H841" t="s">
        <v>121</v>
      </c>
      <c r="I841" t="s">
        <v>86</v>
      </c>
      <c r="J841" s="1">
        <v>0</v>
      </c>
      <c r="K841" s="1">
        <v>0</v>
      </c>
      <c r="L841" s="1">
        <v>0</v>
      </c>
      <c r="M841" s="1">
        <v>0</v>
      </c>
      <c r="N841" s="1">
        <v>0</v>
      </c>
      <c r="O841" s="1">
        <v>0</v>
      </c>
      <c r="P841" s="1">
        <v>0</v>
      </c>
      <c r="Q841" s="1">
        <v>0</v>
      </c>
      <c r="R841" s="1">
        <v>0</v>
      </c>
      <c r="S841" s="1">
        <v>0</v>
      </c>
      <c r="T841" s="1">
        <v>0</v>
      </c>
      <c r="U841" s="1">
        <v>0</v>
      </c>
      <c r="X841" s="1">
        <v>0</v>
      </c>
      <c r="Y841" s="1">
        <v>0</v>
      </c>
      <c r="Z841" s="1">
        <v>0</v>
      </c>
    </row>
    <row r="842" spans="1:26" x14ac:dyDescent="0.25">
      <c r="A842">
        <v>840</v>
      </c>
      <c r="B842" t="s">
        <v>202</v>
      </c>
      <c r="C842">
        <v>24</v>
      </c>
      <c r="D842">
        <v>7440666</v>
      </c>
      <c r="E842" t="s">
        <v>297</v>
      </c>
      <c r="F842">
        <v>0</v>
      </c>
      <c r="G842" s="1">
        <v>0</v>
      </c>
      <c r="H842" t="s">
        <v>121</v>
      </c>
      <c r="I842" t="s">
        <v>86</v>
      </c>
      <c r="J842" s="1">
        <v>0</v>
      </c>
      <c r="K842" s="1">
        <v>0</v>
      </c>
      <c r="L842" s="1">
        <v>0</v>
      </c>
      <c r="M842" s="1">
        <v>0</v>
      </c>
      <c r="N842" s="1">
        <v>0</v>
      </c>
      <c r="O842" s="1">
        <v>0</v>
      </c>
      <c r="P842" s="1">
        <v>0</v>
      </c>
      <c r="Q842" s="1">
        <v>0</v>
      </c>
      <c r="R842" s="1">
        <v>0</v>
      </c>
      <c r="S842" s="1">
        <v>0</v>
      </c>
      <c r="T842" s="1">
        <v>0</v>
      </c>
      <c r="U842" s="1">
        <v>0</v>
      </c>
      <c r="X842" s="1">
        <v>0</v>
      </c>
      <c r="Y842" s="1">
        <v>0</v>
      </c>
      <c r="Z842" s="1">
        <v>0</v>
      </c>
    </row>
    <row r="843" spans="1:26" x14ac:dyDescent="0.25">
      <c r="A843">
        <v>841</v>
      </c>
      <c r="B843" t="s">
        <v>203</v>
      </c>
      <c r="C843">
        <v>24</v>
      </c>
      <c r="D843">
        <v>7429905</v>
      </c>
      <c r="E843" t="s">
        <v>290</v>
      </c>
      <c r="F843">
        <v>0</v>
      </c>
      <c r="G843" s="1">
        <v>0</v>
      </c>
      <c r="H843" t="s">
        <v>121</v>
      </c>
      <c r="I843" t="s">
        <v>86</v>
      </c>
      <c r="J843" s="1">
        <v>0</v>
      </c>
      <c r="K843" s="1">
        <v>0</v>
      </c>
      <c r="L843" s="1">
        <v>0</v>
      </c>
      <c r="M843" s="1">
        <v>0</v>
      </c>
      <c r="N843" s="1">
        <v>0</v>
      </c>
      <c r="O843" s="1">
        <v>0</v>
      </c>
      <c r="P843" s="1">
        <v>0</v>
      </c>
      <c r="Q843" s="1">
        <v>0</v>
      </c>
      <c r="R843" s="1">
        <v>0</v>
      </c>
      <c r="S843" s="1">
        <v>0</v>
      </c>
      <c r="T843" s="1">
        <v>0</v>
      </c>
      <c r="U843" s="1">
        <v>0</v>
      </c>
      <c r="X843" s="1">
        <v>0</v>
      </c>
      <c r="Y843" s="1">
        <v>0</v>
      </c>
      <c r="Z843" s="1">
        <v>0</v>
      </c>
    </row>
    <row r="844" spans="1:26" x14ac:dyDescent="0.25">
      <c r="A844">
        <v>842</v>
      </c>
      <c r="B844" t="s">
        <v>203</v>
      </c>
      <c r="C844">
        <v>24</v>
      </c>
      <c r="D844">
        <v>1344281</v>
      </c>
      <c r="E844" t="s">
        <v>291</v>
      </c>
      <c r="F844">
        <v>0</v>
      </c>
      <c r="G844" s="1">
        <v>0</v>
      </c>
      <c r="H844" t="s">
        <v>121</v>
      </c>
      <c r="I844" t="s">
        <v>86</v>
      </c>
      <c r="J844" s="1">
        <v>0</v>
      </c>
      <c r="K844" s="1">
        <v>0</v>
      </c>
      <c r="L844" s="1">
        <v>0</v>
      </c>
      <c r="M844" s="1">
        <v>0</v>
      </c>
      <c r="N844" s="1">
        <v>0</v>
      </c>
      <c r="O844" s="1">
        <v>0</v>
      </c>
      <c r="P844" s="1">
        <v>0</v>
      </c>
      <c r="Q844" s="1">
        <v>0</v>
      </c>
      <c r="R844" s="1">
        <v>0</v>
      </c>
      <c r="S844" s="1">
        <v>0</v>
      </c>
      <c r="T844" s="1">
        <v>0</v>
      </c>
      <c r="U844" s="1">
        <v>0</v>
      </c>
      <c r="X844" s="1">
        <v>0</v>
      </c>
      <c r="Y844" s="1">
        <v>0</v>
      </c>
      <c r="Z844" s="1">
        <v>0</v>
      </c>
    </row>
    <row r="845" spans="1:26" x14ac:dyDescent="0.25">
      <c r="A845">
        <v>843</v>
      </c>
      <c r="B845" t="s">
        <v>203</v>
      </c>
      <c r="C845">
        <v>24</v>
      </c>
      <c r="D845">
        <v>7440417</v>
      </c>
      <c r="E845" t="s">
        <v>292</v>
      </c>
      <c r="F845">
        <v>0</v>
      </c>
      <c r="G845" s="1">
        <v>0</v>
      </c>
      <c r="H845" t="s">
        <v>121</v>
      </c>
      <c r="I845" t="s">
        <v>86</v>
      </c>
      <c r="J845" s="1">
        <v>0</v>
      </c>
      <c r="K845" s="1">
        <v>0</v>
      </c>
      <c r="L845" s="1">
        <v>0</v>
      </c>
      <c r="M845" s="1">
        <v>0</v>
      </c>
      <c r="N845" s="1">
        <v>0</v>
      </c>
      <c r="O845" s="1">
        <v>0</v>
      </c>
      <c r="P845" s="1">
        <v>0</v>
      </c>
      <c r="Q845" s="1">
        <v>0</v>
      </c>
      <c r="R845" s="1">
        <v>0</v>
      </c>
      <c r="S845" s="1">
        <v>0</v>
      </c>
      <c r="T845" s="1">
        <v>0</v>
      </c>
      <c r="U845" s="1">
        <v>0</v>
      </c>
      <c r="X845" s="1">
        <v>0</v>
      </c>
      <c r="Y845" s="1">
        <v>0</v>
      </c>
      <c r="Z845" s="1">
        <v>0</v>
      </c>
    </row>
    <row r="846" spans="1:26" x14ac:dyDescent="0.25">
      <c r="A846">
        <v>844</v>
      </c>
      <c r="B846" t="s">
        <v>203</v>
      </c>
      <c r="C846">
        <v>24</v>
      </c>
      <c r="D846">
        <v>7440439</v>
      </c>
      <c r="E846" t="s">
        <v>293</v>
      </c>
      <c r="F846">
        <v>0</v>
      </c>
      <c r="G846" s="1">
        <v>0</v>
      </c>
      <c r="H846" t="s">
        <v>121</v>
      </c>
      <c r="I846" t="s">
        <v>86</v>
      </c>
      <c r="J846" s="1">
        <v>0</v>
      </c>
      <c r="K846" s="1">
        <v>0</v>
      </c>
      <c r="L846" s="1">
        <v>0</v>
      </c>
      <c r="M846" s="1">
        <v>0</v>
      </c>
      <c r="N846" s="1">
        <v>0</v>
      </c>
      <c r="O846" s="1">
        <v>0</v>
      </c>
      <c r="P846" s="1">
        <v>0</v>
      </c>
      <c r="Q846" s="1">
        <v>0</v>
      </c>
      <c r="R846" s="1">
        <v>0</v>
      </c>
      <c r="S846" s="1">
        <v>0</v>
      </c>
      <c r="T846" s="1">
        <v>0</v>
      </c>
      <c r="U846" s="1">
        <v>0</v>
      </c>
      <c r="X846" s="1">
        <v>0</v>
      </c>
      <c r="Y846" s="1">
        <v>0</v>
      </c>
      <c r="Z846" s="1">
        <v>0</v>
      </c>
    </row>
    <row r="847" spans="1:26" x14ac:dyDescent="0.25">
      <c r="A847">
        <v>845</v>
      </c>
      <c r="B847" t="s">
        <v>203</v>
      </c>
      <c r="C847">
        <v>24</v>
      </c>
      <c r="D847">
        <v>7440484</v>
      </c>
      <c r="E847" t="s">
        <v>8</v>
      </c>
      <c r="F847" s="1">
        <v>2.3900000000000002E-5</v>
      </c>
      <c r="G847" s="1">
        <v>1.5249000000000001E-7</v>
      </c>
      <c r="H847" t="s">
        <v>121</v>
      </c>
      <c r="I847" t="s">
        <v>86</v>
      </c>
      <c r="J847" s="1">
        <v>1.5249000000000001E-7</v>
      </c>
      <c r="K847" s="1">
        <v>0</v>
      </c>
      <c r="L847" s="1">
        <v>0</v>
      </c>
      <c r="M847" s="1">
        <v>0</v>
      </c>
      <c r="N847" s="1">
        <v>0</v>
      </c>
      <c r="O847" s="1">
        <v>0</v>
      </c>
      <c r="P847" s="1">
        <v>0</v>
      </c>
      <c r="Q847" s="1">
        <v>0</v>
      </c>
      <c r="R847" s="1">
        <v>0</v>
      </c>
      <c r="S847" s="1">
        <v>0</v>
      </c>
      <c r="T847" s="1">
        <v>0</v>
      </c>
      <c r="U847" s="1">
        <v>0</v>
      </c>
      <c r="V847" t="s">
        <v>87</v>
      </c>
      <c r="X847" s="1">
        <v>0</v>
      </c>
      <c r="Y847" s="1">
        <v>0</v>
      </c>
      <c r="Z847" s="1">
        <v>0</v>
      </c>
    </row>
    <row r="848" spans="1:26" x14ac:dyDescent="0.25">
      <c r="A848">
        <v>846</v>
      </c>
      <c r="B848" t="s">
        <v>203</v>
      </c>
      <c r="C848">
        <v>24</v>
      </c>
      <c r="D848">
        <v>7440473</v>
      </c>
      <c r="E848" t="s">
        <v>89</v>
      </c>
      <c r="F848" s="1">
        <v>4.7800000000000003E-5</v>
      </c>
      <c r="G848" s="1">
        <v>0</v>
      </c>
      <c r="H848" t="s">
        <v>121</v>
      </c>
      <c r="I848" t="s">
        <v>86</v>
      </c>
      <c r="J848" s="1">
        <v>0</v>
      </c>
      <c r="K848" s="1">
        <v>0</v>
      </c>
      <c r="L848" s="1">
        <v>0</v>
      </c>
      <c r="M848" s="1">
        <v>0</v>
      </c>
      <c r="N848" s="1">
        <v>0</v>
      </c>
      <c r="O848" s="1">
        <v>0</v>
      </c>
      <c r="P848" s="1">
        <v>0</v>
      </c>
      <c r="Q848" s="1">
        <v>0</v>
      </c>
      <c r="R848" s="1">
        <v>0</v>
      </c>
      <c r="S848" s="1">
        <v>0</v>
      </c>
      <c r="T848" s="1">
        <v>0</v>
      </c>
      <c r="U848" s="1">
        <v>0</v>
      </c>
      <c r="X848" s="1">
        <v>0</v>
      </c>
      <c r="Y848" s="1">
        <v>0</v>
      </c>
      <c r="Z848" s="1">
        <v>0</v>
      </c>
    </row>
    <row r="849" spans="1:26" x14ac:dyDescent="0.25">
      <c r="A849">
        <v>847</v>
      </c>
      <c r="B849" t="s">
        <v>203</v>
      </c>
      <c r="C849">
        <v>24</v>
      </c>
      <c r="D849">
        <v>18540299</v>
      </c>
      <c r="E849" t="s">
        <v>13</v>
      </c>
      <c r="F849" s="1">
        <v>2.39E-6</v>
      </c>
      <c r="G849" s="1">
        <v>2.8957999999999998E-7</v>
      </c>
      <c r="H849" t="s">
        <v>121</v>
      </c>
      <c r="I849" t="s">
        <v>86</v>
      </c>
      <c r="J849" s="1">
        <v>2.8803000000000002E-7</v>
      </c>
      <c r="K849" s="1">
        <v>1.4522E-9</v>
      </c>
      <c r="L849" s="1">
        <v>1.0069E-10</v>
      </c>
      <c r="M849" s="1">
        <v>0</v>
      </c>
      <c r="N849" s="1">
        <v>0</v>
      </c>
      <c r="O849" s="1">
        <v>0</v>
      </c>
      <c r="P849" s="1">
        <v>0</v>
      </c>
      <c r="Q849" s="1">
        <v>0</v>
      </c>
      <c r="R849" s="1">
        <v>0</v>
      </c>
      <c r="S849" s="1">
        <v>0</v>
      </c>
      <c r="T849" s="1">
        <v>0</v>
      </c>
      <c r="U849" s="1">
        <v>0</v>
      </c>
      <c r="V849" t="s">
        <v>87</v>
      </c>
      <c r="W849" t="s">
        <v>88</v>
      </c>
      <c r="X849" s="1">
        <v>0</v>
      </c>
      <c r="Y849" s="1">
        <v>0</v>
      </c>
      <c r="Z849" s="1">
        <v>0</v>
      </c>
    </row>
    <row r="850" spans="1:26" x14ac:dyDescent="0.25">
      <c r="A850">
        <v>848</v>
      </c>
      <c r="B850" t="s">
        <v>203</v>
      </c>
      <c r="C850">
        <v>24</v>
      </c>
      <c r="D850">
        <v>1175</v>
      </c>
      <c r="E850" t="s">
        <v>294</v>
      </c>
      <c r="F850">
        <v>0</v>
      </c>
      <c r="G850" s="1">
        <v>0</v>
      </c>
      <c r="H850" t="s">
        <v>121</v>
      </c>
      <c r="I850" t="s">
        <v>86</v>
      </c>
      <c r="J850" s="1">
        <v>0</v>
      </c>
      <c r="K850" s="1">
        <v>0</v>
      </c>
      <c r="L850" s="1">
        <v>0</v>
      </c>
      <c r="M850" s="1">
        <v>0</v>
      </c>
      <c r="N850" s="1">
        <v>0</v>
      </c>
      <c r="O850" s="1">
        <v>0</v>
      </c>
      <c r="P850" s="1">
        <v>0</v>
      </c>
      <c r="Q850" s="1">
        <v>0</v>
      </c>
      <c r="R850" s="1">
        <v>0</v>
      </c>
      <c r="S850" s="1">
        <v>0</v>
      </c>
      <c r="T850" s="1">
        <v>0</v>
      </c>
      <c r="U850" s="1">
        <v>0</v>
      </c>
      <c r="X850" s="1">
        <v>0</v>
      </c>
      <c r="Y850" s="1">
        <v>0</v>
      </c>
      <c r="Z850" s="1">
        <v>0</v>
      </c>
    </row>
    <row r="851" spans="1:26" x14ac:dyDescent="0.25">
      <c r="A851">
        <v>849</v>
      </c>
      <c r="B851" t="s">
        <v>203</v>
      </c>
      <c r="C851">
        <v>24</v>
      </c>
      <c r="D851">
        <v>7440508</v>
      </c>
      <c r="E851" t="s">
        <v>10</v>
      </c>
      <c r="F851">
        <v>0</v>
      </c>
      <c r="G851" s="1">
        <v>0</v>
      </c>
      <c r="H851" t="s">
        <v>121</v>
      </c>
      <c r="I851" t="s">
        <v>86</v>
      </c>
      <c r="J851" s="1">
        <v>0</v>
      </c>
      <c r="K851" s="1">
        <v>0</v>
      </c>
      <c r="L851" s="1">
        <v>0</v>
      </c>
      <c r="M851" s="1">
        <v>0</v>
      </c>
      <c r="N851" s="1">
        <v>0</v>
      </c>
      <c r="O851" s="1">
        <v>0</v>
      </c>
      <c r="P851" s="1">
        <v>0</v>
      </c>
      <c r="Q851" s="1">
        <v>0</v>
      </c>
      <c r="R851" s="1">
        <v>0</v>
      </c>
      <c r="S851" s="1">
        <v>0</v>
      </c>
      <c r="T851" s="1">
        <v>0</v>
      </c>
      <c r="U851" s="1">
        <v>0</v>
      </c>
      <c r="X851" s="1">
        <v>0</v>
      </c>
      <c r="Y851" s="1">
        <v>0</v>
      </c>
      <c r="Z851" s="1">
        <v>0</v>
      </c>
    </row>
    <row r="852" spans="1:26" x14ac:dyDescent="0.25">
      <c r="A852">
        <v>850</v>
      </c>
      <c r="B852" t="s">
        <v>203</v>
      </c>
      <c r="C852">
        <v>24</v>
      </c>
      <c r="D852">
        <v>7439965</v>
      </c>
      <c r="E852" t="s">
        <v>5</v>
      </c>
      <c r="F852" s="1">
        <v>9.5699999999999999E-6</v>
      </c>
      <c r="G852" s="1">
        <v>0</v>
      </c>
      <c r="H852" t="s">
        <v>121</v>
      </c>
      <c r="I852" t="s">
        <v>86</v>
      </c>
      <c r="J852" s="1">
        <v>0</v>
      </c>
      <c r="K852" s="1">
        <v>0</v>
      </c>
      <c r="L852" s="1">
        <v>0</v>
      </c>
      <c r="M852" s="1">
        <v>0</v>
      </c>
      <c r="N852" s="1">
        <v>0</v>
      </c>
      <c r="O852" s="1">
        <v>0</v>
      </c>
      <c r="P852" s="1">
        <v>0</v>
      </c>
      <c r="Q852" s="1">
        <v>0</v>
      </c>
      <c r="R852" s="1">
        <v>0</v>
      </c>
      <c r="S852" s="1">
        <v>0</v>
      </c>
      <c r="T852" s="1">
        <v>0</v>
      </c>
      <c r="U852" s="1">
        <v>0</v>
      </c>
      <c r="X852" s="1">
        <v>0</v>
      </c>
      <c r="Y852" s="1">
        <v>0</v>
      </c>
      <c r="Z852" s="1">
        <v>0</v>
      </c>
    </row>
    <row r="853" spans="1:26" x14ac:dyDescent="0.25">
      <c r="A853">
        <v>851</v>
      </c>
      <c r="B853" t="s">
        <v>203</v>
      </c>
      <c r="C853">
        <v>24</v>
      </c>
      <c r="D853">
        <v>7440020</v>
      </c>
      <c r="E853" t="s">
        <v>6</v>
      </c>
      <c r="F853">
        <v>6.0300000000000002E-4</v>
      </c>
      <c r="G853" s="1">
        <v>1.2967E-7</v>
      </c>
      <c r="H853" t="s">
        <v>121</v>
      </c>
      <c r="I853" t="s">
        <v>86</v>
      </c>
      <c r="J853" s="1">
        <v>1.2967E-7</v>
      </c>
      <c r="K853" s="1">
        <v>0</v>
      </c>
      <c r="L853" s="1">
        <v>0</v>
      </c>
      <c r="M853" s="1">
        <v>0</v>
      </c>
      <c r="N853" s="1">
        <v>0</v>
      </c>
      <c r="O853" s="1">
        <v>0</v>
      </c>
      <c r="P853" s="1">
        <v>0</v>
      </c>
      <c r="Q853" s="1">
        <v>0</v>
      </c>
      <c r="R853" s="1">
        <v>0</v>
      </c>
      <c r="S853" s="1">
        <v>0</v>
      </c>
      <c r="T853" s="1">
        <v>0</v>
      </c>
      <c r="U853" s="1">
        <v>0</v>
      </c>
      <c r="V853" t="s">
        <v>87</v>
      </c>
      <c r="X853" s="1">
        <v>0</v>
      </c>
      <c r="Y853" s="1">
        <v>0</v>
      </c>
      <c r="Z853" s="1">
        <v>0</v>
      </c>
    </row>
    <row r="854" spans="1:26" x14ac:dyDescent="0.25">
      <c r="A854">
        <v>852</v>
      </c>
      <c r="B854" t="s">
        <v>203</v>
      </c>
      <c r="C854">
        <v>24</v>
      </c>
      <c r="D854">
        <v>7723140</v>
      </c>
      <c r="E854" t="s">
        <v>295</v>
      </c>
      <c r="F854">
        <v>0</v>
      </c>
      <c r="G854" s="1">
        <v>0</v>
      </c>
      <c r="H854" t="s">
        <v>121</v>
      </c>
      <c r="I854" t="s">
        <v>86</v>
      </c>
      <c r="J854" s="1">
        <v>0</v>
      </c>
      <c r="K854" s="1">
        <v>0</v>
      </c>
      <c r="L854" s="1">
        <v>0</v>
      </c>
      <c r="M854" s="1">
        <v>0</v>
      </c>
      <c r="N854" s="1">
        <v>0</v>
      </c>
      <c r="O854" s="1">
        <v>0</v>
      </c>
      <c r="P854" s="1">
        <v>0</v>
      </c>
      <c r="Q854" s="1">
        <v>0</v>
      </c>
      <c r="R854" s="1">
        <v>0</v>
      </c>
      <c r="S854" s="1">
        <v>0</v>
      </c>
      <c r="T854" s="1">
        <v>0</v>
      </c>
      <c r="U854" s="1">
        <v>0</v>
      </c>
      <c r="X854" s="1">
        <v>0</v>
      </c>
      <c r="Y854" s="1">
        <v>0</v>
      </c>
      <c r="Z854" s="1">
        <v>0</v>
      </c>
    </row>
    <row r="855" spans="1:26" x14ac:dyDescent="0.25">
      <c r="A855">
        <v>853</v>
      </c>
      <c r="B855" t="s">
        <v>203</v>
      </c>
      <c r="C855">
        <v>24</v>
      </c>
      <c r="D855">
        <v>7439921</v>
      </c>
      <c r="E855" t="s">
        <v>7</v>
      </c>
      <c r="F855">
        <v>0</v>
      </c>
      <c r="G855" s="1">
        <v>0</v>
      </c>
      <c r="H855" t="s">
        <v>121</v>
      </c>
      <c r="I855" t="s">
        <v>86</v>
      </c>
      <c r="J855" s="1">
        <v>0</v>
      </c>
      <c r="K855" s="1">
        <v>0</v>
      </c>
      <c r="L855" s="1">
        <v>0</v>
      </c>
      <c r="M855" s="1">
        <v>0</v>
      </c>
      <c r="N855" s="1">
        <v>0</v>
      </c>
      <c r="O855" s="1">
        <v>0</v>
      </c>
      <c r="P855" s="1">
        <v>0</v>
      </c>
      <c r="Q855" s="1">
        <v>0</v>
      </c>
      <c r="R855" s="1">
        <v>0</v>
      </c>
      <c r="S855" s="1">
        <v>0</v>
      </c>
      <c r="T855" s="1">
        <v>0</v>
      </c>
      <c r="U855" s="1">
        <v>0</v>
      </c>
      <c r="X855" s="1">
        <v>0</v>
      </c>
      <c r="Y855" s="1">
        <v>0</v>
      </c>
      <c r="Z855" s="1">
        <v>0</v>
      </c>
    </row>
    <row r="856" spans="1:26" x14ac:dyDescent="0.25">
      <c r="A856">
        <v>854</v>
      </c>
      <c r="B856" t="s">
        <v>203</v>
      </c>
      <c r="C856">
        <v>24</v>
      </c>
      <c r="D856">
        <v>7440622</v>
      </c>
      <c r="E856" t="s">
        <v>296</v>
      </c>
      <c r="F856" s="1">
        <v>5.7400000000000001E-6</v>
      </c>
      <c r="G856" s="1">
        <v>0</v>
      </c>
      <c r="H856" t="s">
        <v>121</v>
      </c>
      <c r="I856" t="s">
        <v>86</v>
      </c>
      <c r="J856" s="1">
        <v>0</v>
      </c>
      <c r="K856" s="1">
        <v>0</v>
      </c>
      <c r="L856" s="1">
        <v>0</v>
      </c>
      <c r="M856" s="1">
        <v>0</v>
      </c>
      <c r="N856" s="1">
        <v>0</v>
      </c>
      <c r="O856" s="1">
        <v>0</v>
      </c>
      <c r="P856" s="1">
        <v>0</v>
      </c>
      <c r="Q856" s="1">
        <v>0</v>
      </c>
      <c r="R856" s="1">
        <v>0</v>
      </c>
      <c r="S856" s="1">
        <v>0</v>
      </c>
      <c r="T856" s="1">
        <v>0</v>
      </c>
      <c r="U856" s="1">
        <v>0</v>
      </c>
      <c r="X856" s="1">
        <v>0</v>
      </c>
      <c r="Y856" s="1">
        <v>0</v>
      </c>
      <c r="Z856" s="1">
        <v>0</v>
      </c>
    </row>
    <row r="857" spans="1:26" x14ac:dyDescent="0.25">
      <c r="A857">
        <v>855</v>
      </c>
      <c r="B857" t="s">
        <v>203</v>
      </c>
      <c r="C857">
        <v>24</v>
      </c>
      <c r="D857">
        <v>7440666</v>
      </c>
      <c r="E857" t="s">
        <v>297</v>
      </c>
      <c r="F857">
        <v>0</v>
      </c>
      <c r="G857" s="1">
        <v>0</v>
      </c>
      <c r="H857" t="s">
        <v>121</v>
      </c>
      <c r="I857" t="s">
        <v>86</v>
      </c>
      <c r="J857" s="1">
        <v>0</v>
      </c>
      <c r="K857" s="1">
        <v>0</v>
      </c>
      <c r="L857" s="1">
        <v>0</v>
      </c>
      <c r="M857" s="1">
        <v>0</v>
      </c>
      <c r="N857" s="1">
        <v>0</v>
      </c>
      <c r="O857" s="1">
        <v>0</v>
      </c>
      <c r="P857" s="1">
        <v>0</v>
      </c>
      <c r="Q857" s="1">
        <v>0</v>
      </c>
      <c r="R857" s="1">
        <v>0</v>
      </c>
      <c r="S857" s="1">
        <v>0</v>
      </c>
      <c r="T857" s="1">
        <v>0</v>
      </c>
      <c r="U857" s="1">
        <v>0</v>
      </c>
      <c r="X857" s="1">
        <v>0</v>
      </c>
      <c r="Y857" s="1">
        <v>0</v>
      </c>
      <c r="Z857" s="1">
        <v>0</v>
      </c>
    </row>
    <row r="858" spans="1:26" x14ac:dyDescent="0.25">
      <c r="A858">
        <v>856</v>
      </c>
      <c r="B858" t="s">
        <v>48</v>
      </c>
      <c r="C858">
        <v>24</v>
      </c>
      <c r="D858">
        <v>7429905</v>
      </c>
      <c r="E858" t="s">
        <v>290</v>
      </c>
      <c r="F858">
        <v>0</v>
      </c>
      <c r="G858" s="1">
        <v>0</v>
      </c>
      <c r="H858" t="s">
        <v>121</v>
      </c>
      <c r="I858" t="s">
        <v>86</v>
      </c>
      <c r="J858" s="1">
        <v>0</v>
      </c>
      <c r="K858" s="1">
        <v>0</v>
      </c>
      <c r="L858" s="1">
        <v>0</v>
      </c>
      <c r="M858" s="1">
        <v>0</v>
      </c>
      <c r="N858" s="1">
        <v>0</v>
      </c>
      <c r="O858" s="1">
        <v>0</v>
      </c>
      <c r="P858" s="1">
        <v>0</v>
      </c>
      <c r="Q858" s="1">
        <v>0</v>
      </c>
      <c r="R858" s="1">
        <v>0</v>
      </c>
      <c r="S858" s="1">
        <v>0</v>
      </c>
      <c r="T858" s="1">
        <v>0</v>
      </c>
      <c r="U858" s="1">
        <v>0</v>
      </c>
      <c r="X858" s="1">
        <v>0</v>
      </c>
      <c r="Y858" s="1">
        <v>0</v>
      </c>
      <c r="Z858" s="1">
        <v>0</v>
      </c>
    </row>
    <row r="859" spans="1:26" x14ac:dyDescent="0.25">
      <c r="A859">
        <v>857</v>
      </c>
      <c r="B859" t="s">
        <v>48</v>
      </c>
      <c r="C859">
        <v>24</v>
      </c>
      <c r="D859">
        <v>1344281</v>
      </c>
      <c r="E859" t="s">
        <v>291</v>
      </c>
      <c r="F859">
        <v>0</v>
      </c>
      <c r="G859" s="1">
        <v>0</v>
      </c>
      <c r="H859" t="s">
        <v>121</v>
      </c>
      <c r="I859" t="s">
        <v>86</v>
      </c>
      <c r="J859" s="1">
        <v>0</v>
      </c>
      <c r="K859" s="1">
        <v>0</v>
      </c>
      <c r="L859" s="1">
        <v>0</v>
      </c>
      <c r="M859" s="1">
        <v>0</v>
      </c>
      <c r="N859" s="1">
        <v>0</v>
      </c>
      <c r="O859" s="1">
        <v>0</v>
      </c>
      <c r="P859" s="1">
        <v>0</v>
      </c>
      <c r="Q859" s="1">
        <v>0</v>
      </c>
      <c r="R859" s="1">
        <v>0</v>
      </c>
      <c r="S859" s="1">
        <v>0</v>
      </c>
      <c r="T859" s="1">
        <v>0</v>
      </c>
      <c r="U859" s="1">
        <v>0</v>
      </c>
      <c r="X859" s="1">
        <v>0</v>
      </c>
      <c r="Y859" s="1">
        <v>0</v>
      </c>
      <c r="Z859" s="1">
        <v>0</v>
      </c>
    </row>
    <row r="860" spans="1:26" x14ac:dyDescent="0.25">
      <c r="A860">
        <v>858</v>
      </c>
      <c r="B860" t="s">
        <v>48</v>
      </c>
      <c r="C860">
        <v>24</v>
      </c>
      <c r="D860">
        <v>7440417</v>
      </c>
      <c r="E860" t="s">
        <v>292</v>
      </c>
      <c r="F860" s="1">
        <v>7.6500000000000007E-9</v>
      </c>
      <c r="G860" s="1">
        <v>1.5185E-11</v>
      </c>
      <c r="H860" t="s">
        <v>121</v>
      </c>
      <c r="I860" t="s">
        <v>86</v>
      </c>
      <c r="J860" s="1">
        <v>1.5185E-11</v>
      </c>
      <c r="K860" s="1">
        <v>0</v>
      </c>
      <c r="L860" s="1">
        <v>0</v>
      </c>
      <c r="M860" s="1">
        <v>0</v>
      </c>
      <c r="N860" s="1">
        <v>0</v>
      </c>
      <c r="O860" s="1">
        <v>0</v>
      </c>
      <c r="P860" s="1">
        <v>0</v>
      </c>
      <c r="Q860" s="1">
        <v>0</v>
      </c>
      <c r="R860" s="1">
        <v>0</v>
      </c>
      <c r="S860" s="1">
        <v>0</v>
      </c>
      <c r="T860" s="1">
        <v>0</v>
      </c>
      <c r="U860" s="1">
        <v>0</v>
      </c>
      <c r="V860" t="s">
        <v>87</v>
      </c>
      <c r="X860" s="1">
        <v>0</v>
      </c>
      <c r="Y860" s="1">
        <v>0</v>
      </c>
      <c r="Z860" s="1">
        <v>0</v>
      </c>
    </row>
    <row r="861" spans="1:26" x14ac:dyDescent="0.25">
      <c r="A861">
        <v>859</v>
      </c>
      <c r="B861" t="s">
        <v>48</v>
      </c>
      <c r="C861">
        <v>24</v>
      </c>
      <c r="D861">
        <v>7440439</v>
      </c>
      <c r="E861" t="s">
        <v>293</v>
      </c>
      <c r="F861">
        <v>0</v>
      </c>
      <c r="G861" s="1">
        <v>0</v>
      </c>
      <c r="H861" t="s">
        <v>121</v>
      </c>
      <c r="I861" t="s">
        <v>86</v>
      </c>
      <c r="J861" s="1">
        <v>0</v>
      </c>
      <c r="K861" s="1">
        <v>0</v>
      </c>
      <c r="L861" s="1">
        <v>0</v>
      </c>
      <c r="M861" s="1">
        <v>0</v>
      </c>
      <c r="N861" s="1">
        <v>0</v>
      </c>
      <c r="O861" s="1">
        <v>0</v>
      </c>
      <c r="P861" s="1">
        <v>0</v>
      </c>
      <c r="Q861" s="1">
        <v>0</v>
      </c>
      <c r="R861" s="1">
        <v>0</v>
      </c>
      <c r="S861" s="1">
        <v>0</v>
      </c>
      <c r="T861" s="1">
        <v>0</v>
      </c>
      <c r="U861" s="1">
        <v>0</v>
      </c>
      <c r="X861" s="1">
        <v>0</v>
      </c>
      <c r="Y861" s="1">
        <v>0</v>
      </c>
      <c r="Z861" s="1">
        <v>0</v>
      </c>
    </row>
    <row r="862" spans="1:26" x14ac:dyDescent="0.25">
      <c r="A862">
        <v>860</v>
      </c>
      <c r="B862" t="s">
        <v>48</v>
      </c>
      <c r="C862">
        <v>24</v>
      </c>
      <c r="D862">
        <v>7440484</v>
      </c>
      <c r="E862" t="s">
        <v>8</v>
      </c>
      <c r="F862">
        <v>0</v>
      </c>
      <c r="G862" s="1">
        <v>0</v>
      </c>
      <c r="H862" t="s">
        <v>121</v>
      </c>
      <c r="I862" t="s">
        <v>86</v>
      </c>
      <c r="J862" s="1">
        <v>0</v>
      </c>
      <c r="K862" s="1">
        <v>0</v>
      </c>
      <c r="L862" s="1">
        <v>0</v>
      </c>
      <c r="M862" s="1">
        <v>0</v>
      </c>
      <c r="N862" s="1">
        <v>0</v>
      </c>
      <c r="O862" s="1">
        <v>0</v>
      </c>
      <c r="P862" s="1">
        <v>0</v>
      </c>
      <c r="Q862" s="1">
        <v>0</v>
      </c>
      <c r="R862" s="1">
        <v>0</v>
      </c>
      <c r="S862" s="1">
        <v>0</v>
      </c>
      <c r="T862" s="1">
        <v>0</v>
      </c>
      <c r="U862" s="1">
        <v>0</v>
      </c>
      <c r="X862" s="1">
        <v>0</v>
      </c>
      <c r="Y862" s="1">
        <v>0</v>
      </c>
      <c r="Z862" s="1">
        <v>0</v>
      </c>
    </row>
    <row r="863" spans="1:26" x14ac:dyDescent="0.25">
      <c r="A863">
        <v>861</v>
      </c>
      <c r="B863" t="s">
        <v>48</v>
      </c>
      <c r="C863">
        <v>24</v>
      </c>
      <c r="D863">
        <v>7440473</v>
      </c>
      <c r="E863" t="s">
        <v>89</v>
      </c>
      <c r="F863">
        <v>0</v>
      </c>
      <c r="G863" s="1">
        <v>0</v>
      </c>
      <c r="H863" t="s">
        <v>121</v>
      </c>
      <c r="I863" t="s">
        <v>86</v>
      </c>
      <c r="J863" s="1">
        <v>0</v>
      </c>
      <c r="K863" s="1">
        <v>0</v>
      </c>
      <c r="L863" s="1">
        <v>0</v>
      </c>
      <c r="M863" s="1">
        <v>0</v>
      </c>
      <c r="N863" s="1">
        <v>0</v>
      </c>
      <c r="O863" s="1">
        <v>0</v>
      </c>
      <c r="P863" s="1">
        <v>0</v>
      </c>
      <c r="Q863" s="1">
        <v>0</v>
      </c>
      <c r="R863" s="1">
        <v>0</v>
      </c>
      <c r="S863" s="1">
        <v>0</v>
      </c>
      <c r="T863" s="1">
        <v>0</v>
      </c>
      <c r="U863" s="1">
        <v>0</v>
      </c>
      <c r="X863" s="1">
        <v>0</v>
      </c>
      <c r="Y863" s="1">
        <v>0</v>
      </c>
      <c r="Z863" s="1">
        <v>0</v>
      </c>
    </row>
    <row r="864" spans="1:26" x14ac:dyDescent="0.25">
      <c r="A864">
        <v>862</v>
      </c>
      <c r="B864" t="s">
        <v>48</v>
      </c>
      <c r="C864">
        <v>24</v>
      </c>
      <c r="D864">
        <v>18540299</v>
      </c>
      <c r="E864" t="s">
        <v>13</v>
      </c>
      <c r="F864">
        <v>0</v>
      </c>
      <c r="G864" s="1">
        <v>0</v>
      </c>
      <c r="H864" t="s">
        <v>121</v>
      </c>
      <c r="I864" t="s">
        <v>86</v>
      </c>
      <c r="J864" s="1">
        <v>0</v>
      </c>
      <c r="K864" s="1">
        <v>0</v>
      </c>
      <c r="L864" s="1">
        <v>0</v>
      </c>
      <c r="M864" s="1">
        <v>0</v>
      </c>
      <c r="N864" s="1">
        <v>0</v>
      </c>
      <c r="O864" s="1">
        <v>0</v>
      </c>
      <c r="P864" s="1">
        <v>0</v>
      </c>
      <c r="Q864" s="1">
        <v>0</v>
      </c>
      <c r="R864" s="1">
        <v>0</v>
      </c>
      <c r="S864" s="1">
        <v>0</v>
      </c>
      <c r="T864" s="1">
        <v>0</v>
      </c>
      <c r="U864" s="1">
        <v>0</v>
      </c>
      <c r="X864" s="1">
        <v>0</v>
      </c>
      <c r="Y864" s="1">
        <v>0</v>
      </c>
      <c r="Z864" s="1">
        <v>0</v>
      </c>
    </row>
    <row r="865" spans="1:26" x14ac:dyDescent="0.25">
      <c r="A865">
        <v>863</v>
      </c>
      <c r="B865" t="s">
        <v>48</v>
      </c>
      <c r="C865">
        <v>24</v>
      </c>
      <c r="D865">
        <v>1175</v>
      </c>
      <c r="E865" t="s">
        <v>294</v>
      </c>
      <c r="F865">
        <v>0</v>
      </c>
      <c r="G865" s="1">
        <v>0</v>
      </c>
      <c r="H865" t="s">
        <v>121</v>
      </c>
      <c r="I865" t="s">
        <v>86</v>
      </c>
      <c r="J865" s="1">
        <v>0</v>
      </c>
      <c r="K865" s="1">
        <v>0</v>
      </c>
      <c r="L865" s="1">
        <v>0</v>
      </c>
      <c r="M865" s="1">
        <v>0</v>
      </c>
      <c r="N865" s="1">
        <v>0</v>
      </c>
      <c r="O865" s="1">
        <v>0</v>
      </c>
      <c r="P865" s="1">
        <v>0</v>
      </c>
      <c r="Q865" s="1">
        <v>0</v>
      </c>
      <c r="R865" s="1">
        <v>0</v>
      </c>
      <c r="S865" s="1">
        <v>0</v>
      </c>
      <c r="T865" s="1">
        <v>0</v>
      </c>
      <c r="U865" s="1">
        <v>0</v>
      </c>
      <c r="X865" s="1">
        <v>0</v>
      </c>
      <c r="Y865" s="1">
        <v>0</v>
      </c>
      <c r="Z865" s="1">
        <v>0</v>
      </c>
    </row>
    <row r="866" spans="1:26" x14ac:dyDescent="0.25">
      <c r="A866">
        <v>864</v>
      </c>
      <c r="B866" t="s">
        <v>48</v>
      </c>
      <c r="C866">
        <v>24</v>
      </c>
      <c r="D866">
        <v>7440508</v>
      </c>
      <c r="E866" t="s">
        <v>10</v>
      </c>
      <c r="F866" s="1">
        <v>9.569999999999999E-7</v>
      </c>
      <c r="G866" s="1">
        <v>0</v>
      </c>
      <c r="H866" t="s">
        <v>121</v>
      </c>
      <c r="I866" t="s">
        <v>86</v>
      </c>
      <c r="J866" s="1">
        <v>0</v>
      </c>
      <c r="K866" s="1">
        <v>0</v>
      </c>
      <c r="L866" s="1">
        <v>0</v>
      </c>
      <c r="M866" s="1">
        <v>0</v>
      </c>
      <c r="N866" s="1">
        <v>0</v>
      </c>
      <c r="O866" s="1">
        <v>0</v>
      </c>
      <c r="P866" s="1">
        <v>0</v>
      </c>
      <c r="Q866" s="1">
        <v>0</v>
      </c>
      <c r="R866" s="1">
        <v>0</v>
      </c>
      <c r="S866" s="1">
        <v>0</v>
      </c>
      <c r="T866" s="1">
        <v>0</v>
      </c>
      <c r="U866" s="1">
        <v>0</v>
      </c>
      <c r="X866" s="1">
        <v>0</v>
      </c>
      <c r="Y866" s="1">
        <v>0</v>
      </c>
      <c r="Z866" s="1">
        <v>0</v>
      </c>
    </row>
    <row r="867" spans="1:26" x14ac:dyDescent="0.25">
      <c r="A867">
        <v>865</v>
      </c>
      <c r="B867" t="s">
        <v>48</v>
      </c>
      <c r="C867">
        <v>24</v>
      </c>
      <c r="D867">
        <v>7439965</v>
      </c>
      <c r="E867" t="s">
        <v>5</v>
      </c>
      <c r="F867" s="1">
        <v>4.7800000000000002E-7</v>
      </c>
      <c r="G867" s="1">
        <v>0</v>
      </c>
      <c r="H867" t="s">
        <v>121</v>
      </c>
      <c r="I867" t="s">
        <v>86</v>
      </c>
      <c r="J867" s="1">
        <v>0</v>
      </c>
      <c r="K867" s="1">
        <v>0</v>
      </c>
      <c r="L867" s="1">
        <v>0</v>
      </c>
      <c r="M867" s="1">
        <v>0</v>
      </c>
      <c r="N867" s="1">
        <v>0</v>
      </c>
      <c r="O867" s="1">
        <v>0</v>
      </c>
      <c r="P867" s="1">
        <v>0</v>
      </c>
      <c r="Q867" s="1">
        <v>0</v>
      </c>
      <c r="R867" s="1">
        <v>0</v>
      </c>
      <c r="S867" s="1">
        <v>0</v>
      </c>
      <c r="T867" s="1">
        <v>0</v>
      </c>
      <c r="U867" s="1">
        <v>0</v>
      </c>
      <c r="X867" s="1">
        <v>0</v>
      </c>
      <c r="Y867" s="1">
        <v>0</v>
      </c>
      <c r="Z867" s="1">
        <v>0</v>
      </c>
    </row>
    <row r="868" spans="1:26" x14ac:dyDescent="0.25">
      <c r="A868">
        <v>866</v>
      </c>
      <c r="B868" t="s">
        <v>48</v>
      </c>
      <c r="C868">
        <v>24</v>
      </c>
      <c r="D868">
        <v>7440020</v>
      </c>
      <c r="E868" t="s">
        <v>6</v>
      </c>
      <c r="F868">
        <v>0</v>
      </c>
      <c r="G868" s="1">
        <v>0</v>
      </c>
      <c r="H868" t="s">
        <v>121</v>
      </c>
      <c r="I868" t="s">
        <v>86</v>
      </c>
      <c r="J868" s="1">
        <v>0</v>
      </c>
      <c r="K868" s="1">
        <v>0</v>
      </c>
      <c r="L868" s="1">
        <v>0</v>
      </c>
      <c r="M868" s="1">
        <v>0</v>
      </c>
      <c r="N868" s="1">
        <v>0</v>
      </c>
      <c r="O868" s="1">
        <v>0</v>
      </c>
      <c r="P868" s="1">
        <v>0</v>
      </c>
      <c r="Q868" s="1">
        <v>0</v>
      </c>
      <c r="R868" s="1">
        <v>0</v>
      </c>
      <c r="S868" s="1">
        <v>0</v>
      </c>
      <c r="T868" s="1">
        <v>0</v>
      </c>
      <c r="U868" s="1">
        <v>0</v>
      </c>
      <c r="X868" s="1">
        <v>0</v>
      </c>
      <c r="Y868" s="1">
        <v>0</v>
      </c>
      <c r="Z868" s="1">
        <v>0</v>
      </c>
    </row>
    <row r="869" spans="1:26" x14ac:dyDescent="0.25">
      <c r="A869">
        <v>867</v>
      </c>
      <c r="B869" t="s">
        <v>48</v>
      </c>
      <c r="C869">
        <v>24</v>
      </c>
      <c r="D869">
        <v>7723140</v>
      </c>
      <c r="E869" t="s">
        <v>295</v>
      </c>
      <c r="F869">
        <v>0</v>
      </c>
      <c r="G869" s="1">
        <v>0</v>
      </c>
      <c r="H869" t="s">
        <v>121</v>
      </c>
      <c r="I869" t="s">
        <v>86</v>
      </c>
      <c r="J869" s="1">
        <v>0</v>
      </c>
      <c r="K869" s="1">
        <v>0</v>
      </c>
      <c r="L869" s="1">
        <v>0</v>
      </c>
      <c r="M869" s="1">
        <v>0</v>
      </c>
      <c r="N869" s="1">
        <v>0</v>
      </c>
      <c r="O869" s="1">
        <v>0</v>
      </c>
      <c r="P869" s="1">
        <v>0</v>
      </c>
      <c r="Q869" s="1">
        <v>0</v>
      </c>
      <c r="R869" s="1">
        <v>0</v>
      </c>
      <c r="S869" s="1">
        <v>0</v>
      </c>
      <c r="T869" s="1">
        <v>0</v>
      </c>
      <c r="U869" s="1">
        <v>0</v>
      </c>
      <c r="X869" s="1">
        <v>0</v>
      </c>
      <c r="Y869" s="1">
        <v>0</v>
      </c>
      <c r="Z869" s="1">
        <v>0</v>
      </c>
    </row>
    <row r="870" spans="1:26" x14ac:dyDescent="0.25">
      <c r="A870">
        <v>868</v>
      </c>
      <c r="B870" t="s">
        <v>48</v>
      </c>
      <c r="C870">
        <v>24</v>
      </c>
      <c r="D870">
        <v>7439921</v>
      </c>
      <c r="E870" t="s">
        <v>7</v>
      </c>
      <c r="F870">
        <v>0</v>
      </c>
      <c r="G870" s="1">
        <v>0</v>
      </c>
      <c r="H870" t="s">
        <v>121</v>
      </c>
      <c r="I870" t="s">
        <v>86</v>
      </c>
      <c r="J870" s="1">
        <v>0</v>
      </c>
      <c r="K870" s="1">
        <v>0</v>
      </c>
      <c r="L870" s="1">
        <v>0</v>
      </c>
      <c r="M870" s="1">
        <v>0</v>
      </c>
      <c r="N870" s="1">
        <v>0</v>
      </c>
      <c r="O870" s="1">
        <v>0</v>
      </c>
      <c r="P870" s="1">
        <v>0</v>
      </c>
      <c r="Q870" s="1">
        <v>0</v>
      </c>
      <c r="R870" s="1">
        <v>0</v>
      </c>
      <c r="S870" s="1">
        <v>0</v>
      </c>
      <c r="T870" s="1">
        <v>0</v>
      </c>
      <c r="U870" s="1">
        <v>0</v>
      </c>
      <c r="X870" s="1">
        <v>0</v>
      </c>
      <c r="Y870" s="1">
        <v>0</v>
      </c>
      <c r="Z870" s="1">
        <v>0</v>
      </c>
    </row>
    <row r="871" spans="1:26" x14ac:dyDescent="0.25">
      <c r="A871">
        <v>869</v>
      </c>
      <c r="B871" t="s">
        <v>48</v>
      </c>
      <c r="C871">
        <v>24</v>
      </c>
      <c r="D871">
        <v>7440622</v>
      </c>
      <c r="E871" t="s">
        <v>296</v>
      </c>
      <c r="F871">
        <v>0</v>
      </c>
      <c r="G871" s="1">
        <v>0</v>
      </c>
      <c r="H871" t="s">
        <v>121</v>
      </c>
      <c r="I871" t="s">
        <v>86</v>
      </c>
      <c r="J871" s="1">
        <v>0</v>
      </c>
      <c r="K871" s="1">
        <v>0</v>
      </c>
      <c r="L871" s="1">
        <v>0</v>
      </c>
      <c r="M871" s="1">
        <v>0</v>
      </c>
      <c r="N871" s="1">
        <v>0</v>
      </c>
      <c r="O871" s="1">
        <v>0</v>
      </c>
      <c r="P871" s="1">
        <v>0</v>
      </c>
      <c r="Q871" s="1">
        <v>0</v>
      </c>
      <c r="R871" s="1">
        <v>0</v>
      </c>
      <c r="S871" s="1">
        <v>0</v>
      </c>
      <c r="T871" s="1">
        <v>0</v>
      </c>
      <c r="U871" s="1">
        <v>0</v>
      </c>
      <c r="X871" s="1">
        <v>0</v>
      </c>
      <c r="Y871" s="1">
        <v>0</v>
      </c>
      <c r="Z871" s="1">
        <v>0</v>
      </c>
    </row>
    <row r="872" spans="1:26" x14ac:dyDescent="0.25">
      <c r="A872">
        <v>870</v>
      </c>
      <c r="B872" t="s">
        <v>48</v>
      </c>
      <c r="C872">
        <v>24</v>
      </c>
      <c r="D872">
        <v>7440666</v>
      </c>
      <c r="E872" t="s">
        <v>297</v>
      </c>
      <c r="F872" s="1">
        <v>9.569999999999999E-7</v>
      </c>
      <c r="G872" s="1">
        <v>0</v>
      </c>
      <c r="H872" t="s">
        <v>121</v>
      </c>
      <c r="I872" t="s">
        <v>86</v>
      </c>
      <c r="J872" s="1">
        <v>0</v>
      </c>
      <c r="K872" s="1">
        <v>0</v>
      </c>
      <c r="L872" s="1">
        <v>0</v>
      </c>
      <c r="M872" s="1">
        <v>0</v>
      </c>
      <c r="N872" s="1">
        <v>0</v>
      </c>
      <c r="O872" s="1">
        <v>0</v>
      </c>
      <c r="P872" s="1">
        <v>0</v>
      </c>
      <c r="Q872" s="1">
        <v>0</v>
      </c>
      <c r="R872" s="1">
        <v>0</v>
      </c>
      <c r="S872" s="1">
        <v>0</v>
      </c>
      <c r="T872" s="1">
        <v>0</v>
      </c>
      <c r="U872" s="1">
        <v>0</v>
      </c>
      <c r="X872" s="1">
        <v>0</v>
      </c>
      <c r="Y872" s="1">
        <v>0</v>
      </c>
      <c r="Z872" s="1">
        <v>0</v>
      </c>
    </row>
    <row r="873" spans="1:26" x14ac:dyDescent="0.25">
      <c r="A873">
        <v>871</v>
      </c>
      <c r="B873" t="s">
        <v>204</v>
      </c>
      <c r="C873">
        <v>24</v>
      </c>
      <c r="D873">
        <v>7429905</v>
      </c>
      <c r="E873" t="s">
        <v>290</v>
      </c>
      <c r="F873">
        <v>0</v>
      </c>
      <c r="G873" s="1">
        <v>0</v>
      </c>
      <c r="H873" t="s">
        <v>121</v>
      </c>
      <c r="I873" t="s">
        <v>86</v>
      </c>
      <c r="J873" s="1">
        <v>0</v>
      </c>
      <c r="K873" s="1">
        <v>0</v>
      </c>
      <c r="L873" s="1">
        <v>0</v>
      </c>
      <c r="M873" s="1">
        <v>0</v>
      </c>
      <c r="N873" s="1">
        <v>0</v>
      </c>
      <c r="O873" s="1">
        <v>0</v>
      </c>
      <c r="P873" s="1">
        <v>0</v>
      </c>
      <c r="Q873" s="1">
        <v>0</v>
      </c>
      <c r="R873" s="1">
        <v>0</v>
      </c>
      <c r="S873" s="1">
        <v>0</v>
      </c>
      <c r="T873" s="1">
        <v>0</v>
      </c>
      <c r="U873" s="1">
        <v>0</v>
      </c>
      <c r="X873" s="1">
        <v>0</v>
      </c>
      <c r="Y873" s="1">
        <v>0</v>
      </c>
      <c r="Z873" s="1">
        <v>0</v>
      </c>
    </row>
    <row r="874" spans="1:26" x14ac:dyDescent="0.25">
      <c r="A874">
        <v>872</v>
      </c>
      <c r="B874" t="s">
        <v>204</v>
      </c>
      <c r="C874">
        <v>24</v>
      </c>
      <c r="D874">
        <v>1344281</v>
      </c>
      <c r="E874" t="s">
        <v>291</v>
      </c>
      <c r="F874">
        <v>0</v>
      </c>
      <c r="G874" s="1">
        <v>0</v>
      </c>
      <c r="H874" t="s">
        <v>121</v>
      </c>
      <c r="I874" t="s">
        <v>86</v>
      </c>
      <c r="J874" s="1">
        <v>0</v>
      </c>
      <c r="K874" s="1">
        <v>0</v>
      </c>
      <c r="L874" s="1">
        <v>0</v>
      </c>
      <c r="M874" s="1">
        <v>0</v>
      </c>
      <c r="N874" s="1">
        <v>0</v>
      </c>
      <c r="O874" s="1">
        <v>0</v>
      </c>
      <c r="P874" s="1">
        <v>0</v>
      </c>
      <c r="Q874" s="1">
        <v>0</v>
      </c>
      <c r="R874" s="1">
        <v>0</v>
      </c>
      <c r="S874" s="1">
        <v>0</v>
      </c>
      <c r="T874" s="1">
        <v>0</v>
      </c>
      <c r="U874" s="1">
        <v>0</v>
      </c>
      <c r="X874" s="1">
        <v>0</v>
      </c>
      <c r="Y874" s="1">
        <v>0</v>
      </c>
      <c r="Z874" s="1">
        <v>0</v>
      </c>
    </row>
    <row r="875" spans="1:26" x14ac:dyDescent="0.25">
      <c r="A875">
        <v>873</v>
      </c>
      <c r="B875" t="s">
        <v>204</v>
      </c>
      <c r="C875">
        <v>24</v>
      </c>
      <c r="D875">
        <v>7440417</v>
      </c>
      <c r="E875" t="s">
        <v>292</v>
      </c>
      <c r="F875">
        <v>0</v>
      </c>
      <c r="G875" s="1">
        <v>0</v>
      </c>
      <c r="H875" t="s">
        <v>121</v>
      </c>
      <c r="I875" t="s">
        <v>86</v>
      </c>
      <c r="J875" s="1">
        <v>0</v>
      </c>
      <c r="K875" s="1">
        <v>0</v>
      </c>
      <c r="L875" s="1">
        <v>0</v>
      </c>
      <c r="M875" s="1">
        <v>0</v>
      </c>
      <c r="N875" s="1">
        <v>0</v>
      </c>
      <c r="O875" s="1">
        <v>0</v>
      </c>
      <c r="P875" s="1">
        <v>0</v>
      </c>
      <c r="Q875" s="1">
        <v>0</v>
      </c>
      <c r="R875" s="1">
        <v>0</v>
      </c>
      <c r="S875" s="1">
        <v>0</v>
      </c>
      <c r="T875" s="1">
        <v>0</v>
      </c>
      <c r="U875" s="1">
        <v>0</v>
      </c>
      <c r="X875" s="1">
        <v>0</v>
      </c>
      <c r="Y875" s="1">
        <v>0</v>
      </c>
      <c r="Z875" s="1">
        <v>0</v>
      </c>
    </row>
    <row r="876" spans="1:26" x14ac:dyDescent="0.25">
      <c r="A876">
        <v>874</v>
      </c>
      <c r="B876" t="s">
        <v>204</v>
      </c>
      <c r="C876">
        <v>24</v>
      </c>
      <c r="D876">
        <v>7440439</v>
      </c>
      <c r="E876" t="s">
        <v>293</v>
      </c>
      <c r="F876">
        <v>0</v>
      </c>
      <c r="G876" s="1">
        <v>0</v>
      </c>
      <c r="H876" t="s">
        <v>121</v>
      </c>
      <c r="I876" t="s">
        <v>86</v>
      </c>
      <c r="J876" s="1">
        <v>0</v>
      </c>
      <c r="K876" s="1">
        <v>0</v>
      </c>
      <c r="L876" s="1">
        <v>0</v>
      </c>
      <c r="M876" s="1">
        <v>0</v>
      </c>
      <c r="N876" s="1">
        <v>0</v>
      </c>
      <c r="O876" s="1">
        <v>0</v>
      </c>
      <c r="P876" s="1">
        <v>0</v>
      </c>
      <c r="Q876" s="1">
        <v>0</v>
      </c>
      <c r="R876" s="1">
        <v>0</v>
      </c>
      <c r="S876" s="1">
        <v>0</v>
      </c>
      <c r="T876" s="1">
        <v>0</v>
      </c>
      <c r="U876" s="1">
        <v>0</v>
      </c>
      <c r="X876" s="1">
        <v>0</v>
      </c>
      <c r="Y876" s="1">
        <v>0</v>
      </c>
      <c r="Z876" s="1">
        <v>0</v>
      </c>
    </row>
    <row r="877" spans="1:26" x14ac:dyDescent="0.25">
      <c r="A877">
        <v>875</v>
      </c>
      <c r="B877" t="s">
        <v>204</v>
      </c>
      <c r="C877">
        <v>24</v>
      </c>
      <c r="D877">
        <v>7440484</v>
      </c>
      <c r="E877" t="s">
        <v>8</v>
      </c>
      <c r="F877">
        <v>0</v>
      </c>
      <c r="G877" s="1">
        <v>0</v>
      </c>
      <c r="H877" t="s">
        <v>121</v>
      </c>
      <c r="I877" t="s">
        <v>86</v>
      </c>
      <c r="J877" s="1">
        <v>0</v>
      </c>
      <c r="K877" s="1">
        <v>0</v>
      </c>
      <c r="L877" s="1">
        <v>0</v>
      </c>
      <c r="M877" s="1">
        <v>0</v>
      </c>
      <c r="N877" s="1">
        <v>0</v>
      </c>
      <c r="O877" s="1">
        <v>0</v>
      </c>
      <c r="P877" s="1">
        <v>0</v>
      </c>
      <c r="Q877" s="1">
        <v>0</v>
      </c>
      <c r="R877" s="1">
        <v>0</v>
      </c>
      <c r="S877" s="1">
        <v>0</v>
      </c>
      <c r="T877" s="1">
        <v>0</v>
      </c>
      <c r="U877" s="1">
        <v>0</v>
      </c>
      <c r="X877" s="1">
        <v>0</v>
      </c>
      <c r="Y877" s="1">
        <v>0</v>
      </c>
      <c r="Z877" s="1">
        <v>0</v>
      </c>
    </row>
    <row r="878" spans="1:26" x14ac:dyDescent="0.25">
      <c r="A878">
        <v>876</v>
      </c>
      <c r="B878" t="s">
        <v>204</v>
      </c>
      <c r="C878">
        <v>24</v>
      </c>
      <c r="D878">
        <v>7440473</v>
      </c>
      <c r="E878" t="s">
        <v>89</v>
      </c>
      <c r="F878" s="1">
        <v>9.5699999999999995E-5</v>
      </c>
      <c r="G878" s="1">
        <v>0</v>
      </c>
      <c r="H878" t="s">
        <v>121</v>
      </c>
      <c r="I878" t="s">
        <v>86</v>
      </c>
      <c r="J878" s="1">
        <v>0</v>
      </c>
      <c r="K878" s="1">
        <v>0</v>
      </c>
      <c r="L878" s="1">
        <v>0</v>
      </c>
      <c r="M878" s="1">
        <v>0</v>
      </c>
      <c r="N878" s="1">
        <v>0</v>
      </c>
      <c r="O878" s="1">
        <v>0</v>
      </c>
      <c r="P878" s="1">
        <v>0</v>
      </c>
      <c r="Q878" s="1">
        <v>0</v>
      </c>
      <c r="R878" s="1">
        <v>0</v>
      </c>
      <c r="S878" s="1">
        <v>0</v>
      </c>
      <c r="T878" s="1">
        <v>0</v>
      </c>
      <c r="U878" s="1">
        <v>0</v>
      </c>
      <c r="X878" s="1">
        <v>0</v>
      </c>
      <c r="Y878" s="1">
        <v>0</v>
      </c>
      <c r="Z878" s="1">
        <v>0</v>
      </c>
    </row>
    <row r="879" spans="1:26" x14ac:dyDescent="0.25">
      <c r="A879">
        <v>877</v>
      </c>
      <c r="B879" t="s">
        <v>204</v>
      </c>
      <c r="C879">
        <v>24</v>
      </c>
      <c r="D879">
        <v>18540299</v>
      </c>
      <c r="E879" t="s">
        <v>13</v>
      </c>
      <c r="F879" s="1">
        <v>4.78E-6</v>
      </c>
      <c r="G879" s="1">
        <v>5.7915999999999995E-7</v>
      </c>
      <c r="H879" t="s">
        <v>121</v>
      </c>
      <c r="I879" t="s">
        <v>86</v>
      </c>
      <c r="J879" s="1">
        <v>5.7606000000000004E-7</v>
      </c>
      <c r="K879" s="1">
        <v>2.9044E-9</v>
      </c>
      <c r="L879" s="1">
        <v>2.0137E-10</v>
      </c>
      <c r="M879" s="1">
        <v>0</v>
      </c>
      <c r="N879" s="1">
        <v>0</v>
      </c>
      <c r="O879" s="1">
        <v>0</v>
      </c>
      <c r="P879" s="1">
        <v>0</v>
      </c>
      <c r="Q879" s="1">
        <v>0</v>
      </c>
      <c r="R879" s="1">
        <v>0</v>
      </c>
      <c r="S879" s="1">
        <v>0</v>
      </c>
      <c r="T879" s="1">
        <v>0</v>
      </c>
      <c r="U879" s="1">
        <v>0</v>
      </c>
      <c r="V879" t="s">
        <v>87</v>
      </c>
      <c r="W879" t="s">
        <v>88</v>
      </c>
      <c r="X879" s="1">
        <v>0</v>
      </c>
      <c r="Y879" s="1">
        <v>0</v>
      </c>
      <c r="Z879" s="1">
        <v>0</v>
      </c>
    </row>
    <row r="880" spans="1:26" x14ac:dyDescent="0.25">
      <c r="A880">
        <v>878</v>
      </c>
      <c r="B880" t="s">
        <v>204</v>
      </c>
      <c r="C880">
        <v>24</v>
      </c>
      <c r="D880">
        <v>1175</v>
      </c>
      <c r="E880" t="s">
        <v>294</v>
      </c>
      <c r="F880" s="1">
        <v>9.5699999999999999E-6</v>
      </c>
      <c r="G880" s="1">
        <v>0</v>
      </c>
      <c r="H880" t="s">
        <v>121</v>
      </c>
      <c r="I880" t="s">
        <v>86</v>
      </c>
      <c r="J880" s="1">
        <v>0</v>
      </c>
      <c r="K880" s="1">
        <v>0</v>
      </c>
      <c r="L880" s="1">
        <v>0</v>
      </c>
      <c r="M880" s="1">
        <v>0</v>
      </c>
      <c r="N880" s="1">
        <v>0</v>
      </c>
      <c r="O880" s="1">
        <v>0</v>
      </c>
      <c r="P880" s="1">
        <v>0</v>
      </c>
      <c r="Q880" s="1">
        <v>0</v>
      </c>
      <c r="R880" s="1">
        <v>0</v>
      </c>
      <c r="S880" s="1">
        <v>0</v>
      </c>
      <c r="T880" s="1">
        <v>0</v>
      </c>
      <c r="U880" s="1">
        <v>0</v>
      </c>
      <c r="X880" s="1">
        <v>0</v>
      </c>
      <c r="Y880" s="1">
        <v>0</v>
      </c>
      <c r="Z880" s="1">
        <v>0</v>
      </c>
    </row>
    <row r="881" spans="1:26" x14ac:dyDescent="0.25">
      <c r="A881">
        <v>879</v>
      </c>
      <c r="B881" t="s">
        <v>204</v>
      </c>
      <c r="C881">
        <v>24</v>
      </c>
      <c r="D881">
        <v>7440508</v>
      </c>
      <c r="E881" t="s">
        <v>10</v>
      </c>
      <c r="F881">
        <v>0</v>
      </c>
      <c r="G881" s="1">
        <v>0</v>
      </c>
      <c r="H881" t="s">
        <v>121</v>
      </c>
      <c r="I881" t="s">
        <v>86</v>
      </c>
      <c r="J881" s="1">
        <v>0</v>
      </c>
      <c r="K881" s="1">
        <v>0</v>
      </c>
      <c r="L881" s="1">
        <v>0</v>
      </c>
      <c r="M881" s="1">
        <v>0</v>
      </c>
      <c r="N881" s="1">
        <v>0</v>
      </c>
      <c r="O881" s="1">
        <v>0</v>
      </c>
      <c r="P881" s="1">
        <v>0</v>
      </c>
      <c r="Q881" s="1">
        <v>0</v>
      </c>
      <c r="R881" s="1">
        <v>0</v>
      </c>
      <c r="S881" s="1">
        <v>0</v>
      </c>
      <c r="T881" s="1">
        <v>0</v>
      </c>
      <c r="U881" s="1">
        <v>0</v>
      </c>
      <c r="X881" s="1">
        <v>0</v>
      </c>
      <c r="Y881" s="1">
        <v>0</v>
      </c>
      <c r="Z881" s="1">
        <v>0</v>
      </c>
    </row>
    <row r="882" spans="1:26" x14ac:dyDescent="0.25">
      <c r="A882">
        <v>880</v>
      </c>
      <c r="B882" t="s">
        <v>204</v>
      </c>
      <c r="C882">
        <v>24</v>
      </c>
      <c r="D882">
        <v>7439965</v>
      </c>
      <c r="E882" t="s">
        <v>5</v>
      </c>
      <c r="F882" s="1">
        <v>4.7800000000000003E-5</v>
      </c>
      <c r="G882" s="1">
        <v>0</v>
      </c>
      <c r="H882" t="s">
        <v>121</v>
      </c>
      <c r="I882" t="s">
        <v>86</v>
      </c>
      <c r="J882" s="1">
        <v>0</v>
      </c>
      <c r="K882" s="1">
        <v>0</v>
      </c>
      <c r="L882" s="1">
        <v>0</v>
      </c>
      <c r="M882" s="1">
        <v>0</v>
      </c>
      <c r="N882" s="1">
        <v>0</v>
      </c>
      <c r="O882" s="1">
        <v>0</v>
      </c>
      <c r="P882" s="1">
        <v>0</v>
      </c>
      <c r="Q882" s="1">
        <v>0</v>
      </c>
      <c r="R882" s="1">
        <v>0</v>
      </c>
      <c r="S882" s="1">
        <v>0</v>
      </c>
      <c r="T882" s="1">
        <v>0</v>
      </c>
      <c r="U882" s="1">
        <v>0</v>
      </c>
      <c r="X882" s="1">
        <v>0</v>
      </c>
      <c r="Y882" s="1">
        <v>0</v>
      </c>
      <c r="Z882" s="1">
        <v>0</v>
      </c>
    </row>
    <row r="883" spans="1:26" x14ac:dyDescent="0.25">
      <c r="A883">
        <v>881</v>
      </c>
      <c r="B883" t="s">
        <v>204</v>
      </c>
      <c r="C883">
        <v>24</v>
      </c>
      <c r="D883">
        <v>7440020</v>
      </c>
      <c r="E883" t="s">
        <v>6</v>
      </c>
      <c r="F883" s="1">
        <v>9.5699999999999999E-6</v>
      </c>
      <c r="G883" s="1">
        <v>2.0579000000000001E-9</v>
      </c>
      <c r="H883" t="s">
        <v>121</v>
      </c>
      <c r="I883" t="s">
        <v>86</v>
      </c>
      <c r="J883" s="1">
        <v>2.0579000000000001E-9</v>
      </c>
      <c r="K883" s="1">
        <v>0</v>
      </c>
      <c r="L883" s="1">
        <v>0</v>
      </c>
      <c r="M883" s="1">
        <v>0</v>
      </c>
      <c r="N883" s="1">
        <v>0</v>
      </c>
      <c r="O883" s="1">
        <v>0</v>
      </c>
      <c r="P883" s="1">
        <v>0</v>
      </c>
      <c r="Q883" s="1">
        <v>0</v>
      </c>
      <c r="R883" s="1">
        <v>0</v>
      </c>
      <c r="S883" s="1">
        <v>0</v>
      </c>
      <c r="T883" s="1">
        <v>0</v>
      </c>
      <c r="U883" s="1">
        <v>0</v>
      </c>
      <c r="V883" t="s">
        <v>87</v>
      </c>
      <c r="X883" s="1">
        <v>0</v>
      </c>
      <c r="Y883" s="1">
        <v>0</v>
      </c>
      <c r="Z883" s="1">
        <v>0</v>
      </c>
    </row>
    <row r="884" spans="1:26" x14ac:dyDescent="0.25">
      <c r="A884">
        <v>882</v>
      </c>
      <c r="B884" t="s">
        <v>204</v>
      </c>
      <c r="C884">
        <v>24</v>
      </c>
      <c r="D884">
        <v>7723140</v>
      </c>
      <c r="E884" t="s">
        <v>295</v>
      </c>
      <c r="F884">
        <v>0</v>
      </c>
      <c r="G884" s="1">
        <v>0</v>
      </c>
      <c r="H884" t="s">
        <v>121</v>
      </c>
      <c r="I884" t="s">
        <v>86</v>
      </c>
      <c r="J884" s="1">
        <v>0</v>
      </c>
      <c r="K884" s="1">
        <v>0</v>
      </c>
      <c r="L884" s="1">
        <v>0</v>
      </c>
      <c r="M884" s="1">
        <v>0</v>
      </c>
      <c r="N884" s="1">
        <v>0</v>
      </c>
      <c r="O884" s="1">
        <v>0</v>
      </c>
      <c r="P884" s="1">
        <v>0</v>
      </c>
      <c r="Q884" s="1">
        <v>0</v>
      </c>
      <c r="R884" s="1">
        <v>0</v>
      </c>
      <c r="S884" s="1">
        <v>0</v>
      </c>
      <c r="T884" s="1">
        <v>0</v>
      </c>
      <c r="U884" s="1">
        <v>0</v>
      </c>
      <c r="X884" s="1">
        <v>0</v>
      </c>
      <c r="Y884" s="1">
        <v>0</v>
      </c>
      <c r="Z884" s="1">
        <v>0</v>
      </c>
    </row>
    <row r="885" spans="1:26" x14ac:dyDescent="0.25">
      <c r="A885">
        <v>883</v>
      </c>
      <c r="B885" t="s">
        <v>204</v>
      </c>
      <c r="C885">
        <v>24</v>
      </c>
      <c r="D885">
        <v>7439921</v>
      </c>
      <c r="E885" t="s">
        <v>7</v>
      </c>
      <c r="F885">
        <v>0</v>
      </c>
      <c r="G885" s="1">
        <v>0</v>
      </c>
      <c r="H885" t="s">
        <v>121</v>
      </c>
      <c r="I885" t="s">
        <v>86</v>
      </c>
      <c r="J885" s="1">
        <v>0</v>
      </c>
      <c r="K885" s="1">
        <v>0</v>
      </c>
      <c r="L885" s="1">
        <v>0</v>
      </c>
      <c r="M885" s="1">
        <v>0</v>
      </c>
      <c r="N885" s="1">
        <v>0</v>
      </c>
      <c r="O885" s="1">
        <v>0</v>
      </c>
      <c r="P885" s="1">
        <v>0</v>
      </c>
      <c r="Q885" s="1">
        <v>0</v>
      </c>
      <c r="R885" s="1">
        <v>0</v>
      </c>
      <c r="S885" s="1">
        <v>0</v>
      </c>
      <c r="T885" s="1">
        <v>0</v>
      </c>
      <c r="U885" s="1">
        <v>0</v>
      </c>
      <c r="X885" s="1">
        <v>0</v>
      </c>
      <c r="Y885" s="1">
        <v>0</v>
      </c>
      <c r="Z885" s="1">
        <v>0</v>
      </c>
    </row>
    <row r="886" spans="1:26" x14ac:dyDescent="0.25">
      <c r="A886">
        <v>884</v>
      </c>
      <c r="B886" t="s">
        <v>204</v>
      </c>
      <c r="C886">
        <v>24</v>
      </c>
      <c r="D886">
        <v>7440622</v>
      </c>
      <c r="E886" t="s">
        <v>296</v>
      </c>
      <c r="F886">
        <v>0</v>
      </c>
      <c r="G886" s="1">
        <v>0</v>
      </c>
      <c r="H886" t="s">
        <v>121</v>
      </c>
      <c r="I886" t="s">
        <v>86</v>
      </c>
      <c r="J886" s="1">
        <v>0</v>
      </c>
      <c r="K886" s="1">
        <v>0</v>
      </c>
      <c r="L886" s="1">
        <v>0</v>
      </c>
      <c r="M886" s="1">
        <v>0</v>
      </c>
      <c r="N886" s="1">
        <v>0</v>
      </c>
      <c r="O886" s="1">
        <v>0</v>
      </c>
      <c r="P886" s="1">
        <v>0</v>
      </c>
      <c r="Q886" s="1">
        <v>0</v>
      </c>
      <c r="R886" s="1">
        <v>0</v>
      </c>
      <c r="S886" s="1">
        <v>0</v>
      </c>
      <c r="T886" s="1">
        <v>0</v>
      </c>
      <c r="U886" s="1">
        <v>0</v>
      </c>
      <c r="X886" s="1">
        <v>0</v>
      </c>
      <c r="Y886" s="1">
        <v>0</v>
      </c>
      <c r="Z886" s="1">
        <v>0</v>
      </c>
    </row>
    <row r="887" spans="1:26" x14ac:dyDescent="0.25">
      <c r="A887">
        <v>885</v>
      </c>
      <c r="B887" t="s">
        <v>204</v>
      </c>
      <c r="C887">
        <v>24</v>
      </c>
      <c r="D887">
        <v>7440666</v>
      </c>
      <c r="E887" t="s">
        <v>297</v>
      </c>
      <c r="F887">
        <v>0</v>
      </c>
      <c r="G887" s="1">
        <v>0</v>
      </c>
      <c r="H887" t="s">
        <v>121</v>
      </c>
      <c r="I887" t="s">
        <v>86</v>
      </c>
      <c r="J887" s="1">
        <v>0</v>
      </c>
      <c r="K887" s="1">
        <v>0</v>
      </c>
      <c r="L887" s="1">
        <v>0</v>
      </c>
      <c r="M887" s="1">
        <v>0</v>
      </c>
      <c r="N887" s="1">
        <v>0</v>
      </c>
      <c r="O887" s="1">
        <v>0</v>
      </c>
      <c r="P887" s="1">
        <v>0</v>
      </c>
      <c r="Q887" s="1">
        <v>0</v>
      </c>
      <c r="R887" s="1">
        <v>0</v>
      </c>
      <c r="S887" s="1">
        <v>0</v>
      </c>
      <c r="T887" s="1">
        <v>0</v>
      </c>
      <c r="U887" s="1">
        <v>0</v>
      </c>
      <c r="X887" s="1">
        <v>0</v>
      </c>
      <c r="Y887" s="1">
        <v>0</v>
      </c>
      <c r="Z887" s="1">
        <v>0</v>
      </c>
    </row>
    <row r="888" spans="1:26" x14ac:dyDescent="0.25">
      <c r="A888">
        <v>886</v>
      </c>
      <c r="B888" t="s">
        <v>337</v>
      </c>
      <c r="C888">
        <v>24</v>
      </c>
      <c r="D888">
        <v>7429905</v>
      </c>
      <c r="E888" t="s">
        <v>290</v>
      </c>
      <c r="F888">
        <v>0</v>
      </c>
      <c r="G888" s="1">
        <v>0</v>
      </c>
      <c r="H888" t="s">
        <v>121</v>
      </c>
      <c r="I888" t="s">
        <v>86</v>
      </c>
      <c r="J888" s="1">
        <v>0</v>
      </c>
      <c r="K888" s="1">
        <v>0</v>
      </c>
      <c r="L888" s="1">
        <v>0</v>
      </c>
      <c r="M888" s="1">
        <v>0</v>
      </c>
      <c r="N888" s="1">
        <v>0</v>
      </c>
      <c r="O888" s="1">
        <v>0</v>
      </c>
      <c r="P888" s="1">
        <v>0</v>
      </c>
      <c r="Q888" s="1">
        <v>0</v>
      </c>
      <c r="R888" s="1">
        <v>0</v>
      </c>
      <c r="S888" s="1">
        <v>0</v>
      </c>
      <c r="T888" s="1">
        <v>0</v>
      </c>
      <c r="U888" s="1">
        <v>0</v>
      </c>
      <c r="X888" s="1">
        <v>0</v>
      </c>
      <c r="Y888" s="1">
        <v>0</v>
      </c>
      <c r="Z888" s="1">
        <v>0</v>
      </c>
    </row>
    <row r="889" spans="1:26" x14ac:dyDescent="0.25">
      <c r="A889">
        <v>887</v>
      </c>
      <c r="B889" t="s">
        <v>337</v>
      </c>
      <c r="C889">
        <v>24</v>
      </c>
      <c r="D889">
        <v>1344281</v>
      </c>
      <c r="E889" t="s">
        <v>291</v>
      </c>
      <c r="F889">
        <v>0</v>
      </c>
      <c r="G889" s="1">
        <v>0</v>
      </c>
      <c r="H889" t="s">
        <v>121</v>
      </c>
      <c r="I889" t="s">
        <v>86</v>
      </c>
      <c r="J889" s="1">
        <v>0</v>
      </c>
      <c r="K889" s="1">
        <v>0</v>
      </c>
      <c r="L889" s="1">
        <v>0</v>
      </c>
      <c r="M889" s="1">
        <v>0</v>
      </c>
      <c r="N889" s="1">
        <v>0</v>
      </c>
      <c r="O889" s="1">
        <v>0</v>
      </c>
      <c r="P889" s="1">
        <v>0</v>
      </c>
      <c r="Q889" s="1">
        <v>0</v>
      </c>
      <c r="R889" s="1">
        <v>0</v>
      </c>
      <c r="S889" s="1">
        <v>0</v>
      </c>
      <c r="T889" s="1">
        <v>0</v>
      </c>
      <c r="U889" s="1">
        <v>0</v>
      </c>
      <c r="X889" s="1">
        <v>0</v>
      </c>
      <c r="Y889" s="1">
        <v>0</v>
      </c>
      <c r="Z889" s="1">
        <v>0</v>
      </c>
    </row>
    <row r="890" spans="1:26" x14ac:dyDescent="0.25">
      <c r="A890">
        <v>888</v>
      </c>
      <c r="B890" t="s">
        <v>337</v>
      </c>
      <c r="C890">
        <v>24</v>
      </c>
      <c r="D890">
        <v>7440417</v>
      </c>
      <c r="E890" t="s">
        <v>292</v>
      </c>
      <c r="F890">
        <v>0</v>
      </c>
      <c r="G890" s="1">
        <v>0</v>
      </c>
      <c r="H890" t="s">
        <v>121</v>
      </c>
      <c r="I890" t="s">
        <v>86</v>
      </c>
      <c r="J890" s="1">
        <v>0</v>
      </c>
      <c r="K890" s="1">
        <v>0</v>
      </c>
      <c r="L890" s="1">
        <v>0</v>
      </c>
      <c r="M890" s="1">
        <v>0</v>
      </c>
      <c r="N890" s="1">
        <v>0</v>
      </c>
      <c r="O890" s="1">
        <v>0</v>
      </c>
      <c r="P890" s="1">
        <v>0</v>
      </c>
      <c r="Q890" s="1">
        <v>0</v>
      </c>
      <c r="R890" s="1">
        <v>0</v>
      </c>
      <c r="S890" s="1">
        <v>0</v>
      </c>
      <c r="T890" s="1">
        <v>0</v>
      </c>
      <c r="U890" s="1">
        <v>0</v>
      </c>
      <c r="X890" s="1">
        <v>0</v>
      </c>
      <c r="Y890" s="1">
        <v>0</v>
      </c>
      <c r="Z890" s="1">
        <v>0</v>
      </c>
    </row>
    <row r="891" spans="1:26" x14ac:dyDescent="0.25">
      <c r="A891">
        <v>889</v>
      </c>
      <c r="B891" t="s">
        <v>337</v>
      </c>
      <c r="C891">
        <v>24</v>
      </c>
      <c r="D891">
        <v>7440439</v>
      </c>
      <c r="E891" t="s">
        <v>293</v>
      </c>
      <c r="F891">
        <v>0</v>
      </c>
      <c r="G891" s="1">
        <v>0</v>
      </c>
      <c r="H891" t="s">
        <v>121</v>
      </c>
      <c r="I891" t="s">
        <v>86</v>
      </c>
      <c r="J891" s="1">
        <v>0</v>
      </c>
      <c r="K891" s="1">
        <v>0</v>
      </c>
      <c r="L891" s="1">
        <v>0</v>
      </c>
      <c r="M891" s="1">
        <v>0</v>
      </c>
      <c r="N891" s="1">
        <v>0</v>
      </c>
      <c r="O891" s="1">
        <v>0</v>
      </c>
      <c r="P891" s="1">
        <v>0</v>
      </c>
      <c r="Q891" s="1">
        <v>0</v>
      </c>
      <c r="R891" s="1">
        <v>0</v>
      </c>
      <c r="S891" s="1">
        <v>0</v>
      </c>
      <c r="T891" s="1">
        <v>0</v>
      </c>
      <c r="U891" s="1">
        <v>0</v>
      </c>
      <c r="X891" s="1">
        <v>0</v>
      </c>
      <c r="Y891" s="1">
        <v>0</v>
      </c>
      <c r="Z891" s="1">
        <v>0</v>
      </c>
    </row>
    <row r="892" spans="1:26" x14ac:dyDescent="0.25">
      <c r="A892">
        <v>890</v>
      </c>
      <c r="B892" t="s">
        <v>337</v>
      </c>
      <c r="C892">
        <v>24</v>
      </c>
      <c r="D892">
        <v>7440484</v>
      </c>
      <c r="E892" t="s">
        <v>8</v>
      </c>
      <c r="F892">
        <v>0</v>
      </c>
      <c r="G892" s="1">
        <v>0</v>
      </c>
      <c r="H892" t="s">
        <v>121</v>
      </c>
      <c r="I892" t="s">
        <v>86</v>
      </c>
      <c r="J892" s="1">
        <v>0</v>
      </c>
      <c r="K892" s="1">
        <v>0</v>
      </c>
      <c r="L892" s="1">
        <v>0</v>
      </c>
      <c r="M892" s="1">
        <v>0</v>
      </c>
      <c r="N892" s="1">
        <v>0</v>
      </c>
      <c r="O892" s="1">
        <v>0</v>
      </c>
      <c r="P892" s="1">
        <v>0</v>
      </c>
      <c r="Q892" s="1">
        <v>0</v>
      </c>
      <c r="R892" s="1">
        <v>0</v>
      </c>
      <c r="S892" s="1">
        <v>0</v>
      </c>
      <c r="T892" s="1">
        <v>0</v>
      </c>
      <c r="U892" s="1">
        <v>0</v>
      </c>
      <c r="X892" s="1">
        <v>0</v>
      </c>
      <c r="Y892" s="1">
        <v>0</v>
      </c>
      <c r="Z892" s="1">
        <v>0</v>
      </c>
    </row>
    <row r="893" spans="1:26" x14ac:dyDescent="0.25">
      <c r="A893">
        <v>891</v>
      </c>
      <c r="B893" t="s">
        <v>337</v>
      </c>
      <c r="C893">
        <v>24</v>
      </c>
      <c r="D893">
        <v>7440473</v>
      </c>
      <c r="E893" t="s">
        <v>89</v>
      </c>
      <c r="F893">
        <v>0</v>
      </c>
      <c r="G893" s="1">
        <v>0</v>
      </c>
      <c r="H893" t="s">
        <v>121</v>
      </c>
      <c r="I893" t="s">
        <v>86</v>
      </c>
      <c r="J893" s="1">
        <v>0</v>
      </c>
      <c r="K893" s="1">
        <v>0</v>
      </c>
      <c r="L893" s="1">
        <v>0</v>
      </c>
      <c r="M893" s="1">
        <v>0</v>
      </c>
      <c r="N893" s="1">
        <v>0</v>
      </c>
      <c r="O893" s="1">
        <v>0</v>
      </c>
      <c r="P893" s="1">
        <v>0</v>
      </c>
      <c r="Q893" s="1">
        <v>0</v>
      </c>
      <c r="R893" s="1">
        <v>0</v>
      </c>
      <c r="S893" s="1">
        <v>0</v>
      </c>
      <c r="T893" s="1">
        <v>0</v>
      </c>
      <c r="U893" s="1">
        <v>0</v>
      </c>
      <c r="X893" s="1">
        <v>0</v>
      </c>
      <c r="Y893" s="1">
        <v>0</v>
      </c>
      <c r="Z893" s="1">
        <v>0</v>
      </c>
    </row>
    <row r="894" spans="1:26" x14ac:dyDescent="0.25">
      <c r="A894">
        <v>892</v>
      </c>
      <c r="B894" t="s">
        <v>337</v>
      </c>
      <c r="C894">
        <v>24</v>
      </c>
      <c r="D894">
        <v>18540299</v>
      </c>
      <c r="E894" t="s">
        <v>13</v>
      </c>
      <c r="F894">
        <v>0</v>
      </c>
      <c r="G894" s="1">
        <v>0</v>
      </c>
      <c r="H894" t="s">
        <v>121</v>
      </c>
      <c r="I894" t="s">
        <v>86</v>
      </c>
      <c r="J894" s="1">
        <v>0</v>
      </c>
      <c r="K894" s="1">
        <v>0</v>
      </c>
      <c r="L894" s="1">
        <v>0</v>
      </c>
      <c r="M894" s="1">
        <v>0</v>
      </c>
      <c r="N894" s="1">
        <v>0</v>
      </c>
      <c r="O894" s="1">
        <v>0</v>
      </c>
      <c r="P894" s="1">
        <v>0</v>
      </c>
      <c r="Q894" s="1">
        <v>0</v>
      </c>
      <c r="R894" s="1">
        <v>0</v>
      </c>
      <c r="S894" s="1">
        <v>0</v>
      </c>
      <c r="T894" s="1">
        <v>0</v>
      </c>
      <c r="U894" s="1">
        <v>0</v>
      </c>
      <c r="X894" s="1">
        <v>0</v>
      </c>
      <c r="Y894" s="1">
        <v>0</v>
      </c>
      <c r="Z894" s="1">
        <v>0</v>
      </c>
    </row>
    <row r="895" spans="1:26" x14ac:dyDescent="0.25">
      <c r="A895">
        <v>893</v>
      </c>
      <c r="B895" t="s">
        <v>337</v>
      </c>
      <c r="C895">
        <v>24</v>
      </c>
      <c r="D895">
        <v>1175</v>
      </c>
      <c r="E895" t="s">
        <v>294</v>
      </c>
      <c r="F895">
        <v>0</v>
      </c>
      <c r="G895" s="1">
        <v>0</v>
      </c>
      <c r="H895" t="s">
        <v>121</v>
      </c>
      <c r="I895" t="s">
        <v>86</v>
      </c>
      <c r="J895" s="1">
        <v>0</v>
      </c>
      <c r="K895" s="1">
        <v>0</v>
      </c>
      <c r="L895" s="1">
        <v>0</v>
      </c>
      <c r="M895" s="1">
        <v>0</v>
      </c>
      <c r="N895" s="1">
        <v>0</v>
      </c>
      <c r="O895" s="1">
        <v>0</v>
      </c>
      <c r="P895" s="1">
        <v>0</v>
      </c>
      <c r="Q895" s="1">
        <v>0</v>
      </c>
      <c r="R895" s="1">
        <v>0</v>
      </c>
      <c r="S895" s="1">
        <v>0</v>
      </c>
      <c r="T895" s="1">
        <v>0</v>
      </c>
      <c r="U895" s="1">
        <v>0</v>
      </c>
      <c r="X895" s="1">
        <v>0</v>
      </c>
      <c r="Y895" s="1">
        <v>0</v>
      </c>
      <c r="Z895" s="1">
        <v>0</v>
      </c>
    </row>
    <row r="896" spans="1:26" x14ac:dyDescent="0.25">
      <c r="A896">
        <v>894</v>
      </c>
      <c r="B896" t="s">
        <v>337</v>
      </c>
      <c r="C896">
        <v>24</v>
      </c>
      <c r="D896">
        <v>7440508</v>
      </c>
      <c r="E896" t="s">
        <v>10</v>
      </c>
      <c r="F896">
        <v>0</v>
      </c>
      <c r="G896" s="1">
        <v>0</v>
      </c>
      <c r="H896" t="s">
        <v>121</v>
      </c>
      <c r="I896" t="s">
        <v>86</v>
      </c>
      <c r="J896" s="1">
        <v>0</v>
      </c>
      <c r="K896" s="1">
        <v>0</v>
      </c>
      <c r="L896" s="1">
        <v>0</v>
      </c>
      <c r="M896" s="1">
        <v>0</v>
      </c>
      <c r="N896" s="1">
        <v>0</v>
      </c>
      <c r="O896" s="1">
        <v>0</v>
      </c>
      <c r="P896" s="1">
        <v>0</v>
      </c>
      <c r="Q896" s="1">
        <v>0</v>
      </c>
      <c r="R896" s="1">
        <v>0</v>
      </c>
      <c r="S896" s="1">
        <v>0</v>
      </c>
      <c r="T896" s="1">
        <v>0</v>
      </c>
      <c r="U896" s="1">
        <v>0</v>
      </c>
      <c r="X896" s="1">
        <v>0</v>
      </c>
      <c r="Y896" s="1">
        <v>0</v>
      </c>
      <c r="Z896" s="1">
        <v>0</v>
      </c>
    </row>
    <row r="897" spans="1:26" x14ac:dyDescent="0.25">
      <c r="A897">
        <v>895</v>
      </c>
      <c r="B897" t="s">
        <v>337</v>
      </c>
      <c r="C897">
        <v>24</v>
      </c>
      <c r="D897">
        <v>7439965</v>
      </c>
      <c r="E897" t="s">
        <v>5</v>
      </c>
      <c r="F897">
        <v>0</v>
      </c>
      <c r="G897" s="1">
        <v>0</v>
      </c>
      <c r="H897" t="s">
        <v>121</v>
      </c>
      <c r="I897" t="s">
        <v>86</v>
      </c>
      <c r="J897" s="1">
        <v>0</v>
      </c>
      <c r="K897" s="1">
        <v>0</v>
      </c>
      <c r="L897" s="1">
        <v>0</v>
      </c>
      <c r="M897" s="1">
        <v>0</v>
      </c>
      <c r="N897" s="1">
        <v>0</v>
      </c>
      <c r="O897" s="1">
        <v>0</v>
      </c>
      <c r="P897" s="1">
        <v>0</v>
      </c>
      <c r="Q897" s="1">
        <v>0</v>
      </c>
      <c r="R897" s="1">
        <v>0</v>
      </c>
      <c r="S897" s="1">
        <v>0</v>
      </c>
      <c r="T897" s="1">
        <v>0</v>
      </c>
      <c r="U897" s="1">
        <v>0</v>
      </c>
      <c r="X897" s="1">
        <v>0</v>
      </c>
      <c r="Y897" s="1">
        <v>0</v>
      </c>
      <c r="Z897" s="1">
        <v>0</v>
      </c>
    </row>
    <row r="898" spans="1:26" x14ac:dyDescent="0.25">
      <c r="A898">
        <v>896</v>
      </c>
      <c r="B898" t="s">
        <v>337</v>
      </c>
      <c r="C898">
        <v>24</v>
      </c>
      <c r="D898">
        <v>7440020</v>
      </c>
      <c r="E898" t="s">
        <v>6</v>
      </c>
      <c r="F898">
        <v>0</v>
      </c>
      <c r="G898" s="1">
        <v>0</v>
      </c>
      <c r="H898" t="s">
        <v>121</v>
      </c>
      <c r="I898" t="s">
        <v>86</v>
      </c>
      <c r="J898" s="1">
        <v>0</v>
      </c>
      <c r="K898" s="1">
        <v>0</v>
      </c>
      <c r="L898" s="1">
        <v>0</v>
      </c>
      <c r="M898" s="1">
        <v>0</v>
      </c>
      <c r="N898" s="1">
        <v>0</v>
      </c>
      <c r="O898" s="1">
        <v>0</v>
      </c>
      <c r="P898" s="1">
        <v>0</v>
      </c>
      <c r="Q898" s="1">
        <v>0</v>
      </c>
      <c r="R898" s="1">
        <v>0</v>
      </c>
      <c r="S898" s="1">
        <v>0</v>
      </c>
      <c r="T898" s="1">
        <v>0</v>
      </c>
      <c r="U898" s="1">
        <v>0</v>
      </c>
      <c r="X898" s="1">
        <v>0</v>
      </c>
      <c r="Y898" s="1">
        <v>0</v>
      </c>
      <c r="Z898" s="1">
        <v>0</v>
      </c>
    </row>
    <row r="899" spans="1:26" x14ac:dyDescent="0.25">
      <c r="A899">
        <v>897</v>
      </c>
      <c r="B899" t="s">
        <v>337</v>
      </c>
      <c r="C899">
        <v>24</v>
      </c>
      <c r="D899">
        <v>7723140</v>
      </c>
      <c r="E899" t="s">
        <v>295</v>
      </c>
      <c r="F899">
        <v>0</v>
      </c>
      <c r="G899" s="1">
        <v>0</v>
      </c>
      <c r="H899" t="s">
        <v>121</v>
      </c>
      <c r="I899" t="s">
        <v>86</v>
      </c>
      <c r="J899" s="1">
        <v>0</v>
      </c>
      <c r="K899" s="1">
        <v>0</v>
      </c>
      <c r="L899" s="1">
        <v>0</v>
      </c>
      <c r="M899" s="1">
        <v>0</v>
      </c>
      <c r="N899" s="1">
        <v>0</v>
      </c>
      <c r="O899" s="1">
        <v>0</v>
      </c>
      <c r="P899" s="1">
        <v>0</v>
      </c>
      <c r="Q899" s="1">
        <v>0</v>
      </c>
      <c r="R899" s="1">
        <v>0</v>
      </c>
      <c r="S899" s="1">
        <v>0</v>
      </c>
      <c r="T899" s="1">
        <v>0</v>
      </c>
      <c r="U899" s="1">
        <v>0</v>
      </c>
      <c r="X899" s="1">
        <v>0</v>
      </c>
      <c r="Y899" s="1">
        <v>0</v>
      </c>
      <c r="Z899" s="1">
        <v>0</v>
      </c>
    </row>
    <row r="900" spans="1:26" x14ac:dyDescent="0.25">
      <c r="A900">
        <v>898</v>
      </c>
      <c r="B900" t="s">
        <v>337</v>
      </c>
      <c r="C900">
        <v>24</v>
      </c>
      <c r="D900">
        <v>7439921</v>
      </c>
      <c r="E900" t="s">
        <v>7</v>
      </c>
      <c r="F900">
        <v>0</v>
      </c>
      <c r="G900" s="1">
        <v>0</v>
      </c>
      <c r="H900" t="s">
        <v>121</v>
      </c>
      <c r="I900" t="s">
        <v>86</v>
      </c>
      <c r="J900" s="1">
        <v>0</v>
      </c>
      <c r="K900" s="1">
        <v>0</v>
      </c>
      <c r="L900" s="1">
        <v>0</v>
      </c>
      <c r="M900" s="1">
        <v>0</v>
      </c>
      <c r="N900" s="1">
        <v>0</v>
      </c>
      <c r="O900" s="1">
        <v>0</v>
      </c>
      <c r="P900" s="1">
        <v>0</v>
      </c>
      <c r="Q900" s="1">
        <v>0</v>
      </c>
      <c r="R900" s="1">
        <v>0</v>
      </c>
      <c r="S900" s="1">
        <v>0</v>
      </c>
      <c r="T900" s="1">
        <v>0</v>
      </c>
      <c r="U900" s="1">
        <v>0</v>
      </c>
      <c r="X900" s="1">
        <v>0</v>
      </c>
      <c r="Y900" s="1">
        <v>0</v>
      </c>
      <c r="Z900" s="1">
        <v>0</v>
      </c>
    </row>
    <row r="901" spans="1:26" x14ac:dyDescent="0.25">
      <c r="A901">
        <v>899</v>
      </c>
      <c r="B901" t="s">
        <v>337</v>
      </c>
      <c r="C901">
        <v>24</v>
      </c>
      <c r="D901">
        <v>7440622</v>
      </c>
      <c r="E901" t="s">
        <v>296</v>
      </c>
      <c r="F901">
        <v>0</v>
      </c>
      <c r="G901" s="1">
        <v>0</v>
      </c>
      <c r="H901" t="s">
        <v>121</v>
      </c>
      <c r="I901" t="s">
        <v>86</v>
      </c>
      <c r="J901" s="1">
        <v>0</v>
      </c>
      <c r="K901" s="1">
        <v>0</v>
      </c>
      <c r="L901" s="1">
        <v>0</v>
      </c>
      <c r="M901" s="1">
        <v>0</v>
      </c>
      <c r="N901" s="1">
        <v>0</v>
      </c>
      <c r="O901" s="1">
        <v>0</v>
      </c>
      <c r="P901" s="1">
        <v>0</v>
      </c>
      <c r="Q901" s="1">
        <v>0</v>
      </c>
      <c r="R901" s="1">
        <v>0</v>
      </c>
      <c r="S901" s="1">
        <v>0</v>
      </c>
      <c r="T901" s="1">
        <v>0</v>
      </c>
      <c r="U901" s="1">
        <v>0</v>
      </c>
      <c r="X901" s="1">
        <v>0</v>
      </c>
      <c r="Y901" s="1">
        <v>0</v>
      </c>
      <c r="Z901" s="1">
        <v>0</v>
      </c>
    </row>
    <row r="902" spans="1:26" x14ac:dyDescent="0.25">
      <c r="A902">
        <v>900</v>
      </c>
      <c r="B902" t="s">
        <v>337</v>
      </c>
      <c r="C902">
        <v>24</v>
      </c>
      <c r="D902">
        <v>7440666</v>
      </c>
      <c r="E902" t="s">
        <v>297</v>
      </c>
      <c r="F902">
        <v>0</v>
      </c>
      <c r="G902" s="1">
        <v>0</v>
      </c>
      <c r="H902" t="s">
        <v>121</v>
      </c>
      <c r="I902" t="s">
        <v>86</v>
      </c>
      <c r="J902" s="1">
        <v>0</v>
      </c>
      <c r="K902" s="1">
        <v>0</v>
      </c>
      <c r="L902" s="1">
        <v>0</v>
      </c>
      <c r="M902" s="1">
        <v>0</v>
      </c>
      <c r="N902" s="1">
        <v>0</v>
      </c>
      <c r="O902" s="1">
        <v>0</v>
      </c>
      <c r="P902" s="1">
        <v>0</v>
      </c>
      <c r="Q902" s="1">
        <v>0</v>
      </c>
      <c r="R902" s="1">
        <v>0</v>
      </c>
      <c r="S902" s="1">
        <v>0</v>
      </c>
      <c r="T902" s="1">
        <v>0</v>
      </c>
      <c r="U902" s="1">
        <v>0</v>
      </c>
      <c r="X902" s="1">
        <v>0</v>
      </c>
      <c r="Y902" s="1">
        <v>0</v>
      </c>
      <c r="Z902" s="1">
        <v>0</v>
      </c>
    </row>
    <row r="903" spans="1:26" x14ac:dyDescent="0.25">
      <c r="A903">
        <v>901</v>
      </c>
      <c r="B903" t="s">
        <v>205</v>
      </c>
      <c r="C903">
        <v>24</v>
      </c>
      <c r="D903">
        <v>7429905</v>
      </c>
      <c r="E903" t="s">
        <v>290</v>
      </c>
      <c r="F903">
        <v>0</v>
      </c>
      <c r="G903" s="1">
        <v>0</v>
      </c>
      <c r="H903" t="s">
        <v>121</v>
      </c>
      <c r="I903" t="s">
        <v>86</v>
      </c>
      <c r="J903" s="1">
        <v>0</v>
      </c>
      <c r="K903" s="1">
        <v>0</v>
      </c>
      <c r="L903" s="1">
        <v>0</v>
      </c>
      <c r="M903" s="1">
        <v>0</v>
      </c>
      <c r="N903" s="1">
        <v>0</v>
      </c>
      <c r="O903" s="1">
        <v>0</v>
      </c>
      <c r="P903" s="1">
        <v>0</v>
      </c>
      <c r="Q903" s="1">
        <v>0</v>
      </c>
      <c r="R903" s="1">
        <v>0</v>
      </c>
      <c r="S903" s="1">
        <v>0</v>
      </c>
      <c r="T903" s="1">
        <v>0</v>
      </c>
      <c r="U903" s="1">
        <v>0</v>
      </c>
      <c r="X903" s="1">
        <v>0</v>
      </c>
      <c r="Y903" s="1">
        <v>0</v>
      </c>
      <c r="Z903" s="1">
        <v>0</v>
      </c>
    </row>
    <row r="904" spans="1:26" x14ac:dyDescent="0.25">
      <c r="A904">
        <v>902</v>
      </c>
      <c r="B904" t="s">
        <v>205</v>
      </c>
      <c r="C904">
        <v>24</v>
      </c>
      <c r="D904">
        <v>1344281</v>
      </c>
      <c r="E904" t="s">
        <v>291</v>
      </c>
      <c r="F904">
        <v>0</v>
      </c>
      <c r="G904" s="1">
        <v>0</v>
      </c>
      <c r="H904" t="s">
        <v>121</v>
      </c>
      <c r="I904" t="s">
        <v>86</v>
      </c>
      <c r="J904" s="1">
        <v>0</v>
      </c>
      <c r="K904" s="1">
        <v>0</v>
      </c>
      <c r="L904" s="1">
        <v>0</v>
      </c>
      <c r="M904" s="1">
        <v>0</v>
      </c>
      <c r="N904" s="1">
        <v>0</v>
      </c>
      <c r="O904" s="1">
        <v>0</v>
      </c>
      <c r="P904" s="1">
        <v>0</v>
      </c>
      <c r="Q904" s="1">
        <v>0</v>
      </c>
      <c r="R904" s="1">
        <v>0</v>
      </c>
      <c r="S904" s="1">
        <v>0</v>
      </c>
      <c r="T904" s="1">
        <v>0</v>
      </c>
      <c r="U904" s="1">
        <v>0</v>
      </c>
      <c r="X904" s="1">
        <v>0</v>
      </c>
      <c r="Y904" s="1">
        <v>0</v>
      </c>
      <c r="Z904" s="1">
        <v>0</v>
      </c>
    </row>
    <row r="905" spans="1:26" x14ac:dyDescent="0.25">
      <c r="A905">
        <v>903</v>
      </c>
      <c r="B905" t="s">
        <v>338</v>
      </c>
      <c r="C905">
        <v>24</v>
      </c>
      <c r="D905">
        <v>7440417</v>
      </c>
      <c r="E905" t="s">
        <v>292</v>
      </c>
      <c r="F905">
        <v>0</v>
      </c>
      <c r="G905" s="1">
        <v>0</v>
      </c>
      <c r="H905" t="s">
        <v>121</v>
      </c>
      <c r="I905" t="s">
        <v>86</v>
      </c>
      <c r="J905" s="1">
        <v>0</v>
      </c>
      <c r="K905" s="1">
        <v>0</v>
      </c>
      <c r="L905" s="1">
        <v>0</v>
      </c>
      <c r="M905" s="1">
        <v>0</v>
      </c>
      <c r="N905" s="1">
        <v>0</v>
      </c>
      <c r="O905" s="1">
        <v>0</v>
      </c>
      <c r="P905" s="1">
        <v>0</v>
      </c>
      <c r="Q905" s="1">
        <v>0</v>
      </c>
      <c r="R905" s="1">
        <v>0</v>
      </c>
      <c r="S905" s="1">
        <v>0</v>
      </c>
      <c r="T905" s="1">
        <v>0</v>
      </c>
      <c r="U905" s="1">
        <v>0</v>
      </c>
      <c r="X905" s="1">
        <v>0</v>
      </c>
      <c r="Y905" s="1">
        <v>0</v>
      </c>
      <c r="Z905" s="1">
        <v>0</v>
      </c>
    </row>
    <row r="906" spans="1:26" x14ac:dyDescent="0.25">
      <c r="A906">
        <v>904</v>
      </c>
      <c r="B906" t="s">
        <v>339</v>
      </c>
      <c r="C906">
        <v>24</v>
      </c>
      <c r="D906">
        <v>7440439</v>
      </c>
      <c r="E906" t="s">
        <v>293</v>
      </c>
      <c r="F906">
        <v>0</v>
      </c>
      <c r="G906" s="1">
        <v>0</v>
      </c>
      <c r="H906" t="s">
        <v>121</v>
      </c>
      <c r="I906" t="s">
        <v>86</v>
      </c>
      <c r="J906" s="1">
        <v>0</v>
      </c>
      <c r="K906" s="1">
        <v>0</v>
      </c>
      <c r="L906" s="1">
        <v>0</v>
      </c>
      <c r="M906" s="1">
        <v>0</v>
      </c>
      <c r="N906" s="1">
        <v>0</v>
      </c>
      <c r="O906" s="1">
        <v>0</v>
      </c>
      <c r="P906" s="1">
        <v>0</v>
      </c>
      <c r="Q906" s="1">
        <v>0</v>
      </c>
      <c r="R906" s="1">
        <v>0</v>
      </c>
      <c r="S906" s="1">
        <v>0</v>
      </c>
      <c r="T906" s="1">
        <v>0</v>
      </c>
      <c r="U906" s="1">
        <v>0</v>
      </c>
      <c r="X906" s="1">
        <v>0</v>
      </c>
      <c r="Y906" s="1">
        <v>0</v>
      </c>
      <c r="Z906" s="1">
        <v>0</v>
      </c>
    </row>
    <row r="907" spans="1:26" x14ac:dyDescent="0.25">
      <c r="A907">
        <v>905</v>
      </c>
      <c r="B907" t="s">
        <v>340</v>
      </c>
      <c r="C907">
        <v>24</v>
      </c>
      <c r="D907">
        <v>7440484</v>
      </c>
      <c r="E907" t="s">
        <v>8</v>
      </c>
      <c r="F907">
        <v>0</v>
      </c>
      <c r="G907" s="1">
        <v>0</v>
      </c>
      <c r="H907" t="s">
        <v>121</v>
      </c>
      <c r="I907" t="s">
        <v>86</v>
      </c>
      <c r="J907" s="1">
        <v>0</v>
      </c>
      <c r="K907" s="1">
        <v>0</v>
      </c>
      <c r="L907" s="1">
        <v>0</v>
      </c>
      <c r="M907" s="1">
        <v>0</v>
      </c>
      <c r="N907" s="1">
        <v>0</v>
      </c>
      <c r="O907" s="1">
        <v>0</v>
      </c>
      <c r="P907" s="1">
        <v>0</v>
      </c>
      <c r="Q907" s="1">
        <v>0</v>
      </c>
      <c r="R907" s="1">
        <v>0</v>
      </c>
      <c r="S907" s="1">
        <v>0</v>
      </c>
      <c r="T907" s="1">
        <v>0</v>
      </c>
      <c r="U907" s="1">
        <v>0</v>
      </c>
      <c r="X907" s="1">
        <v>0</v>
      </c>
      <c r="Y907" s="1">
        <v>0</v>
      </c>
      <c r="Z907" s="1">
        <v>0</v>
      </c>
    </row>
    <row r="908" spans="1:26" x14ac:dyDescent="0.25">
      <c r="A908">
        <v>906</v>
      </c>
      <c r="B908" t="s">
        <v>341</v>
      </c>
      <c r="C908">
        <v>24</v>
      </c>
      <c r="D908">
        <v>7440473</v>
      </c>
      <c r="E908" t="s">
        <v>89</v>
      </c>
      <c r="F908">
        <v>1.63E-4</v>
      </c>
      <c r="G908" s="1">
        <v>0</v>
      </c>
      <c r="H908" t="s">
        <v>121</v>
      </c>
      <c r="I908" t="s">
        <v>86</v>
      </c>
      <c r="J908" s="1">
        <v>0</v>
      </c>
      <c r="K908" s="1">
        <v>0</v>
      </c>
      <c r="L908" s="1">
        <v>0</v>
      </c>
      <c r="M908" s="1">
        <v>0</v>
      </c>
      <c r="N908" s="1">
        <v>0</v>
      </c>
      <c r="O908" s="1">
        <v>0</v>
      </c>
      <c r="P908" s="1">
        <v>0</v>
      </c>
      <c r="Q908" s="1">
        <v>0</v>
      </c>
      <c r="R908" s="1">
        <v>0</v>
      </c>
      <c r="S908" s="1">
        <v>0</v>
      </c>
      <c r="T908" s="1">
        <v>0</v>
      </c>
      <c r="U908" s="1">
        <v>0</v>
      </c>
      <c r="X908" s="1">
        <v>0</v>
      </c>
      <c r="Y908" s="1">
        <v>0</v>
      </c>
      <c r="Z908" s="1">
        <v>0</v>
      </c>
    </row>
    <row r="909" spans="1:26" x14ac:dyDescent="0.25">
      <c r="A909">
        <v>907</v>
      </c>
      <c r="B909" t="s">
        <v>342</v>
      </c>
      <c r="C909">
        <v>24</v>
      </c>
      <c r="D909">
        <v>18540299</v>
      </c>
      <c r="E909" t="s">
        <v>13</v>
      </c>
      <c r="F909" s="1">
        <v>8.1300000000000001E-6</v>
      </c>
      <c r="G909" s="1">
        <v>9.8506000000000006E-7</v>
      </c>
      <c r="H909" t="s">
        <v>121</v>
      </c>
      <c r="I909" t="s">
        <v>86</v>
      </c>
      <c r="J909" s="1">
        <v>9.7978E-7</v>
      </c>
      <c r="K909" s="1">
        <v>4.9399000000000003E-9</v>
      </c>
      <c r="L909" s="1">
        <v>3.4250000000000001E-10</v>
      </c>
      <c r="M909" s="1">
        <v>0</v>
      </c>
      <c r="N909" s="1">
        <v>0</v>
      </c>
      <c r="O909" s="1">
        <v>0</v>
      </c>
      <c r="P909" s="1">
        <v>0</v>
      </c>
      <c r="Q909" s="1">
        <v>0</v>
      </c>
      <c r="R909" s="1">
        <v>0</v>
      </c>
      <c r="S909" s="1">
        <v>0</v>
      </c>
      <c r="T909" s="1">
        <v>0</v>
      </c>
      <c r="U909" s="1">
        <v>0</v>
      </c>
      <c r="V909" t="s">
        <v>87</v>
      </c>
      <c r="W909" t="s">
        <v>88</v>
      </c>
      <c r="X909" s="1">
        <v>0</v>
      </c>
      <c r="Y909" s="1">
        <v>0</v>
      </c>
      <c r="Z909" s="1">
        <v>0</v>
      </c>
    </row>
    <row r="910" spans="1:26" x14ac:dyDescent="0.25">
      <c r="A910">
        <v>908</v>
      </c>
      <c r="B910" t="s">
        <v>343</v>
      </c>
      <c r="C910">
        <v>24</v>
      </c>
      <c r="D910">
        <v>1175</v>
      </c>
      <c r="E910" t="s">
        <v>294</v>
      </c>
      <c r="F910">
        <v>0</v>
      </c>
      <c r="G910" s="1">
        <v>0</v>
      </c>
      <c r="H910" t="s">
        <v>121</v>
      </c>
      <c r="I910" t="s">
        <v>86</v>
      </c>
      <c r="J910" s="1">
        <v>0</v>
      </c>
      <c r="K910" s="1">
        <v>0</v>
      </c>
      <c r="L910" s="1">
        <v>0</v>
      </c>
      <c r="M910" s="1">
        <v>0</v>
      </c>
      <c r="N910" s="1">
        <v>0</v>
      </c>
      <c r="O910" s="1">
        <v>0</v>
      </c>
      <c r="P910" s="1">
        <v>0</v>
      </c>
      <c r="Q910" s="1">
        <v>0</v>
      </c>
      <c r="R910" s="1">
        <v>0</v>
      </c>
      <c r="S910" s="1">
        <v>0</v>
      </c>
      <c r="T910" s="1">
        <v>0</v>
      </c>
      <c r="U910" s="1">
        <v>0</v>
      </c>
      <c r="X910" s="1">
        <v>0</v>
      </c>
      <c r="Y910" s="1">
        <v>0</v>
      </c>
      <c r="Z910" s="1">
        <v>0</v>
      </c>
    </row>
    <row r="911" spans="1:26" x14ac:dyDescent="0.25">
      <c r="A911">
        <v>909</v>
      </c>
      <c r="B911" t="s">
        <v>344</v>
      </c>
      <c r="C911">
        <v>24</v>
      </c>
      <c r="D911">
        <v>7440508</v>
      </c>
      <c r="E911" t="s">
        <v>10</v>
      </c>
      <c r="F911" s="1">
        <v>4.78E-6</v>
      </c>
      <c r="G911" s="1">
        <v>0</v>
      </c>
      <c r="H911" t="s">
        <v>121</v>
      </c>
      <c r="I911" t="s">
        <v>86</v>
      </c>
      <c r="J911" s="1">
        <v>0</v>
      </c>
      <c r="K911" s="1">
        <v>0</v>
      </c>
      <c r="L911" s="1">
        <v>0</v>
      </c>
      <c r="M911" s="1">
        <v>0</v>
      </c>
      <c r="N911" s="1">
        <v>0</v>
      </c>
      <c r="O911" s="1">
        <v>0</v>
      </c>
      <c r="P911" s="1">
        <v>0</v>
      </c>
      <c r="Q911" s="1">
        <v>0</v>
      </c>
      <c r="R911" s="1">
        <v>0</v>
      </c>
      <c r="S911" s="1">
        <v>0</v>
      </c>
      <c r="T911" s="1">
        <v>0</v>
      </c>
      <c r="U911" s="1">
        <v>0</v>
      </c>
      <c r="X911" s="1">
        <v>0</v>
      </c>
      <c r="Y911" s="1">
        <v>0</v>
      </c>
      <c r="Z911" s="1">
        <v>0</v>
      </c>
    </row>
    <row r="912" spans="1:26" x14ac:dyDescent="0.25">
      <c r="A912">
        <v>910</v>
      </c>
      <c r="B912" t="s">
        <v>345</v>
      </c>
      <c r="C912">
        <v>24</v>
      </c>
      <c r="D912">
        <v>7439965</v>
      </c>
      <c r="E912" t="s">
        <v>5</v>
      </c>
      <c r="F912" s="1">
        <v>9.5699999999999999E-6</v>
      </c>
      <c r="G912" s="1">
        <v>0</v>
      </c>
      <c r="H912" t="s">
        <v>121</v>
      </c>
      <c r="I912" t="s">
        <v>86</v>
      </c>
      <c r="J912" s="1">
        <v>0</v>
      </c>
      <c r="K912" s="1">
        <v>0</v>
      </c>
      <c r="L912" s="1">
        <v>0</v>
      </c>
      <c r="M912" s="1">
        <v>0</v>
      </c>
      <c r="N912" s="1">
        <v>0</v>
      </c>
      <c r="O912" s="1">
        <v>0</v>
      </c>
      <c r="P912" s="1">
        <v>0</v>
      </c>
      <c r="Q912" s="1">
        <v>0</v>
      </c>
      <c r="R912" s="1">
        <v>0</v>
      </c>
      <c r="S912" s="1">
        <v>0</v>
      </c>
      <c r="T912" s="1">
        <v>0</v>
      </c>
      <c r="U912" s="1">
        <v>0</v>
      </c>
      <c r="X912" s="1">
        <v>0</v>
      </c>
      <c r="Y912" s="1">
        <v>0</v>
      </c>
      <c r="Z912" s="1">
        <v>0</v>
      </c>
    </row>
    <row r="913" spans="1:26" x14ac:dyDescent="0.25">
      <c r="A913">
        <v>911</v>
      </c>
      <c r="B913" t="s">
        <v>346</v>
      </c>
      <c r="C913">
        <v>24</v>
      </c>
      <c r="D913">
        <v>7440020</v>
      </c>
      <c r="E913" t="s">
        <v>6</v>
      </c>
      <c r="F913">
        <v>6.7000000000000002E-4</v>
      </c>
      <c r="G913" s="1">
        <v>1.4406999999999999E-7</v>
      </c>
      <c r="H913" t="s">
        <v>121</v>
      </c>
      <c r="I913" t="s">
        <v>86</v>
      </c>
      <c r="J913" s="1">
        <v>1.4406999999999999E-7</v>
      </c>
      <c r="K913" s="1">
        <v>0</v>
      </c>
      <c r="L913" s="1">
        <v>0</v>
      </c>
      <c r="M913" s="1">
        <v>0</v>
      </c>
      <c r="N913" s="1">
        <v>0</v>
      </c>
      <c r="O913" s="1">
        <v>0</v>
      </c>
      <c r="P913" s="1">
        <v>0</v>
      </c>
      <c r="Q913" s="1">
        <v>0</v>
      </c>
      <c r="R913" s="1">
        <v>0</v>
      </c>
      <c r="S913" s="1">
        <v>0</v>
      </c>
      <c r="T913" s="1">
        <v>0</v>
      </c>
      <c r="U913" s="1">
        <v>0</v>
      </c>
      <c r="V913" t="s">
        <v>87</v>
      </c>
      <c r="X913" s="1">
        <v>0</v>
      </c>
      <c r="Y913" s="1">
        <v>0</v>
      </c>
      <c r="Z913" s="1">
        <v>0</v>
      </c>
    </row>
    <row r="914" spans="1:26" x14ac:dyDescent="0.25">
      <c r="A914">
        <v>912</v>
      </c>
      <c r="B914" t="s">
        <v>347</v>
      </c>
      <c r="C914">
        <v>24</v>
      </c>
      <c r="D914">
        <v>7723140</v>
      </c>
      <c r="E914" t="s">
        <v>295</v>
      </c>
      <c r="F914" s="1">
        <v>2.8700000000000002E-7</v>
      </c>
      <c r="G914" s="1">
        <v>0</v>
      </c>
      <c r="H914" t="s">
        <v>121</v>
      </c>
      <c r="I914" t="s">
        <v>86</v>
      </c>
      <c r="J914" s="1">
        <v>0</v>
      </c>
      <c r="K914" s="1">
        <v>0</v>
      </c>
      <c r="L914" s="1">
        <v>0</v>
      </c>
      <c r="M914" s="1">
        <v>0</v>
      </c>
      <c r="N914" s="1">
        <v>0</v>
      </c>
      <c r="O914" s="1">
        <v>0</v>
      </c>
      <c r="P914" s="1">
        <v>0</v>
      </c>
      <c r="Q914" s="1">
        <v>0</v>
      </c>
      <c r="R914" s="1">
        <v>0</v>
      </c>
      <c r="S914" s="1">
        <v>0</v>
      </c>
      <c r="T914" s="1">
        <v>0</v>
      </c>
      <c r="U914" s="1">
        <v>0</v>
      </c>
      <c r="X914" s="1">
        <v>0</v>
      </c>
      <c r="Y914" s="1">
        <v>0</v>
      </c>
      <c r="Z914" s="1">
        <v>0</v>
      </c>
    </row>
    <row r="915" spans="1:26" x14ac:dyDescent="0.25">
      <c r="A915">
        <v>913</v>
      </c>
      <c r="B915" t="s">
        <v>348</v>
      </c>
      <c r="C915">
        <v>24</v>
      </c>
      <c r="D915">
        <v>7439921</v>
      </c>
      <c r="E915" t="s">
        <v>7</v>
      </c>
      <c r="F915">
        <v>0</v>
      </c>
      <c r="G915" s="1">
        <v>0</v>
      </c>
      <c r="H915" t="s">
        <v>121</v>
      </c>
      <c r="I915" t="s">
        <v>86</v>
      </c>
      <c r="J915" s="1">
        <v>0</v>
      </c>
      <c r="K915" s="1">
        <v>0</v>
      </c>
      <c r="L915" s="1">
        <v>0</v>
      </c>
      <c r="M915" s="1">
        <v>0</v>
      </c>
      <c r="N915" s="1">
        <v>0</v>
      </c>
      <c r="O915" s="1">
        <v>0</v>
      </c>
      <c r="P915" s="1">
        <v>0</v>
      </c>
      <c r="Q915" s="1">
        <v>0</v>
      </c>
      <c r="R915" s="1">
        <v>0</v>
      </c>
      <c r="S915" s="1">
        <v>0</v>
      </c>
      <c r="T915" s="1">
        <v>0</v>
      </c>
      <c r="U915" s="1">
        <v>0</v>
      </c>
      <c r="X915" s="1">
        <v>0</v>
      </c>
      <c r="Y915" s="1">
        <v>0</v>
      </c>
      <c r="Z915" s="1">
        <v>0</v>
      </c>
    </row>
    <row r="916" spans="1:26" x14ac:dyDescent="0.25">
      <c r="A916">
        <v>914</v>
      </c>
      <c r="B916" t="s">
        <v>349</v>
      </c>
      <c r="C916">
        <v>24</v>
      </c>
      <c r="D916">
        <v>7440622</v>
      </c>
      <c r="E916" t="s">
        <v>296</v>
      </c>
      <c r="F916">
        <v>0</v>
      </c>
      <c r="G916" s="1">
        <v>0</v>
      </c>
      <c r="H916" t="s">
        <v>121</v>
      </c>
      <c r="I916" t="s">
        <v>86</v>
      </c>
      <c r="J916" s="1">
        <v>0</v>
      </c>
      <c r="K916" s="1">
        <v>0</v>
      </c>
      <c r="L916" s="1">
        <v>0</v>
      </c>
      <c r="M916" s="1">
        <v>0</v>
      </c>
      <c r="N916" s="1">
        <v>0</v>
      </c>
      <c r="O916" s="1">
        <v>0</v>
      </c>
      <c r="P916" s="1">
        <v>0</v>
      </c>
      <c r="Q916" s="1">
        <v>0</v>
      </c>
      <c r="R916" s="1">
        <v>0</v>
      </c>
      <c r="S916" s="1">
        <v>0</v>
      </c>
      <c r="T916" s="1">
        <v>0</v>
      </c>
      <c r="U916" s="1">
        <v>0</v>
      </c>
      <c r="X916" s="1">
        <v>0</v>
      </c>
      <c r="Y916" s="1">
        <v>0</v>
      </c>
      <c r="Z916" s="1">
        <v>0</v>
      </c>
    </row>
    <row r="917" spans="1:26" x14ac:dyDescent="0.25">
      <c r="A917">
        <v>915</v>
      </c>
      <c r="B917" t="s">
        <v>350</v>
      </c>
      <c r="C917">
        <v>24</v>
      </c>
      <c r="D917">
        <v>7440666</v>
      </c>
      <c r="E917" t="s">
        <v>297</v>
      </c>
      <c r="F917">
        <v>0</v>
      </c>
      <c r="G917" s="1">
        <v>0</v>
      </c>
      <c r="H917" t="s">
        <v>121</v>
      </c>
      <c r="I917" t="s">
        <v>86</v>
      </c>
      <c r="J917" s="1">
        <v>0</v>
      </c>
      <c r="K917" s="1">
        <v>0</v>
      </c>
      <c r="L917" s="1">
        <v>0</v>
      </c>
      <c r="M917" s="1">
        <v>0</v>
      </c>
      <c r="N917" s="1">
        <v>0</v>
      </c>
      <c r="O917" s="1">
        <v>0</v>
      </c>
      <c r="P917" s="1">
        <v>0</v>
      </c>
      <c r="Q917" s="1">
        <v>0</v>
      </c>
      <c r="R917" s="1">
        <v>0</v>
      </c>
      <c r="S917" s="1">
        <v>0</v>
      </c>
      <c r="T917" s="1">
        <v>0</v>
      </c>
      <c r="U917" s="1">
        <v>0</v>
      </c>
      <c r="X917" s="1">
        <v>0</v>
      </c>
      <c r="Y917" s="1">
        <v>0</v>
      </c>
      <c r="Z917" s="1">
        <v>0</v>
      </c>
    </row>
    <row r="918" spans="1:26" x14ac:dyDescent="0.25">
      <c r="A918">
        <v>916</v>
      </c>
      <c r="B918" t="s">
        <v>206</v>
      </c>
      <c r="C918">
        <v>24</v>
      </c>
      <c r="D918">
        <v>7429905</v>
      </c>
      <c r="E918" t="s">
        <v>290</v>
      </c>
      <c r="F918">
        <v>0</v>
      </c>
      <c r="G918" s="1">
        <v>0</v>
      </c>
      <c r="H918" t="s">
        <v>121</v>
      </c>
      <c r="I918" t="s">
        <v>86</v>
      </c>
      <c r="J918" s="1">
        <v>0</v>
      </c>
      <c r="K918" s="1">
        <v>0</v>
      </c>
      <c r="L918" s="1">
        <v>0</v>
      </c>
      <c r="M918" s="1">
        <v>0</v>
      </c>
      <c r="N918" s="1">
        <v>0</v>
      </c>
      <c r="O918" s="1">
        <v>0</v>
      </c>
      <c r="P918" s="1">
        <v>0</v>
      </c>
      <c r="Q918" s="1">
        <v>0</v>
      </c>
      <c r="R918" s="1">
        <v>0</v>
      </c>
      <c r="S918" s="1">
        <v>0</v>
      </c>
      <c r="T918" s="1">
        <v>0</v>
      </c>
      <c r="U918" s="1">
        <v>0</v>
      </c>
      <c r="X918" s="1">
        <v>0</v>
      </c>
      <c r="Y918" s="1">
        <v>0</v>
      </c>
      <c r="Z918" s="1">
        <v>0</v>
      </c>
    </row>
    <row r="919" spans="1:26" x14ac:dyDescent="0.25">
      <c r="A919">
        <v>917</v>
      </c>
      <c r="B919" t="s">
        <v>206</v>
      </c>
      <c r="C919">
        <v>24</v>
      </c>
      <c r="D919">
        <v>1344281</v>
      </c>
      <c r="E919" t="s">
        <v>291</v>
      </c>
      <c r="F919">
        <v>0</v>
      </c>
      <c r="G919" s="1">
        <v>0</v>
      </c>
      <c r="H919" t="s">
        <v>121</v>
      </c>
      <c r="I919" t="s">
        <v>86</v>
      </c>
      <c r="J919" s="1">
        <v>0</v>
      </c>
      <c r="K919" s="1">
        <v>0</v>
      </c>
      <c r="L919" s="1">
        <v>0</v>
      </c>
      <c r="M919" s="1">
        <v>0</v>
      </c>
      <c r="N919" s="1">
        <v>0</v>
      </c>
      <c r="O919" s="1">
        <v>0</v>
      </c>
      <c r="P919" s="1">
        <v>0</v>
      </c>
      <c r="Q919" s="1">
        <v>0</v>
      </c>
      <c r="R919" s="1">
        <v>0</v>
      </c>
      <c r="S919" s="1">
        <v>0</v>
      </c>
      <c r="T919" s="1">
        <v>0</v>
      </c>
      <c r="U919" s="1">
        <v>0</v>
      </c>
      <c r="X919" s="1">
        <v>0</v>
      </c>
      <c r="Y919" s="1">
        <v>0</v>
      </c>
      <c r="Z919" s="1">
        <v>0</v>
      </c>
    </row>
    <row r="920" spans="1:26" x14ac:dyDescent="0.25">
      <c r="A920">
        <v>918</v>
      </c>
      <c r="B920" t="s">
        <v>206</v>
      </c>
      <c r="C920">
        <v>24</v>
      </c>
      <c r="D920">
        <v>7440417</v>
      </c>
      <c r="E920" t="s">
        <v>292</v>
      </c>
      <c r="F920">
        <v>0</v>
      </c>
      <c r="G920" s="1">
        <v>0</v>
      </c>
      <c r="H920" t="s">
        <v>121</v>
      </c>
      <c r="I920" t="s">
        <v>86</v>
      </c>
      <c r="J920" s="1">
        <v>0</v>
      </c>
      <c r="K920" s="1">
        <v>0</v>
      </c>
      <c r="L920" s="1">
        <v>0</v>
      </c>
      <c r="M920" s="1">
        <v>0</v>
      </c>
      <c r="N920" s="1">
        <v>0</v>
      </c>
      <c r="O920" s="1">
        <v>0</v>
      </c>
      <c r="P920" s="1">
        <v>0</v>
      </c>
      <c r="Q920" s="1">
        <v>0</v>
      </c>
      <c r="R920" s="1">
        <v>0</v>
      </c>
      <c r="S920" s="1">
        <v>0</v>
      </c>
      <c r="T920" s="1">
        <v>0</v>
      </c>
      <c r="U920" s="1">
        <v>0</v>
      </c>
      <c r="X920" s="1">
        <v>0</v>
      </c>
      <c r="Y920" s="1">
        <v>0</v>
      </c>
      <c r="Z920" s="1">
        <v>0</v>
      </c>
    </row>
    <row r="921" spans="1:26" x14ac:dyDescent="0.25">
      <c r="A921">
        <v>919</v>
      </c>
      <c r="B921" t="s">
        <v>206</v>
      </c>
      <c r="C921">
        <v>24</v>
      </c>
      <c r="D921">
        <v>7440439</v>
      </c>
      <c r="E921" t="s">
        <v>293</v>
      </c>
      <c r="F921">
        <v>0</v>
      </c>
      <c r="G921" s="1">
        <v>0</v>
      </c>
      <c r="H921" t="s">
        <v>121</v>
      </c>
      <c r="I921" t="s">
        <v>86</v>
      </c>
      <c r="J921" s="1">
        <v>0</v>
      </c>
      <c r="K921" s="1">
        <v>0</v>
      </c>
      <c r="L921" s="1">
        <v>0</v>
      </c>
      <c r="M921" s="1">
        <v>0</v>
      </c>
      <c r="N921" s="1">
        <v>0</v>
      </c>
      <c r="O921" s="1">
        <v>0</v>
      </c>
      <c r="P921" s="1">
        <v>0</v>
      </c>
      <c r="Q921" s="1">
        <v>0</v>
      </c>
      <c r="R921" s="1">
        <v>0</v>
      </c>
      <c r="S921" s="1">
        <v>0</v>
      </c>
      <c r="T921" s="1">
        <v>0</v>
      </c>
      <c r="U921" s="1">
        <v>0</v>
      </c>
      <c r="X921" s="1">
        <v>0</v>
      </c>
      <c r="Y921" s="1">
        <v>0</v>
      </c>
      <c r="Z921" s="1">
        <v>0</v>
      </c>
    </row>
    <row r="922" spans="1:26" x14ac:dyDescent="0.25">
      <c r="A922">
        <v>920</v>
      </c>
      <c r="B922" t="s">
        <v>206</v>
      </c>
      <c r="C922">
        <v>24</v>
      </c>
      <c r="D922">
        <v>7440484</v>
      </c>
      <c r="E922" t="s">
        <v>8</v>
      </c>
      <c r="F922">
        <v>0</v>
      </c>
      <c r="G922" s="1">
        <v>0</v>
      </c>
      <c r="H922" t="s">
        <v>121</v>
      </c>
      <c r="I922" t="s">
        <v>86</v>
      </c>
      <c r="J922" s="1">
        <v>0</v>
      </c>
      <c r="K922" s="1">
        <v>0</v>
      </c>
      <c r="L922" s="1">
        <v>0</v>
      </c>
      <c r="M922" s="1">
        <v>0</v>
      </c>
      <c r="N922" s="1">
        <v>0</v>
      </c>
      <c r="O922" s="1">
        <v>0</v>
      </c>
      <c r="P922" s="1">
        <v>0</v>
      </c>
      <c r="Q922" s="1">
        <v>0</v>
      </c>
      <c r="R922" s="1">
        <v>0</v>
      </c>
      <c r="S922" s="1">
        <v>0</v>
      </c>
      <c r="T922" s="1">
        <v>0</v>
      </c>
      <c r="U922" s="1">
        <v>0</v>
      </c>
      <c r="X922" s="1">
        <v>0</v>
      </c>
      <c r="Y922" s="1">
        <v>0</v>
      </c>
      <c r="Z922" s="1">
        <v>0</v>
      </c>
    </row>
    <row r="923" spans="1:26" x14ac:dyDescent="0.25">
      <c r="A923">
        <v>921</v>
      </c>
      <c r="B923" t="s">
        <v>206</v>
      </c>
      <c r="C923">
        <v>24</v>
      </c>
      <c r="D923">
        <v>7440473</v>
      </c>
      <c r="E923" t="s">
        <v>89</v>
      </c>
      <c r="F923">
        <v>0</v>
      </c>
      <c r="G923" s="1">
        <v>0</v>
      </c>
      <c r="H923" t="s">
        <v>121</v>
      </c>
      <c r="I923" t="s">
        <v>86</v>
      </c>
      <c r="J923" s="1">
        <v>0</v>
      </c>
      <c r="K923" s="1">
        <v>0</v>
      </c>
      <c r="L923" s="1">
        <v>0</v>
      </c>
      <c r="M923" s="1">
        <v>0</v>
      </c>
      <c r="N923" s="1">
        <v>0</v>
      </c>
      <c r="O923" s="1">
        <v>0</v>
      </c>
      <c r="P923" s="1">
        <v>0</v>
      </c>
      <c r="Q923" s="1">
        <v>0</v>
      </c>
      <c r="R923" s="1">
        <v>0</v>
      </c>
      <c r="S923" s="1">
        <v>0</v>
      </c>
      <c r="T923" s="1">
        <v>0</v>
      </c>
      <c r="U923" s="1">
        <v>0</v>
      </c>
      <c r="X923" s="1">
        <v>0</v>
      </c>
      <c r="Y923" s="1">
        <v>0</v>
      </c>
      <c r="Z923" s="1">
        <v>0</v>
      </c>
    </row>
    <row r="924" spans="1:26" x14ac:dyDescent="0.25">
      <c r="A924">
        <v>922</v>
      </c>
      <c r="B924" t="s">
        <v>206</v>
      </c>
      <c r="C924">
        <v>24</v>
      </c>
      <c r="D924">
        <v>18540299</v>
      </c>
      <c r="E924" t="s">
        <v>13</v>
      </c>
      <c r="F924">
        <v>0</v>
      </c>
      <c r="G924" s="1">
        <v>0</v>
      </c>
      <c r="H924" t="s">
        <v>121</v>
      </c>
      <c r="I924" t="s">
        <v>86</v>
      </c>
      <c r="J924" s="1">
        <v>0</v>
      </c>
      <c r="K924" s="1">
        <v>0</v>
      </c>
      <c r="L924" s="1">
        <v>0</v>
      </c>
      <c r="M924" s="1">
        <v>0</v>
      </c>
      <c r="N924" s="1">
        <v>0</v>
      </c>
      <c r="O924" s="1">
        <v>0</v>
      </c>
      <c r="P924" s="1">
        <v>0</v>
      </c>
      <c r="Q924" s="1">
        <v>0</v>
      </c>
      <c r="R924" s="1">
        <v>0</v>
      </c>
      <c r="S924" s="1">
        <v>0</v>
      </c>
      <c r="T924" s="1">
        <v>0</v>
      </c>
      <c r="U924" s="1">
        <v>0</v>
      </c>
      <c r="X924" s="1">
        <v>0</v>
      </c>
      <c r="Y924" s="1">
        <v>0</v>
      </c>
      <c r="Z924" s="1">
        <v>0</v>
      </c>
    </row>
    <row r="925" spans="1:26" x14ac:dyDescent="0.25">
      <c r="A925">
        <v>923</v>
      </c>
      <c r="B925" t="s">
        <v>206</v>
      </c>
      <c r="C925">
        <v>24</v>
      </c>
      <c r="D925">
        <v>1175</v>
      </c>
      <c r="E925" t="s">
        <v>294</v>
      </c>
      <c r="F925">
        <v>0</v>
      </c>
      <c r="G925" s="1">
        <v>0</v>
      </c>
      <c r="H925" t="s">
        <v>121</v>
      </c>
      <c r="I925" t="s">
        <v>86</v>
      </c>
      <c r="J925" s="1">
        <v>0</v>
      </c>
      <c r="K925" s="1">
        <v>0</v>
      </c>
      <c r="L925" s="1">
        <v>0</v>
      </c>
      <c r="M925" s="1">
        <v>0</v>
      </c>
      <c r="N925" s="1">
        <v>0</v>
      </c>
      <c r="O925" s="1">
        <v>0</v>
      </c>
      <c r="P925" s="1">
        <v>0</v>
      </c>
      <c r="Q925" s="1">
        <v>0</v>
      </c>
      <c r="R925" s="1">
        <v>0</v>
      </c>
      <c r="S925" s="1">
        <v>0</v>
      </c>
      <c r="T925" s="1">
        <v>0</v>
      </c>
      <c r="U925" s="1">
        <v>0</v>
      </c>
      <c r="X925" s="1">
        <v>0</v>
      </c>
      <c r="Y925" s="1">
        <v>0</v>
      </c>
      <c r="Z925" s="1">
        <v>0</v>
      </c>
    </row>
    <row r="926" spans="1:26" x14ac:dyDescent="0.25">
      <c r="A926">
        <v>924</v>
      </c>
      <c r="B926" t="s">
        <v>206</v>
      </c>
      <c r="C926">
        <v>24</v>
      </c>
      <c r="D926">
        <v>7440508</v>
      </c>
      <c r="E926" t="s">
        <v>10</v>
      </c>
      <c r="F926">
        <v>0</v>
      </c>
      <c r="G926" s="1">
        <v>0</v>
      </c>
      <c r="H926" t="s">
        <v>121</v>
      </c>
      <c r="I926" t="s">
        <v>86</v>
      </c>
      <c r="J926" s="1">
        <v>0</v>
      </c>
      <c r="K926" s="1">
        <v>0</v>
      </c>
      <c r="L926" s="1">
        <v>0</v>
      </c>
      <c r="M926" s="1">
        <v>0</v>
      </c>
      <c r="N926" s="1">
        <v>0</v>
      </c>
      <c r="O926" s="1">
        <v>0</v>
      </c>
      <c r="P926" s="1">
        <v>0</v>
      </c>
      <c r="Q926" s="1">
        <v>0</v>
      </c>
      <c r="R926" s="1">
        <v>0</v>
      </c>
      <c r="S926" s="1">
        <v>0</v>
      </c>
      <c r="T926" s="1">
        <v>0</v>
      </c>
      <c r="U926" s="1">
        <v>0</v>
      </c>
      <c r="X926" s="1">
        <v>0</v>
      </c>
      <c r="Y926" s="1">
        <v>0</v>
      </c>
      <c r="Z926" s="1">
        <v>0</v>
      </c>
    </row>
    <row r="927" spans="1:26" x14ac:dyDescent="0.25">
      <c r="A927">
        <v>925</v>
      </c>
      <c r="B927" t="s">
        <v>206</v>
      </c>
      <c r="C927">
        <v>24</v>
      </c>
      <c r="D927">
        <v>7439965</v>
      </c>
      <c r="E927" t="s">
        <v>5</v>
      </c>
      <c r="F927" s="1">
        <v>4.7800000000000003E-5</v>
      </c>
      <c r="G927" s="1">
        <v>0</v>
      </c>
      <c r="H927" t="s">
        <v>121</v>
      </c>
      <c r="I927" t="s">
        <v>86</v>
      </c>
      <c r="J927" s="1">
        <v>0</v>
      </c>
      <c r="K927" s="1">
        <v>0</v>
      </c>
      <c r="L927" s="1">
        <v>0</v>
      </c>
      <c r="M927" s="1">
        <v>0</v>
      </c>
      <c r="N927" s="1">
        <v>0</v>
      </c>
      <c r="O927" s="1">
        <v>0</v>
      </c>
      <c r="P927" s="1">
        <v>0</v>
      </c>
      <c r="Q927" s="1">
        <v>0</v>
      </c>
      <c r="R927" s="1">
        <v>0</v>
      </c>
      <c r="S927" s="1">
        <v>0</v>
      </c>
      <c r="T927" s="1">
        <v>0</v>
      </c>
      <c r="U927" s="1">
        <v>0</v>
      </c>
      <c r="X927" s="1">
        <v>0</v>
      </c>
      <c r="Y927" s="1">
        <v>0</v>
      </c>
      <c r="Z927" s="1">
        <v>0</v>
      </c>
    </row>
    <row r="928" spans="1:26" x14ac:dyDescent="0.25">
      <c r="A928">
        <v>926</v>
      </c>
      <c r="B928" t="s">
        <v>206</v>
      </c>
      <c r="C928">
        <v>24</v>
      </c>
      <c r="D928">
        <v>7440020</v>
      </c>
      <c r="E928" t="s">
        <v>6</v>
      </c>
      <c r="F928">
        <v>0</v>
      </c>
      <c r="G928" s="1">
        <v>0</v>
      </c>
      <c r="H928" t="s">
        <v>121</v>
      </c>
      <c r="I928" t="s">
        <v>86</v>
      </c>
      <c r="J928" s="1">
        <v>0</v>
      </c>
      <c r="K928" s="1">
        <v>0</v>
      </c>
      <c r="L928" s="1">
        <v>0</v>
      </c>
      <c r="M928" s="1">
        <v>0</v>
      </c>
      <c r="N928" s="1">
        <v>0</v>
      </c>
      <c r="O928" s="1">
        <v>0</v>
      </c>
      <c r="P928" s="1">
        <v>0</v>
      </c>
      <c r="Q928" s="1">
        <v>0</v>
      </c>
      <c r="R928" s="1">
        <v>0</v>
      </c>
      <c r="S928" s="1">
        <v>0</v>
      </c>
      <c r="T928" s="1">
        <v>0</v>
      </c>
      <c r="U928" s="1">
        <v>0</v>
      </c>
      <c r="X928" s="1">
        <v>0</v>
      </c>
      <c r="Y928" s="1">
        <v>0</v>
      </c>
      <c r="Z928" s="1">
        <v>0</v>
      </c>
    </row>
    <row r="929" spans="1:26" x14ac:dyDescent="0.25">
      <c r="A929">
        <v>927</v>
      </c>
      <c r="B929" t="s">
        <v>206</v>
      </c>
      <c r="C929">
        <v>24</v>
      </c>
      <c r="D929">
        <v>7723140</v>
      </c>
      <c r="E929" t="s">
        <v>295</v>
      </c>
      <c r="F929">
        <v>0</v>
      </c>
      <c r="G929" s="1">
        <v>0</v>
      </c>
      <c r="H929" t="s">
        <v>121</v>
      </c>
      <c r="I929" t="s">
        <v>86</v>
      </c>
      <c r="J929" s="1">
        <v>0</v>
      </c>
      <c r="K929" s="1">
        <v>0</v>
      </c>
      <c r="L929" s="1">
        <v>0</v>
      </c>
      <c r="M929" s="1">
        <v>0</v>
      </c>
      <c r="N929" s="1">
        <v>0</v>
      </c>
      <c r="O929" s="1">
        <v>0</v>
      </c>
      <c r="P929" s="1">
        <v>0</v>
      </c>
      <c r="Q929" s="1">
        <v>0</v>
      </c>
      <c r="R929" s="1">
        <v>0</v>
      </c>
      <c r="S929" s="1">
        <v>0</v>
      </c>
      <c r="T929" s="1">
        <v>0</v>
      </c>
      <c r="U929" s="1">
        <v>0</v>
      </c>
      <c r="X929" s="1">
        <v>0</v>
      </c>
      <c r="Y929" s="1">
        <v>0</v>
      </c>
      <c r="Z929" s="1">
        <v>0</v>
      </c>
    </row>
    <row r="930" spans="1:26" x14ac:dyDescent="0.25">
      <c r="A930">
        <v>928</v>
      </c>
      <c r="B930" t="s">
        <v>206</v>
      </c>
      <c r="C930">
        <v>24</v>
      </c>
      <c r="D930">
        <v>7439921</v>
      </c>
      <c r="E930" t="s">
        <v>7</v>
      </c>
      <c r="F930">
        <v>0</v>
      </c>
      <c r="G930" s="1">
        <v>0</v>
      </c>
      <c r="H930" t="s">
        <v>121</v>
      </c>
      <c r="I930" t="s">
        <v>86</v>
      </c>
      <c r="J930" s="1">
        <v>0</v>
      </c>
      <c r="K930" s="1">
        <v>0</v>
      </c>
      <c r="L930" s="1">
        <v>0</v>
      </c>
      <c r="M930" s="1">
        <v>0</v>
      </c>
      <c r="N930" s="1">
        <v>0</v>
      </c>
      <c r="O930" s="1">
        <v>0</v>
      </c>
      <c r="P930" s="1">
        <v>0</v>
      </c>
      <c r="Q930" s="1">
        <v>0</v>
      </c>
      <c r="R930" s="1">
        <v>0</v>
      </c>
      <c r="S930" s="1">
        <v>0</v>
      </c>
      <c r="T930" s="1">
        <v>0</v>
      </c>
      <c r="U930" s="1">
        <v>0</v>
      </c>
      <c r="X930" s="1">
        <v>0</v>
      </c>
      <c r="Y930" s="1">
        <v>0</v>
      </c>
      <c r="Z930" s="1">
        <v>0</v>
      </c>
    </row>
    <row r="931" spans="1:26" x14ac:dyDescent="0.25">
      <c r="A931">
        <v>929</v>
      </c>
      <c r="B931" t="s">
        <v>206</v>
      </c>
      <c r="C931">
        <v>24</v>
      </c>
      <c r="D931">
        <v>7440622</v>
      </c>
      <c r="E931" t="s">
        <v>296</v>
      </c>
      <c r="F931">
        <v>0</v>
      </c>
      <c r="G931" s="1">
        <v>0</v>
      </c>
      <c r="H931" t="s">
        <v>121</v>
      </c>
      <c r="I931" t="s">
        <v>86</v>
      </c>
      <c r="J931" s="1">
        <v>0</v>
      </c>
      <c r="K931" s="1">
        <v>0</v>
      </c>
      <c r="L931" s="1">
        <v>0</v>
      </c>
      <c r="M931" s="1">
        <v>0</v>
      </c>
      <c r="N931" s="1">
        <v>0</v>
      </c>
      <c r="O931" s="1">
        <v>0</v>
      </c>
      <c r="P931" s="1">
        <v>0</v>
      </c>
      <c r="Q931" s="1">
        <v>0</v>
      </c>
      <c r="R931" s="1">
        <v>0</v>
      </c>
      <c r="S931" s="1">
        <v>0</v>
      </c>
      <c r="T931" s="1">
        <v>0</v>
      </c>
      <c r="U931" s="1">
        <v>0</v>
      </c>
      <c r="X931" s="1">
        <v>0</v>
      </c>
      <c r="Y931" s="1">
        <v>0</v>
      </c>
      <c r="Z931" s="1">
        <v>0</v>
      </c>
    </row>
    <row r="932" spans="1:26" x14ac:dyDescent="0.25">
      <c r="A932">
        <v>930</v>
      </c>
      <c r="B932" t="s">
        <v>206</v>
      </c>
      <c r="C932">
        <v>24</v>
      </c>
      <c r="D932">
        <v>7440666</v>
      </c>
      <c r="E932" t="s">
        <v>297</v>
      </c>
      <c r="F932">
        <v>0</v>
      </c>
      <c r="G932" s="1">
        <v>0</v>
      </c>
      <c r="H932" t="s">
        <v>121</v>
      </c>
      <c r="I932" t="s">
        <v>86</v>
      </c>
      <c r="J932" s="1">
        <v>0</v>
      </c>
      <c r="K932" s="1">
        <v>0</v>
      </c>
      <c r="L932" s="1">
        <v>0</v>
      </c>
      <c r="M932" s="1">
        <v>0</v>
      </c>
      <c r="N932" s="1">
        <v>0</v>
      </c>
      <c r="O932" s="1">
        <v>0</v>
      </c>
      <c r="P932" s="1">
        <v>0</v>
      </c>
      <c r="Q932" s="1">
        <v>0</v>
      </c>
      <c r="R932" s="1">
        <v>0</v>
      </c>
      <c r="S932" s="1">
        <v>0</v>
      </c>
      <c r="T932" s="1">
        <v>0</v>
      </c>
      <c r="U932" s="1">
        <v>0</v>
      </c>
      <c r="X932" s="1">
        <v>0</v>
      </c>
      <c r="Y932" s="1">
        <v>0</v>
      </c>
      <c r="Z932" s="1">
        <v>0</v>
      </c>
    </row>
    <row r="933" spans="1:26" x14ac:dyDescent="0.25">
      <c r="A933">
        <v>931</v>
      </c>
      <c r="B933" t="s">
        <v>351</v>
      </c>
      <c r="C933">
        <v>24</v>
      </c>
      <c r="D933">
        <v>7429905</v>
      </c>
      <c r="E933" t="s">
        <v>290</v>
      </c>
      <c r="F933">
        <v>0</v>
      </c>
      <c r="G933" s="1">
        <v>0</v>
      </c>
      <c r="H933" t="s">
        <v>121</v>
      </c>
      <c r="I933" t="s">
        <v>86</v>
      </c>
      <c r="J933" s="1">
        <v>0</v>
      </c>
      <c r="K933" s="1">
        <v>0</v>
      </c>
      <c r="L933" s="1">
        <v>0</v>
      </c>
      <c r="M933" s="1">
        <v>0</v>
      </c>
      <c r="N933" s="1">
        <v>0</v>
      </c>
      <c r="O933" s="1">
        <v>0</v>
      </c>
      <c r="P933" s="1">
        <v>0</v>
      </c>
      <c r="Q933" s="1">
        <v>0</v>
      </c>
      <c r="R933" s="1">
        <v>0</v>
      </c>
      <c r="S933" s="1">
        <v>0</v>
      </c>
      <c r="T933" s="1">
        <v>0</v>
      </c>
      <c r="U933" s="1">
        <v>0</v>
      </c>
      <c r="X933" s="1">
        <v>0</v>
      </c>
      <c r="Y933" s="1">
        <v>0</v>
      </c>
      <c r="Z933" s="1">
        <v>0</v>
      </c>
    </row>
    <row r="934" spans="1:26" x14ac:dyDescent="0.25">
      <c r="A934">
        <v>932</v>
      </c>
      <c r="B934" t="s">
        <v>351</v>
      </c>
      <c r="C934">
        <v>24</v>
      </c>
      <c r="D934">
        <v>1344281</v>
      </c>
      <c r="E934" t="s">
        <v>291</v>
      </c>
      <c r="F934">
        <v>0</v>
      </c>
      <c r="G934" s="1">
        <v>0</v>
      </c>
      <c r="H934" t="s">
        <v>121</v>
      </c>
      <c r="I934" t="s">
        <v>86</v>
      </c>
      <c r="J934" s="1">
        <v>0</v>
      </c>
      <c r="K934" s="1">
        <v>0</v>
      </c>
      <c r="L934" s="1">
        <v>0</v>
      </c>
      <c r="M934" s="1">
        <v>0</v>
      </c>
      <c r="N934" s="1">
        <v>0</v>
      </c>
      <c r="O934" s="1">
        <v>0</v>
      </c>
      <c r="P934" s="1">
        <v>0</v>
      </c>
      <c r="Q934" s="1">
        <v>0</v>
      </c>
      <c r="R934" s="1">
        <v>0</v>
      </c>
      <c r="S934" s="1">
        <v>0</v>
      </c>
      <c r="T934" s="1">
        <v>0</v>
      </c>
      <c r="U934" s="1">
        <v>0</v>
      </c>
      <c r="X934" s="1">
        <v>0</v>
      </c>
      <c r="Y934" s="1">
        <v>0</v>
      </c>
      <c r="Z934" s="1">
        <v>0</v>
      </c>
    </row>
    <row r="935" spans="1:26" x14ac:dyDescent="0.25">
      <c r="A935">
        <v>933</v>
      </c>
      <c r="B935" t="s">
        <v>351</v>
      </c>
      <c r="C935">
        <v>24</v>
      </c>
      <c r="D935">
        <v>7440417</v>
      </c>
      <c r="E935" t="s">
        <v>292</v>
      </c>
      <c r="F935">
        <v>0</v>
      </c>
      <c r="G935" s="1">
        <v>0</v>
      </c>
      <c r="H935" t="s">
        <v>121</v>
      </c>
      <c r="I935" t="s">
        <v>86</v>
      </c>
      <c r="J935" s="1">
        <v>0</v>
      </c>
      <c r="K935" s="1">
        <v>0</v>
      </c>
      <c r="L935" s="1">
        <v>0</v>
      </c>
      <c r="M935" s="1">
        <v>0</v>
      </c>
      <c r="N935" s="1">
        <v>0</v>
      </c>
      <c r="O935" s="1">
        <v>0</v>
      </c>
      <c r="P935" s="1">
        <v>0</v>
      </c>
      <c r="Q935" s="1">
        <v>0</v>
      </c>
      <c r="R935" s="1">
        <v>0</v>
      </c>
      <c r="S935" s="1">
        <v>0</v>
      </c>
      <c r="T935" s="1">
        <v>0</v>
      </c>
      <c r="U935" s="1">
        <v>0</v>
      </c>
      <c r="X935" s="1">
        <v>0</v>
      </c>
      <c r="Y935" s="1">
        <v>0</v>
      </c>
      <c r="Z935" s="1">
        <v>0</v>
      </c>
    </row>
    <row r="936" spans="1:26" x14ac:dyDescent="0.25">
      <c r="A936">
        <v>934</v>
      </c>
      <c r="B936" t="s">
        <v>351</v>
      </c>
      <c r="C936">
        <v>24</v>
      </c>
      <c r="D936">
        <v>7440439</v>
      </c>
      <c r="E936" t="s">
        <v>293</v>
      </c>
      <c r="F936">
        <v>0</v>
      </c>
      <c r="G936" s="1">
        <v>0</v>
      </c>
      <c r="H936" t="s">
        <v>121</v>
      </c>
      <c r="I936" t="s">
        <v>86</v>
      </c>
      <c r="J936" s="1">
        <v>0</v>
      </c>
      <c r="K936" s="1">
        <v>0</v>
      </c>
      <c r="L936" s="1">
        <v>0</v>
      </c>
      <c r="M936" s="1">
        <v>0</v>
      </c>
      <c r="N936" s="1">
        <v>0</v>
      </c>
      <c r="O936" s="1">
        <v>0</v>
      </c>
      <c r="P936" s="1">
        <v>0</v>
      </c>
      <c r="Q936" s="1">
        <v>0</v>
      </c>
      <c r="R936" s="1">
        <v>0</v>
      </c>
      <c r="S936" s="1">
        <v>0</v>
      </c>
      <c r="T936" s="1">
        <v>0</v>
      </c>
      <c r="U936" s="1">
        <v>0</v>
      </c>
      <c r="X936" s="1">
        <v>0</v>
      </c>
      <c r="Y936" s="1">
        <v>0</v>
      </c>
      <c r="Z936" s="1">
        <v>0</v>
      </c>
    </row>
    <row r="937" spans="1:26" x14ac:dyDescent="0.25">
      <c r="A937">
        <v>935</v>
      </c>
      <c r="B937" t="s">
        <v>351</v>
      </c>
      <c r="C937">
        <v>24</v>
      </c>
      <c r="D937">
        <v>7440484</v>
      </c>
      <c r="E937" t="s">
        <v>8</v>
      </c>
      <c r="F937">
        <v>0</v>
      </c>
      <c r="G937" s="1">
        <v>0</v>
      </c>
      <c r="H937" t="s">
        <v>121</v>
      </c>
      <c r="I937" t="s">
        <v>86</v>
      </c>
      <c r="J937" s="1">
        <v>0</v>
      </c>
      <c r="K937" s="1">
        <v>0</v>
      </c>
      <c r="L937" s="1">
        <v>0</v>
      </c>
      <c r="M937" s="1">
        <v>0</v>
      </c>
      <c r="N937" s="1">
        <v>0</v>
      </c>
      <c r="O937" s="1">
        <v>0</v>
      </c>
      <c r="P937" s="1">
        <v>0</v>
      </c>
      <c r="Q937" s="1">
        <v>0</v>
      </c>
      <c r="R937" s="1">
        <v>0</v>
      </c>
      <c r="S937" s="1">
        <v>0</v>
      </c>
      <c r="T937" s="1">
        <v>0</v>
      </c>
      <c r="U937" s="1">
        <v>0</v>
      </c>
      <c r="X937" s="1">
        <v>0</v>
      </c>
      <c r="Y937" s="1">
        <v>0</v>
      </c>
      <c r="Z937" s="1">
        <v>0</v>
      </c>
    </row>
    <row r="938" spans="1:26" x14ac:dyDescent="0.25">
      <c r="A938">
        <v>936</v>
      </c>
      <c r="B938" t="s">
        <v>351</v>
      </c>
      <c r="C938">
        <v>24</v>
      </c>
      <c r="D938">
        <v>7440473</v>
      </c>
      <c r="E938" t="s">
        <v>89</v>
      </c>
      <c r="F938" s="1">
        <v>3.4999999999999998E-7</v>
      </c>
      <c r="G938" s="1">
        <v>0</v>
      </c>
      <c r="H938" t="s">
        <v>121</v>
      </c>
      <c r="I938" t="s">
        <v>86</v>
      </c>
      <c r="J938" s="1">
        <v>0</v>
      </c>
      <c r="K938" s="1">
        <v>0</v>
      </c>
      <c r="L938" s="1">
        <v>0</v>
      </c>
      <c r="M938" s="1">
        <v>0</v>
      </c>
      <c r="N938" s="1">
        <v>0</v>
      </c>
      <c r="O938" s="1">
        <v>0</v>
      </c>
      <c r="P938" s="1">
        <v>0</v>
      </c>
      <c r="Q938" s="1">
        <v>0</v>
      </c>
      <c r="R938" s="1">
        <v>0</v>
      </c>
      <c r="S938" s="1">
        <v>0</v>
      </c>
      <c r="T938" s="1">
        <v>0</v>
      </c>
      <c r="U938" s="1">
        <v>0</v>
      </c>
      <c r="X938" s="1">
        <v>0</v>
      </c>
      <c r="Y938" s="1">
        <v>0</v>
      </c>
      <c r="Z938" s="1">
        <v>0</v>
      </c>
    </row>
    <row r="939" spans="1:26" x14ac:dyDescent="0.25">
      <c r="A939">
        <v>937</v>
      </c>
      <c r="B939" t="s">
        <v>351</v>
      </c>
      <c r="C939">
        <v>24</v>
      </c>
      <c r="D939">
        <v>18540299</v>
      </c>
      <c r="E939" t="s">
        <v>13</v>
      </c>
      <c r="F939" s="1">
        <v>3.5000000000000002E-8</v>
      </c>
      <c r="G939" s="1">
        <v>4.2407E-9</v>
      </c>
      <c r="H939" t="s">
        <v>121</v>
      </c>
      <c r="I939" t="s">
        <v>86</v>
      </c>
      <c r="J939" s="1">
        <v>4.2180000000000001E-9</v>
      </c>
      <c r="K939" s="1">
        <v>2.1267000000000001E-11</v>
      </c>
      <c r="L939" s="1">
        <v>1.4745E-12</v>
      </c>
      <c r="M939" s="1">
        <v>0</v>
      </c>
      <c r="N939" s="1">
        <v>0</v>
      </c>
      <c r="O939" s="1">
        <v>0</v>
      </c>
      <c r="P939" s="1">
        <v>0</v>
      </c>
      <c r="Q939" s="1">
        <v>0</v>
      </c>
      <c r="R939" s="1">
        <v>0</v>
      </c>
      <c r="S939" s="1">
        <v>0</v>
      </c>
      <c r="T939" s="1">
        <v>0</v>
      </c>
      <c r="U939" s="1">
        <v>0</v>
      </c>
      <c r="V939" t="s">
        <v>87</v>
      </c>
      <c r="W939" t="s">
        <v>88</v>
      </c>
      <c r="X939" s="1">
        <v>0</v>
      </c>
      <c r="Y939" s="1">
        <v>0</v>
      </c>
      <c r="Z939" s="1">
        <v>0</v>
      </c>
    </row>
    <row r="940" spans="1:26" x14ac:dyDescent="0.25">
      <c r="A940">
        <v>938</v>
      </c>
      <c r="B940" t="s">
        <v>351</v>
      </c>
      <c r="C940">
        <v>24</v>
      </c>
      <c r="D940">
        <v>1175</v>
      </c>
      <c r="E940" t="s">
        <v>294</v>
      </c>
      <c r="F940">
        <v>0</v>
      </c>
      <c r="G940" s="1">
        <v>0</v>
      </c>
      <c r="H940" t="s">
        <v>121</v>
      </c>
      <c r="I940" t="s">
        <v>86</v>
      </c>
      <c r="J940" s="1">
        <v>0</v>
      </c>
      <c r="K940" s="1">
        <v>0</v>
      </c>
      <c r="L940" s="1">
        <v>0</v>
      </c>
      <c r="M940" s="1">
        <v>0</v>
      </c>
      <c r="N940" s="1">
        <v>0</v>
      </c>
      <c r="O940" s="1">
        <v>0</v>
      </c>
      <c r="P940" s="1">
        <v>0</v>
      </c>
      <c r="Q940" s="1">
        <v>0</v>
      </c>
      <c r="R940" s="1">
        <v>0</v>
      </c>
      <c r="S940" s="1">
        <v>0</v>
      </c>
      <c r="T940" s="1">
        <v>0</v>
      </c>
      <c r="U940" s="1">
        <v>0</v>
      </c>
      <c r="X940" s="1">
        <v>0</v>
      </c>
      <c r="Y940" s="1">
        <v>0</v>
      </c>
      <c r="Z940" s="1">
        <v>0</v>
      </c>
    </row>
    <row r="941" spans="1:26" x14ac:dyDescent="0.25">
      <c r="A941">
        <v>939</v>
      </c>
      <c r="B941" t="s">
        <v>351</v>
      </c>
      <c r="C941">
        <v>24</v>
      </c>
      <c r="D941">
        <v>7440508</v>
      </c>
      <c r="E941" t="s">
        <v>10</v>
      </c>
      <c r="F941">
        <v>0</v>
      </c>
      <c r="G941" s="1">
        <v>0</v>
      </c>
      <c r="H941" t="s">
        <v>121</v>
      </c>
      <c r="I941" t="s">
        <v>86</v>
      </c>
      <c r="J941" s="1">
        <v>0</v>
      </c>
      <c r="K941" s="1">
        <v>0</v>
      </c>
      <c r="L941" s="1">
        <v>0</v>
      </c>
      <c r="M941" s="1">
        <v>0</v>
      </c>
      <c r="N941" s="1">
        <v>0</v>
      </c>
      <c r="O941" s="1">
        <v>0</v>
      </c>
      <c r="P941" s="1">
        <v>0</v>
      </c>
      <c r="Q941" s="1">
        <v>0</v>
      </c>
      <c r="R941" s="1">
        <v>0</v>
      </c>
      <c r="S941" s="1">
        <v>0</v>
      </c>
      <c r="T941" s="1">
        <v>0</v>
      </c>
      <c r="U941" s="1">
        <v>0</v>
      </c>
      <c r="X941" s="1">
        <v>0</v>
      </c>
      <c r="Y941" s="1">
        <v>0</v>
      </c>
      <c r="Z941" s="1">
        <v>0</v>
      </c>
    </row>
    <row r="942" spans="1:26" x14ac:dyDescent="0.25">
      <c r="A942">
        <v>940</v>
      </c>
      <c r="B942" t="s">
        <v>351</v>
      </c>
      <c r="C942">
        <v>24</v>
      </c>
      <c r="D942">
        <v>7439965</v>
      </c>
      <c r="E942" t="s">
        <v>5</v>
      </c>
      <c r="F942">
        <v>3.5399999999999999E-4</v>
      </c>
      <c r="G942" s="1">
        <v>0</v>
      </c>
      <c r="H942" t="s">
        <v>121</v>
      </c>
      <c r="I942" t="s">
        <v>86</v>
      </c>
      <c r="J942" s="1">
        <v>0</v>
      </c>
      <c r="K942" s="1">
        <v>0</v>
      </c>
      <c r="L942" s="1">
        <v>0</v>
      </c>
      <c r="M942" s="1">
        <v>0</v>
      </c>
      <c r="N942" s="1">
        <v>0</v>
      </c>
      <c r="O942" s="1">
        <v>0</v>
      </c>
      <c r="P942" s="1">
        <v>0</v>
      </c>
      <c r="Q942" s="1">
        <v>0</v>
      </c>
      <c r="R942" s="1">
        <v>0</v>
      </c>
      <c r="S942" s="1">
        <v>0</v>
      </c>
      <c r="T942" s="1">
        <v>0</v>
      </c>
      <c r="U942" s="1">
        <v>0</v>
      </c>
      <c r="X942" s="1">
        <v>0</v>
      </c>
      <c r="Y942" s="1">
        <v>0</v>
      </c>
      <c r="Z942" s="1">
        <v>0</v>
      </c>
    </row>
    <row r="943" spans="1:26" x14ac:dyDescent="0.25">
      <c r="A943">
        <v>941</v>
      </c>
      <c r="B943" t="s">
        <v>351</v>
      </c>
      <c r="C943">
        <v>24</v>
      </c>
      <c r="D943">
        <v>7440020</v>
      </c>
      <c r="E943" t="s">
        <v>6</v>
      </c>
      <c r="F943" s="1">
        <v>1.9599999999999999E-5</v>
      </c>
      <c r="G943" s="1">
        <v>4.2147000000000003E-9</v>
      </c>
      <c r="H943" t="s">
        <v>121</v>
      </c>
      <c r="I943" t="s">
        <v>86</v>
      </c>
      <c r="J943" s="1">
        <v>4.2147000000000003E-9</v>
      </c>
      <c r="K943" s="1">
        <v>0</v>
      </c>
      <c r="L943" s="1">
        <v>0</v>
      </c>
      <c r="M943" s="1">
        <v>0</v>
      </c>
      <c r="N943" s="1">
        <v>0</v>
      </c>
      <c r="O943" s="1">
        <v>0</v>
      </c>
      <c r="P943" s="1">
        <v>0</v>
      </c>
      <c r="Q943" s="1">
        <v>0</v>
      </c>
      <c r="R943" s="1">
        <v>0</v>
      </c>
      <c r="S943" s="1">
        <v>0</v>
      </c>
      <c r="T943" s="1">
        <v>0</v>
      </c>
      <c r="U943" s="1">
        <v>0</v>
      </c>
      <c r="V943" t="s">
        <v>87</v>
      </c>
      <c r="X943" s="1">
        <v>0</v>
      </c>
      <c r="Y943" s="1">
        <v>0</v>
      </c>
      <c r="Z943" s="1">
        <v>0</v>
      </c>
    </row>
    <row r="944" spans="1:26" x14ac:dyDescent="0.25">
      <c r="A944">
        <v>942</v>
      </c>
      <c r="B944" t="s">
        <v>351</v>
      </c>
      <c r="C944">
        <v>24</v>
      </c>
      <c r="D944">
        <v>7723140</v>
      </c>
      <c r="E944" t="s">
        <v>295</v>
      </c>
      <c r="F944">
        <v>0</v>
      </c>
      <c r="G944" s="1">
        <v>0</v>
      </c>
      <c r="H944" t="s">
        <v>121</v>
      </c>
      <c r="I944" t="s">
        <v>86</v>
      </c>
      <c r="J944" s="1">
        <v>0</v>
      </c>
      <c r="K944" s="1">
        <v>0</v>
      </c>
      <c r="L944" s="1">
        <v>0</v>
      </c>
      <c r="M944" s="1">
        <v>0</v>
      </c>
      <c r="N944" s="1">
        <v>0</v>
      </c>
      <c r="O944" s="1">
        <v>0</v>
      </c>
      <c r="P944" s="1">
        <v>0</v>
      </c>
      <c r="Q944" s="1">
        <v>0</v>
      </c>
      <c r="R944" s="1">
        <v>0</v>
      </c>
      <c r="S944" s="1">
        <v>0</v>
      </c>
      <c r="T944" s="1">
        <v>0</v>
      </c>
      <c r="U944" s="1">
        <v>0</v>
      </c>
      <c r="X944" s="1">
        <v>0</v>
      </c>
      <c r="Y944" s="1">
        <v>0</v>
      </c>
      <c r="Z944" s="1">
        <v>0</v>
      </c>
    </row>
    <row r="945" spans="1:26" x14ac:dyDescent="0.25">
      <c r="A945">
        <v>943</v>
      </c>
      <c r="B945" t="s">
        <v>351</v>
      </c>
      <c r="C945">
        <v>24</v>
      </c>
      <c r="D945">
        <v>7439921</v>
      </c>
      <c r="E945" t="s">
        <v>7</v>
      </c>
      <c r="F945">
        <v>0</v>
      </c>
      <c r="G945" s="1">
        <v>0</v>
      </c>
      <c r="H945" t="s">
        <v>121</v>
      </c>
      <c r="I945" t="s">
        <v>86</v>
      </c>
      <c r="J945" s="1">
        <v>0</v>
      </c>
      <c r="K945" s="1">
        <v>0</v>
      </c>
      <c r="L945" s="1">
        <v>0</v>
      </c>
      <c r="M945" s="1">
        <v>0</v>
      </c>
      <c r="N945" s="1">
        <v>0</v>
      </c>
      <c r="O945" s="1">
        <v>0</v>
      </c>
      <c r="P945" s="1">
        <v>0</v>
      </c>
      <c r="Q945" s="1">
        <v>0</v>
      </c>
      <c r="R945" s="1">
        <v>0</v>
      </c>
      <c r="S945" s="1">
        <v>0</v>
      </c>
      <c r="T945" s="1">
        <v>0</v>
      </c>
      <c r="U945" s="1">
        <v>0</v>
      </c>
      <c r="X945" s="1">
        <v>0</v>
      </c>
      <c r="Y945" s="1">
        <v>0</v>
      </c>
      <c r="Z945" s="1">
        <v>0</v>
      </c>
    </row>
    <row r="946" spans="1:26" x14ac:dyDescent="0.25">
      <c r="A946">
        <v>944</v>
      </c>
      <c r="B946" t="s">
        <v>351</v>
      </c>
      <c r="C946">
        <v>24</v>
      </c>
      <c r="D946">
        <v>7440622</v>
      </c>
      <c r="E946" t="s">
        <v>296</v>
      </c>
      <c r="F946">
        <v>0</v>
      </c>
      <c r="G946" s="1">
        <v>0</v>
      </c>
      <c r="H946" t="s">
        <v>121</v>
      </c>
      <c r="I946" t="s">
        <v>86</v>
      </c>
      <c r="J946" s="1">
        <v>0</v>
      </c>
      <c r="K946" s="1">
        <v>0</v>
      </c>
      <c r="L946" s="1">
        <v>0</v>
      </c>
      <c r="M946" s="1">
        <v>0</v>
      </c>
      <c r="N946" s="1">
        <v>0</v>
      </c>
      <c r="O946" s="1">
        <v>0</v>
      </c>
      <c r="P946" s="1">
        <v>0</v>
      </c>
      <c r="Q946" s="1">
        <v>0</v>
      </c>
      <c r="R946" s="1">
        <v>0</v>
      </c>
      <c r="S946" s="1">
        <v>0</v>
      </c>
      <c r="T946" s="1">
        <v>0</v>
      </c>
      <c r="U946" s="1">
        <v>0</v>
      </c>
      <c r="X946" s="1">
        <v>0</v>
      </c>
      <c r="Y946" s="1">
        <v>0</v>
      </c>
      <c r="Z946" s="1">
        <v>0</v>
      </c>
    </row>
    <row r="947" spans="1:26" x14ac:dyDescent="0.25">
      <c r="A947">
        <v>945</v>
      </c>
      <c r="B947" t="s">
        <v>351</v>
      </c>
      <c r="C947">
        <v>24</v>
      </c>
      <c r="D947">
        <v>7440666</v>
      </c>
      <c r="E947" t="s">
        <v>297</v>
      </c>
      <c r="F947">
        <v>0</v>
      </c>
      <c r="G947" s="1">
        <v>0</v>
      </c>
      <c r="H947" t="s">
        <v>121</v>
      </c>
      <c r="I947" t="s">
        <v>86</v>
      </c>
      <c r="J947" s="1">
        <v>0</v>
      </c>
      <c r="K947" s="1">
        <v>0</v>
      </c>
      <c r="L947" s="1">
        <v>0</v>
      </c>
      <c r="M947" s="1">
        <v>0</v>
      </c>
      <c r="N947" s="1">
        <v>0</v>
      </c>
      <c r="O947" s="1">
        <v>0</v>
      </c>
      <c r="P947" s="1">
        <v>0</v>
      </c>
      <c r="Q947" s="1">
        <v>0</v>
      </c>
      <c r="R947" s="1">
        <v>0</v>
      </c>
      <c r="S947" s="1">
        <v>0</v>
      </c>
      <c r="T947" s="1">
        <v>0</v>
      </c>
      <c r="U947" s="1">
        <v>0</v>
      </c>
      <c r="X947" s="1">
        <v>0</v>
      </c>
      <c r="Y947" s="1">
        <v>0</v>
      </c>
      <c r="Z947" s="1">
        <v>0</v>
      </c>
    </row>
    <row r="948" spans="1:26" x14ac:dyDescent="0.25">
      <c r="A948">
        <v>946</v>
      </c>
      <c r="B948" t="s">
        <v>352</v>
      </c>
      <c r="C948">
        <v>24</v>
      </c>
      <c r="D948">
        <v>7429905</v>
      </c>
      <c r="E948" t="s">
        <v>290</v>
      </c>
      <c r="F948">
        <v>0</v>
      </c>
      <c r="G948" s="1">
        <v>0</v>
      </c>
      <c r="H948" t="s">
        <v>121</v>
      </c>
      <c r="I948" t="s">
        <v>86</v>
      </c>
      <c r="J948" s="1">
        <v>0</v>
      </c>
      <c r="K948" s="1">
        <v>0</v>
      </c>
      <c r="L948" s="1">
        <v>0</v>
      </c>
      <c r="M948" s="1">
        <v>0</v>
      </c>
      <c r="N948" s="1">
        <v>0</v>
      </c>
      <c r="O948" s="1">
        <v>0</v>
      </c>
      <c r="P948" s="1">
        <v>0</v>
      </c>
      <c r="Q948" s="1">
        <v>0</v>
      </c>
      <c r="R948" s="1">
        <v>0</v>
      </c>
      <c r="S948" s="1">
        <v>0</v>
      </c>
      <c r="T948" s="1">
        <v>0</v>
      </c>
      <c r="U948" s="1">
        <v>0</v>
      </c>
      <c r="X948" s="1">
        <v>0</v>
      </c>
      <c r="Y948" s="1">
        <v>0</v>
      </c>
      <c r="Z948" s="1">
        <v>0</v>
      </c>
    </row>
    <row r="949" spans="1:26" x14ac:dyDescent="0.25">
      <c r="A949">
        <v>947</v>
      </c>
      <c r="B949" t="s">
        <v>352</v>
      </c>
      <c r="C949">
        <v>24</v>
      </c>
      <c r="D949">
        <v>1344281</v>
      </c>
      <c r="E949" t="s">
        <v>291</v>
      </c>
      <c r="F949">
        <v>0</v>
      </c>
      <c r="G949" s="1">
        <v>0</v>
      </c>
      <c r="H949" t="s">
        <v>121</v>
      </c>
      <c r="I949" t="s">
        <v>86</v>
      </c>
      <c r="J949" s="1">
        <v>0</v>
      </c>
      <c r="K949" s="1">
        <v>0</v>
      </c>
      <c r="L949" s="1">
        <v>0</v>
      </c>
      <c r="M949" s="1">
        <v>0</v>
      </c>
      <c r="N949" s="1">
        <v>0</v>
      </c>
      <c r="O949" s="1">
        <v>0</v>
      </c>
      <c r="P949" s="1">
        <v>0</v>
      </c>
      <c r="Q949" s="1">
        <v>0</v>
      </c>
      <c r="R949" s="1">
        <v>0</v>
      </c>
      <c r="S949" s="1">
        <v>0</v>
      </c>
      <c r="T949" s="1">
        <v>0</v>
      </c>
      <c r="U949" s="1">
        <v>0</v>
      </c>
      <c r="X949" s="1">
        <v>0</v>
      </c>
      <c r="Y949" s="1">
        <v>0</v>
      </c>
      <c r="Z949" s="1">
        <v>0</v>
      </c>
    </row>
    <row r="950" spans="1:26" x14ac:dyDescent="0.25">
      <c r="A950">
        <v>948</v>
      </c>
      <c r="B950" t="s">
        <v>352</v>
      </c>
      <c r="C950">
        <v>24</v>
      </c>
      <c r="D950">
        <v>7440417</v>
      </c>
      <c r="E950" t="s">
        <v>292</v>
      </c>
      <c r="F950">
        <v>0</v>
      </c>
      <c r="G950" s="1">
        <v>0</v>
      </c>
      <c r="H950" t="s">
        <v>121</v>
      </c>
      <c r="I950" t="s">
        <v>86</v>
      </c>
      <c r="J950" s="1">
        <v>0</v>
      </c>
      <c r="K950" s="1">
        <v>0</v>
      </c>
      <c r="L950" s="1">
        <v>0</v>
      </c>
      <c r="M950" s="1">
        <v>0</v>
      </c>
      <c r="N950" s="1">
        <v>0</v>
      </c>
      <c r="O950" s="1">
        <v>0</v>
      </c>
      <c r="P950" s="1">
        <v>0</v>
      </c>
      <c r="Q950" s="1">
        <v>0</v>
      </c>
      <c r="R950" s="1">
        <v>0</v>
      </c>
      <c r="S950" s="1">
        <v>0</v>
      </c>
      <c r="T950" s="1">
        <v>0</v>
      </c>
      <c r="U950" s="1">
        <v>0</v>
      </c>
      <c r="X950" s="1">
        <v>0</v>
      </c>
      <c r="Y950" s="1">
        <v>0</v>
      </c>
      <c r="Z950" s="1">
        <v>0</v>
      </c>
    </row>
    <row r="951" spans="1:26" x14ac:dyDescent="0.25">
      <c r="A951">
        <v>949</v>
      </c>
      <c r="B951" t="s">
        <v>352</v>
      </c>
      <c r="C951">
        <v>24</v>
      </c>
      <c r="D951">
        <v>7440439</v>
      </c>
      <c r="E951" t="s">
        <v>293</v>
      </c>
      <c r="F951">
        <v>0</v>
      </c>
      <c r="G951" s="1">
        <v>0</v>
      </c>
      <c r="H951" t="s">
        <v>121</v>
      </c>
      <c r="I951" t="s">
        <v>86</v>
      </c>
      <c r="J951" s="1">
        <v>0</v>
      </c>
      <c r="K951" s="1">
        <v>0</v>
      </c>
      <c r="L951" s="1">
        <v>0</v>
      </c>
      <c r="M951" s="1">
        <v>0</v>
      </c>
      <c r="N951" s="1">
        <v>0</v>
      </c>
      <c r="O951" s="1">
        <v>0</v>
      </c>
      <c r="P951" s="1">
        <v>0</v>
      </c>
      <c r="Q951" s="1">
        <v>0</v>
      </c>
      <c r="R951" s="1">
        <v>0</v>
      </c>
      <c r="S951" s="1">
        <v>0</v>
      </c>
      <c r="T951" s="1">
        <v>0</v>
      </c>
      <c r="U951" s="1">
        <v>0</v>
      </c>
      <c r="X951" s="1">
        <v>0</v>
      </c>
      <c r="Y951" s="1">
        <v>0</v>
      </c>
      <c r="Z951" s="1">
        <v>0</v>
      </c>
    </row>
    <row r="952" spans="1:26" x14ac:dyDescent="0.25">
      <c r="A952">
        <v>950</v>
      </c>
      <c r="B952" t="s">
        <v>352</v>
      </c>
      <c r="C952">
        <v>24</v>
      </c>
      <c r="D952">
        <v>7440484</v>
      </c>
      <c r="E952" t="s">
        <v>8</v>
      </c>
      <c r="F952">
        <v>0</v>
      </c>
      <c r="G952" s="1">
        <v>0</v>
      </c>
      <c r="H952" t="s">
        <v>121</v>
      </c>
      <c r="I952" t="s">
        <v>86</v>
      </c>
      <c r="J952" s="1">
        <v>0</v>
      </c>
      <c r="K952" s="1">
        <v>0</v>
      </c>
      <c r="L952" s="1">
        <v>0</v>
      </c>
      <c r="M952" s="1">
        <v>0</v>
      </c>
      <c r="N952" s="1">
        <v>0</v>
      </c>
      <c r="O952" s="1">
        <v>0</v>
      </c>
      <c r="P952" s="1">
        <v>0</v>
      </c>
      <c r="Q952" s="1">
        <v>0</v>
      </c>
      <c r="R952" s="1">
        <v>0</v>
      </c>
      <c r="S952" s="1">
        <v>0</v>
      </c>
      <c r="T952" s="1">
        <v>0</v>
      </c>
      <c r="U952" s="1">
        <v>0</v>
      </c>
      <c r="X952" s="1">
        <v>0</v>
      </c>
      <c r="Y952" s="1">
        <v>0</v>
      </c>
      <c r="Z952" s="1">
        <v>0</v>
      </c>
    </row>
    <row r="953" spans="1:26" x14ac:dyDescent="0.25">
      <c r="A953">
        <v>951</v>
      </c>
      <c r="B953" t="s">
        <v>352</v>
      </c>
      <c r="C953">
        <v>24</v>
      </c>
      <c r="D953">
        <v>7440473</v>
      </c>
      <c r="E953" t="s">
        <v>89</v>
      </c>
      <c r="F953">
        <v>1.7000000000000001E-4</v>
      </c>
      <c r="G953" s="1">
        <v>0</v>
      </c>
      <c r="H953" t="s">
        <v>121</v>
      </c>
      <c r="I953" t="s">
        <v>86</v>
      </c>
      <c r="J953" s="1">
        <v>0</v>
      </c>
      <c r="K953" s="1">
        <v>0</v>
      </c>
      <c r="L953" s="1">
        <v>0</v>
      </c>
      <c r="M953" s="1">
        <v>0</v>
      </c>
      <c r="N953" s="1">
        <v>0</v>
      </c>
      <c r="O953" s="1">
        <v>0</v>
      </c>
      <c r="P953" s="1">
        <v>0</v>
      </c>
      <c r="Q953" s="1">
        <v>0</v>
      </c>
      <c r="R953" s="1">
        <v>0</v>
      </c>
      <c r="S953" s="1">
        <v>0</v>
      </c>
      <c r="T953" s="1">
        <v>0</v>
      </c>
      <c r="U953" s="1">
        <v>0</v>
      </c>
      <c r="X953" s="1">
        <v>0</v>
      </c>
      <c r="Y953" s="1">
        <v>0</v>
      </c>
      <c r="Z953" s="1">
        <v>0</v>
      </c>
    </row>
    <row r="954" spans="1:26" x14ac:dyDescent="0.25">
      <c r="A954">
        <v>952</v>
      </c>
      <c r="B954" t="s">
        <v>352</v>
      </c>
      <c r="C954">
        <v>24</v>
      </c>
      <c r="D954">
        <v>18540299</v>
      </c>
      <c r="E954" t="s">
        <v>13</v>
      </c>
      <c r="F954" s="1">
        <v>1.7E-5</v>
      </c>
      <c r="G954" s="1">
        <v>2.0598000000000002E-6</v>
      </c>
      <c r="H954" t="s">
        <v>121</v>
      </c>
      <c r="I954" t="s">
        <v>86</v>
      </c>
      <c r="J954" s="1">
        <v>2.0487E-6</v>
      </c>
      <c r="K954" s="1">
        <v>1.0328999999999999E-8</v>
      </c>
      <c r="L954" s="1">
        <v>7.1618E-10</v>
      </c>
      <c r="M954" s="1">
        <v>0</v>
      </c>
      <c r="N954" s="1">
        <v>0</v>
      </c>
      <c r="O954" s="1">
        <v>0</v>
      </c>
      <c r="P954" s="1">
        <v>0</v>
      </c>
      <c r="Q954" s="1">
        <v>0</v>
      </c>
      <c r="R954" s="1">
        <v>0</v>
      </c>
      <c r="S954" s="1">
        <v>0</v>
      </c>
      <c r="T954" s="1">
        <v>0</v>
      </c>
      <c r="U954" s="1">
        <v>0</v>
      </c>
      <c r="V954" t="s">
        <v>87</v>
      </c>
      <c r="W954" t="s">
        <v>88</v>
      </c>
      <c r="X954" s="1">
        <v>0</v>
      </c>
      <c r="Y954" s="1">
        <v>0</v>
      </c>
      <c r="Z954" s="1">
        <v>0</v>
      </c>
    </row>
    <row r="955" spans="1:26" x14ac:dyDescent="0.25">
      <c r="A955">
        <v>953</v>
      </c>
      <c r="B955" t="s">
        <v>352</v>
      </c>
      <c r="C955">
        <v>24</v>
      </c>
      <c r="D955">
        <v>1175</v>
      </c>
      <c r="E955" t="s">
        <v>294</v>
      </c>
      <c r="F955">
        <v>0</v>
      </c>
      <c r="G955" s="1">
        <v>0</v>
      </c>
      <c r="H955" t="s">
        <v>121</v>
      </c>
      <c r="I955" t="s">
        <v>86</v>
      </c>
      <c r="J955" s="1">
        <v>0</v>
      </c>
      <c r="K955" s="1">
        <v>0</v>
      </c>
      <c r="L955" s="1">
        <v>0</v>
      </c>
      <c r="M955" s="1">
        <v>0</v>
      </c>
      <c r="N955" s="1">
        <v>0</v>
      </c>
      <c r="O955" s="1">
        <v>0</v>
      </c>
      <c r="P955" s="1">
        <v>0</v>
      </c>
      <c r="Q955" s="1">
        <v>0</v>
      </c>
      <c r="R955" s="1">
        <v>0</v>
      </c>
      <c r="S955" s="1">
        <v>0</v>
      </c>
      <c r="T955" s="1">
        <v>0</v>
      </c>
      <c r="U955" s="1">
        <v>0</v>
      </c>
      <c r="X955" s="1">
        <v>0</v>
      </c>
      <c r="Y955" s="1">
        <v>0</v>
      </c>
      <c r="Z955" s="1">
        <v>0</v>
      </c>
    </row>
    <row r="956" spans="1:26" x14ac:dyDescent="0.25">
      <c r="A956">
        <v>954</v>
      </c>
      <c r="B956" t="s">
        <v>352</v>
      </c>
      <c r="C956">
        <v>24</v>
      </c>
      <c r="D956">
        <v>7440508</v>
      </c>
      <c r="E956" t="s">
        <v>10</v>
      </c>
      <c r="F956">
        <v>0</v>
      </c>
      <c r="G956" s="1">
        <v>0</v>
      </c>
      <c r="H956" t="s">
        <v>121</v>
      </c>
      <c r="I956" t="s">
        <v>86</v>
      </c>
      <c r="J956" s="1">
        <v>0</v>
      </c>
      <c r="K956" s="1">
        <v>0</v>
      </c>
      <c r="L956" s="1">
        <v>0</v>
      </c>
      <c r="M956" s="1">
        <v>0</v>
      </c>
      <c r="N956" s="1">
        <v>0</v>
      </c>
      <c r="O956" s="1">
        <v>0</v>
      </c>
      <c r="P956" s="1">
        <v>0</v>
      </c>
      <c r="Q956" s="1">
        <v>0</v>
      </c>
      <c r="R956" s="1">
        <v>0</v>
      </c>
      <c r="S956" s="1">
        <v>0</v>
      </c>
      <c r="T956" s="1">
        <v>0</v>
      </c>
      <c r="U956" s="1">
        <v>0</v>
      </c>
      <c r="X956" s="1">
        <v>0</v>
      </c>
      <c r="Y956" s="1">
        <v>0</v>
      </c>
      <c r="Z956" s="1">
        <v>0</v>
      </c>
    </row>
    <row r="957" spans="1:26" x14ac:dyDescent="0.25">
      <c r="A957">
        <v>955</v>
      </c>
      <c r="B957" t="s">
        <v>352</v>
      </c>
      <c r="C957">
        <v>24</v>
      </c>
      <c r="D957">
        <v>7439965</v>
      </c>
      <c r="E957" t="s">
        <v>5</v>
      </c>
      <c r="F957">
        <v>1.2300000000000001E-4</v>
      </c>
      <c r="G957" s="1">
        <v>0</v>
      </c>
      <c r="H957" t="s">
        <v>121</v>
      </c>
      <c r="I957" t="s">
        <v>86</v>
      </c>
      <c r="J957" s="1">
        <v>0</v>
      </c>
      <c r="K957" s="1">
        <v>0</v>
      </c>
      <c r="L957" s="1">
        <v>0</v>
      </c>
      <c r="M957" s="1">
        <v>0</v>
      </c>
      <c r="N957" s="1">
        <v>0</v>
      </c>
      <c r="O957" s="1">
        <v>0</v>
      </c>
      <c r="P957" s="1">
        <v>0</v>
      </c>
      <c r="Q957" s="1">
        <v>0</v>
      </c>
      <c r="R957" s="1">
        <v>0</v>
      </c>
      <c r="S957" s="1">
        <v>0</v>
      </c>
      <c r="T957" s="1">
        <v>0</v>
      </c>
      <c r="U957" s="1">
        <v>0</v>
      </c>
      <c r="X957" s="1">
        <v>0</v>
      </c>
      <c r="Y957" s="1">
        <v>0</v>
      </c>
      <c r="Z957" s="1">
        <v>0</v>
      </c>
    </row>
    <row r="958" spans="1:26" x14ac:dyDescent="0.25">
      <c r="A958">
        <v>956</v>
      </c>
      <c r="B958" t="s">
        <v>352</v>
      </c>
      <c r="C958">
        <v>24</v>
      </c>
      <c r="D958">
        <v>7440020</v>
      </c>
      <c r="E958" t="s">
        <v>6</v>
      </c>
      <c r="F958" s="1">
        <v>1.7900000000000001E-5</v>
      </c>
      <c r="G958" s="1">
        <v>3.8490999999999999E-9</v>
      </c>
      <c r="H958" t="s">
        <v>121</v>
      </c>
      <c r="I958" t="s">
        <v>86</v>
      </c>
      <c r="J958" s="1">
        <v>3.8490999999999999E-9</v>
      </c>
      <c r="K958" s="1">
        <v>0</v>
      </c>
      <c r="L958" s="1">
        <v>0</v>
      </c>
      <c r="M958" s="1">
        <v>0</v>
      </c>
      <c r="N958" s="1">
        <v>0</v>
      </c>
      <c r="O958" s="1">
        <v>0</v>
      </c>
      <c r="P958" s="1">
        <v>0</v>
      </c>
      <c r="Q958" s="1">
        <v>0</v>
      </c>
      <c r="R958" s="1">
        <v>0</v>
      </c>
      <c r="S958" s="1">
        <v>0</v>
      </c>
      <c r="T958" s="1">
        <v>0</v>
      </c>
      <c r="U958" s="1">
        <v>0</v>
      </c>
      <c r="V958" t="s">
        <v>87</v>
      </c>
      <c r="X958" s="1">
        <v>0</v>
      </c>
      <c r="Y958" s="1">
        <v>0</v>
      </c>
      <c r="Z958" s="1">
        <v>0</v>
      </c>
    </row>
    <row r="959" spans="1:26" x14ac:dyDescent="0.25">
      <c r="A959">
        <v>957</v>
      </c>
      <c r="B959" t="s">
        <v>352</v>
      </c>
      <c r="C959">
        <v>24</v>
      </c>
      <c r="D959">
        <v>7723140</v>
      </c>
      <c r="E959" t="s">
        <v>295</v>
      </c>
      <c r="F959">
        <v>0</v>
      </c>
      <c r="G959" s="1">
        <v>0</v>
      </c>
      <c r="H959" t="s">
        <v>121</v>
      </c>
      <c r="I959" t="s">
        <v>86</v>
      </c>
      <c r="J959" s="1">
        <v>0</v>
      </c>
      <c r="K959" s="1">
        <v>0</v>
      </c>
      <c r="L959" s="1">
        <v>0</v>
      </c>
      <c r="M959" s="1">
        <v>0</v>
      </c>
      <c r="N959" s="1">
        <v>0</v>
      </c>
      <c r="O959" s="1">
        <v>0</v>
      </c>
      <c r="P959" s="1">
        <v>0</v>
      </c>
      <c r="Q959" s="1">
        <v>0</v>
      </c>
      <c r="R959" s="1">
        <v>0</v>
      </c>
      <c r="S959" s="1">
        <v>0</v>
      </c>
      <c r="T959" s="1">
        <v>0</v>
      </c>
      <c r="U959" s="1">
        <v>0</v>
      </c>
      <c r="X959" s="1">
        <v>0</v>
      </c>
      <c r="Y959" s="1">
        <v>0</v>
      </c>
      <c r="Z959" s="1">
        <v>0</v>
      </c>
    </row>
    <row r="960" spans="1:26" x14ac:dyDescent="0.25">
      <c r="A960">
        <v>958</v>
      </c>
      <c r="B960" t="s">
        <v>352</v>
      </c>
      <c r="C960">
        <v>24</v>
      </c>
      <c r="D960">
        <v>7439921</v>
      </c>
      <c r="E960" t="s">
        <v>7</v>
      </c>
      <c r="F960">
        <v>0</v>
      </c>
      <c r="G960" s="1">
        <v>0</v>
      </c>
      <c r="H960" t="s">
        <v>121</v>
      </c>
      <c r="I960" t="s">
        <v>86</v>
      </c>
      <c r="J960" s="1">
        <v>0</v>
      </c>
      <c r="K960" s="1">
        <v>0</v>
      </c>
      <c r="L960" s="1">
        <v>0</v>
      </c>
      <c r="M960" s="1">
        <v>0</v>
      </c>
      <c r="N960" s="1">
        <v>0</v>
      </c>
      <c r="O960" s="1">
        <v>0</v>
      </c>
      <c r="P960" s="1">
        <v>0</v>
      </c>
      <c r="Q960" s="1">
        <v>0</v>
      </c>
      <c r="R960" s="1">
        <v>0</v>
      </c>
      <c r="S960" s="1">
        <v>0</v>
      </c>
      <c r="T960" s="1">
        <v>0</v>
      </c>
      <c r="U960" s="1">
        <v>0</v>
      </c>
      <c r="X960" s="1">
        <v>0</v>
      </c>
      <c r="Y960" s="1">
        <v>0</v>
      </c>
      <c r="Z960" s="1">
        <v>0</v>
      </c>
    </row>
    <row r="961" spans="1:26" x14ac:dyDescent="0.25">
      <c r="A961">
        <v>959</v>
      </c>
      <c r="B961" t="s">
        <v>352</v>
      </c>
      <c r="C961">
        <v>24</v>
      </c>
      <c r="D961">
        <v>7440622</v>
      </c>
      <c r="E961" t="s">
        <v>296</v>
      </c>
      <c r="F961">
        <v>0</v>
      </c>
      <c r="G961" s="1">
        <v>0</v>
      </c>
      <c r="H961" t="s">
        <v>121</v>
      </c>
      <c r="I961" t="s">
        <v>86</v>
      </c>
      <c r="J961" s="1">
        <v>0</v>
      </c>
      <c r="K961" s="1">
        <v>0</v>
      </c>
      <c r="L961" s="1">
        <v>0</v>
      </c>
      <c r="M961" s="1">
        <v>0</v>
      </c>
      <c r="N961" s="1">
        <v>0</v>
      </c>
      <c r="O961" s="1">
        <v>0</v>
      </c>
      <c r="P961" s="1">
        <v>0</v>
      </c>
      <c r="Q961" s="1">
        <v>0</v>
      </c>
      <c r="R961" s="1">
        <v>0</v>
      </c>
      <c r="S961" s="1">
        <v>0</v>
      </c>
      <c r="T961" s="1">
        <v>0</v>
      </c>
      <c r="U961" s="1">
        <v>0</v>
      </c>
      <c r="X961" s="1">
        <v>0</v>
      </c>
      <c r="Y961" s="1">
        <v>0</v>
      </c>
      <c r="Z961" s="1">
        <v>0</v>
      </c>
    </row>
    <row r="962" spans="1:26" x14ac:dyDescent="0.25">
      <c r="A962">
        <v>960</v>
      </c>
      <c r="B962" t="s">
        <v>352</v>
      </c>
      <c r="C962">
        <v>24</v>
      </c>
      <c r="D962">
        <v>7440666</v>
      </c>
      <c r="E962" t="s">
        <v>297</v>
      </c>
      <c r="F962">
        <v>0</v>
      </c>
      <c r="G962" s="1">
        <v>0</v>
      </c>
      <c r="H962" t="s">
        <v>121</v>
      </c>
      <c r="I962" t="s">
        <v>86</v>
      </c>
      <c r="J962" s="1">
        <v>0</v>
      </c>
      <c r="K962" s="1">
        <v>0</v>
      </c>
      <c r="L962" s="1">
        <v>0</v>
      </c>
      <c r="M962" s="1">
        <v>0</v>
      </c>
      <c r="N962" s="1">
        <v>0</v>
      </c>
      <c r="O962" s="1">
        <v>0</v>
      </c>
      <c r="P962" s="1">
        <v>0</v>
      </c>
      <c r="Q962" s="1">
        <v>0</v>
      </c>
      <c r="R962" s="1">
        <v>0</v>
      </c>
      <c r="S962" s="1">
        <v>0</v>
      </c>
      <c r="T962" s="1">
        <v>0</v>
      </c>
      <c r="U962" s="1">
        <v>0</v>
      </c>
      <c r="X962" s="1">
        <v>0</v>
      </c>
      <c r="Y962" s="1">
        <v>0</v>
      </c>
      <c r="Z962" s="1">
        <v>0</v>
      </c>
    </row>
    <row r="963" spans="1:26" x14ac:dyDescent="0.25">
      <c r="A963">
        <v>961</v>
      </c>
      <c r="B963" t="s">
        <v>353</v>
      </c>
      <c r="C963">
        <v>24</v>
      </c>
      <c r="D963">
        <v>7429905</v>
      </c>
      <c r="E963" t="s">
        <v>290</v>
      </c>
      <c r="F963">
        <v>0</v>
      </c>
      <c r="G963" s="1">
        <v>0</v>
      </c>
      <c r="H963" t="s">
        <v>121</v>
      </c>
      <c r="I963" t="s">
        <v>86</v>
      </c>
      <c r="J963" s="1">
        <v>0</v>
      </c>
      <c r="K963" s="1">
        <v>0</v>
      </c>
      <c r="L963" s="1">
        <v>0</v>
      </c>
      <c r="M963" s="1">
        <v>0</v>
      </c>
      <c r="N963" s="1">
        <v>0</v>
      </c>
      <c r="O963" s="1">
        <v>0</v>
      </c>
      <c r="P963" s="1">
        <v>0</v>
      </c>
      <c r="Q963" s="1">
        <v>0</v>
      </c>
      <c r="R963" s="1">
        <v>0</v>
      </c>
      <c r="S963" s="1">
        <v>0</v>
      </c>
      <c r="T963" s="1">
        <v>0</v>
      </c>
      <c r="U963" s="1">
        <v>0</v>
      </c>
      <c r="X963" s="1">
        <v>0</v>
      </c>
      <c r="Y963" s="1">
        <v>0</v>
      </c>
      <c r="Z963" s="1">
        <v>0</v>
      </c>
    </row>
    <row r="964" spans="1:26" x14ac:dyDescent="0.25">
      <c r="A964">
        <v>962</v>
      </c>
      <c r="B964" t="s">
        <v>353</v>
      </c>
      <c r="C964">
        <v>24</v>
      </c>
      <c r="D964">
        <v>1344281</v>
      </c>
      <c r="E964" t="s">
        <v>291</v>
      </c>
      <c r="F964" s="1">
        <v>1.3699999999999999E-5</v>
      </c>
      <c r="G964" s="1">
        <v>0</v>
      </c>
      <c r="H964" t="s">
        <v>121</v>
      </c>
      <c r="I964" t="s">
        <v>86</v>
      </c>
      <c r="J964" s="1">
        <v>0</v>
      </c>
      <c r="K964" s="1">
        <v>0</v>
      </c>
      <c r="L964" s="1">
        <v>0</v>
      </c>
      <c r="M964" s="1">
        <v>0</v>
      </c>
      <c r="N964" s="1">
        <v>0</v>
      </c>
      <c r="O964" s="1">
        <v>0</v>
      </c>
      <c r="P964" s="1">
        <v>0</v>
      </c>
      <c r="Q964" s="1">
        <v>0</v>
      </c>
      <c r="R964" s="1">
        <v>0</v>
      </c>
      <c r="S964" s="1">
        <v>0</v>
      </c>
      <c r="T964" s="1">
        <v>0</v>
      </c>
      <c r="U964" s="1">
        <v>0</v>
      </c>
      <c r="X964" s="1">
        <v>0</v>
      </c>
      <c r="Y964" s="1">
        <v>0</v>
      </c>
      <c r="Z964" s="1">
        <v>0</v>
      </c>
    </row>
    <row r="965" spans="1:26" x14ac:dyDescent="0.25">
      <c r="A965">
        <v>963</v>
      </c>
      <c r="B965" t="s">
        <v>353</v>
      </c>
      <c r="C965">
        <v>24</v>
      </c>
      <c r="D965">
        <v>7440417</v>
      </c>
      <c r="E965" t="s">
        <v>292</v>
      </c>
      <c r="F965">
        <v>0</v>
      </c>
      <c r="G965" s="1">
        <v>0</v>
      </c>
      <c r="H965" t="s">
        <v>121</v>
      </c>
      <c r="I965" t="s">
        <v>86</v>
      </c>
      <c r="J965" s="1">
        <v>0</v>
      </c>
      <c r="K965" s="1">
        <v>0</v>
      </c>
      <c r="L965" s="1">
        <v>0</v>
      </c>
      <c r="M965" s="1">
        <v>0</v>
      </c>
      <c r="N965" s="1">
        <v>0</v>
      </c>
      <c r="O965" s="1">
        <v>0</v>
      </c>
      <c r="P965" s="1">
        <v>0</v>
      </c>
      <c r="Q965" s="1">
        <v>0</v>
      </c>
      <c r="R965" s="1">
        <v>0</v>
      </c>
      <c r="S965" s="1">
        <v>0</v>
      </c>
      <c r="T965" s="1">
        <v>0</v>
      </c>
      <c r="U965" s="1">
        <v>0</v>
      </c>
      <c r="X965" s="1">
        <v>0</v>
      </c>
      <c r="Y965" s="1">
        <v>0</v>
      </c>
      <c r="Z965" s="1">
        <v>0</v>
      </c>
    </row>
    <row r="966" spans="1:26" x14ac:dyDescent="0.25">
      <c r="A966">
        <v>964</v>
      </c>
      <c r="B966" t="s">
        <v>353</v>
      </c>
      <c r="C966">
        <v>24</v>
      </c>
      <c r="D966">
        <v>7440439</v>
      </c>
      <c r="E966" t="s">
        <v>293</v>
      </c>
      <c r="F966">
        <v>0</v>
      </c>
      <c r="G966" s="1">
        <v>0</v>
      </c>
      <c r="H966" t="s">
        <v>121</v>
      </c>
      <c r="I966" t="s">
        <v>86</v>
      </c>
      <c r="J966" s="1">
        <v>0</v>
      </c>
      <c r="K966" s="1">
        <v>0</v>
      </c>
      <c r="L966" s="1">
        <v>0</v>
      </c>
      <c r="M966" s="1">
        <v>0</v>
      </c>
      <c r="N966" s="1">
        <v>0</v>
      </c>
      <c r="O966" s="1">
        <v>0</v>
      </c>
      <c r="P966" s="1">
        <v>0</v>
      </c>
      <c r="Q966" s="1">
        <v>0</v>
      </c>
      <c r="R966" s="1">
        <v>0</v>
      </c>
      <c r="S966" s="1">
        <v>0</v>
      </c>
      <c r="T966" s="1">
        <v>0</v>
      </c>
      <c r="U966" s="1">
        <v>0</v>
      </c>
      <c r="X966" s="1">
        <v>0</v>
      </c>
      <c r="Y966" s="1">
        <v>0</v>
      </c>
      <c r="Z966" s="1">
        <v>0</v>
      </c>
    </row>
    <row r="967" spans="1:26" x14ac:dyDescent="0.25">
      <c r="A967">
        <v>965</v>
      </c>
      <c r="B967" t="s">
        <v>353</v>
      </c>
      <c r="C967">
        <v>24</v>
      </c>
      <c r="D967">
        <v>7440484</v>
      </c>
      <c r="E967" t="s">
        <v>8</v>
      </c>
      <c r="F967">
        <v>0</v>
      </c>
      <c r="G967" s="1">
        <v>0</v>
      </c>
      <c r="H967" t="s">
        <v>121</v>
      </c>
      <c r="I967" t="s">
        <v>86</v>
      </c>
      <c r="J967" s="1">
        <v>0</v>
      </c>
      <c r="K967" s="1">
        <v>0</v>
      </c>
      <c r="L967" s="1">
        <v>0</v>
      </c>
      <c r="M967" s="1">
        <v>0</v>
      </c>
      <c r="N967" s="1">
        <v>0</v>
      </c>
      <c r="O967" s="1">
        <v>0</v>
      </c>
      <c r="P967" s="1">
        <v>0</v>
      </c>
      <c r="Q967" s="1">
        <v>0</v>
      </c>
      <c r="R967" s="1">
        <v>0</v>
      </c>
      <c r="S967" s="1">
        <v>0</v>
      </c>
      <c r="T967" s="1">
        <v>0</v>
      </c>
      <c r="U967" s="1">
        <v>0</v>
      </c>
      <c r="X967" s="1">
        <v>0</v>
      </c>
      <c r="Y967" s="1">
        <v>0</v>
      </c>
      <c r="Z967" s="1">
        <v>0</v>
      </c>
    </row>
    <row r="968" spans="1:26" x14ac:dyDescent="0.25">
      <c r="A968">
        <v>966</v>
      </c>
      <c r="B968" t="s">
        <v>353</v>
      </c>
      <c r="C968">
        <v>24</v>
      </c>
      <c r="D968">
        <v>7440473</v>
      </c>
      <c r="E968" t="s">
        <v>89</v>
      </c>
      <c r="F968">
        <v>1.37E-4</v>
      </c>
      <c r="G968" s="1">
        <v>0</v>
      </c>
      <c r="H968" t="s">
        <v>121</v>
      </c>
      <c r="I968" t="s">
        <v>86</v>
      </c>
      <c r="J968" s="1">
        <v>0</v>
      </c>
      <c r="K968" s="1">
        <v>0</v>
      </c>
      <c r="L968" s="1">
        <v>0</v>
      </c>
      <c r="M968" s="1">
        <v>0</v>
      </c>
      <c r="N968" s="1">
        <v>0</v>
      </c>
      <c r="O968" s="1">
        <v>0</v>
      </c>
      <c r="P968" s="1">
        <v>0</v>
      </c>
      <c r="Q968" s="1">
        <v>0</v>
      </c>
      <c r="R968" s="1">
        <v>0</v>
      </c>
      <c r="S968" s="1">
        <v>0</v>
      </c>
      <c r="T968" s="1">
        <v>0</v>
      </c>
      <c r="U968" s="1">
        <v>0</v>
      </c>
      <c r="X968" s="1">
        <v>0</v>
      </c>
      <c r="Y968" s="1">
        <v>0</v>
      </c>
      <c r="Z968" s="1">
        <v>0</v>
      </c>
    </row>
    <row r="969" spans="1:26" x14ac:dyDescent="0.25">
      <c r="A969">
        <v>967</v>
      </c>
      <c r="B969" t="s">
        <v>353</v>
      </c>
      <c r="C969">
        <v>24</v>
      </c>
      <c r="D969">
        <v>18540299</v>
      </c>
      <c r="E969" t="s">
        <v>13</v>
      </c>
      <c r="F969" s="1">
        <v>1.3699999999999999E-5</v>
      </c>
      <c r="G969" s="1">
        <v>1.6599E-6</v>
      </c>
      <c r="H969" t="s">
        <v>121</v>
      </c>
      <c r="I969" t="s">
        <v>86</v>
      </c>
      <c r="J969" s="1">
        <v>1.6509999999999999E-6</v>
      </c>
      <c r="K969" s="1">
        <v>8.3243000000000003E-9</v>
      </c>
      <c r="L969" s="1">
        <v>5.7715000000000002E-10</v>
      </c>
      <c r="M969" s="1">
        <v>0</v>
      </c>
      <c r="N969" s="1">
        <v>0</v>
      </c>
      <c r="O969" s="1">
        <v>0</v>
      </c>
      <c r="P969" s="1">
        <v>0</v>
      </c>
      <c r="Q969" s="1">
        <v>0</v>
      </c>
      <c r="R969" s="1">
        <v>0</v>
      </c>
      <c r="S969" s="1">
        <v>0</v>
      </c>
      <c r="T969" s="1">
        <v>0</v>
      </c>
      <c r="U969" s="1">
        <v>0</v>
      </c>
      <c r="V969" t="s">
        <v>87</v>
      </c>
      <c r="W969" t="s">
        <v>88</v>
      </c>
      <c r="X969" s="1">
        <v>0</v>
      </c>
      <c r="Y969" s="1">
        <v>0</v>
      </c>
      <c r="Z969" s="1">
        <v>0</v>
      </c>
    </row>
    <row r="970" spans="1:26" x14ac:dyDescent="0.25">
      <c r="A970">
        <v>968</v>
      </c>
      <c r="B970" t="s">
        <v>353</v>
      </c>
      <c r="C970">
        <v>24</v>
      </c>
      <c r="D970">
        <v>1175</v>
      </c>
      <c r="E970" t="s">
        <v>294</v>
      </c>
      <c r="F970">
        <v>0</v>
      </c>
      <c r="G970" s="1">
        <v>0</v>
      </c>
      <c r="H970" t="s">
        <v>121</v>
      </c>
      <c r="I970" t="s">
        <v>86</v>
      </c>
      <c r="J970" s="1">
        <v>0</v>
      </c>
      <c r="K970" s="1">
        <v>0</v>
      </c>
      <c r="L970" s="1">
        <v>0</v>
      </c>
      <c r="M970" s="1">
        <v>0</v>
      </c>
      <c r="N970" s="1">
        <v>0</v>
      </c>
      <c r="O970" s="1">
        <v>0</v>
      </c>
      <c r="P970" s="1">
        <v>0</v>
      </c>
      <c r="Q970" s="1">
        <v>0</v>
      </c>
      <c r="R970" s="1">
        <v>0</v>
      </c>
      <c r="S970" s="1">
        <v>0</v>
      </c>
      <c r="T970" s="1">
        <v>0</v>
      </c>
      <c r="U970" s="1">
        <v>0</v>
      </c>
      <c r="X970" s="1">
        <v>0</v>
      </c>
      <c r="Y970" s="1">
        <v>0</v>
      </c>
      <c r="Z970" s="1">
        <v>0</v>
      </c>
    </row>
    <row r="971" spans="1:26" x14ac:dyDescent="0.25">
      <c r="A971">
        <v>969</v>
      </c>
      <c r="B971" t="s">
        <v>353</v>
      </c>
      <c r="C971">
        <v>24</v>
      </c>
      <c r="D971">
        <v>7440508</v>
      </c>
      <c r="E971" t="s">
        <v>10</v>
      </c>
      <c r="F971">
        <v>0</v>
      </c>
      <c r="G971" s="1">
        <v>0</v>
      </c>
      <c r="H971" t="s">
        <v>121</v>
      </c>
      <c r="I971" t="s">
        <v>86</v>
      </c>
      <c r="J971" s="1">
        <v>0</v>
      </c>
      <c r="K971" s="1">
        <v>0</v>
      </c>
      <c r="L971" s="1">
        <v>0</v>
      </c>
      <c r="M971" s="1">
        <v>0</v>
      </c>
      <c r="N971" s="1">
        <v>0</v>
      </c>
      <c r="O971" s="1">
        <v>0</v>
      </c>
      <c r="P971" s="1">
        <v>0</v>
      </c>
      <c r="Q971" s="1">
        <v>0</v>
      </c>
      <c r="R971" s="1">
        <v>0</v>
      </c>
      <c r="S971" s="1">
        <v>0</v>
      </c>
      <c r="T971" s="1">
        <v>0</v>
      </c>
      <c r="U971" s="1">
        <v>0</v>
      </c>
      <c r="X971" s="1">
        <v>0</v>
      </c>
      <c r="Y971" s="1">
        <v>0</v>
      </c>
      <c r="Z971" s="1">
        <v>0</v>
      </c>
    </row>
    <row r="972" spans="1:26" x14ac:dyDescent="0.25">
      <c r="A972">
        <v>970</v>
      </c>
      <c r="B972" t="s">
        <v>353</v>
      </c>
      <c r="C972">
        <v>24</v>
      </c>
      <c r="D972">
        <v>7439965</v>
      </c>
      <c r="E972" t="s">
        <v>5</v>
      </c>
      <c r="F972" s="1">
        <v>1.8300000000000001E-5</v>
      </c>
      <c r="G972" s="1">
        <v>0</v>
      </c>
      <c r="H972" t="s">
        <v>121</v>
      </c>
      <c r="I972" t="s">
        <v>86</v>
      </c>
      <c r="J972" s="1">
        <v>0</v>
      </c>
      <c r="K972" s="1">
        <v>0</v>
      </c>
      <c r="L972" s="1">
        <v>0</v>
      </c>
      <c r="M972" s="1">
        <v>0</v>
      </c>
      <c r="N972" s="1">
        <v>0</v>
      </c>
      <c r="O972" s="1">
        <v>0</v>
      </c>
      <c r="P972" s="1">
        <v>0</v>
      </c>
      <c r="Q972" s="1">
        <v>0</v>
      </c>
      <c r="R972" s="1">
        <v>0</v>
      </c>
      <c r="S972" s="1">
        <v>0</v>
      </c>
      <c r="T972" s="1">
        <v>0</v>
      </c>
      <c r="U972" s="1">
        <v>0</v>
      </c>
      <c r="X972" s="1">
        <v>0</v>
      </c>
      <c r="Y972" s="1">
        <v>0</v>
      </c>
      <c r="Z972" s="1">
        <v>0</v>
      </c>
    </row>
    <row r="973" spans="1:26" x14ac:dyDescent="0.25">
      <c r="A973">
        <v>971</v>
      </c>
      <c r="B973" t="s">
        <v>353</v>
      </c>
      <c r="C973">
        <v>24</v>
      </c>
      <c r="D973">
        <v>7440020</v>
      </c>
      <c r="E973" t="s">
        <v>6</v>
      </c>
      <c r="F973" s="1">
        <v>6.8499999999999998E-5</v>
      </c>
      <c r="G973" s="1">
        <v>1.473E-8</v>
      </c>
      <c r="H973" t="s">
        <v>121</v>
      </c>
      <c r="I973" t="s">
        <v>86</v>
      </c>
      <c r="J973" s="1">
        <v>1.473E-8</v>
      </c>
      <c r="K973" s="1">
        <v>0</v>
      </c>
      <c r="L973" s="1">
        <v>0</v>
      </c>
      <c r="M973" s="1">
        <v>0</v>
      </c>
      <c r="N973" s="1">
        <v>0</v>
      </c>
      <c r="O973" s="1">
        <v>0</v>
      </c>
      <c r="P973" s="1">
        <v>0</v>
      </c>
      <c r="Q973" s="1">
        <v>0</v>
      </c>
      <c r="R973" s="1">
        <v>0</v>
      </c>
      <c r="S973" s="1">
        <v>0</v>
      </c>
      <c r="T973" s="1">
        <v>0</v>
      </c>
      <c r="U973" s="1">
        <v>0</v>
      </c>
      <c r="V973" t="s">
        <v>87</v>
      </c>
      <c r="X973" s="1">
        <v>0</v>
      </c>
      <c r="Y973" s="1">
        <v>0</v>
      </c>
      <c r="Z973" s="1">
        <v>0</v>
      </c>
    </row>
    <row r="974" spans="1:26" x14ac:dyDescent="0.25">
      <c r="A974">
        <v>972</v>
      </c>
      <c r="B974" t="s">
        <v>353</v>
      </c>
      <c r="C974">
        <v>24</v>
      </c>
      <c r="D974">
        <v>7723140</v>
      </c>
      <c r="E974" t="s">
        <v>295</v>
      </c>
      <c r="F974">
        <v>0</v>
      </c>
      <c r="G974" s="1">
        <v>0</v>
      </c>
      <c r="H974" t="s">
        <v>121</v>
      </c>
      <c r="I974" t="s">
        <v>86</v>
      </c>
      <c r="J974" s="1">
        <v>0</v>
      </c>
      <c r="K974" s="1">
        <v>0</v>
      </c>
      <c r="L974" s="1">
        <v>0</v>
      </c>
      <c r="M974" s="1">
        <v>0</v>
      </c>
      <c r="N974" s="1">
        <v>0</v>
      </c>
      <c r="O974" s="1">
        <v>0</v>
      </c>
      <c r="P974" s="1">
        <v>0</v>
      </c>
      <c r="Q974" s="1">
        <v>0</v>
      </c>
      <c r="R974" s="1">
        <v>0</v>
      </c>
      <c r="S974" s="1">
        <v>0</v>
      </c>
      <c r="T974" s="1">
        <v>0</v>
      </c>
      <c r="U974" s="1">
        <v>0</v>
      </c>
      <c r="X974" s="1">
        <v>0</v>
      </c>
      <c r="Y974" s="1">
        <v>0</v>
      </c>
      <c r="Z974" s="1">
        <v>0</v>
      </c>
    </row>
    <row r="975" spans="1:26" x14ac:dyDescent="0.25">
      <c r="A975">
        <v>973</v>
      </c>
      <c r="B975" t="s">
        <v>353</v>
      </c>
      <c r="C975">
        <v>24</v>
      </c>
      <c r="D975">
        <v>7439921</v>
      </c>
      <c r="E975" t="s">
        <v>7</v>
      </c>
      <c r="F975">
        <v>0</v>
      </c>
      <c r="G975" s="1">
        <v>0</v>
      </c>
      <c r="H975" t="s">
        <v>121</v>
      </c>
      <c r="I975" t="s">
        <v>86</v>
      </c>
      <c r="J975" s="1">
        <v>0</v>
      </c>
      <c r="K975" s="1">
        <v>0</v>
      </c>
      <c r="L975" s="1">
        <v>0</v>
      </c>
      <c r="M975" s="1">
        <v>0</v>
      </c>
      <c r="N975" s="1">
        <v>0</v>
      </c>
      <c r="O975" s="1">
        <v>0</v>
      </c>
      <c r="P975" s="1">
        <v>0</v>
      </c>
      <c r="Q975" s="1">
        <v>0</v>
      </c>
      <c r="R975" s="1">
        <v>0</v>
      </c>
      <c r="S975" s="1">
        <v>0</v>
      </c>
      <c r="T975" s="1">
        <v>0</v>
      </c>
      <c r="U975" s="1">
        <v>0</v>
      </c>
      <c r="X975" s="1">
        <v>0</v>
      </c>
      <c r="Y975" s="1">
        <v>0</v>
      </c>
      <c r="Z975" s="1">
        <v>0</v>
      </c>
    </row>
    <row r="976" spans="1:26" x14ac:dyDescent="0.25">
      <c r="A976">
        <v>974</v>
      </c>
      <c r="B976" t="s">
        <v>353</v>
      </c>
      <c r="C976">
        <v>24</v>
      </c>
      <c r="D976">
        <v>7440622</v>
      </c>
      <c r="E976" t="s">
        <v>296</v>
      </c>
      <c r="F976">
        <v>0</v>
      </c>
      <c r="G976" s="1">
        <v>0</v>
      </c>
      <c r="H976" t="s">
        <v>121</v>
      </c>
      <c r="I976" t="s">
        <v>86</v>
      </c>
      <c r="J976" s="1">
        <v>0</v>
      </c>
      <c r="K976" s="1">
        <v>0</v>
      </c>
      <c r="L976" s="1">
        <v>0</v>
      </c>
      <c r="M976" s="1">
        <v>0</v>
      </c>
      <c r="N976" s="1">
        <v>0</v>
      </c>
      <c r="O976" s="1">
        <v>0</v>
      </c>
      <c r="P976" s="1">
        <v>0</v>
      </c>
      <c r="Q976" s="1">
        <v>0</v>
      </c>
      <c r="R976" s="1">
        <v>0</v>
      </c>
      <c r="S976" s="1">
        <v>0</v>
      </c>
      <c r="T976" s="1">
        <v>0</v>
      </c>
      <c r="U976" s="1">
        <v>0</v>
      </c>
      <c r="X976" s="1">
        <v>0</v>
      </c>
      <c r="Y976" s="1">
        <v>0</v>
      </c>
      <c r="Z976" s="1">
        <v>0</v>
      </c>
    </row>
    <row r="977" spans="1:26" x14ac:dyDescent="0.25">
      <c r="A977">
        <v>975</v>
      </c>
      <c r="B977" t="s">
        <v>353</v>
      </c>
      <c r="C977">
        <v>24</v>
      </c>
      <c r="D977">
        <v>7440666</v>
      </c>
      <c r="E977" t="s">
        <v>297</v>
      </c>
      <c r="F977">
        <v>0</v>
      </c>
      <c r="G977" s="1">
        <v>0</v>
      </c>
      <c r="H977" t="s">
        <v>121</v>
      </c>
      <c r="I977" t="s">
        <v>86</v>
      </c>
      <c r="J977" s="1">
        <v>0</v>
      </c>
      <c r="K977" s="1">
        <v>0</v>
      </c>
      <c r="L977" s="1">
        <v>0</v>
      </c>
      <c r="M977" s="1">
        <v>0</v>
      </c>
      <c r="N977" s="1">
        <v>0</v>
      </c>
      <c r="O977" s="1">
        <v>0</v>
      </c>
      <c r="P977" s="1">
        <v>0</v>
      </c>
      <c r="Q977" s="1">
        <v>0</v>
      </c>
      <c r="R977" s="1">
        <v>0</v>
      </c>
      <c r="S977" s="1">
        <v>0</v>
      </c>
      <c r="T977" s="1">
        <v>0</v>
      </c>
      <c r="U977" s="1">
        <v>0</v>
      </c>
      <c r="X977" s="1">
        <v>0</v>
      </c>
      <c r="Y977" s="1">
        <v>0</v>
      </c>
      <c r="Z977" s="1">
        <v>0</v>
      </c>
    </row>
    <row r="978" spans="1:26" x14ac:dyDescent="0.25">
      <c r="A978">
        <v>976</v>
      </c>
      <c r="B978" t="s">
        <v>354</v>
      </c>
      <c r="C978">
        <v>24</v>
      </c>
      <c r="D978">
        <v>7429905</v>
      </c>
      <c r="E978" t="s">
        <v>290</v>
      </c>
      <c r="F978">
        <v>0</v>
      </c>
      <c r="G978" s="1">
        <v>0</v>
      </c>
      <c r="H978" t="s">
        <v>121</v>
      </c>
      <c r="I978" t="s">
        <v>86</v>
      </c>
      <c r="J978" s="1">
        <v>0</v>
      </c>
      <c r="K978" s="1">
        <v>0</v>
      </c>
      <c r="L978" s="1">
        <v>0</v>
      </c>
      <c r="M978" s="1">
        <v>0</v>
      </c>
      <c r="N978" s="1">
        <v>0</v>
      </c>
      <c r="O978" s="1">
        <v>0</v>
      </c>
      <c r="P978" s="1">
        <v>0</v>
      </c>
      <c r="Q978" s="1">
        <v>0</v>
      </c>
      <c r="R978" s="1">
        <v>0</v>
      </c>
      <c r="S978" s="1">
        <v>0</v>
      </c>
      <c r="T978" s="1">
        <v>0</v>
      </c>
      <c r="U978" s="1">
        <v>0</v>
      </c>
      <c r="X978" s="1">
        <v>0</v>
      </c>
      <c r="Y978" s="1">
        <v>0</v>
      </c>
      <c r="Z978" s="1">
        <v>0</v>
      </c>
    </row>
    <row r="979" spans="1:26" x14ac:dyDescent="0.25">
      <c r="A979">
        <v>977</v>
      </c>
      <c r="B979" t="s">
        <v>354</v>
      </c>
      <c r="C979">
        <v>24</v>
      </c>
      <c r="D979">
        <v>1344281</v>
      </c>
      <c r="E979" t="s">
        <v>291</v>
      </c>
      <c r="F979">
        <v>0</v>
      </c>
      <c r="G979" s="1">
        <v>0</v>
      </c>
      <c r="H979" t="s">
        <v>121</v>
      </c>
      <c r="I979" t="s">
        <v>86</v>
      </c>
      <c r="J979" s="1">
        <v>0</v>
      </c>
      <c r="K979" s="1">
        <v>0</v>
      </c>
      <c r="L979" s="1">
        <v>0</v>
      </c>
      <c r="M979" s="1">
        <v>0</v>
      </c>
      <c r="N979" s="1">
        <v>0</v>
      </c>
      <c r="O979" s="1">
        <v>0</v>
      </c>
      <c r="P979" s="1">
        <v>0</v>
      </c>
      <c r="Q979" s="1">
        <v>0</v>
      </c>
      <c r="R979" s="1">
        <v>0</v>
      </c>
      <c r="S979" s="1">
        <v>0</v>
      </c>
      <c r="T979" s="1">
        <v>0</v>
      </c>
      <c r="U979" s="1">
        <v>0</v>
      </c>
      <c r="X979" s="1">
        <v>0</v>
      </c>
      <c r="Y979" s="1">
        <v>0</v>
      </c>
      <c r="Z979" s="1">
        <v>0</v>
      </c>
    </row>
    <row r="980" spans="1:26" x14ac:dyDescent="0.25">
      <c r="A980">
        <v>978</v>
      </c>
      <c r="B980" t="s">
        <v>354</v>
      </c>
      <c r="C980">
        <v>24</v>
      </c>
      <c r="D980">
        <v>7440417</v>
      </c>
      <c r="E980" t="s">
        <v>292</v>
      </c>
      <c r="F980">
        <v>0</v>
      </c>
      <c r="G980" s="1">
        <v>0</v>
      </c>
      <c r="H980" t="s">
        <v>121</v>
      </c>
      <c r="I980" t="s">
        <v>86</v>
      </c>
      <c r="J980" s="1">
        <v>0</v>
      </c>
      <c r="K980" s="1">
        <v>0</v>
      </c>
      <c r="L980" s="1">
        <v>0</v>
      </c>
      <c r="M980" s="1">
        <v>0</v>
      </c>
      <c r="N980" s="1">
        <v>0</v>
      </c>
      <c r="O980" s="1">
        <v>0</v>
      </c>
      <c r="P980" s="1">
        <v>0</v>
      </c>
      <c r="Q980" s="1">
        <v>0</v>
      </c>
      <c r="R980" s="1">
        <v>0</v>
      </c>
      <c r="S980" s="1">
        <v>0</v>
      </c>
      <c r="T980" s="1">
        <v>0</v>
      </c>
      <c r="U980" s="1">
        <v>0</v>
      </c>
      <c r="X980" s="1">
        <v>0</v>
      </c>
      <c r="Y980" s="1">
        <v>0</v>
      </c>
      <c r="Z980" s="1">
        <v>0</v>
      </c>
    </row>
    <row r="981" spans="1:26" x14ac:dyDescent="0.25">
      <c r="A981">
        <v>979</v>
      </c>
      <c r="B981" t="s">
        <v>354</v>
      </c>
      <c r="C981">
        <v>24</v>
      </c>
      <c r="D981">
        <v>7440439</v>
      </c>
      <c r="E981" t="s">
        <v>293</v>
      </c>
      <c r="F981">
        <v>0</v>
      </c>
      <c r="G981" s="1">
        <v>0</v>
      </c>
      <c r="H981" t="s">
        <v>121</v>
      </c>
      <c r="I981" t="s">
        <v>86</v>
      </c>
      <c r="J981" s="1">
        <v>0</v>
      </c>
      <c r="K981" s="1">
        <v>0</v>
      </c>
      <c r="L981" s="1">
        <v>0</v>
      </c>
      <c r="M981" s="1">
        <v>0</v>
      </c>
      <c r="N981" s="1">
        <v>0</v>
      </c>
      <c r="O981" s="1">
        <v>0</v>
      </c>
      <c r="P981" s="1">
        <v>0</v>
      </c>
      <c r="Q981" s="1">
        <v>0</v>
      </c>
      <c r="R981" s="1">
        <v>0</v>
      </c>
      <c r="S981" s="1">
        <v>0</v>
      </c>
      <c r="T981" s="1">
        <v>0</v>
      </c>
      <c r="U981" s="1">
        <v>0</v>
      </c>
      <c r="X981" s="1">
        <v>0</v>
      </c>
      <c r="Y981" s="1">
        <v>0</v>
      </c>
      <c r="Z981" s="1">
        <v>0</v>
      </c>
    </row>
    <row r="982" spans="1:26" x14ac:dyDescent="0.25">
      <c r="A982">
        <v>980</v>
      </c>
      <c r="B982" t="s">
        <v>354</v>
      </c>
      <c r="C982">
        <v>24</v>
      </c>
      <c r="D982">
        <v>7440484</v>
      </c>
      <c r="E982" t="s">
        <v>8</v>
      </c>
      <c r="F982">
        <v>0</v>
      </c>
      <c r="G982" s="1">
        <v>0</v>
      </c>
      <c r="H982" t="s">
        <v>121</v>
      </c>
      <c r="I982" t="s">
        <v>86</v>
      </c>
      <c r="J982" s="1">
        <v>0</v>
      </c>
      <c r="K982" s="1">
        <v>0</v>
      </c>
      <c r="L982" s="1">
        <v>0</v>
      </c>
      <c r="M982" s="1">
        <v>0</v>
      </c>
      <c r="N982" s="1">
        <v>0</v>
      </c>
      <c r="O982" s="1">
        <v>0</v>
      </c>
      <c r="P982" s="1">
        <v>0</v>
      </c>
      <c r="Q982" s="1">
        <v>0</v>
      </c>
      <c r="R982" s="1">
        <v>0</v>
      </c>
      <c r="S982" s="1">
        <v>0</v>
      </c>
      <c r="T982" s="1">
        <v>0</v>
      </c>
      <c r="U982" s="1">
        <v>0</v>
      </c>
      <c r="X982" s="1">
        <v>0</v>
      </c>
      <c r="Y982" s="1">
        <v>0</v>
      </c>
      <c r="Z982" s="1">
        <v>0</v>
      </c>
    </row>
    <row r="983" spans="1:26" x14ac:dyDescent="0.25">
      <c r="A983">
        <v>981</v>
      </c>
      <c r="B983" t="s">
        <v>354</v>
      </c>
      <c r="C983">
        <v>24</v>
      </c>
      <c r="D983">
        <v>7440473</v>
      </c>
      <c r="E983" t="s">
        <v>89</v>
      </c>
      <c r="F983">
        <v>4.2900000000000002E-4</v>
      </c>
      <c r="G983" s="1">
        <v>0</v>
      </c>
      <c r="H983" t="s">
        <v>121</v>
      </c>
      <c r="I983" t="s">
        <v>86</v>
      </c>
      <c r="J983" s="1">
        <v>0</v>
      </c>
      <c r="K983" s="1">
        <v>0</v>
      </c>
      <c r="L983" s="1">
        <v>0</v>
      </c>
      <c r="M983" s="1">
        <v>0</v>
      </c>
      <c r="N983" s="1">
        <v>0</v>
      </c>
      <c r="O983" s="1">
        <v>0</v>
      </c>
      <c r="P983" s="1">
        <v>0</v>
      </c>
      <c r="Q983" s="1">
        <v>0</v>
      </c>
      <c r="R983" s="1">
        <v>0</v>
      </c>
      <c r="S983" s="1">
        <v>0</v>
      </c>
      <c r="T983" s="1">
        <v>0</v>
      </c>
      <c r="U983" s="1">
        <v>0</v>
      </c>
      <c r="X983" s="1">
        <v>0</v>
      </c>
      <c r="Y983" s="1">
        <v>0</v>
      </c>
      <c r="Z983" s="1">
        <v>0</v>
      </c>
    </row>
    <row r="984" spans="1:26" x14ac:dyDescent="0.25">
      <c r="A984">
        <v>982</v>
      </c>
      <c r="B984" t="s">
        <v>354</v>
      </c>
      <c r="C984">
        <v>24</v>
      </c>
      <c r="D984">
        <v>18540299</v>
      </c>
      <c r="E984" t="s">
        <v>13</v>
      </c>
      <c r="F984" s="1">
        <v>9.7799999999999995E-6</v>
      </c>
      <c r="G984" s="1">
        <v>1.1850000000000001E-6</v>
      </c>
      <c r="H984" t="s">
        <v>121</v>
      </c>
      <c r="I984" t="s">
        <v>86</v>
      </c>
      <c r="J984" s="1">
        <v>1.1786E-6</v>
      </c>
      <c r="K984" s="1">
        <v>5.9425000000000001E-9</v>
      </c>
      <c r="L984" s="1">
        <v>4.1201000000000001E-10</v>
      </c>
      <c r="M984" s="1">
        <v>0</v>
      </c>
      <c r="N984" s="1">
        <v>0</v>
      </c>
      <c r="O984" s="1">
        <v>0</v>
      </c>
      <c r="P984" s="1">
        <v>0</v>
      </c>
      <c r="Q984" s="1">
        <v>0</v>
      </c>
      <c r="R984" s="1">
        <v>0</v>
      </c>
      <c r="S984" s="1">
        <v>0</v>
      </c>
      <c r="T984" s="1">
        <v>0</v>
      </c>
      <c r="U984" s="1">
        <v>0</v>
      </c>
      <c r="V984" t="s">
        <v>87</v>
      </c>
      <c r="W984" t="s">
        <v>88</v>
      </c>
      <c r="X984" s="1">
        <v>0</v>
      </c>
      <c r="Y984" s="1">
        <v>0</v>
      </c>
      <c r="Z984" s="1">
        <v>0</v>
      </c>
    </row>
    <row r="985" spans="1:26" x14ac:dyDescent="0.25">
      <c r="A985">
        <v>983</v>
      </c>
      <c r="B985" t="s">
        <v>354</v>
      </c>
      <c r="C985">
        <v>24</v>
      </c>
      <c r="D985">
        <v>1175</v>
      </c>
      <c r="E985" t="s">
        <v>294</v>
      </c>
      <c r="F985">
        <v>0</v>
      </c>
      <c r="G985" s="1">
        <v>0</v>
      </c>
      <c r="H985" t="s">
        <v>121</v>
      </c>
      <c r="I985" t="s">
        <v>86</v>
      </c>
      <c r="J985" s="1">
        <v>0</v>
      </c>
      <c r="K985" s="1">
        <v>0</v>
      </c>
      <c r="L985" s="1">
        <v>0</v>
      </c>
      <c r="M985" s="1">
        <v>0</v>
      </c>
      <c r="N985" s="1">
        <v>0</v>
      </c>
      <c r="O985" s="1">
        <v>0</v>
      </c>
      <c r="P985" s="1">
        <v>0</v>
      </c>
      <c r="Q985" s="1">
        <v>0</v>
      </c>
      <c r="R985" s="1">
        <v>0</v>
      </c>
      <c r="S985" s="1">
        <v>0</v>
      </c>
      <c r="T985" s="1">
        <v>0</v>
      </c>
      <c r="U985" s="1">
        <v>0</v>
      </c>
      <c r="X985" s="1">
        <v>0</v>
      </c>
      <c r="Y985" s="1">
        <v>0</v>
      </c>
      <c r="Z985" s="1">
        <v>0</v>
      </c>
    </row>
    <row r="986" spans="1:26" x14ac:dyDescent="0.25">
      <c r="A986">
        <v>984</v>
      </c>
      <c r="B986" t="s">
        <v>354</v>
      </c>
      <c r="C986">
        <v>24</v>
      </c>
      <c r="D986">
        <v>7440508</v>
      </c>
      <c r="E986" t="s">
        <v>10</v>
      </c>
      <c r="F986">
        <v>0</v>
      </c>
      <c r="G986" s="1">
        <v>0</v>
      </c>
      <c r="H986" t="s">
        <v>121</v>
      </c>
      <c r="I986" t="s">
        <v>86</v>
      </c>
      <c r="J986" s="1">
        <v>0</v>
      </c>
      <c r="K986" s="1">
        <v>0</v>
      </c>
      <c r="L986" s="1">
        <v>0</v>
      </c>
      <c r="M986" s="1">
        <v>0</v>
      </c>
      <c r="N986" s="1">
        <v>0</v>
      </c>
      <c r="O986" s="1">
        <v>0</v>
      </c>
      <c r="P986" s="1">
        <v>0</v>
      </c>
      <c r="Q986" s="1">
        <v>0</v>
      </c>
      <c r="R986" s="1">
        <v>0</v>
      </c>
      <c r="S986" s="1">
        <v>0</v>
      </c>
      <c r="T986" s="1">
        <v>0</v>
      </c>
      <c r="U986" s="1">
        <v>0</v>
      </c>
      <c r="X986" s="1">
        <v>0</v>
      </c>
      <c r="Y986" s="1">
        <v>0</v>
      </c>
      <c r="Z986" s="1">
        <v>0</v>
      </c>
    </row>
    <row r="987" spans="1:26" x14ac:dyDescent="0.25">
      <c r="A987">
        <v>985</v>
      </c>
      <c r="B987" t="s">
        <v>354</v>
      </c>
      <c r="C987">
        <v>24</v>
      </c>
      <c r="D987">
        <v>7439965</v>
      </c>
      <c r="E987" t="s">
        <v>5</v>
      </c>
      <c r="F987">
        <v>2.96E-3</v>
      </c>
      <c r="G987" s="1">
        <v>0</v>
      </c>
      <c r="H987" t="s">
        <v>121</v>
      </c>
      <c r="I987" t="s">
        <v>86</v>
      </c>
      <c r="J987" s="1">
        <v>0</v>
      </c>
      <c r="K987" s="1">
        <v>0</v>
      </c>
      <c r="L987" s="1">
        <v>0</v>
      </c>
      <c r="M987" s="1">
        <v>0</v>
      </c>
      <c r="N987" s="1">
        <v>0</v>
      </c>
      <c r="O987" s="1">
        <v>0</v>
      </c>
      <c r="P987" s="1">
        <v>0</v>
      </c>
      <c r="Q987" s="1">
        <v>0</v>
      </c>
      <c r="R987" s="1">
        <v>0</v>
      </c>
      <c r="S987" s="1">
        <v>0</v>
      </c>
      <c r="T987" s="1">
        <v>0</v>
      </c>
      <c r="U987" s="1">
        <v>0</v>
      </c>
      <c r="X987" s="1">
        <v>0</v>
      </c>
      <c r="Y987" s="1">
        <v>0</v>
      </c>
      <c r="Z987" s="1">
        <v>0</v>
      </c>
    </row>
    <row r="988" spans="1:26" x14ac:dyDescent="0.25">
      <c r="A988">
        <v>986</v>
      </c>
      <c r="B988" t="s">
        <v>354</v>
      </c>
      <c r="C988">
        <v>24</v>
      </c>
      <c r="D988">
        <v>7440020</v>
      </c>
      <c r="E988" t="s">
        <v>6</v>
      </c>
      <c r="F988">
        <v>3.3399999999999999E-2</v>
      </c>
      <c r="G988" s="1">
        <v>7.1821000000000002E-6</v>
      </c>
      <c r="H988" t="s">
        <v>121</v>
      </c>
      <c r="I988" t="s">
        <v>86</v>
      </c>
      <c r="J988" s="1">
        <v>7.1821000000000002E-6</v>
      </c>
      <c r="K988" s="1">
        <v>0</v>
      </c>
      <c r="L988" s="1">
        <v>0</v>
      </c>
      <c r="M988" s="1">
        <v>0</v>
      </c>
      <c r="N988" s="1">
        <v>0</v>
      </c>
      <c r="O988" s="1">
        <v>0</v>
      </c>
      <c r="P988" s="1">
        <v>0</v>
      </c>
      <c r="Q988" s="1">
        <v>0</v>
      </c>
      <c r="R988" s="1">
        <v>0</v>
      </c>
      <c r="S988" s="1">
        <v>0</v>
      </c>
      <c r="T988" s="1">
        <v>0</v>
      </c>
      <c r="U988" s="1">
        <v>0</v>
      </c>
      <c r="V988" t="s">
        <v>87</v>
      </c>
      <c r="X988" s="1">
        <v>0</v>
      </c>
      <c r="Y988" s="1">
        <v>0</v>
      </c>
      <c r="Z988" s="1">
        <v>0</v>
      </c>
    </row>
    <row r="989" spans="1:26" x14ac:dyDescent="0.25">
      <c r="A989">
        <v>987</v>
      </c>
      <c r="B989" t="s">
        <v>354</v>
      </c>
      <c r="C989">
        <v>24</v>
      </c>
      <c r="D989">
        <v>7723140</v>
      </c>
      <c r="E989" t="s">
        <v>295</v>
      </c>
      <c r="F989">
        <v>0</v>
      </c>
      <c r="G989" s="1">
        <v>0</v>
      </c>
      <c r="H989" t="s">
        <v>121</v>
      </c>
      <c r="I989" t="s">
        <v>86</v>
      </c>
      <c r="J989" s="1">
        <v>0</v>
      </c>
      <c r="K989" s="1">
        <v>0</v>
      </c>
      <c r="L989" s="1">
        <v>0</v>
      </c>
      <c r="M989" s="1">
        <v>0</v>
      </c>
      <c r="N989" s="1">
        <v>0</v>
      </c>
      <c r="O989" s="1">
        <v>0</v>
      </c>
      <c r="P989" s="1">
        <v>0</v>
      </c>
      <c r="Q989" s="1">
        <v>0</v>
      </c>
      <c r="R989" s="1">
        <v>0</v>
      </c>
      <c r="S989" s="1">
        <v>0</v>
      </c>
      <c r="T989" s="1">
        <v>0</v>
      </c>
      <c r="U989" s="1">
        <v>0</v>
      </c>
      <c r="X989" s="1">
        <v>0</v>
      </c>
      <c r="Y989" s="1">
        <v>0</v>
      </c>
      <c r="Z989" s="1">
        <v>0</v>
      </c>
    </row>
    <row r="990" spans="1:26" x14ac:dyDescent="0.25">
      <c r="A990">
        <v>988</v>
      </c>
      <c r="B990" t="s">
        <v>354</v>
      </c>
      <c r="C990">
        <v>24</v>
      </c>
      <c r="D990">
        <v>7439921</v>
      </c>
      <c r="E990" t="s">
        <v>7</v>
      </c>
      <c r="F990">
        <v>0</v>
      </c>
      <c r="G990" s="1">
        <v>0</v>
      </c>
      <c r="H990" t="s">
        <v>121</v>
      </c>
      <c r="I990" t="s">
        <v>86</v>
      </c>
      <c r="J990" s="1">
        <v>0</v>
      </c>
      <c r="K990" s="1">
        <v>0</v>
      </c>
      <c r="L990" s="1">
        <v>0</v>
      </c>
      <c r="M990" s="1">
        <v>0</v>
      </c>
      <c r="N990" s="1">
        <v>0</v>
      </c>
      <c r="O990" s="1">
        <v>0</v>
      </c>
      <c r="P990" s="1">
        <v>0</v>
      </c>
      <c r="Q990" s="1">
        <v>0</v>
      </c>
      <c r="R990" s="1">
        <v>0</v>
      </c>
      <c r="S990" s="1">
        <v>0</v>
      </c>
      <c r="T990" s="1">
        <v>0</v>
      </c>
      <c r="U990" s="1">
        <v>0</v>
      </c>
      <c r="X990" s="1">
        <v>0</v>
      </c>
      <c r="Y990" s="1">
        <v>0</v>
      </c>
      <c r="Z990" s="1">
        <v>0</v>
      </c>
    </row>
    <row r="991" spans="1:26" x14ac:dyDescent="0.25">
      <c r="A991">
        <v>989</v>
      </c>
      <c r="B991" t="s">
        <v>354</v>
      </c>
      <c r="C991">
        <v>24</v>
      </c>
      <c r="D991">
        <v>7440622</v>
      </c>
      <c r="E991" t="s">
        <v>296</v>
      </c>
      <c r="F991">
        <v>0</v>
      </c>
      <c r="G991" s="1">
        <v>0</v>
      </c>
      <c r="H991" t="s">
        <v>121</v>
      </c>
      <c r="I991" t="s">
        <v>86</v>
      </c>
      <c r="J991" s="1">
        <v>0</v>
      </c>
      <c r="K991" s="1">
        <v>0</v>
      </c>
      <c r="L991" s="1">
        <v>0</v>
      </c>
      <c r="M991" s="1">
        <v>0</v>
      </c>
      <c r="N991" s="1">
        <v>0</v>
      </c>
      <c r="O991" s="1">
        <v>0</v>
      </c>
      <c r="P991" s="1">
        <v>0</v>
      </c>
      <c r="Q991" s="1">
        <v>0</v>
      </c>
      <c r="R991" s="1">
        <v>0</v>
      </c>
      <c r="S991" s="1">
        <v>0</v>
      </c>
      <c r="T991" s="1">
        <v>0</v>
      </c>
      <c r="U991" s="1">
        <v>0</v>
      </c>
      <c r="X991" s="1">
        <v>0</v>
      </c>
      <c r="Y991" s="1">
        <v>0</v>
      </c>
      <c r="Z991" s="1">
        <v>0</v>
      </c>
    </row>
    <row r="992" spans="1:26" x14ac:dyDescent="0.25">
      <c r="A992">
        <v>990</v>
      </c>
      <c r="B992" t="s">
        <v>354</v>
      </c>
      <c r="C992">
        <v>24</v>
      </c>
      <c r="D992">
        <v>7440666</v>
      </c>
      <c r="E992" t="s">
        <v>297</v>
      </c>
      <c r="F992">
        <v>0</v>
      </c>
      <c r="G992" s="1">
        <v>0</v>
      </c>
      <c r="H992" t="s">
        <v>121</v>
      </c>
      <c r="I992" t="s">
        <v>86</v>
      </c>
      <c r="J992" s="1">
        <v>0</v>
      </c>
      <c r="K992" s="1">
        <v>0</v>
      </c>
      <c r="L992" s="1">
        <v>0</v>
      </c>
      <c r="M992" s="1">
        <v>0</v>
      </c>
      <c r="N992" s="1">
        <v>0</v>
      </c>
      <c r="O992" s="1">
        <v>0</v>
      </c>
      <c r="P992" s="1">
        <v>0</v>
      </c>
      <c r="Q992" s="1">
        <v>0</v>
      </c>
      <c r="R992" s="1">
        <v>0</v>
      </c>
      <c r="S992" s="1">
        <v>0</v>
      </c>
      <c r="T992" s="1">
        <v>0</v>
      </c>
      <c r="U992" s="1">
        <v>0</v>
      </c>
      <c r="X992" s="1">
        <v>0</v>
      </c>
      <c r="Y992" s="1">
        <v>0</v>
      </c>
      <c r="Z992" s="1">
        <v>0</v>
      </c>
    </row>
    <row r="993" spans="1:26" x14ac:dyDescent="0.25">
      <c r="A993">
        <v>991</v>
      </c>
      <c r="B993" t="s">
        <v>355</v>
      </c>
      <c r="C993">
        <v>24</v>
      </c>
      <c r="D993">
        <v>7429905</v>
      </c>
      <c r="E993" t="s">
        <v>290</v>
      </c>
      <c r="F993">
        <v>0</v>
      </c>
      <c r="G993" s="1">
        <v>0</v>
      </c>
      <c r="H993" t="s">
        <v>121</v>
      </c>
      <c r="I993" t="s">
        <v>86</v>
      </c>
      <c r="J993" s="1">
        <v>0</v>
      </c>
      <c r="K993" s="1">
        <v>0</v>
      </c>
      <c r="L993" s="1">
        <v>0</v>
      </c>
      <c r="M993" s="1">
        <v>0</v>
      </c>
      <c r="N993" s="1">
        <v>0</v>
      </c>
      <c r="O993" s="1">
        <v>0</v>
      </c>
      <c r="P993" s="1">
        <v>0</v>
      </c>
      <c r="Q993" s="1">
        <v>0</v>
      </c>
      <c r="R993" s="1">
        <v>0</v>
      </c>
      <c r="S993" s="1">
        <v>0</v>
      </c>
      <c r="T993" s="1">
        <v>0</v>
      </c>
      <c r="U993" s="1">
        <v>0</v>
      </c>
      <c r="X993" s="1">
        <v>0</v>
      </c>
      <c r="Y993" s="1">
        <v>0</v>
      </c>
      <c r="Z993" s="1">
        <v>0</v>
      </c>
    </row>
    <row r="994" spans="1:26" x14ac:dyDescent="0.25">
      <c r="A994">
        <v>992</v>
      </c>
      <c r="B994" t="s">
        <v>355</v>
      </c>
      <c r="C994">
        <v>24</v>
      </c>
      <c r="D994">
        <v>1344281</v>
      </c>
      <c r="E994" t="s">
        <v>291</v>
      </c>
      <c r="F994">
        <v>0</v>
      </c>
      <c r="G994" s="1">
        <v>0</v>
      </c>
      <c r="H994" t="s">
        <v>121</v>
      </c>
      <c r="I994" t="s">
        <v>86</v>
      </c>
      <c r="J994" s="1">
        <v>0</v>
      </c>
      <c r="K994" s="1">
        <v>0</v>
      </c>
      <c r="L994" s="1">
        <v>0</v>
      </c>
      <c r="M994" s="1">
        <v>0</v>
      </c>
      <c r="N994" s="1">
        <v>0</v>
      </c>
      <c r="O994" s="1">
        <v>0</v>
      </c>
      <c r="P994" s="1">
        <v>0</v>
      </c>
      <c r="Q994" s="1">
        <v>0</v>
      </c>
      <c r="R994" s="1">
        <v>0</v>
      </c>
      <c r="S994" s="1">
        <v>0</v>
      </c>
      <c r="T994" s="1">
        <v>0</v>
      </c>
      <c r="U994" s="1">
        <v>0</v>
      </c>
      <c r="X994" s="1">
        <v>0</v>
      </c>
      <c r="Y994" s="1">
        <v>0</v>
      </c>
      <c r="Z994" s="1">
        <v>0</v>
      </c>
    </row>
    <row r="995" spans="1:26" x14ac:dyDescent="0.25">
      <c r="A995">
        <v>993</v>
      </c>
      <c r="B995" t="s">
        <v>355</v>
      </c>
      <c r="C995">
        <v>24</v>
      </c>
      <c r="D995">
        <v>7440417</v>
      </c>
      <c r="E995" t="s">
        <v>292</v>
      </c>
      <c r="F995">
        <v>0</v>
      </c>
      <c r="G995" s="1">
        <v>0</v>
      </c>
      <c r="H995" t="s">
        <v>121</v>
      </c>
      <c r="I995" t="s">
        <v>86</v>
      </c>
      <c r="J995" s="1">
        <v>0</v>
      </c>
      <c r="K995" s="1">
        <v>0</v>
      </c>
      <c r="L995" s="1">
        <v>0</v>
      </c>
      <c r="M995" s="1">
        <v>0</v>
      </c>
      <c r="N995" s="1">
        <v>0</v>
      </c>
      <c r="O995" s="1">
        <v>0</v>
      </c>
      <c r="P995" s="1">
        <v>0</v>
      </c>
      <c r="Q995" s="1">
        <v>0</v>
      </c>
      <c r="R995" s="1">
        <v>0</v>
      </c>
      <c r="S995" s="1">
        <v>0</v>
      </c>
      <c r="T995" s="1">
        <v>0</v>
      </c>
      <c r="U995" s="1">
        <v>0</v>
      </c>
      <c r="X995" s="1">
        <v>0</v>
      </c>
      <c r="Y995" s="1">
        <v>0</v>
      </c>
      <c r="Z995" s="1">
        <v>0</v>
      </c>
    </row>
    <row r="996" spans="1:26" x14ac:dyDescent="0.25">
      <c r="A996">
        <v>994</v>
      </c>
      <c r="B996" t="s">
        <v>355</v>
      </c>
      <c r="C996">
        <v>24</v>
      </c>
      <c r="D996">
        <v>7440439</v>
      </c>
      <c r="E996" t="s">
        <v>293</v>
      </c>
      <c r="F996" s="1">
        <v>1.0499999999999999E-6</v>
      </c>
      <c r="G996" s="1">
        <v>3.7217000000000001E-9</v>
      </c>
      <c r="H996" t="s">
        <v>121</v>
      </c>
      <c r="I996" t="s">
        <v>86</v>
      </c>
      <c r="J996" s="1">
        <v>3.7217000000000001E-9</v>
      </c>
      <c r="K996" s="1">
        <v>0</v>
      </c>
      <c r="L996" s="1">
        <v>0</v>
      </c>
      <c r="M996" s="1">
        <v>0</v>
      </c>
      <c r="N996" s="1">
        <v>0</v>
      </c>
      <c r="O996" s="1">
        <v>0</v>
      </c>
      <c r="P996" s="1">
        <v>0</v>
      </c>
      <c r="Q996" s="1">
        <v>0</v>
      </c>
      <c r="R996" s="1">
        <v>0</v>
      </c>
      <c r="S996" s="1">
        <v>0</v>
      </c>
      <c r="T996" s="1">
        <v>0</v>
      </c>
      <c r="U996" s="1">
        <v>0</v>
      </c>
      <c r="V996" t="s">
        <v>87</v>
      </c>
      <c r="X996" s="1">
        <v>0</v>
      </c>
      <c r="Y996" s="1">
        <v>0</v>
      </c>
      <c r="Z996" s="1">
        <v>0</v>
      </c>
    </row>
    <row r="997" spans="1:26" x14ac:dyDescent="0.25">
      <c r="A997">
        <v>995</v>
      </c>
      <c r="B997" t="s">
        <v>355</v>
      </c>
      <c r="C997">
        <v>24</v>
      </c>
      <c r="D997">
        <v>7440484</v>
      </c>
      <c r="E997" t="s">
        <v>8</v>
      </c>
      <c r="F997">
        <v>0</v>
      </c>
      <c r="G997" s="1">
        <v>0</v>
      </c>
      <c r="H997" t="s">
        <v>121</v>
      </c>
      <c r="I997" t="s">
        <v>86</v>
      </c>
      <c r="J997" s="1">
        <v>0</v>
      </c>
      <c r="K997" s="1">
        <v>0</v>
      </c>
      <c r="L997" s="1">
        <v>0</v>
      </c>
      <c r="M997" s="1">
        <v>0</v>
      </c>
      <c r="N997" s="1">
        <v>0</v>
      </c>
      <c r="O997" s="1">
        <v>0</v>
      </c>
      <c r="P997" s="1">
        <v>0</v>
      </c>
      <c r="Q997" s="1">
        <v>0</v>
      </c>
      <c r="R997" s="1">
        <v>0</v>
      </c>
      <c r="S997" s="1">
        <v>0</v>
      </c>
      <c r="T997" s="1">
        <v>0</v>
      </c>
      <c r="U997" s="1">
        <v>0</v>
      </c>
      <c r="X997" s="1">
        <v>0</v>
      </c>
      <c r="Y997" s="1">
        <v>0</v>
      </c>
      <c r="Z997" s="1">
        <v>0</v>
      </c>
    </row>
    <row r="998" spans="1:26" x14ac:dyDescent="0.25">
      <c r="A998">
        <v>996</v>
      </c>
      <c r="B998" t="s">
        <v>355</v>
      </c>
      <c r="C998">
        <v>24</v>
      </c>
      <c r="D998">
        <v>7440473</v>
      </c>
      <c r="E998" t="s">
        <v>89</v>
      </c>
      <c r="F998">
        <v>9.3800000000000003E-4</v>
      </c>
      <c r="G998" s="1">
        <v>0</v>
      </c>
      <c r="H998" t="s">
        <v>121</v>
      </c>
      <c r="I998" t="s">
        <v>86</v>
      </c>
      <c r="J998" s="1">
        <v>0</v>
      </c>
      <c r="K998" s="1">
        <v>0</v>
      </c>
      <c r="L998" s="1">
        <v>0</v>
      </c>
      <c r="M998" s="1">
        <v>0</v>
      </c>
      <c r="N998" s="1">
        <v>0</v>
      </c>
      <c r="O998" s="1">
        <v>0</v>
      </c>
      <c r="P998" s="1">
        <v>0</v>
      </c>
      <c r="Q998" s="1">
        <v>0</v>
      </c>
      <c r="R998" s="1">
        <v>0</v>
      </c>
      <c r="S998" s="1">
        <v>0</v>
      </c>
      <c r="T998" s="1">
        <v>0</v>
      </c>
      <c r="U998" s="1">
        <v>0</v>
      </c>
      <c r="X998" s="1">
        <v>0</v>
      </c>
      <c r="Y998" s="1">
        <v>0</v>
      </c>
      <c r="Z998" s="1">
        <v>0</v>
      </c>
    </row>
    <row r="999" spans="1:26" x14ac:dyDescent="0.25">
      <c r="A999">
        <v>997</v>
      </c>
      <c r="B999" t="s">
        <v>355</v>
      </c>
      <c r="C999">
        <v>24</v>
      </c>
      <c r="D999">
        <v>18540299</v>
      </c>
      <c r="E999" t="s">
        <v>13</v>
      </c>
      <c r="F999" s="1">
        <v>4.0299999999999997E-5</v>
      </c>
      <c r="G999" s="1">
        <v>4.8829000000000003E-6</v>
      </c>
      <c r="H999" t="s">
        <v>121</v>
      </c>
      <c r="I999" t="s">
        <v>86</v>
      </c>
      <c r="J999" s="1">
        <v>4.8566999999999996E-6</v>
      </c>
      <c r="K999" s="1">
        <v>2.4487E-8</v>
      </c>
      <c r="L999" s="1">
        <v>1.6978000000000001E-9</v>
      </c>
      <c r="M999" s="1">
        <v>0</v>
      </c>
      <c r="N999" s="1">
        <v>0</v>
      </c>
      <c r="O999" s="1">
        <v>0</v>
      </c>
      <c r="P999" s="1">
        <v>0</v>
      </c>
      <c r="Q999" s="1">
        <v>0</v>
      </c>
      <c r="R999" s="1">
        <v>0</v>
      </c>
      <c r="S999" s="1">
        <v>0</v>
      </c>
      <c r="T999" s="1">
        <v>0</v>
      </c>
      <c r="U999" s="1">
        <v>0</v>
      </c>
      <c r="V999" t="s">
        <v>87</v>
      </c>
      <c r="W999" t="s">
        <v>88</v>
      </c>
      <c r="X999" s="1">
        <v>0</v>
      </c>
      <c r="Y999" s="1">
        <v>0</v>
      </c>
      <c r="Z999" s="1">
        <v>0</v>
      </c>
    </row>
    <row r="1000" spans="1:26" x14ac:dyDescent="0.25">
      <c r="A1000">
        <v>998</v>
      </c>
      <c r="B1000" t="s">
        <v>355</v>
      </c>
      <c r="C1000">
        <v>24</v>
      </c>
      <c r="D1000">
        <v>1175</v>
      </c>
      <c r="E1000" t="s">
        <v>294</v>
      </c>
      <c r="F1000">
        <v>0</v>
      </c>
      <c r="G1000" s="1">
        <v>0</v>
      </c>
      <c r="H1000" t="s">
        <v>121</v>
      </c>
      <c r="I1000" t="s">
        <v>86</v>
      </c>
      <c r="J1000" s="1">
        <v>0</v>
      </c>
      <c r="K1000" s="1">
        <v>0</v>
      </c>
      <c r="L1000" s="1">
        <v>0</v>
      </c>
      <c r="M1000" s="1">
        <v>0</v>
      </c>
      <c r="N1000" s="1">
        <v>0</v>
      </c>
      <c r="O1000" s="1">
        <v>0</v>
      </c>
      <c r="P1000" s="1">
        <v>0</v>
      </c>
      <c r="Q1000" s="1">
        <v>0</v>
      </c>
      <c r="R1000" s="1">
        <v>0</v>
      </c>
      <c r="S1000" s="1">
        <v>0</v>
      </c>
      <c r="T1000" s="1">
        <v>0</v>
      </c>
      <c r="U1000" s="1">
        <v>0</v>
      </c>
      <c r="X1000" s="1">
        <v>0</v>
      </c>
      <c r="Y1000" s="1">
        <v>0</v>
      </c>
      <c r="Z1000" s="1">
        <v>0</v>
      </c>
    </row>
    <row r="1001" spans="1:26" x14ac:dyDescent="0.25">
      <c r="A1001">
        <v>999</v>
      </c>
      <c r="B1001" t="s">
        <v>355</v>
      </c>
      <c r="C1001">
        <v>24</v>
      </c>
      <c r="D1001">
        <v>7440508</v>
      </c>
      <c r="E1001" t="s">
        <v>10</v>
      </c>
      <c r="F1001">
        <v>0</v>
      </c>
      <c r="G1001" s="1">
        <v>0</v>
      </c>
      <c r="H1001" t="s">
        <v>121</v>
      </c>
      <c r="I1001" t="s">
        <v>86</v>
      </c>
      <c r="J1001" s="1">
        <v>0</v>
      </c>
      <c r="K1001" s="1">
        <v>0</v>
      </c>
      <c r="L1001" s="1">
        <v>0</v>
      </c>
      <c r="M1001" s="1">
        <v>0</v>
      </c>
      <c r="N1001" s="1">
        <v>0</v>
      </c>
      <c r="O1001" s="1">
        <v>0</v>
      </c>
      <c r="P1001" s="1">
        <v>0</v>
      </c>
      <c r="Q1001" s="1">
        <v>0</v>
      </c>
      <c r="R1001" s="1">
        <v>0</v>
      </c>
      <c r="S1001" s="1">
        <v>0</v>
      </c>
      <c r="T1001" s="1">
        <v>0</v>
      </c>
      <c r="U1001" s="1">
        <v>0</v>
      </c>
      <c r="X1001" s="1">
        <v>0</v>
      </c>
      <c r="Y1001" s="1">
        <v>0</v>
      </c>
      <c r="Z1001" s="1">
        <v>0</v>
      </c>
    </row>
    <row r="1002" spans="1:26" x14ac:dyDescent="0.25">
      <c r="A1002">
        <v>1000</v>
      </c>
      <c r="B1002" t="s">
        <v>355</v>
      </c>
      <c r="C1002">
        <v>24</v>
      </c>
      <c r="D1002">
        <v>7439965</v>
      </c>
      <c r="E1002" t="s">
        <v>5</v>
      </c>
      <c r="F1002">
        <v>1.6999999999999999E-3</v>
      </c>
      <c r="G1002" s="1">
        <v>0</v>
      </c>
      <c r="H1002" t="s">
        <v>121</v>
      </c>
      <c r="I1002" t="s">
        <v>86</v>
      </c>
      <c r="J1002" s="1">
        <v>0</v>
      </c>
      <c r="K1002" s="1">
        <v>0</v>
      </c>
      <c r="L1002" s="1">
        <v>0</v>
      </c>
      <c r="M1002" s="1">
        <v>0</v>
      </c>
      <c r="N1002" s="1">
        <v>0</v>
      </c>
      <c r="O1002" s="1">
        <v>0</v>
      </c>
      <c r="P1002" s="1">
        <v>0</v>
      </c>
      <c r="Q1002" s="1">
        <v>0</v>
      </c>
      <c r="R1002" s="1">
        <v>0</v>
      </c>
      <c r="S1002" s="1">
        <v>0</v>
      </c>
      <c r="T1002" s="1">
        <v>0</v>
      </c>
      <c r="U1002" s="1">
        <v>0</v>
      </c>
      <c r="X1002" s="1">
        <v>0</v>
      </c>
      <c r="Y1002" s="1">
        <v>0</v>
      </c>
      <c r="Z1002" s="1">
        <v>0</v>
      </c>
    </row>
    <row r="1003" spans="1:26" x14ac:dyDescent="0.25">
      <c r="A1003">
        <v>1001</v>
      </c>
      <c r="B1003" t="s">
        <v>355</v>
      </c>
      <c r="C1003">
        <v>24</v>
      </c>
      <c r="D1003">
        <v>7440020</v>
      </c>
      <c r="E1003" t="s">
        <v>6</v>
      </c>
      <c r="F1003">
        <v>4.0300000000000002E-2</v>
      </c>
      <c r="G1003" s="1">
        <v>8.6658999999999995E-6</v>
      </c>
      <c r="H1003" t="s">
        <v>121</v>
      </c>
      <c r="I1003" t="s">
        <v>86</v>
      </c>
      <c r="J1003" s="1">
        <v>8.6658999999999995E-6</v>
      </c>
      <c r="K1003" s="1">
        <v>0</v>
      </c>
      <c r="L1003" s="1">
        <v>0</v>
      </c>
      <c r="M1003" s="1">
        <v>0</v>
      </c>
      <c r="N1003" s="1">
        <v>0</v>
      </c>
      <c r="O1003" s="1">
        <v>0</v>
      </c>
      <c r="P1003" s="1">
        <v>0</v>
      </c>
      <c r="Q1003" s="1">
        <v>0</v>
      </c>
      <c r="R1003" s="1">
        <v>0</v>
      </c>
      <c r="S1003" s="1">
        <v>0</v>
      </c>
      <c r="T1003" s="1">
        <v>0</v>
      </c>
      <c r="U1003" s="1">
        <v>0</v>
      </c>
      <c r="V1003" t="s">
        <v>87</v>
      </c>
      <c r="X1003" s="1">
        <v>0</v>
      </c>
      <c r="Y1003" s="1">
        <v>0</v>
      </c>
      <c r="Z1003" s="1">
        <v>0</v>
      </c>
    </row>
    <row r="1004" spans="1:26" x14ac:dyDescent="0.25">
      <c r="A1004">
        <v>1002</v>
      </c>
      <c r="B1004" t="s">
        <v>355</v>
      </c>
      <c r="C1004">
        <v>24</v>
      </c>
      <c r="D1004">
        <v>7723140</v>
      </c>
      <c r="E1004" t="s">
        <v>295</v>
      </c>
      <c r="F1004">
        <v>0</v>
      </c>
      <c r="G1004" s="1">
        <v>0</v>
      </c>
      <c r="H1004" t="s">
        <v>121</v>
      </c>
      <c r="I1004" t="s">
        <v>86</v>
      </c>
      <c r="J1004" s="1">
        <v>0</v>
      </c>
      <c r="K1004" s="1">
        <v>0</v>
      </c>
      <c r="L1004" s="1">
        <v>0</v>
      </c>
      <c r="M1004" s="1">
        <v>0</v>
      </c>
      <c r="N1004" s="1">
        <v>0</v>
      </c>
      <c r="O1004" s="1">
        <v>0</v>
      </c>
      <c r="P1004" s="1">
        <v>0</v>
      </c>
      <c r="Q1004" s="1">
        <v>0</v>
      </c>
      <c r="R1004" s="1">
        <v>0</v>
      </c>
      <c r="S1004" s="1">
        <v>0</v>
      </c>
      <c r="T1004" s="1">
        <v>0</v>
      </c>
      <c r="U1004" s="1">
        <v>0</v>
      </c>
      <c r="X1004" s="1">
        <v>0</v>
      </c>
      <c r="Y1004" s="1">
        <v>0</v>
      </c>
      <c r="Z1004" s="1">
        <v>0</v>
      </c>
    </row>
    <row r="1005" spans="1:26" x14ac:dyDescent="0.25">
      <c r="A1005">
        <v>1003</v>
      </c>
      <c r="B1005" t="s">
        <v>355</v>
      </c>
      <c r="C1005">
        <v>24</v>
      </c>
      <c r="D1005">
        <v>7439921</v>
      </c>
      <c r="E1005" t="s">
        <v>7</v>
      </c>
      <c r="F1005" s="1">
        <v>5.1499999999999998E-6</v>
      </c>
      <c r="G1005" s="1">
        <v>1.0984000000000001E-10</v>
      </c>
      <c r="H1005" t="s">
        <v>121</v>
      </c>
      <c r="I1005" t="s">
        <v>86</v>
      </c>
      <c r="J1005" s="1">
        <v>5.1112000000000003E-11</v>
      </c>
      <c r="K1005" s="1">
        <v>5.3197000000000001E-11</v>
      </c>
      <c r="L1005" s="1">
        <v>5.5324999999999997E-12</v>
      </c>
      <c r="M1005" s="1">
        <v>0</v>
      </c>
      <c r="N1005" s="1">
        <v>0</v>
      </c>
      <c r="O1005" s="1">
        <v>0</v>
      </c>
      <c r="P1005" s="1">
        <v>0</v>
      </c>
      <c r="Q1005" s="1">
        <v>0</v>
      </c>
      <c r="R1005" s="1">
        <v>0</v>
      </c>
      <c r="S1005" s="1">
        <v>0</v>
      </c>
      <c r="T1005" s="1">
        <v>0</v>
      </c>
      <c r="U1005" s="1">
        <v>0</v>
      </c>
      <c r="V1005" t="s">
        <v>88</v>
      </c>
      <c r="W1005" t="s">
        <v>87</v>
      </c>
      <c r="X1005" s="1">
        <v>0</v>
      </c>
      <c r="Y1005" s="1">
        <v>0</v>
      </c>
      <c r="Z1005" s="1">
        <v>0</v>
      </c>
    </row>
    <row r="1006" spans="1:26" x14ac:dyDescent="0.25">
      <c r="A1006">
        <v>1004</v>
      </c>
      <c r="B1006" t="s">
        <v>355</v>
      </c>
      <c r="C1006">
        <v>24</v>
      </c>
      <c r="D1006">
        <v>7440622</v>
      </c>
      <c r="E1006" t="s">
        <v>296</v>
      </c>
      <c r="F1006">
        <v>0</v>
      </c>
      <c r="G1006" s="1">
        <v>0</v>
      </c>
      <c r="H1006" t="s">
        <v>121</v>
      </c>
      <c r="I1006" t="s">
        <v>86</v>
      </c>
      <c r="J1006" s="1">
        <v>0</v>
      </c>
      <c r="K1006" s="1">
        <v>0</v>
      </c>
      <c r="L1006" s="1">
        <v>0</v>
      </c>
      <c r="M1006" s="1">
        <v>0</v>
      </c>
      <c r="N1006" s="1">
        <v>0</v>
      </c>
      <c r="O1006" s="1">
        <v>0</v>
      </c>
      <c r="P1006" s="1">
        <v>0</v>
      </c>
      <c r="Q1006" s="1">
        <v>0</v>
      </c>
      <c r="R1006" s="1">
        <v>0</v>
      </c>
      <c r="S1006" s="1">
        <v>0</v>
      </c>
      <c r="T1006" s="1">
        <v>0</v>
      </c>
      <c r="U1006" s="1">
        <v>0</v>
      </c>
      <c r="X1006" s="1">
        <v>0</v>
      </c>
      <c r="Y1006" s="1">
        <v>0</v>
      </c>
      <c r="Z1006" s="1">
        <v>0</v>
      </c>
    </row>
    <row r="1007" spans="1:26" x14ac:dyDescent="0.25">
      <c r="A1007">
        <v>1005</v>
      </c>
      <c r="B1007" t="s">
        <v>355</v>
      </c>
      <c r="C1007">
        <v>24</v>
      </c>
      <c r="D1007">
        <v>7440666</v>
      </c>
      <c r="E1007" t="s">
        <v>297</v>
      </c>
      <c r="F1007">
        <v>0</v>
      </c>
      <c r="G1007" s="1">
        <v>0</v>
      </c>
      <c r="H1007" t="s">
        <v>121</v>
      </c>
      <c r="I1007" t="s">
        <v>86</v>
      </c>
      <c r="J1007" s="1">
        <v>0</v>
      </c>
      <c r="K1007" s="1">
        <v>0</v>
      </c>
      <c r="L1007" s="1">
        <v>0</v>
      </c>
      <c r="M1007" s="1">
        <v>0</v>
      </c>
      <c r="N1007" s="1">
        <v>0</v>
      </c>
      <c r="O1007" s="1">
        <v>0</v>
      </c>
      <c r="P1007" s="1">
        <v>0</v>
      </c>
      <c r="Q1007" s="1">
        <v>0</v>
      </c>
      <c r="R1007" s="1">
        <v>0</v>
      </c>
      <c r="S1007" s="1">
        <v>0</v>
      </c>
      <c r="T1007" s="1">
        <v>0</v>
      </c>
      <c r="U1007" s="1">
        <v>0</v>
      </c>
      <c r="X1007" s="1">
        <v>0</v>
      </c>
      <c r="Y1007" s="1">
        <v>0</v>
      </c>
      <c r="Z1007" s="1">
        <v>0</v>
      </c>
    </row>
    <row r="1008" spans="1:26" x14ac:dyDescent="0.25">
      <c r="A1008">
        <v>1006</v>
      </c>
      <c r="B1008" t="s">
        <v>356</v>
      </c>
      <c r="C1008">
        <v>24</v>
      </c>
      <c r="D1008">
        <v>7429905</v>
      </c>
      <c r="E1008" t="s">
        <v>290</v>
      </c>
      <c r="F1008">
        <v>0</v>
      </c>
      <c r="G1008" s="1">
        <v>0</v>
      </c>
      <c r="H1008" t="s">
        <v>121</v>
      </c>
      <c r="I1008" t="s">
        <v>86</v>
      </c>
      <c r="J1008" s="1">
        <v>0</v>
      </c>
      <c r="K1008" s="1">
        <v>0</v>
      </c>
      <c r="L1008" s="1">
        <v>0</v>
      </c>
      <c r="M1008" s="1">
        <v>0</v>
      </c>
      <c r="N1008" s="1">
        <v>0</v>
      </c>
      <c r="O1008" s="1">
        <v>0</v>
      </c>
      <c r="P1008" s="1">
        <v>0</v>
      </c>
      <c r="Q1008" s="1">
        <v>0</v>
      </c>
      <c r="R1008" s="1">
        <v>0</v>
      </c>
      <c r="S1008" s="1">
        <v>0</v>
      </c>
      <c r="T1008" s="1">
        <v>0</v>
      </c>
      <c r="U1008" s="1">
        <v>0</v>
      </c>
      <c r="X1008" s="1">
        <v>0</v>
      </c>
      <c r="Y1008" s="1">
        <v>0</v>
      </c>
      <c r="Z1008" s="1">
        <v>0</v>
      </c>
    </row>
    <row r="1009" spans="1:26" x14ac:dyDescent="0.25">
      <c r="A1009">
        <v>1007</v>
      </c>
      <c r="B1009" t="s">
        <v>356</v>
      </c>
      <c r="C1009">
        <v>24</v>
      </c>
      <c r="D1009">
        <v>1344281</v>
      </c>
      <c r="E1009" t="s">
        <v>291</v>
      </c>
      <c r="F1009">
        <v>0</v>
      </c>
      <c r="G1009" s="1">
        <v>0</v>
      </c>
      <c r="H1009" t="s">
        <v>121</v>
      </c>
      <c r="I1009" t="s">
        <v>86</v>
      </c>
      <c r="J1009" s="1">
        <v>0</v>
      </c>
      <c r="K1009" s="1">
        <v>0</v>
      </c>
      <c r="L1009" s="1">
        <v>0</v>
      </c>
      <c r="M1009" s="1">
        <v>0</v>
      </c>
      <c r="N1009" s="1">
        <v>0</v>
      </c>
      <c r="O1009" s="1">
        <v>0</v>
      </c>
      <c r="P1009" s="1">
        <v>0</v>
      </c>
      <c r="Q1009" s="1">
        <v>0</v>
      </c>
      <c r="R1009" s="1">
        <v>0</v>
      </c>
      <c r="S1009" s="1">
        <v>0</v>
      </c>
      <c r="T1009" s="1">
        <v>0</v>
      </c>
      <c r="U1009" s="1">
        <v>0</v>
      </c>
      <c r="X1009" s="1">
        <v>0</v>
      </c>
      <c r="Y1009" s="1">
        <v>0</v>
      </c>
      <c r="Z1009" s="1">
        <v>0</v>
      </c>
    </row>
    <row r="1010" spans="1:26" x14ac:dyDescent="0.25">
      <c r="A1010">
        <v>1008</v>
      </c>
      <c r="B1010" t="s">
        <v>356</v>
      </c>
      <c r="C1010">
        <v>24</v>
      </c>
      <c r="D1010">
        <v>7440417</v>
      </c>
      <c r="E1010" t="s">
        <v>292</v>
      </c>
      <c r="F1010">
        <v>0</v>
      </c>
      <c r="G1010" s="1">
        <v>0</v>
      </c>
      <c r="H1010" t="s">
        <v>121</v>
      </c>
      <c r="I1010" t="s">
        <v>86</v>
      </c>
      <c r="J1010" s="1">
        <v>0</v>
      </c>
      <c r="K1010" s="1">
        <v>0</v>
      </c>
      <c r="L1010" s="1">
        <v>0</v>
      </c>
      <c r="M1010" s="1">
        <v>0</v>
      </c>
      <c r="N1010" s="1">
        <v>0</v>
      </c>
      <c r="O1010" s="1">
        <v>0</v>
      </c>
      <c r="P1010" s="1">
        <v>0</v>
      </c>
      <c r="Q1010" s="1">
        <v>0</v>
      </c>
      <c r="R1010" s="1">
        <v>0</v>
      </c>
      <c r="S1010" s="1">
        <v>0</v>
      </c>
      <c r="T1010" s="1">
        <v>0</v>
      </c>
      <c r="U1010" s="1">
        <v>0</v>
      </c>
      <c r="X1010" s="1">
        <v>0</v>
      </c>
      <c r="Y1010" s="1">
        <v>0</v>
      </c>
      <c r="Z1010" s="1">
        <v>0</v>
      </c>
    </row>
    <row r="1011" spans="1:26" x14ac:dyDescent="0.25">
      <c r="A1011">
        <v>1009</v>
      </c>
      <c r="B1011" t="s">
        <v>356</v>
      </c>
      <c r="C1011">
        <v>24</v>
      </c>
      <c r="D1011">
        <v>7440439</v>
      </c>
      <c r="E1011" t="s">
        <v>293</v>
      </c>
      <c r="F1011">
        <v>0</v>
      </c>
      <c r="G1011" s="1">
        <v>0</v>
      </c>
      <c r="H1011" t="s">
        <v>121</v>
      </c>
      <c r="I1011" t="s">
        <v>86</v>
      </c>
      <c r="J1011" s="1">
        <v>0</v>
      </c>
      <c r="K1011" s="1">
        <v>0</v>
      </c>
      <c r="L1011" s="1">
        <v>0</v>
      </c>
      <c r="M1011" s="1">
        <v>0</v>
      </c>
      <c r="N1011" s="1">
        <v>0</v>
      </c>
      <c r="O1011" s="1">
        <v>0</v>
      </c>
      <c r="P1011" s="1">
        <v>0</v>
      </c>
      <c r="Q1011" s="1">
        <v>0</v>
      </c>
      <c r="R1011" s="1">
        <v>0</v>
      </c>
      <c r="S1011" s="1">
        <v>0</v>
      </c>
      <c r="T1011" s="1">
        <v>0</v>
      </c>
      <c r="U1011" s="1">
        <v>0</v>
      </c>
      <c r="X1011" s="1">
        <v>0</v>
      </c>
      <c r="Y1011" s="1">
        <v>0</v>
      </c>
      <c r="Z1011" s="1">
        <v>0</v>
      </c>
    </row>
    <row r="1012" spans="1:26" x14ac:dyDescent="0.25">
      <c r="A1012">
        <v>1010</v>
      </c>
      <c r="B1012" t="s">
        <v>356</v>
      </c>
      <c r="C1012">
        <v>24</v>
      </c>
      <c r="D1012">
        <v>7440484</v>
      </c>
      <c r="E1012" t="s">
        <v>8</v>
      </c>
      <c r="F1012">
        <v>0</v>
      </c>
      <c r="G1012" s="1">
        <v>0</v>
      </c>
      <c r="H1012" t="s">
        <v>121</v>
      </c>
      <c r="I1012" t="s">
        <v>86</v>
      </c>
      <c r="J1012" s="1">
        <v>0</v>
      </c>
      <c r="K1012" s="1">
        <v>0</v>
      </c>
      <c r="L1012" s="1">
        <v>0</v>
      </c>
      <c r="M1012" s="1">
        <v>0</v>
      </c>
      <c r="N1012" s="1">
        <v>0</v>
      </c>
      <c r="O1012" s="1">
        <v>0</v>
      </c>
      <c r="P1012" s="1">
        <v>0</v>
      </c>
      <c r="Q1012" s="1">
        <v>0</v>
      </c>
      <c r="R1012" s="1">
        <v>0</v>
      </c>
      <c r="S1012" s="1">
        <v>0</v>
      </c>
      <c r="T1012" s="1">
        <v>0</v>
      </c>
      <c r="U1012" s="1">
        <v>0</v>
      </c>
      <c r="X1012" s="1">
        <v>0</v>
      </c>
      <c r="Y1012" s="1">
        <v>0</v>
      </c>
      <c r="Z1012" s="1">
        <v>0</v>
      </c>
    </row>
    <row r="1013" spans="1:26" x14ac:dyDescent="0.25">
      <c r="A1013">
        <v>1011</v>
      </c>
      <c r="B1013" t="s">
        <v>356</v>
      </c>
      <c r="C1013">
        <v>24</v>
      </c>
      <c r="D1013">
        <v>7440473</v>
      </c>
      <c r="E1013" t="s">
        <v>89</v>
      </c>
      <c r="F1013" s="1">
        <v>4.0699999999999998E-7</v>
      </c>
      <c r="G1013" s="1">
        <v>0</v>
      </c>
      <c r="H1013" t="s">
        <v>121</v>
      </c>
      <c r="I1013" t="s">
        <v>86</v>
      </c>
      <c r="J1013" s="1">
        <v>0</v>
      </c>
      <c r="K1013" s="1">
        <v>0</v>
      </c>
      <c r="L1013" s="1">
        <v>0</v>
      </c>
      <c r="M1013" s="1">
        <v>0</v>
      </c>
      <c r="N1013" s="1">
        <v>0</v>
      </c>
      <c r="O1013" s="1">
        <v>0</v>
      </c>
      <c r="P1013" s="1">
        <v>0</v>
      </c>
      <c r="Q1013" s="1">
        <v>0</v>
      </c>
      <c r="R1013" s="1">
        <v>0</v>
      </c>
      <c r="S1013" s="1">
        <v>0</v>
      </c>
      <c r="T1013" s="1">
        <v>0</v>
      </c>
      <c r="U1013" s="1">
        <v>0</v>
      </c>
      <c r="X1013" s="1">
        <v>0</v>
      </c>
      <c r="Y1013" s="1">
        <v>0</v>
      </c>
      <c r="Z1013" s="1">
        <v>0</v>
      </c>
    </row>
    <row r="1014" spans="1:26" x14ac:dyDescent="0.25">
      <c r="A1014">
        <v>1012</v>
      </c>
      <c r="B1014" t="s">
        <v>356</v>
      </c>
      <c r="C1014">
        <v>24</v>
      </c>
      <c r="D1014">
        <v>18540299</v>
      </c>
      <c r="E1014" t="s">
        <v>13</v>
      </c>
      <c r="F1014" s="1">
        <v>4.07E-8</v>
      </c>
      <c r="G1014" s="1">
        <v>4.9313999999999997E-9</v>
      </c>
      <c r="H1014" t="s">
        <v>121</v>
      </c>
      <c r="I1014" t="s">
        <v>86</v>
      </c>
      <c r="J1014" s="1">
        <v>4.9049000000000003E-9</v>
      </c>
      <c r="K1014" s="1">
        <v>2.4730000000000001E-11</v>
      </c>
      <c r="L1014" s="1">
        <v>1.7146E-12</v>
      </c>
      <c r="M1014" s="1">
        <v>0</v>
      </c>
      <c r="N1014" s="1">
        <v>0</v>
      </c>
      <c r="O1014" s="1">
        <v>0</v>
      </c>
      <c r="P1014" s="1">
        <v>0</v>
      </c>
      <c r="Q1014" s="1">
        <v>0</v>
      </c>
      <c r="R1014" s="1">
        <v>0</v>
      </c>
      <c r="S1014" s="1">
        <v>0</v>
      </c>
      <c r="T1014" s="1">
        <v>0</v>
      </c>
      <c r="U1014" s="1">
        <v>0</v>
      </c>
      <c r="V1014" t="s">
        <v>87</v>
      </c>
      <c r="W1014" t="s">
        <v>88</v>
      </c>
      <c r="X1014" s="1">
        <v>0</v>
      </c>
      <c r="Y1014" s="1">
        <v>0</v>
      </c>
      <c r="Z1014" s="1">
        <v>0</v>
      </c>
    </row>
    <row r="1015" spans="1:26" x14ac:dyDescent="0.25">
      <c r="A1015">
        <v>1013</v>
      </c>
      <c r="B1015" t="s">
        <v>356</v>
      </c>
      <c r="C1015">
        <v>24</v>
      </c>
      <c r="D1015">
        <v>1175</v>
      </c>
      <c r="E1015" t="s">
        <v>294</v>
      </c>
      <c r="F1015">
        <v>0</v>
      </c>
      <c r="G1015" s="1">
        <v>0</v>
      </c>
      <c r="H1015" t="s">
        <v>121</v>
      </c>
      <c r="I1015" t="s">
        <v>86</v>
      </c>
      <c r="J1015" s="1">
        <v>0</v>
      </c>
      <c r="K1015" s="1">
        <v>0</v>
      </c>
      <c r="L1015" s="1">
        <v>0</v>
      </c>
      <c r="M1015" s="1">
        <v>0</v>
      </c>
      <c r="N1015" s="1">
        <v>0</v>
      </c>
      <c r="O1015" s="1">
        <v>0</v>
      </c>
      <c r="P1015" s="1">
        <v>0</v>
      </c>
      <c r="Q1015" s="1">
        <v>0</v>
      </c>
      <c r="R1015" s="1">
        <v>0</v>
      </c>
      <c r="S1015" s="1">
        <v>0</v>
      </c>
      <c r="T1015" s="1">
        <v>0</v>
      </c>
      <c r="U1015" s="1">
        <v>0</v>
      </c>
      <c r="X1015" s="1">
        <v>0</v>
      </c>
      <c r="Y1015" s="1">
        <v>0</v>
      </c>
      <c r="Z1015" s="1">
        <v>0</v>
      </c>
    </row>
    <row r="1016" spans="1:26" x14ac:dyDescent="0.25">
      <c r="A1016">
        <v>1014</v>
      </c>
      <c r="B1016" t="s">
        <v>356</v>
      </c>
      <c r="C1016">
        <v>24</v>
      </c>
      <c r="D1016">
        <v>7440508</v>
      </c>
      <c r="E1016" t="s">
        <v>10</v>
      </c>
      <c r="F1016">
        <v>0</v>
      </c>
      <c r="G1016" s="1">
        <v>0</v>
      </c>
      <c r="H1016" t="s">
        <v>121</v>
      </c>
      <c r="I1016" t="s">
        <v>86</v>
      </c>
      <c r="J1016" s="1">
        <v>0</v>
      </c>
      <c r="K1016" s="1">
        <v>0</v>
      </c>
      <c r="L1016" s="1">
        <v>0</v>
      </c>
      <c r="M1016" s="1">
        <v>0</v>
      </c>
      <c r="N1016" s="1">
        <v>0</v>
      </c>
      <c r="O1016" s="1">
        <v>0</v>
      </c>
      <c r="P1016" s="1">
        <v>0</v>
      </c>
      <c r="Q1016" s="1">
        <v>0</v>
      </c>
      <c r="R1016" s="1">
        <v>0</v>
      </c>
      <c r="S1016" s="1">
        <v>0</v>
      </c>
      <c r="T1016" s="1">
        <v>0</v>
      </c>
      <c r="U1016" s="1">
        <v>0</v>
      </c>
      <c r="X1016" s="1">
        <v>0</v>
      </c>
      <c r="Y1016" s="1">
        <v>0</v>
      </c>
      <c r="Z1016" s="1">
        <v>0</v>
      </c>
    </row>
    <row r="1017" spans="1:26" x14ac:dyDescent="0.25">
      <c r="A1017">
        <v>1015</v>
      </c>
      <c r="B1017" t="s">
        <v>356</v>
      </c>
      <c r="C1017">
        <v>24</v>
      </c>
      <c r="D1017">
        <v>7439965</v>
      </c>
      <c r="E1017" t="s">
        <v>5</v>
      </c>
      <c r="F1017">
        <v>1.9799999999999999E-4</v>
      </c>
      <c r="G1017" s="1">
        <v>0</v>
      </c>
      <c r="H1017" t="s">
        <v>121</v>
      </c>
      <c r="I1017" t="s">
        <v>86</v>
      </c>
      <c r="J1017" s="1">
        <v>0</v>
      </c>
      <c r="K1017" s="1">
        <v>0</v>
      </c>
      <c r="L1017" s="1">
        <v>0</v>
      </c>
      <c r="M1017" s="1">
        <v>0</v>
      </c>
      <c r="N1017" s="1">
        <v>0</v>
      </c>
      <c r="O1017" s="1">
        <v>0</v>
      </c>
      <c r="P1017" s="1">
        <v>0</v>
      </c>
      <c r="Q1017" s="1">
        <v>0</v>
      </c>
      <c r="R1017" s="1">
        <v>0</v>
      </c>
      <c r="S1017" s="1">
        <v>0</v>
      </c>
      <c r="T1017" s="1">
        <v>0</v>
      </c>
      <c r="U1017" s="1">
        <v>0</v>
      </c>
      <c r="X1017" s="1">
        <v>0</v>
      </c>
      <c r="Y1017" s="1">
        <v>0</v>
      </c>
      <c r="Z1017" s="1">
        <v>0</v>
      </c>
    </row>
    <row r="1018" spans="1:26" x14ac:dyDescent="0.25">
      <c r="A1018">
        <v>1016</v>
      </c>
      <c r="B1018" t="s">
        <v>356</v>
      </c>
      <c r="C1018">
        <v>24</v>
      </c>
      <c r="D1018">
        <v>7440020</v>
      </c>
      <c r="E1018" t="s">
        <v>6</v>
      </c>
      <c r="F1018" s="1">
        <v>1.9199999999999998E-6</v>
      </c>
      <c r="G1018" s="1">
        <v>4.1286999999999999E-10</v>
      </c>
      <c r="H1018" t="s">
        <v>121</v>
      </c>
      <c r="I1018" t="s">
        <v>86</v>
      </c>
      <c r="J1018" s="1">
        <v>4.1286999999999999E-10</v>
      </c>
      <c r="K1018" s="1">
        <v>0</v>
      </c>
      <c r="L1018" s="1">
        <v>0</v>
      </c>
      <c r="M1018" s="1">
        <v>0</v>
      </c>
      <c r="N1018" s="1">
        <v>0</v>
      </c>
      <c r="O1018" s="1">
        <v>0</v>
      </c>
      <c r="P1018" s="1">
        <v>0</v>
      </c>
      <c r="Q1018" s="1">
        <v>0</v>
      </c>
      <c r="R1018" s="1">
        <v>0</v>
      </c>
      <c r="S1018" s="1">
        <v>0</v>
      </c>
      <c r="T1018" s="1">
        <v>0</v>
      </c>
      <c r="U1018" s="1">
        <v>0</v>
      </c>
      <c r="V1018" t="s">
        <v>87</v>
      </c>
      <c r="X1018" s="1">
        <v>0</v>
      </c>
      <c r="Y1018" s="1">
        <v>0</v>
      </c>
      <c r="Z1018" s="1">
        <v>0</v>
      </c>
    </row>
    <row r="1019" spans="1:26" x14ac:dyDescent="0.25">
      <c r="A1019">
        <v>1017</v>
      </c>
      <c r="B1019" t="s">
        <v>356</v>
      </c>
      <c r="C1019">
        <v>24</v>
      </c>
      <c r="D1019">
        <v>7723140</v>
      </c>
      <c r="E1019" t="s">
        <v>295</v>
      </c>
      <c r="F1019">
        <v>0</v>
      </c>
      <c r="G1019" s="1">
        <v>0</v>
      </c>
      <c r="H1019" t="s">
        <v>121</v>
      </c>
      <c r="I1019" t="s">
        <v>86</v>
      </c>
      <c r="J1019" s="1">
        <v>0</v>
      </c>
      <c r="K1019" s="1">
        <v>0</v>
      </c>
      <c r="L1019" s="1">
        <v>0</v>
      </c>
      <c r="M1019" s="1">
        <v>0</v>
      </c>
      <c r="N1019" s="1">
        <v>0</v>
      </c>
      <c r="O1019" s="1">
        <v>0</v>
      </c>
      <c r="P1019" s="1">
        <v>0</v>
      </c>
      <c r="Q1019" s="1">
        <v>0</v>
      </c>
      <c r="R1019" s="1">
        <v>0</v>
      </c>
      <c r="S1019" s="1">
        <v>0</v>
      </c>
      <c r="T1019" s="1">
        <v>0</v>
      </c>
      <c r="U1019" s="1">
        <v>0</v>
      </c>
      <c r="X1019" s="1">
        <v>0</v>
      </c>
      <c r="Y1019" s="1">
        <v>0</v>
      </c>
      <c r="Z1019" s="1">
        <v>0</v>
      </c>
    </row>
    <row r="1020" spans="1:26" x14ac:dyDescent="0.25">
      <c r="A1020">
        <v>1018</v>
      </c>
      <c r="B1020" t="s">
        <v>356</v>
      </c>
      <c r="C1020">
        <v>24</v>
      </c>
      <c r="D1020">
        <v>7439921</v>
      </c>
      <c r="E1020" t="s">
        <v>7</v>
      </c>
      <c r="F1020">
        <v>0</v>
      </c>
      <c r="G1020" s="1">
        <v>0</v>
      </c>
      <c r="H1020" t="s">
        <v>121</v>
      </c>
      <c r="I1020" t="s">
        <v>86</v>
      </c>
      <c r="J1020" s="1">
        <v>0</v>
      </c>
      <c r="K1020" s="1">
        <v>0</v>
      </c>
      <c r="L1020" s="1">
        <v>0</v>
      </c>
      <c r="M1020" s="1">
        <v>0</v>
      </c>
      <c r="N1020" s="1">
        <v>0</v>
      </c>
      <c r="O1020" s="1">
        <v>0</v>
      </c>
      <c r="P1020" s="1">
        <v>0</v>
      </c>
      <c r="Q1020" s="1">
        <v>0</v>
      </c>
      <c r="R1020" s="1">
        <v>0</v>
      </c>
      <c r="S1020" s="1">
        <v>0</v>
      </c>
      <c r="T1020" s="1">
        <v>0</v>
      </c>
      <c r="U1020" s="1">
        <v>0</v>
      </c>
      <c r="X1020" s="1">
        <v>0</v>
      </c>
      <c r="Y1020" s="1">
        <v>0</v>
      </c>
      <c r="Z1020" s="1">
        <v>0</v>
      </c>
    </row>
    <row r="1021" spans="1:26" x14ac:dyDescent="0.25">
      <c r="A1021">
        <v>1019</v>
      </c>
      <c r="B1021" t="s">
        <v>356</v>
      </c>
      <c r="C1021">
        <v>24</v>
      </c>
      <c r="D1021">
        <v>7440622</v>
      </c>
      <c r="E1021" t="s">
        <v>296</v>
      </c>
      <c r="F1021">
        <v>0</v>
      </c>
      <c r="G1021" s="1">
        <v>0</v>
      </c>
      <c r="H1021" t="s">
        <v>121</v>
      </c>
      <c r="I1021" t="s">
        <v>86</v>
      </c>
      <c r="J1021" s="1">
        <v>0</v>
      </c>
      <c r="K1021" s="1">
        <v>0</v>
      </c>
      <c r="L1021" s="1">
        <v>0</v>
      </c>
      <c r="M1021" s="1">
        <v>0</v>
      </c>
      <c r="N1021" s="1">
        <v>0</v>
      </c>
      <c r="O1021" s="1">
        <v>0</v>
      </c>
      <c r="P1021" s="1">
        <v>0</v>
      </c>
      <c r="Q1021" s="1">
        <v>0</v>
      </c>
      <c r="R1021" s="1">
        <v>0</v>
      </c>
      <c r="S1021" s="1">
        <v>0</v>
      </c>
      <c r="T1021" s="1">
        <v>0</v>
      </c>
      <c r="U1021" s="1">
        <v>0</v>
      </c>
      <c r="X1021" s="1">
        <v>0</v>
      </c>
      <c r="Y1021" s="1">
        <v>0</v>
      </c>
      <c r="Z1021" s="1">
        <v>0</v>
      </c>
    </row>
    <row r="1022" spans="1:26" x14ac:dyDescent="0.25">
      <c r="A1022">
        <v>1020</v>
      </c>
      <c r="B1022" t="s">
        <v>356</v>
      </c>
      <c r="C1022">
        <v>24</v>
      </c>
      <c r="D1022">
        <v>7440666</v>
      </c>
      <c r="E1022" t="s">
        <v>297</v>
      </c>
      <c r="F1022">
        <v>0</v>
      </c>
      <c r="G1022" s="1">
        <v>0</v>
      </c>
      <c r="H1022" t="s">
        <v>121</v>
      </c>
      <c r="I1022" t="s">
        <v>86</v>
      </c>
      <c r="J1022" s="1">
        <v>0</v>
      </c>
      <c r="K1022" s="1">
        <v>0</v>
      </c>
      <c r="L1022" s="1">
        <v>0</v>
      </c>
      <c r="M1022" s="1">
        <v>0</v>
      </c>
      <c r="N1022" s="1">
        <v>0</v>
      </c>
      <c r="O1022" s="1">
        <v>0</v>
      </c>
      <c r="P1022" s="1">
        <v>0</v>
      </c>
      <c r="Q1022" s="1">
        <v>0</v>
      </c>
      <c r="R1022" s="1">
        <v>0</v>
      </c>
      <c r="S1022" s="1">
        <v>0</v>
      </c>
      <c r="T1022" s="1">
        <v>0</v>
      </c>
      <c r="U1022" s="1">
        <v>0</v>
      </c>
      <c r="X1022" s="1">
        <v>0</v>
      </c>
      <c r="Y1022" s="1">
        <v>0</v>
      </c>
      <c r="Z1022" s="1">
        <v>0</v>
      </c>
    </row>
    <row r="1023" spans="1:26" x14ac:dyDescent="0.25">
      <c r="A1023">
        <v>1021</v>
      </c>
      <c r="B1023" t="s">
        <v>357</v>
      </c>
      <c r="C1023">
        <v>24</v>
      </c>
      <c r="D1023">
        <v>7429905</v>
      </c>
      <c r="E1023" t="s">
        <v>290</v>
      </c>
      <c r="F1023">
        <v>0</v>
      </c>
      <c r="G1023" s="1">
        <v>0</v>
      </c>
      <c r="H1023" t="s">
        <v>121</v>
      </c>
      <c r="I1023" t="s">
        <v>86</v>
      </c>
      <c r="J1023" s="1">
        <v>0</v>
      </c>
      <c r="K1023" s="1">
        <v>0</v>
      </c>
      <c r="L1023" s="1">
        <v>0</v>
      </c>
      <c r="M1023" s="1">
        <v>0</v>
      </c>
      <c r="N1023" s="1">
        <v>0</v>
      </c>
      <c r="O1023" s="1">
        <v>0</v>
      </c>
      <c r="P1023" s="1">
        <v>0</v>
      </c>
      <c r="Q1023" s="1">
        <v>0</v>
      </c>
      <c r="R1023" s="1">
        <v>0</v>
      </c>
      <c r="S1023" s="1">
        <v>0</v>
      </c>
      <c r="T1023" s="1">
        <v>0</v>
      </c>
      <c r="U1023" s="1">
        <v>0</v>
      </c>
      <c r="X1023" s="1">
        <v>0</v>
      </c>
      <c r="Y1023" s="1">
        <v>0</v>
      </c>
      <c r="Z1023" s="1">
        <v>0</v>
      </c>
    </row>
    <row r="1024" spans="1:26" x14ac:dyDescent="0.25">
      <c r="A1024">
        <v>1022</v>
      </c>
      <c r="B1024" t="s">
        <v>357</v>
      </c>
      <c r="C1024">
        <v>24</v>
      </c>
      <c r="D1024">
        <v>1344281</v>
      </c>
      <c r="E1024" t="s">
        <v>291</v>
      </c>
      <c r="F1024">
        <v>0</v>
      </c>
      <c r="G1024" s="1">
        <v>0</v>
      </c>
      <c r="H1024" t="s">
        <v>121</v>
      </c>
      <c r="I1024" t="s">
        <v>86</v>
      </c>
      <c r="J1024" s="1">
        <v>0</v>
      </c>
      <c r="K1024" s="1">
        <v>0</v>
      </c>
      <c r="L1024" s="1">
        <v>0</v>
      </c>
      <c r="M1024" s="1">
        <v>0</v>
      </c>
      <c r="N1024" s="1">
        <v>0</v>
      </c>
      <c r="O1024" s="1">
        <v>0</v>
      </c>
      <c r="P1024" s="1">
        <v>0</v>
      </c>
      <c r="Q1024" s="1">
        <v>0</v>
      </c>
      <c r="R1024" s="1">
        <v>0</v>
      </c>
      <c r="S1024" s="1">
        <v>0</v>
      </c>
      <c r="T1024" s="1">
        <v>0</v>
      </c>
      <c r="U1024" s="1">
        <v>0</v>
      </c>
      <c r="X1024" s="1">
        <v>0</v>
      </c>
      <c r="Y1024" s="1">
        <v>0</v>
      </c>
      <c r="Z1024" s="1">
        <v>0</v>
      </c>
    </row>
    <row r="1025" spans="1:26" x14ac:dyDescent="0.25">
      <c r="A1025">
        <v>1023</v>
      </c>
      <c r="B1025" t="s">
        <v>357</v>
      </c>
      <c r="C1025">
        <v>24</v>
      </c>
      <c r="D1025">
        <v>7440417</v>
      </c>
      <c r="E1025" t="s">
        <v>292</v>
      </c>
      <c r="F1025">
        <v>0</v>
      </c>
      <c r="G1025" s="1">
        <v>0</v>
      </c>
      <c r="H1025" t="s">
        <v>121</v>
      </c>
      <c r="I1025" t="s">
        <v>86</v>
      </c>
      <c r="J1025" s="1">
        <v>0</v>
      </c>
      <c r="K1025" s="1">
        <v>0</v>
      </c>
      <c r="L1025" s="1">
        <v>0</v>
      </c>
      <c r="M1025" s="1">
        <v>0</v>
      </c>
      <c r="N1025" s="1">
        <v>0</v>
      </c>
      <c r="O1025" s="1">
        <v>0</v>
      </c>
      <c r="P1025" s="1">
        <v>0</v>
      </c>
      <c r="Q1025" s="1">
        <v>0</v>
      </c>
      <c r="R1025" s="1">
        <v>0</v>
      </c>
      <c r="S1025" s="1">
        <v>0</v>
      </c>
      <c r="T1025" s="1">
        <v>0</v>
      </c>
      <c r="U1025" s="1">
        <v>0</v>
      </c>
      <c r="X1025" s="1">
        <v>0</v>
      </c>
      <c r="Y1025" s="1">
        <v>0</v>
      </c>
      <c r="Z1025" s="1">
        <v>0</v>
      </c>
    </row>
    <row r="1026" spans="1:26" x14ac:dyDescent="0.25">
      <c r="A1026">
        <v>1024</v>
      </c>
      <c r="B1026" t="s">
        <v>357</v>
      </c>
      <c r="C1026">
        <v>24</v>
      </c>
      <c r="D1026">
        <v>7440439</v>
      </c>
      <c r="E1026" t="s">
        <v>293</v>
      </c>
      <c r="F1026" s="1">
        <v>1.1200000000000001E-6</v>
      </c>
      <c r="G1026" s="1">
        <v>3.9698999999999997E-9</v>
      </c>
      <c r="H1026" t="s">
        <v>121</v>
      </c>
      <c r="I1026" t="s">
        <v>86</v>
      </c>
      <c r="J1026" s="1">
        <v>3.9698999999999997E-9</v>
      </c>
      <c r="K1026" s="1">
        <v>0</v>
      </c>
      <c r="L1026" s="1">
        <v>0</v>
      </c>
      <c r="M1026" s="1">
        <v>0</v>
      </c>
      <c r="N1026" s="1">
        <v>0</v>
      </c>
      <c r="O1026" s="1">
        <v>0</v>
      </c>
      <c r="P1026" s="1">
        <v>0</v>
      </c>
      <c r="Q1026" s="1">
        <v>0</v>
      </c>
      <c r="R1026" s="1">
        <v>0</v>
      </c>
      <c r="S1026" s="1">
        <v>0</v>
      </c>
      <c r="T1026" s="1">
        <v>0</v>
      </c>
      <c r="U1026" s="1">
        <v>0</v>
      </c>
      <c r="V1026" t="s">
        <v>87</v>
      </c>
      <c r="X1026" s="1">
        <v>0</v>
      </c>
      <c r="Y1026" s="1">
        <v>0</v>
      </c>
      <c r="Z1026" s="1">
        <v>0</v>
      </c>
    </row>
    <row r="1027" spans="1:26" x14ac:dyDescent="0.25">
      <c r="A1027">
        <v>1025</v>
      </c>
      <c r="B1027" t="s">
        <v>357</v>
      </c>
      <c r="C1027">
        <v>24</v>
      </c>
      <c r="D1027">
        <v>7440484</v>
      </c>
      <c r="E1027" t="s">
        <v>8</v>
      </c>
      <c r="F1027">
        <v>0</v>
      </c>
      <c r="G1027" s="1">
        <v>0</v>
      </c>
      <c r="H1027" t="s">
        <v>121</v>
      </c>
      <c r="I1027" t="s">
        <v>86</v>
      </c>
      <c r="J1027" s="1">
        <v>0</v>
      </c>
      <c r="K1027" s="1">
        <v>0</v>
      </c>
      <c r="L1027" s="1">
        <v>0</v>
      </c>
      <c r="M1027" s="1">
        <v>0</v>
      </c>
      <c r="N1027" s="1">
        <v>0</v>
      </c>
      <c r="O1027" s="1">
        <v>0</v>
      </c>
      <c r="P1027" s="1">
        <v>0</v>
      </c>
      <c r="Q1027" s="1">
        <v>0</v>
      </c>
      <c r="R1027" s="1">
        <v>0</v>
      </c>
      <c r="S1027" s="1">
        <v>0</v>
      </c>
      <c r="T1027" s="1">
        <v>0</v>
      </c>
      <c r="U1027" s="1">
        <v>0</v>
      </c>
      <c r="X1027" s="1">
        <v>0</v>
      </c>
      <c r="Y1027" s="1">
        <v>0</v>
      </c>
      <c r="Z1027" s="1">
        <v>0</v>
      </c>
    </row>
    <row r="1028" spans="1:26" x14ac:dyDescent="0.25">
      <c r="A1028">
        <v>1026</v>
      </c>
      <c r="B1028" t="s">
        <v>357</v>
      </c>
      <c r="C1028">
        <v>24</v>
      </c>
      <c r="D1028">
        <v>7440473</v>
      </c>
      <c r="E1028" t="s">
        <v>89</v>
      </c>
      <c r="F1028" s="1">
        <v>4.6600000000000003E-6</v>
      </c>
      <c r="G1028" s="1">
        <v>0</v>
      </c>
      <c r="H1028" t="s">
        <v>121</v>
      </c>
      <c r="I1028" t="s">
        <v>86</v>
      </c>
      <c r="J1028" s="1">
        <v>0</v>
      </c>
      <c r="K1028" s="1">
        <v>0</v>
      </c>
      <c r="L1028" s="1">
        <v>0</v>
      </c>
      <c r="M1028" s="1">
        <v>0</v>
      </c>
      <c r="N1028" s="1">
        <v>0</v>
      </c>
      <c r="O1028" s="1">
        <v>0</v>
      </c>
      <c r="P1028" s="1">
        <v>0</v>
      </c>
      <c r="Q1028" s="1">
        <v>0</v>
      </c>
      <c r="R1028" s="1">
        <v>0</v>
      </c>
      <c r="S1028" s="1">
        <v>0</v>
      </c>
      <c r="T1028" s="1">
        <v>0</v>
      </c>
      <c r="U1028" s="1">
        <v>0</v>
      </c>
      <c r="X1028" s="1">
        <v>0</v>
      </c>
      <c r="Y1028" s="1">
        <v>0</v>
      </c>
      <c r="Z1028" s="1">
        <v>0</v>
      </c>
    </row>
    <row r="1029" spans="1:26" x14ac:dyDescent="0.25">
      <c r="A1029">
        <v>1027</v>
      </c>
      <c r="B1029" t="s">
        <v>357</v>
      </c>
      <c r="C1029">
        <v>24</v>
      </c>
      <c r="D1029">
        <v>18540299</v>
      </c>
      <c r="E1029" t="s">
        <v>13</v>
      </c>
      <c r="F1029" s="1">
        <v>1.5799999999999999E-6</v>
      </c>
      <c r="G1029" s="1">
        <v>1.9144E-7</v>
      </c>
      <c r="H1029" t="s">
        <v>121</v>
      </c>
      <c r="I1029" t="s">
        <v>86</v>
      </c>
      <c r="J1029" s="1">
        <v>1.9041E-7</v>
      </c>
      <c r="K1029" s="1">
        <v>9.6003000000000004E-10</v>
      </c>
      <c r="L1029" s="1">
        <v>6.6562000000000005E-11</v>
      </c>
      <c r="M1029" s="1">
        <v>0</v>
      </c>
      <c r="N1029" s="1">
        <v>0</v>
      </c>
      <c r="O1029" s="1">
        <v>0</v>
      </c>
      <c r="P1029" s="1">
        <v>0</v>
      </c>
      <c r="Q1029" s="1">
        <v>0</v>
      </c>
      <c r="R1029" s="1">
        <v>0</v>
      </c>
      <c r="S1029" s="1">
        <v>0</v>
      </c>
      <c r="T1029" s="1">
        <v>0</v>
      </c>
      <c r="U1029" s="1">
        <v>0</v>
      </c>
      <c r="V1029" t="s">
        <v>87</v>
      </c>
      <c r="W1029" t="s">
        <v>88</v>
      </c>
      <c r="X1029" s="1">
        <v>0</v>
      </c>
      <c r="Y1029" s="1">
        <v>0</v>
      </c>
      <c r="Z1029" s="1">
        <v>0</v>
      </c>
    </row>
    <row r="1030" spans="1:26" x14ac:dyDescent="0.25">
      <c r="A1030">
        <v>1028</v>
      </c>
      <c r="B1030" t="s">
        <v>357</v>
      </c>
      <c r="C1030">
        <v>24</v>
      </c>
      <c r="D1030">
        <v>1175</v>
      </c>
      <c r="E1030" t="s">
        <v>294</v>
      </c>
      <c r="F1030">
        <v>0</v>
      </c>
      <c r="G1030" s="1">
        <v>0</v>
      </c>
      <c r="H1030" t="s">
        <v>121</v>
      </c>
      <c r="I1030" t="s">
        <v>86</v>
      </c>
      <c r="J1030" s="1">
        <v>0</v>
      </c>
      <c r="K1030" s="1">
        <v>0</v>
      </c>
      <c r="L1030" s="1">
        <v>0</v>
      </c>
      <c r="M1030" s="1">
        <v>0</v>
      </c>
      <c r="N1030" s="1">
        <v>0</v>
      </c>
      <c r="O1030" s="1">
        <v>0</v>
      </c>
      <c r="P1030" s="1">
        <v>0</v>
      </c>
      <c r="Q1030" s="1">
        <v>0</v>
      </c>
      <c r="R1030" s="1">
        <v>0</v>
      </c>
      <c r="S1030" s="1">
        <v>0</v>
      </c>
      <c r="T1030" s="1">
        <v>0</v>
      </c>
      <c r="U1030" s="1">
        <v>0</v>
      </c>
      <c r="X1030" s="1">
        <v>0</v>
      </c>
      <c r="Y1030" s="1">
        <v>0</v>
      </c>
      <c r="Z1030" s="1">
        <v>0</v>
      </c>
    </row>
    <row r="1031" spans="1:26" x14ac:dyDescent="0.25">
      <c r="A1031">
        <v>1029</v>
      </c>
      <c r="B1031" t="s">
        <v>357</v>
      </c>
      <c r="C1031">
        <v>24</v>
      </c>
      <c r="D1031">
        <v>7440508</v>
      </c>
      <c r="E1031" t="s">
        <v>10</v>
      </c>
      <c r="F1031">
        <v>0</v>
      </c>
      <c r="G1031" s="1">
        <v>0</v>
      </c>
      <c r="H1031" t="s">
        <v>121</v>
      </c>
      <c r="I1031" t="s">
        <v>86</v>
      </c>
      <c r="J1031" s="1">
        <v>0</v>
      </c>
      <c r="K1031" s="1">
        <v>0</v>
      </c>
      <c r="L1031" s="1">
        <v>0</v>
      </c>
      <c r="M1031" s="1">
        <v>0</v>
      </c>
      <c r="N1031" s="1">
        <v>0</v>
      </c>
      <c r="O1031" s="1">
        <v>0</v>
      </c>
      <c r="P1031" s="1">
        <v>0</v>
      </c>
      <c r="Q1031" s="1">
        <v>0</v>
      </c>
      <c r="R1031" s="1">
        <v>0</v>
      </c>
      <c r="S1031" s="1">
        <v>0</v>
      </c>
      <c r="T1031" s="1">
        <v>0</v>
      </c>
      <c r="U1031" s="1">
        <v>0</v>
      </c>
      <c r="X1031" s="1">
        <v>0</v>
      </c>
      <c r="Y1031" s="1">
        <v>0</v>
      </c>
      <c r="Z1031" s="1">
        <v>0</v>
      </c>
    </row>
    <row r="1032" spans="1:26" x14ac:dyDescent="0.25">
      <c r="A1032">
        <v>1030</v>
      </c>
      <c r="B1032" t="s">
        <v>357</v>
      </c>
      <c r="C1032">
        <v>24</v>
      </c>
      <c r="D1032">
        <v>7439965</v>
      </c>
      <c r="E1032" t="s">
        <v>5</v>
      </c>
      <c r="F1032">
        <v>3.7500000000000001E-4</v>
      </c>
      <c r="G1032" s="1">
        <v>0</v>
      </c>
      <c r="H1032" t="s">
        <v>121</v>
      </c>
      <c r="I1032" t="s">
        <v>86</v>
      </c>
      <c r="J1032" s="1">
        <v>0</v>
      </c>
      <c r="K1032" s="1">
        <v>0</v>
      </c>
      <c r="L1032" s="1">
        <v>0</v>
      </c>
      <c r="M1032" s="1">
        <v>0</v>
      </c>
      <c r="N1032" s="1">
        <v>0</v>
      </c>
      <c r="O1032" s="1">
        <v>0</v>
      </c>
      <c r="P1032" s="1">
        <v>0</v>
      </c>
      <c r="Q1032" s="1">
        <v>0</v>
      </c>
      <c r="R1032" s="1">
        <v>0</v>
      </c>
      <c r="S1032" s="1">
        <v>0</v>
      </c>
      <c r="T1032" s="1">
        <v>0</v>
      </c>
      <c r="U1032" s="1">
        <v>0</v>
      </c>
      <c r="X1032" s="1">
        <v>0</v>
      </c>
      <c r="Y1032" s="1">
        <v>0</v>
      </c>
      <c r="Z1032" s="1">
        <v>0</v>
      </c>
    </row>
    <row r="1033" spans="1:26" x14ac:dyDescent="0.25">
      <c r="A1033">
        <v>1031</v>
      </c>
      <c r="B1033" t="s">
        <v>357</v>
      </c>
      <c r="C1033">
        <v>24</v>
      </c>
      <c r="D1033">
        <v>7440020</v>
      </c>
      <c r="E1033" t="s">
        <v>6</v>
      </c>
      <c r="F1033">
        <v>3.0299999999999999E-4</v>
      </c>
      <c r="G1033" s="1">
        <v>6.5155000000000003E-8</v>
      </c>
      <c r="H1033" t="s">
        <v>121</v>
      </c>
      <c r="I1033" t="s">
        <v>86</v>
      </c>
      <c r="J1033" s="1">
        <v>6.5155000000000003E-8</v>
      </c>
      <c r="K1033" s="1">
        <v>0</v>
      </c>
      <c r="L1033" s="1">
        <v>0</v>
      </c>
      <c r="M1033" s="1">
        <v>0</v>
      </c>
      <c r="N1033" s="1">
        <v>0</v>
      </c>
      <c r="O1033" s="1">
        <v>0</v>
      </c>
      <c r="P1033" s="1">
        <v>0</v>
      </c>
      <c r="Q1033" s="1">
        <v>0</v>
      </c>
      <c r="R1033" s="1">
        <v>0</v>
      </c>
      <c r="S1033" s="1">
        <v>0</v>
      </c>
      <c r="T1033" s="1">
        <v>0</v>
      </c>
      <c r="U1033" s="1">
        <v>0</v>
      </c>
      <c r="V1033" t="s">
        <v>87</v>
      </c>
      <c r="X1033" s="1">
        <v>0</v>
      </c>
      <c r="Y1033" s="1">
        <v>0</v>
      </c>
      <c r="Z1033" s="1">
        <v>0</v>
      </c>
    </row>
    <row r="1034" spans="1:26" x14ac:dyDescent="0.25">
      <c r="A1034">
        <v>1032</v>
      </c>
      <c r="B1034" t="s">
        <v>357</v>
      </c>
      <c r="C1034">
        <v>24</v>
      </c>
      <c r="D1034">
        <v>7723140</v>
      </c>
      <c r="E1034" t="s">
        <v>295</v>
      </c>
      <c r="F1034">
        <v>0</v>
      </c>
      <c r="G1034" s="1">
        <v>0</v>
      </c>
      <c r="H1034" t="s">
        <v>121</v>
      </c>
      <c r="I1034" t="s">
        <v>86</v>
      </c>
      <c r="J1034" s="1">
        <v>0</v>
      </c>
      <c r="K1034" s="1">
        <v>0</v>
      </c>
      <c r="L1034" s="1">
        <v>0</v>
      </c>
      <c r="M1034" s="1">
        <v>0</v>
      </c>
      <c r="N1034" s="1">
        <v>0</v>
      </c>
      <c r="O1034" s="1">
        <v>0</v>
      </c>
      <c r="P1034" s="1">
        <v>0</v>
      </c>
      <c r="Q1034" s="1">
        <v>0</v>
      </c>
      <c r="R1034" s="1">
        <v>0</v>
      </c>
      <c r="S1034" s="1">
        <v>0</v>
      </c>
      <c r="T1034" s="1">
        <v>0</v>
      </c>
      <c r="U1034" s="1">
        <v>0</v>
      </c>
      <c r="X1034" s="1">
        <v>0</v>
      </c>
      <c r="Y1034" s="1">
        <v>0</v>
      </c>
      <c r="Z1034" s="1">
        <v>0</v>
      </c>
    </row>
    <row r="1035" spans="1:26" x14ac:dyDescent="0.25">
      <c r="A1035">
        <v>1033</v>
      </c>
      <c r="B1035" t="s">
        <v>357</v>
      </c>
      <c r="C1035">
        <v>24</v>
      </c>
      <c r="D1035">
        <v>7439921</v>
      </c>
      <c r="E1035" t="s">
        <v>7</v>
      </c>
      <c r="F1035" s="1">
        <v>8.7800000000000006E-6</v>
      </c>
      <c r="G1035" s="1">
        <v>1.8726000000000001E-10</v>
      </c>
      <c r="H1035" t="s">
        <v>121</v>
      </c>
      <c r="I1035" t="s">
        <v>86</v>
      </c>
      <c r="J1035" s="1">
        <v>8.7138000000000005E-11</v>
      </c>
      <c r="K1035" s="1">
        <v>9.0692999999999999E-11</v>
      </c>
      <c r="L1035" s="1">
        <v>9.4319999999999994E-12</v>
      </c>
      <c r="M1035" s="1">
        <v>0</v>
      </c>
      <c r="N1035" s="1">
        <v>0</v>
      </c>
      <c r="O1035" s="1">
        <v>0</v>
      </c>
      <c r="P1035" s="1">
        <v>0</v>
      </c>
      <c r="Q1035" s="1">
        <v>0</v>
      </c>
      <c r="R1035" s="1">
        <v>0</v>
      </c>
      <c r="S1035" s="1">
        <v>0</v>
      </c>
      <c r="T1035" s="1">
        <v>0</v>
      </c>
      <c r="U1035" s="1">
        <v>0</v>
      </c>
      <c r="V1035" t="s">
        <v>88</v>
      </c>
      <c r="W1035" t="s">
        <v>87</v>
      </c>
      <c r="X1035" s="1">
        <v>0</v>
      </c>
      <c r="Y1035" s="1">
        <v>0</v>
      </c>
      <c r="Z1035" s="1">
        <v>0</v>
      </c>
    </row>
    <row r="1036" spans="1:26" x14ac:dyDescent="0.25">
      <c r="A1036">
        <v>1034</v>
      </c>
      <c r="B1036" t="s">
        <v>357</v>
      </c>
      <c r="C1036">
        <v>24</v>
      </c>
      <c r="D1036">
        <v>7440622</v>
      </c>
      <c r="E1036" t="s">
        <v>296</v>
      </c>
      <c r="F1036">
        <v>0</v>
      </c>
      <c r="G1036" s="1">
        <v>0</v>
      </c>
      <c r="H1036" t="s">
        <v>121</v>
      </c>
      <c r="I1036" t="s">
        <v>86</v>
      </c>
      <c r="J1036" s="1">
        <v>0</v>
      </c>
      <c r="K1036" s="1">
        <v>0</v>
      </c>
      <c r="L1036" s="1">
        <v>0</v>
      </c>
      <c r="M1036" s="1">
        <v>0</v>
      </c>
      <c r="N1036" s="1">
        <v>0</v>
      </c>
      <c r="O1036" s="1">
        <v>0</v>
      </c>
      <c r="P1036" s="1">
        <v>0</v>
      </c>
      <c r="Q1036" s="1">
        <v>0</v>
      </c>
      <c r="R1036" s="1">
        <v>0</v>
      </c>
      <c r="S1036" s="1">
        <v>0</v>
      </c>
      <c r="T1036" s="1">
        <v>0</v>
      </c>
      <c r="U1036" s="1">
        <v>0</v>
      </c>
      <c r="X1036" s="1">
        <v>0</v>
      </c>
      <c r="Y1036" s="1">
        <v>0</v>
      </c>
      <c r="Z1036" s="1">
        <v>0</v>
      </c>
    </row>
    <row r="1037" spans="1:26" x14ac:dyDescent="0.25">
      <c r="A1037">
        <v>1035</v>
      </c>
      <c r="B1037" t="s">
        <v>357</v>
      </c>
      <c r="C1037">
        <v>24</v>
      </c>
      <c r="D1037">
        <v>7440666</v>
      </c>
      <c r="E1037" t="s">
        <v>297</v>
      </c>
      <c r="F1037">
        <v>0</v>
      </c>
      <c r="G1037" s="1">
        <v>0</v>
      </c>
      <c r="H1037" t="s">
        <v>121</v>
      </c>
      <c r="I1037" t="s">
        <v>86</v>
      </c>
      <c r="J1037" s="1">
        <v>0</v>
      </c>
      <c r="K1037" s="1">
        <v>0</v>
      </c>
      <c r="L1037" s="1">
        <v>0</v>
      </c>
      <c r="M1037" s="1">
        <v>0</v>
      </c>
      <c r="N1037" s="1">
        <v>0</v>
      </c>
      <c r="O1037" s="1">
        <v>0</v>
      </c>
      <c r="P1037" s="1">
        <v>0</v>
      </c>
      <c r="Q1037" s="1">
        <v>0</v>
      </c>
      <c r="R1037" s="1">
        <v>0</v>
      </c>
      <c r="S1037" s="1">
        <v>0</v>
      </c>
      <c r="T1037" s="1">
        <v>0</v>
      </c>
      <c r="U1037" s="1">
        <v>0</v>
      </c>
      <c r="X1037" s="1">
        <v>0</v>
      </c>
      <c r="Y1037" s="1">
        <v>0</v>
      </c>
      <c r="Z1037" s="1">
        <v>0</v>
      </c>
    </row>
    <row r="1038" spans="1:26" x14ac:dyDescent="0.25">
      <c r="A1038">
        <v>1036</v>
      </c>
      <c r="B1038" t="s">
        <v>358</v>
      </c>
      <c r="C1038">
        <v>24</v>
      </c>
      <c r="D1038">
        <v>7429905</v>
      </c>
      <c r="E1038" t="s">
        <v>290</v>
      </c>
      <c r="F1038">
        <v>0</v>
      </c>
      <c r="G1038" s="1">
        <v>0</v>
      </c>
      <c r="H1038" t="s">
        <v>121</v>
      </c>
      <c r="I1038" t="s">
        <v>86</v>
      </c>
      <c r="J1038" s="1">
        <v>0</v>
      </c>
      <c r="K1038" s="1">
        <v>0</v>
      </c>
      <c r="L1038" s="1">
        <v>0</v>
      </c>
      <c r="M1038" s="1">
        <v>0</v>
      </c>
      <c r="N1038" s="1">
        <v>0</v>
      </c>
      <c r="O1038" s="1">
        <v>0</v>
      </c>
      <c r="P1038" s="1">
        <v>0</v>
      </c>
      <c r="Q1038" s="1">
        <v>0</v>
      </c>
      <c r="R1038" s="1">
        <v>0</v>
      </c>
      <c r="S1038" s="1">
        <v>0</v>
      </c>
      <c r="T1038" s="1">
        <v>0</v>
      </c>
      <c r="U1038" s="1">
        <v>0</v>
      </c>
      <c r="X1038" s="1">
        <v>0</v>
      </c>
      <c r="Y1038" s="1">
        <v>0</v>
      </c>
      <c r="Z1038" s="1">
        <v>0</v>
      </c>
    </row>
    <row r="1039" spans="1:26" x14ac:dyDescent="0.25">
      <c r="A1039">
        <v>1037</v>
      </c>
      <c r="B1039" t="s">
        <v>358</v>
      </c>
      <c r="C1039">
        <v>24</v>
      </c>
      <c r="D1039">
        <v>1344281</v>
      </c>
      <c r="E1039" t="s">
        <v>291</v>
      </c>
      <c r="F1039">
        <v>0</v>
      </c>
      <c r="G1039" s="1">
        <v>0</v>
      </c>
      <c r="H1039" t="s">
        <v>121</v>
      </c>
      <c r="I1039" t="s">
        <v>86</v>
      </c>
      <c r="J1039" s="1">
        <v>0</v>
      </c>
      <c r="K1039" s="1">
        <v>0</v>
      </c>
      <c r="L1039" s="1">
        <v>0</v>
      </c>
      <c r="M1039" s="1">
        <v>0</v>
      </c>
      <c r="N1039" s="1">
        <v>0</v>
      </c>
      <c r="O1039" s="1">
        <v>0</v>
      </c>
      <c r="P1039" s="1">
        <v>0</v>
      </c>
      <c r="Q1039" s="1">
        <v>0</v>
      </c>
      <c r="R1039" s="1">
        <v>0</v>
      </c>
      <c r="S1039" s="1">
        <v>0</v>
      </c>
      <c r="T1039" s="1">
        <v>0</v>
      </c>
      <c r="U1039" s="1">
        <v>0</v>
      </c>
      <c r="X1039" s="1">
        <v>0</v>
      </c>
      <c r="Y1039" s="1">
        <v>0</v>
      </c>
      <c r="Z1039" s="1">
        <v>0</v>
      </c>
    </row>
    <row r="1040" spans="1:26" x14ac:dyDescent="0.25">
      <c r="A1040">
        <v>1038</v>
      </c>
      <c r="B1040" t="s">
        <v>358</v>
      </c>
      <c r="C1040">
        <v>24</v>
      </c>
      <c r="D1040">
        <v>7440417</v>
      </c>
      <c r="E1040" t="s">
        <v>292</v>
      </c>
      <c r="F1040">
        <v>0</v>
      </c>
      <c r="G1040" s="1">
        <v>0</v>
      </c>
      <c r="H1040" t="s">
        <v>121</v>
      </c>
      <c r="I1040" t="s">
        <v>86</v>
      </c>
      <c r="J1040" s="1">
        <v>0</v>
      </c>
      <c r="K1040" s="1">
        <v>0</v>
      </c>
      <c r="L1040" s="1">
        <v>0</v>
      </c>
      <c r="M1040" s="1">
        <v>0</v>
      </c>
      <c r="N1040" s="1">
        <v>0</v>
      </c>
      <c r="O1040" s="1">
        <v>0</v>
      </c>
      <c r="P1040" s="1">
        <v>0</v>
      </c>
      <c r="Q1040" s="1">
        <v>0</v>
      </c>
      <c r="R1040" s="1">
        <v>0</v>
      </c>
      <c r="S1040" s="1">
        <v>0</v>
      </c>
      <c r="T1040" s="1">
        <v>0</v>
      </c>
      <c r="U1040" s="1">
        <v>0</v>
      </c>
      <c r="X1040" s="1">
        <v>0</v>
      </c>
      <c r="Y1040" s="1">
        <v>0</v>
      </c>
      <c r="Z1040" s="1">
        <v>0</v>
      </c>
    </row>
    <row r="1041" spans="1:26" x14ac:dyDescent="0.25">
      <c r="A1041">
        <v>1039</v>
      </c>
      <c r="B1041" t="s">
        <v>358</v>
      </c>
      <c r="C1041">
        <v>24</v>
      </c>
      <c r="D1041">
        <v>7440439</v>
      </c>
      <c r="E1041" t="s">
        <v>293</v>
      </c>
      <c r="F1041">
        <v>0</v>
      </c>
      <c r="G1041" s="1">
        <v>0</v>
      </c>
      <c r="H1041" t="s">
        <v>121</v>
      </c>
      <c r="I1041" t="s">
        <v>86</v>
      </c>
      <c r="J1041" s="1">
        <v>0</v>
      </c>
      <c r="K1041" s="1">
        <v>0</v>
      </c>
      <c r="L1041" s="1">
        <v>0</v>
      </c>
      <c r="M1041" s="1">
        <v>0</v>
      </c>
      <c r="N1041" s="1">
        <v>0</v>
      </c>
      <c r="O1041" s="1">
        <v>0</v>
      </c>
      <c r="P1041" s="1">
        <v>0</v>
      </c>
      <c r="Q1041" s="1">
        <v>0</v>
      </c>
      <c r="R1041" s="1">
        <v>0</v>
      </c>
      <c r="S1041" s="1">
        <v>0</v>
      </c>
      <c r="T1041" s="1">
        <v>0</v>
      </c>
      <c r="U1041" s="1">
        <v>0</v>
      </c>
      <c r="X1041" s="1">
        <v>0</v>
      </c>
      <c r="Y1041" s="1">
        <v>0</v>
      </c>
      <c r="Z1041" s="1">
        <v>0</v>
      </c>
    </row>
    <row r="1042" spans="1:26" x14ac:dyDescent="0.25">
      <c r="A1042">
        <v>1040</v>
      </c>
      <c r="B1042" t="s">
        <v>358</v>
      </c>
      <c r="C1042">
        <v>24</v>
      </c>
      <c r="D1042">
        <v>7440484</v>
      </c>
      <c r="E1042" t="s">
        <v>8</v>
      </c>
      <c r="F1042">
        <v>0</v>
      </c>
      <c r="G1042" s="1">
        <v>0</v>
      </c>
      <c r="H1042" t="s">
        <v>121</v>
      </c>
      <c r="I1042" t="s">
        <v>86</v>
      </c>
      <c r="J1042" s="1">
        <v>0</v>
      </c>
      <c r="K1042" s="1">
        <v>0</v>
      </c>
      <c r="L1042" s="1">
        <v>0</v>
      </c>
      <c r="M1042" s="1">
        <v>0</v>
      </c>
      <c r="N1042" s="1">
        <v>0</v>
      </c>
      <c r="O1042" s="1">
        <v>0</v>
      </c>
      <c r="P1042" s="1">
        <v>0</v>
      </c>
      <c r="Q1042" s="1">
        <v>0</v>
      </c>
      <c r="R1042" s="1">
        <v>0</v>
      </c>
      <c r="S1042" s="1">
        <v>0</v>
      </c>
      <c r="T1042" s="1">
        <v>0</v>
      </c>
      <c r="U1042" s="1">
        <v>0</v>
      </c>
      <c r="X1042" s="1">
        <v>0</v>
      </c>
      <c r="Y1042" s="1">
        <v>0</v>
      </c>
      <c r="Z1042" s="1">
        <v>0</v>
      </c>
    </row>
    <row r="1043" spans="1:26" x14ac:dyDescent="0.25">
      <c r="A1043">
        <v>1041</v>
      </c>
      <c r="B1043" t="s">
        <v>358</v>
      </c>
      <c r="C1043">
        <v>24</v>
      </c>
      <c r="D1043">
        <v>7440473</v>
      </c>
      <c r="E1043" t="s">
        <v>89</v>
      </c>
      <c r="F1043" s="1">
        <v>3.65E-7</v>
      </c>
      <c r="G1043" s="1">
        <v>0</v>
      </c>
      <c r="H1043" t="s">
        <v>121</v>
      </c>
      <c r="I1043" t="s">
        <v>86</v>
      </c>
      <c r="J1043" s="1">
        <v>0</v>
      </c>
      <c r="K1043" s="1">
        <v>0</v>
      </c>
      <c r="L1043" s="1">
        <v>0</v>
      </c>
      <c r="M1043" s="1">
        <v>0</v>
      </c>
      <c r="N1043" s="1">
        <v>0</v>
      </c>
      <c r="O1043" s="1">
        <v>0</v>
      </c>
      <c r="P1043" s="1">
        <v>0</v>
      </c>
      <c r="Q1043" s="1">
        <v>0</v>
      </c>
      <c r="R1043" s="1">
        <v>0</v>
      </c>
      <c r="S1043" s="1">
        <v>0</v>
      </c>
      <c r="T1043" s="1">
        <v>0</v>
      </c>
      <c r="U1043" s="1">
        <v>0</v>
      </c>
      <c r="X1043" s="1">
        <v>0</v>
      </c>
      <c r="Y1043" s="1">
        <v>0</v>
      </c>
      <c r="Z1043" s="1">
        <v>0</v>
      </c>
    </row>
    <row r="1044" spans="1:26" x14ac:dyDescent="0.25">
      <c r="A1044">
        <v>1042</v>
      </c>
      <c r="B1044" t="s">
        <v>358</v>
      </c>
      <c r="C1044">
        <v>24</v>
      </c>
      <c r="D1044">
        <v>18540299</v>
      </c>
      <c r="E1044" t="s">
        <v>13</v>
      </c>
      <c r="F1044" s="1">
        <v>3.6500000000000003E-8</v>
      </c>
      <c r="G1044" s="1">
        <v>4.4225000000000004E-9</v>
      </c>
      <c r="H1044" t="s">
        <v>121</v>
      </c>
      <c r="I1044" t="s">
        <v>86</v>
      </c>
      <c r="J1044" s="1">
        <v>4.3986999999999997E-9</v>
      </c>
      <c r="K1044" s="1">
        <v>2.2178E-11</v>
      </c>
      <c r="L1044" s="1">
        <v>1.5377E-12</v>
      </c>
      <c r="M1044" s="1">
        <v>0</v>
      </c>
      <c r="N1044" s="1">
        <v>0</v>
      </c>
      <c r="O1044" s="1">
        <v>0</v>
      </c>
      <c r="P1044" s="1">
        <v>0</v>
      </c>
      <c r="Q1044" s="1">
        <v>0</v>
      </c>
      <c r="R1044" s="1">
        <v>0</v>
      </c>
      <c r="S1044" s="1">
        <v>0</v>
      </c>
      <c r="T1044" s="1">
        <v>0</v>
      </c>
      <c r="U1044" s="1">
        <v>0</v>
      </c>
      <c r="V1044" t="s">
        <v>87</v>
      </c>
      <c r="W1044" t="s">
        <v>88</v>
      </c>
      <c r="X1044" s="1">
        <v>0</v>
      </c>
      <c r="Y1044" s="1">
        <v>0</v>
      </c>
      <c r="Z1044" s="1">
        <v>0</v>
      </c>
    </row>
    <row r="1045" spans="1:26" x14ac:dyDescent="0.25">
      <c r="A1045">
        <v>1043</v>
      </c>
      <c r="B1045" t="s">
        <v>358</v>
      </c>
      <c r="C1045">
        <v>24</v>
      </c>
      <c r="D1045">
        <v>1175</v>
      </c>
      <c r="E1045" t="s">
        <v>294</v>
      </c>
      <c r="F1045">
        <v>0</v>
      </c>
      <c r="G1045" s="1">
        <v>0</v>
      </c>
      <c r="H1045" t="s">
        <v>121</v>
      </c>
      <c r="I1045" t="s">
        <v>86</v>
      </c>
      <c r="J1045" s="1">
        <v>0</v>
      </c>
      <c r="K1045" s="1">
        <v>0</v>
      </c>
      <c r="L1045" s="1">
        <v>0</v>
      </c>
      <c r="M1045" s="1">
        <v>0</v>
      </c>
      <c r="N1045" s="1">
        <v>0</v>
      </c>
      <c r="O1045" s="1">
        <v>0</v>
      </c>
      <c r="P1045" s="1">
        <v>0</v>
      </c>
      <c r="Q1045" s="1">
        <v>0</v>
      </c>
      <c r="R1045" s="1">
        <v>0</v>
      </c>
      <c r="S1045" s="1">
        <v>0</v>
      </c>
      <c r="T1045" s="1">
        <v>0</v>
      </c>
      <c r="U1045" s="1">
        <v>0</v>
      </c>
      <c r="X1045" s="1">
        <v>0</v>
      </c>
      <c r="Y1045" s="1">
        <v>0</v>
      </c>
      <c r="Z1045" s="1">
        <v>0</v>
      </c>
    </row>
    <row r="1046" spans="1:26" x14ac:dyDescent="0.25">
      <c r="A1046">
        <v>1044</v>
      </c>
      <c r="B1046" t="s">
        <v>358</v>
      </c>
      <c r="C1046">
        <v>24</v>
      </c>
      <c r="D1046">
        <v>7440508</v>
      </c>
      <c r="E1046" t="s">
        <v>10</v>
      </c>
      <c r="F1046">
        <v>0</v>
      </c>
      <c r="G1046" s="1">
        <v>0</v>
      </c>
      <c r="H1046" t="s">
        <v>121</v>
      </c>
      <c r="I1046" t="s">
        <v>86</v>
      </c>
      <c r="J1046" s="1">
        <v>0</v>
      </c>
      <c r="K1046" s="1">
        <v>0</v>
      </c>
      <c r="L1046" s="1">
        <v>0</v>
      </c>
      <c r="M1046" s="1">
        <v>0</v>
      </c>
      <c r="N1046" s="1">
        <v>0</v>
      </c>
      <c r="O1046" s="1">
        <v>0</v>
      </c>
      <c r="P1046" s="1">
        <v>0</v>
      </c>
      <c r="Q1046" s="1">
        <v>0</v>
      </c>
      <c r="R1046" s="1">
        <v>0</v>
      </c>
      <c r="S1046" s="1">
        <v>0</v>
      </c>
      <c r="T1046" s="1">
        <v>0</v>
      </c>
      <c r="U1046" s="1">
        <v>0</v>
      </c>
      <c r="X1046" s="1">
        <v>0</v>
      </c>
      <c r="Y1046" s="1">
        <v>0</v>
      </c>
      <c r="Z1046" s="1">
        <v>0</v>
      </c>
    </row>
    <row r="1047" spans="1:26" x14ac:dyDescent="0.25">
      <c r="A1047">
        <v>1045</v>
      </c>
      <c r="B1047" t="s">
        <v>358</v>
      </c>
      <c r="C1047">
        <v>24</v>
      </c>
      <c r="D1047">
        <v>7439965</v>
      </c>
      <c r="E1047" t="s">
        <v>5</v>
      </c>
      <c r="F1047">
        <v>1.8799999999999999E-4</v>
      </c>
      <c r="G1047" s="1">
        <v>0</v>
      </c>
      <c r="H1047" t="s">
        <v>121</v>
      </c>
      <c r="I1047" t="s">
        <v>86</v>
      </c>
      <c r="J1047" s="1">
        <v>0</v>
      </c>
      <c r="K1047" s="1">
        <v>0</v>
      </c>
      <c r="L1047" s="1">
        <v>0</v>
      </c>
      <c r="M1047" s="1">
        <v>0</v>
      </c>
      <c r="N1047" s="1">
        <v>0</v>
      </c>
      <c r="O1047" s="1">
        <v>0</v>
      </c>
      <c r="P1047" s="1">
        <v>0</v>
      </c>
      <c r="Q1047" s="1">
        <v>0</v>
      </c>
      <c r="R1047" s="1">
        <v>0</v>
      </c>
      <c r="S1047" s="1">
        <v>0</v>
      </c>
      <c r="T1047" s="1">
        <v>0</v>
      </c>
      <c r="U1047" s="1">
        <v>0</v>
      </c>
      <c r="X1047" s="1">
        <v>0</v>
      </c>
      <c r="Y1047" s="1">
        <v>0</v>
      </c>
      <c r="Z1047" s="1">
        <v>0</v>
      </c>
    </row>
    <row r="1048" spans="1:26" x14ac:dyDescent="0.25">
      <c r="A1048">
        <v>1046</v>
      </c>
      <c r="B1048" t="s">
        <v>358</v>
      </c>
      <c r="C1048">
        <v>24</v>
      </c>
      <c r="D1048">
        <v>7440020</v>
      </c>
      <c r="E1048" t="s">
        <v>6</v>
      </c>
      <c r="F1048" s="1">
        <v>6.5899999999999996E-7</v>
      </c>
      <c r="G1048" s="1">
        <v>1.4170999999999999E-10</v>
      </c>
      <c r="H1048" t="s">
        <v>121</v>
      </c>
      <c r="I1048" t="s">
        <v>86</v>
      </c>
      <c r="J1048" s="1">
        <v>1.4170999999999999E-10</v>
      </c>
      <c r="K1048" s="1">
        <v>0</v>
      </c>
      <c r="L1048" s="1">
        <v>0</v>
      </c>
      <c r="M1048" s="1">
        <v>0</v>
      </c>
      <c r="N1048" s="1">
        <v>0</v>
      </c>
      <c r="O1048" s="1">
        <v>0</v>
      </c>
      <c r="P1048" s="1">
        <v>0</v>
      </c>
      <c r="Q1048" s="1">
        <v>0</v>
      </c>
      <c r="R1048" s="1">
        <v>0</v>
      </c>
      <c r="S1048" s="1">
        <v>0</v>
      </c>
      <c r="T1048" s="1">
        <v>0</v>
      </c>
      <c r="U1048" s="1">
        <v>0</v>
      </c>
      <c r="V1048" t="s">
        <v>87</v>
      </c>
      <c r="X1048" s="1">
        <v>0</v>
      </c>
      <c r="Y1048" s="1">
        <v>0</v>
      </c>
      <c r="Z1048" s="1">
        <v>0</v>
      </c>
    </row>
    <row r="1049" spans="1:26" x14ac:dyDescent="0.25">
      <c r="A1049">
        <v>1047</v>
      </c>
      <c r="B1049" t="s">
        <v>358</v>
      </c>
      <c r="C1049">
        <v>24</v>
      </c>
      <c r="D1049">
        <v>7723140</v>
      </c>
      <c r="E1049" t="s">
        <v>295</v>
      </c>
      <c r="F1049">
        <v>0</v>
      </c>
      <c r="G1049" s="1">
        <v>0</v>
      </c>
      <c r="H1049" t="s">
        <v>121</v>
      </c>
      <c r="I1049" t="s">
        <v>86</v>
      </c>
      <c r="J1049" s="1">
        <v>0</v>
      </c>
      <c r="K1049" s="1">
        <v>0</v>
      </c>
      <c r="L1049" s="1">
        <v>0</v>
      </c>
      <c r="M1049" s="1">
        <v>0</v>
      </c>
      <c r="N1049" s="1">
        <v>0</v>
      </c>
      <c r="O1049" s="1">
        <v>0</v>
      </c>
      <c r="P1049" s="1">
        <v>0</v>
      </c>
      <c r="Q1049" s="1">
        <v>0</v>
      </c>
      <c r="R1049" s="1">
        <v>0</v>
      </c>
      <c r="S1049" s="1">
        <v>0</v>
      </c>
      <c r="T1049" s="1">
        <v>0</v>
      </c>
      <c r="U1049" s="1">
        <v>0</v>
      </c>
      <c r="X1049" s="1">
        <v>0</v>
      </c>
      <c r="Y1049" s="1">
        <v>0</v>
      </c>
      <c r="Z1049" s="1">
        <v>0</v>
      </c>
    </row>
    <row r="1050" spans="1:26" x14ac:dyDescent="0.25">
      <c r="A1050">
        <v>1048</v>
      </c>
      <c r="B1050" t="s">
        <v>358</v>
      </c>
      <c r="C1050">
        <v>24</v>
      </c>
      <c r="D1050">
        <v>7439921</v>
      </c>
      <c r="E1050" t="s">
        <v>7</v>
      </c>
      <c r="F1050">
        <v>0</v>
      </c>
      <c r="G1050" s="1">
        <v>0</v>
      </c>
      <c r="H1050" t="s">
        <v>121</v>
      </c>
      <c r="I1050" t="s">
        <v>86</v>
      </c>
      <c r="J1050" s="1">
        <v>0</v>
      </c>
      <c r="K1050" s="1">
        <v>0</v>
      </c>
      <c r="L1050" s="1">
        <v>0</v>
      </c>
      <c r="M1050" s="1">
        <v>0</v>
      </c>
      <c r="N1050" s="1">
        <v>0</v>
      </c>
      <c r="O1050" s="1">
        <v>0</v>
      </c>
      <c r="P1050" s="1">
        <v>0</v>
      </c>
      <c r="Q1050" s="1">
        <v>0</v>
      </c>
      <c r="R1050" s="1">
        <v>0</v>
      </c>
      <c r="S1050" s="1">
        <v>0</v>
      </c>
      <c r="T1050" s="1">
        <v>0</v>
      </c>
      <c r="U1050" s="1">
        <v>0</v>
      </c>
      <c r="X1050" s="1">
        <v>0</v>
      </c>
      <c r="Y1050" s="1">
        <v>0</v>
      </c>
      <c r="Z1050" s="1">
        <v>0</v>
      </c>
    </row>
    <row r="1051" spans="1:26" x14ac:dyDescent="0.25">
      <c r="A1051">
        <v>1049</v>
      </c>
      <c r="B1051" t="s">
        <v>358</v>
      </c>
      <c r="C1051">
        <v>24</v>
      </c>
      <c r="D1051">
        <v>7440622</v>
      </c>
      <c r="E1051" t="s">
        <v>296</v>
      </c>
      <c r="F1051">
        <v>0</v>
      </c>
      <c r="G1051" s="1">
        <v>0</v>
      </c>
      <c r="H1051" t="s">
        <v>121</v>
      </c>
      <c r="I1051" t="s">
        <v>86</v>
      </c>
      <c r="J1051" s="1">
        <v>0</v>
      </c>
      <c r="K1051" s="1">
        <v>0</v>
      </c>
      <c r="L1051" s="1">
        <v>0</v>
      </c>
      <c r="M1051" s="1">
        <v>0</v>
      </c>
      <c r="N1051" s="1">
        <v>0</v>
      </c>
      <c r="O1051" s="1">
        <v>0</v>
      </c>
      <c r="P1051" s="1">
        <v>0</v>
      </c>
      <c r="Q1051" s="1">
        <v>0</v>
      </c>
      <c r="R1051" s="1">
        <v>0</v>
      </c>
      <c r="S1051" s="1">
        <v>0</v>
      </c>
      <c r="T1051" s="1">
        <v>0</v>
      </c>
      <c r="U1051" s="1">
        <v>0</v>
      </c>
      <c r="X1051" s="1">
        <v>0</v>
      </c>
      <c r="Y1051" s="1">
        <v>0</v>
      </c>
      <c r="Z1051" s="1">
        <v>0</v>
      </c>
    </row>
    <row r="1052" spans="1:26" x14ac:dyDescent="0.25">
      <c r="A1052">
        <v>1050</v>
      </c>
      <c r="B1052" t="s">
        <v>358</v>
      </c>
      <c r="C1052">
        <v>24</v>
      </c>
      <c r="D1052">
        <v>7440666</v>
      </c>
      <c r="E1052" t="s">
        <v>297</v>
      </c>
      <c r="F1052">
        <v>0</v>
      </c>
      <c r="G1052" s="1">
        <v>0</v>
      </c>
      <c r="H1052" t="s">
        <v>121</v>
      </c>
      <c r="I1052" t="s">
        <v>86</v>
      </c>
      <c r="J1052" s="1">
        <v>0</v>
      </c>
      <c r="K1052" s="1">
        <v>0</v>
      </c>
      <c r="L1052" s="1">
        <v>0</v>
      </c>
      <c r="M1052" s="1">
        <v>0</v>
      </c>
      <c r="N1052" s="1">
        <v>0</v>
      </c>
      <c r="O1052" s="1">
        <v>0</v>
      </c>
      <c r="P1052" s="1">
        <v>0</v>
      </c>
      <c r="Q1052" s="1">
        <v>0</v>
      </c>
      <c r="R1052" s="1">
        <v>0</v>
      </c>
      <c r="S1052" s="1">
        <v>0</v>
      </c>
      <c r="T1052" s="1">
        <v>0</v>
      </c>
      <c r="U1052" s="1">
        <v>0</v>
      </c>
      <c r="X1052" s="1">
        <v>0</v>
      </c>
      <c r="Y1052" s="1">
        <v>0</v>
      </c>
      <c r="Z1052" s="1">
        <v>0</v>
      </c>
    </row>
    <row r="1053" spans="1:26" x14ac:dyDescent="0.25">
      <c r="A1053">
        <v>1051</v>
      </c>
      <c r="B1053" t="s">
        <v>359</v>
      </c>
      <c r="C1053">
        <v>24</v>
      </c>
      <c r="D1053">
        <v>7429905</v>
      </c>
      <c r="E1053" t="s">
        <v>290</v>
      </c>
      <c r="F1053">
        <v>0</v>
      </c>
      <c r="G1053" s="1">
        <v>0</v>
      </c>
      <c r="H1053" t="s">
        <v>121</v>
      </c>
      <c r="I1053" t="s">
        <v>86</v>
      </c>
      <c r="J1053" s="1">
        <v>0</v>
      </c>
      <c r="K1053" s="1">
        <v>0</v>
      </c>
      <c r="L1053" s="1">
        <v>0</v>
      </c>
      <c r="M1053" s="1">
        <v>0</v>
      </c>
      <c r="N1053" s="1">
        <v>0</v>
      </c>
      <c r="O1053" s="1">
        <v>0</v>
      </c>
      <c r="P1053" s="1">
        <v>0</v>
      </c>
      <c r="Q1053" s="1">
        <v>0</v>
      </c>
      <c r="R1053" s="1">
        <v>0</v>
      </c>
      <c r="S1053" s="1">
        <v>0</v>
      </c>
      <c r="T1053" s="1">
        <v>0</v>
      </c>
      <c r="U1053" s="1">
        <v>0</v>
      </c>
      <c r="X1053" s="1">
        <v>0</v>
      </c>
      <c r="Y1053" s="1">
        <v>0</v>
      </c>
      <c r="Z1053" s="1">
        <v>0</v>
      </c>
    </row>
    <row r="1054" spans="1:26" x14ac:dyDescent="0.25">
      <c r="A1054">
        <v>1052</v>
      </c>
      <c r="B1054" t="s">
        <v>359</v>
      </c>
      <c r="C1054">
        <v>24</v>
      </c>
      <c r="D1054">
        <v>1344281</v>
      </c>
      <c r="E1054" t="s">
        <v>291</v>
      </c>
      <c r="F1054">
        <v>0</v>
      </c>
      <c r="G1054" s="1">
        <v>0</v>
      </c>
      <c r="H1054" t="s">
        <v>121</v>
      </c>
      <c r="I1054" t="s">
        <v>86</v>
      </c>
      <c r="J1054" s="1">
        <v>0</v>
      </c>
      <c r="K1054" s="1">
        <v>0</v>
      </c>
      <c r="L1054" s="1">
        <v>0</v>
      </c>
      <c r="M1054" s="1">
        <v>0</v>
      </c>
      <c r="N1054" s="1">
        <v>0</v>
      </c>
      <c r="O1054" s="1">
        <v>0</v>
      </c>
      <c r="P1054" s="1">
        <v>0</v>
      </c>
      <c r="Q1054" s="1">
        <v>0</v>
      </c>
      <c r="R1054" s="1">
        <v>0</v>
      </c>
      <c r="S1054" s="1">
        <v>0</v>
      </c>
      <c r="T1054" s="1">
        <v>0</v>
      </c>
      <c r="U1054" s="1">
        <v>0</v>
      </c>
      <c r="X1054" s="1">
        <v>0</v>
      </c>
      <c r="Y1054" s="1">
        <v>0</v>
      </c>
      <c r="Z1054" s="1">
        <v>0</v>
      </c>
    </row>
    <row r="1055" spans="1:26" x14ac:dyDescent="0.25">
      <c r="A1055">
        <v>1053</v>
      </c>
      <c r="B1055" t="s">
        <v>359</v>
      </c>
      <c r="C1055">
        <v>24</v>
      </c>
      <c r="D1055">
        <v>7440417</v>
      </c>
      <c r="E1055" t="s">
        <v>292</v>
      </c>
      <c r="F1055">
        <v>0</v>
      </c>
      <c r="G1055" s="1">
        <v>0</v>
      </c>
      <c r="H1055" t="s">
        <v>121</v>
      </c>
      <c r="I1055" t="s">
        <v>86</v>
      </c>
      <c r="J1055" s="1">
        <v>0</v>
      </c>
      <c r="K1055" s="1">
        <v>0</v>
      </c>
      <c r="L1055" s="1">
        <v>0</v>
      </c>
      <c r="M1055" s="1">
        <v>0</v>
      </c>
      <c r="N1055" s="1">
        <v>0</v>
      </c>
      <c r="O1055" s="1">
        <v>0</v>
      </c>
      <c r="P1055" s="1">
        <v>0</v>
      </c>
      <c r="Q1055" s="1">
        <v>0</v>
      </c>
      <c r="R1055" s="1">
        <v>0</v>
      </c>
      <c r="S1055" s="1">
        <v>0</v>
      </c>
      <c r="T1055" s="1">
        <v>0</v>
      </c>
      <c r="U1055" s="1">
        <v>0</v>
      </c>
      <c r="X1055" s="1">
        <v>0</v>
      </c>
      <c r="Y1055" s="1">
        <v>0</v>
      </c>
      <c r="Z1055" s="1">
        <v>0</v>
      </c>
    </row>
    <row r="1056" spans="1:26" x14ac:dyDescent="0.25">
      <c r="A1056">
        <v>1054</v>
      </c>
      <c r="B1056" t="s">
        <v>359</v>
      </c>
      <c r="C1056">
        <v>24</v>
      </c>
      <c r="D1056">
        <v>7440439</v>
      </c>
      <c r="E1056" t="s">
        <v>293</v>
      </c>
      <c r="F1056">
        <v>0</v>
      </c>
      <c r="G1056" s="1">
        <v>0</v>
      </c>
      <c r="H1056" t="s">
        <v>121</v>
      </c>
      <c r="I1056" t="s">
        <v>86</v>
      </c>
      <c r="J1056" s="1">
        <v>0</v>
      </c>
      <c r="K1056" s="1">
        <v>0</v>
      </c>
      <c r="L1056" s="1">
        <v>0</v>
      </c>
      <c r="M1056" s="1">
        <v>0</v>
      </c>
      <c r="N1056" s="1">
        <v>0</v>
      </c>
      <c r="O1056" s="1">
        <v>0</v>
      </c>
      <c r="P1056" s="1">
        <v>0</v>
      </c>
      <c r="Q1056" s="1">
        <v>0</v>
      </c>
      <c r="R1056" s="1">
        <v>0</v>
      </c>
      <c r="S1056" s="1">
        <v>0</v>
      </c>
      <c r="T1056" s="1">
        <v>0</v>
      </c>
      <c r="U1056" s="1">
        <v>0</v>
      </c>
      <c r="X1056" s="1">
        <v>0</v>
      </c>
      <c r="Y1056" s="1">
        <v>0</v>
      </c>
      <c r="Z1056" s="1">
        <v>0</v>
      </c>
    </row>
    <row r="1057" spans="1:26" x14ac:dyDescent="0.25">
      <c r="A1057">
        <v>1055</v>
      </c>
      <c r="B1057" t="s">
        <v>359</v>
      </c>
      <c r="C1057">
        <v>24</v>
      </c>
      <c r="D1057">
        <v>7440484</v>
      </c>
      <c r="E1057" t="s">
        <v>8</v>
      </c>
      <c r="F1057">
        <v>0</v>
      </c>
      <c r="G1057" s="1">
        <v>0</v>
      </c>
      <c r="H1057" t="s">
        <v>121</v>
      </c>
      <c r="I1057" t="s">
        <v>86</v>
      </c>
      <c r="J1057" s="1">
        <v>0</v>
      </c>
      <c r="K1057" s="1">
        <v>0</v>
      </c>
      <c r="L1057" s="1">
        <v>0</v>
      </c>
      <c r="M1057" s="1">
        <v>0</v>
      </c>
      <c r="N1057" s="1">
        <v>0</v>
      </c>
      <c r="O1057" s="1">
        <v>0</v>
      </c>
      <c r="P1057" s="1">
        <v>0</v>
      </c>
      <c r="Q1057" s="1">
        <v>0</v>
      </c>
      <c r="R1057" s="1">
        <v>0</v>
      </c>
      <c r="S1057" s="1">
        <v>0</v>
      </c>
      <c r="T1057" s="1">
        <v>0</v>
      </c>
      <c r="U1057" s="1">
        <v>0</v>
      </c>
      <c r="X1057" s="1">
        <v>0</v>
      </c>
      <c r="Y1057" s="1">
        <v>0</v>
      </c>
      <c r="Z1057" s="1">
        <v>0</v>
      </c>
    </row>
    <row r="1058" spans="1:26" x14ac:dyDescent="0.25">
      <c r="A1058">
        <v>1056</v>
      </c>
      <c r="B1058" t="s">
        <v>359</v>
      </c>
      <c r="C1058">
        <v>24</v>
      </c>
      <c r="D1058">
        <v>7440473</v>
      </c>
      <c r="E1058" t="s">
        <v>89</v>
      </c>
      <c r="F1058" s="1">
        <v>8.9900000000000003E-6</v>
      </c>
      <c r="G1058" s="1">
        <v>0</v>
      </c>
      <c r="H1058" t="s">
        <v>121</v>
      </c>
      <c r="I1058" t="s">
        <v>86</v>
      </c>
      <c r="J1058" s="1">
        <v>0</v>
      </c>
      <c r="K1058" s="1">
        <v>0</v>
      </c>
      <c r="L1058" s="1">
        <v>0</v>
      </c>
      <c r="M1058" s="1">
        <v>0</v>
      </c>
      <c r="N1058" s="1">
        <v>0</v>
      </c>
      <c r="O1058" s="1">
        <v>0</v>
      </c>
      <c r="P1058" s="1">
        <v>0</v>
      </c>
      <c r="Q1058" s="1">
        <v>0</v>
      </c>
      <c r="R1058" s="1">
        <v>0</v>
      </c>
      <c r="S1058" s="1">
        <v>0</v>
      </c>
      <c r="T1058" s="1">
        <v>0</v>
      </c>
      <c r="U1058" s="1">
        <v>0</v>
      </c>
      <c r="X1058" s="1">
        <v>0</v>
      </c>
      <c r="Y1058" s="1">
        <v>0</v>
      </c>
      <c r="Z1058" s="1">
        <v>0</v>
      </c>
    </row>
    <row r="1059" spans="1:26" x14ac:dyDescent="0.25">
      <c r="A1059">
        <v>1057</v>
      </c>
      <c r="B1059" t="s">
        <v>359</v>
      </c>
      <c r="C1059">
        <v>24</v>
      </c>
      <c r="D1059">
        <v>18540299</v>
      </c>
      <c r="E1059" t="s">
        <v>13</v>
      </c>
      <c r="F1059" s="1">
        <v>6.7800000000000003E-6</v>
      </c>
      <c r="G1059" s="1">
        <v>8.2149000000000003E-7</v>
      </c>
      <c r="H1059" t="s">
        <v>121</v>
      </c>
      <c r="I1059" t="s">
        <v>86</v>
      </c>
      <c r="J1059" s="1">
        <v>8.1707999999999996E-7</v>
      </c>
      <c r="K1059" s="1">
        <v>4.1195999999999997E-9</v>
      </c>
      <c r="L1059" s="1">
        <v>2.8562999999999997E-10</v>
      </c>
      <c r="M1059" s="1">
        <v>0</v>
      </c>
      <c r="N1059" s="1">
        <v>0</v>
      </c>
      <c r="O1059" s="1">
        <v>0</v>
      </c>
      <c r="P1059" s="1">
        <v>0</v>
      </c>
      <c r="Q1059" s="1">
        <v>0</v>
      </c>
      <c r="R1059" s="1">
        <v>0</v>
      </c>
      <c r="S1059" s="1">
        <v>0</v>
      </c>
      <c r="T1059" s="1">
        <v>0</v>
      </c>
      <c r="U1059" s="1">
        <v>0</v>
      </c>
      <c r="V1059" t="s">
        <v>87</v>
      </c>
      <c r="W1059" t="s">
        <v>88</v>
      </c>
      <c r="X1059" s="1">
        <v>0</v>
      </c>
      <c r="Y1059" s="1">
        <v>0</v>
      </c>
      <c r="Z1059" s="1">
        <v>0</v>
      </c>
    </row>
    <row r="1060" spans="1:26" x14ac:dyDescent="0.25">
      <c r="A1060">
        <v>1058</v>
      </c>
      <c r="B1060" t="s">
        <v>359</v>
      </c>
      <c r="C1060">
        <v>24</v>
      </c>
      <c r="D1060">
        <v>1175</v>
      </c>
      <c r="E1060" t="s">
        <v>294</v>
      </c>
      <c r="F1060">
        <v>0</v>
      </c>
      <c r="G1060" s="1">
        <v>0</v>
      </c>
      <c r="H1060" t="s">
        <v>121</v>
      </c>
      <c r="I1060" t="s">
        <v>86</v>
      </c>
      <c r="J1060" s="1">
        <v>0</v>
      </c>
      <c r="K1060" s="1">
        <v>0</v>
      </c>
      <c r="L1060" s="1">
        <v>0</v>
      </c>
      <c r="M1060" s="1">
        <v>0</v>
      </c>
      <c r="N1060" s="1">
        <v>0</v>
      </c>
      <c r="O1060" s="1">
        <v>0</v>
      </c>
      <c r="P1060" s="1">
        <v>0</v>
      </c>
      <c r="Q1060" s="1">
        <v>0</v>
      </c>
      <c r="R1060" s="1">
        <v>0</v>
      </c>
      <c r="S1060" s="1">
        <v>0</v>
      </c>
      <c r="T1060" s="1">
        <v>0</v>
      </c>
      <c r="U1060" s="1">
        <v>0</v>
      </c>
      <c r="X1060" s="1">
        <v>0</v>
      </c>
      <c r="Y1060" s="1">
        <v>0</v>
      </c>
      <c r="Z1060" s="1">
        <v>0</v>
      </c>
    </row>
    <row r="1061" spans="1:26" x14ac:dyDescent="0.25">
      <c r="A1061">
        <v>1059</v>
      </c>
      <c r="B1061" t="s">
        <v>359</v>
      </c>
      <c r="C1061">
        <v>24</v>
      </c>
      <c r="D1061">
        <v>7440508</v>
      </c>
      <c r="E1061" t="s">
        <v>10</v>
      </c>
      <c r="F1061">
        <v>0</v>
      </c>
      <c r="G1061" s="1">
        <v>0</v>
      </c>
      <c r="H1061" t="s">
        <v>121</v>
      </c>
      <c r="I1061" t="s">
        <v>86</v>
      </c>
      <c r="J1061" s="1">
        <v>0</v>
      </c>
      <c r="K1061" s="1">
        <v>0</v>
      </c>
      <c r="L1061" s="1">
        <v>0</v>
      </c>
      <c r="M1061" s="1">
        <v>0</v>
      </c>
      <c r="N1061" s="1">
        <v>0</v>
      </c>
      <c r="O1061" s="1">
        <v>0</v>
      </c>
      <c r="P1061" s="1">
        <v>0</v>
      </c>
      <c r="Q1061" s="1">
        <v>0</v>
      </c>
      <c r="R1061" s="1">
        <v>0</v>
      </c>
      <c r="S1061" s="1">
        <v>0</v>
      </c>
      <c r="T1061" s="1">
        <v>0</v>
      </c>
      <c r="U1061" s="1">
        <v>0</v>
      </c>
      <c r="X1061" s="1">
        <v>0</v>
      </c>
      <c r="Y1061" s="1">
        <v>0</v>
      </c>
      <c r="Z1061" s="1">
        <v>0</v>
      </c>
    </row>
    <row r="1062" spans="1:26" x14ac:dyDescent="0.25">
      <c r="A1062">
        <v>1060</v>
      </c>
      <c r="B1062" t="s">
        <v>359</v>
      </c>
      <c r="C1062">
        <v>24</v>
      </c>
      <c r="D1062">
        <v>7439965</v>
      </c>
      <c r="E1062" t="s">
        <v>5</v>
      </c>
      <c r="F1062">
        <v>2.48E-3</v>
      </c>
      <c r="G1062" s="1">
        <v>0</v>
      </c>
      <c r="H1062" t="s">
        <v>121</v>
      </c>
      <c r="I1062" t="s">
        <v>86</v>
      </c>
      <c r="J1062" s="1">
        <v>0</v>
      </c>
      <c r="K1062" s="1">
        <v>0</v>
      </c>
      <c r="L1062" s="1">
        <v>0</v>
      </c>
      <c r="M1062" s="1">
        <v>0</v>
      </c>
      <c r="N1062" s="1">
        <v>0</v>
      </c>
      <c r="O1062" s="1">
        <v>0</v>
      </c>
      <c r="P1062" s="1">
        <v>0</v>
      </c>
      <c r="Q1062" s="1">
        <v>0</v>
      </c>
      <c r="R1062" s="1">
        <v>0</v>
      </c>
      <c r="S1062" s="1">
        <v>0</v>
      </c>
      <c r="T1062" s="1">
        <v>0</v>
      </c>
      <c r="U1062" s="1">
        <v>0</v>
      </c>
      <c r="X1062" s="1">
        <v>0</v>
      </c>
      <c r="Y1062" s="1">
        <v>0</v>
      </c>
      <c r="Z1062" s="1">
        <v>0</v>
      </c>
    </row>
    <row r="1063" spans="1:26" x14ac:dyDescent="0.25">
      <c r="A1063">
        <v>1061</v>
      </c>
      <c r="B1063" t="s">
        <v>359</v>
      </c>
      <c r="C1063">
        <v>24</v>
      </c>
      <c r="D1063">
        <v>7440020</v>
      </c>
      <c r="E1063" t="s">
        <v>6</v>
      </c>
      <c r="F1063">
        <v>5.5199999999999997E-3</v>
      </c>
      <c r="G1063" s="1">
        <v>1.187E-6</v>
      </c>
      <c r="H1063" t="s">
        <v>121</v>
      </c>
      <c r="I1063" t="s">
        <v>86</v>
      </c>
      <c r="J1063" s="1">
        <v>1.187E-6</v>
      </c>
      <c r="K1063" s="1">
        <v>0</v>
      </c>
      <c r="L1063" s="1">
        <v>0</v>
      </c>
      <c r="M1063" s="1">
        <v>0</v>
      </c>
      <c r="N1063" s="1">
        <v>0</v>
      </c>
      <c r="O1063" s="1">
        <v>0</v>
      </c>
      <c r="P1063" s="1">
        <v>0</v>
      </c>
      <c r="Q1063" s="1">
        <v>0</v>
      </c>
      <c r="R1063" s="1">
        <v>0</v>
      </c>
      <c r="S1063" s="1">
        <v>0</v>
      </c>
      <c r="T1063" s="1">
        <v>0</v>
      </c>
      <c r="U1063" s="1">
        <v>0</v>
      </c>
      <c r="V1063" t="s">
        <v>87</v>
      </c>
      <c r="X1063" s="1">
        <v>0</v>
      </c>
      <c r="Y1063" s="1">
        <v>0</v>
      </c>
      <c r="Z1063" s="1">
        <v>0</v>
      </c>
    </row>
    <row r="1064" spans="1:26" x14ac:dyDescent="0.25">
      <c r="A1064">
        <v>1062</v>
      </c>
      <c r="B1064" t="s">
        <v>359</v>
      </c>
      <c r="C1064">
        <v>24</v>
      </c>
      <c r="D1064">
        <v>7723140</v>
      </c>
      <c r="E1064" t="s">
        <v>295</v>
      </c>
      <c r="F1064">
        <v>0</v>
      </c>
      <c r="G1064" s="1">
        <v>0</v>
      </c>
      <c r="H1064" t="s">
        <v>121</v>
      </c>
      <c r="I1064" t="s">
        <v>86</v>
      </c>
      <c r="J1064" s="1">
        <v>0</v>
      </c>
      <c r="K1064" s="1">
        <v>0</v>
      </c>
      <c r="L1064" s="1">
        <v>0</v>
      </c>
      <c r="M1064" s="1">
        <v>0</v>
      </c>
      <c r="N1064" s="1">
        <v>0</v>
      </c>
      <c r="O1064" s="1">
        <v>0</v>
      </c>
      <c r="P1064" s="1">
        <v>0</v>
      </c>
      <c r="Q1064" s="1">
        <v>0</v>
      </c>
      <c r="R1064" s="1">
        <v>0</v>
      </c>
      <c r="S1064" s="1">
        <v>0</v>
      </c>
      <c r="T1064" s="1">
        <v>0</v>
      </c>
      <c r="U1064" s="1">
        <v>0</v>
      </c>
      <c r="X1064" s="1">
        <v>0</v>
      </c>
      <c r="Y1064" s="1">
        <v>0</v>
      </c>
      <c r="Z1064" s="1">
        <v>0</v>
      </c>
    </row>
    <row r="1065" spans="1:26" x14ac:dyDescent="0.25">
      <c r="A1065">
        <v>1063</v>
      </c>
      <c r="B1065" t="s">
        <v>359</v>
      </c>
      <c r="C1065">
        <v>24</v>
      </c>
      <c r="D1065">
        <v>7439921</v>
      </c>
      <c r="E1065" t="s">
        <v>7</v>
      </c>
      <c r="F1065" s="1">
        <v>5.0500000000000001E-5</v>
      </c>
      <c r="G1065" s="1">
        <v>1.0770999999999999E-9</v>
      </c>
      <c r="H1065" t="s">
        <v>121</v>
      </c>
      <c r="I1065" t="s">
        <v>86</v>
      </c>
      <c r="J1065" s="1">
        <v>5.0119999999999999E-10</v>
      </c>
      <c r="K1065" s="1">
        <v>5.2163999999999997E-10</v>
      </c>
      <c r="L1065" s="1">
        <v>5.425E-11</v>
      </c>
      <c r="M1065" s="1">
        <v>0</v>
      </c>
      <c r="N1065" s="1">
        <v>0</v>
      </c>
      <c r="O1065" s="1">
        <v>0</v>
      </c>
      <c r="P1065" s="1">
        <v>0</v>
      </c>
      <c r="Q1065" s="1">
        <v>0</v>
      </c>
      <c r="R1065" s="1">
        <v>0</v>
      </c>
      <c r="S1065" s="1">
        <v>0</v>
      </c>
      <c r="T1065" s="1">
        <v>0</v>
      </c>
      <c r="U1065" s="1">
        <v>0</v>
      </c>
      <c r="V1065" t="s">
        <v>88</v>
      </c>
      <c r="W1065" t="s">
        <v>87</v>
      </c>
      <c r="X1065" s="1">
        <v>0</v>
      </c>
      <c r="Y1065" s="1">
        <v>0</v>
      </c>
      <c r="Z1065" s="1">
        <v>0</v>
      </c>
    </row>
    <row r="1066" spans="1:26" x14ac:dyDescent="0.25">
      <c r="A1066">
        <v>1064</v>
      </c>
      <c r="B1066" t="s">
        <v>359</v>
      </c>
      <c r="C1066">
        <v>24</v>
      </c>
      <c r="D1066">
        <v>7440622</v>
      </c>
      <c r="E1066" t="s">
        <v>296</v>
      </c>
      <c r="F1066">
        <v>0</v>
      </c>
      <c r="G1066" s="1">
        <v>0</v>
      </c>
      <c r="H1066" t="s">
        <v>121</v>
      </c>
      <c r="I1066" t="s">
        <v>86</v>
      </c>
      <c r="J1066" s="1">
        <v>0</v>
      </c>
      <c r="K1066" s="1">
        <v>0</v>
      </c>
      <c r="L1066" s="1">
        <v>0</v>
      </c>
      <c r="M1066" s="1">
        <v>0</v>
      </c>
      <c r="N1066" s="1">
        <v>0</v>
      </c>
      <c r="O1066" s="1">
        <v>0</v>
      </c>
      <c r="P1066" s="1">
        <v>0</v>
      </c>
      <c r="Q1066" s="1">
        <v>0</v>
      </c>
      <c r="R1066" s="1">
        <v>0</v>
      </c>
      <c r="S1066" s="1">
        <v>0</v>
      </c>
      <c r="T1066" s="1">
        <v>0</v>
      </c>
      <c r="U1066" s="1">
        <v>0</v>
      </c>
      <c r="X1066" s="1">
        <v>0</v>
      </c>
      <c r="Y1066" s="1">
        <v>0</v>
      </c>
      <c r="Z1066" s="1">
        <v>0</v>
      </c>
    </row>
    <row r="1067" spans="1:26" x14ac:dyDescent="0.25">
      <c r="A1067">
        <v>1065</v>
      </c>
      <c r="B1067" t="s">
        <v>359</v>
      </c>
      <c r="C1067">
        <v>24</v>
      </c>
      <c r="D1067">
        <v>7440666</v>
      </c>
      <c r="E1067" t="s">
        <v>297</v>
      </c>
      <c r="F1067">
        <v>0</v>
      </c>
      <c r="G1067" s="1">
        <v>0</v>
      </c>
      <c r="H1067" t="s">
        <v>121</v>
      </c>
      <c r="I1067" t="s">
        <v>86</v>
      </c>
      <c r="J1067" s="1">
        <v>0</v>
      </c>
      <c r="K1067" s="1">
        <v>0</v>
      </c>
      <c r="L1067" s="1">
        <v>0</v>
      </c>
      <c r="M1067" s="1">
        <v>0</v>
      </c>
      <c r="N1067" s="1">
        <v>0</v>
      </c>
      <c r="O1067" s="1">
        <v>0</v>
      </c>
      <c r="P1067" s="1">
        <v>0</v>
      </c>
      <c r="Q1067" s="1">
        <v>0</v>
      </c>
      <c r="R1067" s="1">
        <v>0</v>
      </c>
      <c r="S1067" s="1">
        <v>0</v>
      </c>
      <c r="T1067" s="1">
        <v>0</v>
      </c>
      <c r="U1067" s="1">
        <v>0</v>
      </c>
      <c r="X1067" s="1">
        <v>0</v>
      </c>
      <c r="Y1067" s="1">
        <v>0</v>
      </c>
      <c r="Z1067" s="1">
        <v>0</v>
      </c>
    </row>
    <row r="1068" spans="1:26" x14ac:dyDescent="0.25">
      <c r="A1068">
        <v>1066</v>
      </c>
      <c r="B1068" t="s">
        <v>52</v>
      </c>
      <c r="C1068">
        <v>24</v>
      </c>
      <c r="D1068">
        <v>7429905</v>
      </c>
      <c r="E1068" t="s">
        <v>290</v>
      </c>
      <c r="F1068">
        <v>9.2699999999999998E-4</v>
      </c>
      <c r="G1068" s="1">
        <v>0</v>
      </c>
      <c r="H1068" t="s">
        <v>121</v>
      </c>
      <c r="I1068" t="s">
        <v>86</v>
      </c>
      <c r="J1068" s="1">
        <v>0</v>
      </c>
      <c r="K1068" s="1">
        <v>0</v>
      </c>
      <c r="L1068" s="1">
        <v>0</v>
      </c>
      <c r="M1068" s="1">
        <v>0</v>
      </c>
      <c r="N1068" s="1">
        <v>0</v>
      </c>
      <c r="O1068" s="1">
        <v>0</v>
      </c>
      <c r="P1068" s="1">
        <v>0</v>
      </c>
      <c r="Q1068" s="1">
        <v>0</v>
      </c>
      <c r="R1068" s="1">
        <v>0</v>
      </c>
      <c r="S1068" s="1">
        <v>0</v>
      </c>
      <c r="T1068" s="1">
        <v>0</v>
      </c>
      <c r="U1068" s="1">
        <v>0</v>
      </c>
      <c r="X1068" s="1">
        <v>0</v>
      </c>
      <c r="Y1068" s="1">
        <v>0</v>
      </c>
      <c r="Z1068" s="1">
        <v>0</v>
      </c>
    </row>
    <row r="1069" spans="1:26" x14ac:dyDescent="0.25">
      <c r="A1069">
        <v>1067</v>
      </c>
      <c r="B1069" t="s">
        <v>52</v>
      </c>
      <c r="C1069">
        <v>24</v>
      </c>
      <c r="D1069">
        <v>1344281</v>
      </c>
      <c r="E1069" t="s">
        <v>291</v>
      </c>
      <c r="F1069">
        <v>0</v>
      </c>
      <c r="G1069" s="1">
        <v>0</v>
      </c>
      <c r="H1069" t="s">
        <v>121</v>
      </c>
      <c r="I1069" t="s">
        <v>86</v>
      </c>
      <c r="J1069" s="1">
        <v>0</v>
      </c>
      <c r="K1069" s="1">
        <v>0</v>
      </c>
      <c r="L1069" s="1">
        <v>0</v>
      </c>
      <c r="M1069" s="1">
        <v>0</v>
      </c>
      <c r="N1069" s="1">
        <v>0</v>
      </c>
      <c r="O1069" s="1">
        <v>0</v>
      </c>
      <c r="P1069" s="1">
        <v>0</v>
      </c>
      <c r="Q1069" s="1">
        <v>0</v>
      </c>
      <c r="R1069" s="1">
        <v>0</v>
      </c>
      <c r="S1069" s="1">
        <v>0</v>
      </c>
      <c r="T1069" s="1">
        <v>0</v>
      </c>
      <c r="U1069" s="1">
        <v>0</v>
      </c>
      <c r="X1069" s="1">
        <v>0</v>
      </c>
      <c r="Y1069" s="1">
        <v>0</v>
      </c>
      <c r="Z1069" s="1">
        <v>0</v>
      </c>
    </row>
    <row r="1070" spans="1:26" x14ac:dyDescent="0.25">
      <c r="A1070">
        <v>1068</v>
      </c>
      <c r="B1070" t="s">
        <v>52</v>
      </c>
      <c r="C1070">
        <v>24</v>
      </c>
      <c r="D1070">
        <v>7440417</v>
      </c>
      <c r="E1070" t="s">
        <v>292</v>
      </c>
      <c r="F1070">
        <v>0</v>
      </c>
      <c r="G1070" s="1">
        <v>0</v>
      </c>
      <c r="H1070" t="s">
        <v>121</v>
      </c>
      <c r="I1070" t="s">
        <v>86</v>
      </c>
      <c r="J1070" s="1">
        <v>0</v>
      </c>
      <c r="K1070" s="1">
        <v>0</v>
      </c>
      <c r="L1070" s="1">
        <v>0</v>
      </c>
      <c r="M1070" s="1">
        <v>0</v>
      </c>
      <c r="N1070" s="1">
        <v>0</v>
      </c>
      <c r="O1070" s="1">
        <v>0</v>
      </c>
      <c r="P1070" s="1">
        <v>0</v>
      </c>
      <c r="Q1070" s="1">
        <v>0</v>
      </c>
      <c r="R1070" s="1">
        <v>0</v>
      </c>
      <c r="S1070" s="1">
        <v>0</v>
      </c>
      <c r="T1070" s="1">
        <v>0</v>
      </c>
      <c r="U1070" s="1">
        <v>0</v>
      </c>
      <c r="X1070" s="1">
        <v>0</v>
      </c>
      <c r="Y1070" s="1">
        <v>0</v>
      </c>
      <c r="Z1070" s="1">
        <v>0</v>
      </c>
    </row>
    <row r="1071" spans="1:26" x14ac:dyDescent="0.25">
      <c r="A1071">
        <v>1069</v>
      </c>
      <c r="B1071" t="s">
        <v>52</v>
      </c>
      <c r="C1071">
        <v>24</v>
      </c>
      <c r="D1071">
        <v>7440439</v>
      </c>
      <c r="E1071" t="s">
        <v>293</v>
      </c>
      <c r="F1071">
        <v>0</v>
      </c>
      <c r="G1071" s="1">
        <v>0</v>
      </c>
      <c r="H1071" t="s">
        <v>121</v>
      </c>
      <c r="I1071" t="s">
        <v>86</v>
      </c>
      <c r="J1071" s="1">
        <v>0</v>
      </c>
      <c r="K1071" s="1">
        <v>0</v>
      </c>
      <c r="L1071" s="1">
        <v>0</v>
      </c>
      <c r="M1071" s="1">
        <v>0</v>
      </c>
      <c r="N1071" s="1">
        <v>0</v>
      </c>
      <c r="O1071" s="1">
        <v>0</v>
      </c>
      <c r="P1071" s="1">
        <v>0</v>
      </c>
      <c r="Q1071" s="1">
        <v>0</v>
      </c>
      <c r="R1071" s="1">
        <v>0</v>
      </c>
      <c r="S1071" s="1">
        <v>0</v>
      </c>
      <c r="T1071" s="1">
        <v>0</v>
      </c>
      <c r="U1071" s="1">
        <v>0</v>
      </c>
      <c r="X1071" s="1">
        <v>0</v>
      </c>
      <c r="Y1071" s="1">
        <v>0</v>
      </c>
      <c r="Z1071" s="1">
        <v>0</v>
      </c>
    </row>
    <row r="1072" spans="1:26" x14ac:dyDescent="0.25">
      <c r="A1072">
        <v>1070</v>
      </c>
      <c r="B1072" t="s">
        <v>52</v>
      </c>
      <c r="C1072">
        <v>24</v>
      </c>
      <c r="D1072">
        <v>7440484</v>
      </c>
      <c r="E1072" t="s">
        <v>8</v>
      </c>
      <c r="F1072">
        <v>0</v>
      </c>
      <c r="G1072" s="1">
        <v>0</v>
      </c>
      <c r="H1072" t="s">
        <v>121</v>
      </c>
      <c r="I1072" t="s">
        <v>86</v>
      </c>
      <c r="J1072" s="1">
        <v>0</v>
      </c>
      <c r="K1072" s="1">
        <v>0</v>
      </c>
      <c r="L1072" s="1">
        <v>0</v>
      </c>
      <c r="M1072" s="1">
        <v>0</v>
      </c>
      <c r="N1072" s="1">
        <v>0</v>
      </c>
      <c r="O1072" s="1">
        <v>0</v>
      </c>
      <c r="P1072" s="1">
        <v>0</v>
      </c>
      <c r="Q1072" s="1">
        <v>0</v>
      </c>
      <c r="R1072" s="1">
        <v>0</v>
      </c>
      <c r="S1072" s="1">
        <v>0</v>
      </c>
      <c r="T1072" s="1">
        <v>0</v>
      </c>
      <c r="U1072" s="1">
        <v>0</v>
      </c>
      <c r="X1072" s="1">
        <v>0</v>
      </c>
      <c r="Y1072" s="1">
        <v>0</v>
      </c>
      <c r="Z1072" s="1">
        <v>0</v>
      </c>
    </row>
    <row r="1073" spans="1:26" x14ac:dyDescent="0.25">
      <c r="A1073">
        <v>1071</v>
      </c>
      <c r="B1073" t="s">
        <v>52</v>
      </c>
      <c r="C1073">
        <v>24</v>
      </c>
      <c r="D1073">
        <v>7440473</v>
      </c>
      <c r="E1073" t="s">
        <v>89</v>
      </c>
      <c r="F1073">
        <v>0</v>
      </c>
      <c r="G1073" s="1">
        <v>0</v>
      </c>
      <c r="H1073" t="s">
        <v>121</v>
      </c>
      <c r="I1073" t="s">
        <v>86</v>
      </c>
      <c r="J1073" s="1">
        <v>0</v>
      </c>
      <c r="K1073" s="1">
        <v>0</v>
      </c>
      <c r="L1073" s="1">
        <v>0</v>
      </c>
      <c r="M1073" s="1">
        <v>0</v>
      </c>
      <c r="N1073" s="1">
        <v>0</v>
      </c>
      <c r="O1073" s="1">
        <v>0</v>
      </c>
      <c r="P1073" s="1">
        <v>0</v>
      </c>
      <c r="Q1073" s="1">
        <v>0</v>
      </c>
      <c r="R1073" s="1">
        <v>0</v>
      </c>
      <c r="S1073" s="1">
        <v>0</v>
      </c>
      <c r="T1073" s="1">
        <v>0</v>
      </c>
      <c r="U1073" s="1">
        <v>0</v>
      </c>
      <c r="X1073" s="1">
        <v>0</v>
      </c>
      <c r="Y1073" s="1">
        <v>0</v>
      </c>
      <c r="Z1073" s="1">
        <v>0</v>
      </c>
    </row>
    <row r="1074" spans="1:26" x14ac:dyDescent="0.25">
      <c r="A1074">
        <v>1072</v>
      </c>
      <c r="B1074" t="s">
        <v>52</v>
      </c>
      <c r="C1074">
        <v>24</v>
      </c>
      <c r="D1074">
        <v>18540299</v>
      </c>
      <c r="E1074" t="s">
        <v>13</v>
      </c>
      <c r="F1074">
        <v>0</v>
      </c>
      <c r="G1074" s="1">
        <v>0</v>
      </c>
      <c r="H1074" t="s">
        <v>121</v>
      </c>
      <c r="I1074" t="s">
        <v>86</v>
      </c>
      <c r="J1074" s="1">
        <v>0</v>
      </c>
      <c r="K1074" s="1">
        <v>0</v>
      </c>
      <c r="L1074" s="1">
        <v>0</v>
      </c>
      <c r="M1074" s="1">
        <v>0</v>
      </c>
      <c r="N1074" s="1">
        <v>0</v>
      </c>
      <c r="O1074" s="1">
        <v>0</v>
      </c>
      <c r="P1074" s="1">
        <v>0</v>
      </c>
      <c r="Q1074" s="1">
        <v>0</v>
      </c>
      <c r="R1074" s="1">
        <v>0</v>
      </c>
      <c r="S1074" s="1">
        <v>0</v>
      </c>
      <c r="T1074" s="1">
        <v>0</v>
      </c>
      <c r="U1074" s="1">
        <v>0</v>
      </c>
      <c r="X1074" s="1">
        <v>0</v>
      </c>
      <c r="Y1074" s="1">
        <v>0</v>
      </c>
      <c r="Z1074" s="1">
        <v>0</v>
      </c>
    </row>
    <row r="1075" spans="1:26" x14ac:dyDescent="0.25">
      <c r="A1075">
        <v>1073</v>
      </c>
      <c r="B1075" t="s">
        <v>52</v>
      </c>
      <c r="C1075">
        <v>24</v>
      </c>
      <c r="D1075">
        <v>1175</v>
      </c>
      <c r="E1075" t="s">
        <v>294</v>
      </c>
      <c r="F1075">
        <v>0</v>
      </c>
      <c r="G1075" s="1">
        <v>0</v>
      </c>
      <c r="H1075" t="s">
        <v>121</v>
      </c>
      <c r="I1075" t="s">
        <v>86</v>
      </c>
      <c r="J1075" s="1">
        <v>0</v>
      </c>
      <c r="K1075" s="1">
        <v>0</v>
      </c>
      <c r="L1075" s="1">
        <v>0</v>
      </c>
      <c r="M1075" s="1">
        <v>0</v>
      </c>
      <c r="N1075" s="1">
        <v>0</v>
      </c>
      <c r="O1075" s="1">
        <v>0</v>
      </c>
      <c r="P1075" s="1">
        <v>0</v>
      </c>
      <c r="Q1075" s="1">
        <v>0</v>
      </c>
      <c r="R1075" s="1">
        <v>0</v>
      </c>
      <c r="S1075" s="1">
        <v>0</v>
      </c>
      <c r="T1075" s="1">
        <v>0</v>
      </c>
      <c r="U1075" s="1">
        <v>0</v>
      </c>
      <c r="X1075" s="1">
        <v>0</v>
      </c>
      <c r="Y1075" s="1">
        <v>0</v>
      </c>
      <c r="Z1075" s="1">
        <v>0</v>
      </c>
    </row>
    <row r="1076" spans="1:26" x14ac:dyDescent="0.25">
      <c r="A1076">
        <v>1074</v>
      </c>
      <c r="B1076" t="s">
        <v>52</v>
      </c>
      <c r="C1076">
        <v>24</v>
      </c>
      <c r="D1076">
        <v>7440508</v>
      </c>
      <c r="E1076" t="s">
        <v>10</v>
      </c>
      <c r="F1076" s="1">
        <v>3.01E-6</v>
      </c>
      <c r="G1076" s="1">
        <v>0</v>
      </c>
      <c r="H1076" t="s">
        <v>121</v>
      </c>
      <c r="I1076" t="s">
        <v>86</v>
      </c>
      <c r="J1076" s="1">
        <v>0</v>
      </c>
      <c r="K1076" s="1">
        <v>0</v>
      </c>
      <c r="L1076" s="1">
        <v>0</v>
      </c>
      <c r="M1076" s="1">
        <v>0</v>
      </c>
      <c r="N1076" s="1">
        <v>0</v>
      </c>
      <c r="O1076" s="1">
        <v>0</v>
      </c>
      <c r="P1076" s="1">
        <v>0</v>
      </c>
      <c r="Q1076" s="1">
        <v>0</v>
      </c>
      <c r="R1076" s="1">
        <v>0</v>
      </c>
      <c r="S1076" s="1">
        <v>0</v>
      </c>
      <c r="T1076" s="1">
        <v>0</v>
      </c>
      <c r="U1076" s="1">
        <v>0</v>
      </c>
      <c r="X1076" s="1">
        <v>0</v>
      </c>
      <c r="Y1076" s="1">
        <v>0</v>
      </c>
      <c r="Z1076" s="1">
        <v>0</v>
      </c>
    </row>
    <row r="1077" spans="1:26" x14ac:dyDescent="0.25">
      <c r="A1077">
        <v>1075</v>
      </c>
      <c r="B1077" t="s">
        <v>52</v>
      </c>
      <c r="C1077">
        <v>24</v>
      </c>
      <c r="D1077">
        <v>7439965</v>
      </c>
      <c r="E1077" t="s">
        <v>5</v>
      </c>
      <c r="F1077" s="1">
        <v>5.0200000000000002E-7</v>
      </c>
      <c r="G1077" s="1">
        <v>0</v>
      </c>
      <c r="H1077" t="s">
        <v>121</v>
      </c>
      <c r="I1077" t="s">
        <v>86</v>
      </c>
      <c r="J1077" s="1">
        <v>0</v>
      </c>
      <c r="K1077" s="1">
        <v>0</v>
      </c>
      <c r="L1077" s="1">
        <v>0</v>
      </c>
      <c r="M1077" s="1">
        <v>0</v>
      </c>
      <c r="N1077" s="1">
        <v>0</v>
      </c>
      <c r="O1077" s="1">
        <v>0</v>
      </c>
      <c r="P1077" s="1">
        <v>0</v>
      </c>
      <c r="Q1077" s="1">
        <v>0</v>
      </c>
      <c r="R1077" s="1">
        <v>0</v>
      </c>
      <c r="S1077" s="1">
        <v>0</v>
      </c>
      <c r="T1077" s="1">
        <v>0</v>
      </c>
      <c r="U1077" s="1">
        <v>0</v>
      </c>
      <c r="X1077" s="1">
        <v>0</v>
      </c>
      <c r="Y1077" s="1">
        <v>0</v>
      </c>
      <c r="Z1077" s="1">
        <v>0</v>
      </c>
    </row>
    <row r="1078" spans="1:26" x14ac:dyDescent="0.25">
      <c r="A1078">
        <v>1076</v>
      </c>
      <c r="B1078" t="s">
        <v>52</v>
      </c>
      <c r="C1078">
        <v>24</v>
      </c>
      <c r="D1078">
        <v>7440020</v>
      </c>
      <c r="E1078" t="s">
        <v>6</v>
      </c>
      <c r="F1078">
        <v>0</v>
      </c>
      <c r="G1078" s="1">
        <v>0</v>
      </c>
      <c r="H1078" t="s">
        <v>121</v>
      </c>
      <c r="I1078" t="s">
        <v>86</v>
      </c>
      <c r="J1078" s="1">
        <v>0</v>
      </c>
      <c r="K1078" s="1">
        <v>0</v>
      </c>
      <c r="L1078" s="1">
        <v>0</v>
      </c>
      <c r="M1078" s="1">
        <v>0</v>
      </c>
      <c r="N1078" s="1">
        <v>0</v>
      </c>
      <c r="O1078" s="1">
        <v>0</v>
      </c>
      <c r="P1078" s="1">
        <v>0</v>
      </c>
      <c r="Q1078" s="1">
        <v>0</v>
      </c>
      <c r="R1078" s="1">
        <v>0</v>
      </c>
      <c r="S1078" s="1">
        <v>0</v>
      </c>
      <c r="T1078" s="1">
        <v>0</v>
      </c>
      <c r="U1078" s="1">
        <v>0</v>
      </c>
      <c r="X1078" s="1">
        <v>0</v>
      </c>
      <c r="Y1078" s="1">
        <v>0</v>
      </c>
      <c r="Z1078" s="1">
        <v>0</v>
      </c>
    </row>
    <row r="1079" spans="1:26" x14ac:dyDescent="0.25">
      <c r="A1079">
        <v>1077</v>
      </c>
      <c r="B1079" t="s">
        <v>52</v>
      </c>
      <c r="C1079">
        <v>24</v>
      </c>
      <c r="D1079">
        <v>7723140</v>
      </c>
      <c r="E1079" t="s">
        <v>295</v>
      </c>
      <c r="F1079">
        <v>0</v>
      </c>
      <c r="G1079" s="1">
        <v>0</v>
      </c>
      <c r="H1079" t="s">
        <v>121</v>
      </c>
      <c r="I1079" t="s">
        <v>86</v>
      </c>
      <c r="J1079" s="1">
        <v>0</v>
      </c>
      <c r="K1079" s="1">
        <v>0</v>
      </c>
      <c r="L1079" s="1">
        <v>0</v>
      </c>
      <c r="M1079" s="1">
        <v>0</v>
      </c>
      <c r="N1079" s="1">
        <v>0</v>
      </c>
      <c r="O1079" s="1">
        <v>0</v>
      </c>
      <c r="P1079" s="1">
        <v>0</v>
      </c>
      <c r="Q1079" s="1">
        <v>0</v>
      </c>
      <c r="R1079" s="1">
        <v>0</v>
      </c>
      <c r="S1079" s="1">
        <v>0</v>
      </c>
      <c r="T1079" s="1">
        <v>0</v>
      </c>
      <c r="U1079" s="1">
        <v>0</v>
      </c>
      <c r="X1079" s="1">
        <v>0</v>
      </c>
      <c r="Y1079" s="1">
        <v>0</v>
      </c>
      <c r="Z1079" s="1">
        <v>0</v>
      </c>
    </row>
    <row r="1080" spans="1:26" x14ac:dyDescent="0.25">
      <c r="A1080">
        <v>1078</v>
      </c>
      <c r="B1080" t="s">
        <v>52</v>
      </c>
      <c r="C1080">
        <v>24</v>
      </c>
      <c r="D1080">
        <v>7439921</v>
      </c>
      <c r="E1080" t="s">
        <v>7</v>
      </c>
      <c r="F1080">
        <v>0</v>
      </c>
      <c r="G1080" s="1">
        <v>0</v>
      </c>
      <c r="H1080" t="s">
        <v>121</v>
      </c>
      <c r="I1080" t="s">
        <v>86</v>
      </c>
      <c r="J1080" s="1">
        <v>0</v>
      </c>
      <c r="K1080" s="1">
        <v>0</v>
      </c>
      <c r="L1080" s="1">
        <v>0</v>
      </c>
      <c r="M1080" s="1">
        <v>0</v>
      </c>
      <c r="N1080" s="1">
        <v>0</v>
      </c>
      <c r="O1080" s="1">
        <v>0</v>
      </c>
      <c r="P1080" s="1">
        <v>0</v>
      </c>
      <c r="Q1080" s="1">
        <v>0</v>
      </c>
      <c r="R1080" s="1">
        <v>0</v>
      </c>
      <c r="S1080" s="1">
        <v>0</v>
      </c>
      <c r="T1080" s="1">
        <v>0</v>
      </c>
      <c r="U1080" s="1">
        <v>0</v>
      </c>
      <c r="X1080" s="1">
        <v>0</v>
      </c>
      <c r="Y1080" s="1">
        <v>0</v>
      </c>
      <c r="Z1080" s="1">
        <v>0</v>
      </c>
    </row>
    <row r="1081" spans="1:26" x14ac:dyDescent="0.25">
      <c r="A1081">
        <v>1079</v>
      </c>
      <c r="B1081" t="s">
        <v>52</v>
      </c>
      <c r="C1081">
        <v>24</v>
      </c>
      <c r="D1081">
        <v>7440622</v>
      </c>
      <c r="E1081" t="s">
        <v>296</v>
      </c>
      <c r="F1081">
        <v>0</v>
      </c>
      <c r="G1081" s="1">
        <v>0</v>
      </c>
      <c r="H1081" t="s">
        <v>121</v>
      </c>
      <c r="I1081" t="s">
        <v>86</v>
      </c>
      <c r="J1081" s="1">
        <v>0</v>
      </c>
      <c r="K1081" s="1">
        <v>0</v>
      </c>
      <c r="L1081" s="1">
        <v>0</v>
      </c>
      <c r="M1081" s="1">
        <v>0</v>
      </c>
      <c r="N1081" s="1">
        <v>0</v>
      </c>
      <c r="O1081" s="1">
        <v>0</v>
      </c>
      <c r="P1081" s="1">
        <v>0</v>
      </c>
      <c r="Q1081" s="1">
        <v>0</v>
      </c>
      <c r="R1081" s="1">
        <v>0</v>
      </c>
      <c r="S1081" s="1">
        <v>0</v>
      </c>
      <c r="T1081" s="1">
        <v>0</v>
      </c>
      <c r="U1081" s="1">
        <v>0</v>
      </c>
      <c r="X1081" s="1">
        <v>0</v>
      </c>
      <c r="Y1081" s="1">
        <v>0</v>
      </c>
      <c r="Z1081" s="1">
        <v>0</v>
      </c>
    </row>
    <row r="1082" spans="1:26" x14ac:dyDescent="0.25">
      <c r="A1082">
        <v>1080</v>
      </c>
      <c r="B1082" t="s">
        <v>52</v>
      </c>
      <c r="C1082">
        <v>24</v>
      </c>
      <c r="D1082">
        <v>7440666</v>
      </c>
      <c r="E1082" t="s">
        <v>297</v>
      </c>
      <c r="F1082">
        <v>0</v>
      </c>
      <c r="G1082" s="1">
        <v>0</v>
      </c>
      <c r="H1082" t="s">
        <v>121</v>
      </c>
      <c r="I1082" t="s">
        <v>86</v>
      </c>
      <c r="J1082" s="1">
        <v>0</v>
      </c>
      <c r="K1082" s="1">
        <v>0</v>
      </c>
      <c r="L1082" s="1">
        <v>0</v>
      </c>
      <c r="M1082" s="1">
        <v>0</v>
      </c>
      <c r="N1082" s="1">
        <v>0</v>
      </c>
      <c r="O1082" s="1">
        <v>0</v>
      </c>
      <c r="P1082" s="1">
        <v>0</v>
      </c>
      <c r="Q1082" s="1">
        <v>0</v>
      </c>
      <c r="R1082" s="1">
        <v>0</v>
      </c>
      <c r="S1082" s="1">
        <v>0</v>
      </c>
      <c r="T1082" s="1">
        <v>0</v>
      </c>
      <c r="U1082" s="1">
        <v>0</v>
      </c>
      <c r="X1082" s="1">
        <v>0</v>
      </c>
      <c r="Y1082" s="1">
        <v>0</v>
      </c>
      <c r="Z1082" s="1">
        <v>0</v>
      </c>
    </row>
    <row r="1083" spans="1:26" x14ac:dyDescent="0.25">
      <c r="A1083">
        <v>1081</v>
      </c>
      <c r="B1083" t="s">
        <v>54</v>
      </c>
      <c r="C1083">
        <v>24</v>
      </c>
      <c r="D1083">
        <v>7429905</v>
      </c>
      <c r="E1083" t="s">
        <v>290</v>
      </c>
      <c r="F1083">
        <v>8.5300000000000003E-4</v>
      </c>
      <c r="G1083" s="1">
        <v>0</v>
      </c>
      <c r="H1083" t="s">
        <v>121</v>
      </c>
      <c r="I1083" t="s">
        <v>86</v>
      </c>
      <c r="J1083" s="1">
        <v>0</v>
      </c>
      <c r="K1083" s="1">
        <v>0</v>
      </c>
      <c r="L1083" s="1">
        <v>0</v>
      </c>
      <c r="M1083" s="1">
        <v>0</v>
      </c>
      <c r="N1083" s="1">
        <v>0</v>
      </c>
      <c r="O1083" s="1">
        <v>0</v>
      </c>
      <c r="P1083" s="1">
        <v>0</v>
      </c>
      <c r="Q1083" s="1">
        <v>0</v>
      </c>
      <c r="R1083" s="1">
        <v>0</v>
      </c>
      <c r="S1083" s="1">
        <v>0</v>
      </c>
      <c r="T1083" s="1">
        <v>0</v>
      </c>
      <c r="U1083" s="1">
        <v>0</v>
      </c>
      <c r="X1083" s="1">
        <v>0</v>
      </c>
      <c r="Y1083" s="1">
        <v>0</v>
      </c>
      <c r="Z1083" s="1">
        <v>0</v>
      </c>
    </row>
    <row r="1084" spans="1:26" x14ac:dyDescent="0.25">
      <c r="A1084">
        <v>1082</v>
      </c>
      <c r="B1084" t="s">
        <v>54</v>
      </c>
      <c r="C1084">
        <v>24</v>
      </c>
      <c r="D1084">
        <v>1344281</v>
      </c>
      <c r="E1084" t="s">
        <v>291</v>
      </c>
      <c r="F1084">
        <v>0</v>
      </c>
      <c r="G1084" s="1">
        <v>0</v>
      </c>
      <c r="H1084" t="s">
        <v>121</v>
      </c>
      <c r="I1084" t="s">
        <v>86</v>
      </c>
      <c r="J1084" s="1">
        <v>0</v>
      </c>
      <c r="K1084" s="1">
        <v>0</v>
      </c>
      <c r="L1084" s="1">
        <v>0</v>
      </c>
      <c r="M1084" s="1">
        <v>0</v>
      </c>
      <c r="N1084" s="1">
        <v>0</v>
      </c>
      <c r="O1084" s="1">
        <v>0</v>
      </c>
      <c r="P1084" s="1">
        <v>0</v>
      </c>
      <c r="Q1084" s="1">
        <v>0</v>
      </c>
      <c r="R1084" s="1">
        <v>0</v>
      </c>
      <c r="S1084" s="1">
        <v>0</v>
      </c>
      <c r="T1084" s="1">
        <v>0</v>
      </c>
      <c r="U1084" s="1">
        <v>0</v>
      </c>
      <c r="X1084" s="1">
        <v>0</v>
      </c>
      <c r="Y1084" s="1">
        <v>0</v>
      </c>
      <c r="Z1084" s="1">
        <v>0</v>
      </c>
    </row>
    <row r="1085" spans="1:26" x14ac:dyDescent="0.25">
      <c r="A1085">
        <v>1083</v>
      </c>
      <c r="B1085" t="s">
        <v>54</v>
      </c>
      <c r="C1085">
        <v>24</v>
      </c>
      <c r="D1085">
        <v>7440417</v>
      </c>
      <c r="E1085" t="s">
        <v>292</v>
      </c>
      <c r="F1085">
        <v>0</v>
      </c>
      <c r="G1085" s="1">
        <v>0</v>
      </c>
      <c r="H1085" t="s">
        <v>121</v>
      </c>
      <c r="I1085" t="s">
        <v>86</v>
      </c>
      <c r="J1085" s="1">
        <v>0</v>
      </c>
      <c r="K1085" s="1">
        <v>0</v>
      </c>
      <c r="L1085" s="1">
        <v>0</v>
      </c>
      <c r="M1085" s="1">
        <v>0</v>
      </c>
      <c r="N1085" s="1">
        <v>0</v>
      </c>
      <c r="O1085" s="1">
        <v>0</v>
      </c>
      <c r="P1085" s="1">
        <v>0</v>
      </c>
      <c r="Q1085" s="1">
        <v>0</v>
      </c>
      <c r="R1085" s="1">
        <v>0</v>
      </c>
      <c r="S1085" s="1">
        <v>0</v>
      </c>
      <c r="T1085" s="1">
        <v>0</v>
      </c>
      <c r="U1085" s="1">
        <v>0</v>
      </c>
      <c r="X1085" s="1">
        <v>0</v>
      </c>
      <c r="Y1085" s="1">
        <v>0</v>
      </c>
      <c r="Z1085" s="1">
        <v>0</v>
      </c>
    </row>
    <row r="1086" spans="1:26" x14ac:dyDescent="0.25">
      <c r="A1086">
        <v>1084</v>
      </c>
      <c r="B1086" t="s">
        <v>54</v>
      </c>
      <c r="C1086">
        <v>24</v>
      </c>
      <c r="D1086">
        <v>7440439</v>
      </c>
      <c r="E1086" t="s">
        <v>293</v>
      </c>
      <c r="F1086">
        <v>0</v>
      </c>
      <c r="G1086" s="1">
        <v>0</v>
      </c>
      <c r="H1086" t="s">
        <v>121</v>
      </c>
      <c r="I1086" t="s">
        <v>86</v>
      </c>
      <c r="J1086" s="1">
        <v>0</v>
      </c>
      <c r="K1086" s="1">
        <v>0</v>
      </c>
      <c r="L1086" s="1">
        <v>0</v>
      </c>
      <c r="M1086" s="1">
        <v>0</v>
      </c>
      <c r="N1086" s="1">
        <v>0</v>
      </c>
      <c r="O1086" s="1">
        <v>0</v>
      </c>
      <c r="P1086" s="1">
        <v>0</v>
      </c>
      <c r="Q1086" s="1">
        <v>0</v>
      </c>
      <c r="R1086" s="1">
        <v>0</v>
      </c>
      <c r="S1086" s="1">
        <v>0</v>
      </c>
      <c r="T1086" s="1">
        <v>0</v>
      </c>
      <c r="U1086" s="1">
        <v>0</v>
      </c>
      <c r="X1086" s="1">
        <v>0</v>
      </c>
      <c r="Y1086" s="1">
        <v>0</v>
      </c>
      <c r="Z1086" s="1">
        <v>0</v>
      </c>
    </row>
    <row r="1087" spans="1:26" x14ac:dyDescent="0.25">
      <c r="A1087">
        <v>1085</v>
      </c>
      <c r="B1087" t="s">
        <v>54</v>
      </c>
      <c r="C1087">
        <v>24</v>
      </c>
      <c r="D1087">
        <v>7440484</v>
      </c>
      <c r="E1087" t="s">
        <v>8</v>
      </c>
      <c r="F1087">
        <v>0</v>
      </c>
      <c r="G1087" s="1">
        <v>0</v>
      </c>
      <c r="H1087" t="s">
        <v>121</v>
      </c>
      <c r="I1087" t="s">
        <v>86</v>
      </c>
      <c r="J1087" s="1">
        <v>0</v>
      </c>
      <c r="K1087" s="1">
        <v>0</v>
      </c>
      <c r="L1087" s="1">
        <v>0</v>
      </c>
      <c r="M1087" s="1">
        <v>0</v>
      </c>
      <c r="N1087" s="1">
        <v>0</v>
      </c>
      <c r="O1087" s="1">
        <v>0</v>
      </c>
      <c r="P1087" s="1">
        <v>0</v>
      </c>
      <c r="Q1087" s="1">
        <v>0</v>
      </c>
      <c r="R1087" s="1">
        <v>0</v>
      </c>
      <c r="S1087" s="1">
        <v>0</v>
      </c>
      <c r="T1087" s="1">
        <v>0</v>
      </c>
      <c r="U1087" s="1">
        <v>0</v>
      </c>
      <c r="X1087" s="1">
        <v>0</v>
      </c>
      <c r="Y1087" s="1">
        <v>0</v>
      </c>
      <c r="Z1087" s="1">
        <v>0</v>
      </c>
    </row>
    <row r="1088" spans="1:26" x14ac:dyDescent="0.25">
      <c r="A1088">
        <v>1086</v>
      </c>
      <c r="B1088" t="s">
        <v>54</v>
      </c>
      <c r="C1088">
        <v>24</v>
      </c>
      <c r="D1088">
        <v>7440473</v>
      </c>
      <c r="E1088" t="s">
        <v>89</v>
      </c>
      <c r="F1088" s="1">
        <v>1.0000000000000001E-5</v>
      </c>
      <c r="G1088" s="1">
        <v>0</v>
      </c>
      <c r="H1088" t="s">
        <v>121</v>
      </c>
      <c r="I1088" t="s">
        <v>86</v>
      </c>
      <c r="J1088" s="1">
        <v>0</v>
      </c>
      <c r="K1088" s="1">
        <v>0</v>
      </c>
      <c r="L1088" s="1">
        <v>0</v>
      </c>
      <c r="M1088" s="1">
        <v>0</v>
      </c>
      <c r="N1088" s="1">
        <v>0</v>
      </c>
      <c r="O1088" s="1">
        <v>0</v>
      </c>
      <c r="P1088" s="1">
        <v>0</v>
      </c>
      <c r="Q1088" s="1">
        <v>0</v>
      </c>
      <c r="R1088" s="1">
        <v>0</v>
      </c>
      <c r="S1088" s="1">
        <v>0</v>
      </c>
      <c r="T1088" s="1">
        <v>0</v>
      </c>
      <c r="U1088" s="1">
        <v>0</v>
      </c>
      <c r="X1088" s="1">
        <v>0</v>
      </c>
      <c r="Y1088" s="1">
        <v>0</v>
      </c>
      <c r="Z1088" s="1">
        <v>0</v>
      </c>
    </row>
    <row r="1089" spans="1:26" x14ac:dyDescent="0.25">
      <c r="A1089">
        <v>1087</v>
      </c>
      <c r="B1089" t="s">
        <v>54</v>
      </c>
      <c r="C1089">
        <v>24</v>
      </c>
      <c r="D1089">
        <v>18540299</v>
      </c>
      <c r="E1089" t="s">
        <v>13</v>
      </c>
      <c r="F1089" s="1">
        <v>9.9999999999999995E-7</v>
      </c>
      <c r="G1089" s="1">
        <v>1.2116000000000001E-7</v>
      </c>
      <c r="H1089" t="s">
        <v>121</v>
      </c>
      <c r="I1089" t="s">
        <v>86</v>
      </c>
      <c r="J1089" s="1">
        <v>1.2051000000000001E-7</v>
      </c>
      <c r="K1089" s="1">
        <v>6.0762000000000002E-10</v>
      </c>
      <c r="L1089" s="1">
        <v>4.2128000000000003E-11</v>
      </c>
      <c r="M1089" s="1">
        <v>0</v>
      </c>
      <c r="N1089" s="1">
        <v>0</v>
      </c>
      <c r="O1089" s="1">
        <v>0</v>
      </c>
      <c r="P1089" s="1">
        <v>0</v>
      </c>
      <c r="Q1089" s="1">
        <v>0</v>
      </c>
      <c r="R1089" s="1">
        <v>0</v>
      </c>
      <c r="S1089" s="1">
        <v>0</v>
      </c>
      <c r="T1089" s="1">
        <v>0</v>
      </c>
      <c r="U1089" s="1">
        <v>0</v>
      </c>
      <c r="V1089" t="s">
        <v>87</v>
      </c>
      <c r="W1089" t="s">
        <v>88</v>
      </c>
      <c r="X1089" s="1">
        <v>0</v>
      </c>
      <c r="Y1089" s="1">
        <v>0</v>
      </c>
      <c r="Z1089" s="1">
        <v>0</v>
      </c>
    </row>
    <row r="1090" spans="1:26" x14ac:dyDescent="0.25">
      <c r="A1090">
        <v>1088</v>
      </c>
      <c r="B1090" t="s">
        <v>54</v>
      </c>
      <c r="C1090">
        <v>24</v>
      </c>
      <c r="D1090">
        <v>1175</v>
      </c>
      <c r="E1090" t="s">
        <v>294</v>
      </c>
      <c r="F1090">
        <v>0</v>
      </c>
      <c r="G1090" s="1">
        <v>0</v>
      </c>
      <c r="H1090" t="s">
        <v>121</v>
      </c>
      <c r="I1090" t="s">
        <v>86</v>
      </c>
      <c r="J1090" s="1">
        <v>0</v>
      </c>
      <c r="K1090" s="1">
        <v>0</v>
      </c>
      <c r="L1090" s="1">
        <v>0</v>
      </c>
      <c r="M1090" s="1">
        <v>0</v>
      </c>
      <c r="N1090" s="1">
        <v>0</v>
      </c>
      <c r="O1090" s="1">
        <v>0</v>
      </c>
      <c r="P1090" s="1">
        <v>0</v>
      </c>
      <c r="Q1090" s="1">
        <v>0</v>
      </c>
      <c r="R1090" s="1">
        <v>0</v>
      </c>
      <c r="S1090" s="1">
        <v>0</v>
      </c>
      <c r="T1090" s="1">
        <v>0</v>
      </c>
      <c r="U1090" s="1">
        <v>0</v>
      </c>
      <c r="X1090" s="1">
        <v>0</v>
      </c>
      <c r="Y1090" s="1">
        <v>0</v>
      </c>
      <c r="Z1090" s="1">
        <v>0</v>
      </c>
    </row>
    <row r="1091" spans="1:26" x14ac:dyDescent="0.25">
      <c r="A1091">
        <v>1089</v>
      </c>
      <c r="B1091" t="s">
        <v>54</v>
      </c>
      <c r="C1091">
        <v>24</v>
      </c>
      <c r="D1091">
        <v>7440508</v>
      </c>
      <c r="E1091" t="s">
        <v>10</v>
      </c>
      <c r="F1091">
        <v>0</v>
      </c>
      <c r="G1091" s="1">
        <v>0</v>
      </c>
      <c r="H1091" t="s">
        <v>121</v>
      </c>
      <c r="I1091" t="s">
        <v>86</v>
      </c>
      <c r="J1091" s="1">
        <v>0</v>
      </c>
      <c r="K1091" s="1">
        <v>0</v>
      </c>
      <c r="L1091" s="1">
        <v>0</v>
      </c>
      <c r="M1091" s="1">
        <v>0</v>
      </c>
      <c r="N1091" s="1">
        <v>0</v>
      </c>
      <c r="O1091" s="1">
        <v>0</v>
      </c>
      <c r="P1091" s="1">
        <v>0</v>
      </c>
      <c r="Q1091" s="1">
        <v>0</v>
      </c>
      <c r="R1091" s="1">
        <v>0</v>
      </c>
      <c r="S1091" s="1">
        <v>0</v>
      </c>
      <c r="T1091" s="1">
        <v>0</v>
      </c>
      <c r="U1091" s="1">
        <v>0</v>
      </c>
      <c r="X1091" s="1">
        <v>0</v>
      </c>
      <c r="Y1091" s="1">
        <v>0</v>
      </c>
      <c r="Z1091" s="1">
        <v>0</v>
      </c>
    </row>
    <row r="1092" spans="1:26" x14ac:dyDescent="0.25">
      <c r="A1092">
        <v>1090</v>
      </c>
      <c r="B1092" t="s">
        <v>54</v>
      </c>
      <c r="C1092">
        <v>24</v>
      </c>
      <c r="D1092">
        <v>7439965</v>
      </c>
      <c r="E1092" t="s">
        <v>5</v>
      </c>
      <c r="F1092" s="1">
        <v>1.0000000000000001E-5</v>
      </c>
      <c r="G1092" s="1">
        <v>0</v>
      </c>
      <c r="H1092" t="s">
        <v>121</v>
      </c>
      <c r="I1092" t="s">
        <v>86</v>
      </c>
      <c r="J1092" s="1">
        <v>0</v>
      </c>
      <c r="K1092" s="1">
        <v>0</v>
      </c>
      <c r="L1092" s="1">
        <v>0</v>
      </c>
      <c r="M1092" s="1">
        <v>0</v>
      </c>
      <c r="N1092" s="1">
        <v>0</v>
      </c>
      <c r="O1092" s="1">
        <v>0</v>
      </c>
      <c r="P1092" s="1">
        <v>0</v>
      </c>
      <c r="Q1092" s="1">
        <v>0</v>
      </c>
      <c r="R1092" s="1">
        <v>0</v>
      </c>
      <c r="S1092" s="1">
        <v>0</v>
      </c>
      <c r="T1092" s="1">
        <v>0</v>
      </c>
      <c r="U1092" s="1">
        <v>0</v>
      </c>
      <c r="X1092" s="1">
        <v>0</v>
      </c>
      <c r="Y1092" s="1">
        <v>0</v>
      </c>
      <c r="Z1092" s="1">
        <v>0</v>
      </c>
    </row>
    <row r="1093" spans="1:26" x14ac:dyDescent="0.25">
      <c r="A1093">
        <v>1091</v>
      </c>
      <c r="B1093" t="s">
        <v>54</v>
      </c>
      <c r="C1093">
        <v>24</v>
      </c>
      <c r="D1093">
        <v>7440020</v>
      </c>
      <c r="E1093" t="s">
        <v>6</v>
      </c>
      <c r="F1093">
        <v>0</v>
      </c>
      <c r="G1093" s="1">
        <v>0</v>
      </c>
      <c r="H1093" t="s">
        <v>121</v>
      </c>
      <c r="I1093" t="s">
        <v>86</v>
      </c>
      <c r="J1093" s="1">
        <v>0</v>
      </c>
      <c r="K1093" s="1">
        <v>0</v>
      </c>
      <c r="L1093" s="1">
        <v>0</v>
      </c>
      <c r="M1093" s="1">
        <v>0</v>
      </c>
      <c r="N1093" s="1">
        <v>0</v>
      </c>
      <c r="O1093" s="1">
        <v>0</v>
      </c>
      <c r="P1093" s="1">
        <v>0</v>
      </c>
      <c r="Q1093" s="1">
        <v>0</v>
      </c>
      <c r="R1093" s="1">
        <v>0</v>
      </c>
      <c r="S1093" s="1">
        <v>0</v>
      </c>
      <c r="T1093" s="1">
        <v>0</v>
      </c>
      <c r="U1093" s="1">
        <v>0</v>
      </c>
      <c r="X1093" s="1">
        <v>0</v>
      </c>
      <c r="Y1093" s="1">
        <v>0</v>
      </c>
      <c r="Z1093" s="1">
        <v>0</v>
      </c>
    </row>
    <row r="1094" spans="1:26" x14ac:dyDescent="0.25">
      <c r="A1094">
        <v>1092</v>
      </c>
      <c r="B1094" t="s">
        <v>54</v>
      </c>
      <c r="C1094">
        <v>24</v>
      </c>
      <c r="D1094">
        <v>7723140</v>
      </c>
      <c r="E1094" t="s">
        <v>295</v>
      </c>
      <c r="F1094">
        <v>0</v>
      </c>
      <c r="G1094" s="1">
        <v>0</v>
      </c>
      <c r="H1094" t="s">
        <v>121</v>
      </c>
      <c r="I1094" t="s">
        <v>86</v>
      </c>
      <c r="J1094" s="1">
        <v>0</v>
      </c>
      <c r="K1094" s="1">
        <v>0</v>
      </c>
      <c r="L1094" s="1">
        <v>0</v>
      </c>
      <c r="M1094" s="1">
        <v>0</v>
      </c>
      <c r="N1094" s="1">
        <v>0</v>
      </c>
      <c r="O1094" s="1">
        <v>0</v>
      </c>
      <c r="P1094" s="1">
        <v>0</v>
      </c>
      <c r="Q1094" s="1">
        <v>0</v>
      </c>
      <c r="R1094" s="1">
        <v>0</v>
      </c>
      <c r="S1094" s="1">
        <v>0</v>
      </c>
      <c r="T1094" s="1">
        <v>0</v>
      </c>
      <c r="U1094" s="1">
        <v>0</v>
      </c>
      <c r="X1094" s="1">
        <v>0</v>
      </c>
      <c r="Y1094" s="1">
        <v>0</v>
      </c>
      <c r="Z1094" s="1">
        <v>0</v>
      </c>
    </row>
    <row r="1095" spans="1:26" x14ac:dyDescent="0.25">
      <c r="A1095">
        <v>1093</v>
      </c>
      <c r="B1095" t="s">
        <v>54</v>
      </c>
      <c r="C1095">
        <v>24</v>
      </c>
      <c r="D1095">
        <v>7439921</v>
      </c>
      <c r="E1095" t="s">
        <v>7</v>
      </c>
      <c r="F1095">
        <v>0</v>
      </c>
      <c r="G1095" s="1">
        <v>0</v>
      </c>
      <c r="H1095" t="s">
        <v>121</v>
      </c>
      <c r="I1095" t="s">
        <v>86</v>
      </c>
      <c r="J1095" s="1">
        <v>0</v>
      </c>
      <c r="K1095" s="1">
        <v>0</v>
      </c>
      <c r="L1095" s="1">
        <v>0</v>
      </c>
      <c r="M1095" s="1">
        <v>0</v>
      </c>
      <c r="N1095" s="1">
        <v>0</v>
      </c>
      <c r="O1095" s="1">
        <v>0</v>
      </c>
      <c r="P1095" s="1">
        <v>0</v>
      </c>
      <c r="Q1095" s="1">
        <v>0</v>
      </c>
      <c r="R1095" s="1">
        <v>0</v>
      </c>
      <c r="S1095" s="1">
        <v>0</v>
      </c>
      <c r="T1095" s="1">
        <v>0</v>
      </c>
      <c r="U1095" s="1">
        <v>0</v>
      </c>
      <c r="X1095" s="1">
        <v>0</v>
      </c>
      <c r="Y1095" s="1">
        <v>0</v>
      </c>
      <c r="Z1095" s="1">
        <v>0</v>
      </c>
    </row>
    <row r="1096" spans="1:26" x14ac:dyDescent="0.25">
      <c r="A1096">
        <v>1094</v>
      </c>
      <c r="B1096" t="s">
        <v>54</v>
      </c>
      <c r="C1096">
        <v>24</v>
      </c>
      <c r="D1096">
        <v>7440622</v>
      </c>
      <c r="E1096" t="s">
        <v>296</v>
      </c>
      <c r="F1096">
        <v>0</v>
      </c>
      <c r="G1096" s="1">
        <v>0</v>
      </c>
      <c r="H1096" t="s">
        <v>121</v>
      </c>
      <c r="I1096" t="s">
        <v>86</v>
      </c>
      <c r="J1096" s="1">
        <v>0</v>
      </c>
      <c r="K1096" s="1">
        <v>0</v>
      </c>
      <c r="L1096" s="1">
        <v>0</v>
      </c>
      <c r="M1096" s="1">
        <v>0</v>
      </c>
      <c r="N1096" s="1">
        <v>0</v>
      </c>
      <c r="O1096" s="1">
        <v>0</v>
      </c>
      <c r="P1096" s="1">
        <v>0</v>
      </c>
      <c r="Q1096" s="1">
        <v>0</v>
      </c>
      <c r="R1096" s="1">
        <v>0</v>
      </c>
      <c r="S1096" s="1">
        <v>0</v>
      </c>
      <c r="T1096" s="1">
        <v>0</v>
      </c>
      <c r="U1096" s="1">
        <v>0</v>
      </c>
      <c r="X1096" s="1">
        <v>0</v>
      </c>
      <c r="Y1096" s="1">
        <v>0</v>
      </c>
      <c r="Z1096" s="1">
        <v>0</v>
      </c>
    </row>
    <row r="1097" spans="1:26" x14ac:dyDescent="0.25">
      <c r="A1097">
        <v>1095</v>
      </c>
      <c r="B1097" t="s">
        <v>54</v>
      </c>
      <c r="C1097">
        <v>24</v>
      </c>
      <c r="D1097">
        <v>7440666</v>
      </c>
      <c r="E1097" t="s">
        <v>297</v>
      </c>
      <c r="F1097">
        <v>0</v>
      </c>
      <c r="G1097" s="1">
        <v>0</v>
      </c>
      <c r="H1097" t="s">
        <v>121</v>
      </c>
      <c r="I1097" t="s">
        <v>86</v>
      </c>
      <c r="J1097" s="1">
        <v>0</v>
      </c>
      <c r="K1097" s="1">
        <v>0</v>
      </c>
      <c r="L1097" s="1">
        <v>0</v>
      </c>
      <c r="M1097" s="1">
        <v>0</v>
      </c>
      <c r="N1097" s="1">
        <v>0</v>
      </c>
      <c r="O1097" s="1">
        <v>0</v>
      </c>
      <c r="P1097" s="1">
        <v>0</v>
      </c>
      <c r="Q1097" s="1">
        <v>0</v>
      </c>
      <c r="R1097" s="1">
        <v>0</v>
      </c>
      <c r="S1097" s="1">
        <v>0</v>
      </c>
      <c r="T1097" s="1">
        <v>0</v>
      </c>
      <c r="U1097" s="1">
        <v>0</v>
      </c>
      <c r="X1097" s="1">
        <v>0</v>
      </c>
      <c r="Y1097" s="1">
        <v>0</v>
      </c>
      <c r="Z1097" s="1">
        <v>0</v>
      </c>
    </row>
    <row r="1098" spans="1:26" x14ac:dyDescent="0.25">
      <c r="A1098">
        <v>1096</v>
      </c>
      <c r="B1098" t="s">
        <v>360</v>
      </c>
      <c r="C1098">
        <v>24</v>
      </c>
      <c r="D1098">
        <v>7429905</v>
      </c>
      <c r="E1098" t="s">
        <v>290</v>
      </c>
      <c r="F1098">
        <v>0</v>
      </c>
      <c r="G1098" s="1">
        <v>0</v>
      </c>
      <c r="H1098" t="s">
        <v>121</v>
      </c>
      <c r="I1098" t="s">
        <v>86</v>
      </c>
      <c r="J1098" s="1">
        <v>0</v>
      </c>
      <c r="K1098" s="1">
        <v>0</v>
      </c>
      <c r="L1098" s="1">
        <v>0</v>
      </c>
      <c r="M1098" s="1">
        <v>0</v>
      </c>
      <c r="N1098" s="1">
        <v>0</v>
      </c>
      <c r="O1098" s="1">
        <v>0</v>
      </c>
      <c r="P1098" s="1">
        <v>0</v>
      </c>
      <c r="Q1098" s="1">
        <v>0</v>
      </c>
      <c r="R1098" s="1">
        <v>0</v>
      </c>
      <c r="S1098" s="1">
        <v>0</v>
      </c>
      <c r="T1098" s="1">
        <v>0</v>
      </c>
      <c r="U1098" s="1">
        <v>0</v>
      </c>
      <c r="X1098" s="1">
        <v>0</v>
      </c>
      <c r="Y1098" s="1">
        <v>0</v>
      </c>
      <c r="Z1098" s="1">
        <v>0</v>
      </c>
    </row>
    <row r="1099" spans="1:26" x14ac:dyDescent="0.25">
      <c r="A1099">
        <v>1097</v>
      </c>
      <c r="B1099" t="s">
        <v>360</v>
      </c>
      <c r="C1099">
        <v>24</v>
      </c>
      <c r="D1099">
        <v>1344281</v>
      </c>
      <c r="E1099" t="s">
        <v>291</v>
      </c>
      <c r="F1099">
        <v>0</v>
      </c>
      <c r="G1099" s="1">
        <v>0</v>
      </c>
      <c r="H1099" t="s">
        <v>121</v>
      </c>
      <c r="I1099" t="s">
        <v>86</v>
      </c>
      <c r="J1099" s="1">
        <v>0</v>
      </c>
      <c r="K1099" s="1">
        <v>0</v>
      </c>
      <c r="L1099" s="1">
        <v>0</v>
      </c>
      <c r="M1099" s="1">
        <v>0</v>
      </c>
      <c r="N1099" s="1">
        <v>0</v>
      </c>
      <c r="O1099" s="1">
        <v>0</v>
      </c>
      <c r="P1099" s="1">
        <v>0</v>
      </c>
      <c r="Q1099" s="1">
        <v>0</v>
      </c>
      <c r="R1099" s="1">
        <v>0</v>
      </c>
      <c r="S1099" s="1">
        <v>0</v>
      </c>
      <c r="T1099" s="1">
        <v>0</v>
      </c>
      <c r="U1099" s="1">
        <v>0</v>
      </c>
      <c r="X1099" s="1">
        <v>0</v>
      </c>
      <c r="Y1099" s="1">
        <v>0</v>
      </c>
      <c r="Z1099" s="1">
        <v>0</v>
      </c>
    </row>
    <row r="1100" spans="1:26" x14ac:dyDescent="0.25">
      <c r="A1100">
        <v>1098</v>
      </c>
      <c r="B1100" t="s">
        <v>360</v>
      </c>
      <c r="C1100">
        <v>24</v>
      </c>
      <c r="D1100">
        <v>7440417</v>
      </c>
      <c r="E1100" t="s">
        <v>292</v>
      </c>
      <c r="F1100">
        <v>0</v>
      </c>
      <c r="G1100" s="1">
        <v>0</v>
      </c>
      <c r="H1100" t="s">
        <v>121</v>
      </c>
      <c r="I1100" t="s">
        <v>86</v>
      </c>
      <c r="J1100" s="1">
        <v>0</v>
      </c>
      <c r="K1100" s="1">
        <v>0</v>
      </c>
      <c r="L1100" s="1">
        <v>0</v>
      </c>
      <c r="M1100" s="1">
        <v>0</v>
      </c>
      <c r="N1100" s="1">
        <v>0</v>
      </c>
      <c r="O1100" s="1">
        <v>0</v>
      </c>
      <c r="P1100" s="1">
        <v>0</v>
      </c>
      <c r="Q1100" s="1">
        <v>0</v>
      </c>
      <c r="R1100" s="1">
        <v>0</v>
      </c>
      <c r="S1100" s="1">
        <v>0</v>
      </c>
      <c r="T1100" s="1">
        <v>0</v>
      </c>
      <c r="U1100" s="1">
        <v>0</v>
      </c>
      <c r="X1100" s="1">
        <v>0</v>
      </c>
      <c r="Y1100" s="1">
        <v>0</v>
      </c>
      <c r="Z1100" s="1">
        <v>0</v>
      </c>
    </row>
    <row r="1101" spans="1:26" x14ac:dyDescent="0.25">
      <c r="A1101">
        <v>1099</v>
      </c>
      <c r="B1101" t="s">
        <v>360</v>
      </c>
      <c r="C1101">
        <v>24</v>
      </c>
      <c r="D1101">
        <v>7440439</v>
      </c>
      <c r="E1101" t="s">
        <v>293</v>
      </c>
      <c r="F1101" s="1">
        <v>8.4300000000000002E-7</v>
      </c>
      <c r="G1101" s="1">
        <v>2.988E-9</v>
      </c>
      <c r="H1101" t="s">
        <v>121</v>
      </c>
      <c r="I1101" t="s">
        <v>86</v>
      </c>
      <c r="J1101" s="1">
        <v>2.988E-9</v>
      </c>
      <c r="K1101" s="1">
        <v>0</v>
      </c>
      <c r="L1101" s="1">
        <v>0</v>
      </c>
      <c r="M1101" s="1">
        <v>0</v>
      </c>
      <c r="N1101" s="1">
        <v>0</v>
      </c>
      <c r="O1101" s="1">
        <v>0</v>
      </c>
      <c r="P1101" s="1">
        <v>0</v>
      </c>
      <c r="Q1101" s="1">
        <v>0</v>
      </c>
      <c r="R1101" s="1">
        <v>0</v>
      </c>
      <c r="S1101" s="1">
        <v>0</v>
      </c>
      <c r="T1101" s="1">
        <v>0</v>
      </c>
      <c r="U1101" s="1">
        <v>0</v>
      </c>
      <c r="V1101" t="s">
        <v>87</v>
      </c>
      <c r="X1101" s="1">
        <v>0</v>
      </c>
      <c r="Y1101" s="1">
        <v>0</v>
      </c>
      <c r="Z1101" s="1">
        <v>0</v>
      </c>
    </row>
    <row r="1102" spans="1:26" x14ac:dyDescent="0.25">
      <c r="A1102">
        <v>1100</v>
      </c>
      <c r="B1102" t="s">
        <v>360</v>
      </c>
      <c r="C1102">
        <v>24</v>
      </c>
      <c r="D1102">
        <v>7440484</v>
      </c>
      <c r="E1102" t="s">
        <v>8</v>
      </c>
      <c r="F1102">
        <v>0</v>
      </c>
      <c r="G1102" s="1">
        <v>0</v>
      </c>
      <c r="H1102" t="s">
        <v>121</v>
      </c>
      <c r="I1102" t="s">
        <v>86</v>
      </c>
      <c r="J1102" s="1">
        <v>0</v>
      </c>
      <c r="K1102" s="1">
        <v>0</v>
      </c>
      <c r="L1102" s="1">
        <v>0</v>
      </c>
      <c r="M1102" s="1">
        <v>0</v>
      </c>
      <c r="N1102" s="1">
        <v>0</v>
      </c>
      <c r="O1102" s="1">
        <v>0</v>
      </c>
      <c r="P1102" s="1">
        <v>0</v>
      </c>
      <c r="Q1102" s="1">
        <v>0</v>
      </c>
      <c r="R1102" s="1">
        <v>0</v>
      </c>
      <c r="S1102" s="1">
        <v>0</v>
      </c>
      <c r="T1102" s="1">
        <v>0</v>
      </c>
      <c r="U1102" s="1">
        <v>0</v>
      </c>
      <c r="X1102" s="1">
        <v>0</v>
      </c>
      <c r="Y1102" s="1">
        <v>0</v>
      </c>
      <c r="Z1102" s="1">
        <v>0</v>
      </c>
    </row>
    <row r="1103" spans="1:26" x14ac:dyDescent="0.25">
      <c r="A1103">
        <v>1101</v>
      </c>
      <c r="B1103" t="s">
        <v>360</v>
      </c>
      <c r="C1103">
        <v>24</v>
      </c>
      <c r="D1103">
        <v>7440473</v>
      </c>
      <c r="E1103" t="s">
        <v>89</v>
      </c>
      <c r="F1103">
        <v>2.1599999999999999E-4</v>
      </c>
      <c r="G1103" s="1">
        <v>0</v>
      </c>
      <c r="H1103" t="s">
        <v>121</v>
      </c>
      <c r="I1103" t="s">
        <v>86</v>
      </c>
      <c r="J1103" s="1">
        <v>0</v>
      </c>
      <c r="K1103" s="1">
        <v>0</v>
      </c>
      <c r="L1103" s="1">
        <v>0</v>
      </c>
      <c r="M1103" s="1">
        <v>0</v>
      </c>
      <c r="N1103" s="1">
        <v>0</v>
      </c>
      <c r="O1103" s="1">
        <v>0</v>
      </c>
      <c r="P1103" s="1">
        <v>0</v>
      </c>
      <c r="Q1103" s="1">
        <v>0</v>
      </c>
      <c r="R1103" s="1">
        <v>0</v>
      </c>
      <c r="S1103" s="1">
        <v>0</v>
      </c>
      <c r="T1103" s="1">
        <v>0</v>
      </c>
      <c r="U1103" s="1">
        <v>0</v>
      </c>
      <c r="X1103" s="1">
        <v>0</v>
      </c>
      <c r="Y1103" s="1">
        <v>0</v>
      </c>
      <c r="Z1103" s="1">
        <v>0</v>
      </c>
    </row>
    <row r="1104" spans="1:26" x14ac:dyDescent="0.25">
      <c r="A1104">
        <v>1102</v>
      </c>
      <c r="B1104" t="s">
        <v>360</v>
      </c>
      <c r="C1104">
        <v>24</v>
      </c>
      <c r="D1104">
        <v>18540299</v>
      </c>
      <c r="E1104" t="s">
        <v>13</v>
      </c>
      <c r="F1104" s="1">
        <v>4.9400000000000001E-6</v>
      </c>
      <c r="G1104" s="1">
        <v>5.9854999999999997E-7</v>
      </c>
      <c r="H1104" t="s">
        <v>121</v>
      </c>
      <c r="I1104" t="s">
        <v>86</v>
      </c>
      <c r="J1104" s="1">
        <v>5.9533999999999998E-7</v>
      </c>
      <c r="K1104" s="1">
        <v>3.0016000000000001E-9</v>
      </c>
      <c r="L1104" s="1">
        <v>2.0810999999999999E-10</v>
      </c>
      <c r="M1104" s="1">
        <v>0</v>
      </c>
      <c r="N1104" s="1">
        <v>0</v>
      </c>
      <c r="O1104" s="1">
        <v>0</v>
      </c>
      <c r="P1104" s="1">
        <v>0</v>
      </c>
      <c r="Q1104" s="1">
        <v>0</v>
      </c>
      <c r="R1104" s="1">
        <v>0</v>
      </c>
      <c r="S1104" s="1">
        <v>0</v>
      </c>
      <c r="T1104" s="1">
        <v>0</v>
      </c>
      <c r="U1104" s="1">
        <v>0</v>
      </c>
      <c r="V1104" t="s">
        <v>87</v>
      </c>
      <c r="W1104" t="s">
        <v>88</v>
      </c>
      <c r="X1104" s="1">
        <v>0</v>
      </c>
      <c r="Y1104" s="1">
        <v>0</v>
      </c>
      <c r="Z1104" s="1">
        <v>0</v>
      </c>
    </row>
    <row r="1105" spans="1:26" x14ac:dyDescent="0.25">
      <c r="A1105">
        <v>1103</v>
      </c>
      <c r="B1105" t="s">
        <v>360</v>
      </c>
      <c r="C1105">
        <v>24</v>
      </c>
      <c r="D1105">
        <v>1175</v>
      </c>
      <c r="E1105" t="s">
        <v>294</v>
      </c>
      <c r="F1105">
        <v>0</v>
      </c>
      <c r="G1105" s="1">
        <v>0</v>
      </c>
      <c r="H1105" t="s">
        <v>121</v>
      </c>
      <c r="I1105" t="s">
        <v>86</v>
      </c>
      <c r="J1105" s="1">
        <v>0</v>
      </c>
      <c r="K1105" s="1">
        <v>0</v>
      </c>
      <c r="L1105" s="1">
        <v>0</v>
      </c>
      <c r="M1105" s="1">
        <v>0</v>
      </c>
      <c r="N1105" s="1">
        <v>0</v>
      </c>
      <c r="O1105" s="1">
        <v>0</v>
      </c>
      <c r="P1105" s="1">
        <v>0</v>
      </c>
      <c r="Q1105" s="1">
        <v>0</v>
      </c>
      <c r="R1105" s="1">
        <v>0</v>
      </c>
      <c r="S1105" s="1">
        <v>0</v>
      </c>
      <c r="T1105" s="1">
        <v>0</v>
      </c>
      <c r="U1105" s="1">
        <v>0</v>
      </c>
      <c r="X1105" s="1">
        <v>0</v>
      </c>
      <c r="Y1105" s="1">
        <v>0</v>
      </c>
      <c r="Z1105" s="1">
        <v>0</v>
      </c>
    </row>
    <row r="1106" spans="1:26" x14ac:dyDescent="0.25">
      <c r="A1106">
        <v>1104</v>
      </c>
      <c r="B1106" t="s">
        <v>360</v>
      </c>
      <c r="C1106">
        <v>24</v>
      </c>
      <c r="D1106">
        <v>7440508</v>
      </c>
      <c r="E1106" t="s">
        <v>10</v>
      </c>
      <c r="F1106" s="1">
        <v>1.9300000000000002E-6</v>
      </c>
      <c r="G1106" s="1">
        <v>0</v>
      </c>
      <c r="H1106" t="s">
        <v>121</v>
      </c>
      <c r="I1106" t="s">
        <v>86</v>
      </c>
      <c r="J1106" s="1">
        <v>0</v>
      </c>
      <c r="K1106" s="1">
        <v>0</v>
      </c>
      <c r="L1106" s="1">
        <v>0</v>
      </c>
      <c r="M1106" s="1">
        <v>0</v>
      </c>
      <c r="N1106" s="1">
        <v>0</v>
      </c>
      <c r="O1106" s="1">
        <v>0</v>
      </c>
      <c r="P1106" s="1">
        <v>0</v>
      </c>
      <c r="Q1106" s="1">
        <v>0</v>
      </c>
      <c r="R1106" s="1">
        <v>0</v>
      </c>
      <c r="S1106" s="1">
        <v>0</v>
      </c>
      <c r="T1106" s="1">
        <v>0</v>
      </c>
      <c r="U1106" s="1">
        <v>0</v>
      </c>
      <c r="X1106" s="1">
        <v>0</v>
      </c>
      <c r="Y1106" s="1">
        <v>0</v>
      </c>
      <c r="Z1106" s="1">
        <v>0</v>
      </c>
    </row>
    <row r="1107" spans="1:26" x14ac:dyDescent="0.25">
      <c r="A1107">
        <v>1105</v>
      </c>
      <c r="B1107" t="s">
        <v>360</v>
      </c>
      <c r="C1107">
        <v>24</v>
      </c>
      <c r="D1107">
        <v>7439965</v>
      </c>
      <c r="E1107" t="s">
        <v>5</v>
      </c>
      <c r="F1107">
        <v>3.48E-4</v>
      </c>
      <c r="G1107" s="1">
        <v>0</v>
      </c>
      <c r="H1107" t="s">
        <v>121</v>
      </c>
      <c r="I1107" t="s">
        <v>86</v>
      </c>
      <c r="J1107" s="1">
        <v>0</v>
      </c>
      <c r="K1107" s="1">
        <v>0</v>
      </c>
      <c r="L1107" s="1">
        <v>0</v>
      </c>
      <c r="M1107" s="1">
        <v>0</v>
      </c>
      <c r="N1107" s="1">
        <v>0</v>
      </c>
      <c r="O1107" s="1">
        <v>0</v>
      </c>
      <c r="P1107" s="1">
        <v>0</v>
      </c>
      <c r="Q1107" s="1">
        <v>0</v>
      </c>
      <c r="R1107" s="1">
        <v>0</v>
      </c>
      <c r="S1107" s="1">
        <v>0</v>
      </c>
      <c r="T1107" s="1">
        <v>0</v>
      </c>
      <c r="U1107" s="1">
        <v>0</v>
      </c>
      <c r="X1107" s="1">
        <v>0</v>
      </c>
      <c r="Y1107" s="1">
        <v>0</v>
      </c>
      <c r="Z1107" s="1">
        <v>0</v>
      </c>
    </row>
    <row r="1108" spans="1:26" x14ac:dyDescent="0.25">
      <c r="A1108">
        <v>1106</v>
      </c>
      <c r="B1108" t="s">
        <v>360</v>
      </c>
      <c r="C1108">
        <v>24</v>
      </c>
      <c r="D1108">
        <v>7440020</v>
      </c>
      <c r="E1108" t="s">
        <v>6</v>
      </c>
      <c r="F1108">
        <v>4.3400000000000001E-3</v>
      </c>
      <c r="G1108" s="1">
        <v>9.3325000000000002E-7</v>
      </c>
      <c r="H1108" t="s">
        <v>121</v>
      </c>
      <c r="I1108" t="s">
        <v>86</v>
      </c>
      <c r="J1108" s="1">
        <v>9.3325000000000002E-7</v>
      </c>
      <c r="K1108" s="1">
        <v>0</v>
      </c>
      <c r="L1108" s="1">
        <v>0</v>
      </c>
      <c r="M1108" s="1">
        <v>0</v>
      </c>
      <c r="N1108" s="1">
        <v>0</v>
      </c>
      <c r="O1108" s="1">
        <v>0</v>
      </c>
      <c r="P1108" s="1">
        <v>0</v>
      </c>
      <c r="Q1108" s="1">
        <v>0</v>
      </c>
      <c r="R1108" s="1">
        <v>0</v>
      </c>
      <c r="S1108" s="1">
        <v>0</v>
      </c>
      <c r="T1108" s="1">
        <v>0</v>
      </c>
      <c r="U1108" s="1">
        <v>0</v>
      </c>
      <c r="V1108" t="s">
        <v>87</v>
      </c>
      <c r="X1108" s="1">
        <v>0</v>
      </c>
      <c r="Y1108" s="1">
        <v>0</v>
      </c>
      <c r="Z1108" s="1">
        <v>0</v>
      </c>
    </row>
    <row r="1109" spans="1:26" x14ac:dyDescent="0.25">
      <c r="A1109">
        <v>1107</v>
      </c>
      <c r="B1109" t="s">
        <v>360</v>
      </c>
      <c r="C1109">
        <v>24</v>
      </c>
      <c r="D1109">
        <v>7723140</v>
      </c>
      <c r="E1109" t="s">
        <v>295</v>
      </c>
      <c r="F1109" s="1">
        <v>5.5199999999999997E-7</v>
      </c>
      <c r="G1109" s="1">
        <v>0</v>
      </c>
      <c r="H1109" t="s">
        <v>121</v>
      </c>
      <c r="I1109" t="s">
        <v>86</v>
      </c>
      <c r="J1109" s="1">
        <v>0</v>
      </c>
      <c r="K1109" s="1">
        <v>0</v>
      </c>
      <c r="L1109" s="1">
        <v>0</v>
      </c>
      <c r="M1109" s="1">
        <v>0</v>
      </c>
      <c r="N1109" s="1">
        <v>0</v>
      </c>
      <c r="O1109" s="1">
        <v>0</v>
      </c>
      <c r="P1109" s="1">
        <v>0</v>
      </c>
      <c r="Q1109" s="1">
        <v>0</v>
      </c>
      <c r="R1109" s="1">
        <v>0</v>
      </c>
      <c r="S1109" s="1">
        <v>0</v>
      </c>
      <c r="T1109" s="1">
        <v>0</v>
      </c>
      <c r="U1109" s="1">
        <v>0</v>
      </c>
      <c r="X1109" s="1">
        <v>0</v>
      </c>
      <c r="Y1109" s="1">
        <v>0</v>
      </c>
      <c r="Z1109" s="1">
        <v>0</v>
      </c>
    </row>
    <row r="1110" spans="1:26" x14ac:dyDescent="0.25">
      <c r="A1110">
        <v>1108</v>
      </c>
      <c r="B1110" t="s">
        <v>360</v>
      </c>
      <c r="C1110">
        <v>24</v>
      </c>
      <c r="D1110">
        <v>7439921</v>
      </c>
      <c r="E1110" t="s">
        <v>7</v>
      </c>
      <c r="F1110" s="1">
        <v>1.5099999999999999E-6</v>
      </c>
      <c r="G1110" s="1">
        <v>3.2206000000000002E-11</v>
      </c>
      <c r="H1110" t="s">
        <v>121</v>
      </c>
      <c r="I1110" t="s">
        <v>86</v>
      </c>
      <c r="J1110" s="1">
        <v>1.4985999999999999E-11</v>
      </c>
      <c r="K1110" s="1">
        <v>1.5597999999999999E-11</v>
      </c>
      <c r="L1110" s="1">
        <v>1.6220999999999999E-12</v>
      </c>
      <c r="M1110" s="1">
        <v>0</v>
      </c>
      <c r="N1110" s="1">
        <v>0</v>
      </c>
      <c r="O1110" s="1">
        <v>0</v>
      </c>
      <c r="P1110" s="1">
        <v>0</v>
      </c>
      <c r="Q1110" s="1">
        <v>0</v>
      </c>
      <c r="R1110" s="1">
        <v>0</v>
      </c>
      <c r="S1110" s="1">
        <v>0</v>
      </c>
      <c r="T1110" s="1">
        <v>0</v>
      </c>
      <c r="U1110" s="1">
        <v>0</v>
      </c>
      <c r="V1110" t="s">
        <v>88</v>
      </c>
      <c r="W1110" t="s">
        <v>87</v>
      </c>
      <c r="X1110" s="1">
        <v>0</v>
      </c>
      <c r="Y1110" s="1">
        <v>0</v>
      </c>
      <c r="Z1110" s="1">
        <v>0</v>
      </c>
    </row>
    <row r="1111" spans="1:26" x14ac:dyDescent="0.25">
      <c r="A1111">
        <v>1109</v>
      </c>
      <c r="B1111" t="s">
        <v>360</v>
      </c>
      <c r="C1111">
        <v>24</v>
      </c>
      <c r="D1111">
        <v>7440622</v>
      </c>
      <c r="E1111" t="s">
        <v>296</v>
      </c>
      <c r="F1111">
        <v>0</v>
      </c>
      <c r="G1111" s="1">
        <v>0</v>
      </c>
      <c r="H1111" t="s">
        <v>121</v>
      </c>
      <c r="I1111" t="s">
        <v>86</v>
      </c>
      <c r="J1111" s="1">
        <v>0</v>
      </c>
      <c r="K1111" s="1">
        <v>0</v>
      </c>
      <c r="L1111" s="1">
        <v>0</v>
      </c>
      <c r="M1111" s="1">
        <v>0</v>
      </c>
      <c r="N1111" s="1">
        <v>0</v>
      </c>
      <c r="O1111" s="1">
        <v>0</v>
      </c>
      <c r="P1111" s="1">
        <v>0</v>
      </c>
      <c r="Q1111" s="1">
        <v>0</v>
      </c>
      <c r="R1111" s="1">
        <v>0</v>
      </c>
      <c r="S1111" s="1">
        <v>0</v>
      </c>
      <c r="T1111" s="1">
        <v>0</v>
      </c>
      <c r="U1111" s="1">
        <v>0</v>
      </c>
      <c r="X1111" s="1">
        <v>0</v>
      </c>
      <c r="Y1111" s="1">
        <v>0</v>
      </c>
      <c r="Z1111" s="1">
        <v>0</v>
      </c>
    </row>
    <row r="1112" spans="1:26" x14ac:dyDescent="0.25">
      <c r="A1112">
        <v>1110</v>
      </c>
      <c r="B1112" t="s">
        <v>360</v>
      </c>
      <c r="C1112">
        <v>24</v>
      </c>
      <c r="D1112">
        <v>7440666</v>
      </c>
      <c r="E1112" t="s">
        <v>297</v>
      </c>
      <c r="F1112">
        <v>0</v>
      </c>
      <c r="G1112" s="1">
        <v>0</v>
      </c>
      <c r="H1112" t="s">
        <v>121</v>
      </c>
      <c r="I1112" t="s">
        <v>86</v>
      </c>
      <c r="J1112" s="1">
        <v>0</v>
      </c>
      <c r="K1112" s="1">
        <v>0</v>
      </c>
      <c r="L1112" s="1">
        <v>0</v>
      </c>
      <c r="M1112" s="1">
        <v>0</v>
      </c>
      <c r="N1112" s="1">
        <v>0</v>
      </c>
      <c r="O1112" s="1">
        <v>0</v>
      </c>
      <c r="P1112" s="1">
        <v>0</v>
      </c>
      <c r="Q1112" s="1">
        <v>0</v>
      </c>
      <c r="R1112" s="1">
        <v>0</v>
      </c>
      <c r="S1112" s="1">
        <v>0</v>
      </c>
      <c r="T1112" s="1">
        <v>0</v>
      </c>
      <c r="U1112" s="1">
        <v>0</v>
      </c>
      <c r="X1112" s="1">
        <v>0</v>
      </c>
      <c r="Y1112" s="1">
        <v>0</v>
      </c>
      <c r="Z1112" s="1">
        <v>0</v>
      </c>
    </row>
    <row r="1113" spans="1:26" x14ac:dyDescent="0.25">
      <c r="A1113">
        <v>1111</v>
      </c>
      <c r="B1113" t="s">
        <v>361</v>
      </c>
      <c r="C1113">
        <v>24</v>
      </c>
      <c r="D1113">
        <v>7429905</v>
      </c>
      <c r="E1113" t="s">
        <v>290</v>
      </c>
      <c r="F1113">
        <v>0</v>
      </c>
      <c r="G1113" s="1">
        <v>0</v>
      </c>
      <c r="H1113" t="s">
        <v>121</v>
      </c>
      <c r="I1113" t="s">
        <v>86</v>
      </c>
      <c r="J1113" s="1">
        <v>0</v>
      </c>
      <c r="K1113" s="1">
        <v>0</v>
      </c>
      <c r="L1113" s="1">
        <v>0</v>
      </c>
      <c r="M1113" s="1">
        <v>0</v>
      </c>
      <c r="N1113" s="1">
        <v>0</v>
      </c>
      <c r="O1113" s="1">
        <v>0</v>
      </c>
      <c r="P1113" s="1">
        <v>0</v>
      </c>
      <c r="Q1113" s="1">
        <v>0</v>
      </c>
      <c r="R1113" s="1">
        <v>0</v>
      </c>
      <c r="S1113" s="1">
        <v>0</v>
      </c>
      <c r="T1113" s="1">
        <v>0</v>
      </c>
      <c r="U1113" s="1">
        <v>0</v>
      </c>
      <c r="X1113" s="1">
        <v>0</v>
      </c>
      <c r="Y1113" s="1">
        <v>0</v>
      </c>
      <c r="Z1113" s="1">
        <v>0</v>
      </c>
    </row>
    <row r="1114" spans="1:26" x14ac:dyDescent="0.25">
      <c r="A1114">
        <v>1112</v>
      </c>
      <c r="B1114" t="s">
        <v>361</v>
      </c>
      <c r="C1114">
        <v>24</v>
      </c>
      <c r="D1114">
        <v>1344281</v>
      </c>
      <c r="E1114" t="s">
        <v>291</v>
      </c>
      <c r="F1114">
        <v>0</v>
      </c>
      <c r="G1114" s="1">
        <v>0</v>
      </c>
      <c r="H1114" t="s">
        <v>121</v>
      </c>
      <c r="I1114" t="s">
        <v>86</v>
      </c>
      <c r="J1114" s="1">
        <v>0</v>
      </c>
      <c r="K1114" s="1">
        <v>0</v>
      </c>
      <c r="L1114" s="1">
        <v>0</v>
      </c>
      <c r="M1114" s="1">
        <v>0</v>
      </c>
      <c r="N1114" s="1">
        <v>0</v>
      </c>
      <c r="O1114" s="1">
        <v>0</v>
      </c>
      <c r="P1114" s="1">
        <v>0</v>
      </c>
      <c r="Q1114" s="1">
        <v>0</v>
      </c>
      <c r="R1114" s="1">
        <v>0</v>
      </c>
      <c r="S1114" s="1">
        <v>0</v>
      </c>
      <c r="T1114" s="1">
        <v>0</v>
      </c>
      <c r="U1114" s="1">
        <v>0</v>
      </c>
      <c r="X1114" s="1">
        <v>0</v>
      </c>
      <c r="Y1114" s="1">
        <v>0</v>
      </c>
      <c r="Z1114" s="1">
        <v>0</v>
      </c>
    </row>
    <row r="1115" spans="1:26" x14ac:dyDescent="0.25">
      <c r="A1115">
        <v>1113</v>
      </c>
      <c r="B1115" t="s">
        <v>361</v>
      </c>
      <c r="C1115">
        <v>24</v>
      </c>
      <c r="D1115">
        <v>7440417</v>
      </c>
      <c r="E1115" t="s">
        <v>292</v>
      </c>
      <c r="F1115">
        <v>0</v>
      </c>
      <c r="G1115" s="1">
        <v>0</v>
      </c>
      <c r="H1115" t="s">
        <v>121</v>
      </c>
      <c r="I1115" t="s">
        <v>86</v>
      </c>
      <c r="J1115" s="1">
        <v>0</v>
      </c>
      <c r="K1115" s="1">
        <v>0</v>
      </c>
      <c r="L1115" s="1">
        <v>0</v>
      </c>
      <c r="M1115" s="1">
        <v>0</v>
      </c>
      <c r="N1115" s="1">
        <v>0</v>
      </c>
      <c r="O1115" s="1">
        <v>0</v>
      </c>
      <c r="P1115" s="1">
        <v>0</v>
      </c>
      <c r="Q1115" s="1">
        <v>0</v>
      </c>
      <c r="R1115" s="1">
        <v>0</v>
      </c>
      <c r="S1115" s="1">
        <v>0</v>
      </c>
      <c r="T1115" s="1">
        <v>0</v>
      </c>
      <c r="U1115" s="1">
        <v>0</v>
      </c>
      <c r="X1115" s="1">
        <v>0</v>
      </c>
      <c r="Y1115" s="1">
        <v>0</v>
      </c>
      <c r="Z1115" s="1">
        <v>0</v>
      </c>
    </row>
    <row r="1116" spans="1:26" x14ac:dyDescent="0.25">
      <c r="A1116">
        <v>1114</v>
      </c>
      <c r="B1116" t="s">
        <v>361</v>
      </c>
      <c r="C1116">
        <v>24</v>
      </c>
      <c r="D1116">
        <v>7440439</v>
      </c>
      <c r="E1116" t="s">
        <v>293</v>
      </c>
      <c r="F1116" s="1">
        <v>1.24E-6</v>
      </c>
      <c r="G1116" s="1">
        <v>4.3951999999999999E-9</v>
      </c>
      <c r="H1116" t="s">
        <v>121</v>
      </c>
      <c r="I1116" t="s">
        <v>86</v>
      </c>
      <c r="J1116" s="1">
        <v>4.3951999999999999E-9</v>
      </c>
      <c r="K1116" s="1">
        <v>0</v>
      </c>
      <c r="L1116" s="1">
        <v>0</v>
      </c>
      <c r="M1116" s="1">
        <v>0</v>
      </c>
      <c r="N1116" s="1">
        <v>0</v>
      </c>
      <c r="O1116" s="1">
        <v>0</v>
      </c>
      <c r="P1116" s="1">
        <v>0</v>
      </c>
      <c r="Q1116" s="1">
        <v>0</v>
      </c>
      <c r="R1116" s="1">
        <v>0</v>
      </c>
      <c r="S1116" s="1">
        <v>0</v>
      </c>
      <c r="T1116" s="1">
        <v>0</v>
      </c>
      <c r="U1116" s="1">
        <v>0</v>
      </c>
      <c r="V1116" t="s">
        <v>87</v>
      </c>
      <c r="X1116" s="1">
        <v>0</v>
      </c>
      <c r="Y1116" s="1">
        <v>0</v>
      </c>
      <c r="Z1116" s="1">
        <v>0</v>
      </c>
    </row>
    <row r="1117" spans="1:26" x14ac:dyDescent="0.25">
      <c r="A1117">
        <v>1115</v>
      </c>
      <c r="B1117" t="s">
        <v>361</v>
      </c>
      <c r="C1117">
        <v>24</v>
      </c>
      <c r="D1117">
        <v>7440484</v>
      </c>
      <c r="E1117" t="s">
        <v>8</v>
      </c>
      <c r="F1117">
        <v>0</v>
      </c>
      <c r="G1117" s="1">
        <v>0</v>
      </c>
      <c r="H1117" t="s">
        <v>121</v>
      </c>
      <c r="I1117" t="s">
        <v>86</v>
      </c>
      <c r="J1117" s="1">
        <v>0</v>
      </c>
      <c r="K1117" s="1">
        <v>0</v>
      </c>
      <c r="L1117" s="1">
        <v>0</v>
      </c>
      <c r="M1117" s="1">
        <v>0</v>
      </c>
      <c r="N1117" s="1">
        <v>0</v>
      </c>
      <c r="O1117" s="1">
        <v>0</v>
      </c>
      <c r="P1117" s="1">
        <v>0</v>
      </c>
      <c r="Q1117" s="1">
        <v>0</v>
      </c>
      <c r="R1117" s="1">
        <v>0</v>
      </c>
      <c r="S1117" s="1">
        <v>0</v>
      </c>
      <c r="T1117" s="1">
        <v>0</v>
      </c>
      <c r="U1117" s="1">
        <v>0</v>
      </c>
      <c r="X1117" s="1">
        <v>0</v>
      </c>
      <c r="Y1117" s="1">
        <v>0</v>
      </c>
      <c r="Z1117" s="1">
        <v>0</v>
      </c>
    </row>
    <row r="1118" spans="1:26" x14ac:dyDescent="0.25">
      <c r="A1118">
        <v>1116</v>
      </c>
      <c r="B1118" t="s">
        <v>361</v>
      </c>
      <c r="C1118">
        <v>24</v>
      </c>
      <c r="D1118">
        <v>7440473</v>
      </c>
      <c r="E1118" t="s">
        <v>89</v>
      </c>
      <c r="F1118" s="1">
        <v>3.6199999999999999E-5</v>
      </c>
      <c r="G1118" s="1">
        <v>0</v>
      </c>
      <c r="H1118" t="s">
        <v>121</v>
      </c>
      <c r="I1118" t="s">
        <v>86</v>
      </c>
      <c r="J1118" s="1">
        <v>0</v>
      </c>
      <c r="K1118" s="1">
        <v>0</v>
      </c>
      <c r="L1118" s="1">
        <v>0</v>
      </c>
      <c r="M1118" s="1">
        <v>0</v>
      </c>
      <c r="N1118" s="1">
        <v>0</v>
      </c>
      <c r="O1118" s="1">
        <v>0</v>
      </c>
      <c r="P1118" s="1">
        <v>0</v>
      </c>
      <c r="Q1118" s="1">
        <v>0</v>
      </c>
      <c r="R1118" s="1">
        <v>0</v>
      </c>
      <c r="S1118" s="1">
        <v>0</v>
      </c>
      <c r="T1118" s="1">
        <v>0</v>
      </c>
      <c r="U1118" s="1">
        <v>0</v>
      </c>
      <c r="X1118" s="1">
        <v>0</v>
      </c>
      <c r="Y1118" s="1">
        <v>0</v>
      </c>
      <c r="Z1118" s="1">
        <v>0</v>
      </c>
    </row>
    <row r="1119" spans="1:26" x14ac:dyDescent="0.25">
      <c r="A1119">
        <v>1117</v>
      </c>
      <c r="B1119" t="s">
        <v>361</v>
      </c>
      <c r="C1119">
        <v>24</v>
      </c>
      <c r="D1119">
        <v>18540299</v>
      </c>
      <c r="E1119" t="s">
        <v>13</v>
      </c>
      <c r="F1119" s="1">
        <v>2.8099999999999999E-5</v>
      </c>
      <c r="G1119" s="1">
        <v>3.4047000000000002E-6</v>
      </c>
      <c r="H1119" t="s">
        <v>121</v>
      </c>
      <c r="I1119" t="s">
        <v>86</v>
      </c>
      <c r="J1119" s="1">
        <v>3.3863999999999999E-6</v>
      </c>
      <c r="K1119" s="1">
        <v>1.7074000000000001E-8</v>
      </c>
      <c r="L1119" s="1">
        <v>1.1838E-9</v>
      </c>
      <c r="M1119" s="1">
        <v>0</v>
      </c>
      <c r="N1119" s="1">
        <v>0</v>
      </c>
      <c r="O1119" s="1">
        <v>0</v>
      </c>
      <c r="P1119" s="1">
        <v>0</v>
      </c>
      <c r="Q1119" s="1">
        <v>0</v>
      </c>
      <c r="R1119" s="1">
        <v>0</v>
      </c>
      <c r="S1119" s="1">
        <v>0</v>
      </c>
      <c r="T1119" s="1">
        <v>0</v>
      </c>
      <c r="U1119" s="1">
        <v>0</v>
      </c>
      <c r="V1119" t="s">
        <v>87</v>
      </c>
      <c r="W1119" t="s">
        <v>88</v>
      </c>
      <c r="X1119" s="1">
        <v>0</v>
      </c>
      <c r="Y1119" s="1">
        <v>0</v>
      </c>
      <c r="Z1119" s="1">
        <v>0</v>
      </c>
    </row>
    <row r="1120" spans="1:26" x14ac:dyDescent="0.25">
      <c r="A1120">
        <v>1118</v>
      </c>
      <c r="B1120" t="s">
        <v>361</v>
      </c>
      <c r="C1120">
        <v>24</v>
      </c>
      <c r="D1120">
        <v>1175</v>
      </c>
      <c r="E1120" t="s">
        <v>294</v>
      </c>
      <c r="F1120">
        <v>0</v>
      </c>
      <c r="G1120" s="1">
        <v>0</v>
      </c>
      <c r="H1120" t="s">
        <v>121</v>
      </c>
      <c r="I1120" t="s">
        <v>86</v>
      </c>
      <c r="J1120" s="1">
        <v>0</v>
      </c>
      <c r="K1120" s="1">
        <v>0</v>
      </c>
      <c r="L1120" s="1">
        <v>0</v>
      </c>
      <c r="M1120" s="1">
        <v>0</v>
      </c>
      <c r="N1120" s="1">
        <v>0</v>
      </c>
      <c r="O1120" s="1">
        <v>0</v>
      </c>
      <c r="P1120" s="1">
        <v>0</v>
      </c>
      <c r="Q1120" s="1">
        <v>0</v>
      </c>
      <c r="R1120" s="1">
        <v>0</v>
      </c>
      <c r="S1120" s="1">
        <v>0</v>
      </c>
      <c r="T1120" s="1">
        <v>0</v>
      </c>
      <c r="U1120" s="1">
        <v>0</v>
      </c>
      <c r="X1120" s="1">
        <v>0</v>
      </c>
      <c r="Y1120" s="1">
        <v>0</v>
      </c>
      <c r="Z1120" s="1">
        <v>0</v>
      </c>
    </row>
    <row r="1121" spans="1:26" x14ac:dyDescent="0.25">
      <c r="A1121">
        <v>1119</v>
      </c>
      <c r="B1121" t="s">
        <v>361</v>
      </c>
      <c r="C1121">
        <v>24</v>
      </c>
      <c r="D1121">
        <v>7440508</v>
      </c>
      <c r="E1121" t="s">
        <v>10</v>
      </c>
      <c r="F1121" s="1">
        <v>1.0499999999999999E-5</v>
      </c>
      <c r="G1121" s="1">
        <v>0</v>
      </c>
      <c r="H1121" t="s">
        <v>121</v>
      </c>
      <c r="I1121" t="s">
        <v>86</v>
      </c>
      <c r="J1121" s="1">
        <v>0</v>
      </c>
      <c r="K1121" s="1">
        <v>0</v>
      </c>
      <c r="L1121" s="1">
        <v>0</v>
      </c>
      <c r="M1121" s="1">
        <v>0</v>
      </c>
      <c r="N1121" s="1">
        <v>0</v>
      </c>
      <c r="O1121" s="1">
        <v>0</v>
      </c>
      <c r="P1121" s="1">
        <v>0</v>
      </c>
      <c r="Q1121" s="1">
        <v>0</v>
      </c>
      <c r="R1121" s="1">
        <v>0</v>
      </c>
      <c r="S1121" s="1">
        <v>0</v>
      </c>
      <c r="T1121" s="1">
        <v>0</v>
      </c>
      <c r="U1121" s="1">
        <v>0</v>
      </c>
      <c r="X1121" s="1">
        <v>0</v>
      </c>
      <c r="Y1121" s="1">
        <v>0</v>
      </c>
      <c r="Z1121" s="1">
        <v>0</v>
      </c>
    </row>
    <row r="1122" spans="1:26" x14ac:dyDescent="0.25">
      <c r="A1122">
        <v>1120</v>
      </c>
      <c r="B1122" t="s">
        <v>361</v>
      </c>
      <c r="C1122">
        <v>24</v>
      </c>
      <c r="D1122">
        <v>7439965</v>
      </c>
      <c r="E1122" t="s">
        <v>5</v>
      </c>
      <c r="F1122">
        <v>7.3800000000000005E-4</v>
      </c>
      <c r="G1122" s="1">
        <v>0</v>
      </c>
      <c r="H1122" t="s">
        <v>121</v>
      </c>
      <c r="I1122" t="s">
        <v>86</v>
      </c>
      <c r="J1122" s="1">
        <v>0</v>
      </c>
      <c r="K1122" s="1">
        <v>0</v>
      </c>
      <c r="L1122" s="1">
        <v>0</v>
      </c>
      <c r="M1122" s="1">
        <v>0</v>
      </c>
      <c r="N1122" s="1">
        <v>0</v>
      </c>
      <c r="O1122" s="1">
        <v>0</v>
      </c>
      <c r="P1122" s="1">
        <v>0</v>
      </c>
      <c r="Q1122" s="1">
        <v>0</v>
      </c>
      <c r="R1122" s="1">
        <v>0</v>
      </c>
      <c r="S1122" s="1">
        <v>0</v>
      </c>
      <c r="T1122" s="1">
        <v>0</v>
      </c>
      <c r="U1122" s="1">
        <v>0</v>
      </c>
      <c r="X1122" s="1">
        <v>0</v>
      </c>
      <c r="Y1122" s="1">
        <v>0</v>
      </c>
      <c r="Z1122" s="1">
        <v>0</v>
      </c>
    </row>
    <row r="1123" spans="1:26" x14ac:dyDescent="0.25">
      <c r="A1123">
        <v>1121</v>
      </c>
      <c r="B1123" t="s">
        <v>361</v>
      </c>
      <c r="C1123">
        <v>24</v>
      </c>
      <c r="D1123">
        <v>7440020</v>
      </c>
      <c r="E1123" t="s">
        <v>6</v>
      </c>
      <c r="F1123">
        <v>1.01E-3</v>
      </c>
      <c r="G1123" s="1">
        <v>2.1717999999999999E-7</v>
      </c>
      <c r="H1123" t="s">
        <v>121</v>
      </c>
      <c r="I1123" t="s">
        <v>86</v>
      </c>
      <c r="J1123" s="1">
        <v>2.1717999999999999E-7</v>
      </c>
      <c r="K1123" s="1">
        <v>0</v>
      </c>
      <c r="L1123" s="1">
        <v>0</v>
      </c>
      <c r="M1123" s="1">
        <v>0</v>
      </c>
      <c r="N1123" s="1">
        <v>0</v>
      </c>
      <c r="O1123" s="1">
        <v>0</v>
      </c>
      <c r="P1123" s="1">
        <v>0</v>
      </c>
      <c r="Q1123" s="1">
        <v>0</v>
      </c>
      <c r="R1123" s="1">
        <v>0</v>
      </c>
      <c r="S1123" s="1">
        <v>0</v>
      </c>
      <c r="T1123" s="1">
        <v>0</v>
      </c>
      <c r="U1123" s="1">
        <v>0</v>
      </c>
      <c r="V1123" t="s">
        <v>87</v>
      </c>
      <c r="X1123" s="1">
        <v>0</v>
      </c>
      <c r="Y1123" s="1">
        <v>0</v>
      </c>
      <c r="Z1123" s="1">
        <v>0</v>
      </c>
    </row>
    <row r="1124" spans="1:26" x14ac:dyDescent="0.25">
      <c r="A1124">
        <v>1122</v>
      </c>
      <c r="B1124" t="s">
        <v>361</v>
      </c>
      <c r="C1124">
        <v>24</v>
      </c>
      <c r="D1124">
        <v>7723140</v>
      </c>
      <c r="E1124" t="s">
        <v>295</v>
      </c>
      <c r="F1124" s="1">
        <v>3.0000000000000001E-6</v>
      </c>
      <c r="G1124" s="1">
        <v>0</v>
      </c>
      <c r="H1124" t="s">
        <v>121</v>
      </c>
      <c r="I1124" t="s">
        <v>86</v>
      </c>
      <c r="J1124" s="1">
        <v>0</v>
      </c>
      <c r="K1124" s="1">
        <v>0</v>
      </c>
      <c r="L1124" s="1">
        <v>0</v>
      </c>
      <c r="M1124" s="1">
        <v>0</v>
      </c>
      <c r="N1124" s="1">
        <v>0</v>
      </c>
      <c r="O1124" s="1">
        <v>0</v>
      </c>
      <c r="P1124" s="1">
        <v>0</v>
      </c>
      <c r="Q1124" s="1">
        <v>0</v>
      </c>
      <c r="R1124" s="1">
        <v>0</v>
      </c>
      <c r="S1124" s="1">
        <v>0</v>
      </c>
      <c r="T1124" s="1">
        <v>0</v>
      </c>
      <c r="U1124" s="1">
        <v>0</v>
      </c>
      <c r="X1124" s="1">
        <v>0</v>
      </c>
      <c r="Y1124" s="1">
        <v>0</v>
      </c>
      <c r="Z1124" s="1">
        <v>0</v>
      </c>
    </row>
    <row r="1125" spans="1:26" x14ac:dyDescent="0.25">
      <c r="A1125">
        <v>1123</v>
      </c>
      <c r="B1125" t="s">
        <v>361</v>
      </c>
      <c r="C1125">
        <v>24</v>
      </c>
      <c r="D1125">
        <v>7439921</v>
      </c>
      <c r="E1125" t="s">
        <v>7</v>
      </c>
      <c r="F1125" s="1">
        <v>1.13E-5</v>
      </c>
      <c r="G1125" s="1">
        <v>2.4100999999999998E-10</v>
      </c>
      <c r="H1125" t="s">
        <v>121</v>
      </c>
      <c r="I1125" t="s">
        <v>86</v>
      </c>
      <c r="J1125" s="1">
        <v>1.1215E-10</v>
      </c>
      <c r="K1125" s="1">
        <v>1.1672000000000001E-10</v>
      </c>
      <c r="L1125" s="1">
        <v>1.2139000000000001E-11</v>
      </c>
      <c r="M1125" s="1">
        <v>0</v>
      </c>
      <c r="N1125" s="1">
        <v>0</v>
      </c>
      <c r="O1125" s="1">
        <v>0</v>
      </c>
      <c r="P1125" s="1">
        <v>0</v>
      </c>
      <c r="Q1125" s="1">
        <v>0</v>
      </c>
      <c r="R1125" s="1">
        <v>0</v>
      </c>
      <c r="S1125" s="1">
        <v>0</v>
      </c>
      <c r="T1125" s="1">
        <v>0</v>
      </c>
      <c r="U1125" s="1">
        <v>0</v>
      </c>
      <c r="V1125" t="s">
        <v>88</v>
      </c>
      <c r="W1125" t="s">
        <v>87</v>
      </c>
      <c r="X1125" s="1">
        <v>0</v>
      </c>
      <c r="Y1125" s="1">
        <v>0</v>
      </c>
      <c r="Z1125" s="1">
        <v>0</v>
      </c>
    </row>
    <row r="1126" spans="1:26" x14ac:dyDescent="0.25">
      <c r="A1126">
        <v>1124</v>
      </c>
      <c r="B1126" t="s">
        <v>361</v>
      </c>
      <c r="C1126">
        <v>24</v>
      </c>
      <c r="D1126">
        <v>7440622</v>
      </c>
      <c r="E1126" t="s">
        <v>296</v>
      </c>
      <c r="F1126">
        <v>0</v>
      </c>
      <c r="G1126" s="1">
        <v>0</v>
      </c>
      <c r="H1126" t="s">
        <v>121</v>
      </c>
      <c r="I1126" t="s">
        <v>86</v>
      </c>
      <c r="J1126" s="1">
        <v>0</v>
      </c>
      <c r="K1126" s="1">
        <v>0</v>
      </c>
      <c r="L1126" s="1">
        <v>0</v>
      </c>
      <c r="M1126" s="1">
        <v>0</v>
      </c>
      <c r="N1126" s="1">
        <v>0</v>
      </c>
      <c r="O1126" s="1">
        <v>0</v>
      </c>
      <c r="P1126" s="1">
        <v>0</v>
      </c>
      <c r="Q1126" s="1">
        <v>0</v>
      </c>
      <c r="R1126" s="1">
        <v>0</v>
      </c>
      <c r="S1126" s="1">
        <v>0</v>
      </c>
      <c r="T1126" s="1">
        <v>0</v>
      </c>
      <c r="U1126" s="1">
        <v>0</v>
      </c>
      <c r="X1126" s="1">
        <v>0</v>
      </c>
      <c r="Y1126" s="1">
        <v>0</v>
      </c>
      <c r="Z1126" s="1">
        <v>0</v>
      </c>
    </row>
    <row r="1127" spans="1:26" x14ac:dyDescent="0.25">
      <c r="A1127">
        <v>1125</v>
      </c>
      <c r="B1127" t="s">
        <v>361</v>
      </c>
      <c r="C1127">
        <v>24</v>
      </c>
      <c r="D1127">
        <v>7440666</v>
      </c>
      <c r="E1127" t="s">
        <v>297</v>
      </c>
      <c r="F1127">
        <v>0</v>
      </c>
      <c r="G1127" s="1">
        <v>0</v>
      </c>
      <c r="H1127" t="s">
        <v>121</v>
      </c>
      <c r="I1127" t="s">
        <v>86</v>
      </c>
      <c r="J1127" s="1">
        <v>0</v>
      </c>
      <c r="K1127" s="1">
        <v>0</v>
      </c>
      <c r="L1127" s="1">
        <v>0</v>
      </c>
      <c r="M1127" s="1">
        <v>0</v>
      </c>
      <c r="N1127" s="1">
        <v>0</v>
      </c>
      <c r="O1127" s="1">
        <v>0</v>
      </c>
      <c r="P1127" s="1">
        <v>0</v>
      </c>
      <c r="Q1127" s="1">
        <v>0</v>
      </c>
      <c r="R1127" s="1">
        <v>0</v>
      </c>
      <c r="S1127" s="1">
        <v>0</v>
      </c>
      <c r="T1127" s="1">
        <v>0</v>
      </c>
      <c r="U1127" s="1">
        <v>0</v>
      </c>
      <c r="X1127" s="1">
        <v>0</v>
      </c>
      <c r="Y1127" s="1">
        <v>0</v>
      </c>
      <c r="Z1127" s="1">
        <v>0</v>
      </c>
    </row>
    <row r="1128" spans="1:26" x14ac:dyDescent="0.25">
      <c r="A1128">
        <v>1126</v>
      </c>
      <c r="B1128" t="s">
        <v>55</v>
      </c>
      <c r="C1128">
        <v>24</v>
      </c>
      <c r="D1128">
        <v>7429905</v>
      </c>
      <c r="E1128" t="s">
        <v>290</v>
      </c>
      <c r="F1128">
        <v>0</v>
      </c>
      <c r="G1128" s="1">
        <v>0</v>
      </c>
      <c r="H1128" t="s">
        <v>121</v>
      </c>
      <c r="I1128" t="s">
        <v>86</v>
      </c>
      <c r="J1128" s="1">
        <v>0</v>
      </c>
      <c r="K1128" s="1">
        <v>0</v>
      </c>
      <c r="L1128" s="1">
        <v>0</v>
      </c>
      <c r="M1128" s="1">
        <v>0</v>
      </c>
      <c r="N1128" s="1">
        <v>0</v>
      </c>
      <c r="O1128" s="1">
        <v>0</v>
      </c>
      <c r="P1128" s="1">
        <v>0</v>
      </c>
      <c r="Q1128" s="1">
        <v>0</v>
      </c>
      <c r="R1128" s="1">
        <v>0</v>
      </c>
      <c r="S1128" s="1">
        <v>0</v>
      </c>
      <c r="T1128" s="1">
        <v>0</v>
      </c>
      <c r="U1128" s="1">
        <v>0</v>
      </c>
      <c r="X1128" s="1">
        <v>0</v>
      </c>
      <c r="Y1128" s="1">
        <v>0</v>
      </c>
      <c r="Z1128" s="1">
        <v>0</v>
      </c>
    </row>
    <row r="1129" spans="1:26" x14ac:dyDescent="0.25">
      <c r="A1129">
        <v>1127</v>
      </c>
      <c r="B1129" t="s">
        <v>55</v>
      </c>
      <c r="C1129">
        <v>24</v>
      </c>
      <c r="D1129">
        <v>1344281</v>
      </c>
      <c r="E1129" t="s">
        <v>291</v>
      </c>
      <c r="F1129">
        <v>0</v>
      </c>
      <c r="G1129" s="1">
        <v>0</v>
      </c>
      <c r="H1129" t="s">
        <v>121</v>
      </c>
      <c r="I1129" t="s">
        <v>86</v>
      </c>
      <c r="J1129" s="1">
        <v>0</v>
      </c>
      <c r="K1129" s="1">
        <v>0</v>
      </c>
      <c r="L1129" s="1">
        <v>0</v>
      </c>
      <c r="M1129" s="1">
        <v>0</v>
      </c>
      <c r="N1129" s="1">
        <v>0</v>
      </c>
      <c r="O1129" s="1">
        <v>0</v>
      </c>
      <c r="P1129" s="1">
        <v>0</v>
      </c>
      <c r="Q1129" s="1">
        <v>0</v>
      </c>
      <c r="R1129" s="1">
        <v>0</v>
      </c>
      <c r="S1129" s="1">
        <v>0</v>
      </c>
      <c r="T1129" s="1">
        <v>0</v>
      </c>
      <c r="U1129" s="1">
        <v>0</v>
      </c>
      <c r="X1129" s="1">
        <v>0</v>
      </c>
      <c r="Y1129" s="1">
        <v>0</v>
      </c>
      <c r="Z1129" s="1">
        <v>0</v>
      </c>
    </row>
    <row r="1130" spans="1:26" x14ac:dyDescent="0.25">
      <c r="A1130">
        <v>1128</v>
      </c>
      <c r="B1130" t="s">
        <v>55</v>
      </c>
      <c r="C1130">
        <v>24</v>
      </c>
      <c r="D1130">
        <v>7440417</v>
      </c>
      <c r="E1130" t="s">
        <v>292</v>
      </c>
      <c r="F1130">
        <v>0</v>
      </c>
      <c r="G1130" s="1">
        <v>0</v>
      </c>
      <c r="H1130" t="s">
        <v>121</v>
      </c>
      <c r="I1130" t="s">
        <v>86</v>
      </c>
      <c r="J1130" s="1">
        <v>0</v>
      </c>
      <c r="K1130" s="1">
        <v>0</v>
      </c>
      <c r="L1130" s="1">
        <v>0</v>
      </c>
      <c r="M1130" s="1">
        <v>0</v>
      </c>
      <c r="N1130" s="1">
        <v>0</v>
      </c>
      <c r="O1130" s="1">
        <v>0</v>
      </c>
      <c r="P1130" s="1">
        <v>0</v>
      </c>
      <c r="Q1130" s="1">
        <v>0</v>
      </c>
      <c r="R1130" s="1">
        <v>0</v>
      </c>
      <c r="S1130" s="1">
        <v>0</v>
      </c>
      <c r="T1130" s="1">
        <v>0</v>
      </c>
      <c r="U1130" s="1">
        <v>0</v>
      </c>
      <c r="X1130" s="1">
        <v>0</v>
      </c>
      <c r="Y1130" s="1">
        <v>0</v>
      </c>
      <c r="Z1130" s="1">
        <v>0</v>
      </c>
    </row>
    <row r="1131" spans="1:26" x14ac:dyDescent="0.25">
      <c r="A1131">
        <v>1129</v>
      </c>
      <c r="B1131" t="s">
        <v>55</v>
      </c>
      <c r="C1131">
        <v>24</v>
      </c>
      <c r="D1131">
        <v>7440439</v>
      </c>
      <c r="E1131" t="s">
        <v>293</v>
      </c>
      <c r="F1131">
        <v>0</v>
      </c>
      <c r="G1131" s="1">
        <v>0</v>
      </c>
      <c r="H1131" t="s">
        <v>121</v>
      </c>
      <c r="I1131" t="s">
        <v>86</v>
      </c>
      <c r="J1131" s="1">
        <v>0</v>
      </c>
      <c r="K1131" s="1">
        <v>0</v>
      </c>
      <c r="L1131" s="1">
        <v>0</v>
      </c>
      <c r="M1131" s="1">
        <v>0</v>
      </c>
      <c r="N1131" s="1">
        <v>0</v>
      </c>
      <c r="O1131" s="1">
        <v>0</v>
      </c>
      <c r="P1131" s="1">
        <v>0</v>
      </c>
      <c r="Q1131" s="1">
        <v>0</v>
      </c>
      <c r="R1131" s="1">
        <v>0</v>
      </c>
      <c r="S1131" s="1">
        <v>0</v>
      </c>
      <c r="T1131" s="1">
        <v>0</v>
      </c>
      <c r="U1131" s="1">
        <v>0</v>
      </c>
      <c r="X1131" s="1">
        <v>0</v>
      </c>
      <c r="Y1131" s="1">
        <v>0</v>
      </c>
      <c r="Z1131" s="1">
        <v>0</v>
      </c>
    </row>
    <row r="1132" spans="1:26" x14ac:dyDescent="0.25">
      <c r="A1132">
        <v>1130</v>
      </c>
      <c r="B1132" t="s">
        <v>55</v>
      </c>
      <c r="C1132">
        <v>24</v>
      </c>
      <c r="D1132">
        <v>7440484</v>
      </c>
      <c r="E1132" t="s">
        <v>8</v>
      </c>
      <c r="F1132">
        <v>0</v>
      </c>
      <c r="G1132" s="1">
        <v>0</v>
      </c>
      <c r="H1132" t="s">
        <v>121</v>
      </c>
      <c r="I1132" t="s">
        <v>86</v>
      </c>
      <c r="J1132" s="1">
        <v>0</v>
      </c>
      <c r="K1132" s="1">
        <v>0</v>
      </c>
      <c r="L1132" s="1">
        <v>0</v>
      </c>
      <c r="M1132" s="1">
        <v>0</v>
      </c>
      <c r="N1132" s="1">
        <v>0</v>
      </c>
      <c r="O1132" s="1">
        <v>0</v>
      </c>
      <c r="P1132" s="1">
        <v>0</v>
      </c>
      <c r="Q1132" s="1">
        <v>0</v>
      </c>
      <c r="R1132" s="1">
        <v>0</v>
      </c>
      <c r="S1132" s="1">
        <v>0</v>
      </c>
      <c r="T1132" s="1">
        <v>0</v>
      </c>
      <c r="U1132" s="1">
        <v>0</v>
      </c>
      <c r="X1132" s="1">
        <v>0</v>
      </c>
      <c r="Y1132" s="1">
        <v>0</v>
      </c>
      <c r="Z1132" s="1">
        <v>0</v>
      </c>
    </row>
    <row r="1133" spans="1:26" x14ac:dyDescent="0.25">
      <c r="A1133">
        <v>1131</v>
      </c>
      <c r="B1133" t="s">
        <v>55</v>
      </c>
      <c r="C1133">
        <v>24</v>
      </c>
      <c r="D1133">
        <v>7440473</v>
      </c>
      <c r="E1133" t="s">
        <v>89</v>
      </c>
      <c r="F1133">
        <v>1.8599999999999999E-4</v>
      </c>
      <c r="G1133" s="1">
        <v>0</v>
      </c>
      <c r="H1133" t="s">
        <v>121</v>
      </c>
      <c r="I1133" t="s">
        <v>86</v>
      </c>
      <c r="J1133" s="1">
        <v>0</v>
      </c>
      <c r="K1133" s="1">
        <v>0</v>
      </c>
      <c r="L1133" s="1">
        <v>0</v>
      </c>
      <c r="M1133" s="1">
        <v>0</v>
      </c>
      <c r="N1133" s="1">
        <v>0</v>
      </c>
      <c r="O1133" s="1">
        <v>0</v>
      </c>
      <c r="P1133" s="1">
        <v>0</v>
      </c>
      <c r="Q1133" s="1">
        <v>0</v>
      </c>
      <c r="R1133" s="1">
        <v>0</v>
      </c>
      <c r="S1133" s="1">
        <v>0</v>
      </c>
      <c r="T1133" s="1">
        <v>0</v>
      </c>
      <c r="U1133" s="1">
        <v>0</v>
      </c>
      <c r="X1133" s="1">
        <v>0</v>
      </c>
      <c r="Y1133" s="1">
        <v>0</v>
      </c>
      <c r="Z1133" s="1">
        <v>0</v>
      </c>
    </row>
    <row r="1134" spans="1:26" x14ac:dyDescent="0.25">
      <c r="A1134">
        <v>1132</v>
      </c>
      <c r="B1134" t="s">
        <v>55</v>
      </c>
      <c r="C1134">
        <v>24</v>
      </c>
      <c r="D1134">
        <v>18540299</v>
      </c>
      <c r="E1134" t="s">
        <v>13</v>
      </c>
      <c r="F1134" s="1">
        <v>1.8600000000000001E-5</v>
      </c>
      <c r="G1134" s="1">
        <v>2.2535999999999999E-6</v>
      </c>
      <c r="H1134" t="s">
        <v>121</v>
      </c>
      <c r="I1134" t="s">
        <v>86</v>
      </c>
      <c r="J1134" s="1">
        <v>2.2415999999999998E-6</v>
      </c>
      <c r="K1134" s="1">
        <v>1.1301999999999999E-8</v>
      </c>
      <c r="L1134" s="1">
        <v>7.8358E-10</v>
      </c>
      <c r="M1134" s="1">
        <v>0</v>
      </c>
      <c r="N1134" s="1">
        <v>0</v>
      </c>
      <c r="O1134" s="1">
        <v>0</v>
      </c>
      <c r="P1134" s="1">
        <v>0</v>
      </c>
      <c r="Q1134" s="1">
        <v>0</v>
      </c>
      <c r="R1134" s="1">
        <v>0</v>
      </c>
      <c r="S1134" s="1">
        <v>0</v>
      </c>
      <c r="T1134" s="1">
        <v>0</v>
      </c>
      <c r="U1134" s="1">
        <v>0</v>
      </c>
      <c r="V1134" t="s">
        <v>87</v>
      </c>
      <c r="W1134" t="s">
        <v>88</v>
      </c>
      <c r="X1134" s="1">
        <v>0</v>
      </c>
      <c r="Y1134" s="1">
        <v>0</v>
      </c>
      <c r="Z1134" s="1">
        <v>0</v>
      </c>
    </row>
    <row r="1135" spans="1:26" x14ac:dyDescent="0.25">
      <c r="A1135">
        <v>1133</v>
      </c>
      <c r="B1135" t="s">
        <v>55</v>
      </c>
      <c r="C1135">
        <v>24</v>
      </c>
      <c r="D1135">
        <v>1175</v>
      </c>
      <c r="E1135" t="s">
        <v>294</v>
      </c>
      <c r="F1135">
        <v>0</v>
      </c>
      <c r="G1135" s="1">
        <v>0</v>
      </c>
      <c r="H1135" t="s">
        <v>121</v>
      </c>
      <c r="I1135" t="s">
        <v>86</v>
      </c>
      <c r="J1135" s="1">
        <v>0</v>
      </c>
      <c r="K1135" s="1">
        <v>0</v>
      </c>
      <c r="L1135" s="1">
        <v>0</v>
      </c>
      <c r="M1135" s="1">
        <v>0</v>
      </c>
      <c r="N1135" s="1">
        <v>0</v>
      </c>
      <c r="O1135" s="1">
        <v>0</v>
      </c>
      <c r="P1135" s="1">
        <v>0</v>
      </c>
      <c r="Q1135" s="1">
        <v>0</v>
      </c>
      <c r="R1135" s="1">
        <v>0</v>
      </c>
      <c r="S1135" s="1">
        <v>0</v>
      </c>
      <c r="T1135" s="1">
        <v>0</v>
      </c>
      <c r="U1135" s="1">
        <v>0</v>
      </c>
      <c r="X1135" s="1">
        <v>0</v>
      </c>
      <c r="Y1135" s="1">
        <v>0</v>
      </c>
      <c r="Z1135" s="1">
        <v>0</v>
      </c>
    </row>
    <row r="1136" spans="1:26" x14ac:dyDescent="0.25">
      <c r="A1136">
        <v>1134</v>
      </c>
      <c r="B1136" t="s">
        <v>55</v>
      </c>
      <c r="C1136">
        <v>24</v>
      </c>
      <c r="D1136">
        <v>7440508</v>
      </c>
      <c r="E1136" t="s">
        <v>10</v>
      </c>
      <c r="F1136">
        <v>0</v>
      </c>
      <c r="G1136" s="1">
        <v>0</v>
      </c>
      <c r="H1136" t="s">
        <v>121</v>
      </c>
      <c r="I1136" t="s">
        <v>86</v>
      </c>
      <c r="J1136" s="1">
        <v>0</v>
      </c>
      <c r="K1136" s="1">
        <v>0</v>
      </c>
      <c r="L1136" s="1">
        <v>0</v>
      </c>
      <c r="M1136" s="1">
        <v>0</v>
      </c>
      <c r="N1136" s="1">
        <v>0</v>
      </c>
      <c r="O1136" s="1">
        <v>0</v>
      </c>
      <c r="P1136" s="1">
        <v>0</v>
      </c>
      <c r="Q1136" s="1">
        <v>0</v>
      </c>
      <c r="R1136" s="1">
        <v>0</v>
      </c>
      <c r="S1136" s="1">
        <v>0</v>
      </c>
      <c r="T1136" s="1">
        <v>0</v>
      </c>
      <c r="U1136" s="1">
        <v>0</v>
      </c>
      <c r="X1136" s="1">
        <v>0</v>
      </c>
      <c r="Y1136" s="1">
        <v>0</v>
      </c>
      <c r="Z1136" s="1">
        <v>0</v>
      </c>
    </row>
    <row r="1137" spans="1:26" x14ac:dyDescent="0.25">
      <c r="A1137">
        <v>1135</v>
      </c>
      <c r="B1137" t="s">
        <v>55</v>
      </c>
      <c r="C1137">
        <v>24</v>
      </c>
      <c r="D1137">
        <v>7439965</v>
      </c>
      <c r="E1137" t="s">
        <v>5</v>
      </c>
      <c r="F1137">
        <v>0</v>
      </c>
      <c r="G1137" s="1">
        <v>0</v>
      </c>
      <c r="H1137" t="s">
        <v>121</v>
      </c>
      <c r="I1137" t="s">
        <v>86</v>
      </c>
      <c r="J1137" s="1">
        <v>0</v>
      </c>
      <c r="K1137" s="1">
        <v>0</v>
      </c>
      <c r="L1137" s="1">
        <v>0</v>
      </c>
      <c r="M1137" s="1">
        <v>0</v>
      </c>
      <c r="N1137" s="1">
        <v>0</v>
      </c>
      <c r="O1137" s="1">
        <v>0</v>
      </c>
      <c r="P1137" s="1">
        <v>0</v>
      </c>
      <c r="Q1137" s="1">
        <v>0</v>
      </c>
      <c r="R1137" s="1">
        <v>0</v>
      </c>
      <c r="S1137" s="1">
        <v>0</v>
      </c>
      <c r="T1137" s="1">
        <v>0</v>
      </c>
      <c r="U1137" s="1">
        <v>0</v>
      </c>
      <c r="X1137" s="1">
        <v>0</v>
      </c>
      <c r="Y1137" s="1">
        <v>0</v>
      </c>
      <c r="Z1137" s="1">
        <v>0</v>
      </c>
    </row>
    <row r="1138" spans="1:26" x14ac:dyDescent="0.25">
      <c r="A1138">
        <v>1136</v>
      </c>
      <c r="B1138" t="s">
        <v>55</v>
      </c>
      <c r="C1138">
        <v>24</v>
      </c>
      <c r="D1138">
        <v>7440020</v>
      </c>
      <c r="E1138" t="s">
        <v>6</v>
      </c>
      <c r="F1138">
        <v>1.1E-4</v>
      </c>
      <c r="G1138" s="1">
        <v>2.3654000000000001E-8</v>
      </c>
      <c r="H1138" t="s">
        <v>121</v>
      </c>
      <c r="I1138" t="s">
        <v>86</v>
      </c>
      <c r="J1138" s="1">
        <v>2.3654000000000001E-8</v>
      </c>
      <c r="K1138" s="1">
        <v>0</v>
      </c>
      <c r="L1138" s="1">
        <v>0</v>
      </c>
      <c r="M1138" s="1">
        <v>0</v>
      </c>
      <c r="N1138" s="1">
        <v>0</v>
      </c>
      <c r="O1138" s="1">
        <v>0</v>
      </c>
      <c r="P1138" s="1">
        <v>0</v>
      </c>
      <c r="Q1138" s="1">
        <v>0</v>
      </c>
      <c r="R1138" s="1">
        <v>0</v>
      </c>
      <c r="S1138" s="1">
        <v>0</v>
      </c>
      <c r="T1138" s="1">
        <v>0</v>
      </c>
      <c r="U1138" s="1">
        <v>0</v>
      </c>
      <c r="V1138" t="s">
        <v>87</v>
      </c>
      <c r="X1138" s="1">
        <v>0</v>
      </c>
      <c r="Y1138" s="1">
        <v>0</v>
      </c>
      <c r="Z1138" s="1">
        <v>0</v>
      </c>
    </row>
    <row r="1139" spans="1:26" x14ac:dyDescent="0.25">
      <c r="A1139">
        <v>1137</v>
      </c>
      <c r="B1139" t="s">
        <v>55</v>
      </c>
      <c r="C1139">
        <v>24</v>
      </c>
      <c r="D1139">
        <v>7723140</v>
      </c>
      <c r="E1139" t="s">
        <v>295</v>
      </c>
      <c r="F1139">
        <v>0</v>
      </c>
      <c r="G1139" s="1">
        <v>0</v>
      </c>
      <c r="H1139" t="s">
        <v>121</v>
      </c>
      <c r="I1139" t="s">
        <v>86</v>
      </c>
      <c r="J1139" s="1">
        <v>0</v>
      </c>
      <c r="K1139" s="1">
        <v>0</v>
      </c>
      <c r="L1139" s="1">
        <v>0</v>
      </c>
      <c r="M1139" s="1">
        <v>0</v>
      </c>
      <c r="N1139" s="1">
        <v>0</v>
      </c>
      <c r="O1139" s="1">
        <v>0</v>
      </c>
      <c r="P1139" s="1">
        <v>0</v>
      </c>
      <c r="Q1139" s="1">
        <v>0</v>
      </c>
      <c r="R1139" s="1">
        <v>0</v>
      </c>
      <c r="S1139" s="1">
        <v>0</v>
      </c>
      <c r="T1139" s="1">
        <v>0</v>
      </c>
      <c r="U1139" s="1">
        <v>0</v>
      </c>
      <c r="X1139" s="1">
        <v>0</v>
      </c>
      <c r="Y1139" s="1">
        <v>0</v>
      </c>
      <c r="Z1139" s="1">
        <v>0</v>
      </c>
    </row>
    <row r="1140" spans="1:26" x14ac:dyDescent="0.25">
      <c r="A1140">
        <v>1138</v>
      </c>
      <c r="B1140" t="s">
        <v>55</v>
      </c>
      <c r="C1140">
        <v>24</v>
      </c>
      <c r="D1140">
        <v>7439921</v>
      </c>
      <c r="E1140" t="s">
        <v>7</v>
      </c>
      <c r="F1140">
        <v>0</v>
      </c>
      <c r="G1140" s="1">
        <v>0</v>
      </c>
      <c r="H1140" t="s">
        <v>121</v>
      </c>
      <c r="I1140" t="s">
        <v>86</v>
      </c>
      <c r="J1140" s="1">
        <v>0</v>
      </c>
      <c r="K1140" s="1">
        <v>0</v>
      </c>
      <c r="L1140" s="1">
        <v>0</v>
      </c>
      <c r="M1140" s="1">
        <v>0</v>
      </c>
      <c r="N1140" s="1">
        <v>0</v>
      </c>
      <c r="O1140" s="1">
        <v>0</v>
      </c>
      <c r="P1140" s="1">
        <v>0</v>
      </c>
      <c r="Q1140" s="1">
        <v>0</v>
      </c>
      <c r="R1140" s="1">
        <v>0</v>
      </c>
      <c r="S1140" s="1">
        <v>0</v>
      </c>
      <c r="T1140" s="1">
        <v>0</v>
      </c>
      <c r="U1140" s="1">
        <v>0</v>
      </c>
      <c r="X1140" s="1">
        <v>0</v>
      </c>
      <c r="Y1140" s="1">
        <v>0</v>
      </c>
      <c r="Z1140" s="1">
        <v>0</v>
      </c>
    </row>
    <row r="1141" spans="1:26" x14ac:dyDescent="0.25">
      <c r="A1141">
        <v>1139</v>
      </c>
      <c r="B1141" t="s">
        <v>55</v>
      </c>
      <c r="C1141">
        <v>24</v>
      </c>
      <c r="D1141">
        <v>7440622</v>
      </c>
      <c r="E1141" t="s">
        <v>296</v>
      </c>
      <c r="F1141">
        <v>0</v>
      </c>
      <c r="G1141" s="1">
        <v>0</v>
      </c>
      <c r="H1141" t="s">
        <v>121</v>
      </c>
      <c r="I1141" t="s">
        <v>86</v>
      </c>
      <c r="J1141" s="1">
        <v>0</v>
      </c>
      <c r="K1141" s="1">
        <v>0</v>
      </c>
      <c r="L1141" s="1">
        <v>0</v>
      </c>
      <c r="M1141" s="1">
        <v>0</v>
      </c>
      <c r="N1141" s="1">
        <v>0</v>
      </c>
      <c r="O1141" s="1">
        <v>0</v>
      </c>
      <c r="P1141" s="1">
        <v>0</v>
      </c>
      <c r="Q1141" s="1">
        <v>0</v>
      </c>
      <c r="R1141" s="1">
        <v>0</v>
      </c>
      <c r="S1141" s="1">
        <v>0</v>
      </c>
      <c r="T1141" s="1">
        <v>0</v>
      </c>
      <c r="U1141" s="1">
        <v>0</v>
      </c>
      <c r="X1141" s="1">
        <v>0</v>
      </c>
      <c r="Y1141" s="1">
        <v>0</v>
      </c>
      <c r="Z1141" s="1">
        <v>0</v>
      </c>
    </row>
    <row r="1142" spans="1:26" x14ac:dyDescent="0.25">
      <c r="A1142">
        <v>1140</v>
      </c>
      <c r="B1142" t="s">
        <v>55</v>
      </c>
      <c r="C1142">
        <v>24</v>
      </c>
      <c r="D1142">
        <v>7440666</v>
      </c>
      <c r="E1142" t="s">
        <v>297</v>
      </c>
      <c r="F1142">
        <v>0</v>
      </c>
      <c r="G1142" s="1">
        <v>0</v>
      </c>
      <c r="H1142" t="s">
        <v>121</v>
      </c>
      <c r="I1142" t="s">
        <v>86</v>
      </c>
      <c r="J1142" s="1">
        <v>0</v>
      </c>
      <c r="K1142" s="1">
        <v>0</v>
      </c>
      <c r="L1142" s="1">
        <v>0</v>
      </c>
      <c r="M1142" s="1">
        <v>0</v>
      </c>
      <c r="N1142" s="1">
        <v>0</v>
      </c>
      <c r="O1142" s="1">
        <v>0</v>
      </c>
      <c r="P1142" s="1">
        <v>0</v>
      </c>
      <c r="Q1142" s="1">
        <v>0</v>
      </c>
      <c r="R1142" s="1">
        <v>0</v>
      </c>
      <c r="S1142" s="1">
        <v>0</v>
      </c>
      <c r="T1142" s="1">
        <v>0</v>
      </c>
      <c r="U1142" s="1">
        <v>0</v>
      </c>
      <c r="X1142" s="1">
        <v>0</v>
      </c>
      <c r="Y1142" s="1">
        <v>0</v>
      </c>
      <c r="Z1142" s="1">
        <v>0</v>
      </c>
    </row>
    <row r="1143" spans="1:26" x14ac:dyDescent="0.25">
      <c r="A1143">
        <v>1141</v>
      </c>
      <c r="B1143" t="s">
        <v>44</v>
      </c>
      <c r="C1143">
        <v>24</v>
      </c>
      <c r="D1143">
        <v>7429905</v>
      </c>
      <c r="E1143" t="s">
        <v>290</v>
      </c>
      <c r="F1143">
        <v>0</v>
      </c>
      <c r="G1143" s="1">
        <v>0</v>
      </c>
      <c r="H1143" t="s">
        <v>121</v>
      </c>
      <c r="I1143" t="s">
        <v>86</v>
      </c>
      <c r="J1143" s="1">
        <v>0</v>
      </c>
      <c r="K1143" s="1">
        <v>0</v>
      </c>
      <c r="L1143" s="1">
        <v>0</v>
      </c>
      <c r="M1143" s="1">
        <v>0</v>
      </c>
      <c r="N1143" s="1">
        <v>0</v>
      </c>
      <c r="O1143" s="1">
        <v>0</v>
      </c>
      <c r="P1143" s="1">
        <v>0</v>
      </c>
      <c r="Q1143" s="1">
        <v>0</v>
      </c>
      <c r="R1143" s="1">
        <v>0</v>
      </c>
      <c r="S1143" s="1">
        <v>0</v>
      </c>
      <c r="T1143" s="1">
        <v>0</v>
      </c>
      <c r="U1143" s="1">
        <v>0</v>
      </c>
      <c r="X1143" s="1">
        <v>0</v>
      </c>
      <c r="Y1143" s="1">
        <v>0</v>
      </c>
      <c r="Z1143" s="1">
        <v>0</v>
      </c>
    </row>
    <row r="1144" spans="1:26" x14ac:dyDescent="0.25">
      <c r="A1144">
        <v>1142</v>
      </c>
      <c r="B1144" t="s">
        <v>44</v>
      </c>
      <c r="C1144">
        <v>24</v>
      </c>
      <c r="D1144">
        <v>1344281</v>
      </c>
      <c r="E1144" t="s">
        <v>291</v>
      </c>
      <c r="F1144">
        <v>0</v>
      </c>
      <c r="G1144" s="1">
        <v>0</v>
      </c>
      <c r="H1144" t="s">
        <v>121</v>
      </c>
      <c r="I1144" t="s">
        <v>86</v>
      </c>
      <c r="J1144" s="1">
        <v>0</v>
      </c>
      <c r="K1144" s="1">
        <v>0</v>
      </c>
      <c r="L1144" s="1">
        <v>0</v>
      </c>
      <c r="M1144" s="1">
        <v>0</v>
      </c>
      <c r="N1144" s="1">
        <v>0</v>
      </c>
      <c r="O1144" s="1">
        <v>0</v>
      </c>
      <c r="P1144" s="1">
        <v>0</v>
      </c>
      <c r="Q1144" s="1">
        <v>0</v>
      </c>
      <c r="R1144" s="1">
        <v>0</v>
      </c>
      <c r="S1144" s="1">
        <v>0</v>
      </c>
      <c r="T1144" s="1">
        <v>0</v>
      </c>
      <c r="U1144" s="1">
        <v>0</v>
      </c>
      <c r="X1144" s="1">
        <v>0</v>
      </c>
      <c r="Y1144" s="1">
        <v>0</v>
      </c>
      <c r="Z1144" s="1">
        <v>0</v>
      </c>
    </row>
    <row r="1145" spans="1:26" x14ac:dyDescent="0.25">
      <c r="A1145">
        <v>1143</v>
      </c>
      <c r="B1145" t="s">
        <v>44</v>
      </c>
      <c r="C1145">
        <v>24</v>
      </c>
      <c r="D1145">
        <v>7440417</v>
      </c>
      <c r="E1145" t="s">
        <v>292</v>
      </c>
      <c r="F1145">
        <v>0</v>
      </c>
      <c r="G1145" s="1">
        <v>0</v>
      </c>
      <c r="H1145" t="s">
        <v>121</v>
      </c>
      <c r="I1145" t="s">
        <v>86</v>
      </c>
      <c r="J1145" s="1">
        <v>0</v>
      </c>
      <c r="K1145" s="1">
        <v>0</v>
      </c>
      <c r="L1145" s="1">
        <v>0</v>
      </c>
      <c r="M1145" s="1">
        <v>0</v>
      </c>
      <c r="N1145" s="1">
        <v>0</v>
      </c>
      <c r="O1145" s="1">
        <v>0</v>
      </c>
      <c r="P1145" s="1">
        <v>0</v>
      </c>
      <c r="Q1145" s="1">
        <v>0</v>
      </c>
      <c r="R1145" s="1">
        <v>0</v>
      </c>
      <c r="S1145" s="1">
        <v>0</v>
      </c>
      <c r="T1145" s="1">
        <v>0</v>
      </c>
      <c r="U1145" s="1">
        <v>0</v>
      </c>
      <c r="X1145" s="1">
        <v>0</v>
      </c>
      <c r="Y1145" s="1">
        <v>0</v>
      </c>
      <c r="Z1145" s="1">
        <v>0</v>
      </c>
    </row>
    <row r="1146" spans="1:26" x14ac:dyDescent="0.25">
      <c r="A1146">
        <v>1144</v>
      </c>
      <c r="B1146" t="s">
        <v>44</v>
      </c>
      <c r="C1146">
        <v>24</v>
      </c>
      <c r="D1146">
        <v>7440439</v>
      </c>
      <c r="E1146" t="s">
        <v>293</v>
      </c>
      <c r="F1146">
        <v>0</v>
      </c>
      <c r="G1146" s="1">
        <v>0</v>
      </c>
      <c r="H1146" t="s">
        <v>121</v>
      </c>
      <c r="I1146" t="s">
        <v>86</v>
      </c>
      <c r="J1146" s="1">
        <v>0</v>
      </c>
      <c r="K1146" s="1">
        <v>0</v>
      </c>
      <c r="L1146" s="1">
        <v>0</v>
      </c>
      <c r="M1146" s="1">
        <v>0</v>
      </c>
      <c r="N1146" s="1">
        <v>0</v>
      </c>
      <c r="O1146" s="1">
        <v>0</v>
      </c>
      <c r="P1146" s="1">
        <v>0</v>
      </c>
      <c r="Q1146" s="1">
        <v>0</v>
      </c>
      <c r="R1146" s="1">
        <v>0</v>
      </c>
      <c r="S1146" s="1">
        <v>0</v>
      </c>
      <c r="T1146" s="1">
        <v>0</v>
      </c>
      <c r="U1146" s="1">
        <v>0</v>
      </c>
      <c r="X1146" s="1">
        <v>0</v>
      </c>
      <c r="Y1146" s="1">
        <v>0</v>
      </c>
      <c r="Z1146" s="1">
        <v>0</v>
      </c>
    </row>
    <row r="1147" spans="1:26" x14ac:dyDescent="0.25">
      <c r="A1147">
        <v>1145</v>
      </c>
      <c r="B1147" t="s">
        <v>44</v>
      </c>
      <c r="C1147">
        <v>24</v>
      </c>
      <c r="D1147">
        <v>7440484</v>
      </c>
      <c r="E1147" t="s">
        <v>8</v>
      </c>
      <c r="F1147">
        <v>0</v>
      </c>
      <c r="G1147" s="1">
        <v>0</v>
      </c>
      <c r="H1147" t="s">
        <v>121</v>
      </c>
      <c r="I1147" t="s">
        <v>86</v>
      </c>
      <c r="J1147" s="1">
        <v>0</v>
      </c>
      <c r="K1147" s="1">
        <v>0</v>
      </c>
      <c r="L1147" s="1">
        <v>0</v>
      </c>
      <c r="M1147" s="1">
        <v>0</v>
      </c>
      <c r="N1147" s="1">
        <v>0</v>
      </c>
      <c r="O1147" s="1">
        <v>0</v>
      </c>
      <c r="P1147" s="1">
        <v>0</v>
      </c>
      <c r="Q1147" s="1">
        <v>0</v>
      </c>
      <c r="R1147" s="1">
        <v>0</v>
      </c>
      <c r="S1147" s="1">
        <v>0</v>
      </c>
      <c r="T1147" s="1">
        <v>0</v>
      </c>
      <c r="U1147" s="1">
        <v>0</v>
      </c>
      <c r="X1147" s="1">
        <v>0</v>
      </c>
      <c r="Y1147" s="1">
        <v>0</v>
      </c>
      <c r="Z1147" s="1">
        <v>0</v>
      </c>
    </row>
    <row r="1148" spans="1:26" x14ac:dyDescent="0.25">
      <c r="A1148">
        <v>1146</v>
      </c>
      <c r="B1148" t="s">
        <v>44</v>
      </c>
      <c r="C1148">
        <v>24</v>
      </c>
      <c r="D1148">
        <v>7440473</v>
      </c>
      <c r="E1148" t="s">
        <v>89</v>
      </c>
      <c r="F1148" s="1">
        <v>1.5E-6</v>
      </c>
      <c r="G1148" s="1">
        <v>0</v>
      </c>
      <c r="H1148" t="s">
        <v>121</v>
      </c>
      <c r="I1148" t="s">
        <v>86</v>
      </c>
      <c r="J1148" s="1">
        <v>0</v>
      </c>
      <c r="K1148" s="1">
        <v>0</v>
      </c>
      <c r="L1148" s="1">
        <v>0</v>
      </c>
      <c r="M1148" s="1">
        <v>0</v>
      </c>
      <c r="N1148" s="1">
        <v>0</v>
      </c>
      <c r="O1148" s="1">
        <v>0</v>
      </c>
      <c r="P1148" s="1">
        <v>0</v>
      </c>
      <c r="Q1148" s="1">
        <v>0</v>
      </c>
      <c r="R1148" s="1">
        <v>0</v>
      </c>
      <c r="S1148" s="1">
        <v>0</v>
      </c>
      <c r="T1148" s="1">
        <v>0</v>
      </c>
      <c r="U1148" s="1">
        <v>0</v>
      </c>
      <c r="X1148" s="1">
        <v>0</v>
      </c>
      <c r="Y1148" s="1">
        <v>0</v>
      </c>
      <c r="Z1148" s="1">
        <v>0</v>
      </c>
    </row>
    <row r="1149" spans="1:26" x14ac:dyDescent="0.25">
      <c r="A1149">
        <v>1147</v>
      </c>
      <c r="B1149" t="s">
        <v>44</v>
      </c>
      <c r="C1149">
        <v>24</v>
      </c>
      <c r="D1149">
        <v>18540299</v>
      </c>
      <c r="E1149" t="s">
        <v>13</v>
      </c>
      <c r="F1149" s="1">
        <v>1.4999999999999999E-7</v>
      </c>
      <c r="G1149" s="1">
        <v>1.8174999999999999E-8</v>
      </c>
      <c r="H1149" t="s">
        <v>121</v>
      </c>
      <c r="I1149" t="s">
        <v>86</v>
      </c>
      <c r="J1149" s="1">
        <v>1.8077E-8</v>
      </c>
      <c r="K1149" s="1">
        <v>9.1141999999999999E-11</v>
      </c>
      <c r="L1149" s="1">
        <v>6.3192E-12</v>
      </c>
      <c r="M1149" s="1">
        <v>0</v>
      </c>
      <c r="N1149" s="1">
        <v>0</v>
      </c>
      <c r="O1149" s="1">
        <v>0</v>
      </c>
      <c r="P1149" s="1">
        <v>0</v>
      </c>
      <c r="Q1149" s="1">
        <v>0</v>
      </c>
      <c r="R1149" s="1">
        <v>0</v>
      </c>
      <c r="S1149" s="1">
        <v>0</v>
      </c>
      <c r="T1149" s="1">
        <v>0</v>
      </c>
      <c r="U1149" s="1">
        <v>0</v>
      </c>
      <c r="V1149" t="s">
        <v>87</v>
      </c>
      <c r="W1149" t="s">
        <v>88</v>
      </c>
      <c r="X1149" s="1">
        <v>0</v>
      </c>
      <c r="Y1149" s="1">
        <v>0</v>
      </c>
      <c r="Z1149" s="1">
        <v>0</v>
      </c>
    </row>
    <row r="1150" spans="1:26" x14ac:dyDescent="0.25">
      <c r="A1150">
        <v>1148</v>
      </c>
      <c r="B1150" t="s">
        <v>44</v>
      </c>
      <c r="C1150">
        <v>24</v>
      </c>
      <c r="D1150">
        <v>1175</v>
      </c>
      <c r="E1150" t="s">
        <v>294</v>
      </c>
      <c r="F1150">
        <v>0</v>
      </c>
      <c r="G1150" s="1">
        <v>0</v>
      </c>
      <c r="H1150" t="s">
        <v>121</v>
      </c>
      <c r="I1150" t="s">
        <v>86</v>
      </c>
      <c r="J1150" s="1">
        <v>0</v>
      </c>
      <c r="K1150" s="1">
        <v>0</v>
      </c>
      <c r="L1150" s="1">
        <v>0</v>
      </c>
      <c r="M1150" s="1">
        <v>0</v>
      </c>
      <c r="N1150" s="1">
        <v>0</v>
      </c>
      <c r="O1150" s="1">
        <v>0</v>
      </c>
      <c r="P1150" s="1">
        <v>0</v>
      </c>
      <c r="Q1150" s="1">
        <v>0</v>
      </c>
      <c r="R1150" s="1">
        <v>0</v>
      </c>
      <c r="S1150" s="1">
        <v>0</v>
      </c>
      <c r="T1150" s="1">
        <v>0</v>
      </c>
      <c r="U1150" s="1">
        <v>0</v>
      </c>
      <c r="X1150" s="1">
        <v>0</v>
      </c>
      <c r="Y1150" s="1">
        <v>0</v>
      </c>
      <c r="Z1150" s="1">
        <v>0</v>
      </c>
    </row>
    <row r="1151" spans="1:26" x14ac:dyDescent="0.25">
      <c r="A1151">
        <v>1149</v>
      </c>
      <c r="B1151" t="s">
        <v>44</v>
      </c>
      <c r="C1151">
        <v>24</v>
      </c>
      <c r="D1151">
        <v>7440508</v>
      </c>
      <c r="E1151" t="s">
        <v>10</v>
      </c>
      <c r="F1151">
        <v>2.2000000000000001E-4</v>
      </c>
      <c r="G1151" s="1">
        <v>0</v>
      </c>
      <c r="H1151" t="s">
        <v>121</v>
      </c>
      <c r="I1151" t="s">
        <v>86</v>
      </c>
      <c r="J1151" s="1">
        <v>0</v>
      </c>
      <c r="K1151" s="1">
        <v>0</v>
      </c>
      <c r="L1151" s="1">
        <v>0</v>
      </c>
      <c r="M1151" s="1">
        <v>0</v>
      </c>
      <c r="N1151" s="1">
        <v>0</v>
      </c>
      <c r="O1151" s="1">
        <v>0</v>
      </c>
      <c r="P1151" s="1">
        <v>0</v>
      </c>
      <c r="Q1151" s="1">
        <v>0</v>
      </c>
      <c r="R1151" s="1">
        <v>0</v>
      </c>
      <c r="S1151" s="1">
        <v>0</v>
      </c>
      <c r="T1151" s="1">
        <v>0</v>
      </c>
      <c r="U1151" s="1">
        <v>0</v>
      </c>
      <c r="X1151" s="1">
        <v>0</v>
      </c>
      <c r="Y1151" s="1">
        <v>0</v>
      </c>
      <c r="Z1151" s="1">
        <v>0</v>
      </c>
    </row>
    <row r="1152" spans="1:26" x14ac:dyDescent="0.25">
      <c r="A1152">
        <v>1150</v>
      </c>
      <c r="B1152" t="s">
        <v>44</v>
      </c>
      <c r="C1152">
        <v>24</v>
      </c>
      <c r="D1152">
        <v>7439965</v>
      </c>
      <c r="E1152" t="s">
        <v>5</v>
      </c>
      <c r="F1152" s="1">
        <v>4.0099999999999999E-5</v>
      </c>
      <c r="G1152" s="1">
        <v>0</v>
      </c>
      <c r="H1152" t="s">
        <v>121</v>
      </c>
      <c r="I1152" t="s">
        <v>86</v>
      </c>
      <c r="J1152" s="1">
        <v>0</v>
      </c>
      <c r="K1152" s="1">
        <v>0</v>
      </c>
      <c r="L1152" s="1">
        <v>0</v>
      </c>
      <c r="M1152" s="1">
        <v>0</v>
      </c>
      <c r="N1152" s="1">
        <v>0</v>
      </c>
      <c r="O1152" s="1">
        <v>0</v>
      </c>
      <c r="P1152" s="1">
        <v>0</v>
      </c>
      <c r="Q1152" s="1">
        <v>0</v>
      </c>
      <c r="R1152" s="1">
        <v>0</v>
      </c>
      <c r="S1152" s="1">
        <v>0</v>
      </c>
      <c r="T1152" s="1">
        <v>0</v>
      </c>
      <c r="U1152" s="1">
        <v>0</v>
      </c>
      <c r="X1152" s="1">
        <v>0</v>
      </c>
      <c r="Y1152" s="1">
        <v>0</v>
      </c>
      <c r="Z1152" s="1">
        <v>0</v>
      </c>
    </row>
    <row r="1153" spans="1:26" x14ac:dyDescent="0.25">
      <c r="A1153">
        <v>1151</v>
      </c>
      <c r="B1153" t="s">
        <v>44</v>
      </c>
      <c r="C1153">
        <v>24</v>
      </c>
      <c r="D1153">
        <v>7440020</v>
      </c>
      <c r="E1153" t="s">
        <v>6</v>
      </c>
      <c r="F1153">
        <v>6.9200000000000002E-4</v>
      </c>
      <c r="G1153" s="1">
        <v>1.4880000000000001E-7</v>
      </c>
      <c r="H1153" t="s">
        <v>121</v>
      </c>
      <c r="I1153" t="s">
        <v>86</v>
      </c>
      <c r="J1153" s="1">
        <v>1.4880000000000001E-7</v>
      </c>
      <c r="K1153" s="1">
        <v>0</v>
      </c>
      <c r="L1153" s="1">
        <v>0</v>
      </c>
      <c r="M1153" s="1">
        <v>0</v>
      </c>
      <c r="N1153" s="1">
        <v>0</v>
      </c>
      <c r="O1153" s="1">
        <v>0</v>
      </c>
      <c r="P1153" s="1">
        <v>0</v>
      </c>
      <c r="Q1153" s="1">
        <v>0</v>
      </c>
      <c r="R1153" s="1">
        <v>0</v>
      </c>
      <c r="S1153" s="1">
        <v>0</v>
      </c>
      <c r="T1153" s="1">
        <v>0</v>
      </c>
      <c r="U1153" s="1">
        <v>0</v>
      </c>
      <c r="V1153" t="s">
        <v>87</v>
      </c>
      <c r="X1153" s="1">
        <v>0</v>
      </c>
      <c r="Y1153" s="1">
        <v>0</v>
      </c>
      <c r="Z1153" s="1">
        <v>0</v>
      </c>
    </row>
    <row r="1154" spans="1:26" x14ac:dyDescent="0.25">
      <c r="A1154">
        <v>1152</v>
      </c>
      <c r="B1154" t="s">
        <v>44</v>
      </c>
      <c r="C1154">
        <v>24</v>
      </c>
      <c r="D1154">
        <v>7723140</v>
      </c>
      <c r="E1154" t="s">
        <v>295</v>
      </c>
      <c r="F1154">
        <v>0</v>
      </c>
      <c r="G1154" s="1">
        <v>0</v>
      </c>
      <c r="H1154" t="s">
        <v>121</v>
      </c>
      <c r="I1154" t="s">
        <v>86</v>
      </c>
      <c r="J1154" s="1">
        <v>0</v>
      </c>
      <c r="K1154" s="1">
        <v>0</v>
      </c>
      <c r="L1154" s="1">
        <v>0</v>
      </c>
      <c r="M1154" s="1">
        <v>0</v>
      </c>
      <c r="N1154" s="1">
        <v>0</v>
      </c>
      <c r="O1154" s="1">
        <v>0</v>
      </c>
      <c r="P1154" s="1">
        <v>0</v>
      </c>
      <c r="Q1154" s="1">
        <v>0</v>
      </c>
      <c r="R1154" s="1">
        <v>0</v>
      </c>
      <c r="S1154" s="1">
        <v>0</v>
      </c>
      <c r="T1154" s="1">
        <v>0</v>
      </c>
      <c r="U1154" s="1">
        <v>0</v>
      </c>
      <c r="X1154" s="1">
        <v>0</v>
      </c>
      <c r="Y1154" s="1">
        <v>0</v>
      </c>
      <c r="Z1154" s="1">
        <v>0</v>
      </c>
    </row>
    <row r="1155" spans="1:26" x14ac:dyDescent="0.25">
      <c r="A1155">
        <v>1153</v>
      </c>
      <c r="B1155" t="s">
        <v>44</v>
      </c>
      <c r="C1155">
        <v>24</v>
      </c>
      <c r="D1155">
        <v>7439921</v>
      </c>
      <c r="E1155" t="s">
        <v>7</v>
      </c>
      <c r="F1155">
        <v>0</v>
      </c>
      <c r="G1155" s="1">
        <v>0</v>
      </c>
      <c r="H1155" t="s">
        <v>121</v>
      </c>
      <c r="I1155" t="s">
        <v>86</v>
      </c>
      <c r="J1155" s="1">
        <v>0</v>
      </c>
      <c r="K1155" s="1">
        <v>0</v>
      </c>
      <c r="L1155" s="1">
        <v>0</v>
      </c>
      <c r="M1155" s="1">
        <v>0</v>
      </c>
      <c r="N1155" s="1">
        <v>0</v>
      </c>
      <c r="O1155" s="1">
        <v>0</v>
      </c>
      <c r="P1155" s="1">
        <v>0</v>
      </c>
      <c r="Q1155" s="1">
        <v>0</v>
      </c>
      <c r="R1155" s="1">
        <v>0</v>
      </c>
      <c r="S1155" s="1">
        <v>0</v>
      </c>
      <c r="T1155" s="1">
        <v>0</v>
      </c>
      <c r="U1155" s="1">
        <v>0</v>
      </c>
      <c r="X1155" s="1">
        <v>0</v>
      </c>
      <c r="Y1155" s="1">
        <v>0</v>
      </c>
      <c r="Z1155" s="1">
        <v>0</v>
      </c>
    </row>
    <row r="1156" spans="1:26" x14ac:dyDescent="0.25">
      <c r="A1156">
        <v>1154</v>
      </c>
      <c r="B1156" t="s">
        <v>44</v>
      </c>
      <c r="C1156">
        <v>24</v>
      </c>
      <c r="D1156">
        <v>7440622</v>
      </c>
      <c r="E1156" t="s">
        <v>296</v>
      </c>
      <c r="F1156">
        <v>0</v>
      </c>
      <c r="G1156" s="1">
        <v>0</v>
      </c>
      <c r="H1156" t="s">
        <v>121</v>
      </c>
      <c r="I1156" t="s">
        <v>86</v>
      </c>
      <c r="J1156" s="1">
        <v>0</v>
      </c>
      <c r="K1156" s="1">
        <v>0</v>
      </c>
      <c r="L1156" s="1">
        <v>0</v>
      </c>
      <c r="M1156" s="1">
        <v>0</v>
      </c>
      <c r="N1156" s="1">
        <v>0</v>
      </c>
      <c r="O1156" s="1">
        <v>0</v>
      </c>
      <c r="P1156" s="1">
        <v>0</v>
      </c>
      <c r="Q1156" s="1">
        <v>0</v>
      </c>
      <c r="R1156" s="1">
        <v>0</v>
      </c>
      <c r="S1156" s="1">
        <v>0</v>
      </c>
      <c r="T1156" s="1">
        <v>0</v>
      </c>
      <c r="U1156" s="1">
        <v>0</v>
      </c>
      <c r="X1156" s="1">
        <v>0</v>
      </c>
      <c r="Y1156" s="1">
        <v>0</v>
      </c>
      <c r="Z1156" s="1">
        <v>0</v>
      </c>
    </row>
    <row r="1157" spans="1:26" x14ac:dyDescent="0.25">
      <c r="A1157">
        <v>1155</v>
      </c>
      <c r="B1157" t="s">
        <v>44</v>
      </c>
      <c r="C1157">
        <v>24</v>
      </c>
      <c r="D1157">
        <v>7440666</v>
      </c>
      <c r="E1157" t="s">
        <v>297</v>
      </c>
      <c r="F1157">
        <v>0</v>
      </c>
      <c r="G1157" s="1">
        <v>0</v>
      </c>
      <c r="H1157" t="s">
        <v>121</v>
      </c>
      <c r="I1157" t="s">
        <v>86</v>
      </c>
      <c r="J1157" s="1">
        <v>0</v>
      </c>
      <c r="K1157" s="1">
        <v>0</v>
      </c>
      <c r="L1157" s="1">
        <v>0</v>
      </c>
      <c r="M1157" s="1">
        <v>0</v>
      </c>
      <c r="N1157" s="1">
        <v>0</v>
      </c>
      <c r="O1157" s="1">
        <v>0</v>
      </c>
      <c r="P1157" s="1">
        <v>0</v>
      </c>
      <c r="Q1157" s="1">
        <v>0</v>
      </c>
      <c r="R1157" s="1">
        <v>0</v>
      </c>
      <c r="S1157" s="1">
        <v>0</v>
      </c>
      <c r="T1157" s="1">
        <v>0</v>
      </c>
      <c r="U1157" s="1">
        <v>0</v>
      </c>
      <c r="X1157" s="1">
        <v>0</v>
      </c>
      <c r="Y1157" s="1">
        <v>0</v>
      </c>
      <c r="Z1157" s="1">
        <v>0</v>
      </c>
    </row>
    <row r="1158" spans="1:26" x14ac:dyDescent="0.25">
      <c r="A1158">
        <v>1156</v>
      </c>
      <c r="B1158" t="s">
        <v>56</v>
      </c>
      <c r="C1158">
        <v>24</v>
      </c>
      <c r="D1158">
        <v>7429905</v>
      </c>
      <c r="E1158" t="s">
        <v>290</v>
      </c>
      <c r="F1158">
        <v>0</v>
      </c>
      <c r="G1158" s="1">
        <v>0</v>
      </c>
      <c r="H1158" t="s">
        <v>121</v>
      </c>
      <c r="I1158" t="s">
        <v>86</v>
      </c>
      <c r="J1158" s="1">
        <v>0</v>
      </c>
      <c r="K1158" s="1">
        <v>0</v>
      </c>
      <c r="L1158" s="1">
        <v>0</v>
      </c>
      <c r="M1158" s="1">
        <v>0</v>
      </c>
      <c r="N1158" s="1">
        <v>0</v>
      </c>
      <c r="O1158" s="1">
        <v>0</v>
      </c>
      <c r="P1158" s="1">
        <v>0</v>
      </c>
      <c r="Q1158" s="1">
        <v>0</v>
      </c>
      <c r="R1158" s="1">
        <v>0</v>
      </c>
      <c r="S1158" s="1">
        <v>0</v>
      </c>
      <c r="T1158" s="1">
        <v>0</v>
      </c>
      <c r="U1158" s="1">
        <v>0</v>
      </c>
      <c r="X1158" s="1">
        <v>0</v>
      </c>
      <c r="Y1158" s="1">
        <v>0</v>
      </c>
      <c r="Z1158" s="1">
        <v>0</v>
      </c>
    </row>
    <row r="1159" spans="1:26" x14ac:dyDescent="0.25">
      <c r="A1159">
        <v>1157</v>
      </c>
      <c r="B1159" t="s">
        <v>56</v>
      </c>
      <c r="C1159">
        <v>24</v>
      </c>
      <c r="D1159">
        <v>1344281</v>
      </c>
      <c r="E1159" t="s">
        <v>291</v>
      </c>
      <c r="F1159">
        <v>0</v>
      </c>
      <c r="G1159" s="1">
        <v>0</v>
      </c>
      <c r="H1159" t="s">
        <v>121</v>
      </c>
      <c r="I1159" t="s">
        <v>86</v>
      </c>
      <c r="J1159" s="1">
        <v>0</v>
      </c>
      <c r="K1159" s="1">
        <v>0</v>
      </c>
      <c r="L1159" s="1">
        <v>0</v>
      </c>
      <c r="M1159" s="1">
        <v>0</v>
      </c>
      <c r="N1159" s="1">
        <v>0</v>
      </c>
      <c r="O1159" s="1">
        <v>0</v>
      </c>
      <c r="P1159" s="1">
        <v>0</v>
      </c>
      <c r="Q1159" s="1">
        <v>0</v>
      </c>
      <c r="R1159" s="1">
        <v>0</v>
      </c>
      <c r="S1159" s="1">
        <v>0</v>
      </c>
      <c r="T1159" s="1">
        <v>0</v>
      </c>
      <c r="U1159" s="1">
        <v>0</v>
      </c>
      <c r="X1159" s="1">
        <v>0</v>
      </c>
      <c r="Y1159" s="1">
        <v>0</v>
      </c>
      <c r="Z1159" s="1">
        <v>0</v>
      </c>
    </row>
    <row r="1160" spans="1:26" x14ac:dyDescent="0.25">
      <c r="A1160">
        <v>1158</v>
      </c>
      <c r="B1160" t="s">
        <v>56</v>
      </c>
      <c r="C1160">
        <v>24</v>
      </c>
      <c r="D1160">
        <v>7440417</v>
      </c>
      <c r="E1160" t="s">
        <v>292</v>
      </c>
      <c r="F1160">
        <v>0</v>
      </c>
      <c r="G1160" s="1">
        <v>0</v>
      </c>
      <c r="H1160" t="s">
        <v>121</v>
      </c>
      <c r="I1160" t="s">
        <v>86</v>
      </c>
      <c r="J1160" s="1">
        <v>0</v>
      </c>
      <c r="K1160" s="1">
        <v>0</v>
      </c>
      <c r="L1160" s="1">
        <v>0</v>
      </c>
      <c r="M1160" s="1">
        <v>0</v>
      </c>
      <c r="N1160" s="1">
        <v>0</v>
      </c>
      <c r="O1160" s="1">
        <v>0</v>
      </c>
      <c r="P1160" s="1">
        <v>0</v>
      </c>
      <c r="Q1160" s="1">
        <v>0</v>
      </c>
      <c r="R1160" s="1">
        <v>0</v>
      </c>
      <c r="S1160" s="1">
        <v>0</v>
      </c>
      <c r="T1160" s="1">
        <v>0</v>
      </c>
      <c r="U1160" s="1">
        <v>0</v>
      </c>
      <c r="X1160" s="1">
        <v>0</v>
      </c>
      <c r="Y1160" s="1">
        <v>0</v>
      </c>
      <c r="Z1160" s="1">
        <v>0</v>
      </c>
    </row>
    <row r="1161" spans="1:26" x14ac:dyDescent="0.25">
      <c r="A1161">
        <v>1159</v>
      </c>
      <c r="B1161" t="s">
        <v>56</v>
      </c>
      <c r="C1161">
        <v>24</v>
      </c>
      <c r="D1161">
        <v>7440439</v>
      </c>
      <c r="E1161" t="s">
        <v>293</v>
      </c>
      <c r="F1161">
        <v>0</v>
      </c>
      <c r="G1161" s="1">
        <v>0</v>
      </c>
      <c r="H1161" t="s">
        <v>121</v>
      </c>
      <c r="I1161" t="s">
        <v>86</v>
      </c>
      <c r="J1161" s="1">
        <v>0</v>
      </c>
      <c r="K1161" s="1">
        <v>0</v>
      </c>
      <c r="L1161" s="1">
        <v>0</v>
      </c>
      <c r="M1161" s="1">
        <v>0</v>
      </c>
      <c r="N1161" s="1">
        <v>0</v>
      </c>
      <c r="O1161" s="1">
        <v>0</v>
      </c>
      <c r="P1161" s="1">
        <v>0</v>
      </c>
      <c r="Q1161" s="1">
        <v>0</v>
      </c>
      <c r="R1161" s="1">
        <v>0</v>
      </c>
      <c r="S1161" s="1">
        <v>0</v>
      </c>
      <c r="T1161" s="1">
        <v>0</v>
      </c>
      <c r="U1161" s="1">
        <v>0</v>
      </c>
      <c r="X1161" s="1">
        <v>0</v>
      </c>
      <c r="Y1161" s="1">
        <v>0</v>
      </c>
      <c r="Z1161" s="1">
        <v>0</v>
      </c>
    </row>
    <row r="1162" spans="1:26" x14ac:dyDescent="0.25">
      <c r="A1162">
        <v>1160</v>
      </c>
      <c r="B1162" t="s">
        <v>56</v>
      </c>
      <c r="C1162">
        <v>24</v>
      </c>
      <c r="D1162">
        <v>7440484</v>
      </c>
      <c r="E1162" t="s">
        <v>8</v>
      </c>
      <c r="F1162">
        <v>0</v>
      </c>
      <c r="G1162" s="1">
        <v>0</v>
      </c>
      <c r="H1162" t="s">
        <v>121</v>
      </c>
      <c r="I1162" t="s">
        <v>86</v>
      </c>
      <c r="J1162" s="1">
        <v>0</v>
      </c>
      <c r="K1162" s="1">
        <v>0</v>
      </c>
      <c r="L1162" s="1">
        <v>0</v>
      </c>
      <c r="M1162" s="1">
        <v>0</v>
      </c>
      <c r="N1162" s="1">
        <v>0</v>
      </c>
      <c r="O1162" s="1">
        <v>0</v>
      </c>
      <c r="P1162" s="1">
        <v>0</v>
      </c>
      <c r="Q1162" s="1">
        <v>0</v>
      </c>
      <c r="R1162" s="1">
        <v>0</v>
      </c>
      <c r="S1162" s="1">
        <v>0</v>
      </c>
      <c r="T1162" s="1">
        <v>0</v>
      </c>
      <c r="U1162" s="1">
        <v>0</v>
      </c>
      <c r="X1162" s="1">
        <v>0</v>
      </c>
      <c r="Y1162" s="1">
        <v>0</v>
      </c>
      <c r="Z1162" s="1">
        <v>0</v>
      </c>
    </row>
    <row r="1163" spans="1:26" x14ac:dyDescent="0.25">
      <c r="A1163">
        <v>1161</v>
      </c>
      <c r="B1163" t="s">
        <v>56</v>
      </c>
      <c r="C1163">
        <v>24</v>
      </c>
      <c r="D1163">
        <v>7440473</v>
      </c>
      <c r="E1163" t="s">
        <v>89</v>
      </c>
      <c r="F1163">
        <v>0</v>
      </c>
      <c r="G1163" s="1">
        <v>0</v>
      </c>
      <c r="H1163" t="s">
        <v>121</v>
      </c>
      <c r="I1163" t="s">
        <v>86</v>
      </c>
      <c r="J1163" s="1">
        <v>0</v>
      </c>
      <c r="K1163" s="1">
        <v>0</v>
      </c>
      <c r="L1163" s="1">
        <v>0</v>
      </c>
      <c r="M1163" s="1">
        <v>0</v>
      </c>
      <c r="N1163" s="1">
        <v>0</v>
      </c>
      <c r="O1163" s="1">
        <v>0</v>
      </c>
      <c r="P1163" s="1">
        <v>0</v>
      </c>
      <c r="Q1163" s="1">
        <v>0</v>
      </c>
      <c r="R1163" s="1">
        <v>0</v>
      </c>
      <c r="S1163" s="1">
        <v>0</v>
      </c>
      <c r="T1163" s="1">
        <v>0</v>
      </c>
      <c r="U1163" s="1">
        <v>0</v>
      </c>
      <c r="X1163" s="1">
        <v>0</v>
      </c>
      <c r="Y1163" s="1">
        <v>0</v>
      </c>
      <c r="Z1163" s="1">
        <v>0</v>
      </c>
    </row>
    <row r="1164" spans="1:26" x14ac:dyDescent="0.25">
      <c r="A1164">
        <v>1162</v>
      </c>
      <c r="B1164" t="s">
        <v>56</v>
      </c>
      <c r="C1164">
        <v>24</v>
      </c>
      <c r="D1164">
        <v>18540299</v>
      </c>
      <c r="E1164" t="s">
        <v>13</v>
      </c>
      <c r="F1164">
        <v>0</v>
      </c>
      <c r="G1164" s="1">
        <v>0</v>
      </c>
      <c r="H1164" t="s">
        <v>121</v>
      </c>
      <c r="I1164" t="s">
        <v>86</v>
      </c>
      <c r="J1164" s="1">
        <v>0</v>
      </c>
      <c r="K1164" s="1">
        <v>0</v>
      </c>
      <c r="L1164" s="1">
        <v>0</v>
      </c>
      <c r="M1164" s="1">
        <v>0</v>
      </c>
      <c r="N1164" s="1">
        <v>0</v>
      </c>
      <c r="O1164" s="1">
        <v>0</v>
      </c>
      <c r="P1164" s="1">
        <v>0</v>
      </c>
      <c r="Q1164" s="1">
        <v>0</v>
      </c>
      <c r="R1164" s="1">
        <v>0</v>
      </c>
      <c r="S1164" s="1">
        <v>0</v>
      </c>
      <c r="T1164" s="1">
        <v>0</v>
      </c>
      <c r="U1164" s="1">
        <v>0</v>
      </c>
      <c r="X1164" s="1">
        <v>0</v>
      </c>
      <c r="Y1164" s="1">
        <v>0</v>
      </c>
      <c r="Z1164" s="1">
        <v>0</v>
      </c>
    </row>
    <row r="1165" spans="1:26" x14ac:dyDescent="0.25">
      <c r="A1165">
        <v>1163</v>
      </c>
      <c r="B1165" t="s">
        <v>56</v>
      </c>
      <c r="C1165">
        <v>24</v>
      </c>
      <c r="D1165">
        <v>1175</v>
      </c>
      <c r="E1165" t="s">
        <v>294</v>
      </c>
      <c r="F1165">
        <v>0</v>
      </c>
      <c r="G1165" s="1">
        <v>0</v>
      </c>
      <c r="H1165" t="s">
        <v>121</v>
      </c>
      <c r="I1165" t="s">
        <v>86</v>
      </c>
      <c r="J1165" s="1">
        <v>0</v>
      </c>
      <c r="K1165" s="1">
        <v>0</v>
      </c>
      <c r="L1165" s="1">
        <v>0</v>
      </c>
      <c r="M1165" s="1">
        <v>0</v>
      </c>
      <c r="N1165" s="1">
        <v>0</v>
      </c>
      <c r="O1165" s="1">
        <v>0</v>
      </c>
      <c r="P1165" s="1">
        <v>0</v>
      </c>
      <c r="Q1165" s="1">
        <v>0</v>
      </c>
      <c r="R1165" s="1">
        <v>0</v>
      </c>
      <c r="S1165" s="1">
        <v>0</v>
      </c>
      <c r="T1165" s="1">
        <v>0</v>
      </c>
      <c r="U1165" s="1">
        <v>0</v>
      </c>
      <c r="X1165" s="1">
        <v>0</v>
      </c>
      <c r="Y1165" s="1">
        <v>0</v>
      </c>
      <c r="Z1165" s="1">
        <v>0</v>
      </c>
    </row>
    <row r="1166" spans="1:26" x14ac:dyDescent="0.25">
      <c r="A1166">
        <v>1164</v>
      </c>
      <c r="B1166" t="s">
        <v>56</v>
      </c>
      <c r="C1166">
        <v>24</v>
      </c>
      <c r="D1166">
        <v>7440508</v>
      </c>
      <c r="E1166" t="s">
        <v>10</v>
      </c>
      <c r="F1166">
        <v>6.7199999999999996E-4</v>
      </c>
      <c r="G1166" s="1">
        <v>0</v>
      </c>
      <c r="H1166" t="s">
        <v>121</v>
      </c>
      <c r="I1166" t="s">
        <v>86</v>
      </c>
      <c r="J1166" s="1">
        <v>0</v>
      </c>
      <c r="K1166" s="1">
        <v>0</v>
      </c>
      <c r="L1166" s="1">
        <v>0</v>
      </c>
      <c r="M1166" s="1">
        <v>0</v>
      </c>
      <c r="N1166" s="1">
        <v>0</v>
      </c>
      <c r="O1166" s="1">
        <v>0</v>
      </c>
      <c r="P1166" s="1">
        <v>0</v>
      </c>
      <c r="Q1166" s="1">
        <v>0</v>
      </c>
      <c r="R1166" s="1">
        <v>0</v>
      </c>
      <c r="S1166" s="1">
        <v>0</v>
      </c>
      <c r="T1166" s="1">
        <v>0</v>
      </c>
      <c r="U1166" s="1">
        <v>0</v>
      </c>
      <c r="X1166" s="1">
        <v>0</v>
      </c>
      <c r="Y1166" s="1">
        <v>0</v>
      </c>
      <c r="Z1166" s="1">
        <v>0</v>
      </c>
    </row>
    <row r="1167" spans="1:26" x14ac:dyDescent="0.25">
      <c r="A1167">
        <v>1165</v>
      </c>
      <c r="B1167" t="s">
        <v>56</v>
      </c>
      <c r="C1167">
        <v>24</v>
      </c>
      <c r="D1167">
        <v>7439965</v>
      </c>
      <c r="E1167" t="s">
        <v>5</v>
      </c>
      <c r="F1167">
        <v>0</v>
      </c>
      <c r="G1167" s="1">
        <v>0</v>
      </c>
      <c r="H1167" t="s">
        <v>121</v>
      </c>
      <c r="I1167" t="s">
        <v>86</v>
      </c>
      <c r="J1167" s="1">
        <v>0</v>
      </c>
      <c r="K1167" s="1">
        <v>0</v>
      </c>
      <c r="L1167" s="1">
        <v>0</v>
      </c>
      <c r="M1167" s="1">
        <v>0</v>
      </c>
      <c r="N1167" s="1">
        <v>0</v>
      </c>
      <c r="O1167" s="1">
        <v>0</v>
      </c>
      <c r="P1167" s="1">
        <v>0</v>
      </c>
      <c r="Q1167" s="1">
        <v>0</v>
      </c>
      <c r="R1167" s="1">
        <v>0</v>
      </c>
      <c r="S1167" s="1">
        <v>0</v>
      </c>
      <c r="T1167" s="1">
        <v>0</v>
      </c>
      <c r="U1167" s="1">
        <v>0</v>
      </c>
      <c r="X1167" s="1">
        <v>0</v>
      </c>
      <c r="Y1167" s="1">
        <v>0</v>
      </c>
      <c r="Z1167" s="1">
        <v>0</v>
      </c>
    </row>
    <row r="1168" spans="1:26" x14ac:dyDescent="0.25">
      <c r="A1168">
        <v>1166</v>
      </c>
      <c r="B1168" t="s">
        <v>56</v>
      </c>
      <c r="C1168">
        <v>24</v>
      </c>
      <c r="D1168">
        <v>7440020</v>
      </c>
      <c r="E1168" t="s">
        <v>6</v>
      </c>
      <c r="F1168">
        <v>3.21E-4</v>
      </c>
      <c r="G1168" s="1">
        <v>6.9025999999999999E-8</v>
      </c>
      <c r="H1168" t="s">
        <v>121</v>
      </c>
      <c r="I1168" t="s">
        <v>86</v>
      </c>
      <c r="J1168" s="1">
        <v>6.9025999999999999E-8</v>
      </c>
      <c r="K1168" s="1">
        <v>0</v>
      </c>
      <c r="L1168" s="1">
        <v>0</v>
      </c>
      <c r="M1168" s="1">
        <v>0</v>
      </c>
      <c r="N1168" s="1">
        <v>0</v>
      </c>
      <c r="O1168" s="1">
        <v>0</v>
      </c>
      <c r="P1168" s="1">
        <v>0</v>
      </c>
      <c r="Q1168" s="1">
        <v>0</v>
      </c>
      <c r="R1168" s="1">
        <v>0</v>
      </c>
      <c r="S1168" s="1">
        <v>0</v>
      </c>
      <c r="T1168" s="1">
        <v>0</v>
      </c>
      <c r="U1168" s="1">
        <v>0</v>
      </c>
      <c r="V1168" t="s">
        <v>87</v>
      </c>
      <c r="X1168" s="1">
        <v>0</v>
      </c>
      <c r="Y1168" s="1">
        <v>0</v>
      </c>
      <c r="Z1168" s="1">
        <v>0</v>
      </c>
    </row>
    <row r="1169" spans="1:26" x14ac:dyDescent="0.25">
      <c r="A1169">
        <v>1167</v>
      </c>
      <c r="B1169" t="s">
        <v>56</v>
      </c>
      <c r="C1169">
        <v>24</v>
      </c>
      <c r="D1169">
        <v>7723140</v>
      </c>
      <c r="E1169" t="s">
        <v>295</v>
      </c>
      <c r="F1169">
        <v>0</v>
      </c>
      <c r="G1169" s="1">
        <v>0</v>
      </c>
      <c r="H1169" t="s">
        <v>121</v>
      </c>
      <c r="I1169" t="s">
        <v>86</v>
      </c>
      <c r="J1169" s="1">
        <v>0</v>
      </c>
      <c r="K1169" s="1">
        <v>0</v>
      </c>
      <c r="L1169" s="1">
        <v>0</v>
      </c>
      <c r="M1169" s="1">
        <v>0</v>
      </c>
      <c r="N1169" s="1">
        <v>0</v>
      </c>
      <c r="O1169" s="1">
        <v>0</v>
      </c>
      <c r="P1169" s="1">
        <v>0</v>
      </c>
      <c r="Q1169" s="1">
        <v>0</v>
      </c>
      <c r="R1169" s="1">
        <v>0</v>
      </c>
      <c r="S1169" s="1">
        <v>0</v>
      </c>
      <c r="T1169" s="1">
        <v>0</v>
      </c>
      <c r="U1169" s="1">
        <v>0</v>
      </c>
      <c r="X1169" s="1">
        <v>0</v>
      </c>
      <c r="Y1169" s="1">
        <v>0</v>
      </c>
      <c r="Z1169" s="1">
        <v>0</v>
      </c>
    </row>
    <row r="1170" spans="1:26" x14ac:dyDescent="0.25">
      <c r="A1170">
        <v>1168</v>
      </c>
      <c r="B1170" t="s">
        <v>56</v>
      </c>
      <c r="C1170">
        <v>24</v>
      </c>
      <c r="D1170">
        <v>7439921</v>
      </c>
      <c r="E1170" t="s">
        <v>7</v>
      </c>
      <c r="F1170">
        <v>0</v>
      </c>
      <c r="G1170" s="1">
        <v>0</v>
      </c>
      <c r="H1170" t="s">
        <v>121</v>
      </c>
      <c r="I1170" t="s">
        <v>86</v>
      </c>
      <c r="J1170" s="1">
        <v>0</v>
      </c>
      <c r="K1170" s="1">
        <v>0</v>
      </c>
      <c r="L1170" s="1">
        <v>0</v>
      </c>
      <c r="M1170" s="1">
        <v>0</v>
      </c>
      <c r="N1170" s="1">
        <v>0</v>
      </c>
      <c r="O1170" s="1">
        <v>0</v>
      </c>
      <c r="P1170" s="1">
        <v>0</v>
      </c>
      <c r="Q1170" s="1">
        <v>0</v>
      </c>
      <c r="R1170" s="1">
        <v>0</v>
      </c>
      <c r="S1170" s="1">
        <v>0</v>
      </c>
      <c r="T1170" s="1">
        <v>0</v>
      </c>
      <c r="U1170" s="1">
        <v>0</v>
      </c>
      <c r="X1170" s="1">
        <v>0</v>
      </c>
      <c r="Y1170" s="1">
        <v>0</v>
      </c>
      <c r="Z1170" s="1">
        <v>0</v>
      </c>
    </row>
    <row r="1171" spans="1:26" x14ac:dyDescent="0.25">
      <c r="A1171">
        <v>1169</v>
      </c>
      <c r="B1171" t="s">
        <v>56</v>
      </c>
      <c r="C1171">
        <v>24</v>
      </c>
      <c r="D1171">
        <v>7440622</v>
      </c>
      <c r="E1171" t="s">
        <v>296</v>
      </c>
      <c r="F1171">
        <v>0</v>
      </c>
      <c r="G1171" s="1">
        <v>0</v>
      </c>
      <c r="H1171" t="s">
        <v>121</v>
      </c>
      <c r="I1171" t="s">
        <v>86</v>
      </c>
      <c r="J1171" s="1">
        <v>0</v>
      </c>
      <c r="K1171" s="1">
        <v>0</v>
      </c>
      <c r="L1171" s="1">
        <v>0</v>
      </c>
      <c r="M1171" s="1">
        <v>0</v>
      </c>
      <c r="N1171" s="1">
        <v>0</v>
      </c>
      <c r="O1171" s="1">
        <v>0</v>
      </c>
      <c r="P1171" s="1">
        <v>0</v>
      </c>
      <c r="Q1171" s="1">
        <v>0</v>
      </c>
      <c r="R1171" s="1">
        <v>0</v>
      </c>
      <c r="S1171" s="1">
        <v>0</v>
      </c>
      <c r="T1171" s="1">
        <v>0</v>
      </c>
      <c r="U1171" s="1">
        <v>0</v>
      </c>
      <c r="X1171" s="1">
        <v>0</v>
      </c>
      <c r="Y1171" s="1">
        <v>0</v>
      </c>
      <c r="Z1171" s="1">
        <v>0</v>
      </c>
    </row>
    <row r="1172" spans="1:26" x14ac:dyDescent="0.25">
      <c r="A1172">
        <v>1170</v>
      </c>
      <c r="B1172" t="s">
        <v>56</v>
      </c>
      <c r="C1172">
        <v>24</v>
      </c>
      <c r="D1172">
        <v>7440666</v>
      </c>
      <c r="E1172" t="s">
        <v>297</v>
      </c>
      <c r="F1172">
        <v>0</v>
      </c>
      <c r="G1172" s="1">
        <v>0</v>
      </c>
      <c r="H1172" t="s">
        <v>121</v>
      </c>
      <c r="I1172" t="s">
        <v>86</v>
      </c>
      <c r="J1172" s="1">
        <v>0</v>
      </c>
      <c r="K1172" s="1">
        <v>0</v>
      </c>
      <c r="L1172" s="1">
        <v>0</v>
      </c>
      <c r="M1172" s="1">
        <v>0</v>
      </c>
      <c r="N1172" s="1">
        <v>0</v>
      </c>
      <c r="O1172" s="1">
        <v>0</v>
      </c>
      <c r="P1172" s="1">
        <v>0</v>
      </c>
      <c r="Q1172" s="1">
        <v>0</v>
      </c>
      <c r="R1172" s="1">
        <v>0</v>
      </c>
      <c r="S1172" s="1">
        <v>0</v>
      </c>
      <c r="T1172" s="1">
        <v>0</v>
      </c>
      <c r="U1172" s="1">
        <v>0</v>
      </c>
      <c r="X1172" s="1">
        <v>0</v>
      </c>
      <c r="Y1172" s="1">
        <v>0</v>
      </c>
      <c r="Z1172" s="1">
        <v>0</v>
      </c>
    </row>
    <row r="1173" spans="1:26" x14ac:dyDescent="0.25">
      <c r="A1173">
        <v>1171</v>
      </c>
      <c r="B1173" t="s">
        <v>207</v>
      </c>
      <c r="C1173">
        <v>24</v>
      </c>
      <c r="D1173">
        <v>7429905</v>
      </c>
      <c r="E1173" t="s">
        <v>290</v>
      </c>
      <c r="F1173">
        <v>0</v>
      </c>
      <c r="G1173" s="1">
        <v>0</v>
      </c>
      <c r="H1173" t="s">
        <v>121</v>
      </c>
      <c r="I1173" t="s">
        <v>86</v>
      </c>
      <c r="J1173" s="1">
        <v>0</v>
      </c>
      <c r="K1173" s="1">
        <v>0</v>
      </c>
      <c r="L1173" s="1">
        <v>0</v>
      </c>
      <c r="M1173" s="1">
        <v>0</v>
      </c>
      <c r="N1173" s="1">
        <v>0</v>
      </c>
      <c r="O1173" s="1">
        <v>0</v>
      </c>
      <c r="P1173" s="1">
        <v>0</v>
      </c>
      <c r="Q1173" s="1">
        <v>0</v>
      </c>
      <c r="R1173" s="1">
        <v>0</v>
      </c>
      <c r="S1173" s="1">
        <v>0</v>
      </c>
      <c r="T1173" s="1">
        <v>0</v>
      </c>
      <c r="U1173" s="1">
        <v>0</v>
      </c>
      <c r="X1173" s="1">
        <v>0</v>
      </c>
      <c r="Y1173" s="1">
        <v>0</v>
      </c>
      <c r="Z1173" s="1">
        <v>0</v>
      </c>
    </row>
    <row r="1174" spans="1:26" x14ac:dyDescent="0.25">
      <c r="A1174">
        <v>1172</v>
      </c>
      <c r="B1174" t="s">
        <v>207</v>
      </c>
      <c r="C1174">
        <v>24</v>
      </c>
      <c r="D1174">
        <v>1344281</v>
      </c>
      <c r="E1174" t="s">
        <v>291</v>
      </c>
      <c r="F1174">
        <v>0</v>
      </c>
      <c r="G1174" s="1">
        <v>0</v>
      </c>
      <c r="H1174" t="s">
        <v>121</v>
      </c>
      <c r="I1174" t="s">
        <v>86</v>
      </c>
      <c r="J1174" s="1">
        <v>0</v>
      </c>
      <c r="K1174" s="1">
        <v>0</v>
      </c>
      <c r="L1174" s="1">
        <v>0</v>
      </c>
      <c r="M1174" s="1">
        <v>0</v>
      </c>
      <c r="N1174" s="1">
        <v>0</v>
      </c>
      <c r="O1174" s="1">
        <v>0</v>
      </c>
      <c r="P1174" s="1">
        <v>0</v>
      </c>
      <c r="Q1174" s="1">
        <v>0</v>
      </c>
      <c r="R1174" s="1">
        <v>0</v>
      </c>
      <c r="S1174" s="1">
        <v>0</v>
      </c>
      <c r="T1174" s="1">
        <v>0</v>
      </c>
      <c r="U1174" s="1">
        <v>0</v>
      </c>
      <c r="X1174" s="1">
        <v>0</v>
      </c>
      <c r="Y1174" s="1">
        <v>0</v>
      </c>
      <c r="Z1174" s="1">
        <v>0</v>
      </c>
    </row>
    <row r="1175" spans="1:26" x14ac:dyDescent="0.25">
      <c r="A1175">
        <v>1173</v>
      </c>
      <c r="B1175" t="s">
        <v>207</v>
      </c>
      <c r="C1175">
        <v>24</v>
      </c>
      <c r="D1175">
        <v>7440417</v>
      </c>
      <c r="E1175" t="s">
        <v>292</v>
      </c>
      <c r="F1175">
        <v>0</v>
      </c>
      <c r="G1175" s="1">
        <v>0</v>
      </c>
      <c r="H1175" t="s">
        <v>121</v>
      </c>
      <c r="I1175" t="s">
        <v>86</v>
      </c>
      <c r="J1175" s="1">
        <v>0</v>
      </c>
      <c r="K1175" s="1">
        <v>0</v>
      </c>
      <c r="L1175" s="1">
        <v>0</v>
      </c>
      <c r="M1175" s="1">
        <v>0</v>
      </c>
      <c r="N1175" s="1">
        <v>0</v>
      </c>
      <c r="O1175" s="1">
        <v>0</v>
      </c>
      <c r="P1175" s="1">
        <v>0</v>
      </c>
      <c r="Q1175" s="1">
        <v>0</v>
      </c>
      <c r="R1175" s="1">
        <v>0</v>
      </c>
      <c r="S1175" s="1">
        <v>0</v>
      </c>
      <c r="T1175" s="1">
        <v>0</v>
      </c>
      <c r="U1175" s="1">
        <v>0</v>
      </c>
      <c r="X1175" s="1">
        <v>0</v>
      </c>
      <c r="Y1175" s="1">
        <v>0</v>
      </c>
      <c r="Z1175" s="1">
        <v>0</v>
      </c>
    </row>
    <row r="1176" spans="1:26" x14ac:dyDescent="0.25">
      <c r="A1176">
        <v>1174</v>
      </c>
      <c r="B1176" t="s">
        <v>207</v>
      </c>
      <c r="C1176">
        <v>24</v>
      </c>
      <c r="D1176">
        <v>7440439</v>
      </c>
      <c r="E1176" t="s">
        <v>293</v>
      </c>
      <c r="F1176">
        <v>0</v>
      </c>
      <c r="G1176" s="1">
        <v>0</v>
      </c>
      <c r="H1176" t="s">
        <v>121</v>
      </c>
      <c r="I1176" t="s">
        <v>86</v>
      </c>
      <c r="J1176" s="1">
        <v>0</v>
      </c>
      <c r="K1176" s="1">
        <v>0</v>
      </c>
      <c r="L1176" s="1">
        <v>0</v>
      </c>
      <c r="M1176" s="1">
        <v>0</v>
      </c>
      <c r="N1176" s="1">
        <v>0</v>
      </c>
      <c r="O1176" s="1">
        <v>0</v>
      </c>
      <c r="P1176" s="1">
        <v>0</v>
      </c>
      <c r="Q1176" s="1">
        <v>0</v>
      </c>
      <c r="R1176" s="1">
        <v>0</v>
      </c>
      <c r="S1176" s="1">
        <v>0</v>
      </c>
      <c r="T1176" s="1">
        <v>0</v>
      </c>
      <c r="U1176" s="1">
        <v>0</v>
      </c>
      <c r="X1176" s="1">
        <v>0</v>
      </c>
      <c r="Y1176" s="1">
        <v>0</v>
      </c>
      <c r="Z1176" s="1">
        <v>0</v>
      </c>
    </row>
    <row r="1177" spans="1:26" x14ac:dyDescent="0.25">
      <c r="A1177">
        <v>1175</v>
      </c>
      <c r="B1177" t="s">
        <v>207</v>
      </c>
      <c r="C1177">
        <v>24</v>
      </c>
      <c r="D1177">
        <v>7440484</v>
      </c>
      <c r="E1177" t="s">
        <v>8</v>
      </c>
      <c r="F1177">
        <v>0</v>
      </c>
      <c r="G1177" s="1">
        <v>0</v>
      </c>
      <c r="H1177" t="s">
        <v>121</v>
      </c>
      <c r="I1177" t="s">
        <v>86</v>
      </c>
      <c r="J1177" s="1">
        <v>0</v>
      </c>
      <c r="K1177" s="1">
        <v>0</v>
      </c>
      <c r="L1177" s="1">
        <v>0</v>
      </c>
      <c r="M1177" s="1">
        <v>0</v>
      </c>
      <c r="N1177" s="1">
        <v>0</v>
      </c>
      <c r="O1177" s="1">
        <v>0</v>
      </c>
      <c r="P1177" s="1">
        <v>0</v>
      </c>
      <c r="Q1177" s="1">
        <v>0</v>
      </c>
      <c r="R1177" s="1">
        <v>0</v>
      </c>
      <c r="S1177" s="1">
        <v>0</v>
      </c>
      <c r="T1177" s="1">
        <v>0</v>
      </c>
      <c r="U1177" s="1">
        <v>0</v>
      </c>
      <c r="X1177" s="1">
        <v>0</v>
      </c>
      <c r="Y1177" s="1">
        <v>0</v>
      </c>
      <c r="Z1177" s="1">
        <v>0</v>
      </c>
    </row>
    <row r="1178" spans="1:26" x14ac:dyDescent="0.25">
      <c r="A1178">
        <v>1176</v>
      </c>
      <c r="B1178" t="s">
        <v>207</v>
      </c>
      <c r="C1178">
        <v>24</v>
      </c>
      <c r="D1178">
        <v>7440473</v>
      </c>
      <c r="E1178" t="s">
        <v>89</v>
      </c>
      <c r="F1178" s="1">
        <v>1.1E-5</v>
      </c>
      <c r="G1178" s="1">
        <v>0</v>
      </c>
      <c r="H1178" t="s">
        <v>121</v>
      </c>
      <c r="I1178" t="s">
        <v>86</v>
      </c>
      <c r="J1178" s="1">
        <v>0</v>
      </c>
      <c r="K1178" s="1">
        <v>0</v>
      </c>
      <c r="L1178" s="1">
        <v>0</v>
      </c>
      <c r="M1178" s="1">
        <v>0</v>
      </c>
      <c r="N1178" s="1">
        <v>0</v>
      </c>
      <c r="O1178" s="1">
        <v>0</v>
      </c>
      <c r="P1178" s="1">
        <v>0</v>
      </c>
      <c r="Q1178" s="1">
        <v>0</v>
      </c>
      <c r="R1178" s="1">
        <v>0</v>
      </c>
      <c r="S1178" s="1">
        <v>0</v>
      </c>
      <c r="T1178" s="1">
        <v>0</v>
      </c>
      <c r="U1178" s="1">
        <v>0</v>
      </c>
      <c r="X1178" s="1">
        <v>0</v>
      </c>
      <c r="Y1178" s="1">
        <v>0</v>
      </c>
      <c r="Z1178" s="1">
        <v>0</v>
      </c>
    </row>
    <row r="1179" spans="1:26" x14ac:dyDescent="0.25">
      <c r="A1179">
        <v>1177</v>
      </c>
      <c r="B1179" t="s">
        <v>207</v>
      </c>
      <c r="C1179">
        <v>24</v>
      </c>
      <c r="D1179">
        <v>18540299</v>
      </c>
      <c r="E1179" t="s">
        <v>13</v>
      </c>
      <c r="F1179" s="1">
        <v>1.1000000000000001E-6</v>
      </c>
      <c r="G1179" s="1">
        <v>1.3328000000000001E-7</v>
      </c>
      <c r="H1179" t="s">
        <v>121</v>
      </c>
      <c r="I1179" t="s">
        <v>86</v>
      </c>
      <c r="J1179" s="1">
        <v>1.3257E-7</v>
      </c>
      <c r="K1179" s="1">
        <v>6.6838000000000002E-10</v>
      </c>
      <c r="L1179" s="1">
        <v>4.6341000000000001E-11</v>
      </c>
      <c r="M1179" s="1">
        <v>0</v>
      </c>
      <c r="N1179" s="1">
        <v>0</v>
      </c>
      <c r="O1179" s="1">
        <v>0</v>
      </c>
      <c r="P1179" s="1">
        <v>0</v>
      </c>
      <c r="Q1179" s="1">
        <v>0</v>
      </c>
      <c r="R1179" s="1">
        <v>0</v>
      </c>
      <c r="S1179" s="1">
        <v>0</v>
      </c>
      <c r="T1179" s="1">
        <v>0</v>
      </c>
      <c r="U1179" s="1">
        <v>0</v>
      </c>
      <c r="V1179" t="s">
        <v>87</v>
      </c>
      <c r="W1179" t="s">
        <v>88</v>
      </c>
      <c r="X1179" s="1">
        <v>0</v>
      </c>
      <c r="Y1179" s="1">
        <v>0</v>
      </c>
      <c r="Z1179" s="1">
        <v>0</v>
      </c>
    </row>
    <row r="1180" spans="1:26" x14ac:dyDescent="0.25">
      <c r="A1180">
        <v>1178</v>
      </c>
      <c r="B1180" t="s">
        <v>207</v>
      </c>
      <c r="C1180">
        <v>24</v>
      </c>
      <c r="D1180">
        <v>1175</v>
      </c>
      <c r="E1180" t="s">
        <v>294</v>
      </c>
      <c r="F1180">
        <v>0</v>
      </c>
      <c r="G1180" s="1">
        <v>0</v>
      </c>
      <c r="H1180" t="s">
        <v>121</v>
      </c>
      <c r="I1180" t="s">
        <v>86</v>
      </c>
      <c r="J1180" s="1">
        <v>0</v>
      </c>
      <c r="K1180" s="1">
        <v>0</v>
      </c>
      <c r="L1180" s="1">
        <v>0</v>
      </c>
      <c r="M1180" s="1">
        <v>0</v>
      </c>
      <c r="N1180" s="1">
        <v>0</v>
      </c>
      <c r="O1180" s="1">
        <v>0</v>
      </c>
      <c r="P1180" s="1">
        <v>0</v>
      </c>
      <c r="Q1180" s="1">
        <v>0</v>
      </c>
      <c r="R1180" s="1">
        <v>0</v>
      </c>
      <c r="S1180" s="1">
        <v>0</v>
      </c>
      <c r="T1180" s="1">
        <v>0</v>
      </c>
      <c r="U1180" s="1">
        <v>0</v>
      </c>
      <c r="X1180" s="1">
        <v>0</v>
      </c>
      <c r="Y1180" s="1">
        <v>0</v>
      </c>
      <c r="Z1180" s="1">
        <v>0</v>
      </c>
    </row>
    <row r="1181" spans="1:26" x14ac:dyDescent="0.25">
      <c r="A1181">
        <v>1179</v>
      </c>
      <c r="B1181" t="s">
        <v>207</v>
      </c>
      <c r="C1181">
        <v>24</v>
      </c>
      <c r="D1181">
        <v>7440508</v>
      </c>
      <c r="E1181" t="s">
        <v>10</v>
      </c>
      <c r="F1181" s="1">
        <v>9.9999999999999995E-7</v>
      </c>
      <c r="G1181" s="1">
        <v>0</v>
      </c>
      <c r="H1181" t="s">
        <v>121</v>
      </c>
      <c r="I1181" t="s">
        <v>86</v>
      </c>
      <c r="J1181" s="1">
        <v>0</v>
      </c>
      <c r="K1181" s="1">
        <v>0</v>
      </c>
      <c r="L1181" s="1">
        <v>0</v>
      </c>
      <c r="M1181" s="1">
        <v>0</v>
      </c>
      <c r="N1181" s="1">
        <v>0</v>
      </c>
      <c r="O1181" s="1">
        <v>0</v>
      </c>
      <c r="P1181" s="1">
        <v>0</v>
      </c>
      <c r="Q1181" s="1">
        <v>0</v>
      </c>
      <c r="R1181" s="1">
        <v>0</v>
      </c>
      <c r="S1181" s="1">
        <v>0</v>
      </c>
      <c r="T1181" s="1">
        <v>0</v>
      </c>
      <c r="U1181" s="1">
        <v>0</v>
      </c>
      <c r="X1181" s="1">
        <v>0</v>
      </c>
      <c r="Y1181" s="1">
        <v>0</v>
      </c>
      <c r="Z1181" s="1">
        <v>0</v>
      </c>
    </row>
    <row r="1182" spans="1:26" x14ac:dyDescent="0.25">
      <c r="A1182">
        <v>1180</v>
      </c>
      <c r="B1182" t="s">
        <v>207</v>
      </c>
      <c r="C1182">
        <v>24</v>
      </c>
      <c r="D1182">
        <v>7439965</v>
      </c>
      <c r="E1182" t="s">
        <v>5</v>
      </c>
      <c r="F1182" s="1">
        <v>6.02E-6</v>
      </c>
      <c r="G1182" s="1">
        <v>0</v>
      </c>
      <c r="H1182" t="s">
        <v>121</v>
      </c>
      <c r="I1182" t="s">
        <v>86</v>
      </c>
      <c r="J1182" s="1">
        <v>0</v>
      </c>
      <c r="K1182" s="1">
        <v>0</v>
      </c>
      <c r="L1182" s="1">
        <v>0</v>
      </c>
      <c r="M1182" s="1">
        <v>0</v>
      </c>
      <c r="N1182" s="1">
        <v>0</v>
      </c>
      <c r="O1182" s="1">
        <v>0</v>
      </c>
      <c r="P1182" s="1">
        <v>0</v>
      </c>
      <c r="Q1182" s="1">
        <v>0</v>
      </c>
      <c r="R1182" s="1">
        <v>0</v>
      </c>
      <c r="S1182" s="1">
        <v>0</v>
      </c>
      <c r="T1182" s="1">
        <v>0</v>
      </c>
      <c r="U1182" s="1">
        <v>0</v>
      </c>
      <c r="X1182" s="1">
        <v>0</v>
      </c>
      <c r="Y1182" s="1">
        <v>0</v>
      </c>
      <c r="Z1182" s="1">
        <v>0</v>
      </c>
    </row>
    <row r="1183" spans="1:26" x14ac:dyDescent="0.25">
      <c r="A1183">
        <v>1181</v>
      </c>
      <c r="B1183" t="s">
        <v>207</v>
      </c>
      <c r="C1183">
        <v>24</v>
      </c>
      <c r="D1183">
        <v>7440020</v>
      </c>
      <c r="E1183" t="s">
        <v>6</v>
      </c>
      <c r="F1183" s="1">
        <v>2.5100000000000001E-6</v>
      </c>
      <c r="G1183" s="1">
        <v>5.3974000000000004E-10</v>
      </c>
      <c r="H1183" t="s">
        <v>121</v>
      </c>
      <c r="I1183" t="s">
        <v>86</v>
      </c>
      <c r="J1183" s="1">
        <v>5.3974000000000004E-10</v>
      </c>
      <c r="K1183" s="1">
        <v>0</v>
      </c>
      <c r="L1183" s="1">
        <v>0</v>
      </c>
      <c r="M1183" s="1">
        <v>0</v>
      </c>
      <c r="N1183" s="1">
        <v>0</v>
      </c>
      <c r="O1183" s="1">
        <v>0</v>
      </c>
      <c r="P1183" s="1">
        <v>0</v>
      </c>
      <c r="Q1183" s="1">
        <v>0</v>
      </c>
      <c r="R1183" s="1">
        <v>0</v>
      </c>
      <c r="S1183" s="1">
        <v>0</v>
      </c>
      <c r="T1183" s="1">
        <v>0</v>
      </c>
      <c r="U1183" s="1">
        <v>0</v>
      </c>
      <c r="V1183" t="s">
        <v>87</v>
      </c>
      <c r="X1183" s="1">
        <v>0</v>
      </c>
      <c r="Y1183" s="1">
        <v>0</v>
      </c>
      <c r="Z1183" s="1">
        <v>0</v>
      </c>
    </row>
    <row r="1184" spans="1:26" x14ac:dyDescent="0.25">
      <c r="A1184">
        <v>1182</v>
      </c>
      <c r="B1184" t="s">
        <v>207</v>
      </c>
      <c r="C1184">
        <v>24</v>
      </c>
      <c r="D1184">
        <v>7723140</v>
      </c>
      <c r="E1184" t="s">
        <v>295</v>
      </c>
      <c r="F1184" s="1">
        <v>7.6500000000000003E-8</v>
      </c>
      <c r="G1184" s="1">
        <v>0</v>
      </c>
      <c r="H1184" t="s">
        <v>121</v>
      </c>
      <c r="I1184" t="s">
        <v>86</v>
      </c>
      <c r="J1184" s="1">
        <v>0</v>
      </c>
      <c r="K1184" s="1">
        <v>0</v>
      </c>
      <c r="L1184" s="1">
        <v>0</v>
      </c>
      <c r="M1184" s="1">
        <v>0</v>
      </c>
      <c r="N1184" s="1">
        <v>0</v>
      </c>
      <c r="O1184" s="1">
        <v>0</v>
      </c>
      <c r="P1184" s="1">
        <v>0</v>
      </c>
      <c r="Q1184" s="1">
        <v>0</v>
      </c>
      <c r="R1184" s="1">
        <v>0</v>
      </c>
      <c r="S1184" s="1">
        <v>0</v>
      </c>
      <c r="T1184" s="1">
        <v>0</v>
      </c>
      <c r="U1184" s="1">
        <v>0</v>
      </c>
      <c r="X1184" s="1">
        <v>0</v>
      </c>
      <c r="Y1184" s="1">
        <v>0</v>
      </c>
      <c r="Z1184" s="1">
        <v>0</v>
      </c>
    </row>
    <row r="1185" spans="1:26" x14ac:dyDescent="0.25">
      <c r="A1185">
        <v>1183</v>
      </c>
      <c r="B1185" t="s">
        <v>207</v>
      </c>
      <c r="C1185">
        <v>24</v>
      </c>
      <c r="D1185">
        <v>7439921</v>
      </c>
      <c r="E1185" t="s">
        <v>7</v>
      </c>
      <c r="F1185">
        <v>0</v>
      </c>
      <c r="G1185" s="1">
        <v>0</v>
      </c>
      <c r="H1185" t="s">
        <v>121</v>
      </c>
      <c r="I1185" t="s">
        <v>86</v>
      </c>
      <c r="J1185" s="1">
        <v>0</v>
      </c>
      <c r="K1185" s="1">
        <v>0</v>
      </c>
      <c r="L1185" s="1">
        <v>0</v>
      </c>
      <c r="M1185" s="1">
        <v>0</v>
      </c>
      <c r="N1185" s="1">
        <v>0</v>
      </c>
      <c r="O1185" s="1">
        <v>0</v>
      </c>
      <c r="P1185" s="1">
        <v>0</v>
      </c>
      <c r="Q1185" s="1">
        <v>0</v>
      </c>
      <c r="R1185" s="1">
        <v>0</v>
      </c>
      <c r="S1185" s="1">
        <v>0</v>
      </c>
      <c r="T1185" s="1">
        <v>0</v>
      </c>
      <c r="U1185" s="1">
        <v>0</v>
      </c>
      <c r="X1185" s="1">
        <v>0</v>
      </c>
      <c r="Y1185" s="1">
        <v>0</v>
      </c>
      <c r="Z1185" s="1">
        <v>0</v>
      </c>
    </row>
    <row r="1186" spans="1:26" x14ac:dyDescent="0.25">
      <c r="A1186">
        <v>1184</v>
      </c>
      <c r="B1186" t="s">
        <v>207</v>
      </c>
      <c r="C1186">
        <v>24</v>
      </c>
      <c r="D1186">
        <v>7440622</v>
      </c>
      <c r="E1186" t="s">
        <v>296</v>
      </c>
      <c r="F1186" s="1">
        <v>6.0200000000000002E-7</v>
      </c>
      <c r="G1186" s="1">
        <v>0</v>
      </c>
      <c r="H1186" t="s">
        <v>121</v>
      </c>
      <c r="I1186" t="s">
        <v>86</v>
      </c>
      <c r="J1186" s="1">
        <v>0</v>
      </c>
      <c r="K1186" s="1">
        <v>0</v>
      </c>
      <c r="L1186" s="1">
        <v>0</v>
      </c>
      <c r="M1186" s="1">
        <v>0</v>
      </c>
      <c r="N1186" s="1">
        <v>0</v>
      </c>
      <c r="O1186" s="1">
        <v>0</v>
      </c>
      <c r="P1186" s="1">
        <v>0</v>
      </c>
      <c r="Q1186" s="1">
        <v>0</v>
      </c>
      <c r="R1186" s="1">
        <v>0</v>
      </c>
      <c r="S1186" s="1">
        <v>0</v>
      </c>
      <c r="T1186" s="1">
        <v>0</v>
      </c>
      <c r="U1186" s="1">
        <v>0</v>
      </c>
      <c r="X1186" s="1">
        <v>0</v>
      </c>
      <c r="Y1186" s="1">
        <v>0</v>
      </c>
      <c r="Z1186" s="1">
        <v>0</v>
      </c>
    </row>
    <row r="1187" spans="1:26" x14ac:dyDescent="0.25">
      <c r="A1187">
        <v>1185</v>
      </c>
      <c r="B1187" t="s">
        <v>207</v>
      </c>
      <c r="C1187">
        <v>24</v>
      </c>
      <c r="D1187">
        <v>7440666</v>
      </c>
      <c r="E1187" t="s">
        <v>297</v>
      </c>
      <c r="F1187">
        <v>0</v>
      </c>
      <c r="G1187" s="1">
        <v>0</v>
      </c>
      <c r="H1187" t="s">
        <v>121</v>
      </c>
      <c r="I1187" t="s">
        <v>86</v>
      </c>
      <c r="J1187" s="1">
        <v>0</v>
      </c>
      <c r="K1187" s="1">
        <v>0</v>
      </c>
      <c r="L1187" s="1">
        <v>0</v>
      </c>
      <c r="M1187" s="1">
        <v>0</v>
      </c>
      <c r="N1187" s="1">
        <v>0</v>
      </c>
      <c r="O1187" s="1">
        <v>0</v>
      </c>
      <c r="P1187" s="1">
        <v>0</v>
      </c>
      <c r="Q1187" s="1">
        <v>0</v>
      </c>
      <c r="R1187" s="1">
        <v>0</v>
      </c>
      <c r="S1187" s="1">
        <v>0</v>
      </c>
      <c r="T1187" s="1">
        <v>0</v>
      </c>
      <c r="U1187" s="1">
        <v>0</v>
      </c>
      <c r="X1187" s="1">
        <v>0</v>
      </c>
      <c r="Y1187" s="1">
        <v>0</v>
      </c>
      <c r="Z1187" s="1">
        <v>0</v>
      </c>
    </row>
    <row r="1188" spans="1:26" x14ac:dyDescent="0.25">
      <c r="A1188">
        <v>1186</v>
      </c>
      <c r="B1188" t="s">
        <v>208</v>
      </c>
      <c r="C1188">
        <v>24</v>
      </c>
      <c r="D1188">
        <v>7429905</v>
      </c>
      <c r="E1188" t="s">
        <v>290</v>
      </c>
      <c r="F1188">
        <v>9.4899999999999997E-4</v>
      </c>
      <c r="G1188" s="1">
        <v>0</v>
      </c>
      <c r="H1188" t="s">
        <v>121</v>
      </c>
      <c r="I1188" t="s">
        <v>86</v>
      </c>
      <c r="J1188" s="1">
        <v>0</v>
      </c>
      <c r="K1188" s="1">
        <v>0</v>
      </c>
      <c r="L1188" s="1">
        <v>0</v>
      </c>
      <c r="M1188" s="1">
        <v>0</v>
      </c>
      <c r="N1188" s="1">
        <v>0</v>
      </c>
      <c r="O1188" s="1">
        <v>0</v>
      </c>
      <c r="P1188" s="1">
        <v>0</v>
      </c>
      <c r="Q1188" s="1">
        <v>0</v>
      </c>
      <c r="R1188" s="1">
        <v>0</v>
      </c>
      <c r="S1188" s="1">
        <v>0</v>
      </c>
      <c r="T1188" s="1">
        <v>0</v>
      </c>
      <c r="U1188" s="1">
        <v>0</v>
      </c>
      <c r="X1188" s="1">
        <v>0</v>
      </c>
      <c r="Y1188" s="1">
        <v>0</v>
      </c>
      <c r="Z1188" s="1">
        <v>0</v>
      </c>
    </row>
    <row r="1189" spans="1:26" x14ac:dyDescent="0.25">
      <c r="A1189">
        <v>1187</v>
      </c>
      <c r="B1189" t="s">
        <v>208</v>
      </c>
      <c r="C1189">
        <v>24</v>
      </c>
      <c r="D1189">
        <v>1344281</v>
      </c>
      <c r="E1189" t="s">
        <v>291</v>
      </c>
      <c r="F1189">
        <v>0</v>
      </c>
      <c r="G1189" s="1">
        <v>0</v>
      </c>
      <c r="H1189" t="s">
        <v>121</v>
      </c>
      <c r="I1189" t="s">
        <v>86</v>
      </c>
      <c r="J1189" s="1">
        <v>0</v>
      </c>
      <c r="K1189" s="1">
        <v>0</v>
      </c>
      <c r="L1189" s="1">
        <v>0</v>
      </c>
      <c r="M1189" s="1">
        <v>0</v>
      </c>
      <c r="N1189" s="1">
        <v>0</v>
      </c>
      <c r="O1189" s="1">
        <v>0</v>
      </c>
      <c r="P1189" s="1">
        <v>0</v>
      </c>
      <c r="Q1189" s="1">
        <v>0</v>
      </c>
      <c r="R1189" s="1">
        <v>0</v>
      </c>
      <c r="S1189" s="1">
        <v>0</v>
      </c>
      <c r="T1189" s="1">
        <v>0</v>
      </c>
      <c r="U1189" s="1">
        <v>0</v>
      </c>
      <c r="X1189" s="1">
        <v>0</v>
      </c>
      <c r="Y1189" s="1">
        <v>0</v>
      </c>
      <c r="Z1189" s="1">
        <v>0</v>
      </c>
    </row>
    <row r="1190" spans="1:26" x14ac:dyDescent="0.25">
      <c r="A1190">
        <v>1188</v>
      </c>
      <c r="B1190" t="s">
        <v>208</v>
      </c>
      <c r="C1190">
        <v>24</v>
      </c>
      <c r="D1190">
        <v>7440417</v>
      </c>
      <c r="E1190" t="s">
        <v>292</v>
      </c>
      <c r="F1190">
        <v>0</v>
      </c>
      <c r="G1190" s="1">
        <v>0</v>
      </c>
      <c r="H1190" t="s">
        <v>121</v>
      </c>
      <c r="I1190" t="s">
        <v>86</v>
      </c>
      <c r="J1190" s="1">
        <v>0</v>
      </c>
      <c r="K1190" s="1">
        <v>0</v>
      </c>
      <c r="L1190" s="1">
        <v>0</v>
      </c>
      <c r="M1190" s="1">
        <v>0</v>
      </c>
      <c r="N1190" s="1">
        <v>0</v>
      </c>
      <c r="O1190" s="1">
        <v>0</v>
      </c>
      <c r="P1190" s="1">
        <v>0</v>
      </c>
      <c r="Q1190" s="1">
        <v>0</v>
      </c>
      <c r="R1190" s="1">
        <v>0</v>
      </c>
      <c r="S1190" s="1">
        <v>0</v>
      </c>
      <c r="T1190" s="1">
        <v>0</v>
      </c>
      <c r="U1190" s="1">
        <v>0</v>
      </c>
      <c r="X1190" s="1">
        <v>0</v>
      </c>
      <c r="Y1190" s="1">
        <v>0</v>
      </c>
      <c r="Z1190" s="1">
        <v>0</v>
      </c>
    </row>
    <row r="1191" spans="1:26" x14ac:dyDescent="0.25">
      <c r="A1191">
        <v>1189</v>
      </c>
      <c r="B1191" t="s">
        <v>208</v>
      </c>
      <c r="C1191">
        <v>24</v>
      </c>
      <c r="D1191">
        <v>7440439</v>
      </c>
      <c r="E1191" t="s">
        <v>293</v>
      </c>
      <c r="F1191">
        <v>0</v>
      </c>
      <c r="G1191" s="1">
        <v>0</v>
      </c>
      <c r="H1191" t="s">
        <v>121</v>
      </c>
      <c r="I1191" t="s">
        <v>86</v>
      </c>
      <c r="J1191" s="1">
        <v>0</v>
      </c>
      <c r="K1191" s="1">
        <v>0</v>
      </c>
      <c r="L1191" s="1">
        <v>0</v>
      </c>
      <c r="M1191" s="1">
        <v>0</v>
      </c>
      <c r="N1191" s="1">
        <v>0</v>
      </c>
      <c r="O1191" s="1">
        <v>0</v>
      </c>
      <c r="P1191" s="1">
        <v>0</v>
      </c>
      <c r="Q1191" s="1">
        <v>0</v>
      </c>
      <c r="R1191" s="1">
        <v>0</v>
      </c>
      <c r="S1191" s="1">
        <v>0</v>
      </c>
      <c r="T1191" s="1">
        <v>0</v>
      </c>
      <c r="U1191" s="1">
        <v>0</v>
      </c>
      <c r="X1191" s="1">
        <v>0</v>
      </c>
      <c r="Y1191" s="1">
        <v>0</v>
      </c>
      <c r="Z1191" s="1">
        <v>0</v>
      </c>
    </row>
    <row r="1192" spans="1:26" x14ac:dyDescent="0.25">
      <c r="A1192">
        <v>1190</v>
      </c>
      <c r="B1192" t="s">
        <v>208</v>
      </c>
      <c r="C1192">
        <v>24</v>
      </c>
      <c r="D1192">
        <v>7440484</v>
      </c>
      <c r="E1192" t="s">
        <v>8</v>
      </c>
      <c r="F1192">
        <v>0</v>
      </c>
      <c r="G1192" s="1">
        <v>0</v>
      </c>
      <c r="H1192" t="s">
        <v>121</v>
      </c>
      <c r="I1192" t="s">
        <v>86</v>
      </c>
      <c r="J1192" s="1">
        <v>0</v>
      </c>
      <c r="K1192" s="1">
        <v>0</v>
      </c>
      <c r="L1192" s="1">
        <v>0</v>
      </c>
      <c r="M1192" s="1">
        <v>0</v>
      </c>
      <c r="N1192" s="1">
        <v>0</v>
      </c>
      <c r="O1192" s="1">
        <v>0</v>
      </c>
      <c r="P1192" s="1">
        <v>0</v>
      </c>
      <c r="Q1192" s="1">
        <v>0</v>
      </c>
      <c r="R1192" s="1">
        <v>0</v>
      </c>
      <c r="S1192" s="1">
        <v>0</v>
      </c>
      <c r="T1192" s="1">
        <v>0</v>
      </c>
      <c r="U1192" s="1">
        <v>0</v>
      </c>
      <c r="X1192" s="1">
        <v>0</v>
      </c>
      <c r="Y1192" s="1">
        <v>0</v>
      </c>
      <c r="Z1192" s="1">
        <v>0</v>
      </c>
    </row>
    <row r="1193" spans="1:26" x14ac:dyDescent="0.25">
      <c r="A1193">
        <v>1191</v>
      </c>
      <c r="B1193" t="s">
        <v>208</v>
      </c>
      <c r="C1193">
        <v>24</v>
      </c>
      <c r="D1193">
        <v>7440473</v>
      </c>
      <c r="E1193" t="s">
        <v>89</v>
      </c>
      <c r="F1193" s="1">
        <v>2.0099999999999998E-6</v>
      </c>
      <c r="G1193" s="1">
        <v>0</v>
      </c>
      <c r="H1193" t="s">
        <v>121</v>
      </c>
      <c r="I1193" t="s">
        <v>86</v>
      </c>
      <c r="J1193" s="1">
        <v>0</v>
      </c>
      <c r="K1193" s="1">
        <v>0</v>
      </c>
      <c r="L1193" s="1">
        <v>0</v>
      </c>
      <c r="M1193" s="1">
        <v>0</v>
      </c>
      <c r="N1193" s="1">
        <v>0</v>
      </c>
      <c r="O1193" s="1">
        <v>0</v>
      </c>
      <c r="P1193" s="1">
        <v>0</v>
      </c>
      <c r="Q1193" s="1">
        <v>0</v>
      </c>
      <c r="R1193" s="1">
        <v>0</v>
      </c>
      <c r="S1193" s="1">
        <v>0</v>
      </c>
      <c r="T1193" s="1">
        <v>0</v>
      </c>
      <c r="U1193" s="1">
        <v>0</v>
      </c>
      <c r="X1193" s="1">
        <v>0</v>
      </c>
      <c r="Y1193" s="1">
        <v>0</v>
      </c>
      <c r="Z1193" s="1">
        <v>0</v>
      </c>
    </row>
    <row r="1194" spans="1:26" x14ac:dyDescent="0.25">
      <c r="A1194">
        <v>1192</v>
      </c>
      <c r="B1194" t="s">
        <v>208</v>
      </c>
      <c r="C1194">
        <v>24</v>
      </c>
      <c r="D1194">
        <v>18540299</v>
      </c>
      <c r="E1194" t="s">
        <v>13</v>
      </c>
      <c r="F1194" s="1">
        <v>2.0100000000000001E-7</v>
      </c>
      <c r="G1194" s="1">
        <v>2.4354000000000001E-8</v>
      </c>
      <c r="H1194" t="s">
        <v>121</v>
      </c>
      <c r="I1194" t="s">
        <v>86</v>
      </c>
      <c r="J1194" s="1">
        <v>2.4223000000000001E-8</v>
      </c>
      <c r="K1194" s="1">
        <v>1.2213E-10</v>
      </c>
      <c r="L1194" s="1">
        <v>8.4676999999999996E-12</v>
      </c>
      <c r="M1194" s="1">
        <v>0</v>
      </c>
      <c r="N1194" s="1">
        <v>0</v>
      </c>
      <c r="O1194" s="1">
        <v>0</v>
      </c>
      <c r="P1194" s="1">
        <v>0</v>
      </c>
      <c r="Q1194" s="1">
        <v>0</v>
      </c>
      <c r="R1194" s="1">
        <v>0</v>
      </c>
      <c r="S1194" s="1">
        <v>0</v>
      </c>
      <c r="T1194" s="1">
        <v>0</v>
      </c>
      <c r="U1194" s="1">
        <v>0</v>
      </c>
      <c r="V1194" t="s">
        <v>87</v>
      </c>
      <c r="W1194" t="s">
        <v>88</v>
      </c>
      <c r="X1194" s="1">
        <v>0</v>
      </c>
      <c r="Y1194" s="1">
        <v>0</v>
      </c>
      <c r="Z1194" s="1">
        <v>0</v>
      </c>
    </row>
    <row r="1195" spans="1:26" x14ac:dyDescent="0.25">
      <c r="A1195">
        <v>1193</v>
      </c>
      <c r="B1195" t="s">
        <v>208</v>
      </c>
      <c r="C1195">
        <v>24</v>
      </c>
      <c r="D1195">
        <v>1175</v>
      </c>
      <c r="E1195" t="s">
        <v>294</v>
      </c>
      <c r="F1195">
        <v>0</v>
      </c>
      <c r="G1195" s="1">
        <v>0</v>
      </c>
      <c r="H1195" t="s">
        <v>121</v>
      </c>
      <c r="I1195" t="s">
        <v>86</v>
      </c>
      <c r="J1195" s="1">
        <v>0</v>
      </c>
      <c r="K1195" s="1">
        <v>0</v>
      </c>
      <c r="L1195" s="1">
        <v>0</v>
      </c>
      <c r="M1195" s="1">
        <v>0</v>
      </c>
      <c r="N1195" s="1">
        <v>0</v>
      </c>
      <c r="O1195" s="1">
        <v>0</v>
      </c>
      <c r="P1195" s="1">
        <v>0</v>
      </c>
      <c r="Q1195" s="1">
        <v>0</v>
      </c>
      <c r="R1195" s="1">
        <v>0</v>
      </c>
      <c r="S1195" s="1">
        <v>0</v>
      </c>
      <c r="T1195" s="1">
        <v>0</v>
      </c>
      <c r="U1195" s="1">
        <v>0</v>
      </c>
      <c r="X1195" s="1">
        <v>0</v>
      </c>
      <c r="Y1195" s="1">
        <v>0</v>
      </c>
      <c r="Z1195" s="1">
        <v>0</v>
      </c>
    </row>
    <row r="1196" spans="1:26" x14ac:dyDescent="0.25">
      <c r="A1196">
        <v>1194</v>
      </c>
      <c r="B1196" t="s">
        <v>208</v>
      </c>
      <c r="C1196">
        <v>24</v>
      </c>
      <c r="D1196">
        <v>7440508</v>
      </c>
      <c r="E1196" t="s">
        <v>10</v>
      </c>
      <c r="F1196" s="1">
        <v>9.9999999999999995E-7</v>
      </c>
      <c r="G1196" s="1">
        <v>0</v>
      </c>
      <c r="H1196" t="s">
        <v>121</v>
      </c>
      <c r="I1196" t="s">
        <v>86</v>
      </c>
      <c r="J1196" s="1">
        <v>0</v>
      </c>
      <c r="K1196" s="1">
        <v>0</v>
      </c>
      <c r="L1196" s="1">
        <v>0</v>
      </c>
      <c r="M1196" s="1">
        <v>0</v>
      </c>
      <c r="N1196" s="1">
        <v>0</v>
      </c>
      <c r="O1196" s="1">
        <v>0</v>
      </c>
      <c r="P1196" s="1">
        <v>0</v>
      </c>
      <c r="Q1196" s="1">
        <v>0</v>
      </c>
      <c r="R1196" s="1">
        <v>0</v>
      </c>
      <c r="S1196" s="1">
        <v>0</v>
      </c>
      <c r="T1196" s="1">
        <v>0</v>
      </c>
      <c r="U1196" s="1">
        <v>0</v>
      </c>
      <c r="X1196" s="1">
        <v>0</v>
      </c>
      <c r="Y1196" s="1">
        <v>0</v>
      </c>
      <c r="Z1196" s="1">
        <v>0</v>
      </c>
    </row>
    <row r="1197" spans="1:26" x14ac:dyDescent="0.25">
      <c r="A1197">
        <v>1195</v>
      </c>
      <c r="B1197" t="s">
        <v>208</v>
      </c>
      <c r="C1197">
        <v>24</v>
      </c>
      <c r="D1197">
        <v>7439965</v>
      </c>
      <c r="E1197" t="s">
        <v>5</v>
      </c>
      <c r="F1197" s="1">
        <v>1.0000000000000001E-5</v>
      </c>
      <c r="G1197" s="1">
        <v>0</v>
      </c>
      <c r="H1197" t="s">
        <v>121</v>
      </c>
      <c r="I1197" t="s">
        <v>86</v>
      </c>
      <c r="J1197" s="1">
        <v>0</v>
      </c>
      <c r="K1197" s="1">
        <v>0</v>
      </c>
      <c r="L1197" s="1">
        <v>0</v>
      </c>
      <c r="M1197" s="1">
        <v>0</v>
      </c>
      <c r="N1197" s="1">
        <v>0</v>
      </c>
      <c r="O1197" s="1">
        <v>0</v>
      </c>
      <c r="P1197" s="1">
        <v>0</v>
      </c>
      <c r="Q1197" s="1">
        <v>0</v>
      </c>
      <c r="R1197" s="1">
        <v>0</v>
      </c>
      <c r="S1197" s="1">
        <v>0</v>
      </c>
      <c r="T1197" s="1">
        <v>0</v>
      </c>
      <c r="U1197" s="1">
        <v>0</v>
      </c>
      <c r="X1197" s="1">
        <v>0</v>
      </c>
      <c r="Y1197" s="1">
        <v>0</v>
      </c>
      <c r="Z1197" s="1">
        <v>0</v>
      </c>
    </row>
    <row r="1198" spans="1:26" x14ac:dyDescent="0.25">
      <c r="A1198">
        <v>1196</v>
      </c>
      <c r="B1198" t="s">
        <v>208</v>
      </c>
      <c r="C1198">
        <v>24</v>
      </c>
      <c r="D1198">
        <v>7440020</v>
      </c>
      <c r="E1198" t="s">
        <v>6</v>
      </c>
      <c r="F1198">
        <v>0</v>
      </c>
      <c r="G1198" s="1">
        <v>0</v>
      </c>
      <c r="H1198" t="s">
        <v>121</v>
      </c>
      <c r="I1198" t="s">
        <v>86</v>
      </c>
      <c r="J1198" s="1">
        <v>0</v>
      </c>
      <c r="K1198" s="1">
        <v>0</v>
      </c>
      <c r="L1198" s="1">
        <v>0</v>
      </c>
      <c r="M1198" s="1">
        <v>0</v>
      </c>
      <c r="N1198" s="1">
        <v>0</v>
      </c>
      <c r="O1198" s="1">
        <v>0</v>
      </c>
      <c r="P1198" s="1">
        <v>0</v>
      </c>
      <c r="Q1198" s="1">
        <v>0</v>
      </c>
      <c r="R1198" s="1">
        <v>0</v>
      </c>
      <c r="S1198" s="1">
        <v>0</v>
      </c>
      <c r="T1198" s="1">
        <v>0</v>
      </c>
      <c r="U1198" s="1">
        <v>0</v>
      </c>
      <c r="X1198" s="1">
        <v>0</v>
      </c>
      <c r="Y1198" s="1">
        <v>0</v>
      </c>
      <c r="Z1198" s="1">
        <v>0</v>
      </c>
    </row>
    <row r="1199" spans="1:26" x14ac:dyDescent="0.25">
      <c r="A1199">
        <v>1197</v>
      </c>
      <c r="B1199" t="s">
        <v>208</v>
      </c>
      <c r="C1199">
        <v>24</v>
      </c>
      <c r="D1199">
        <v>7723140</v>
      </c>
      <c r="E1199" t="s">
        <v>295</v>
      </c>
      <c r="F1199">
        <v>0</v>
      </c>
      <c r="G1199" s="1">
        <v>0</v>
      </c>
      <c r="H1199" t="s">
        <v>121</v>
      </c>
      <c r="I1199" t="s">
        <v>86</v>
      </c>
      <c r="J1199" s="1">
        <v>0</v>
      </c>
      <c r="K1199" s="1">
        <v>0</v>
      </c>
      <c r="L1199" s="1">
        <v>0</v>
      </c>
      <c r="M1199" s="1">
        <v>0</v>
      </c>
      <c r="N1199" s="1">
        <v>0</v>
      </c>
      <c r="O1199" s="1">
        <v>0</v>
      </c>
      <c r="P1199" s="1">
        <v>0</v>
      </c>
      <c r="Q1199" s="1">
        <v>0</v>
      </c>
      <c r="R1199" s="1">
        <v>0</v>
      </c>
      <c r="S1199" s="1">
        <v>0</v>
      </c>
      <c r="T1199" s="1">
        <v>0</v>
      </c>
      <c r="U1199" s="1">
        <v>0</v>
      </c>
      <c r="X1199" s="1">
        <v>0</v>
      </c>
      <c r="Y1199" s="1">
        <v>0</v>
      </c>
      <c r="Z1199" s="1">
        <v>0</v>
      </c>
    </row>
    <row r="1200" spans="1:26" x14ac:dyDescent="0.25">
      <c r="A1200">
        <v>1198</v>
      </c>
      <c r="B1200" t="s">
        <v>208</v>
      </c>
      <c r="C1200">
        <v>24</v>
      </c>
      <c r="D1200">
        <v>7439921</v>
      </c>
      <c r="E1200" t="s">
        <v>7</v>
      </c>
      <c r="F1200">
        <v>0</v>
      </c>
      <c r="G1200" s="1">
        <v>0</v>
      </c>
      <c r="H1200" t="s">
        <v>121</v>
      </c>
      <c r="I1200" t="s">
        <v>86</v>
      </c>
      <c r="J1200" s="1">
        <v>0</v>
      </c>
      <c r="K1200" s="1">
        <v>0</v>
      </c>
      <c r="L1200" s="1">
        <v>0</v>
      </c>
      <c r="M1200" s="1">
        <v>0</v>
      </c>
      <c r="N1200" s="1">
        <v>0</v>
      </c>
      <c r="O1200" s="1">
        <v>0</v>
      </c>
      <c r="P1200" s="1">
        <v>0</v>
      </c>
      <c r="Q1200" s="1">
        <v>0</v>
      </c>
      <c r="R1200" s="1">
        <v>0</v>
      </c>
      <c r="S1200" s="1">
        <v>0</v>
      </c>
      <c r="T1200" s="1">
        <v>0</v>
      </c>
      <c r="U1200" s="1">
        <v>0</v>
      </c>
      <c r="X1200" s="1">
        <v>0</v>
      </c>
      <c r="Y1200" s="1">
        <v>0</v>
      </c>
      <c r="Z1200" s="1">
        <v>0</v>
      </c>
    </row>
    <row r="1201" spans="1:26" x14ac:dyDescent="0.25">
      <c r="A1201">
        <v>1199</v>
      </c>
      <c r="B1201" t="s">
        <v>208</v>
      </c>
      <c r="C1201">
        <v>24</v>
      </c>
      <c r="D1201">
        <v>7440622</v>
      </c>
      <c r="E1201" t="s">
        <v>296</v>
      </c>
      <c r="F1201">
        <v>0</v>
      </c>
      <c r="G1201" s="1">
        <v>0</v>
      </c>
      <c r="H1201" t="s">
        <v>121</v>
      </c>
      <c r="I1201" t="s">
        <v>86</v>
      </c>
      <c r="J1201" s="1">
        <v>0</v>
      </c>
      <c r="K1201" s="1">
        <v>0</v>
      </c>
      <c r="L1201" s="1">
        <v>0</v>
      </c>
      <c r="M1201" s="1">
        <v>0</v>
      </c>
      <c r="N1201" s="1">
        <v>0</v>
      </c>
      <c r="O1201" s="1">
        <v>0</v>
      </c>
      <c r="P1201" s="1">
        <v>0</v>
      </c>
      <c r="Q1201" s="1">
        <v>0</v>
      </c>
      <c r="R1201" s="1">
        <v>0</v>
      </c>
      <c r="S1201" s="1">
        <v>0</v>
      </c>
      <c r="T1201" s="1">
        <v>0</v>
      </c>
      <c r="U1201" s="1">
        <v>0</v>
      </c>
      <c r="X1201" s="1">
        <v>0</v>
      </c>
      <c r="Y1201" s="1">
        <v>0</v>
      </c>
      <c r="Z1201" s="1">
        <v>0</v>
      </c>
    </row>
    <row r="1202" spans="1:26" x14ac:dyDescent="0.25">
      <c r="A1202">
        <v>1200</v>
      </c>
      <c r="B1202" t="s">
        <v>208</v>
      </c>
      <c r="C1202">
        <v>24</v>
      </c>
      <c r="D1202">
        <v>7440666</v>
      </c>
      <c r="E1202" t="s">
        <v>297</v>
      </c>
      <c r="F1202" s="1">
        <v>2.5100000000000001E-6</v>
      </c>
      <c r="G1202" s="1">
        <v>0</v>
      </c>
      <c r="H1202" t="s">
        <v>121</v>
      </c>
      <c r="I1202" t="s">
        <v>86</v>
      </c>
      <c r="J1202" s="1">
        <v>0</v>
      </c>
      <c r="K1202" s="1">
        <v>0</v>
      </c>
      <c r="L1202" s="1">
        <v>0</v>
      </c>
      <c r="M1202" s="1">
        <v>0</v>
      </c>
      <c r="N1202" s="1">
        <v>0</v>
      </c>
      <c r="O1202" s="1">
        <v>0</v>
      </c>
      <c r="P1202" s="1">
        <v>0</v>
      </c>
      <c r="Q1202" s="1">
        <v>0</v>
      </c>
      <c r="R1202" s="1">
        <v>0</v>
      </c>
      <c r="S1202" s="1">
        <v>0</v>
      </c>
      <c r="T1202" s="1">
        <v>0</v>
      </c>
      <c r="U1202" s="1">
        <v>0</v>
      </c>
      <c r="X1202" s="1">
        <v>0</v>
      </c>
      <c r="Y1202" s="1">
        <v>0</v>
      </c>
      <c r="Z1202" s="1">
        <v>0</v>
      </c>
    </row>
    <row r="1203" spans="1:26" x14ac:dyDescent="0.25">
      <c r="A1203">
        <v>1201</v>
      </c>
      <c r="B1203" t="s">
        <v>209</v>
      </c>
      <c r="C1203">
        <v>24</v>
      </c>
      <c r="D1203">
        <v>7429905</v>
      </c>
      <c r="E1203" t="s">
        <v>290</v>
      </c>
      <c r="F1203">
        <v>9.3300000000000002E-4</v>
      </c>
      <c r="G1203" s="1">
        <v>0</v>
      </c>
      <c r="H1203" t="s">
        <v>121</v>
      </c>
      <c r="I1203" t="s">
        <v>86</v>
      </c>
      <c r="J1203" s="1">
        <v>0</v>
      </c>
      <c r="K1203" s="1">
        <v>0</v>
      </c>
      <c r="L1203" s="1">
        <v>0</v>
      </c>
      <c r="M1203" s="1">
        <v>0</v>
      </c>
      <c r="N1203" s="1">
        <v>0</v>
      </c>
      <c r="O1203" s="1">
        <v>0</v>
      </c>
      <c r="P1203" s="1">
        <v>0</v>
      </c>
      <c r="Q1203" s="1">
        <v>0</v>
      </c>
      <c r="R1203" s="1">
        <v>0</v>
      </c>
      <c r="S1203" s="1">
        <v>0</v>
      </c>
      <c r="T1203" s="1">
        <v>0</v>
      </c>
      <c r="U1203" s="1">
        <v>0</v>
      </c>
      <c r="X1203" s="1">
        <v>0</v>
      </c>
      <c r="Y1203" s="1">
        <v>0</v>
      </c>
      <c r="Z1203" s="1">
        <v>0</v>
      </c>
    </row>
    <row r="1204" spans="1:26" x14ac:dyDescent="0.25">
      <c r="A1204">
        <v>1202</v>
      </c>
      <c r="B1204" t="s">
        <v>209</v>
      </c>
      <c r="C1204">
        <v>24</v>
      </c>
      <c r="D1204">
        <v>1344281</v>
      </c>
      <c r="E1204" t="s">
        <v>291</v>
      </c>
      <c r="F1204">
        <v>0</v>
      </c>
      <c r="G1204" s="1">
        <v>0</v>
      </c>
      <c r="H1204" t="s">
        <v>121</v>
      </c>
      <c r="I1204" t="s">
        <v>86</v>
      </c>
      <c r="J1204" s="1">
        <v>0</v>
      </c>
      <c r="K1204" s="1">
        <v>0</v>
      </c>
      <c r="L1204" s="1">
        <v>0</v>
      </c>
      <c r="M1204" s="1">
        <v>0</v>
      </c>
      <c r="N1204" s="1">
        <v>0</v>
      </c>
      <c r="O1204" s="1">
        <v>0</v>
      </c>
      <c r="P1204" s="1">
        <v>0</v>
      </c>
      <c r="Q1204" s="1">
        <v>0</v>
      </c>
      <c r="R1204" s="1">
        <v>0</v>
      </c>
      <c r="S1204" s="1">
        <v>0</v>
      </c>
      <c r="T1204" s="1">
        <v>0</v>
      </c>
      <c r="U1204" s="1">
        <v>0</v>
      </c>
      <c r="X1204" s="1">
        <v>0</v>
      </c>
      <c r="Y1204" s="1">
        <v>0</v>
      </c>
      <c r="Z1204" s="1">
        <v>0</v>
      </c>
    </row>
    <row r="1205" spans="1:26" x14ac:dyDescent="0.25">
      <c r="A1205">
        <v>1203</v>
      </c>
      <c r="B1205" t="s">
        <v>209</v>
      </c>
      <c r="C1205">
        <v>24</v>
      </c>
      <c r="D1205">
        <v>7440417</v>
      </c>
      <c r="E1205" t="s">
        <v>292</v>
      </c>
      <c r="F1205" s="1">
        <v>8.0299999999999998E-9</v>
      </c>
      <c r="G1205" s="1">
        <v>1.5939E-11</v>
      </c>
      <c r="H1205" t="s">
        <v>121</v>
      </c>
      <c r="I1205" t="s">
        <v>86</v>
      </c>
      <c r="J1205" s="1">
        <v>1.5939E-11</v>
      </c>
      <c r="K1205" s="1">
        <v>0</v>
      </c>
      <c r="L1205" s="1">
        <v>0</v>
      </c>
      <c r="M1205" s="1">
        <v>0</v>
      </c>
      <c r="N1205" s="1">
        <v>0</v>
      </c>
      <c r="O1205" s="1">
        <v>0</v>
      </c>
      <c r="P1205" s="1">
        <v>0</v>
      </c>
      <c r="Q1205" s="1">
        <v>0</v>
      </c>
      <c r="R1205" s="1">
        <v>0</v>
      </c>
      <c r="S1205" s="1">
        <v>0</v>
      </c>
      <c r="T1205" s="1">
        <v>0</v>
      </c>
      <c r="U1205" s="1">
        <v>0</v>
      </c>
      <c r="V1205" t="s">
        <v>87</v>
      </c>
      <c r="X1205" s="1">
        <v>0</v>
      </c>
      <c r="Y1205" s="1">
        <v>0</v>
      </c>
      <c r="Z1205" s="1">
        <v>0</v>
      </c>
    </row>
    <row r="1206" spans="1:26" x14ac:dyDescent="0.25">
      <c r="A1206">
        <v>1204</v>
      </c>
      <c r="B1206" t="s">
        <v>209</v>
      </c>
      <c r="C1206">
        <v>24</v>
      </c>
      <c r="D1206">
        <v>7440439</v>
      </c>
      <c r="E1206" t="s">
        <v>293</v>
      </c>
      <c r="F1206">
        <v>0</v>
      </c>
      <c r="G1206" s="1">
        <v>0</v>
      </c>
      <c r="H1206" t="s">
        <v>121</v>
      </c>
      <c r="I1206" t="s">
        <v>86</v>
      </c>
      <c r="J1206" s="1">
        <v>0</v>
      </c>
      <c r="K1206" s="1">
        <v>0</v>
      </c>
      <c r="L1206" s="1">
        <v>0</v>
      </c>
      <c r="M1206" s="1">
        <v>0</v>
      </c>
      <c r="N1206" s="1">
        <v>0</v>
      </c>
      <c r="O1206" s="1">
        <v>0</v>
      </c>
      <c r="P1206" s="1">
        <v>0</v>
      </c>
      <c r="Q1206" s="1">
        <v>0</v>
      </c>
      <c r="R1206" s="1">
        <v>0</v>
      </c>
      <c r="S1206" s="1">
        <v>0</v>
      </c>
      <c r="T1206" s="1">
        <v>0</v>
      </c>
      <c r="U1206" s="1">
        <v>0</v>
      </c>
      <c r="X1206" s="1">
        <v>0</v>
      </c>
      <c r="Y1206" s="1">
        <v>0</v>
      </c>
      <c r="Z1206" s="1">
        <v>0</v>
      </c>
    </row>
    <row r="1207" spans="1:26" x14ac:dyDescent="0.25">
      <c r="A1207">
        <v>1205</v>
      </c>
      <c r="B1207" t="s">
        <v>209</v>
      </c>
      <c r="C1207">
        <v>24</v>
      </c>
      <c r="D1207">
        <v>7440484</v>
      </c>
      <c r="E1207" t="s">
        <v>8</v>
      </c>
      <c r="F1207">
        <v>0</v>
      </c>
      <c r="G1207" s="1">
        <v>0</v>
      </c>
      <c r="H1207" t="s">
        <v>121</v>
      </c>
      <c r="I1207" t="s">
        <v>86</v>
      </c>
      <c r="J1207" s="1">
        <v>0</v>
      </c>
      <c r="K1207" s="1">
        <v>0</v>
      </c>
      <c r="L1207" s="1">
        <v>0</v>
      </c>
      <c r="M1207" s="1">
        <v>0</v>
      </c>
      <c r="N1207" s="1">
        <v>0</v>
      </c>
      <c r="O1207" s="1">
        <v>0</v>
      </c>
      <c r="P1207" s="1">
        <v>0</v>
      </c>
      <c r="Q1207" s="1">
        <v>0</v>
      </c>
      <c r="R1207" s="1">
        <v>0</v>
      </c>
      <c r="S1207" s="1">
        <v>0</v>
      </c>
      <c r="T1207" s="1">
        <v>0</v>
      </c>
      <c r="U1207" s="1">
        <v>0</v>
      </c>
      <c r="X1207" s="1">
        <v>0</v>
      </c>
      <c r="Y1207" s="1">
        <v>0</v>
      </c>
      <c r="Z1207" s="1">
        <v>0</v>
      </c>
    </row>
    <row r="1208" spans="1:26" x14ac:dyDescent="0.25">
      <c r="A1208">
        <v>1206</v>
      </c>
      <c r="B1208" t="s">
        <v>209</v>
      </c>
      <c r="C1208">
        <v>24</v>
      </c>
      <c r="D1208">
        <v>7440473</v>
      </c>
      <c r="E1208" t="s">
        <v>89</v>
      </c>
      <c r="F1208" s="1">
        <v>2.0099999999999998E-6</v>
      </c>
      <c r="G1208" s="1">
        <v>0</v>
      </c>
      <c r="H1208" t="s">
        <v>121</v>
      </c>
      <c r="I1208" t="s">
        <v>86</v>
      </c>
      <c r="J1208" s="1">
        <v>0</v>
      </c>
      <c r="K1208" s="1">
        <v>0</v>
      </c>
      <c r="L1208" s="1">
        <v>0</v>
      </c>
      <c r="M1208" s="1">
        <v>0</v>
      </c>
      <c r="N1208" s="1">
        <v>0</v>
      </c>
      <c r="O1208" s="1">
        <v>0</v>
      </c>
      <c r="P1208" s="1">
        <v>0</v>
      </c>
      <c r="Q1208" s="1">
        <v>0</v>
      </c>
      <c r="R1208" s="1">
        <v>0</v>
      </c>
      <c r="S1208" s="1">
        <v>0</v>
      </c>
      <c r="T1208" s="1">
        <v>0</v>
      </c>
      <c r="U1208" s="1">
        <v>0</v>
      </c>
      <c r="X1208" s="1">
        <v>0</v>
      </c>
      <c r="Y1208" s="1">
        <v>0</v>
      </c>
      <c r="Z1208" s="1">
        <v>0</v>
      </c>
    </row>
    <row r="1209" spans="1:26" x14ac:dyDescent="0.25">
      <c r="A1209">
        <v>1207</v>
      </c>
      <c r="B1209" t="s">
        <v>209</v>
      </c>
      <c r="C1209">
        <v>24</v>
      </c>
      <c r="D1209">
        <v>18540299</v>
      </c>
      <c r="E1209" t="s">
        <v>13</v>
      </c>
      <c r="F1209" s="1">
        <v>2.0100000000000001E-7</v>
      </c>
      <c r="G1209" s="1">
        <v>2.4354000000000001E-8</v>
      </c>
      <c r="H1209" t="s">
        <v>121</v>
      </c>
      <c r="I1209" t="s">
        <v>86</v>
      </c>
      <c r="J1209" s="1">
        <v>2.4223000000000001E-8</v>
      </c>
      <c r="K1209" s="1">
        <v>1.2213E-10</v>
      </c>
      <c r="L1209" s="1">
        <v>8.4676999999999996E-12</v>
      </c>
      <c r="M1209" s="1">
        <v>0</v>
      </c>
      <c r="N1209" s="1">
        <v>0</v>
      </c>
      <c r="O1209" s="1">
        <v>0</v>
      </c>
      <c r="P1209" s="1">
        <v>0</v>
      </c>
      <c r="Q1209" s="1">
        <v>0</v>
      </c>
      <c r="R1209" s="1">
        <v>0</v>
      </c>
      <c r="S1209" s="1">
        <v>0</v>
      </c>
      <c r="T1209" s="1">
        <v>0</v>
      </c>
      <c r="U1209" s="1">
        <v>0</v>
      </c>
      <c r="V1209" t="s">
        <v>87</v>
      </c>
      <c r="W1209" t="s">
        <v>88</v>
      </c>
      <c r="X1209" s="1">
        <v>0</v>
      </c>
      <c r="Y1209" s="1">
        <v>0</v>
      </c>
      <c r="Z1209" s="1">
        <v>0</v>
      </c>
    </row>
    <row r="1210" spans="1:26" x14ac:dyDescent="0.25">
      <c r="A1210">
        <v>1208</v>
      </c>
      <c r="B1210" t="s">
        <v>209</v>
      </c>
      <c r="C1210">
        <v>24</v>
      </c>
      <c r="D1210">
        <v>1175</v>
      </c>
      <c r="E1210" t="s">
        <v>294</v>
      </c>
      <c r="F1210">
        <v>0</v>
      </c>
      <c r="G1210" s="1">
        <v>0</v>
      </c>
      <c r="H1210" t="s">
        <v>121</v>
      </c>
      <c r="I1210" t="s">
        <v>86</v>
      </c>
      <c r="J1210" s="1">
        <v>0</v>
      </c>
      <c r="K1210" s="1">
        <v>0</v>
      </c>
      <c r="L1210" s="1">
        <v>0</v>
      </c>
      <c r="M1210" s="1">
        <v>0</v>
      </c>
      <c r="N1210" s="1">
        <v>0</v>
      </c>
      <c r="O1210" s="1">
        <v>0</v>
      </c>
      <c r="P1210" s="1">
        <v>0</v>
      </c>
      <c r="Q1210" s="1">
        <v>0</v>
      </c>
      <c r="R1210" s="1">
        <v>0</v>
      </c>
      <c r="S1210" s="1">
        <v>0</v>
      </c>
      <c r="T1210" s="1">
        <v>0</v>
      </c>
      <c r="U1210" s="1">
        <v>0</v>
      </c>
      <c r="X1210" s="1">
        <v>0</v>
      </c>
      <c r="Y1210" s="1">
        <v>0</v>
      </c>
      <c r="Z1210" s="1">
        <v>0</v>
      </c>
    </row>
    <row r="1211" spans="1:26" x14ac:dyDescent="0.25">
      <c r="A1211">
        <v>1209</v>
      </c>
      <c r="B1211" t="s">
        <v>209</v>
      </c>
      <c r="C1211">
        <v>24</v>
      </c>
      <c r="D1211">
        <v>7440508</v>
      </c>
      <c r="E1211" t="s">
        <v>10</v>
      </c>
      <c r="F1211" s="1">
        <v>9.9999999999999995E-7</v>
      </c>
      <c r="G1211" s="1">
        <v>0</v>
      </c>
      <c r="H1211" t="s">
        <v>121</v>
      </c>
      <c r="I1211" t="s">
        <v>86</v>
      </c>
      <c r="J1211" s="1">
        <v>0</v>
      </c>
      <c r="K1211" s="1">
        <v>0</v>
      </c>
      <c r="L1211" s="1">
        <v>0</v>
      </c>
      <c r="M1211" s="1">
        <v>0</v>
      </c>
      <c r="N1211" s="1">
        <v>0</v>
      </c>
      <c r="O1211" s="1">
        <v>0</v>
      </c>
      <c r="P1211" s="1">
        <v>0</v>
      </c>
      <c r="Q1211" s="1">
        <v>0</v>
      </c>
      <c r="R1211" s="1">
        <v>0</v>
      </c>
      <c r="S1211" s="1">
        <v>0</v>
      </c>
      <c r="T1211" s="1">
        <v>0</v>
      </c>
      <c r="U1211" s="1">
        <v>0</v>
      </c>
      <c r="X1211" s="1">
        <v>0</v>
      </c>
      <c r="Y1211" s="1">
        <v>0</v>
      </c>
      <c r="Z1211" s="1">
        <v>0</v>
      </c>
    </row>
    <row r="1212" spans="1:26" x14ac:dyDescent="0.25">
      <c r="A1212">
        <v>1210</v>
      </c>
      <c r="B1212" t="s">
        <v>209</v>
      </c>
      <c r="C1212">
        <v>24</v>
      </c>
      <c r="D1212">
        <v>7439965</v>
      </c>
      <c r="E1212" t="s">
        <v>5</v>
      </c>
      <c r="F1212" s="1">
        <v>9.9999999999999995E-7</v>
      </c>
      <c r="G1212" s="1">
        <v>0</v>
      </c>
      <c r="H1212" t="s">
        <v>121</v>
      </c>
      <c r="I1212" t="s">
        <v>86</v>
      </c>
      <c r="J1212" s="1">
        <v>0</v>
      </c>
      <c r="K1212" s="1">
        <v>0</v>
      </c>
      <c r="L1212" s="1">
        <v>0</v>
      </c>
      <c r="M1212" s="1">
        <v>0</v>
      </c>
      <c r="N1212" s="1">
        <v>0</v>
      </c>
      <c r="O1212" s="1">
        <v>0</v>
      </c>
      <c r="P1212" s="1">
        <v>0</v>
      </c>
      <c r="Q1212" s="1">
        <v>0</v>
      </c>
      <c r="R1212" s="1">
        <v>0</v>
      </c>
      <c r="S1212" s="1">
        <v>0</v>
      </c>
      <c r="T1212" s="1">
        <v>0</v>
      </c>
      <c r="U1212" s="1">
        <v>0</v>
      </c>
      <c r="X1212" s="1">
        <v>0</v>
      </c>
      <c r="Y1212" s="1">
        <v>0</v>
      </c>
      <c r="Z1212" s="1">
        <v>0</v>
      </c>
    </row>
    <row r="1213" spans="1:26" x14ac:dyDescent="0.25">
      <c r="A1213">
        <v>1211</v>
      </c>
      <c r="B1213" t="s">
        <v>209</v>
      </c>
      <c r="C1213">
        <v>24</v>
      </c>
      <c r="D1213">
        <v>7440020</v>
      </c>
      <c r="E1213" t="s">
        <v>6</v>
      </c>
      <c r="F1213">
        <v>0</v>
      </c>
      <c r="G1213" s="1">
        <v>0</v>
      </c>
      <c r="H1213" t="s">
        <v>121</v>
      </c>
      <c r="I1213" t="s">
        <v>86</v>
      </c>
      <c r="J1213" s="1">
        <v>0</v>
      </c>
      <c r="K1213" s="1">
        <v>0</v>
      </c>
      <c r="L1213" s="1">
        <v>0</v>
      </c>
      <c r="M1213" s="1">
        <v>0</v>
      </c>
      <c r="N1213" s="1">
        <v>0</v>
      </c>
      <c r="O1213" s="1">
        <v>0</v>
      </c>
      <c r="P1213" s="1">
        <v>0</v>
      </c>
      <c r="Q1213" s="1">
        <v>0</v>
      </c>
      <c r="R1213" s="1">
        <v>0</v>
      </c>
      <c r="S1213" s="1">
        <v>0</v>
      </c>
      <c r="T1213" s="1">
        <v>0</v>
      </c>
      <c r="U1213" s="1">
        <v>0</v>
      </c>
      <c r="X1213" s="1">
        <v>0</v>
      </c>
      <c r="Y1213" s="1">
        <v>0</v>
      </c>
      <c r="Z1213" s="1">
        <v>0</v>
      </c>
    </row>
    <row r="1214" spans="1:26" x14ac:dyDescent="0.25">
      <c r="A1214">
        <v>1212</v>
      </c>
      <c r="B1214" t="s">
        <v>209</v>
      </c>
      <c r="C1214">
        <v>24</v>
      </c>
      <c r="D1214">
        <v>7723140</v>
      </c>
      <c r="E1214" t="s">
        <v>295</v>
      </c>
      <c r="F1214">
        <v>0</v>
      </c>
      <c r="G1214" s="1">
        <v>0</v>
      </c>
      <c r="H1214" t="s">
        <v>121</v>
      </c>
      <c r="I1214" t="s">
        <v>86</v>
      </c>
      <c r="J1214" s="1">
        <v>0</v>
      </c>
      <c r="K1214" s="1">
        <v>0</v>
      </c>
      <c r="L1214" s="1">
        <v>0</v>
      </c>
      <c r="M1214" s="1">
        <v>0</v>
      </c>
      <c r="N1214" s="1">
        <v>0</v>
      </c>
      <c r="O1214" s="1">
        <v>0</v>
      </c>
      <c r="P1214" s="1">
        <v>0</v>
      </c>
      <c r="Q1214" s="1">
        <v>0</v>
      </c>
      <c r="R1214" s="1">
        <v>0</v>
      </c>
      <c r="S1214" s="1">
        <v>0</v>
      </c>
      <c r="T1214" s="1">
        <v>0</v>
      </c>
      <c r="U1214" s="1">
        <v>0</v>
      </c>
      <c r="X1214" s="1">
        <v>0</v>
      </c>
      <c r="Y1214" s="1">
        <v>0</v>
      </c>
      <c r="Z1214" s="1">
        <v>0</v>
      </c>
    </row>
    <row r="1215" spans="1:26" x14ac:dyDescent="0.25">
      <c r="A1215">
        <v>1213</v>
      </c>
      <c r="B1215" t="s">
        <v>209</v>
      </c>
      <c r="C1215">
        <v>24</v>
      </c>
      <c r="D1215">
        <v>7439921</v>
      </c>
      <c r="E1215" t="s">
        <v>7</v>
      </c>
      <c r="F1215">
        <v>0</v>
      </c>
      <c r="G1215" s="1">
        <v>0</v>
      </c>
      <c r="H1215" t="s">
        <v>121</v>
      </c>
      <c r="I1215" t="s">
        <v>86</v>
      </c>
      <c r="J1215" s="1">
        <v>0</v>
      </c>
      <c r="K1215" s="1">
        <v>0</v>
      </c>
      <c r="L1215" s="1">
        <v>0</v>
      </c>
      <c r="M1215" s="1">
        <v>0</v>
      </c>
      <c r="N1215" s="1">
        <v>0</v>
      </c>
      <c r="O1215" s="1">
        <v>0</v>
      </c>
      <c r="P1215" s="1">
        <v>0</v>
      </c>
      <c r="Q1215" s="1">
        <v>0</v>
      </c>
      <c r="R1215" s="1">
        <v>0</v>
      </c>
      <c r="S1215" s="1">
        <v>0</v>
      </c>
      <c r="T1215" s="1">
        <v>0</v>
      </c>
      <c r="U1215" s="1">
        <v>0</v>
      </c>
      <c r="X1215" s="1">
        <v>0</v>
      </c>
      <c r="Y1215" s="1">
        <v>0</v>
      </c>
      <c r="Z1215" s="1">
        <v>0</v>
      </c>
    </row>
    <row r="1216" spans="1:26" x14ac:dyDescent="0.25">
      <c r="A1216">
        <v>1214</v>
      </c>
      <c r="B1216" t="s">
        <v>209</v>
      </c>
      <c r="C1216">
        <v>24</v>
      </c>
      <c r="D1216">
        <v>7440622</v>
      </c>
      <c r="E1216" t="s">
        <v>296</v>
      </c>
      <c r="F1216">
        <v>0</v>
      </c>
      <c r="G1216" s="1">
        <v>0</v>
      </c>
      <c r="H1216" t="s">
        <v>121</v>
      </c>
      <c r="I1216" t="s">
        <v>86</v>
      </c>
      <c r="J1216" s="1">
        <v>0</v>
      </c>
      <c r="K1216" s="1">
        <v>0</v>
      </c>
      <c r="L1216" s="1">
        <v>0</v>
      </c>
      <c r="M1216" s="1">
        <v>0</v>
      </c>
      <c r="N1216" s="1">
        <v>0</v>
      </c>
      <c r="O1216" s="1">
        <v>0</v>
      </c>
      <c r="P1216" s="1">
        <v>0</v>
      </c>
      <c r="Q1216" s="1">
        <v>0</v>
      </c>
      <c r="R1216" s="1">
        <v>0</v>
      </c>
      <c r="S1216" s="1">
        <v>0</v>
      </c>
      <c r="T1216" s="1">
        <v>0</v>
      </c>
      <c r="U1216" s="1">
        <v>0</v>
      </c>
      <c r="X1216" s="1">
        <v>0</v>
      </c>
      <c r="Y1216" s="1">
        <v>0</v>
      </c>
      <c r="Z1216" s="1">
        <v>0</v>
      </c>
    </row>
    <row r="1217" spans="1:26" x14ac:dyDescent="0.25">
      <c r="A1217">
        <v>1215</v>
      </c>
      <c r="B1217" t="s">
        <v>209</v>
      </c>
      <c r="C1217">
        <v>24</v>
      </c>
      <c r="D1217">
        <v>7440666</v>
      </c>
      <c r="E1217" t="s">
        <v>297</v>
      </c>
      <c r="F1217" s="1">
        <v>2.5100000000000001E-6</v>
      </c>
      <c r="G1217" s="1">
        <v>0</v>
      </c>
      <c r="H1217" t="s">
        <v>121</v>
      </c>
      <c r="I1217" t="s">
        <v>86</v>
      </c>
      <c r="J1217" s="1">
        <v>0</v>
      </c>
      <c r="K1217" s="1">
        <v>0</v>
      </c>
      <c r="L1217" s="1">
        <v>0</v>
      </c>
      <c r="M1217" s="1">
        <v>0</v>
      </c>
      <c r="N1217" s="1">
        <v>0</v>
      </c>
      <c r="O1217" s="1">
        <v>0</v>
      </c>
      <c r="P1217" s="1">
        <v>0</v>
      </c>
      <c r="Q1217" s="1">
        <v>0</v>
      </c>
      <c r="R1217" s="1">
        <v>0</v>
      </c>
      <c r="S1217" s="1">
        <v>0</v>
      </c>
      <c r="T1217" s="1">
        <v>0</v>
      </c>
      <c r="U1217" s="1">
        <v>0</v>
      </c>
      <c r="X1217" s="1">
        <v>0</v>
      </c>
      <c r="Y1217" s="1">
        <v>0</v>
      </c>
      <c r="Z1217" s="1">
        <v>0</v>
      </c>
    </row>
    <row r="1218" spans="1:26" x14ac:dyDescent="0.25">
      <c r="A1218">
        <v>1216</v>
      </c>
      <c r="B1218" t="s">
        <v>210</v>
      </c>
      <c r="C1218">
        <v>24</v>
      </c>
      <c r="D1218">
        <v>7429905</v>
      </c>
      <c r="E1218" t="s">
        <v>290</v>
      </c>
      <c r="F1218" s="1">
        <v>8.0299999999999994E-6</v>
      </c>
      <c r="G1218" s="1">
        <v>0</v>
      </c>
      <c r="H1218" t="s">
        <v>121</v>
      </c>
      <c r="I1218" t="s">
        <v>86</v>
      </c>
      <c r="J1218" s="1">
        <v>0</v>
      </c>
      <c r="K1218" s="1">
        <v>0</v>
      </c>
      <c r="L1218" s="1">
        <v>0</v>
      </c>
      <c r="M1218" s="1">
        <v>0</v>
      </c>
      <c r="N1218" s="1">
        <v>0</v>
      </c>
      <c r="O1218" s="1">
        <v>0</v>
      </c>
      <c r="P1218" s="1">
        <v>0</v>
      </c>
      <c r="Q1218" s="1">
        <v>0</v>
      </c>
      <c r="R1218" s="1">
        <v>0</v>
      </c>
      <c r="S1218" s="1">
        <v>0</v>
      </c>
      <c r="T1218" s="1">
        <v>0</v>
      </c>
      <c r="U1218" s="1">
        <v>0</v>
      </c>
      <c r="X1218" s="1">
        <v>0</v>
      </c>
      <c r="Y1218" s="1">
        <v>0</v>
      </c>
      <c r="Z1218" s="1">
        <v>0</v>
      </c>
    </row>
    <row r="1219" spans="1:26" x14ac:dyDescent="0.25">
      <c r="A1219">
        <v>1217</v>
      </c>
      <c r="B1219" t="s">
        <v>210</v>
      </c>
      <c r="C1219">
        <v>24</v>
      </c>
      <c r="D1219">
        <v>1344281</v>
      </c>
      <c r="E1219" t="s">
        <v>291</v>
      </c>
      <c r="F1219">
        <v>0</v>
      </c>
      <c r="G1219" s="1">
        <v>0</v>
      </c>
      <c r="H1219" t="s">
        <v>121</v>
      </c>
      <c r="I1219" t="s">
        <v>86</v>
      </c>
      <c r="J1219" s="1">
        <v>0</v>
      </c>
      <c r="K1219" s="1">
        <v>0</v>
      </c>
      <c r="L1219" s="1">
        <v>0</v>
      </c>
      <c r="M1219" s="1">
        <v>0</v>
      </c>
      <c r="N1219" s="1">
        <v>0</v>
      </c>
      <c r="O1219" s="1">
        <v>0</v>
      </c>
      <c r="P1219" s="1">
        <v>0</v>
      </c>
      <c r="Q1219" s="1">
        <v>0</v>
      </c>
      <c r="R1219" s="1">
        <v>0</v>
      </c>
      <c r="S1219" s="1">
        <v>0</v>
      </c>
      <c r="T1219" s="1">
        <v>0</v>
      </c>
      <c r="U1219" s="1">
        <v>0</v>
      </c>
      <c r="X1219" s="1">
        <v>0</v>
      </c>
      <c r="Y1219" s="1">
        <v>0</v>
      </c>
      <c r="Z1219" s="1">
        <v>0</v>
      </c>
    </row>
    <row r="1220" spans="1:26" x14ac:dyDescent="0.25">
      <c r="A1220">
        <v>1218</v>
      </c>
      <c r="B1220" t="s">
        <v>210</v>
      </c>
      <c r="C1220">
        <v>24</v>
      </c>
      <c r="D1220">
        <v>7440417</v>
      </c>
      <c r="E1220" t="s">
        <v>292</v>
      </c>
      <c r="F1220">
        <v>0</v>
      </c>
      <c r="G1220" s="1">
        <v>0</v>
      </c>
      <c r="H1220" t="s">
        <v>121</v>
      </c>
      <c r="I1220" t="s">
        <v>86</v>
      </c>
      <c r="J1220" s="1">
        <v>0</v>
      </c>
      <c r="K1220" s="1">
        <v>0</v>
      </c>
      <c r="L1220" s="1">
        <v>0</v>
      </c>
      <c r="M1220" s="1">
        <v>0</v>
      </c>
      <c r="N1220" s="1">
        <v>0</v>
      </c>
      <c r="O1220" s="1">
        <v>0</v>
      </c>
      <c r="P1220" s="1">
        <v>0</v>
      </c>
      <c r="Q1220" s="1">
        <v>0</v>
      </c>
      <c r="R1220" s="1">
        <v>0</v>
      </c>
      <c r="S1220" s="1">
        <v>0</v>
      </c>
      <c r="T1220" s="1">
        <v>0</v>
      </c>
      <c r="U1220" s="1">
        <v>0</v>
      </c>
      <c r="X1220" s="1">
        <v>0</v>
      </c>
      <c r="Y1220" s="1">
        <v>0</v>
      </c>
      <c r="Z1220" s="1">
        <v>0</v>
      </c>
    </row>
    <row r="1221" spans="1:26" x14ac:dyDescent="0.25">
      <c r="A1221">
        <v>1219</v>
      </c>
      <c r="B1221" t="s">
        <v>210</v>
      </c>
      <c r="C1221">
        <v>24</v>
      </c>
      <c r="D1221">
        <v>7440439</v>
      </c>
      <c r="E1221" t="s">
        <v>293</v>
      </c>
      <c r="F1221">
        <v>0</v>
      </c>
      <c r="G1221" s="1">
        <v>0</v>
      </c>
      <c r="H1221" t="s">
        <v>121</v>
      </c>
      <c r="I1221" t="s">
        <v>86</v>
      </c>
      <c r="J1221" s="1">
        <v>0</v>
      </c>
      <c r="K1221" s="1">
        <v>0</v>
      </c>
      <c r="L1221" s="1">
        <v>0</v>
      </c>
      <c r="M1221" s="1">
        <v>0</v>
      </c>
      <c r="N1221" s="1">
        <v>0</v>
      </c>
      <c r="O1221" s="1">
        <v>0</v>
      </c>
      <c r="P1221" s="1">
        <v>0</v>
      </c>
      <c r="Q1221" s="1">
        <v>0</v>
      </c>
      <c r="R1221" s="1">
        <v>0</v>
      </c>
      <c r="S1221" s="1">
        <v>0</v>
      </c>
      <c r="T1221" s="1">
        <v>0</v>
      </c>
      <c r="U1221" s="1">
        <v>0</v>
      </c>
      <c r="X1221" s="1">
        <v>0</v>
      </c>
      <c r="Y1221" s="1">
        <v>0</v>
      </c>
      <c r="Z1221" s="1">
        <v>0</v>
      </c>
    </row>
    <row r="1222" spans="1:26" x14ac:dyDescent="0.25">
      <c r="A1222">
        <v>1220</v>
      </c>
      <c r="B1222" t="s">
        <v>210</v>
      </c>
      <c r="C1222">
        <v>24</v>
      </c>
      <c r="D1222">
        <v>7440484</v>
      </c>
      <c r="E1222" t="s">
        <v>8</v>
      </c>
      <c r="F1222" s="1">
        <v>1.0000000000000001E-5</v>
      </c>
      <c r="G1222" s="1">
        <v>6.3801000000000003E-8</v>
      </c>
      <c r="H1222" t="s">
        <v>121</v>
      </c>
      <c r="I1222" t="s">
        <v>86</v>
      </c>
      <c r="J1222" s="1">
        <v>6.3801000000000003E-8</v>
      </c>
      <c r="K1222" s="1">
        <v>0</v>
      </c>
      <c r="L1222" s="1">
        <v>0</v>
      </c>
      <c r="M1222" s="1">
        <v>0</v>
      </c>
      <c r="N1222" s="1">
        <v>0</v>
      </c>
      <c r="O1222" s="1">
        <v>0</v>
      </c>
      <c r="P1222" s="1">
        <v>0</v>
      </c>
      <c r="Q1222" s="1">
        <v>0</v>
      </c>
      <c r="R1222" s="1">
        <v>0</v>
      </c>
      <c r="S1222" s="1">
        <v>0</v>
      </c>
      <c r="T1222" s="1">
        <v>0</v>
      </c>
      <c r="U1222" s="1">
        <v>0</v>
      </c>
      <c r="V1222" t="s">
        <v>87</v>
      </c>
      <c r="X1222" s="1">
        <v>0</v>
      </c>
      <c r="Y1222" s="1">
        <v>0</v>
      </c>
      <c r="Z1222" s="1">
        <v>0</v>
      </c>
    </row>
    <row r="1223" spans="1:26" x14ac:dyDescent="0.25">
      <c r="A1223">
        <v>1221</v>
      </c>
      <c r="B1223" t="s">
        <v>210</v>
      </c>
      <c r="C1223">
        <v>24</v>
      </c>
      <c r="D1223">
        <v>7440473</v>
      </c>
      <c r="E1223" t="s">
        <v>89</v>
      </c>
      <c r="F1223">
        <v>2.1100000000000001E-4</v>
      </c>
      <c r="G1223" s="1">
        <v>0</v>
      </c>
      <c r="H1223" t="s">
        <v>121</v>
      </c>
      <c r="I1223" t="s">
        <v>86</v>
      </c>
      <c r="J1223" s="1">
        <v>0</v>
      </c>
      <c r="K1223" s="1">
        <v>0</v>
      </c>
      <c r="L1223" s="1">
        <v>0</v>
      </c>
      <c r="M1223" s="1">
        <v>0</v>
      </c>
      <c r="N1223" s="1">
        <v>0</v>
      </c>
      <c r="O1223" s="1">
        <v>0</v>
      </c>
      <c r="P1223" s="1">
        <v>0</v>
      </c>
      <c r="Q1223" s="1">
        <v>0</v>
      </c>
      <c r="R1223" s="1">
        <v>0</v>
      </c>
      <c r="S1223" s="1">
        <v>0</v>
      </c>
      <c r="T1223" s="1">
        <v>0</v>
      </c>
      <c r="U1223" s="1">
        <v>0</v>
      </c>
      <c r="X1223" s="1">
        <v>0</v>
      </c>
      <c r="Y1223" s="1">
        <v>0</v>
      </c>
      <c r="Z1223" s="1">
        <v>0</v>
      </c>
    </row>
    <row r="1224" spans="1:26" x14ac:dyDescent="0.25">
      <c r="A1224">
        <v>1222</v>
      </c>
      <c r="B1224" t="s">
        <v>210</v>
      </c>
      <c r="C1224">
        <v>24</v>
      </c>
      <c r="D1224">
        <v>18540299</v>
      </c>
      <c r="E1224" t="s">
        <v>13</v>
      </c>
      <c r="F1224" s="1">
        <v>2.1100000000000001E-5</v>
      </c>
      <c r="G1224" s="1">
        <v>2.5565E-6</v>
      </c>
      <c r="H1224" t="s">
        <v>121</v>
      </c>
      <c r="I1224" t="s">
        <v>86</v>
      </c>
      <c r="J1224" s="1">
        <v>2.5428E-6</v>
      </c>
      <c r="K1224" s="1">
        <v>1.2820999999999999E-8</v>
      </c>
      <c r="L1224" s="1">
        <v>8.889E-10</v>
      </c>
      <c r="M1224" s="1">
        <v>0</v>
      </c>
      <c r="N1224" s="1">
        <v>0</v>
      </c>
      <c r="O1224" s="1">
        <v>0</v>
      </c>
      <c r="P1224" s="1">
        <v>0</v>
      </c>
      <c r="Q1224" s="1">
        <v>0</v>
      </c>
      <c r="R1224" s="1">
        <v>0</v>
      </c>
      <c r="S1224" s="1">
        <v>0</v>
      </c>
      <c r="T1224" s="1">
        <v>0</v>
      </c>
      <c r="U1224" s="1">
        <v>0</v>
      </c>
      <c r="V1224" t="s">
        <v>87</v>
      </c>
      <c r="W1224" t="s">
        <v>88</v>
      </c>
      <c r="X1224" s="1">
        <v>0</v>
      </c>
      <c r="Y1224" s="1">
        <v>0</v>
      </c>
      <c r="Z1224" s="1">
        <v>0</v>
      </c>
    </row>
    <row r="1225" spans="1:26" x14ac:dyDescent="0.25">
      <c r="A1225">
        <v>1223</v>
      </c>
      <c r="B1225" t="s">
        <v>210</v>
      </c>
      <c r="C1225">
        <v>24</v>
      </c>
      <c r="D1225">
        <v>1175</v>
      </c>
      <c r="E1225" t="s">
        <v>294</v>
      </c>
      <c r="F1225">
        <v>0</v>
      </c>
      <c r="G1225" s="1">
        <v>0</v>
      </c>
      <c r="H1225" t="s">
        <v>121</v>
      </c>
      <c r="I1225" t="s">
        <v>86</v>
      </c>
      <c r="J1225" s="1">
        <v>0</v>
      </c>
      <c r="K1225" s="1">
        <v>0</v>
      </c>
      <c r="L1225" s="1">
        <v>0</v>
      </c>
      <c r="M1225" s="1">
        <v>0</v>
      </c>
      <c r="N1225" s="1">
        <v>0</v>
      </c>
      <c r="O1225" s="1">
        <v>0</v>
      </c>
      <c r="P1225" s="1">
        <v>0</v>
      </c>
      <c r="Q1225" s="1">
        <v>0</v>
      </c>
      <c r="R1225" s="1">
        <v>0</v>
      </c>
      <c r="S1225" s="1">
        <v>0</v>
      </c>
      <c r="T1225" s="1">
        <v>0</v>
      </c>
      <c r="U1225" s="1">
        <v>0</v>
      </c>
      <c r="X1225" s="1">
        <v>0</v>
      </c>
      <c r="Y1225" s="1">
        <v>0</v>
      </c>
      <c r="Z1225" s="1">
        <v>0</v>
      </c>
    </row>
    <row r="1226" spans="1:26" x14ac:dyDescent="0.25">
      <c r="A1226">
        <v>1224</v>
      </c>
      <c r="B1226" t="s">
        <v>210</v>
      </c>
      <c r="C1226">
        <v>24</v>
      </c>
      <c r="D1226">
        <v>7440508</v>
      </c>
      <c r="E1226" t="s">
        <v>10</v>
      </c>
      <c r="F1226" s="1">
        <v>3.01E-6</v>
      </c>
      <c r="G1226" s="1">
        <v>0</v>
      </c>
      <c r="H1226" t="s">
        <v>121</v>
      </c>
      <c r="I1226" t="s">
        <v>86</v>
      </c>
      <c r="J1226" s="1">
        <v>0</v>
      </c>
      <c r="K1226" s="1">
        <v>0</v>
      </c>
      <c r="L1226" s="1">
        <v>0</v>
      </c>
      <c r="M1226" s="1">
        <v>0</v>
      </c>
      <c r="N1226" s="1">
        <v>0</v>
      </c>
      <c r="O1226" s="1">
        <v>0</v>
      </c>
      <c r="P1226" s="1">
        <v>0</v>
      </c>
      <c r="Q1226" s="1">
        <v>0</v>
      </c>
      <c r="R1226" s="1">
        <v>0</v>
      </c>
      <c r="S1226" s="1">
        <v>0</v>
      </c>
      <c r="T1226" s="1">
        <v>0</v>
      </c>
      <c r="U1226" s="1">
        <v>0</v>
      </c>
      <c r="X1226" s="1">
        <v>0</v>
      </c>
      <c r="Y1226" s="1">
        <v>0</v>
      </c>
      <c r="Z1226" s="1">
        <v>0</v>
      </c>
    </row>
    <row r="1227" spans="1:26" x14ac:dyDescent="0.25">
      <c r="A1227">
        <v>1225</v>
      </c>
      <c r="B1227" t="s">
        <v>210</v>
      </c>
      <c r="C1227">
        <v>24</v>
      </c>
      <c r="D1227">
        <v>7439965</v>
      </c>
      <c r="E1227" t="s">
        <v>5</v>
      </c>
      <c r="F1227" s="1">
        <v>3.5099999999999999E-6</v>
      </c>
      <c r="G1227" s="1">
        <v>0</v>
      </c>
      <c r="H1227" t="s">
        <v>121</v>
      </c>
      <c r="I1227" t="s">
        <v>86</v>
      </c>
      <c r="J1227" s="1">
        <v>0</v>
      </c>
      <c r="K1227" s="1">
        <v>0</v>
      </c>
      <c r="L1227" s="1">
        <v>0</v>
      </c>
      <c r="M1227" s="1">
        <v>0</v>
      </c>
      <c r="N1227" s="1">
        <v>0</v>
      </c>
      <c r="O1227" s="1">
        <v>0</v>
      </c>
      <c r="P1227" s="1">
        <v>0</v>
      </c>
      <c r="Q1227" s="1">
        <v>0</v>
      </c>
      <c r="R1227" s="1">
        <v>0</v>
      </c>
      <c r="S1227" s="1">
        <v>0</v>
      </c>
      <c r="T1227" s="1">
        <v>0</v>
      </c>
      <c r="U1227" s="1">
        <v>0</v>
      </c>
      <c r="X1227" s="1">
        <v>0</v>
      </c>
      <c r="Y1227" s="1">
        <v>0</v>
      </c>
      <c r="Z1227" s="1">
        <v>0</v>
      </c>
    </row>
    <row r="1228" spans="1:26" x14ac:dyDescent="0.25">
      <c r="A1228">
        <v>1226</v>
      </c>
      <c r="B1228" t="s">
        <v>210</v>
      </c>
      <c r="C1228">
        <v>24</v>
      </c>
      <c r="D1228">
        <v>7440020</v>
      </c>
      <c r="E1228" t="s">
        <v>6</v>
      </c>
      <c r="F1228">
        <v>5.5199999999999997E-4</v>
      </c>
      <c r="G1228" s="1">
        <v>1.187E-7</v>
      </c>
      <c r="H1228" t="s">
        <v>121</v>
      </c>
      <c r="I1228" t="s">
        <v>86</v>
      </c>
      <c r="J1228" s="1">
        <v>1.187E-7</v>
      </c>
      <c r="K1228" s="1">
        <v>0</v>
      </c>
      <c r="L1228" s="1">
        <v>0</v>
      </c>
      <c r="M1228" s="1">
        <v>0</v>
      </c>
      <c r="N1228" s="1">
        <v>0</v>
      </c>
      <c r="O1228" s="1">
        <v>0</v>
      </c>
      <c r="P1228" s="1">
        <v>0</v>
      </c>
      <c r="Q1228" s="1">
        <v>0</v>
      </c>
      <c r="R1228" s="1">
        <v>0</v>
      </c>
      <c r="S1228" s="1">
        <v>0</v>
      </c>
      <c r="T1228" s="1">
        <v>0</v>
      </c>
      <c r="U1228" s="1">
        <v>0</v>
      </c>
      <c r="V1228" t="s">
        <v>87</v>
      </c>
      <c r="X1228" s="1">
        <v>0</v>
      </c>
      <c r="Y1228" s="1">
        <v>0</v>
      </c>
      <c r="Z1228" s="1">
        <v>0</v>
      </c>
    </row>
    <row r="1229" spans="1:26" x14ac:dyDescent="0.25">
      <c r="A1229">
        <v>1227</v>
      </c>
      <c r="B1229" t="s">
        <v>210</v>
      </c>
      <c r="C1229">
        <v>24</v>
      </c>
      <c r="D1229">
        <v>7723140</v>
      </c>
      <c r="E1229" t="s">
        <v>295</v>
      </c>
      <c r="F1229">
        <v>0</v>
      </c>
      <c r="G1229" s="1">
        <v>0</v>
      </c>
      <c r="H1229" t="s">
        <v>121</v>
      </c>
      <c r="I1229" t="s">
        <v>86</v>
      </c>
      <c r="J1229" s="1">
        <v>0</v>
      </c>
      <c r="K1229" s="1">
        <v>0</v>
      </c>
      <c r="L1229" s="1">
        <v>0</v>
      </c>
      <c r="M1229" s="1">
        <v>0</v>
      </c>
      <c r="N1229" s="1">
        <v>0</v>
      </c>
      <c r="O1229" s="1">
        <v>0</v>
      </c>
      <c r="P1229" s="1">
        <v>0</v>
      </c>
      <c r="Q1229" s="1">
        <v>0</v>
      </c>
      <c r="R1229" s="1">
        <v>0</v>
      </c>
      <c r="S1229" s="1">
        <v>0</v>
      </c>
      <c r="T1229" s="1">
        <v>0</v>
      </c>
      <c r="U1229" s="1">
        <v>0</v>
      </c>
      <c r="X1229" s="1">
        <v>0</v>
      </c>
      <c r="Y1229" s="1">
        <v>0</v>
      </c>
      <c r="Z1229" s="1">
        <v>0</v>
      </c>
    </row>
    <row r="1230" spans="1:26" x14ac:dyDescent="0.25">
      <c r="A1230">
        <v>1228</v>
      </c>
      <c r="B1230" t="s">
        <v>210</v>
      </c>
      <c r="C1230">
        <v>24</v>
      </c>
      <c r="D1230">
        <v>7439921</v>
      </c>
      <c r="E1230" t="s">
        <v>7</v>
      </c>
      <c r="F1230">
        <v>0</v>
      </c>
      <c r="G1230" s="1">
        <v>0</v>
      </c>
      <c r="H1230" t="s">
        <v>121</v>
      </c>
      <c r="I1230" t="s">
        <v>86</v>
      </c>
      <c r="J1230" s="1">
        <v>0</v>
      </c>
      <c r="K1230" s="1">
        <v>0</v>
      </c>
      <c r="L1230" s="1">
        <v>0</v>
      </c>
      <c r="M1230" s="1">
        <v>0</v>
      </c>
      <c r="N1230" s="1">
        <v>0</v>
      </c>
      <c r="O1230" s="1">
        <v>0</v>
      </c>
      <c r="P1230" s="1">
        <v>0</v>
      </c>
      <c r="Q1230" s="1">
        <v>0</v>
      </c>
      <c r="R1230" s="1">
        <v>0</v>
      </c>
      <c r="S1230" s="1">
        <v>0</v>
      </c>
      <c r="T1230" s="1">
        <v>0</v>
      </c>
      <c r="U1230" s="1">
        <v>0</v>
      </c>
      <c r="X1230" s="1">
        <v>0</v>
      </c>
      <c r="Y1230" s="1">
        <v>0</v>
      </c>
      <c r="Z1230" s="1">
        <v>0</v>
      </c>
    </row>
    <row r="1231" spans="1:26" x14ac:dyDescent="0.25">
      <c r="A1231">
        <v>1229</v>
      </c>
      <c r="B1231" t="s">
        <v>210</v>
      </c>
      <c r="C1231">
        <v>24</v>
      </c>
      <c r="D1231">
        <v>7440622</v>
      </c>
      <c r="E1231" t="s">
        <v>296</v>
      </c>
      <c r="F1231">
        <v>0</v>
      </c>
      <c r="G1231" s="1">
        <v>0</v>
      </c>
      <c r="H1231" t="s">
        <v>121</v>
      </c>
      <c r="I1231" t="s">
        <v>86</v>
      </c>
      <c r="J1231" s="1">
        <v>0</v>
      </c>
      <c r="K1231" s="1">
        <v>0</v>
      </c>
      <c r="L1231" s="1">
        <v>0</v>
      </c>
      <c r="M1231" s="1">
        <v>0</v>
      </c>
      <c r="N1231" s="1">
        <v>0</v>
      </c>
      <c r="O1231" s="1">
        <v>0</v>
      </c>
      <c r="P1231" s="1">
        <v>0</v>
      </c>
      <c r="Q1231" s="1">
        <v>0</v>
      </c>
      <c r="R1231" s="1">
        <v>0</v>
      </c>
      <c r="S1231" s="1">
        <v>0</v>
      </c>
      <c r="T1231" s="1">
        <v>0</v>
      </c>
      <c r="U1231" s="1">
        <v>0</v>
      </c>
      <c r="X1231" s="1">
        <v>0</v>
      </c>
      <c r="Y1231" s="1">
        <v>0</v>
      </c>
      <c r="Z1231" s="1">
        <v>0</v>
      </c>
    </row>
    <row r="1232" spans="1:26" x14ac:dyDescent="0.25">
      <c r="A1232">
        <v>1230</v>
      </c>
      <c r="B1232" t="s">
        <v>210</v>
      </c>
      <c r="C1232">
        <v>24</v>
      </c>
      <c r="D1232">
        <v>7440666</v>
      </c>
      <c r="E1232" t="s">
        <v>297</v>
      </c>
      <c r="F1232">
        <v>0</v>
      </c>
      <c r="G1232" s="1">
        <v>0</v>
      </c>
      <c r="H1232" t="s">
        <v>121</v>
      </c>
      <c r="I1232" t="s">
        <v>86</v>
      </c>
      <c r="J1232" s="1">
        <v>0</v>
      </c>
      <c r="K1232" s="1">
        <v>0</v>
      </c>
      <c r="L1232" s="1">
        <v>0</v>
      </c>
      <c r="M1232" s="1">
        <v>0</v>
      </c>
      <c r="N1232" s="1">
        <v>0</v>
      </c>
      <c r="O1232" s="1">
        <v>0</v>
      </c>
      <c r="P1232" s="1">
        <v>0</v>
      </c>
      <c r="Q1232" s="1">
        <v>0</v>
      </c>
      <c r="R1232" s="1">
        <v>0</v>
      </c>
      <c r="S1232" s="1">
        <v>0</v>
      </c>
      <c r="T1232" s="1">
        <v>0</v>
      </c>
      <c r="U1232" s="1">
        <v>0</v>
      </c>
      <c r="X1232" s="1">
        <v>0</v>
      </c>
      <c r="Y1232" s="1">
        <v>0</v>
      </c>
      <c r="Z1232" s="1">
        <v>0</v>
      </c>
    </row>
    <row r="1233" spans="1:26" x14ac:dyDescent="0.25">
      <c r="A1233">
        <v>1231</v>
      </c>
      <c r="B1233" t="s">
        <v>211</v>
      </c>
      <c r="C1233">
        <v>24</v>
      </c>
      <c r="D1233">
        <v>7429905</v>
      </c>
      <c r="E1233" t="s">
        <v>290</v>
      </c>
      <c r="F1233">
        <v>0</v>
      </c>
      <c r="G1233" s="1">
        <v>0</v>
      </c>
      <c r="H1233" t="s">
        <v>121</v>
      </c>
      <c r="I1233" t="s">
        <v>86</v>
      </c>
      <c r="J1233" s="1">
        <v>0</v>
      </c>
      <c r="K1233" s="1">
        <v>0</v>
      </c>
      <c r="L1233" s="1">
        <v>0</v>
      </c>
      <c r="M1233" s="1">
        <v>0</v>
      </c>
      <c r="N1233" s="1">
        <v>0</v>
      </c>
      <c r="O1233" s="1">
        <v>0</v>
      </c>
      <c r="P1233" s="1">
        <v>0</v>
      </c>
      <c r="Q1233" s="1">
        <v>0</v>
      </c>
      <c r="R1233" s="1">
        <v>0</v>
      </c>
      <c r="S1233" s="1">
        <v>0</v>
      </c>
      <c r="T1233" s="1">
        <v>0</v>
      </c>
      <c r="U1233" s="1">
        <v>0</v>
      </c>
      <c r="X1233" s="1">
        <v>0</v>
      </c>
      <c r="Y1233" s="1">
        <v>0</v>
      </c>
      <c r="Z1233" s="1">
        <v>0</v>
      </c>
    </row>
    <row r="1234" spans="1:26" x14ac:dyDescent="0.25">
      <c r="A1234">
        <v>1232</v>
      </c>
      <c r="B1234" t="s">
        <v>211</v>
      </c>
      <c r="C1234">
        <v>24</v>
      </c>
      <c r="D1234">
        <v>1344281</v>
      </c>
      <c r="E1234" t="s">
        <v>291</v>
      </c>
      <c r="F1234">
        <v>0</v>
      </c>
      <c r="G1234" s="1">
        <v>0</v>
      </c>
      <c r="H1234" t="s">
        <v>121</v>
      </c>
      <c r="I1234" t="s">
        <v>86</v>
      </c>
      <c r="J1234" s="1">
        <v>0</v>
      </c>
      <c r="K1234" s="1">
        <v>0</v>
      </c>
      <c r="L1234" s="1">
        <v>0</v>
      </c>
      <c r="M1234" s="1">
        <v>0</v>
      </c>
      <c r="N1234" s="1">
        <v>0</v>
      </c>
      <c r="O1234" s="1">
        <v>0</v>
      </c>
      <c r="P1234" s="1">
        <v>0</v>
      </c>
      <c r="Q1234" s="1">
        <v>0</v>
      </c>
      <c r="R1234" s="1">
        <v>0</v>
      </c>
      <c r="S1234" s="1">
        <v>0</v>
      </c>
      <c r="T1234" s="1">
        <v>0</v>
      </c>
      <c r="U1234" s="1">
        <v>0</v>
      </c>
      <c r="X1234" s="1">
        <v>0</v>
      </c>
      <c r="Y1234" s="1">
        <v>0</v>
      </c>
      <c r="Z1234" s="1">
        <v>0</v>
      </c>
    </row>
    <row r="1235" spans="1:26" x14ac:dyDescent="0.25">
      <c r="A1235">
        <v>1233</v>
      </c>
      <c r="B1235" t="s">
        <v>211</v>
      </c>
      <c r="C1235">
        <v>24</v>
      </c>
      <c r="D1235">
        <v>7440417</v>
      </c>
      <c r="E1235" t="s">
        <v>292</v>
      </c>
      <c r="F1235">
        <v>0</v>
      </c>
      <c r="G1235" s="1">
        <v>0</v>
      </c>
      <c r="H1235" t="s">
        <v>121</v>
      </c>
      <c r="I1235" t="s">
        <v>86</v>
      </c>
      <c r="J1235" s="1">
        <v>0</v>
      </c>
      <c r="K1235" s="1">
        <v>0</v>
      </c>
      <c r="L1235" s="1">
        <v>0</v>
      </c>
      <c r="M1235" s="1">
        <v>0</v>
      </c>
      <c r="N1235" s="1">
        <v>0</v>
      </c>
      <c r="O1235" s="1">
        <v>0</v>
      </c>
      <c r="P1235" s="1">
        <v>0</v>
      </c>
      <c r="Q1235" s="1">
        <v>0</v>
      </c>
      <c r="R1235" s="1">
        <v>0</v>
      </c>
      <c r="S1235" s="1">
        <v>0</v>
      </c>
      <c r="T1235" s="1">
        <v>0</v>
      </c>
      <c r="U1235" s="1">
        <v>0</v>
      </c>
      <c r="X1235" s="1">
        <v>0</v>
      </c>
      <c r="Y1235" s="1">
        <v>0</v>
      </c>
      <c r="Z1235" s="1">
        <v>0</v>
      </c>
    </row>
    <row r="1236" spans="1:26" x14ac:dyDescent="0.25">
      <c r="A1236">
        <v>1234</v>
      </c>
      <c r="B1236" t="s">
        <v>211</v>
      </c>
      <c r="C1236">
        <v>24</v>
      </c>
      <c r="D1236">
        <v>7440439</v>
      </c>
      <c r="E1236" t="s">
        <v>293</v>
      </c>
      <c r="F1236">
        <v>0</v>
      </c>
      <c r="G1236" s="1">
        <v>0</v>
      </c>
      <c r="H1236" t="s">
        <v>121</v>
      </c>
      <c r="I1236" t="s">
        <v>86</v>
      </c>
      <c r="J1236" s="1">
        <v>0</v>
      </c>
      <c r="K1236" s="1">
        <v>0</v>
      </c>
      <c r="L1236" s="1">
        <v>0</v>
      </c>
      <c r="M1236" s="1">
        <v>0</v>
      </c>
      <c r="N1236" s="1">
        <v>0</v>
      </c>
      <c r="O1236" s="1">
        <v>0</v>
      </c>
      <c r="P1236" s="1">
        <v>0</v>
      </c>
      <c r="Q1236" s="1">
        <v>0</v>
      </c>
      <c r="R1236" s="1">
        <v>0</v>
      </c>
      <c r="S1236" s="1">
        <v>0</v>
      </c>
      <c r="T1236" s="1">
        <v>0</v>
      </c>
      <c r="U1236" s="1">
        <v>0</v>
      </c>
      <c r="X1236" s="1">
        <v>0</v>
      </c>
      <c r="Y1236" s="1">
        <v>0</v>
      </c>
      <c r="Z1236" s="1">
        <v>0</v>
      </c>
    </row>
    <row r="1237" spans="1:26" x14ac:dyDescent="0.25">
      <c r="A1237">
        <v>1235</v>
      </c>
      <c r="B1237" t="s">
        <v>211</v>
      </c>
      <c r="C1237">
        <v>24</v>
      </c>
      <c r="D1237">
        <v>7440484</v>
      </c>
      <c r="E1237" t="s">
        <v>8</v>
      </c>
      <c r="F1237">
        <v>0</v>
      </c>
      <c r="G1237" s="1">
        <v>0</v>
      </c>
      <c r="H1237" t="s">
        <v>121</v>
      </c>
      <c r="I1237" t="s">
        <v>86</v>
      </c>
      <c r="J1237" s="1">
        <v>0</v>
      </c>
      <c r="K1237" s="1">
        <v>0</v>
      </c>
      <c r="L1237" s="1">
        <v>0</v>
      </c>
      <c r="M1237" s="1">
        <v>0</v>
      </c>
      <c r="N1237" s="1">
        <v>0</v>
      </c>
      <c r="O1237" s="1">
        <v>0</v>
      </c>
      <c r="P1237" s="1">
        <v>0</v>
      </c>
      <c r="Q1237" s="1">
        <v>0</v>
      </c>
      <c r="R1237" s="1">
        <v>0</v>
      </c>
      <c r="S1237" s="1">
        <v>0</v>
      </c>
      <c r="T1237" s="1">
        <v>0</v>
      </c>
      <c r="U1237" s="1">
        <v>0</v>
      </c>
      <c r="X1237" s="1">
        <v>0</v>
      </c>
      <c r="Y1237" s="1">
        <v>0</v>
      </c>
      <c r="Z1237" s="1">
        <v>0</v>
      </c>
    </row>
    <row r="1238" spans="1:26" x14ac:dyDescent="0.25">
      <c r="A1238">
        <v>1236</v>
      </c>
      <c r="B1238" t="s">
        <v>211</v>
      </c>
      <c r="C1238">
        <v>24</v>
      </c>
      <c r="D1238">
        <v>7440473</v>
      </c>
      <c r="E1238" t="s">
        <v>89</v>
      </c>
      <c r="F1238">
        <v>0</v>
      </c>
      <c r="G1238" s="1">
        <v>0</v>
      </c>
      <c r="H1238" t="s">
        <v>121</v>
      </c>
      <c r="I1238" t="s">
        <v>86</v>
      </c>
      <c r="J1238" s="1">
        <v>0</v>
      </c>
      <c r="K1238" s="1">
        <v>0</v>
      </c>
      <c r="L1238" s="1">
        <v>0</v>
      </c>
      <c r="M1238" s="1">
        <v>0</v>
      </c>
      <c r="N1238" s="1">
        <v>0</v>
      </c>
      <c r="O1238" s="1">
        <v>0</v>
      </c>
      <c r="P1238" s="1">
        <v>0</v>
      </c>
      <c r="Q1238" s="1">
        <v>0</v>
      </c>
      <c r="R1238" s="1">
        <v>0</v>
      </c>
      <c r="S1238" s="1">
        <v>0</v>
      </c>
      <c r="T1238" s="1">
        <v>0</v>
      </c>
      <c r="U1238" s="1">
        <v>0</v>
      </c>
      <c r="X1238" s="1">
        <v>0</v>
      </c>
      <c r="Y1238" s="1">
        <v>0</v>
      </c>
      <c r="Z1238" s="1">
        <v>0</v>
      </c>
    </row>
    <row r="1239" spans="1:26" x14ac:dyDescent="0.25">
      <c r="A1239">
        <v>1237</v>
      </c>
      <c r="B1239" t="s">
        <v>211</v>
      </c>
      <c r="C1239">
        <v>24</v>
      </c>
      <c r="D1239">
        <v>18540299</v>
      </c>
      <c r="E1239" t="s">
        <v>13</v>
      </c>
      <c r="F1239">
        <v>0</v>
      </c>
      <c r="G1239" s="1">
        <v>0</v>
      </c>
      <c r="H1239" t="s">
        <v>121</v>
      </c>
      <c r="I1239" t="s">
        <v>86</v>
      </c>
      <c r="J1239" s="1">
        <v>0</v>
      </c>
      <c r="K1239" s="1">
        <v>0</v>
      </c>
      <c r="L1239" s="1">
        <v>0</v>
      </c>
      <c r="M1239" s="1">
        <v>0</v>
      </c>
      <c r="N1239" s="1">
        <v>0</v>
      </c>
      <c r="O1239" s="1">
        <v>0</v>
      </c>
      <c r="P1239" s="1">
        <v>0</v>
      </c>
      <c r="Q1239" s="1">
        <v>0</v>
      </c>
      <c r="R1239" s="1">
        <v>0</v>
      </c>
      <c r="S1239" s="1">
        <v>0</v>
      </c>
      <c r="T1239" s="1">
        <v>0</v>
      </c>
      <c r="U1239" s="1">
        <v>0</v>
      </c>
      <c r="X1239" s="1">
        <v>0</v>
      </c>
      <c r="Y1239" s="1">
        <v>0</v>
      </c>
      <c r="Z1239" s="1">
        <v>0</v>
      </c>
    </row>
    <row r="1240" spans="1:26" x14ac:dyDescent="0.25">
      <c r="A1240">
        <v>1238</v>
      </c>
      <c r="B1240" t="s">
        <v>211</v>
      </c>
      <c r="C1240">
        <v>24</v>
      </c>
      <c r="D1240">
        <v>1175</v>
      </c>
      <c r="E1240" t="s">
        <v>294</v>
      </c>
      <c r="F1240">
        <v>0</v>
      </c>
      <c r="G1240" s="1">
        <v>0</v>
      </c>
      <c r="H1240" t="s">
        <v>121</v>
      </c>
      <c r="I1240" t="s">
        <v>86</v>
      </c>
      <c r="J1240" s="1">
        <v>0</v>
      </c>
      <c r="K1240" s="1">
        <v>0</v>
      </c>
      <c r="L1240" s="1">
        <v>0</v>
      </c>
      <c r="M1240" s="1">
        <v>0</v>
      </c>
      <c r="N1240" s="1">
        <v>0</v>
      </c>
      <c r="O1240" s="1">
        <v>0</v>
      </c>
      <c r="P1240" s="1">
        <v>0</v>
      </c>
      <c r="Q1240" s="1">
        <v>0</v>
      </c>
      <c r="R1240" s="1">
        <v>0</v>
      </c>
      <c r="S1240" s="1">
        <v>0</v>
      </c>
      <c r="T1240" s="1">
        <v>0</v>
      </c>
      <c r="U1240" s="1">
        <v>0</v>
      </c>
      <c r="X1240" s="1">
        <v>0</v>
      </c>
      <c r="Y1240" s="1">
        <v>0</v>
      </c>
      <c r="Z1240" s="1">
        <v>0</v>
      </c>
    </row>
    <row r="1241" spans="1:26" x14ac:dyDescent="0.25">
      <c r="A1241">
        <v>1239</v>
      </c>
      <c r="B1241" t="s">
        <v>211</v>
      </c>
      <c r="C1241">
        <v>24</v>
      </c>
      <c r="D1241">
        <v>7440508</v>
      </c>
      <c r="E1241" t="s">
        <v>10</v>
      </c>
      <c r="F1241" s="1">
        <v>9.9999999999999995E-7</v>
      </c>
      <c r="G1241" s="1">
        <v>0</v>
      </c>
      <c r="H1241" t="s">
        <v>121</v>
      </c>
      <c r="I1241" t="s">
        <v>86</v>
      </c>
      <c r="J1241" s="1">
        <v>0</v>
      </c>
      <c r="K1241" s="1">
        <v>0</v>
      </c>
      <c r="L1241" s="1">
        <v>0</v>
      </c>
      <c r="M1241" s="1">
        <v>0</v>
      </c>
      <c r="N1241" s="1">
        <v>0</v>
      </c>
      <c r="O1241" s="1">
        <v>0</v>
      </c>
      <c r="P1241" s="1">
        <v>0</v>
      </c>
      <c r="Q1241" s="1">
        <v>0</v>
      </c>
      <c r="R1241" s="1">
        <v>0</v>
      </c>
      <c r="S1241" s="1">
        <v>0</v>
      </c>
      <c r="T1241" s="1">
        <v>0</v>
      </c>
      <c r="U1241" s="1">
        <v>0</v>
      </c>
      <c r="X1241" s="1">
        <v>0</v>
      </c>
      <c r="Y1241" s="1">
        <v>0</v>
      </c>
      <c r="Z1241" s="1">
        <v>0</v>
      </c>
    </row>
    <row r="1242" spans="1:26" x14ac:dyDescent="0.25">
      <c r="A1242">
        <v>1240</v>
      </c>
      <c r="B1242" t="s">
        <v>211</v>
      </c>
      <c r="C1242">
        <v>24</v>
      </c>
      <c r="D1242">
        <v>7439965</v>
      </c>
      <c r="E1242" t="s">
        <v>5</v>
      </c>
      <c r="F1242" s="1">
        <v>1.9599999999999999E-5</v>
      </c>
      <c r="G1242" s="1">
        <v>0</v>
      </c>
      <c r="H1242" t="s">
        <v>121</v>
      </c>
      <c r="I1242" t="s">
        <v>86</v>
      </c>
      <c r="J1242" s="1">
        <v>0</v>
      </c>
      <c r="K1242" s="1">
        <v>0</v>
      </c>
      <c r="L1242" s="1">
        <v>0</v>
      </c>
      <c r="M1242" s="1">
        <v>0</v>
      </c>
      <c r="N1242" s="1">
        <v>0</v>
      </c>
      <c r="O1242" s="1">
        <v>0</v>
      </c>
      <c r="P1242" s="1">
        <v>0</v>
      </c>
      <c r="Q1242" s="1">
        <v>0</v>
      </c>
      <c r="R1242" s="1">
        <v>0</v>
      </c>
      <c r="S1242" s="1">
        <v>0</v>
      </c>
      <c r="T1242" s="1">
        <v>0</v>
      </c>
      <c r="U1242" s="1">
        <v>0</v>
      </c>
      <c r="X1242" s="1">
        <v>0</v>
      </c>
      <c r="Y1242" s="1">
        <v>0</v>
      </c>
      <c r="Z1242" s="1">
        <v>0</v>
      </c>
    </row>
    <row r="1243" spans="1:26" x14ac:dyDescent="0.25">
      <c r="A1243">
        <v>1241</v>
      </c>
      <c r="B1243" t="s">
        <v>211</v>
      </c>
      <c r="C1243">
        <v>24</v>
      </c>
      <c r="D1243">
        <v>7440020</v>
      </c>
      <c r="E1243" t="s">
        <v>6</v>
      </c>
      <c r="F1243" s="1">
        <v>2.0100000000000001E-7</v>
      </c>
      <c r="G1243" s="1">
        <v>4.3221999999999998E-11</v>
      </c>
      <c r="H1243" t="s">
        <v>121</v>
      </c>
      <c r="I1243" t="s">
        <v>86</v>
      </c>
      <c r="J1243" s="1">
        <v>4.3221999999999998E-11</v>
      </c>
      <c r="K1243" s="1">
        <v>0</v>
      </c>
      <c r="L1243" s="1">
        <v>0</v>
      </c>
      <c r="M1243" s="1">
        <v>0</v>
      </c>
      <c r="N1243" s="1">
        <v>0</v>
      </c>
      <c r="O1243" s="1">
        <v>0</v>
      </c>
      <c r="P1243" s="1">
        <v>0</v>
      </c>
      <c r="Q1243" s="1">
        <v>0</v>
      </c>
      <c r="R1243" s="1">
        <v>0</v>
      </c>
      <c r="S1243" s="1">
        <v>0</v>
      </c>
      <c r="T1243" s="1">
        <v>0</v>
      </c>
      <c r="U1243" s="1">
        <v>0</v>
      </c>
      <c r="V1243" t="s">
        <v>87</v>
      </c>
      <c r="X1243" s="1">
        <v>0</v>
      </c>
      <c r="Y1243" s="1">
        <v>0</v>
      </c>
      <c r="Z1243" s="1">
        <v>0</v>
      </c>
    </row>
    <row r="1244" spans="1:26" x14ac:dyDescent="0.25">
      <c r="A1244">
        <v>1242</v>
      </c>
      <c r="B1244" t="s">
        <v>211</v>
      </c>
      <c r="C1244">
        <v>24</v>
      </c>
      <c r="D1244">
        <v>7723140</v>
      </c>
      <c r="E1244" t="s">
        <v>295</v>
      </c>
      <c r="F1244" s="1">
        <v>1.15E-7</v>
      </c>
      <c r="G1244" s="1">
        <v>0</v>
      </c>
      <c r="H1244" t="s">
        <v>121</v>
      </c>
      <c r="I1244" t="s">
        <v>86</v>
      </c>
      <c r="J1244" s="1">
        <v>0</v>
      </c>
      <c r="K1244" s="1">
        <v>0</v>
      </c>
      <c r="L1244" s="1">
        <v>0</v>
      </c>
      <c r="M1244" s="1">
        <v>0</v>
      </c>
      <c r="N1244" s="1">
        <v>0</v>
      </c>
      <c r="O1244" s="1">
        <v>0</v>
      </c>
      <c r="P1244" s="1">
        <v>0</v>
      </c>
      <c r="Q1244" s="1">
        <v>0</v>
      </c>
      <c r="R1244" s="1">
        <v>0</v>
      </c>
      <c r="S1244" s="1">
        <v>0</v>
      </c>
      <c r="T1244" s="1">
        <v>0</v>
      </c>
      <c r="U1244" s="1">
        <v>0</v>
      </c>
      <c r="X1244" s="1">
        <v>0</v>
      </c>
      <c r="Y1244" s="1">
        <v>0</v>
      </c>
      <c r="Z1244" s="1">
        <v>0</v>
      </c>
    </row>
    <row r="1245" spans="1:26" x14ac:dyDescent="0.25">
      <c r="A1245">
        <v>1243</v>
      </c>
      <c r="B1245" t="s">
        <v>211</v>
      </c>
      <c r="C1245">
        <v>24</v>
      </c>
      <c r="D1245">
        <v>7439921</v>
      </c>
      <c r="E1245" t="s">
        <v>7</v>
      </c>
      <c r="F1245">
        <v>0</v>
      </c>
      <c r="G1245" s="1">
        <v>0</v>
      </c>
      <c r="H1245" t="s">
        <v>121</v>
      </c>
      <c r="I1245" t="s">
        <v>86</v>
      </c>
      <c r="J1245" s="1">
        <v>0</v>
      </c>
      <c r="K1245" s="1">
        <v>0</v>
      </c>
      <c r="L1245" s="1">
        <v>0</v>
      </c>
      <c r="M1245" s="1">
        <v>0</v>
      </c>
      <c r="N1245" s="1">
        <v>0</v>
      </c>
      <c r="O1245" s="1">
        <v>0</v>
      </c>
      <c r="P1245" s="1">
        <v>0</v>
      </c>
      <c r="Q1245" s="1">
        <v>0</v>
      </c>
      <c r="R1245" s="1">
        <v>0</v>
      </c>
      <c r="S1245" s="1">
        <v>0</v>
      </c>
      <c r="T1245" s="1">
        <v>0</v>
      </c>
      <c r="U1245" s="1">
        <v>0</v>
      </c>
      <c r="X1245" s="1">
        <v>0</v>
      </c>
      <c r="Y1245" s="1">
        <v>0</v>
      </c>
      <c r="Z1245" s="1">
        <v>0</v>
      </c>
    </row>
    <row r="1246" spans="1:26" x14ac:dyDescent="0.25">
      <c r="A1246">
        <v>1244</v>
      </c>
      <c r="B1246" t="s">
        <v>211</v>
      </c>
      <c r="C1246">
        <v>24</v>
      </c>
      <c r="D1246">
        <v>7440622</v>
      </c>
      <c r="E1246" t="s">
        <v>296</v>
      </c>
      <c r="F1246">
        <v>0</v>
      </c>
      <c r="G1246" s="1">
        <v>0</v>
      </c>
      <c r="H1246" t="s">
        <v>121</v>
      </c>
      <c r="I1246" t="s">
        <v>86</v>
      </c>
      <c r="J1246" s="1">
        <v>0</v>
      </c>
      <c r="K1246" s="1">
        <v>0</v>
      </c>
      <c r="L1246" s="1">
        <v>0</v>
      </c>
      <c r="M1246" s="1">
        <v>0</v>
      </c>
      <c r="N1246" s="1">
        <v>0</v>
      </c>
      <c r="O1246" s="1">
        <v>0</v>
      </c>
      <c r="P1246" s="1">
        <v>0</v>
      </c>
      <c r="Q1246" s="1">
        <v>0</v>
      </c>
      <c r="R1246" s="1">
        <v>0</v>
      </c>
      <c r="S1246" s="1">
        <v>0</v>
      </c>
      <c r="T1246" s="1">
        <v>0</v>
      </c>
      <c r="U1246" s="1">
        <v>0</v>
      </c>
      <c r="X1246" s="1">
        <v>0</v>
      </c>
      <c r="Y1246" s="1">
        <v>0</v>
      </c>
      <c r="Z1246" s="1">
        <v>0</v>
      </c>
    </row>
    <row r="1247" spans="1:26" x14ac:dyDescent="0.25">
      <c r="A1247">
        <v>1245</v>
      </c>
      <c r="B1247" t="s">
        <v>211</v>
      </c>
      <c r="C1247">
        <v>24</v>
      </c>
      <c r="D1247">
        <v>7440666</v>
      </c>
      <c r="E1247" t="s">
        <v>297</v>
      </c>
      <c r="F1247">
        <v>0</v>
      </c>
      <c r="G1247" s="1">
        <v>0</v>
      </c>
      <c r="H1247" t="s">
        <v>121</v>
      </c>
      <c r="I1247" t="s">
        <v>86</v>
      </c>
      <c r="J1247" s="1">
        <v>0</v>
      </c>
      <c r="K1247" s="1">
        <v>0</v>
      </c>
      <c r="L1247" s="1">
        <v>0</v>
      </c>
      <c r="M1247" s="1">
        <v>0</v>
      </c>
      <c r="N1247" s="1">
        <v>0</v>
      </c>
      <c r="O1247" s="1">
        <v>0</v>
      </c>
      <c r="P1247" s="1">
        <v>0</v>
      </c>
      <c r="Q1247" s="1">
        <v>0</v>
      </c>
      <c r="R1247" s="1">
        <v>0</v>
      </c>
      <c r="S1247" s="1">
        <v>0</v>
      </c>
      <c r="T1247" s="1">
        <v>0</v>
      </c>
      <c r="U1247" s="1">
        <v>0</v>
      </c>
      <c r="X1247" s="1">
        <v>0</v>
      </c>
      <c r="Y1247" s="1">
        <v>0</v>
      </c>
      <c r="Z1247" s="1">
        <v>0</v>
      </c>
    </row>
    <row r="1248" spans="1:26" x14ac:dyDescent="0.25">
      <c r="A1248">
        <v>1246</v>
      </c>
      <c r="B1248" t="s">
        <v>212</v>
      </c>
      <c r="C1248">
        <v>24</v>
      </c>
      <c r="D1248">
        <v>7429905</v>
      </c>
      <c r="E1248" t="s">
        <v>290</v>
      </c>
      <c r="F1248">
        <v>0</v>
      </c>
      <c r="G1248" s="1">
        <v>0</v>
      </c>
      <c r="H1248" t="s">
        <v>121</v>
      </c>
      <c r="I1248" t="s">
        <v>86</v>
      </c>
      <c r="J1248" s="1">
        <v>0</v>
      </c>
      <c r="K1248" s="1">
        <v>0</v>
      </c>
      <c r="L1248" s="1">
        <v>0</v>
      </c>
      <c r="M1248" s="1">
        <v>0</v>
      </c>
      <c r="N1248" s="1">
        <v>0</v>
      </c>
      <c r="O1248" s="1">
        <v>0</v>
      </c>
      <c r="P1248" s="1">
        <v>0</v>
      </c>
      <c r="Q1248" s="1">
        <v>0</v>
      </c>
      <c r="R1248" s="1">
        <v>0</v>
      </c>
      <c r="S1248" s="1">
        <v>0</v>
      </c>
      <c r="T1248" s="1">
        <v>0</v>
      </c>
      <c r="U1248" s="1">
        <v>0</v>
      </c>
      <c r="X1248" s="1">
        <v>0</v>
      </c>
      <c r="Y1248" s="1">
        <v>0</v>
      </c>
      <c r="Z1248" s="1">
        <v>0</v>
      </c>
    </row>
    <row r="1249" spans="1:26" x14ac:dyDescent="0.25">
      <c r="A1249">
        <v>1247</v>
      </c>
      <c r="B1249" t="s">
        <v>212</v>
      </c>
      <c r="C1249">
        <v>24</v>
      </c>
      <c r="D1249">
        <v>1344281</v>
      </c>
      <c r="E1249" t="s">
        <v>291</v>
      </c>
      <c r="F1249">
        <v>0</v>
      </c>
      <c r="G1249" s="1">
        <v>0</v>
      </c>
      <c r="H1249" t="s">
        <v>121</v>
      </c>
      <c r="I1249" t="s">
        <v>86</v>
      </c>
      <c r="J1249" s="1">
        <v>0</v>
      </c>
      <c r="K1249" s="1">
        <v>0</v>
      </c>
      <c r="L1249" s="1">
        <v>0</v>
      </c>
      <c r="M1249" s="1">
        <v>0</v>
      </c>
      <c r="N1249" s="1">
        <v>0</v>
      </c>
      <c r="O1249" s="1">
        <v>0</v>
      </c>
      <c r="P1249" s="1">
        <v>0</v>
      </c>
      <c r="Q1249" s="1">
        <v>0</v>
      </c>
      <c r="R1249" s="1">
        <v>0</v>
      </c>
      <c r="S1249" s="1">
        <v>0</v>
      </c>
      <c r="T1249" s="1">
        <v>0</v>
      </c>
      <c r="U1249" s="1">
        <v>0</v>
      </c>
      <c r="X1249" s="1">
        <v>0</v>
      </c>
      <c r="Y1249" s="1">
        <v>0</v>
      </c>
      <c r="Z1249" s="1">
        <v>0</v>
      </c>
    </row>
    <row r="1250" spans="1:26" x14ac:dyDescent="0.25">
      <c r="A1250">
        <v>1248</v>
      </c>
      <c r="B1250" t="s">
        <v>212</v>
      </c>
      <c r="C1250">
        <v>24</v>
      </c>
      <c r="D1250">
        <v>7440417</v>
      </c>
      <c r="E1250" t="s">
        <v>292</v>
      </c>
      <c r="F1250">
        <v>0</v>
      </c>
      <c r="G1250" s="1">
        <v>0</v>
      </c>
      <c r="H1250" t="s">
        <v>121</v>
      </c>
      <c r="I1250" t="s">
        <v>86</v>
      </c>
      <c r="J1250" s="1">
        <v>0</v>
      </c>
      <c r="K1250" s="1">
        <v>0</v>
      </c>
      <c r="L1250" s="1">
        <v>0</v>
      </c>
      <c r="M1250" s="1">
        <v>0</v>
      </c>
      <c r="N1250" s="1">
        <v>0</v>
      </c>
      <c r="O1250" s="1">
        <v>0</v>
      </c>
      <c r="P1250" s="1">
        <v>0</v>
      </c>
      <c r="Q1250" s="1">
        <v>0</v>
      </c>
      <c r="R1250" s="1">
        <v>0</v>
      </c>
      <c r="S1250" s="1">
        <v>0</v>
      </c>
      <c r="T1250" s="1">
        <v>0</v>
      </c>
      <c r="U1250" s="1">
        <v>0</v>
      </c>
      <c r="X1250" s="1">
        <v>0</v>
      </c>
      <c r="Y1250" s="1">
        <v>0</v>
      </c>
      <c r="Z1250" s="1">
        <v>0</v>
      </c>
    </row>
    <row r="1251" spans="1:26" x14ac:dyDescent="0.25">
      <c r="A1251">
        <v>1249</v>
      </c>
      <c r="B1251" t="s">
        <v>212</v>
      </c>
      <c r="C1251">
        <v>24</v>
      </c>
      <c r="D1251">
        <v>7440439</v>
      </c>
      <c r="E1251" t="s">
        <v>293</v>
      </c>
      <c r="F1251">
        <v>0</v>
      </c>
      <c r="G1251" s="1">
        <v>0</v>
      </c>
      <c r="H1251" t="s">
        <v>121</v>
      </c>
      <c r="I1251" t="s">
        <v>86</v>
      </c>
      <c r="J1251" s="1">
        <v>0</v>
      </c>
      <c r="K1251" s="1">
        <v>0</v>
      </c>
      <c r="L1251" s="1">
        <v>0</v>
      </c>
      <c r="M1251" s="1">
        <v>0</v>
      </c>
      <c r="N1251" s="1">
        <v>0</v>
      </c>
      <c r="O1251" s="1">
        <v>0</v>
      </c>
      <c r="P1251" s="1">
        <v>0</v>
      </c>
      <c r="Q1251" s="1">
        <v>0</v>
      </c>
      <c r="R1251" s="1">
        <v>0</v>
      </c>
      <c r="S1251" s="1">
        <v>0</v>
      </c>
      <c r="T1251" s="1">
        <v>0</v>
      </c>
      <c r="U1251" s="1">
        <v>0</v>
      </c>
      <c r="X1251" s="1">
        <v>0</v>
      </c>
      <c r="Y1251" s="1">
        <v>0</v>
      </c>
      <c r="Z1251" s="1">
        <v>0</v>
      </c>
    </row>
    <row r="1252" spans="1:26" x14ac:dyDescent="0.25">
      <c r="A1252">
        <v>1250</v>
      </c>
      <c r="B1252" t="s">
        <v>212</v>
      </c>
      <c r="C1252">
        <v>24</v>
      </c>
      <c r="D1252">
        <v>7440484</v>
      </c>
      <c r="E1252" t="s">
        <v>8</v>
      </c>
      <c r="F1252">
        <v>0</v>
      </c>
      <c r="G1252" s="1">
        <v>0</v>
      </c>
      <c r="H1252" t="s">
        <v>121</v>
      </c>
      <c r="I1252" t="s">
        <v>86</v>
      </c>
      <c r="J1252" s="1">
        <v>0</v>
      </c>
      <c r="K1252" s="1">
        <v>0</v>
      </c>
      <c r="L1252" s="1">
        <v>0</v>
      </c>
      <c r="M1252" s="1">
        <v>0</v>
      </c>
      <c r="N1252" s="1">
        <v>0</v>
      </c>
      <c r="O1252" s="1">
        <v>0</v>
      </c>
      <c r="P1252" s="1">
        <v>0</v>
      </c>
      <c r="Q1252" s="1">
        <v>0</v>
      </c>
      <c r="R1252" s="1">
        <v>0</v>
      </c>
      <c r="S1252" s="1">
        <v>0</v>
      </c>
      <c r="T1252" s="1">
        <v>0</v>
      </c>
      <c r="U1252" s="1">
        <v>0</v>
      </c>
      <c r="X1252" s="1">
        <v>0</v>
      </c>
      <c r="Y1252" s="1">
        <v>0</v>
      </c>
      <c r="Z1252" s="1">
        <v>0</v>
      </c>
    </row>
    <row r="1253" spans="1:26" x14ac:dyDescent="0.25">
      <c r="A1253">
        <v>1251</v>
      </c>
      <c r="B1253" t="s">
        <v>212</v>
      </c>
      <c r="C1253">
        <v>24</v>
      </c>
      <c r="D1253">
        <v>7440473</v>
      </c>
      <c r="E1253" t="s">
        <v>89</v>
      </c>
      <c r="F1253" s="1">
        <v>2.41E-5</v>
      </c>
      <c r="G1253" s="1">
        <v>0</v>
      </c>
      <c r="H1253" t="s">
        <v>121</v>
      </c>
      <c r="I1253" t="s">
        <v>86</v>
      </c>
      <c r="J1253" s="1">
        <v>0</v>
      </c>
      <c r="K1253" s="1">
        <v>0</v>
      </c>
      <c r="L1253" s="1">
        <v>0</v>
      </c>
      <c r="M1253" s="1">
        <v>0</v>
      </c>
      <c r="N1253" s="1">
        <v>0</v>
      </c>
      <c r="O1253" s="1">
        <v>0</v>
      </c>
      <c r="P1253" s="1">
        <v>0</v>
      </c>
      <c r="Q1253" s="1">
        <v>0</v>
      </c>
      <c r="R1253" s="1">
        <v>0</v>
      </c>
      <c r="S1253" s="1">
        <v>0</v>
      </c>
      <c r="T1253" s="1">
        <v>0</v>
      </c>
      <c r="U1253" s="1">
        <v>0</v>
      </c>
      <c r="X1253" s="1">
        <v>0</v>
      </c>
      <c r="Y1253" s="1">
        <v>0</v>
      </c>
      <c r="Z1253" s="1">
        <v>0</v>
      </c>
    </row>
    <row r="1254" spans="1:26" x14ac:dyDescent="0.25">
      <c r="A1254">
        <v>1252</v>
      </c>
      <c r="B1254" t="s">
        <v>212</v>
      </c>
      <c r="C1254">
        <v>24</v>
      </c>
      <c r="D1254">
        <v>18540299</v>
      </c>
      <c r="E1254" t="s">
        <v>13</v>
      </c>
      <c r="F1254" s="1">
        <v>2.4099999999999998E-6</v>
      </c>
      <c r="G1254" s="1">
        <v>2.9200000000000002E-7</v>
      </c>
      <c r="H1254" t="s">
        <v>121</v>
      </c>
      <c r="I1254" t="s">
        <v>86</v>
      </c>
      <c r="J1254" s="1">
        <v>2.9044E-7</v>
      </c>
      <c r="K1254" s="1">
        <v>1.4644E-9</v>
      </c>
      <c r="L1254" s="1">
        <v>1.0153E-10</v>
      </c>
      <c r="M1254" s="1">
        <v>0</v>
      </c>
      <c r="N1254" s="1">
        <v>0</v>
      </c>
      <c r="O1254" s="1">
        <v>0</v>
      </c>
      <c r="P1254" s="1">
        <v>0</v>
      </c>
      <c r="Q1254" s="1">
        <v>0</v>
      </c>
      <c r="R1254" s="1">
        <v>0</v>
      </c>
      <c r="S1254" s="1">
        <v>0</v>
      </c>
      <c r="T1254" s="1">
        <v>0</v>
      </c>
      <c r="U1254" s="1">
        <v>0</v>
      </c>
      <c r="V1254" t="s">
        <v>87</v>
      </c>
      <c r="W1254" t="s">
        <v>88</v>
      </c>
      <c r="X1254" s="1">
        <v>0</v>
      </c>
      <c r="Y1254" s="1">
        <v>0</v>
      </c>
      <c r="Z1254" s="1">
        <v>0</v>
      </c>
    </row>
    <row r="1255" spans="1:26" x14ac:dyDescent="0.25">
      <c r="A1255">
        <v>1253</v>
      </c>
      <c r="B1255" t="s">
        <v>212</v>
      </c>
      <c r="C1255">
        <v>24</v>
      </c>
      <c r="D1255">
        <v>1175</v>
      </c>
      <c r="E1255" t="s">
        <v>294</v>
      </c>
      <c r="F1255">
        <v>0</v>
      </c>
      <c r="G1255" s="1">
        <v>0</v>
      </c>
      <c r="H1255" t="s">
        <v>121</v>
      </c>
      <c r="I1255" t="s">
        <v>86</v>
      </c>
      <c r="J1255" s="1">
        <v>0</v>
      </c>
      <c r="K1255" s="1">
        <v>0</v>
      </c>
      <c r="L1255" s="1">
        <v>0</v>
      </c>
      <c r="M1255" s="1">
        <v>0</v>
      </c>
      <c r="N1255" s="1">
        <v>0</v>
      </c>
      <c r="O1255" s="1">
        <v>0</v>
      </c>
      <c r="P1255" s="1">
        <v>0</v>
      </c>
      <c r="Q1255" s="1">
        <v>0</v>
      </c>
      <c r="R1255" s="1">
        <v>0</v>
      </c>
      <c r="S1255" s="1">
        <v>0</v>
      </c>
      <c r="T1255" s="1">
        <v>0</v>
      </c>
      <c r="U1255" s="1">
        <v>0</v>
      </c>
      <c r="X1255" s="1">
        <v>0</v>
      </c>
      <c r="Y1255" s="1">
        <v>0</v>
      </c>
      <c r="Z1255" s="1">
        <v>0</v>
      </c>
    </row>
    <row r="1256" spans="1:26" x14ac:dyDescent="0.25">
      <c r="A1256">
        <v>1254</v>
      </c>
      <c r="B1256" t="s">
        <v>212</v>
      </c>
      <c r="C1256">
        <v>24</v>
      </c>
      <c r="D1256">
        <v>7440508</v>
      </c>
      <c r="E1256" t="s">
        <v>10</v>
      </c>
      <c r="F1256" s="1">
        <v>8.0299999999999998E-7</v>
      </c>
      <c r="G1256" s="1">
        <v>0</v>
      </c>
      <c r="H1256" t="s">
        <v>121</v>
      </c>
      <c r="I1256" t="s">
        <v>86</v>
      </c>
      <c r="J1256" s="1">
        <v>0</v>
      </c>
      <c r="K1256" s="1">
        <v>0</v>
      </c>
      <c r="L1256" s="1">
        <v>0</v>
      </c>
      <c r="M1256" s="1">
        <v>0</v>
      </c>
      <c r="N1256" s="1">
        <v>0</v>
      </c>
      <c r="O1256" s="1">
        <v>0</v>
      </c>
      <c r="P1256" s="1">
        <v>0</v>
      </c>
      <c r="Q1256" s="1">
        <v>0</v>
      </c>
      <c r="R1256" s="1">
        <v>0</v>
      </c>
      <c r="S1256" s="1">
        <v>0</v>
      </c>
      <c r="T1256" s="1">
        <v>0</v>
      </c>
      <c r="U1256" s="1">
        <v>0</v>
      </c>
      <c r="X1256" s="1">
        <v>0</v>
      </c>
      <c r="Y1256" s="1">
        <v>0</v>
      </c>
      <c r="Z1256" s="1">
        <v>0</v>
      </c>
    </row>
    <row r="1257" spans="1:26" x14ac:dyDescent="0.25">
      <c r="A1257">
        <v>1255</v>
      </c>
      <c r="B1257" t="s">
        <v>212</v>
      </c>
      <c r="C1257">
        <v>24</v>
      </c>
      <c r="D1257">
        <v>7439965</v>
      </c>
      <c r="E1257" t="s">
        <v>5</v>
      </c>
      <c r="F1257" s="1">
        <v>5.8200000000000002E-6</v>
      </c>
      <c r="G1257" s="1">
        <v>0</v>
      </c>
      <c r="H1257" t="s">
        <v>121</v>
      </c>
      <c r="I1257" t="s">
        <v>86</v>
      </c>
      <c r="J1257" s="1">
        <v>0</v>
      </c>
      <c r="K1257" s="1">
        <v>0</v>
      </c>
      <c r="L1257" s="1">
        <v>0</v>
      </c>
      <c r="M1257" s="1">
        <v>0</v>
      </c>
      <c r="N1257" s="1">
        <v>0</v>
      </c>
      <c r="O1257" s="1">
        <v>0</v>
      </c>
      <c r="P1257" s="1">
        <v>0</v>
      </c>
      <c r="Q1257" s="1">
        <v>0</v>
      </c>
      <c r="R1257" s="1">
        <v>0</v>
      </c>
      <c r="S1257" s="1">
        <v>0</v>
      </c>
      <c r="T1257" s="1">
        <v>0</v>
      </c>
      <c r="U1257" s="1">
        <v>0</v>
      </c>
      <c r="X1257" s="1">
        <v>0</v>
      </c>
      <c r="Y1257" s="1">
        <v>0</v>
      </c>
      <c r="Z1257" s="1">
        <v>0</v>
      </c>
    </row>
    <row r="1258" spans="1:26" x14ac:dyDescent="0.25">
      <c r="A1258">
        <v>1256</v>
      </c>
      <c r="B1258" t="s">
        <v>212</v>
      </c>
      <c r="C1258">
        <v>24</v>
      </c>
      <c r="D1258">
        <v>7440020</v>
      </c>
      <c r="E1258" t="s">
        <v>6</v>
      </c>
      <c r="F1258" s="1">
        <v>4.01E-7</v>
      </c>
      <c r="G1258" s="1">
        <v>8.6229E-11</v>
      </c>
      <c r="H1258" t="s">
        <v>121</v>
      </c>
      <c r="I1258" t="s">
        <v>86</v>
      </c>
      <c r="J1258" s="1">
        <v>8.6229E-11</v>
      </c>
      <c r="K1258" s="1">
        <v>0</v>
      </c>
      <c r="L1258" s="1">
        <v>0</v>
      </c>
      <c r="M1258" s="1">
        <v>0</v>
      </c>
      <c r="N1258" s="1">
        <v>0</v>
      </c>
      <c r="O1258" s="1">
        <v>0</v>
      </c>
      <c r="P1258" s="1">
        <v>0</v>
      </c>
      <c r="Q1258" s="1">
        <v>0</v>
      </c>
      <c r="R1258" s="1">
        <v>0</v>
      </c>
      <c r="S1258" s="1">
        <v>0</v>
      </c>
      <c r="T1258" s="1">
        <v>0</v>
      </c>
      <c r="U1258" s="1">
        <v>0</v>
      </c>
      <c r="V1258" t="s">
        <v>87</v>
      </c>
      <c r="X1258" s="1">
        <v>0</v>
      </c>
      <c r="Y1258" s="1">
        <v>0</v>
      </c>
      <c r="Z1258" s="1">
        <v>0</v>
      </c>
    </row>
    <row r="1259" spans="1:26" x14ac:dyDescent="0.25">
      <c r="A1259">
        <v>1257</v>
      </c>
      <c r="B1259" t="s">
        <v>212</v>
      </c>
      <c r="C1259">
        <v>24</v>
      </c>
      <c r="D1259">
        <v>7723140</v>
      </c>
      <c r="E1259" t="s">
        <v>295</v>
      </c>
      <c r="F1259" s="1">
        <v>4.7799999999999998E-8</v>
      </c>
      <c r="G1259" s="1">
        <v>0</v>
      </c>
      <c r="H1259" t="s">
        <v>121</v>
      </c>
      <c r="I1259" t="s">
        <v>86</v>
      </c>
      <c r="J1259" s="1">
        <v>0</v>
      </c>
      <c r="K1259" s="1">
        <v>0</v>
      </c>
      <c r="L1259" s="1">
        <v>0</v>
      </c>
      <c r="M1259" s="1">
        <v>0</v>
      </c>
      <c r="N1259" s="1">
        <v>0</v>
      </c>
      <c r="O1259" s="1">
        <v>0</v>
      </c>
      <c r="P1259" s="1">
        <v>0</v>
      </c>
      <c r="Q1259" s="1">
        <v>0</v>
      </c>
      <c r="R1259" s="1">
        <v>0</v>
      </c>
      <c r="S1259" s="1">
        <v>0</v>
      </c>
      <c r="T1259" s="1">
        <v>0</v>
      </c>
      <c r="U1259" s="1">
        <v>0</v>
      </c>
      <c r="X1259" s="1">
        <v>0</v>
      </c>
      <c r="Y1259" s="1">
        <v>0</v>
      </c>
      <c r="Z1259" s="1">
        <v>0</v>
      </c>
    </row>
    <row r="1260" spans="1:26" x14ac:dyDescent="0.25">
      <c r="A1260">
        <v>1258</v>
      </c>
      <c r="B1260" t="s">
        <v>212</v>
      </c>
      <c r="C1260">
        <v>24</v>
      </c>
      <c r="D1260">
        <v>7439921</v>
      </c>
      <c r="E1260" t="s">
        <v>7</v>
      </c>
      <c r="F1260">
        <v>0</v>
      </c>
      <c r="G1260" s="1">
        <v>0</v>
      </c>
      <c r="H1260" t="s">
        <v>121</v>
      </c>
      <c r="I1260" t="s">
        <v>86</v>
      </c>
      <c r="J1260" s="1">
        <v>0</v>
      </c>
      <c r="K1260" s="1">
        <v>0</v>
      </c>
      <c r="L1260" s="1">
        <v>0</v>
      </c>
      <c r="M1260" s="1">
        <v>0</v>
      </c>
      <c r="N1260" s="1">
        <v>0</v>
      </c>
      <c r="O1260" s="1">
        <v>0</v>
      </c>
      <c r="P1260" s="1">
        <v>0</v>
      </c>
      <c r="Q1260" s="1">
        <v>0</v>
      </c>
      <c r="R1260" s="1">
        <v>0</v>
      </c>
      <c r="S1260" s="1">
        <v>0</v>
      </c>
      <c r="T1260" s="1">
        <v>0</v>
      </c>
      <c r="U1260" s="1">
        <v>0</v>
      </c>
      <c r="X1260" s="1">
        <v>0</v>
      </c>
      <c r="Y1260" s="1">
        <v>0</v>
      </c>
      <c r="Z1260" s="1">
        <v>0</v>
      </c>
    </row>
    <row r="1261" spans="1:26" x14ac:dyDescent="0.25">
      <c r="A1261">
        <v>1259</v>
      </c>
      <c r="B1261" t="s">
        <v>212</v>
      </c>
      <c r="C1261">
        <v>24</v>
      </c>
      <c r="D1261">
        <v>7440622</v>
      </c>
      <c r="E1261" t="s">
        <v>296</v>
      </c>
      <c r="F1261">
        <v>0</v>
      </c>
      <c r="G1261" s="1">
        <v>0</v>
      </c>
      <c r="H1261" t="s">
        <v>121</v>
      </c>
      <c r="I1261" t="s">
        <v>86</v>
      </c>
      <c r="J1261" s="1">
        <v>0</v>
      </c>
      <c r="K1261" s="1">
        <v>0</v>
      </c>
      <c r="L1261" s="1">
        <v>0</v>
      </c>
      <c r="M1261" s="1">
        <v>0</v>
      </c>
      <c r="N1261" s="1">
        <v>0</v>
      </c>
      <c r="O1261" s="1">
        <v>0</v>
      </c>
      <c r="P1261" s="1">
        <v>0</v>
      </c>
      <c r="Q1261" s="1">
        <v>0</v>
      </c>
      <c r="R1261" s="1">
        <v>0</v>
      </c>
      <c r="S1261" s="1">
        <v>0</v>
      </c>
      <c r="T1261" s="1">
        <v>0</v>
      </c>
      <c r="U1261" s="1">
        <v>0</v>
      </c>
      <c r="X1261" s="1">
        <v>0</v>
      </c>
      <c r="Y1261" s="1">
        <v>0</v>
      </c>
      <c r="Z1261" s="1">
        <v>0</v>
      </c>
    </row>
    <row r="1262" spans="1:26" x14ac:dyDescent="0.25">
      <c r="A1262">
        <v>1260</v>
      </c>
      <c r="B1262" t="s">
        <v>212</v>
      </c>
      <c r="C1262">
        <v>24</v>
      </c>
      <c r="D1262">
        <v>7440666</v>
      </c>
      <c r="E1262" t="s">
        <v>297</v>
      </c>
      <c r="F1262">
        <v>0</v>
      </c>
      <c r="G1262" s="1">
        <v>0</v>
      </c>
      <c r="H1262" t="s">
        <v>121</v>
      </c>
      <c r="I1262" t="s">
        <v>86</v>
      </c>
      <c r="J1262" s="1">
        <v>0</v>
      </c>
      <c r="K1262" s="1">
        <v>0</v>
      </c>
      <c r="L1262" s="1">
        <v>0</v>
      </c>
      <c r="M1262" s="1">
        <v>0</v>
      </c>
      <c r="N1262" s="1">
        <v>0</v>
      </c>
      <c r="O1262" s="1">
        <v>0</v>
      </c>
      <c r="P1262" s="1">
        <v>0</v>
      </c>
      <c r="Q1262" s="1">
        <v>0</v>
      </c>
      <c r="R1262" s="1">
        <v>0</v>
      </c>
      <c r="S1262" s="1">
        <v>0</v>
      </c>
      <c r="T1262" s="1">
        <v>0</v>
      </c>
      <c r="U1262" s="1">
        <v>0</v>
      </c>
      <c r="X1262" s="1">
        <v>0</v>
      </c>
      <c r="Y1262" s="1">
        <v>0</v>
      </c>
      <c r="Z1262" s="1">
        <v>0</v>
      </c>
    </row>
    <row r="1263" spans="1:26" x14ac:dyDescent="0.25">
      <c r="A1263">
        <v>1261</v>
      </c>
      <c r="B1263" t="s">
        <v>213</v>
      </c>
      <c r="C1263">
        <v>24</v>
      </c>
      <c r="D1263">
        <v>7429905</v>
      </c>
      <c r="E1263" t="s">
        <v>290</v>
      </c>
      <c r="F1263">
        <v>0</v>
      </c>
      <c r="G1263" s="1">
        <v>0</v>
      </c>
      <c r="H1263" t="s">
        <v>121</v>
      </c>
      <c r="I1263" t="s">
        <v>86</v>
      </c>
      <c r="J1263" s="1">
        <v>0</v>
      </c>
      <c r="K1263" s="1">
        <v>0</v>
      </c>
      <c r="L1263" s="1">
        <v>0</v>
      </c>
      <c r="M1263" s="1">
        <v>0</v>
      </c>
      <c r="N1263" s="1">
        <v>0</v>
      </c>
      <c r="O1263" s="1">
        <v>0</v>
      </c>
      <c r="P1263" s="1">
        <v>0</v>
      </c>
      <c r="Q1263" s="1">
        <v>0</v>
      </c>
      <c r="R1263" s="1">
        <v>0</v>
      </c>
      <c r="S1263" s="1">
        <v>0</v>
      </c>
      <c r="T1263" s="1">
        <v>0</v>
      </c>
      <c r="U1263" s="1">
        <v>0</v>
      </c>
      <c r="X1263" s="1">
        <v>0</v>
      </c>
      <c r="Y1263" s="1">
        <v>0</v>
      </c>
      <c r="Z1263" s="1">
        <v>0</v>
      </c>
    </row>
    <row r="1264" spans="1:26" x14ac:dyDescent="0.25">
      <c r="A1264">
        <v>1262</v>
      </c>
      <c r="B1264" t="s">
        <v>213</v>
      </c>
      <c r="C1264">
        <v>24</v>
      </c>
      <c r="D1264">
        <v>1344281</v>
      </c>
      <c r="E1264" t="s">
        <v>291</v>
      </c>
      <c r="F1264">
        <v>0</v>
      </c>
      <c r="G1264" s="1">
        <v>0</v>
      </c>
      <c r="H1264" t="s">
        <v>121</v>
      </c>
      <c r="I1264" t="s">
        <v>86</v>
      </c>
      <c r="J1264" s="1">
        <v>0</v>
      </c>
      <c r="K1264" s="1">
        <v>0</v>
      </c>
      <c r="L1264" s="1">
        <v>0</v>
      </c>
      <c r="M1264" s="1">
        <v>0</v>
      </c>
      <c r="N1264" s="1">
        <v>0</v>
      </c>
      <c r="O1264" s="1">
        <v>0</v>
      </c>
      <c r="P1264" s="1">
        <v>0</v>
      </c>
      <c r="Q1264" s="1">
        <v>0</v>
      </c>
      <c r="R1264" s="1">
        <v>0</v>
      </c>
      <c r="S1264" s="1">
        <v>0</v>
      </c>
      <c r="T1264" s="1">
        <v>0</v>
      </c>
      <c r="U1264" s="1">
        <v>0</v>
      </c>
      <c r="X1264" s="1">
        <v>0</v>
      </c>
      <c r="Y1264" s="1">
        <v>0</v>
      </c>
      <c r="Z1264" s="1">
        <v>0</v>
      </c>
    </row>
    <row r="1265" spans="1:26" x14ac:dyDescent="0.25">
      <c r="A1265">
        <v>1263</v>
      </c>
      <c r="B1265" t="s">
        <v>213</v>
      </c>
      <c r="C1265">
        <v>24</v>
      </c>
      <c r="D1265">
        <v>7440417</v>
      </c>
      <c r="E1265" t="s">
        <v>292</v>
      </c>
      <c r="F1265">
        <v>0</v>
      </c>
      <c r="G1265" s="1">
        <v>0</v>
      </c>
      <c r="H1265" t="s">
        <v>121</v>
      </c>
      <c r="I1265" t="s">
        <v>86</v>
      </c>
      <c r="J1265" s="1">
        <v>0</v>
      </c>
      <c r="K1265" s="1">
        <v>0</v>
      </c>
      <c r="L1265" s="1">
        <v>0</v>
      </c>
      <c r="M1265" s="1">
        <v>0</v>
      </c>
      <c r="N1265" s="1">
        <v>0</v>
      </c>
      <c r="O1265" s="1">
        <v>0</v>
      </c>
      <c r="P1265" s="1">
        <v>0</v>
      </c>
      <c r="Q1265" s="1">
        <v>0</v>
      </c>
      <c r="R1265" s="1">
        <v>0</v>
      </c>
      <c r="S1265" s="1">
        <v>0</v>
      </c>
      <c r="T1265" s="1">
        <v>0</v>
      </c>
      <c r="U1265" s="1">
        <v>0</v>
      </c>
      <c r="X1265" s="1">
        <v>0</v>
      </c>
      <c r="Y1265" s="1">
        <v>0</v>
      </c>
      <c r="Z1265" s="1">
        <v>0</v>
      </c>
    </row>
    <row r="1266" spans="1:26" x14ac:dyDescent="0.25">
      <c r="A1266">
        <v>1264</v>
      </c>
      <c r="B1266" t="s">
        <v>213</v>
      </c>
      <c r="C1266">
        <v>24</v>
      </c>
      <c r="D1266">
        <v>7440439</v>
      </c>
      <c r="E1266" t="s">
        <v>293</v>
      </c>
      <c r="F1266">
        <v>0</v>
      </c>
      <c r="G1266" s="1">
        <v>0</v>
      </c>
      <c r="H1266" t="s">
        <v>121</v>
      </c>
      <c r="I1266" t="s">
        <v>86</v>
      </c>
      <c r="J1266" s="1">
        <v>0</v>
      </c>
      <c r="K1266" s="1">
        <v>0</v>
      </c>
      <c r="L1266" s="1">
        <v>0</v>
      </c>
      <c r="M1266" s="1">
        <v>0</v>
      </c>
      <c r="N1266" s="1">
        <v>0</v>
      </c>
      <c r="O1266" s="1">
        <v>0</v>
      </c>
      <c r="P1266" s="1">
        <v>0</v>
      </c>
      <c r="Q1266" s="1">
        <v>0</v>
      </c>
      <c r="R1266" s="1">
        <v>0</v>
      </c>
      <c r="S1266" s="1">
        <v>0</v>
      </c>
      <c r="T1266" s="1">
        <v>0</v>
      </c>
      <c r="U1266" s="1">
        <v>0</v>
      </c>
      <c r="X1266" s="1">
        <v>0</v>
      </c>
      <c r="Y1266" s="1">
        <v>0</v>
      </c>
      <c r="Z1266" s="1">
        <v>0</v>
      </c>
    </row>
    <row r="1267" spans="1:26" x14ac:dyDescent="0.25">
      <c r="A1267">
        <v>1265</v>
      </c>
      <c r="B1267" t="s">
        <v>213</v>
      </c>
      <c r="C1267">
        <v>24</v>
      </c>
      <c r="D1267">
        <v>7440484</v>
      </c>
      <c r="E1267" t="s">
        <v>8</v>
      </c>
      <c r="F1267" s="1">
        <v>2.51E-5</v>
      </c>
      <c r="G1267" s="1">
        <v>1.6014E-7</v>
      </c>
      <c r="H1267" t="s">
        <v>121</v>
      </c>
      <c r="I1267" t="s">
        <v>86</v>
      </c>
      <c r="J1267" s="1">
        <v>1.6014E-7</v>
      </c>
      <c r="K1267" s="1">
        <v>0</v>
      </c>
      <c r="L1267" s="1">
        <v>0</v>
      </c>
      <c r="M1267" s="1">
        <v>0</v>
      </c>
      <c r="N1267" s="1">
        <v>0</v>
      </c>
      <c r="O1267" s="1">
        <v>0</v>
      </c>
      <c r="P1267" s="1">
        <v>0</v>
      </c>
      <c r="Q1267" s="1">
        <v>0</v>
      </c>
      <c r="R1267" s="1">
        <v>0</v>
      </c>
      <c r="S1267" s="1">
        <v>0</v>
      </c>
      <c r="T1267" s="1">
        <v>0</v>
      </c>
      <c r="U1267" s="1">
        <v>0</v>
      </c>
      <c r="V1267" t="s">
        <v>87</v>
      </c>
      <c r="X1267" s="1">
        <v>0</v>
      </c>
      <c r="Y1267" s="1">
        <v>0</v>
      </c>
      <c r="Z1267" s="1">
        <v>0</v>
      </c>
    </row>
    <row r="1268" spans="1:26" x14ac:dyDescent="0.25">
      <c r="A1268">
        <v>1266</v>
      </c>
      <c r="B1268" t="s">
        <v>213</v>
      </c>
      <c r="C1268">
        <v>24</v>
      </c>
      <c r="D1268">
        <v>7440473</v>
      </c>
      <c r="E1268" t="s">
        <v>89</v>
      </c>
      <c r="F1268" s="1">
        <v>5.02E-5</v>
      </c>
      <c r="G1268" s="1">
        <v>0</v>
      </c>
      <c r="H1268" t="s">
        <v>121</v>
      </c>
      <c r="I1268" t="s">
        <v>86</v>
      </c>
      <c r="J1268" s="1">
        <v>0</v>
      </c>
      <c r="K1268" s="1">
        <v>0</v>
      </c>
      <c r="L1268" s="1">
        <v>0</v>
      </c>
      <c r="M1268" s="1">
        <v>0</v>
      </c>
      <c r="N1268" s="1">
        <v>0</v>
      </c>
      <c r="O1268" s="1">
        <v>0</v>
      </c>
      <c r="P1268" s="1">
        <v>0</v>
      </c>
      <c r="Q1268" s="1">
        <v>0</v>
      </c>
      <c r="R1268" s="1">
        <v>0</v>
      </c>
      <c r="S1268" s="1">
        <v>0</v>
      </c>
      <c r="T1268" s="1">
        <v>0</v>
      </c>
      <c r="U1268" s="1">
        <v>0</v>
      </c>
      <c r="X1268" s="1">
        <v>0</v>
      </c>
      <c r="Y1268" s="1">
        <v>0</v>
      </c>
      <c r="Z1268" s="1">
        <v>0</v>
      </c>
    </row>
    <row r="1269" spans="1:26" x14ac:dyDescent="0.25">
      <c r="A1269">
        <v>1267</v>
      </c>
      <c r="B1269" t="s">
        <v>213</v>
      </c>
      <c r="C1269">
        <v>24</v>
      </c>
      <c r="D1269">
        <v>18540299</v>
      </c>
      <c r="E1269" t="s">
        <v>13</v>
      </c>
      <c r="F1269" s="1">
        <v>5.0200000000000002E-6</v>
      </c>
      <c r="G1269" s="1">
        <v>6.0824E-7</v>
      </c>
      <c r="H1269" t="s">
        <v>121</v>
      </c>
      <c r="I1269" t="s">
        <v>86</v>
      </c>
      <c r="J1269" s="1">
        <v>6.0498000000000001E-7</v>
      </c>
      <c r="K1269" s="1">
        <v>3.0502000000000001E-9</v>
      </c>
      <c r="L1269" s="1">
        <v>2.1148E-10</v>
      </c>
      <c r="M1269" s="1">
        <v>0</v>
      </c>
      <c r="N1269" s="1">
        <v>0</v>
      </c>
      <c r="O1269" s="1">
        <v>0</v>
      </c>
      <c r="P1269" s="1">
        <v>0</v>
      </c>
      <c r="Q1269" s="1">
        <v>0</v>
      </c>
      <c r="R1269" s="1">
        <v>0</v>
      </c>
      <c r="S1269" s="1">
        <v>0</v>
      </c>
      <c r="T1269" s="1">
        <v>0</v>
      </c>
      <c r="U1269" s="1">
        <v>0</v>
      </c>
      <c r="V1269" t="s">
        <v>87</v>
      </c>
      <c r="W1269" t="s">
        <v>88</v>
      </c>
      <c r="X1269" s="1">
        <v>0</v>
      </c>
      <c r="Y1269" s="1">
        <v>0</v>
      </c>
      <c r="Z1269" s="1">
        <v>0</v>
      </c>
    </row>
    <row r="1270" spans="1:26" x14ac:dyDescent="0.25">
      <c r="A1270">
        <v>1268</v>
      </c>
      <c r="B1270" t="s">
        <v>213</v>
      </c>
      <c r="C1270">
        <v>24</v>
      </c>
      <c r="D1270">
        <v>1175</v>
      </c>
      <c r="E1270" t="s">
        <v>294</v>
      </c>
      <c r="F1270">
        <v>0</v>
      </c>
      <c r="G1270" s="1">
        <v>0</v>
      </c>
      <c r="H1270" t="s">
        <v>121</v>
      </c>
      <c r="I1270" t="s">
        <v>86</v>
      </c>
      <c r="J1270" s="1">
        <v>0</v>
      </c>
      <c r="K1270" s="1">
        <v>0</v>
      </c>
      <c r="L1270" s="1">
        <v>0</v>
      </c>
      <c r="M1270" s="1">
        <v>0</v>
      </c>
      <c r="N1270" s="1">
        <v>0</v>
      </c>
      <c r="O1270" s="1">
        <v>0</v>
      </c>
      <c r="P1270" s="1">
        <v>0</v>
      </c>
      <c r="Q1270" s="1">
        <v>0</v>
      </c>
      <c r="R1270" s="1">
        <v>0</v>
      </c>
      <c r="S1270" s="1">
        <v>0</v>
      </c>
      <c r="T1270" s="1">
        <v>0</v>
      </c>
      <c r="U1270" s="1">
        <v>0</v>
      </c>
      <c r="X1270" s="1">
        <v>0</v>
      </c>
      <c r="Y1270" s="1">
        <v>0</v>
      </c>
      <c r="Z1270" s="1">
        <v>0</v>
      </c>
    </row>
    <row r="1271" spans="1:26" x14ac:dyDescent="0.25">
      <c r="A1271">
        <v>1269</v>
      </c>
      <c r="B1271" t="s">
        <v>213</v>
      </c>
      <c r="C1271">
        <v>24</v>
      </c>
      <c r="D1271">
        <v>7440508</v>
      </c>
      <c r="E1271" t="s">
        <v>10</v>
      </c>
      <c r="F1271">
        <v>0</v>
      </c>
      <c r="G1271" s="1">
        <v>0</v>
      </c>
      <c r="H1271" t="s">
        <v>121</v>
      </c>
      <c r="I1271" t="s">
        <v>86</v>
      </c>
      <c r="J1271" s="1">
        <v>0</v>
      </c>
      <c r="K1271" s="1">
        <v>0</v>
      </c>
      <c r="L1271" s="1">
        <v>0</v>
      </c>
      <c r="M1271" s="1">
        <v>0</v>
      </c>
      <c r="N1271" s="1">
        <v>0</v>
      </c>
      <c r="O1271" s="1">
        <v>0</v>
      </c>
      <c r="P1271" s="1">
        <v>0</v>
      </c>
      <c r="Q1271" s="1">
        <v>0</v>
      </c>
      <c r="R1271" s="1">
        <v>0</v>
      </c>
      <c r="S1271" s="1">
        <v>0</v>
      </c>
      <c r="T1271" s="1">
        <v>0</v>
      </c>
      <c r="U1271" s="1">
        <v>0</v>
      </c>
      <c r="X1271" s="1">
        <v>0</v>
      </c>
      <c r="Y1271" s="1">
        <v>0</v>
      </c>
      <c r="Z1271" s="1">
        <v>0</v>
      </c>
    </row>
    <row r="1272" spans="1:26" x14ac:dyDescent="0.25">
      <c r="A1272">
        <v>1270</v>
      </c>
      <c r="B1272" t="s">
        <v>213</v>
      </c>
      <c r="C1272">
        <v>24</v>
      </c>
      <c r="D1272">
        <v>7439965</v>
      </c>
      <c r="E1272" t="s">
        <v>5</v>
      </c>
      <c r="F1272" s="1">
        <v>1.0000000000000001E-5</v>
      </c>
      <c r="G1272" s="1">
        <v>0</v>
      </c>
      <c r="H1272" t="s">
        <v>121</v>
      </c>
      <c r="I1272" t="s">
        <v>86</v>
      </c>
      <c r="J1272" s="1">
        <v>0</v>
      </c>
      <c r="K1272" s="1">
        <v>0</v>
      </c>
      <c r="L1272" s="1">
        <v>0</v>
      </c>
      <c r="M1272" s="1">
        <v>0</v>
      </c>
      <c r="N1272" s="1">
        <v>0</v>
      </c>
      <c r="O1272" s="1">
        <v>0</v>
      </c>
      <c r="P1272" s="1">
        <v>0</v>
      </c>
      <c r="Q1272" s="1">
        <v>0</v>
      </c>
      <c r="R1272" s="1">
        <v>0</v>
      </c>
      <c r="S1272" s="1">
        <v>0</v>
      </c>
      <c r="T1272" s="1">
        <v>0</v>
      </c>
      <c r="U1272" s="1">
        <v>0</v>
      </c>
      <c r="X1272" s="1">
        <v>0</v>
      </c>
      <c r="Y1272" s="1">
        <v>0</v>
      </c>
      <c r="Z1272" s="1">
        <v>0</v>
      </c>
    </row>
    <row r="1273" spans="1:26" x14ac:dyDescent="0.25">
      <c r="A1273">
        <v>1271</v>
      </c>
      <c r="B1273" t="s">
        <v>213</v>
      </c>
      <c r="C1273">
        <v>24</v>
      </c>
      <c r="D1273">
        <v>7440020</v>
      </c>
      <c r="E1273" t="s">
        <v>6</v>
      </c>
      <c r="F1273">
        <v>6.3199999999999997E-4</v>
      </c>
      <c r="G1273" s="1">
        <v>1.3589999999999999E-7</v>
      </c>
      <c r="H1273" t="s">
        <v>121</v>
      </c>
      <c r="I1273" t="s">
        <v>86</v>
      </c>
      <c r="J1273" s="1">
        <v>1.3589999999999999E-7</v>
      </c>
      <c r="K1273" s="1">
        <v>0</v>
      </c>
      <c r="L1273" s="1">
        <v>0</v>
      </c>
      <c r="M1273" s="1">
        <v>0</v>
      </c>
      <c r="N1273" s="1">
        <v>0</v>
      </c>
      <c r="O1273" s="1">
        <v>0</v>
      </c>
      <c r="P1273" s="1">
        <v>0</v>
      </c>
      <c r="Q1273" s="1">
        <v>0</v>
      </c>
      <c r="R1273" s="1">
        <v>0</v>
      </c>
      <c r="S1273" s="1">
        <v>0</v>
      </c>
      <c r="T1273" s="1">
        <v>0</v>
      </c>
      <c r="U1273" s="1">
        <v>0</v>
      </c>
      <c r="V1273" t="s">
        <v>87</v>
      </c>
      <c r="X1273" s="1">
        <v>0</v>
      </c>
      <c r="Y1273" s="1">
        <v>0</v>
      </c>
      <c r="Z1273" s="1">
        <v>0</v>
      </c>
    </row>
    <row r="1274" spans="1:26" x14ac:dyDescent="0.25">
      <c r="A1274">
        <v>1272</v>
      </c>
      <c r="B1274" t="s">
        <v>213</v>
      </c>
      <c r="C1274">
        <v>24</v>
      </c>
      <c r="D1274">
        <v>7723140</v>
      </c>
      <c r="E1274" t="s">
        <v>295</v>
      </c>
      <c r="F1274">
        <v>0</v>
      </c>
      <c r="G1274" s="1">
        <v>0</v>
      </c>
      <c r="H1274" t="s">
        <v>121</v>
      </c>
      <c r="I1274" t="s">
        <v>86</v>
      </c>
      <c r="J1274" s="1">
        <v>0</v>
      </c>
      <c r="K1274" s="1">
        <v>0</v>
      </c>
      <c r="L1274" s="1">
        <v>0</v>
      </c>
      <c r="M1274" s="1">
        <v>0</v>
      </c>
      <c r="N1274" s="1">
        <v>0</v>
      </c>
      <c r="O1274" s="1">
        <v>0</v>
      </c>
      <c r="P1274" s="1">
        <v>0</v>
      </c>
      <c r="Q1274" s="1">
        <v>0</v>
      </c>
      <c r="R1274" s="1">
        <v>0</v>
      </c>
      <c r="S1274" s="1">
        <v>0</v>
      </c>
      <c r="T1274" s="1">
        <v>0</v>
      </c>
      <c r="U1274" s="1">
        <v>0</v>
      </c>
      <c r="X1274" s="1">
        <v>0</v>
      </c>
      <c r="Y1274" s="1">
        <v>0</v>
      </c>
      <c r="Z1274" s="1">
        <v>0</v>
      </c>
    </row>
    <row r="1275" spans="1:26" x14ac:dyDescent="0.25">
      <c r="A1275">
        <v>1273</v>
      </c>
      <c r="B1275" t="s">
        <v>213</v>
      </c>
      <c r="C1275">
        <v>24</v>
      </c>
      <c r="D1275">
        <v>7439921</v>
      </c>
      <c r="E1275" t="s">
        <v>7</v>
      </c>
      <c r="F1275">
        <v>0</v>
      </c>
      <c r="G1275" s="1">
        <v>0</v>
      </c>
      <c r="H1275" t="s">
        <v>121</v>
      </c>
      <c r="I1275" t="s">
        <v>86</v>
      </c>
      <c r="J1275" s="1">
        <v>0</v>
      </c>
      <c r="K1275" s="1">
        <v>0</v>
      </c>
      <c r="L1275" s="1">
        <v>0</v>
      </c>
      <c r="M1275" s="1">
        <v>0</v>
      </c>
      <c r="N1275" s="1">
        <v>0</v>
      </c>
      <c r="O1275" s="1">
        <v>0</v>
      </c>
      <c r="P1275" s="1">
        <v>0</v>
      </c>
      <c r="Q1275" s="1">
        <v>0</v>
      </c>
      <c r="R1275" s="1">
        <v>0</v>
      </c>
      <c r="S1275" s="1">
        <v>0</v>
      </c>
      <c r="T1275" s="1">
        <v>0</v>
      </c>
      <c r="U1275" s="1">
        <v>0</v>
      </c>
      <c r="X1275" s="1">
        <v>0</v>
      </c>
      <c r="Y1275" s="1">
        <v>0</v>
      </c>
      <c r="Z1275" s="1">
        <v>0</v>
      </c>
    </row>
    <row r="1276" spans="1:26" x14ac:dyDescent="0.25">
      <c r="A1276">
        <v>1274</v>
      </c>
      <c r="B1276" t="s">
        <v>213</v>
      </c>
      <c r="C1276">
        <v>24</v>
      </c>
      <c r="D1276">
        <v>7440622</v>
      </c>
      <c r="E1276" t="s">
        <v>296</v>
      </c>
      <c r="F1276" s="1">
        <v>6.02E-6</v>
      </c>
      <c r="G1276" s="1">
        <v>0</v>
      </c>
      <c r="H1276" t="s">
        <v>121</v>
      </c>
      <c r="I1276" t="s">
        <v>86</v>
      </c>
      <c r="J1276" s="1">
        <v>0</v>
      </c>
      <c r="K1276" s="1">
        <v>0</v>
      </c>
      <c r="L1276" s="1">
        <v>0</v>
      </c>
      <c r="M1276" s="1">
        <v>0</v>
      </c>
      <c r="N1276" s="1">
        <v>0</v>
      </c>
      <c r="O1276" s="1">
        <v>0</v>
      </c>
      <c r="P1276" s="1">
        <v>0</v>
      </c>
      <c r="Q1276" s="1">
        <v>0</v>
      </c>
      <c r="R1276" s="1">
        <v>0</v>
      </c>
      <c r="S1276" s="1">
        <v>0</v>
      </c>
      <c r="T1276" s="1">
        <v>0</v>
      </c>
      <c r="U1276" s="1">
        <v>0</v>
      </c>
      <c r="X1276" s="1">
        <v>0</v>
      </c>
      <c r="Y1276" s="1">
        <v>0</v>
      </c>
      <c r="Z1276" s="1">
        <v>0</v>
      </c>
    </row>
    <row r="1277" spans="1:26" x14ac:dyDescent="0.25">
      <c r="A1277">
        <v>1275</v>
      </c>
      <c r="B1277" t="s">
        <v>213</v>
      </c>
      <c r="C1277">
        <v>24</v>
      </c>
      <c r="D1277">
        <v>7440666</v>
      </c>
      <c r="E1277" t="s">
        <v>297</v>
      </c>
      <c r="F1277">
        <v>0</v>
      </c>
      <c r="G1277" s="1">
        <v>0</v>
      </c>
      <c r="H1277" t="s">
        <v>121</v>
      </c>
      <c r="I1277" t="s">
        <v>86</v>
      </c>
      <c r="J1277" s="1">
        <v>0</v>
      </c>
      <c r="K1277" s="1">
        <v>0</v>
      </c>
      <c r="L1277" s="1">
        <v>0</v>
      </c>
      <c r="M1277" s="1">
        <v>0</v>
      </c>
      <c r="N1277" s="1">
        <v>0</v>
      </c>
      <c r="O1277" s="1">
        <v>0</v>
      </c>
      <c r="P1277" s="1">
        <v>0</v>
      </c>
      <c r="Q1277" s="1">
        <v>0</v>
      </c>
      <c r="R1277" s="1">
        <v>0</v>
      </c>
      <c r="S1277" s="1">
        <v>0</v>
      </c>
      <c r="T1277" s="1">
        <v>0</v>
      </c>
      <c r="U1277" s="1">
        <v>0</v>
      </c>
      <c r="X1277" s="1">
        <v>0</v>
      </c>
      <c r="Y1277" s="1">
        <v>0</v>
      </c>
      <c r="Z1277" s="1">
        <v>0</v>
      </c>
    </row>
    <row r="1278" spans="1:26" x14ac:dyDescent="0.25">
      <c r="A1278">
        <v>1276</v>
      </c>
      <c r="B1278" t="s">
        <v>53</v>
      </c>
      <c r="C1278">
        <v>24</v>
      </c>
      <c r="D1278">
        <v>7429905</v>
      </c>
      <c r="E1278" t="s">
        <v>290</v>
      </c>
      <c r="F1278">
        <v>0</v>
      </c>
      <c r="G1278" s="1">
        <v>0</v>
      </c>
      <c r="H1278" t="s">
        <v>121</v>
      </c>
      <c r="I1278" t="s">
        <v>86</v>
      </c>
      <c r="J1278" s="1">
        <v>0</v>
      </c>
      <c r="K1278" s="1">
        <v>0</v>
      </c>
      <c r="L1278" s="1">
        <v>0</v>
      </c>
      <c r="M1278" s="1">
        <v>0</v>
      </c>
      <c r="N1278" s="1">
        <v>0</v>
      </c>
      <c r="O1278" s="1">
        <v>0</v>
      </c>
      <c r="P1278" s="1">
        <v>0</v>
      </c>
      <c r="Q1278" s="1">
        <v>0</v>
      </c>
      <c r="R1278" s="1">
        <v>0</v>
      </c>
      <c r="S1278" s="1">
        <v>0</v>
      </c>
      <c r="T1278" s="1">
        <v>0</v>
      </c>
      <c r="U1278" s="1">
        <v>0</v>
      </c>
      <c r="X1278" s="1">
        <v>0</v>
      </c>
      <c r="Y1278" s="1">
        <v>0</v>
      </c>
      <c r="Z1278" s="1">
        <v>0</v>
      </c>
    </row>
    <row r="1279" spans="1:26" x14ac:dyDescent="0.25">
      <c r="A1279">
        <v>1277</v>
      </c>
      <c r="B1279" t="s">
        <v>53</v>
      </c>
      <c r="C1279">
        <v>24</v>
      </c>
      <c r="D1279">
        <v>1344281</v>
      </c>
      <c r="E1279" t="s">
        <v>291</v>
      </c>
      <c r="F1279">
        <v>0</v>
      </c>
      <c r="G1279" s="1">
        <v>0</v>
      </c>
      <c r="H1279" t="s">
        <v>121</v>
      </c>
      <c r="I1279" t="s">
        <v>86</v>
      </c>
      <c r="J1279" s="1">
        <v>0</v>
      </c>
      <c r="K1279" s="1">
        <v>0</v>
      </c>
      <c r="L1279" s="1">
        <v>0</v>
      </c>
      <c r="M1279" s="1">
        <v>0</v>
      </c>
      <c r="N1279" s="1">
        <v>0</v>
      </c>
      <c r="O1279" s="1">
        <v>0</v>
      </c>
      <c r="P1279" s="1">
        <v>0</v>
      </c>
      <c r="Q1279" s="1">
        <v>0</v>
      </c>
      <c r="R1279" s="1">
        <v>0</v>
      </c>
      <c r="S1279" s="1">
        <v>0</v>
      </c>
      <c r="T1279" s="1">
        <v>0</v>
      </c>
      <c r="U1279" s="1">
        <v>0</v>
      </c>
      <c r="X1279" s="1">
        <v>0</v>
      </c>
      <c r="Y1279" s="1">
        <v>0</v>
      </c>
      <c r="Z1279" s="1">
        <v>0</v>
      </c>
    </row>
    <row r="1280" spans="1:26" x14ac:dyDescent="0.25">
      <c r="A1280">
        <v>1278</v>
      </c>
      <c r="B1280" t="s">
        <v>53</v>
      </c>
      <c r="C1280">
        <v>24</v>
      </c>
      <c r="D1280">
        <v>7440417</v>
      </c>
      <c r="E1280" t="s">
        <v>292</v>
      </c>
      <c r="F1280" s="1">
        <v>8.0299999999999998E-9</v>
      </c>
      <c r="G1280" s="1">
        <v>1.5939E-11</v>
      </c>
      <c r="H1280" t="s">
        <v>121</v>
      </c>
      <c r="I1280" t="s">
        <v>86</v>
      </c>
      <c r="J1280" s="1">
        <v>1.5939E-11</v>
      </c>
      <c r="K1280" s="1">
        <v>0</v>
      </c>
      <c r="L1280" s="1">
        <v>0</v>
      </c>
      <c r="M1280" s="1">
        <v>0</v>
      </c>
      <c r="N1280" s="1">
        <v>0</v>
      </c>
      <c r="O1280" s="1">
        <v>0</v>
      </c>
      <c r="P1280" s="1">
        <v>0</v>
      </c>
      <c r="Q1280" s="1">
        <v>0</v>
      </c>
      <c r="R1280" s="1">
        <v>0</v>
      </c>
      <c r="S1280" s="1">
        <v>0</v>
      </c>
      <c r="T1280" s="1">
        <v>0</v>
      </c>
      <c r="U1280" s="1">
        <v>0</v>
      </c>
      <c r="V1280" t="s">
        <v>87</v>
      </c>
      <c r="X1280" s="1">
        <v>0</v>
      </c>
      <c r="Y1280" s="1">
        <v>0</v>
      </c>
      <c r="Z1280" s="1">
        <v>0</v>
      </c>
    </row>
    <row r="1281" spans="1:26" x14ac:dyDescent="0.25">
      <c r="A1281">
        <v>1279</v>
      </c>
      <c r="B1281" t="s">
        <v>53</v>
      </c>
      <c r="C1281">
        <v>24</v>
      </c>
      <c r="D1281">
        <v>7440439</v>
      </c>
      <c r="E1281" t="s">
        <v>293</v>
      </c>
      <c r="F1281">
        <v>0</v>
      </c>
      <c r="G1281" s="1">
        <v>0</v>
      </c>
      <c r="H1281" t="s">
        <v>121</v>
      </c>
      <c r="I1281" t="s">
        <v>86</v>
      </c>
      <c r="J1281" s="1">
        <v>0</v>
      </c>
      <c r="K1281" s="1">
        <v>0</v>
      </c>
      <c r="L1281" s="1">
        <v>0</v>
      </c>
      <c r="M1281" s="1">
        <v>0</v>
      </c>
      <c r="N1281" s="1">
        <v>0</v>
      </c>
      <c r="O1281" s="1">
        <v>0</v>
      </c>
      <c r="P1281" s="1">
        <v>0</v>
      </c>
      <c r="Q1281" s="1">
        <v>0</v>
      </c>
      <c r="R1281" s="1">
        <v>0</v>
      </c>
      <c r="S1281" s="1">
        <v>0</v>
      </c>
      <c r="T1281" s="1">
        <v>0</v>
      </c>
      <c r="U1281" s="1">
        <v>0</v>
      </c>
      <c r="X1281" s="1">
        <v>0</v>
      </c>
      <c r="Y1281" s="1">
        <v>0</v>
      </c>
      <c r="Z1281" s="1">
        <v>0</v>
      </c>
    </row>
    <row r="1282" spans="1:26" x14ac:dyDescent="0.25">
      <c r="A1282">
        <v>1280</v>
      </c>
      <c r="B1282" t="s">
        <v>53</v>
      </c>
      <c r="C1282">
        <v>24</v>
      </c>
      <c r="D1282">
        <v>7440484</v>
      </c>
      <c r="E1282" t="s">
        <v>8</v>
      </c>
      <c r="F1282">
        <v>0</v>
      </c>
      <c r="G1282" s="1">
        <v>0</v>
      </c>
      <c r="H1282" t="s">
        <v>121</v>
      </c>
      <c r="I1282" t="s">
        <v>86</v>
      </c>
      <c r="J1282" s="1">
        <v>0</v>
      </c>
      <c r="K1282" s="1">
        <v>0</v>
      </c>
      <c r="L1282" s="1">
        <v>0</v>
      </c>
      <c r="M1282" s="1">
        <v>0</v>
      </c>
      <c r="N1282" s="1">
        <v>0</v>
      </c>
      <c r="O1282" s="1">
        <v>0</v>
      </c>
      <c r="P1282" s="1">
        <v>0</v>
      </c>
      <c r="Q1282" s="1">
        <v>0</v>
      </c>
      <c r="R1282" s="1">
        <v>0</v>
      </c>
      <c r="S1282" s="1">
        <v>0</v>
      </c>
      <c r="T1282" s="1">
        <v>0</v>
      </c>
      <c r="U1282" s="1">
        <v>0</v>
      </c>
      <c r="X1282" s="1">
        <v>0</v>
      </c>
      <c r="Y1282" s="1">
        <v>0</v>
      </c>
      <c r="Z1282" s="1">
        <v>0</v>
      </c>
    </row>
    <row r="1283" spans="1:26" x14ac:dyDescent="0.25">
      <c r="A1283">
        <v>1281</v>
      </c>
      <c r="B1283" t="s">
        <v>53</v>
      </c>
      <c r="C1283">
        <v>24</v>
      </c>
      <c r="D1283">
        <v>7440473</v>
      </c>
      <c r="E1283" t="s">
        <v>89</v>
      </c>
      <c r="F1283">
        <v>0</v>
      </c>
      <c r="G1283" s="1">
        <v>0</v>
      </c>
      <c r="H1283" t="s">
        <v>121</v>
      </c>
      <c r="I1283" t="s">
        <v>86</v>
      </c>
      <c r="J1283" s="1">
        <v>0</v>
      </c>
      <c r="K1283" s="1">
        <v>0</v>
      </c>
      <c r="L1283" s="1">
        <v>0</v>
      </c>
      <c r="M1283" s="1">
        <v>0</v>
      </c>
      <c r="N1283" s="1">
        <v>0</v>
      </c>
      <c r="O1283" s="1">
        <v>0</v>
      </c>
      <c r="P1283" s="1">
        <v>0</v>
      </c>
      <c r="Q1283" s="1">
        <v>0</v>
      </c>
      <c r="R1283" s="1">
        <v>0</v>
      </c>
      <c r="S1283" s="1">
        <v>0</v>
      </c>
      <c r="T1283" s="1">
        <v>0</v>
      </c>
      <c r="U1283" s="1">
        <v>0</v>
      </c>
      <c r="X1283" s="1">
        <v>0</v>
      </c>
      <c r="Y1283" s="1">
        <v>0</v>
      </c>
      <c r="Z1283" s="1">
        <v>0</v>
      </c>
    </row>
    <row r="1284" spans="1:26" x14ac:dyDescent="0.25">
      <c r="A1284">
        <v>1282</v>
      </c>
      <c r="B1284" t="s">
        <v>53</v>
      </c>
      <c r="C1284">
        <v>24</v>
      </c>
      <c r="D1284">
        <v>18540299</v>
      </c>
      <c r="E1284" t="s">
        <v>13</v>
      </c>
      <c r="F1284">
        <v>0</v>
      </c>
      <c r="G1284" s="1">
        <v>0</v>
      </c>
      <c r="H1284" t="s">
        <v>121</v>
      </c>
      <c r="I1284" t="s">
        <v>86</v>
      </c>
      <c r="J1284" s="1">
        <v>0</v>
      </c>
      <c r="K1284" s="1">
        <v>0</v>
      </c>
      <c r="L1284" s="1">
        <v>0</v>
      </c>
      <c r="M1284" s="1">
        <v>0</v>
      </c>
      <c r="N1284" s="1">
        <v>0</v>
      </c>
      <c r="O1284" s="1">
        <v>0</v>
      </c>
      <c r="P1284" s="1">
        <v>0</v>
      </c>
      <c r="Q1284" s="1">
        <v>0</v>
      </c>
      <c r="R1284" s="1">
        <v>0</v>
      </c>
      <c r="S1284" s="1">
        <v>0</v>
      </c>
      <c r="T1284" s="1">
        <v>0</v>
      </c>
      <c r="U1284" s="1">
        <v>0</v>
      </c>
      <c r="X1284" s="1">
        <v>0</v>
      </c>
      <c r="Y1284" s="1">
        <v>0</v>
      </c>
      <c r="Z1284" s="1">
        <v>0</v>
      </c>
    </row>
    <row r="1285" spans="1:26" x14ac:dyDescent="0.25">
      <c r="A1285">
        <v>1283</v>
      </c>
      <c r="B1285" t="s">
        <v>53</v>
      </c>
      <c r="C1285">
        <v>24</v>
      </c>
      <c r="D1285">
        <v>1175</v>
      </c>
      <c r="E1285" t="s">
        <v>294</v>
      </c>
      <c r="F1285">
        <v>0</v>
      </c>
      <c r="G1285" s="1">
        <v>0</v>
      </c>
      <c r="H1285" t="s">
        <v>121</v>
      </c>
      <c r="I1285" t="s">
        <v>86</v>
      </c>
      <c r="J1285" s="1">
        <v>0</v>
      </c>
      <c r="K1285" s="1">
        <v>0</v>
      </c>
      <c r="L1285" s="1">
        <v>0</v>
      </c>
      <c r="M1285" s="1">
        <v>0</v>
      </c>
      <c r="N1285" s="1">
        <v>0</v>
      </c>
      <c r="O1285" s="1">
        <v>0</v>
      </c>
      <c r="P1285" s="1">
        <v>0</v>
      </c>
      <c r="Q1285" s="1">
        <v>0</v>
      </c>
      <c r="R1285" s="1">
        <v>0</v>
      </c>
      <c r="S1285" s="1">
        <v>0</v>
      </c>
      <c r="T1285" s="1">
        <v>0</v>
      </c>
      <c r="U1285" s="1">
        <v>0</v>
      </c>
      <c r="X1285" s="1">
        <v>0</v>
      </c>
      <c r="Y1285" s="1">
        <v>0</v>
      </c>
      <c r="Z1285" s="1">
        <v>0</v>
      </c>
    </row>
    <row r="1286" spans="1:26" x14ac:dyDescent="0.25">
      <c r="A1286">
        <v>1284</v>
      </c>
      <c r="B1286" t="s">
        <v>53</v>
      </c>
      <c r="C1286">
        <v>24</v>
      </c>
      <c r="D1286">
        <v>7440508</v>
      </c>
      <c r="E1286" t="s">
        <v>10</v>
      </c>
      <c r="F1286" s="1">
        <v>9.9999999999999995E-7</v>
      </c>
      <c r="G1286" s="1">
        <v>0</v>
      </c>
      <c r="H1286" t="s">
        <v>121</v>
      </c>
      <c r="I1286" t="s">
        <v>86</v>
      </c>
      <c r="J1286" s="1">
        <v>0</v>
      </c>
      <c r="K1286" s="1">
        <v>0</v>
      </c>
      <c r="L1286" s="1">
        <v>0</v>
      </c>
      <c r="M1286" s="1">
        <v>0</v>
      </c>
      <c r="N1286" s="1">
        <v>0</v>
      </c>
      <c r="O1286" s="1">
        <v>0</v>
      </c>
      <c r="P1286" s="1">
        <v>0</v>
      </c>
      <c r="Q1286" s="1">
        <v>0</v>
      </c>
      <c r="R1286" s="1">
        <v>0</v>
      </c>
      <c r="S1286" s="1">
        <v>0</v>
      </c>
      <c r="T1286" s="1">
        <v>0</v>
      </c>
      <c r="U1286" s="1">
        <v>0</v>
      </c>
      <c r="X1286" s="1">
        <v>0</v>
      </c>
      <c r="Y1286" s="1">
        <v>0</v>
      </c>
      <c r="Z1286" s="1">
        <v>0</v>
      </c>
    </row>
    <row r="1287" spans="1:26" x14ac:dyDescent="0.25">
      <c r="A1287">
        <v>1285</v>
      </c>
      <c r="B1287" t="s">
        <v>53</v>
      </c>
      <c r="C1287">
        <v>24</v>
      </c>
      <c r="D1287">
        <v>7439965</v>
      </c>
      <c r="E1287" t="s">
        <v>5</v>
      </c>
      <c r="F1287" s="1">
        <v>5.0200000000000002E-7</v>
      </c>
      <c r="G1287" s="1">
        <v>0</v>
      </c>
      <c r="H1287" t="s">
        <v>121</v>
      </c>
      <c r="I1287" t="s">
        <v>86</v>
      </c>
      <c r="J1287" s="1">
        <v>0</v>
      </c>
      <c r="K1287" s="1">
        <v>0</v>
      </c>
      <c r="L1287" s="1">
        <v>0</v>
      </c>
      <c r="M1287" s="1">
        <v>0</v>
      </c>
      <c r="N1287" s="1">
        <v>0</v>
      </c>
      <c r="O1287" s="1">
        <v>0</v>
      </c>
      <c r="P1287" s="1">
        <v>0</v>
      </c>
      <c r="Q1287" s="1">
        <v>0</v>
      </c>
      <c r="R1287" s="1">
        <v>0</v>
      </c>
      <c r="S1287" s="1">
        <v>0</v>
      </c>
      <c r="T1287" s="1">
        <v>0</v>
      </c>
      <c r="U1287" s="1">
        <v>0</v>
      </c>
      <c r="X1287" s="1">
        <v>0</v>
      </c>
      <c r="Y1287" s="1">
        <v>0</v>
      </c>
      <c r="Z1287" s="1">
        <v>0</v>
      </c>
    </row>
    <row r="1288" spans="1:26" x14ac:dyDescent="0.25">
      <c r="A1288">
        <v>1286</v>
      </c>
      <c r="B1288" t="s">
        <v>53</v>
      </c>
      <c r="C1288">
        <v>24</v>
      </c>
      <c r="D1288">
        <v>7440020</v>
      </c>
      <c r="E1288" t="s">
        <v>6</v>
      </c>
      <c r="F1288">
        <v>0</v>
      </c>
      <c r="G1288" s="1">
        <v>0</v>
      </c>
      <c r="H1288" t="s">
        <v>121</v>
      </c>
      <c r="I1288" t="s">
        <v>86</v>
      </c>
      <c r="J1288" s="1">
        <v>0</v>
      </c>
      <c r="K1288" s="1">
        <v>0</v>
      </c>
      <c r="L1288" s="1">
        <v>0</v>
      </c>
      <c r="M1288" s="1">
        <v>0</v>
      </c>
      <c r="N1288" s="1">
        <v>0</v>
      </c>
      <c r="O1288" s="1">
        <v>0</v>
      </c>
      <c r="P1288" s="1">
        <v>0</v>
      </c>
      <c r="Q1288" s="1">
        <v>0</v>
      </c>
      <c r="R1288" s="1">
        <v>0</v>
      </c>
      <c r="S1288" s="1">
        <v>0</v>
      </c>
      <c r="T1288" s="1">
        <v>0</v>
      </c>
      <c r="U1288" s="1">
        <v>0</v>
      </c>
      <c r="X1288" s="1">
        <v>0</v>
      </c>
      <c r="Y1288" s="1">
        <v>0</v>
      </c>
      <c r="Z1288" s="1">
        <v>0</v>
      </c>
    </row>
    <row r="1289" spans="1:26" x14ac:dyDescent="0.25">
      <c r="A1289">
        <v>1287</v>
      </c>
      <c r="B1289" t="s">
        <v>53</v>
      </c>
      <c r="C1289">
        <v>24</v>
      </c>
      <c r="D1289">
        <v>7723140</v>
      </c>
      <c r="E1289" t="s">
        <v>295</v>
      </c>
      <c r="F1289">
        <v>0</v>
      </c>
      <c r="G1289" s="1">
        <v>0</v>
      </c>
      <c r="H1289" t="s">
        <v>121</v>
      </c>
      <c r="I1289" t="s">
        <v>86</v>
      </c>
      <c r="J1289" s="1">
        <v>0</v>
      </c>
      <c r="K1289" s="1">
        <v>0</v>
      </c>
      <c r="L1289" s="1">
        <v>0</v>
      </c>
      <c r="M1289" s="1">
        <v>0</v>
      </c>
      <c r="N1289" s="1">
        <v>0</v>
      </c>
      <c r="O1289" s="1">
        <v>0</v>
      </c>
      <c r="P1289" s="1">
        <v>0</v>
      </c>
      <c r="Q1289" s="1">
        <v>0</v>
      </c>
      <c r="R1289" s="1">
        <v>0</v>
      </c>
      <c r="S1289" s="1">
        <v>0</v>
      </c>
      <c r="T1289" s="1">
        <v>0</v>
      </c>
      <c r="U1289" s="1">
        <v>0</v>
      </c>
      <c r="X1289" s="1">
        <v>0</v>
      </c>
      <c r="Y1289" s="1">
        <v>0</v>
      </c>
      <c r="Z1289" s="1">
        <v>0</v>
      </c>
    </row>
    <row r="1290" spans="1:26" x14ac:dyDescent="0.25">
      <c r="A1290">
        <v>1288</v>
      </c>
      <c r="B1290" t="s">
        <v>53</v>
      </c>
      <c r="C1290">
        <v>24</v>
      </c>
      <c r="D1290">
        <v>7439921</v>
      </c>
      <c r="E1290" t="s">
        <v>7</v>
      </c>
      <c r="F1290">
        <v>0</v>
      </c>
      <c r="G1290" s="1">
        <v>0</v>
      </c>
      <c r="H1290" t="s">
        <v>121</v>
      </c>
      <c r="I1290" t="s">
        <v>86</v>
      </c>
      <c r="J1290" s="1">
        <v>0</v>
      </c>
      <c r="K1290" s="1">
        <v>0</v>
      </c>
      <c r="L1290" s="1">
        <v>0</v>
      </c>
      <c r="M1290" s="1">
        <v>0</v>
      </c>
      <c r="N1290" s="1">
        <v>0</v>
      </c>
      <c r="O1290" s="1">
        <v>0</v>
      </c>
      <c r="P1290" s="1">
        <v>0</v>
      </c>
      <c r="Q1290" s="1">
        <v>0</v>
      </c>
      <c r="R1290" s="1">
        <v>0</v>
      </c>
      <c r="S1290" s="1">
        <v>0</v>
      </c>
      <c r="T1290" s="1">
        <v>0</v>
      </c>
      <c r="U1290" s="1">
        <v>0</v>
      </c>
      <c r="X1290" s="1">
        <v>0</v>
      </c>
      <c r="Y1290" s="1">
        <v>0</v>
      </c>
      <c r="Z1290" s="1">
        <v>0</v>
      </c>
    </row>
    <row r="1291" spans="1:26" x14ac:dyDescent="0.25">
      <c r="A1291">
        <v>1289</v>
      </c>
      <c r="B1291" t="s">
        <v>53</v>
      </c>
      <c r="C1291">
        <v>24</v>
      </c>
      <c r="D1291">
        <v>7440622</v>
      </c>
      <c r="E1291" t="s">
        <v>296</v>
      </c>
      <c r="F1291">
        <v>0</v>
      </c>
      <c r="G1291" s="1">
        <v>0</v>
      </c>
      <c r="H1291" t="s">
        <v>121</v>
      </c>
      <c r="I1291" t="s">
        <v>86</v>
      </c>
      <c r="J1291" s="1">
        <v>0</v>
      </c>
      <c r="K1291" s="1">
        <v>0</v>
      </c>
      <c r="L1291" s="1">
        <v>0</v>
      </c>
      <c r="M1291" s="1">
        <v>0</v>
      </c>
      <c r="N1291" s="1">
        <v>0</v>
      </c>
      <c r="O1291" s="1">
        <v>0</v>
      </c>
      <c r="P1291" s="1">
        <v>0</v>
      </c>
      <c r="Q1291" s="1">
        <v>0</v>
      </c>
      <c r="R1291" s="1">
        <v>0</v>
      </c>
      <c r="S1291" s="1">
        <v>0</v>
      </c>
      <c r="T1291" s="1">
        <v>0</v>
      </c>
      <c r="U1291" s="1">
        <v>0</v>
      </c>
      <c r="X1291" s="1">
        <v>0</v>
      </c>
      <c r="Y1291" s="1">
        <v>0</v>
      </c>
      <c r="Z1291" s="1">
        <v>0</v>
      </c>
    </row>
    <row r="1292" spans="1:26" x14ac:dyDescent="0.25">
      <c r="A1292">
        <v>1290</v>
      </c>
      <c r="B1292" t="s">
        <v>53</v>
      </c>
      <c r="C1292">
        <v>24</v>
      </c>
      <c r="D1292">
        <v>7440666</v>
      </c>
      <c r="E1292" t="s">
        <v>297</v>
      </c>
      <c r="F1292" s="1">
        <v>9.9999999999999995E-7</v>
      </c>
      <c r="G1292" s="1">
        <v>0</v>
      </c>
      <c r="H1292" t="s">
        <v>121</v>
      </c>
      <c r="I1292" t="s">
        <v>86</v>
      </c>
      <c r="J1292" s="1">
        <v>0</v>
      </c>
      <c r="K1292" s="1">
        <v>0</v>
      </c>
      <c r="L1292" s="1">
        <v>0</v>
      </c>
      <c r="M1292" s="1">
        <v>0</v>
      </c>
      <c r="N1292" s="1">
        <v>0</v>
      </c>
      <c r="O1292" s="1">
        <v>0</v>
      </c>
      <c r="P1292" s="1">
        <v>0</v>
      </c>
      <c r="Q1292" s="1">
        <v>0</v>
      </c>
      <c r="R1292" s="1">
        <v>0</v>
      </c>
      <c r="S1292" s="1">
        <v>0</v>
      </c>
      <c r="T1292" s="1">
        <v>0</v>
      </c>
      <c r="U1292" s="1">
        <v>0</v>
      </c>
      <c r="X1292" s="1">
        <v>0</v>
      </c>
      <c r="Y1292" s="1">
        <v>0</v>
      </c>
      <c r="Z1292" s="1">
        <v>0</v>
      </c>
    </row>
    <row r="1293" spans="1:26" x14ac:dyDescent="0.25">
      <c r="A1293">
        <v>1291</v>
      </c>
      <c r="B1293" t="s">
        <v>214</v>
      </c>
      <c r="C1293">
        <v>24</v>
      </c>
      <c r="D1293">
        <v>7429905</v>
      </c>
      <c r="E1293" t="s">
        <v>290</v>
      </c>
      <c r="F1293">
        <v>0</v>
      </c>
      <c r="G1293" s="1">
        <v>0</v>
      </c>
      <c r="H1293" t="s">
        <v>121</v>
      </c>
      <c r="I1293" t="s">
        <v>86</v>
      </c>
      <c r="J1293" s="1">
        <v>0</v>
      </c>
      <c r="K1293" s="1">
        <v>0</v>
      </c>
      <c r="L1293" s="1">
        <v>0</v>
      </c>
      <c r="M1293" s="1">
        <v>0</v>
      </c>
      <c r="N1293" s="1">
        <v>0</v>
      </c>
      <c r="O1293" s="1">
        <v>0</v>
      </c>
      <c r="P1293" s="1">
        <v>0</v>
      </c>
      <c r="Q1293" s="1">
        <v>0</v>
      </c>
      <c r="R1293" s="1">
        <v>0</v>
      </c>
      <c r="S1293" s="1">
        <v>0</v>
      </c>
      <c r="T1293" s="1">
        <v>0</v>
      </c>
      <c r="U1293" s="1">
        <v>0</v>
      </c>
      <c r="X1293" s="1">
        <v>0</v>
      </c>
      <c r="Y1293" s="1">
        <v>0</v>
      </c>
      <c r="Z1293" s="1">
        <v>0</v>
      </c>
    </row>
    <row r="1294" spans="1:26" x14ac:dyDescent="0.25">
      <c r="A1294">
        <v>1292</v>
      </c>
      <c r="B1294" t="s">
        <v>214</v>
      </c>
      <c r="C1294">
        <v>24</v>
      </c>
      <c r="D1294">
        <v>1344281</v>
      </c>
      <c r="E1294" t="s">
        <v>291</v>
      </c>
      <c r="F1294">
        <v>0</v>
      </c>
      <c r="G1294" s="1">
        <v>0</v>
      </c>
      <c r="H1294" t="s">
        <v>121</v>
      </c>
      <c r="I1294" t="s">
        <v>86</v>
      </c>
      <c r="J1294" s="1">
        <v>0</v>
      </c>
      <c r="K1294" s="1">
        <v>0</v>
      </c>
      <c r="L1294" s="1">
        <v>0</v>
      </c>
      <c r="M1294" s="1">
        <v>0</v>
      </c>
      <c r="N1294" s="1">
        <v>0</v>
      </c>
      <c r="O1294" s="1">
        <v>0</v>
      </c>
      <c r="P1294" s="1">
        <v>0</v>
      </c>
      <c r="Q1294" s="1">
        <v>0</v>
      </c>
      <c r="R1294" s="1">
        <v>0</v>
      </c>
      <c r="S1294" s="1">
        <v>0</v>
      </c>
      <c r="T1294" s="1">
        <v>0</v>
      </c>
      <c r="U1294" s="1">
        <v>0</v>
      </c>
      <c r="X1294" s="1">
        <v>0</v>
      </c>
      <c r="Y1294" s="1">
        <v>0</v>
      </c>
      <c r="Z1294" s="1">
        <v>0</v>
      </c>
    </row>
    <row r="1295" spans="1:26" x14ac:dyDescent="0.25">
      <c r="A1295">
        <v>1293</v>
      </c>
      <c r="B1295" t="s">
        <v>214</v>
      </c>
      <c r="C1295">
        <v>24</v>
      </c>
      <c r="D1295">
        <v>7440417</v>
      </c>
      <c r="E1295" t="s">
        <v>292</v>
      </c>
      <c r="F1295">
        <v>0</v>
      </c>
      <c r="G1295" s="1">
        <v>0</v>
      </c>
      <c r="H1295" t="s">
        <v>121</v>
      </c>
      <c r="I1295" t="s">
        <v>86</v>
      </c>
      <c r="J1295" s="1">
        <v>0</v>
      </c>
      <c r="K1295" s="1">
        <v>0</v>
      </c>
      <c r="L1295" s="1">
        <v>0</v>
      </c>
      <c r="M1295" s="1">
        <v>0</v>
      </c>
      <c r="N1295" s="1">
        <v>0</v>
      </c>
      <c r="O1295" s="1">
        <v>0</v>
      </c>
      <c r="P1295" s="1">
        <v>0</v>
      </c>
      <c r="Q1295" s="1">
        <v>0</v>
      </c>
      <c r="R1295" s="1">
        <v>0</v>
      </c>
      <c r="S1295" s="1">
        <v>0</v>
      </c>
      <c r="T1295" s="1">
        <v>0</v>
      </c>
      <c r="U1295" s="1">
        <v>0</v>
      </c>
      <c r="X1295" s="1">
        <v>0</v>
      </c>
      <c r="Y1295" s="1">
        <v>0</v>
      </c>
      <c r="Z1295" s="1">
        <v>0</v>
      </c>
    </row>
    <row r="1296" spans="1:26" x14ac:dyDescent="0.25">
      <c r="A1296">
        <v>1294</v>
      </c>
      <c r="B1296" t="s">
        <v>214</v>
      </c>
      <c r="C1296">
        <v>24</v>
      </c>
      <c r="D1296">
        <v>7440439</v>
      </c>
      <c r="E1296" t="s">
        <v>293</v>
      </c>
      <c r="F1296">
        <v>0</v>
      </c>
      <c r="G1296" s="1">
        <v>0</v>
      </c>
      <c r="H1296" t="s">
        <v>121</v>
      </c>
      <c r="I1296" t="s">
        <v>86</v>
      </c>
      <c r="J1296" s="1">
        <v>0</v>
      </c>
      <c r="K1296" s="1">
        <v>0</v>
      </c>
      <c r="L1296" s="1">
        <v>0</v>
      </c>
      <c r="M1296" s="1">
        <v>0</v>
      </c>
      <c r="N1296" s="1">
        <v>0</v>
      </c>
      <c r="O1296" s="1">
        <v>0</v>
      </c>
      <c r="P1296" s="1">
        <v>0</v>
      </c>
      <c r="Q1296" s="1">
        <v>0</v>
      </c>
      <c r="R1296" s="1">
        <v>0</v>
      </c>
      <c r="S1296" s="1">
        <v>0</v>
      </c>
      <c r="T1296" s="1">
        <v>0</v>
      </c>
      <c r="U1296" s="1">
        <v>0</v>
      </c>
      <c r="X1296" s="1">
        <v>0</v>
      </c>
      <c r="Y1296" s="1">
        <v>0</v>
      </c>
      <c r="Z1296" s="1">
        <v>0</v>
      </c>
    </row>
    <row r="1297" spans="1:26" x14ac:dyDescent="0.25">
      <c r="A1297">
        <v>1295</v>
      </c>
      <c r="B1297" t="s">
        <v>214</v>
      </c>
      <c r="C1297">
        <v>24</v>
      </c>
      <c r="D1297">
        <v>7440484</v>
      </c>
      <c r="E1297" t="s">
        <v>8</v>
      </c>
      <c r="F1297">
        <v>0</v>
      </c>
      <c r="G1297" s="1">
        <v>0</v>
      </c>
      <c r="H1297" t="s">
        <v>121</v>
      </c>
      <c r="I1297" t="s">
        <v>86</v>
      </c>
      <c r="J1297" s="1">
        <v>0</v>
      </c>
      <c r="K1297" s="1">
        <v>0</v>
      </c>
      <c r="L1297" s="1">
        <v>0</v>
      </c>
      <c r="M1297" s="1">
        <v>0</v>
      </c>
      <c r="N1297" s="1">
        <v>0</v>
      </c>
      <c r="O1297" s="1">
        <v>0</v>
      </c>
      <c r="P1297" s="1">
        <v>0</v>
      </c>
      <c r="Q1297" s="1">
        <v>0</v>
      </c>
      <c r="R1297" s="1">
        <v>0</v>
      </c>
      <c r="S1297" s="1">
        <v>0</v>
      </c>
      <c r="T1297" s="1">
        <v>0</v>
      </c>
      <c r="U1297" s="1">
        <v>0</v>
      </c>
      <c r="X1297" s="1">
        <v>0</v>
      </c>
      <c r="Y1297" s="1">
        <v>0</v>
      </c>
      <c r="Z1297" s="1">
        <v>0</v>
      </c>
    </row>
    <row r="1298" spans="1:26" x14ac:dyDescent="0.25">
      <c r="A1298">
        <v>1296</v>
      </c>
      <c r="B1298" t="s">
        <v>214</v>
      </c>
      <c r="C1298">
        <v>24</v>
      </c>
      <c r="D1298">
        <v>7440473</v>
      </c>
      <c r="E1298" t="s">
        <v>89</v>
      </c>
      <c r="F1298">
        <v>1E-4</v>
      </c>
      <c r="G1298" s="1">
        <v>0</v>
      </c>
      <c r="H1298" t="s">
        <v>121</v>
      </c>
      <c r="I1298" t="s">
        <v>86</v>
      </c>
      <c r="J1298" s="1">
        <v>0</v>
      </c>
      <c r="K1298" s="1">
        <v>0</v>
      </c>
      <c r="L1298" s="1">
        <v>0</v>
      </c>
      <c r="M1298" s="1">
        <v>0</v>
      </c>
      <c r="N1298" s="1">
        <v>0</v>
      </c>
      <c r="O1298" s="1">
        <v>0</v>
      </c>
      <c r="P1298" s="1">
        <v>0</v>
      </c>
      <c r="Q1298" s="1">
        <v>0</v>
      </c>
      <c r="R1298" s="1">
        <v>0</v>
      </c>
      <c r="S1298" s="1">
        <v>0</v>
      </c>
      <c r="T1298" s="1">
        <v>0</v>
      </c>
      <c r="U1298" s="1">
        <v>0</v>
      </c>
      <c r="X1298" s="1">
        <v>0</v>
      </c>
      <c r="Y1298" s="1">
        <v>0</v>
      </c>
      <c r="Z1298" s="1">
        <v>0</v>
      </c>
    </row>
    <row r="1299" spans="1:26" x14ac:dyDescent="0.25">
      <c r="A1299">
        <v>1297</v>
      </c>
      <c r="B1299" t="s">
        <v>214</v>
      </c>
      <c r="C1299">
        <v>24</v>
      </c>
      <c r="D1299">
        <v>18540299</v>
      </c>
      <c r="E1299" t="s">
        <v>13</v>
      </c>
      <c r="F1299" s="1">
        <v>1.0000000000000001E-5</v>
      </c>
      <c r="G1299" s="1">
        <v>1.2116E-6</v>
      </c>
      <c r="H1299" t="s">
        <v>121</v>
      </c>
      <c r="I1299" t="s">
        <v>86</v>
      </c>
      <c r="J1299" s="1">
        <v>1.2050999999999999E-6</v>
      </c>
      <c r="K1299" s="1">
        <v>6.0762000000000002E-9</v>
      </c>
      <c r="L1299" s="1">
        <v>4.2128000000000002E-10</v>
      </c>
      <c r="M1299" s="1">
        <v>0</v>
      </c>
      <c r="N1299" s="1">
        <v>0</v>
      </c>
      <c r="O1299" s="1">
        <v>0</v>
      </c>
      <c r="P1299" s="1">
        <v>0</v>
      </c>
      <c r="Q1299" s="1">
        <v>0</v>
      </c>
      <c r="R1299" s="1">
        <v>0</v>
      </c>
      <c r="S1299" s="1">
        <v>0</v>
      </c>
      <c r="T1299" s="1">
        <v>0</v>
      </c>
      <c r="U1299" s="1">
        <v>0</v>
      </c>
      <c r="V1299" t="s">
        <v>87</v>
      </c>
      <c r="W1299" t="s">
        <v>88</v>
      </c>
      <c r="X1299" s="1">
        <v>0</v>
      </c>
      <c r="Y1299" s="1">
        <v>0</v>
      </c>
      <c r="Z1299" s="1">
        <v>0</v>
      </c>
    </row>
    <row r="1300" spans="1:26" x14ac:dyDescent="0.25">
      <c r="A1300">
        <v>1298</v>
      </c>
      <c r="B1300" t="s">
        <v>214</v>
      </c>
      <c r="C1300">
        <v>24</v>
      </c>
      <c r="D1300">
        <v>1175</v>
      </c>
      <c r="E1300" t="s">
        <v>294</v>
      </c>
      <c r="F1300" s="1">
        <v>1.0000000000000001E-5</v>
      </c>
      <c r="G1300" s="1">
        <v>0</v>
      </c>
      <c r="H1300" t="s">
        <v>121</v>
      </c>
      <c r="I1300" t="s">
        <v>86</v>
      </c>
      <c r="J1300" s="1">
        <v>0</v>
      </c>
      <c r="K1300" s="1">
        <v>0</v>
      </c>
      <c r="L1300" s="1">
        <v>0</v>
      </c>
      <c r="M1300" s="1">
        <v>0</v>
      </c>
      <c r="N1300" s="1">
        <v>0</v>
      </c>
      <c r="O1300" s="1">
        <v>0</v>
      </c>
      <c r="P1300" s="1">
        <v>0</v>
      </c>
      <c r="Q1300" s="1">
        <v>0</v>
      </c>
      <c r="R1300" s="1">
        <v>0</v>
      </c>
      <c r="S1300" s="1">
        <v>0</v>
      </c>
      <c r="T1300" s="1">
        <v>0</v>
      </c>
      <c r="U1300" s="1">
        <v>0</v>
      </c>
      <c r="X1300" s="1">
        <v>0</v>
      </c>
      <c r="Y1300" s="1">
        <v>0</v>
      </c>
      <c r="Z1300" s="1">
        <v>0</v>
      </c>
    </row>
    <row r="1301" spans="1:26" x14ac:dyDescent="0.25">
      <c r="A1301">
        <v>1299</v>
      </c>
      <c r="B1301" t="s">
        <v>214</v>
      </c>
      <c r="C1301">
        <v>24</v>
      </c>
      <c r="D1301">
        <v>7440508</v>
      </c>
      <c r="E1301" t="s">
        <v>10</v>
      </c>
      <c r="F1301">
        <v>0</v>
      </c>
      <c r="G1301" s="1">
        <v>0</v>
      </c>
      <c r="H1301" t="s">
        <v>121</v>
      </c>
      <c r="I1301" t="s">
        <v>86</v>
      </c>
      <c r="J1301" s="1">
        <v>0</v>
      </c>
      <c r="K1301" s="1">
        <v>0</v>
      </c>
      <c r="L1301" s="1">
        <v>0</v>
      </c>
      <c r="M1301" s="1">
        <v>0</v>
      </c>
      <c r="N1301" s="1">
        <v>0</v>
      </c>
      <c r="O1301" s="1">
        <v>0</v>
      </c>
      <c r="P1301" s="1">
        <v>0</v>
      </c>
      <c r="Q1301" s="1">
        <v>0</v>
      </c>
      <c r="R1301" s="1">
        <v>0</v>
      </c>
      <c r="S1301" s="1">
        <v>0</v>
      </c>
      <c r="T1301" s="1">
        <v>0</v>
      </c>
      <c r="U1301" s="1">
        <v>0</v>
      </c>
      <c r="X1301" s="1">
        <v>0</v>
      </c>
      <c r="Y1301" s="1">
        <v>0</v>
      </c>
      <c r="Z1301" s="1">
        <v>0</v>
      </c>
    </row>
    <row r="1302" spans="1:26" x14ac:dyDescent="0.25">
      <c r="A1302">
        <v>1300</v>
      </c>
      <c r="B1302" t="s">
        <v>214</v>
      </c>
      <c r="C1302">
        <v>24</v>
      </c>
      <c r="D1302">
        <v>7439965</v>
      </c>
      <c r="E1302" t="s">
        <v>5</v>
      </c>
      <c r="F1302" s="1">
        <v>5.02E-5</v>
      </c>
      <c r="G1302" s="1">
        <v>0</v>
      </c>
      <c r="H1302" t="s">
        <v>121</v>
      </c>
      <c r="I1302" t="s">
        <v>86</v>
      </c>
      <c r="J1302" s="1">
        <v>0</v>
      </c>
      <c r="K1302" s="1">
        <v>0</v>
      </c>
      <c r="L1302" s="1">
        <v>0</v>
      </c>
      <c r="M1302" s="1">
        <v>0</v>
      </c>
      <c r="N1302" s="1">
        <v>0</v>
      </c>
      <c r="O1302" s="1">
        <v>0</v>
      </c>
      <c r="P1302" s="1">
        <v>0</v>
      </c>
      <c r="Q1302" s="1">
        <v>0</v>
      </c>
      <c r="R1302" s="1">
        <v>0</v>
      </c>
      <c r="S1302" s="1">
        <v>0</v>
      </c>
      <c r="T1302" s="1">
        <v>0</v>
      </c>
      <c r="U1302" s="1">
        <v>0</v>
      </c>
      <c r="X1302" s="1">
        <v>0</v>
      </c>
      <c r="Y1302" s="1">
        <v>0</v>
      </c>
      <c r="Z1302" s="1">
        <v>0</v>
      </c>
    </row>
    <row r="1303" spans="1:26" x14ac:dyDescent="0.25">
      <c r="A1303">
        <v>1301</v>
      </c>
      <c r="B1303" t="s">
        <v>214</v>
      </c>
      <c r="C1303">
        <v>24</v>
      </c>
      <c r="D1303">
        <v>7440020</v>
      </c>
      <c r="E1303" t="s">
        <v>6</v>
      </c>
      <c r="F1303" s="1">
        <v>1.0000000000000001E-5</v>
      </c>
      <c r="G1303" s="1">
        <v>2.1502999999999999E-9</v>
      </c>
      <c r="H1303" t="s">
        <v>121</v>
      </c>
      <c r="I1303" t="s">
        <v>86</v>
      </c>
      <c r="J1303" s="1">
        <v>2.1502999999999999E-9</v>
      </c>
      <c r="K1303" s="1">
        <v>0</v>
      </c>
      <c r="L1303" s="1">
        <v>0</v>
      </c>
      <c r="M1303" s="1">
        <v>0</v>
      </c>
      <c r="N1303" s="1">
        <v>0</v>
      </c>
      <c r="O1303" s="1">
        <v>0</v>
      </c>
      <c r="P1303" s="1">
        <v>0</v>
      </c>
      <c r="Q1303" s="1">
        <v>0</v>
      </c>
      <c r="R1303" s="1">
        <v>0</v>
      </c>
      <c r="S1303" s="1">
        <v>0</v>
      </c>
      <c r="T1303" s="1">
        <v>0</v>
      </c>
      <c r="U1303" s="1">
        <v>0</v>
      </c>
      <c r="V1303" t="s">
        <v>87</v>
      </c>
      <c r="X1303" s="1">
        <v>0</v>
      </c>
      <c r="Y1303" s="1">
        <v>0</v>
      </c>
      <c r="Z1303" s="1">
        <v>0</v>
      </c>
    </row>
    <row r="1304" spans="1:26" x14ac:dyDescent="0.25">
      <c r="A1304">
        <v>1302</v>
      </c>
      <c r="B1304" t="s">
        <v>214</v>
      </c>
      <c r="C1304">
        <v>24</v>
      </c>
      <c r="D1304">
        <v>7723140</v>
      </c>
      <c r="E1304" t="s">
        <v>295</v>
      </c>
      <c r="F1304">
        <v>0</v>
      </c>
      <c r="G1304" s="1">
        <v>0</v>
      </c>
      <c r="H1304" t="s">
        <v>121</v>
      </c>
      <c r="I1304" t="s">
        <v>86</v>
      </c>
      <c r="J1304" s="1">
        <v>0</v>
      </c>
      <c r="K1304" s="1">
        <v>0</v>
      </c>
      <c r="L1304" s="1">
        <v>0</v>
      </c>
      <c r="M1304" s="1">
        <v>0</v>
      </c>
      <c r="N1304" s="1">
        <v>0</v>
      </c>
      <c r="O1304" s="1">
        <v>0</v>
      </c>
      <c r="P1304" s="1">
        <v>0</v>
      </c>
      <c r="Q1304" s="1">
        <v>0</v>
      </c>
      <c r="R1304" s="1">
        <v>0</v>
      </c>
      <c r="S1304" s="1">
        <v>0</v>
      </c>
      <c r="T1304" s="1">
        <v>0</v>
      </c>
      <c r="U1304" s="1">
        <v>0</v>
      </c>
      <c r="X1304" s="1">
        <v>0</v>
      </c>
      <c r="Y1304" s="1">
        <v>0</v>
      </c>
      <c r="Z1304" s="1">
        <v>0</v>
      </c>
    </row>
    <row r="1305" spans="1:26" x14ac:dyDescent="0.25">
      <c r="A1305">
        <v>1303</v>
      </c>
      <c r="B1305" t="s">
        <v>214</v>
      </c>
      <c r="C1305">
        <v>24</v>
      </c>
      <c r="D1305">
        <v>7439921</v>
      </c>
      <c r="E1305" t="s">
        <v>7</v>
      </c>
      <c r="F1305">
        <v>0</v>
      </c>
      <c r="G1305" s="1">
        <v>0</v>
      </c>
      <c r="H1305" t="s">
        <v>121</v>
      </c>
      <c r="I1305" t="s">
        <v>86</v>
      </c>
      <c r="J1305" s="1">
        <v>0</v>
      </c>
      <c r="K1305" s="1">
        <v>0</v>
      </c>
      <c r="L1305" s="1">
        <v>0</v>
      </c>
      <c r="M1305" s="1">
        <v>0</v>
      </c>
      <c r="N1305" s="1">
        <v>0</v>
      </c>
      <c r="O1305" s="1">
        <v>0</v>
      </c>
      <c r="P1305" s="1">
        <v>0</v>
      </c>
      <c r="Q1305" s="1">
        <v>0</v>
      </c>
      <c r="R1305" s="1">
        <v>0</v>
      </c>
      <c r="S1305" s="1">
        <v>0</v>
      </c>
      <c r="T1305" s="1">
        <v>0</v>
      </c>
      <c r="U1305" s="1">
        <v>0</v>
      </c>
      <c r="X1305" s="1">
        <v>0</v>
      </c>
      <c r="Y1305" s="1">
        <v>0</v>
      </c>
      <c r="Z1305" s="1">
        <v>0</v>
      </c>
    </row>
    <row r="1306" spans="1:26" x14ac:dyDescent="0.25">
      <c r="A1306">
        <v>1304</v>
      </c>
      <c r="B1306" t="s">
        <v>214</v>
      </c>
      <c r="C1306">
        <v>24</v>
      </c>
      <c r="D1306">
        <v>7440622</v>
      </c>
      <c r="E1306" t="s">
        <v>296</v>
      </c>
      <c r="F1306">
        <v>0</v>
      </c>
      <c r="G1306" s="1">
        <v>0</v>
      </c>
      <c r="H1306" t="s">
        <v>121</v>
      </c>
      <c r="I1306" t="s">
        <v>86</v>
      </c>
      <c r="J1306" s="1">
        <v>0</v>
      </c>
      <c r="K1306" s="1">
        <v>0</v>
      </c>
      <c r="L1306" s="1">
        <v>0</v>
      </c>
      <c r="M1306" s="1">
        <v>0</v>
      </c>
      <c r="N1306" s="1">
        <v>0</v>
      </c>
      <c r="O1306" s="1">
        <v>0</v>
      </c>
      <c r="P1306" s="1">
        <v>0</v>
      </c>
      <c r="Q1306" s="1">
        <v>0</v>
      </c>
      <c r="R1306" s="1">
        <v>0</v>
      </c>
      <c r="S1306" s="1">
        <v>0</v>
      </c>
      <c r="T1306" s="1">
        <v>0</v>
      </c>
      <c r="U1306" s="1">
        <v>0</v>
      </c>
      <c r="X1306" s="1">
        <v>0</v>
      </c>
      <c r="Y1306" s="1">
        <v>0</v>
      </c>
      <c r="Z1306" s="1">
        <v>0</v>
      </c>
    </row>
    <row r="1307" spans="1:26" x14ac:dyDescent="0.25">
      <c r="A1307">
        <v>1305</v>
      </c>
      <c r="B1307" t="s">
        <v>214</v>
      </c>
      <c r="C1307">
        <v>24</v>
      </c>
      <c r="D1307">
        <v>7440666</v>
      </c>
      <c r="E1307" t="s">
        <v>297</v>
      </c>
      <c r="F1307">
        <v>0</v>
      </c>
      <c r="G1307" s="1">
        <v>0</v>
      </c>
      <c r="H1307" t="s">
        <v>121</v>
      </c>
      <c r="I1307" t="s">
        <v>86</v>
      </c>
      <c r="J1307" s="1">
        <v>0</v>
      </c>
      <c r="K1307" s="1">
        <v>0</v>
      </c>
      <c r="L1307" s="1">
        <v>0</v>
      </c>
      <c r="M1307" s="1">
        <v>0</v>
      </c>
      <c r="N1307" s="1">
        <v>0</v>
      </c>
      <c r="O1307" s="1">
        <v>0</v>
      </c>
      <c r="P1307" s="1">
        <v>0</v>
      </c>
      <c r="Q1307" s="1">
        <v>0</v>
      </c>
      <c r="R1307" s="1">
        <v>0</v>
      </c>
      <c r="S1307" s="1">
        <v>0</v>
      </c>
      <c r="T1307" s="1">
        <v>0</v>
      </c>
      <c r="U1307" s="1">
        <v>0</v>
      </c>
      <c r="X1307" s="1">
        <v>0</v>
      </c>
      <c r="Y1307" s="1">
        <v>0</v>
      </c>
      <c r="Z1307" s="1">
        <v>0</v>
      </c>
    </row>
    <row r="1308" spans="1:26" x14ac:dyDescent="0.25">
      <c r="A1308">
        <v>1306</v>
      </c>
      <c r="B1308" t="s">
        <v>362</v>
      </c>
      <c r="C1308">
        <v>24</v>
      </c>
      <c r="D1308">
        <v>7429905</v>
      </c>
      <c r="E1308" t="s">
        <v>290</v>
      </c>
      <c r="F1308">
        <v>0</v>
      </c>
      <c r="G1308" s="1">
        <v>0</v>
      </c>
      <c r="H1308" t="s">
        <v>121</v>
      </c>
      <c r="I1308" t="s">
        <v>86</v>
      </c>
      <c r="J1308" s="1">
        <v>0</v>
      </c>
      <c r="K1308" s="1">
        <v>0</v>
      </c>
      <c r="L1308" s="1">
        <v>0</v>
      </c>
      <c r="M1308" s="1">
        <v>0</v>
      </c>
      <c r="N1308" s="1">
        <v>0</v>
      </c>
      <c r="O1308" s="1">
        <v>0</v>
      </c>
      <c r="P1308" s="1">
        <v>0</v>
      </c>
      <c r="Q1308" s="1">
        <v>0</v>
      </c>
      <c r="R1308" s="1">
        <v>0</v>
      </c>
      <c r="S1308" s="1">
        <v>0</v>
      </c>
      <c r="T1308" s="1">
        <v>0</v>
      </c>
      <c r="U1308" s="1">
        <v>0</v>
      </c>
      <c r="X1308" s="1">
        <v>0</v>
      </c>
      <c r="Y1308" s="1">
        <v>0</v>
      </c>
      <c r="Z1308" s="1">
        <v>0</v>
      </c>
    </row>
    <row r="1309" spans="1:26" x14ac:dyDescent="0.25">
      <c r="A1309">
        <v>1307</v>
      </c>
      <c r="B1309" t="s">
        <v>362</v>
      </c>
      <c r="C1309">
        <v>24</v>
      </c>
      <c r="D1309">
        <v>1344281</v>
      </c>
      <c r="E1309" t="s">
        <v>291</v>
      </c>
      <c r="F1309">
        <v>0</v>
      </c>
      <c r="G1309" s="1">
        <v>0</v>
      </c>
      <c r="H1309" t="s">
        <v>121</v>
      </c>
      <c r="I1309" t="s">
        <v>86</v>
      </c>
      <c r="J1309" s="1">
        <v>0</v>
      </c>
      <c r="K1309" s="1">
        <v>0</v>
      </c>
      <c r="L1309" s="1">
        <v>0</v>
      </c>
      <c r="M1309" s="1">
        <v>0</v>
      </c>
      <c r="N1309" s="1">
        <v>0</v>
      </c>
      <c r="O1309" s="1">
        <v>0</v>
      </c>
      <c r="P1309" s="1">
        <v>0</v>
      </c>
      <c r="Q1309" s="1">
        <v>0</v>
      </c>
      <c r="R1309" s="1">
        <v>0</v>
      </c>
      <c r="S1309" s="1">
        <v>0</v>
      </c>
      <c r="T1309" s="1">
        <v>0</v>
      </c>
      <c r="U1309" s="1">
        <v>0</v>
      </c>
      <c r="X1309" s="1">
        <v>0</v>
      </c>
      <c r="Y1309" s="1">
        <v>0</v>
      </c>
      <c r="Z1309" s="1">
        <v>0</v>
      </c>
    </row>
    <row r="1310" spans="1:26" x14ac:dyDescent="0.25">
      <c r="A1310">
        <v>1308</v>
      </c>
      <c r="B1310" t="s">
        <v>362</v>
      </c>
      <c r="C1310">
        <v>24</v>
      </c>
      <c r="D1310">
        <v>7440417</v>
      </c>
      <c r="E1310" t="s">
        <v>292</v>
      </c>
      <c r="F1310">
        <v>0</v>
      </c>
      <c r="G1310" s="1">
        <v>0</v>
      </c>
      <c r="H1310" t="s">
        <v>121</v>
      </c>
      <c r="I1310" t="s">
        <v>86</v>
      </c>
      <c r="J1310" s="1">
        <v>0</v>
      </c>
      <c r="K1310" s="1">
        <v>0</v>
      </c>
      <c r="L1310" s="1">
        <v>0</v>
      </c>
      <c r="M1310" s="1">
        <v>0</v>
      </c>
      <c r="N1310" s="1">
        <v>0</v>
      </c>
      <c r="O1310" s="1">
        <v>0</v>
      </c>
      <c r="P1310" s="1">
        <v>0</v>
      </c>
      <c r="Q1310" s="1">
        <v>0</v>
      </c>
      <c r="R1310" s="1">
        <v>0</v>
      </c>
      <c r="S1310" s="1">
        <v>0</v>
      </c>
      <c r="T1310" s="1">
        <v>0</v>
      </c>
      <c r="U1310" s="1">
        <v>0</v>
      </c>
      <c r="X1310" s="1">
        <v>0</v>
      </c>
      <c r="Y1310" s="1">
        <v>0</v>
      </c>
      <c r="Z1310" s="1">
        <v>0</v>
      </c>
    </row>
    <row r="1311" spans="1:26" x14ac:dyDescent="0.25">
      <c r="A1311">
        <v>1309</v>
      </c>
      <c r="B1311" t="s">
        <v>362</v>
      </c>
      <c r="C1311">
        <v>24</v>
      </c>
      <c r="D1311">
        <v>7440439</v>
      </c>
      <c r="E1311" t="s">
        <v>293</v>
      </c>
      <c r="F1311">
        <v>0</v>
      </c>
      <c r="G1311" s="1">
        <v>0</v>
      </c>
      <c r="H1311" t="s">
        <v>121</v>
      </c>
      <c r="I1311" t="s">
        <v>86</v>
      </c>
      <c r="J1311" s="1">
        <v>0</v>
      </c>
      <c r="K1311" s="1">
        <v>0</v>
      </c>
      <c r="L1311" s="1">
        <v>0</v>
      </c>
      <c r="M1311" s="1">
        <v>0</v>
      </c>
      <c r="N1311" s="1">
        <v>0</v>
      </c>
      <c r="O1311" s="1">
        <v>0</v>
      </c>
      <c r="P1311" s="1">
        <v>0</v>
      </c>
      <c r="Q1311" s="1">
        <v>0</v>
      </c>
      <c r="R1311" s="1">
        <v>0</v>
      </c>
      <c r="S1311" s="1">
        <v>0</v>
      </c>
      <c r="T1311" s="1">
        <v>0</v>
      </c>
      <c r="U1311" s="1">
        <v>0</v>
      </c>
      <c r="X1311" s="1">
        <v>0</v>
      </c>
      <c r="Y1311" s="1">
        <v>0</v>
      </c>
      <c r="Z1311" s="1">
        <v>0</v>
      </c>
    </row>
    <row r="1312" spans="1:26" x14ac:dyDescent="0.25">
      <c r="A1312">
        <v>1310</v>
      </c>
      <c r="B1312" t="s">
        <v>362</v>
      </c>
      <c r="C1312">
        <v>24</v>
      </c>
      <c r="D1312">
        <v>7440484</v>
      </c>
      <c r="E1312" t="s">
        <v>8</v>
      </c>
      <c r="F1312">
        <v>0</v>
      </c>
      <c r="G1312" s="1">
        <v>0</v>
      </c>
      <c r="H1312" t="s">
        <v>121</v>
      </c>
      <c r="I1312" t="s">
        <v>86</v>
      </c>
      <c r="J1312" s="1">
        <v>0</v>
      </c>
      <c r="K1312" s="1">
        <v>0</v>
      </c>
      <c r="L1312" s="1">
        <v>0</v>
      </c>
      <c r="M1312" s="1">
        <v>0</v>
      </c>
      <c r="N1312" s="1">
        <v>0</v>
      </c>
      <c r="O1312" s="1">
        <v>0</v>
      </c>
      <c r="P1312" s="1">
        <v>0</v>
      </c>
      <c r="Q1312" s="1">
        <v>0</v>
      </c>
      <c r="R1312" s="1">
        <v>0</v>
      </c>
      <c r="S1312" s="1">
        <v>0</v>
      </c>
      <c r="T1312" s="1">
        <v>0</v>
      </c>
      <c r="U1312" s="1">
        <v>0</v>
      </c>
      <c r="X1312" s="1">
        <v>0</v>
      </c>
      <c r="Y1312" s="1">
        <v>0</v>
      </c>
      <c r="Z1312" s="1">
        <v>0</v>
      </c>
    </row>
    <row r="1313" spans="1:26" x14ac:dyDescent="0.25">
      <c r="A1313">
        <v>1311</v>
      </c>
      <c r="B1313" t="s">
        <v>362</v>
      </c>
      <c r="C1313">
        <v>24</v>
      </c>
      <c r="D1313">
        <v>7440473</v>
      </c>
      <c r="E1313" t="s">
        <v>89</v>
      </c>
      <c r="F1313">
        <v>0</v>
      </c>
      <c r="G1313" s="1">
        <v>0</v>
      </c>
      <c r="H1313" t="s">
        <v>121</v>
      </c>
      <c r="I1313" t="s">
        <v>86</v>
      </c>
      <c r="J1313" s="1">
        <v>0</v>
      </c>
      <c r="K1313" s="1">
        <v>0</v>
      </c>
      <c r="L1313" s="1">
        <v>0</v>
      </c>
      <c r="M1313" s="1">
        <v>0</v>
      </c>
      <c r="N1313" s="1">
        <v>0</v>
      </c>
      <c r="O1313" s="1">
        <v>0</v>
      </c>
      <c r="P1313" s="1">
        <v>0</v>
      </c>
      <c r="Q1313" s="1">
        <v>0</v>
      </c>
      <c r="R1313" s="1">
        <v>0</v>
      </c>
      <c r="S1313" s="1">
        <v>0</v>
      </c>
      <c r="T1313" s="1">
        <v>0</v>
      </c>
      <c r="U1313" s="1">
        <v>0</v>
      </c>
      <c r="X1313" s="1">
        <v>0</v>
      </c>
      <c r="Y1313" s="1">
        <v>0</v>
      </c>
      <c r="Z1313" s="1">
        <v>0</v>
      </c>
    </row>
    <row r="1314" spans="1:26" x14ac:dyDescent="0.25">
      <c r="A1314">
        <v>1312</v>
      </c>
      <c r="B1314" t="s">
        <v>362</v>
      </c>
      <c r="C1314">
        <v>24</v>
      </c>
      <c r="D1314">
        <v>18540299</v>
      </c>
      <c r="E1314" t="s">
        <v>13</v>
      </c>
      <c r="F1314">
        <v>0</v>
      </c>
      <c r="G1314" s="1">
        <v>0</v>
      </c>
      <c r="H1314" t="s">
        <v>121</v>
      </c>
      <c r="I1314" t="s">
        <v>86</v>
      </c>
      <c r="J1314" s="1">
        <v>0</v>
      </c>
      <c r="K1314" s="1">
        <v>0</v>
      </c>
      <c r="L1314" s="1">
        <v>0</v>
      </c>
      <c r="M1314" s="1">
        <v>0</v>
      </c>
      <c r="N1314" s="1">
        <v>0</v>
      </c>
      <c r="O1314" s="1">
        <v>0</v>
      </c>
      <c r="P1314" s="1">
        <v>0</v>
      </c>
      <c r="Q1314" s="1">
        <v>0</v>
      </c>
      <c r="R1314" s="1">
        <v>0</v>
      </c>
      <c r="S1314" s="1">
        <v>0</v>
      </c>
      <c r="T1314" s="1">
        <v>0</v>
      </c>
      <c r="U1314" s="1">
        <v>0</v>
      </c>
      <c r="X1314" s="1">
        <v>0</v>
      </c>
      <c r="Y1314" s="1">
        <v>0</v>
      </c>
      <c r="Z1314" s="1">
        <v>0</v>
      </c>
    </row>
    <row r="1315" spans="1:26" x14ac:dyDescent="0.25">
      <c r="A1315">
        <v>1313</v>
      </c>
      <c r="B1315" t="s">
        <v>362</v>
      </c>
      <c r="C1315">
        <v>24</v>
      </c>
      <c r="D1315">
        <v>1175</v>
      </c>
      <c r="E1315" t="s">
        <v>294</v>
      </c>
      <c r="F1315">
        <v>0</v>
      </c>
      <c r="G1315" s="1">
        <v>0</v>
      </c>
      <c r="H1315" t="s">
        <v>121</v>
      </c>
      <c r="I1315" t="s">
        <v>86</v>
      </c>
      <c r="J1315" s="1">
        <v>0</v>
      </c>
      <c r="K1315" s="1">
        <v>0</v>
      </c>
      <c r="L1315" s="1">
        <v>0</v>
      </c>
      <c r="M1315" s="1">
        <v>0</v>
      </c>
      <c r="N1315" s="1">
        <v>0</v>
      </c>
      <c r="O1315" s="1">
        <v>0</v>
      </c>
      <c r="P1315" s="1">
        <v>0</v>
      </c>
      <c r="Q1315" s="1">
        <v>0</v>
      </c>
      <c r="R1315" s="1">
        <v>0</v>
      </c>
      <c r="S1315" s="1">
        <v>0</v>
      </c>
      <c r="T1315" s="1">
        <v>0</v>
      </c>
      <c r="U1315" s="1">
        <v>0</v>
      </c>
      <c r="X1315" s="1">
        <v>0</v>
      </c>
      <c r="Y1315" s="1">
        <v>0</v>
      </c>
      <c r="Z1315" s="1">
        <v>0</v>
      </c>
    </row>
    <row r="1316" spans="1:26" x14ac:dyDescent="0.25">
      <c r="A1316">
        <v>1314</v>
      </c>
      <c r="B1316" t="s">
        <v>362</v>
      </c>
      <c r="C1316">
        <v>24</v>
      </c>
      <c r="D1316">
        <v>7440508</v>
      </c>
      <c r="E1316" t="s">
        <v>10</v>
      </c>
      <c r="F1316">
        <v>0</v>
      </c>
      <c r="G1316" s="1">
        <v>0</v>
      </c>
      <c r="H1316" t="s">
        <v>121</v>
      </c>
      <c r="I1316" t="s">
        <v>86</v>
      </c>
      <c r="J1316" s="1">
        <v>0</v>
      </c>
      <c r="K1316" s="1">
        <v>0</v>
      </c>
      <c r="L1316" s="1">
        <v>0</v>
      </c>
      <c r="M1316" s="1">
        <v>0</v>
      </c>
      <c r="N1316" s="1">
        <v>0</v>
      </c>
      <c r="O1316" s="1">
        <v>0</v>
      </c>
      <c r="P1316" s="1">
        <v>0</v>
      </c>
      <c r="Q1316" s="1">
        <v>0</v>
      </c>
      <c r="R1316" s="1">
        <v>0</v>
      </c>
      <c r="S1316" s="1">
        <v>0</v>
      </c>
      <c r="T1316" s="1">
        <v>0</v>
      </c>
      <c r="U1316" s="1">
        <v>0</v>
      </c>
      <c r="X1316" s="1">
        <v>0</v>
      </c>
      <c r="Y1316" s="1">
        <v>0</v>
      </c>
      <c r="Z1316" s="1">
        <v>0</v>
      </c>
    </row>
    <row r="1317" spans="1:26" x14ac:dyDescent="0.25">
      <c r="A1317">
        <v>1315</v>
      </c>
      <c r="B1317" t="s">
        <v>362</v>
      </c>
      <c r="C1317">
        <v>24</v>
      </c>
      <c r="D1317">
        <v>7439965</v>
      </c>
      <c r="E1317" t="s">
        <v>5</v>
      </c>
      <c r="F1317">
        <v>0</v>
      </c>
      <c r="G1317" s="1">
        <v>0</v>
      </c>
      <c r="H1317" t="s">
        <v>121</v>
      </c>
      <c r="I1317" t="s">
        <v>86</v>
      </c>
      <c r="J1317" s="1">
        <v>0</v>
      </c>
      <c r="K1317" s="1">
        <v>0</v>
      </c>
      <c r="L1317" s="1">
        <v>0</v>
      </c>
      <c r="M1317" s="1">
        <v>0</v>
      </c>
      <c r="N1317" s="1">
        <v>0</v>
      </c>
      <c r="O1317" s="1">
        <v>0</v>
      </c>
      <c r="P1317" s="1">
        <v>0</v>
      </c>
      <c r="Q1317" s="1">
        <v>0</v>
      </c>
      <c r="R1317" s="1">
        <v>0</v>
      </c>
      <c r="S1317" s="1">
        <v>0</v>
      </c>
      <c r="T1317" s="1">
        <v>0</v>
      </c>
      <c r="U1317" s="1">
        <v>0</v>
      </c>
      <c r="X1317" s="1">
        <v>0</v>
      </c>
      <c r="Y1317" s="1">
        <v>0</v>
      </c>
      <c r="Z1317" s="1">
        <v>0</v>
      </c>
    </row>
    <row r="1318" spans="1:26" x14ac:dyDescent="0.25">
      <c r="A1318">
        <v>1316</v>
      </c>
      <c r="B1318" t="s">
        <v>362</v>
      </c>
      <c r="C1318">
        <v>24</v>
      </c>
      <c r="D1318">
        <v>7440020</v>
      </c>
      <c r="E1318" t="s">
        <v>6</v>
      </c>
      <c r="F1318">
        <v>0</v>
      </c>
      <c r="G1318" s="1">
        <v>0</v>
      </c>
      <c r="H1318" t="s">
        <v>121</v>
      </c>
      <c r="I1318" t="s">
        <v>86</v>
      </c>
      <c r="J1318" s="1">
        <v>0</v>
      </c>
      <c r="K1318" s="1">
        <v>0</v>
      </c>
      <c r="L1318" s="1">
        <v>0</v>
      </c>
      <c r="M1318" s="1">
        <v>0</v>
      </c>
      <c r="N1318" s="1">
        <v>0</v>
      </c>
      <c r="O1318" s="1">
        <v>0</v>
      </c>
      <c r="P1318" s="1">
        <v>0</v>
      </c>
      <c r="Q1318" s="1">
        <v>0</v>
      </c>
      <c r="R1318" s="1">
        <v>0</v>
      </c>
      <c r="S1318" s="1">
        <v>0</v>
      </c>
      <c r="T1318" s="1">
        <v>0</v>
      </c>
      <c r="U1318" s="1">
        <v>0</v>
      </c>
      <c r="X1318" s="1">
        <v>0</v>
      </c>
      <c r="Y1318" s="1">
        <v>0</v>
      </c>
      <c r="Z1318" s="1">
        <v>0</v>
      </c>
    </row>
    <row r="1319" spans="1:26" x14ac:dyDescent="0.25">
      <c r="A1319">
        <v>1317</v>
      </c>
      <c r="B1319" t="s">
        <v>362</v>
      </c>
      <c r="C1319">
        <v>24</v>
      </c>
      <c r="D1319">
        <v>7723140</v>
      </c>
      <c r="E1319" t="s">
        <v>295</v>
      </c>
      <c r="F1319">
        <v>0</v>
      </c>
      <c r="G1319" s="1">
        <v>0</v>
      </c>
      <c r="H1319" t="s">
        <v>121</v>
      </c>
      <c r="I1319" t="s">
        <v>86</v>
      </c>
      <c r="J1319" s="1">
        <v>0</v>
      </c>
      <c r="K1319" s="1">
        <v>0</v>
      </c>
      <c r="L1319" s="1">
        <v>0</v>
      </c>
      <c r="M1319" s="1">
        <v>0</v>
      </c>
      <c r="N1319" s="1">
        <v>0</v>
      </c>
      <c r="O1319" s="1">
        <v>0</v>
      </c>
      <c r="P1319" s="1">
        <v>0</v>
      </c>
      <c r="Q1319" s="1">
        <v>0</v>
      </c>
      <c r="R1319" s="1">
        <v>0</v>
      </c>
      <c r="S1319" s="1">
        <v>0</v>
      </c>
      <c r="T1319" s="1">
        <v>0</v>
      </c>
      <c r="U1319" s="1">
        <v>0</v>
      </c>
      <c r="X1319" s="1">
        <v>0</v>
      </c>
      <c r="Y1319" s="1">
        <v>0</v>
      </c>
      <c r="Z1319" s="1">
        <v>0</v>
      </c>
    </row>
    <row r="1320" spans="1:26" x14ac:dyDescent="0.25">
      <c r="A1320">
        <v>1318</v>
      </c>
      <c r="B1320" t="s">
        <v>362</v>
      </c>
      <c r="C1320">
        <v>24</v>
      </c>
      <c r="D1320">
        <v>7439921</v>
      </c>
      <c r="E1320" t="s">
        <v>7</v>
      </c>
      <c r="F1320">
        <v>0</v>
      </c>
      <c r="G1320" s="1">
        <v>0</v>
      </c>
      <c r="H1320" t="s">
        <v>121</v>
      </c>
      <c r="I1320" t="s">
        <v>86</v>
      </c>
      <c r="J1320" s="1">
        <v>0</v>
      </c>
      <c r="K1320" s="1">
        <v>0</v>
      </c>
      <c r="L1320" s="1">
        <v>0</v>
      </c>
      <c r="M1320" s="1">
        <v>0</v>
      </c>
      <c r="N1320" s="1">
        <v>0</v>
      </c>
      <c r="O1320" s="1">
        <v>0</v>
      </c>
      <c r="P1320" s="1">
        <v>0</v>
      </c>
      <c r="Q1320" s="1">
        <v>0</v>
      </c>
      <c r="R1320" s="1">
        <v>0</v>
      </c>
      <c r="S1320" s="1">
        <v>0</v>
      </c>
      <c r="T1320" s="1">
        <v>0</v>
      </c>
      <c r="U1320" s="1">
        <v>0</v>
      </c>
      <c r="X1320" s="1">
        <v>0</v>
      </c>
      <c r="Y1320" s="1">
        <v>0</v>
      </c>
      <c r="Z1320" s="1">
        <v>0</v>
      </c>
    </row>
    <row r="1321" spans="1:26" x14ac:dyDescent="0.25">
      <c r="A1321">
        <v>1319</v>
      </c>
      <c r="B1321" t="s">
        <v>362</v>
      </c>
      <c r="C1321">
        <v>24</v>
      </c>
      <c r="D1321">
        <v>7440622</v>
      </c>
      <c r="E1321" t="s">
        <v>296</v>
      </c>
      <c r="F1321">
        <v>0</v>
      </c>
      <c r="G1321" s="1">
        <v>0</v>
      </c>
      <c r="H1321" t="s">
        <v>121</v>
      </c>
      <c r="I1321" t="s">
        <v>86</v>
      </c>
      <c r="J1321" s="1">
        <v>0</v>
      </c>
      <c r="K1321" s="1">
        <v>0</v>
      </c>
      <c r="L1321" s="1">
        <v>0</v>
      </c>
      <c r="M1321" s="1">
        <v>0</v>
      </c>
      <c r="N1321" s="1">
        <v>0</v>
      </c>
      <c r="O1321" s="1">
        <v>0</v>
      </c>
      <c r="P1321" s="1">
        <v>0</v>
      </c>
      <c r="Q1321" s="1">
        <v>0</v>
      </c>
      <c r="R1321" s="1">
        <v>0</v>
      </c>
      <c r="S1321" s="1">
        <v>0</v>
      </c>
      <c r="T1321" s="1">
        <v>0</v>
      </c>
      <c r="U1321" s="1">
        <v>0</v>
      </c>
      <c r="X1321" s="1">
        <v>0</v>
      </c>
      <c r="Y1321" s="1">
        <v>0</v>
      </c>
      <c r="Z1321" s="1">
        <v>0</v>
      </c>
    </row>
    <row r="1322" spans="1:26" x14ac:dyDescent="0.25">
      <c r="A1322">
        <v>1320</v>
      </c>
      <c r="B1322" t="s">
        <v>362</v>
      </c>
      <c r="C1322">
        <v>24</v>
      </c>
      <c r="D1322">
        <v>7440666</v>
      </c>
      <c r="E1322" t="s">
        <v>297</v>
      </c>
      <c r="F1322">
        <v>0</v>
      </c>
      <c r="G1322" s="1">
        <v>0</v>
      </c>
      <c r="H1322" t="s">
        <v>121</v>
      </c>
      <c r="I1322" t="s">
        <v>86</v>
      </c>
      <c r="J1322" s="1">
        <v>0</v>
      </c>
      <c r="K1322" s="1">
        <v>0</v>
      </c>
      <c r="L1322" s="1">
        <v>0</v>
      </c>
      <c r="M1322" s="1">
        <v>0</v>
      </c>
      <c r="N1322" s="1">
        <v>0</v>
      </c>
      <c r="O1322" s="1">
        <v>0</v>
      </c>
      <c r="P1322" s="1">
        <v>0</v>
      </c>
      <c r="Q1322" s="1">
        <v>0</v>
      </c>
      <c r="R1322" s="1">
        <v>0</v>
      </c>
      <c r="S1322" s="1">
        <v>0</v>
      </c>
      <c r="T1322" s="1">
        <v>0</v>
      </c>
      <c r="U1322" s="1">
        <v>0</v>
      </c>
      <c r="X1322" s="1">
        <v>0</v>
      </c>
      <c r="Y1322" s="1">
        <v>0</v>
      </c>
      <c r="Z1322" s="1">
        <v>0</v>
      </c>
    </row>
    <row r="1323" spans="1:26" x14ac:dyDescent="0.25">
      <c r="A1323">
        <v>1321</v>
      </c>
      <c r="B1323" t="s">
        <v>215</v>
      </c>
      <c r="C1323">
        <v>24</v>
      </c>
      <c r="D1323">
        <v>7429905</v>
      </c>
      <c r="E1323" t="s">
        <v>290</v>
      </c>
      <c r="F1323">
        <v>0</v>
      </c>
      <c r="G1323" s="1">
        <v>0</v>
      </c>
      <c r="H1323" t="s">
        <v>121</v>
      </c>
      <c r="I1323" t="s">
        <v>86</v>
      </c>
      <c r="J1323" s="1">
        <v>0</v>
      </c>
      <c r="K1323" s="1">
        <v>0</v>
      </c>
      <c r="L1323" s="1">
        <v>0</v>
      </c>
      <c r="M1323" s="1">
        <v>0</v>
      </c>
      <c r="N1323" s="1">
        <v>0</v>
      </c>
      <c r="O1323" s="1">
        <v>0</v>
      </c>
      <c r="P1323" s="1">
        <v>0</v>
      </c>
      <c r="Q1323" s="1">
        <v>0</v>
      </c>
      <c r="R1323" s="1">
        <v>0</v>
      </c>
      <c r="S1323" s="1">
        <v>0</v>
      </c>
      <c r="T1323" s="1">
        <v>0</v>
      </c>
      <c r="U1323" s="1">
        <v>0</v>
      </c>
      <c r="X1323" s="1">
        <v>0</v>
      </c>
      <c r="Y1323" s="1">
        <v>0</v>
      </c>
      <c r="Z1323" s="1">
        <v>0</v>
      </c>
    </row>
    <row r="1324" spans="1:26" x14ac:dyDescent="0.25">
      <c r="A1324">
        <v>1322</v>
      </c>
      <c r="B1324" t="s">
        <v>215</v>
      </c>
      <c r="C1324">
        <v>24</v>
      </c>
      <c r="D1324">
        <v>1344281</v>
      </c>
      <c r="E1324" t="s">
        <v>291</v>
      </c>
      <c r="F1324">
        <v>0</v>
      </c>
      <c r="G1324" s="1">
        <v>0</v>
      </c>
      <c r="H1324" t="s">
        <v>121</v>
      </c>
      <c r="I1324" t="s">
        <v>86</v>
      </c>
      <c r="J1324" s="1">
        <v>0</v>
      </c>
      <c r="K1324" s="1">
        <v>0</v>
      </c>
      <c r="L1324" s="1">
        <v>0</v>
      </c>
      <c r="M1324" s="1">
        <v>0</v>
      </c>
      <c r="N1324" s="1">
        <v>0</v>
      </c>
      <c r="O1324" s="1">
        <v>0</v>
      </c>
      <c r="P1324" s="1">
        <v>0</v>
      </c>
      <c r="Q1324" s="1">
        <v>0</v>
      </c>
      <c r="R1324" s="1">
        <v>0</v>
      </c>
      <c r="S1324" s="1">
        <v>0</v>
      </c>
      <c r="T1324" s="1">
        <v>0</v>
      </c>
      <c r="U1324" s="1">
        <v>0</v>
      </c>
      <c r="X1324" s="1">
        <v>0</v>
      </c>
      <c r="Y1324" s="1">
        <v>0</v>
      </c>
      <c r="Z1324" s="1">
        <v>0</v>
      </c>
    </row>
    <row r="1325" spans="1:26" x14ac:dyDescent="0.25">
      <c r="A1325">
        <v>1323</v>
      </c>
      <c r="B1325" t="s">
        <v>363</v>
      </c>
      <c r="C1325">
        <v>24</v>
      </c>
      <c r="D1325">
        <v>7440417</v>
      </c>
      <c r="E1325" t="s">
        <v>292</v>
      </c>
      <c r="F1325">
        <v>0</v>
      </c>
      <c r="G1325" s="1">
        <v>0</v>
      </c>
      <c r="H1325" t="s">
        <v>121</v>
      </c>
      <c r="I1325" t="s">
        <v>86</v>
      </c>
      <c r="J1325" s="1">
        <v>0</v>
      </c>
      <c r="K1325" s="1">
        <v>0</v>
      </c>
      <c r="L1325" s="1">
        <v>0</v>
      </c>
      <c r="M1325" s="1">
        <v>0</v>
      </c>
      <c r="N1325" s="1">
        <v>0</v>
      </c>
      <c r="O1325" s="1">
        <v>0</v>
      </c>
      <c r="P1325" s="1">
        <v>0</v>
      </c>
      <c r="Q1325" s="1">
        <v>0</v>
      </c>
      <c r="R1325" s="1">
        <v>0</v>
      </c>
      <c r="S1325" s="1">
        <v>0</v>
      </c>
      <c r="T1325" s="1">
        <v>0</v>
      </c>
      <c r="U1325" s="1">
        <v>0</v>
      </c>
      <c r="X1325" s="1">
        <v>0</v>
      </c>
      <c r="Y1325" s="1">
        <v>0</v>
      </c>
      <c r="Z1325" s="1">
        <v>0</v>
      </c>
    </row>
    <row r="1326" spans="1:26" x14ac:dyDescent="0.25">
      <c r="A1326">
        <v>1324</v>
      </c>
      <c r="B1326" t="s">
        <v>364</v>
      </c>
      <c r="C1326">
        <v>24</v>
      </c>
      <c r="D1326">
        <v>7440439</v>
      </c>
      <c r="E1326" t="s">
        <v>293</v>
      </c>
      <c r="F1326">
        <v>0</v>
      </c>
      <c r="G1326" s="1">
        <v>0</v>
      </c>
      <c r="H1326" t="s">
        <v>121</v>
      </c>
      <c r="I1326" t="s">
        <v>86</v>
      </c>
      <c r="J1326" s="1">
        <v>0</v>
      </c>
      <c r="K1326" s="1">
        <v>0</v>
      </c>
      <c r="L1326" s="1">
        <v>0</v>
      </c>
      <c r="M1326" s="1">
        <v>0</v>
      </c>
      <c r="N1326" s="1">
        <v>0</v>
      </c>
      <c r="O1326" s="1">
        <v>0</v>
      </c>
      <c r="P1326" s="1">
        <v>0</v>
      </c>
      <c r="Q1326" s="1">
        <v>0</v>
      </c>
      <c r="R1326" s="1">
        <v>0</v>
      </c>
      <c r="S1326" s="1">
        <v>0</v>
      </c>
      <c r="T1326" s="1">
        <v>0</v>
      </c>
      <c r="U1326" s="1">
        <v>0</v>
      </c>
      <c r="X1326" s="1">
        <v>0</v>
      </c>
      <c r="Y1326" s="1">
        <v>0</v>
      </c>
      <c r="Z1326" s="1">
        <v>0</v>
      </c>
    </row>
    <row r="1327" spans="1:26" x14ac:dyDescent="0.25">
      <c r="A1327">
        <v>1325</v>
      </c>
      <c r="B1327" t="s">
        <v>365</v>
      </c>
      <c r="C1327">
        <v>24</v>
      </c>
      <c r="D1327">
        <v>7440484</v>
      </c>
      <c r="E1327" t="s">
        <v>8</v>
      </c>
      <c r="F1327">
        <v>0</v>
      </c>
      <c r="G1327" s="1">
        <v>0</v>
      </c>
      <c r="H1327" t="s">
        <v>121</v>
      </c>
      <c r="I1327" t="s">
        <v>86</v>
      </c>
      <c r="J1327" s="1">
        <v>0</v>
      </c>
      <c r="K1327" s="1">
        <v>0</v>
      </c>
      <c r="L1327" s="1">
        <v>0</v>
      </c>
      <c r="M1327" s="1">
        <v>0</v>
      </c>
      <c r="N1327" s="1">
        <v>0</v>
      </c>
      <c r="O1327" s="1">
        <v>0</v>
      </c>
      <c r="P1327" s="1">
        <v>0</v>
      </c>
      <c r="Q1327" s="1">
        <v>0</v>
      </c>
      <c r="R1327" s="1">
        <v>0</v>
      </c>
      <c r="S1327" s="1">
        <v>0</v>
      </c>
      <c r="T1327" s="1">
        <v>0</v>
      </c>
      <c r="U1327" s="1">
        <v>0</v>
      </c>
      <c r="X1327" s="1">
        <v>0</v>
      </c>
      <c r="Y1327" s="1">
        <v>0</v>
      </c>
      <c r="Z1327" s="1">
        <v>0</v>
      </c>
    </row>
    <row r="1328" spans="1:26" x14ac:dyDescent="0.25">
      <c r="A1328">
        <v>1326</v>
      </c>
      <c r="B1328" t="s">
        <v>366</v>
      </c>
      <c r="C1328">
        <v>24</v>
      </c>
      <c r="D1328">
        <v>7440473</v>
      </c>
      <c r="E1328" t="s">
        <v>89</v>
      </c>
      <c r="F1328">
        <v>1.7100000000000001E-4</v>
      </c>
      <c r="G1328" s="1">
        <v>0</v>
      </c>
      <c r="H1328" t="s">
        <v>121</v>
      </c>
      <c r="I1328" t="s">
        <v>86</v>
      </c>
      <c r="J1328" s="1">
        <v>0</v>
      </c>
      <c r="K1328" s="1">
        <v>0</v>
      </c>
      <c r="L1328" s="1">
        <v>0</v>
      </c>
      <c r="M1328" s="1">
        <v>0</v>
      </c>
      <c r="N1328" s="1">
        <v>0</v>
      </c>
      <c r="O1328" s="1">
        <v>0</v>
      </c>
      <c r="P1328" s="1">
        <v>0</v>
      </c>
      <c r="Q1328" s="1">
        <v>0</v>
      </c>
      <c r="R1328" s="1">
        <v>0</v>
      </c>
      <c r="S1328" s="1">
        <v>0</v>
      </c>
      <c r="T1328" s="1">
        <v>0</v>
      </c>
      <c r="U1328" s="1">
        <v>0</v>
      </c>
      <c r="X1328" s="1">
        <v>0</v>
      </c>
      <c r="Y1328" s="1">
        <v>0</v>
      </c>
      <c r="Z1328" s="1">
        <v>0</v>
      </c>
    </row>
    <row r="1329" spans="1:26" x14ac:dyDescent="0.25">
      <c r="A1329">
        <v>1327</v>
      </c>
      <c r="B1329" t="s">
        <v>367</v>
      </c>
      <c r="C1329">
        <v>24</v>
      </c>
      <c r="D1329">
        <v>18540299</v>
      </c>
      <c r="E1329" t="s">
        <v>13</v>
      </c>
      <c r="F1329" s="1">
        <v>1.7099999999999999E-5</v>
      </c>
      <c r="G1329" s="1">
        <v>2.0719E-6</v>
      </c>
      <c r="H1329" t="s">
        <v>121</v>
      </c>
      <c r="I1329" t="s">
        <v>86</v>
      </c>
      <c r="J1329" s="1">
        <v>2.0607999999999998E-6</v>
      </c>
      <c r="K1329" s="1">
        <v>1.0390000000000001E-8</v>
      </c>
      <c r="L1329" s="1">
        <v>7.2039000000000003E-10</v>
      </c>
      <c r="M1329" s="1">
        <v>0</v>
      </c>
      <c r="N1329" s="1">
        <v>0</v>
      </c>
      <c r="O1329" s="1">
        <v>0</v>
      </c>
      <c r="P1329" s="1">
        <v>0</v>
      </c>
      <c r="Q1329" s="1">
        <v>0</v>
      </c>
      <c r="R1329" s="1">
        <v>0</v>
      </c>
      <c r="S1329" s="1">
        <v>0</v>
      </c>
      <c r="T1329" s="1">
        <v>0</v>
      </c>
      <c r="U1329" s="1">
        <v>0</v>
      </c>
      <c r="V1329" t="s">
        <v>87</v>
      </c>
      <c r="W1329" t="s">
        <v>88</v>
      </c>
      <c r="X1329" s="1">
        <v>0</v>
      </c>
      <c r="Y1329" s="1">
        <v>0</v>
      </c>
      <c r="Z1329" s="1">
        <v>0</v>
      </c>
    </row>
    <row r="1330" spans="1:26" x14ac:dyDescent="0.25">
      <c r="A1330">
        <v>1328</v>
      </c>
      <c r="B1330" t="s">
        <v>368</v>
      </c>
      <c r="C1330">
        <v>24</v>
      </c>
      <c r="D1330">
        <v>1175</v>
      </c>
      <c r="E1330" t="s">
        <v>294</v>
      </c>
      <c r="F1330">
        <v>0</v>
      </c>
      <c r="G1330" s="1">
        <v>0</v>
      </c>
      <c r="H1330" t="s">
        <v>121</v>
      </c>
      <c r="I1330" t="s">
        <v>86</v>
      </c>
      <c r="J1330" s="1">
        <v>0</v>
      </c>
      <c r="K1330" s="1">
        <v>0</v>
      </c>
      <c r="L1330" s="1">
        <v>0</v>
      </c>
      <c r="M1330" s="1">
        <v>0</v>
      </c>
      <c r="N1330" s="1">
        <v>0</v>
      </c>
      <c r="O1330" s="1">
        <v>0</v>
      </c>
      <c r="P1330" s="1">
        <v>0</v>
      </c>
      <c r="Q1330" s="1">
        <v>0</v>
      </c>
      <c r="R1330" s="1">
        <v>0</v>
      </c>
      <c r="S1330" s="1">
        <v>0</v>
      </c>
      <c r="T1330" s="1">
        <v>0</v>
      </c>
      <c r="U1330" s="1">
        <v>0</v>
      </c>
      <c r="X1330" s="1">
        <v>0</v>
      </c>
      <c r="Y1330" s="1">
        <v>0</v>
      </c>
      <c r="Z1330" s="1">
        <v>0</v>
      </c>
    </row>
    <row r="1331" spans="1:26" x14ac:dyDescent="0.25">
      <c r="A1331">
        <v>1329</v>
      </c>
      <c r="B1331" t="s">
        <v>369</v>
      </c>
      <c r="C1331">
        <v>24</v>
      </c>
      <c r="D1331">
        <v>7440508</v>
      </c>
      <c r="E1331" t="s">
        <v>10</v>
      </c>
      <c r="F1331" s="1">
        <v>5.0200000000000002E-6</v>
      </c>
      <c r="G1331" s="1">
        <v>0</v>
      </c>
      <c r="H1331" t="s">
        <v>121</v>
      </c>
      <c r="I1331" t="s">
        <v>86</v>
      </c>
      <c r="J1331" s="1">
        <v>0</v>
      </c>
      <c r="K1331" s="1">
        <v>0</v>
      </c>
      <c r="L1331" s="1">
        <v>0</v>
      </c>
      <c r="M1331" s="1">
        <v>0</v>
      </c>
      <c r="N1331" s="1">
        <v>0</v>
      </c>
      <c r="O1331" s="1">
        <v>0</v>
      </c>
      <c r="P1331" s="1">
        <v>0</v>
      </c>
      <c r="Q1331" s="1">
        <v>0</v>
      </c>
      <c r="R1331" s="1">
        <v>0</v>
      </c>
      <c r="S1331" s="1">
        <v>0</v>
      </c>
      <c r="T1331" s="1">
        <v>0</v>
      </c>
      <c r="U1331" s="1">
        <v>0</v>
      </c>
      <c r="X1331" s="1">
        <v>0</v>
      </c>
      <c r="Y1331" s="1">
        <v>0</v>
      </c>
      <c r="Z1331" s="1">
        <v>0</v>
      </c>
    </row>
    <row r="1332" spans="1:26" x14ac:dyDescent="0.25">
      <c r="A1332">
        <v>1330</v>
      </c>
      <c r="B1332" t="s">
        <v>370</v>
      </c>
      <c r="C1332">
        <v>24</v>
      </c>
      <c r="D1332">
        <v>7439965</v>
      </c>
      <c r="E1332" t="s">
        <v>5</v>
      </c>
      <c r="F1332" s="1">
        <v>1.0000000000000001E-5</v>
      </c>
      <c r="G1332" s="1">
        <v>0</v>
      </c>
      <c r="H1332" t="s">
        <v>121</v>
      </c>
      <c r="I1332" t="s">
        <v>86</v>
      </c>
      <c r="J1332" s="1">
        <v>0</v>
      </c>
      <c r="K1332" s="1">
        <v>0</v>
      </c>
      <c r="L1332" s="1">
        <v>0</v>
      </c>
      <c r="M1332" s="1">
        <v>0</v>
      </c>
      <c r="N1332" s="1">
        <v>0</v>
      </c>
      <c r="O1332" s="1">
        <v>0</v>
      </c>
      <c r="P1332" s="1">
        <v>0</v>
      </c>
      <c r="Q1332" s="1">
        <v>0</v>
      </c>
      <c r="R1332" s="1">
        <v>0</v>
      </c>
      <c r="S1332" s="1">
        <v>0</v>
      </c>
      <c r="T1332" s="1">
        <v>0</v>
      </c>
      <c r="U1332" s="1">
        <v>0</v>
      </c>
      <c r="X1332" s="1">
        <v>0</v>
      </c>
      <c r="Y1332" s="1">
        <v>0</v>
      </c>
      <c r="Z1332" s="1">
        <v>0</v>
      </c>
    </row>
    <row r="1333" spans="1:26" x14ac:dyDescent="0.25">
      <c r="A1333">
        <v>1331</v>
      </c>
      <c r="B1333" t="s">
        <v>371</v>
      </c>
      <c r="C1333">
        <v>24</v>
      </c>
      <c r="D1333">
        <v>7440020</v>
      </c>
      <c r="E1333" t="s">
        <v>6</v>
      </c>
      <c r="F1333">
        <v>7.0200000000000004E-4</v>
      </c>
      <c r="G1333" s="1">
        <v>1.5095000000000001E-7</v>
      </c>
      <c r="H1333" t="s">
        <v>121</v>
      </c>
      <c r="I1333" t="s">
        <v>86</v>
      </c>
      <c r="J1333" s="1">
        <v>1.5095000000000001E-7</v>
      </c>
      <c r="K1333" s="1">
        <v>0</v>
      </c>
      <c r="L1333" s="1">
        <v>0</v>
      </c>
      <c r="M1333" s="1">
        <v>0</v>
      </c>
      <c r="N1333" s="1">
        <v>0</v>
      </c>
      <c r="O1333" s="1">
        <v>0</v>
      </c>
      <c r="P1333" s="1">
        <v>0</v>
      </c>
      <c r="Q1333" s="1">
        <v>0</v>
      </c>
      <c r="R1333" s="1">
        <v>0</v>
      </c>
      <c r="S1333" s="1">
        <v>0</v>
      </c>
      <c r="T1333" s="1">
        <v>0</v>
      </c>
      <c r="U1333" s="1">
        <v>0</v>
      </c>
      <c r="V1333" t="s">
        <v>87</v>
      </c>
      <c r="X1333" s="1">
        <v>0</v>
      </c>
      <c r="Y1333" s="1">
        <v>0</v>
      </c>
      <c r="Z1333" s="1">
        <v>0</v>
      </c>
    </row>
    <row r="1334" spans="1:26" x14ac:dyDescent="0.25">
      <c r="A1334">
        <v>1332</v>
      </c>
      <c r="B1334" t="s">
        <v>372</v>
      </c>
      <c r="C1334">
        <v>24</v>
      </c>
      <c r="D1334">
        <v>7723140</v>
      </c>
      <c r="E1334" t="s">
        <v>295</v>
      </c>
      <c r="F1334" s="1">
        <v>2.8700000000000002E-7</v>
      </c>
      <c r="G1334" s="1">
        <v>0</v>
      </c>
      <c r="H1334" t="s">
        <v>121</v>
      </c>
      <c r="I1334" t="s">
        <v>86</v>
      </c>
      <c r="J1334" s="1">
        <v>0</v>
      </c>
      <c r="K1334" s="1">
        <v>0</v>
      </c>
      <c r="L1334" s="1">
        <v>0</v>
      </c>
      <c r="M1334" s="1">
        <v>0</v>
      </c>
      <c r="N1334" s="1">
        <v>0</v>
      </c>
      <c r="O1334" s="1">
        <v>0</v>
      </c>
      <c r="P1334" s="1">
        <v>0</v>
      </c>
      <c r="Q1334" s="1">
        <v>0</v>
      </c>
      <c r="R1334" s="1">
        <v>0</v>
      </c>
      <c r="S1334" s="1">
        <v>0</v>
      </c>
      <c r="T1334" s="1">
        <v>0</v>
      </c>
      <c r="U1334" s="1">
        <v>0</v>
      </c>
      <c r="X1334" s="1">
        <v>0</v>
      </c>
      <c r="Y1334" s="1">
        <v>0</v>
      </c>
      <c r="Z1334" s="1">
        <v>0</v>
      </c>
    </row>
    <row r="1335" spans="1:26" x14ac:dyDescent="0.25">
      <c r="A1335">
        <v>1333</v>
      </c>
      <c r="B1335" t="s">
        <v>373</v>
      </c>
      <c r="C1335">
        <v>24</v>
      </c>
      <c r="D1335">
        <v>7439921</v>
      </c>
      <c r="E1335" t="s">
        <v>7</v>
      </c>
      <c r="F1335">
        <v>0</v>
      </c>
      <c r="G1335" s="1">
        <v>0</v>
      </c>
      <c r="H1335" t="s">
        <v>121</v>
      </c>
      <c r="I1335" t="s">
        <v>86</v>
      </c>
      <c r="J1335" s="1">
        <v>0</v>
      </c>
      <c r="K1335" s="1">
        <v>0</v>
      </c>
      <c r="L1335" s="1">
        <v>0</v>
      </c>
      <c r="M1335" s="1">
        <v>0</v>
      </c>
      <c r="N1335" s="1">
        <v>0</v>
      </c>
      <c r="O1335" s="1">
        <v>0</v>
      </c>
      <c r="P1335" s="1">
        <v>0</v>
      </c>
      <c r="Q1335" s="1">
        <v>0</v>
      </c>
      <c r="R1335" s="1">
        <v>0</v>
      </c>
      <c r="S1335" s="1">
        <v>0</v>
      </c>
      <c r="T1335" s="1">
        <v>0</v>
      </c>
      <c r="U1335" s="1">
        <v>0</v>
      </c>
      <c r="X1335" s="1">
        <v>0</v>
      </c>
      <c r="Y1335" s="1">
        <v>0</v>
      </c>
      <c r="Z1335" s="1">
        <v>0</v>
      </c>
    </row>
    <row r="1336" spans="1:26" x14ac:dyDescent="0.25">
      <c r="A1336">
        <v>1334</v>
      </c>
      <c r="B1336" t="s">
        <v>374</v>
      </c>
      <c r="C1336">
        <v>24</v>
      </c>
      <c r="D1336">
        <v>7440622</v>
      </c>
      <c r="E1336" t="s">
        <v>296</v>
      </c>
      <c r="F1336">
        <v>0</v>
      </c>
      <c r="G1336" s="1">
        <v>0</v>
      </c>
      <c r="H1336" t="s">
        <v>121</v>
      </c>
      <c r="I1336" t="s">
        <v>86</v>
      </c>
      <c r="J1336" s="1">
        <v>0</v>
      </c>
      <c r="K1336" s="1">
        <v>0</v>
      </c>
      <c r="L1336" s="1">
        <v>0</v>
      </c>
      <c r="M1336" s="1">
        <v>0</v>
      </c>
      <c r="N1336" s="1">
        <v>0</v>
      </c>
      <c r="O1336" s="1">
        <v>0</v>
      </c>
      <c r="P1336" s="1">
        <v>0</v>
      </c>
      <c r="Q1336" s="1">
        <v>0</v>
      </c>
      <c r="R1336" s="1">
        <v>0</v>
      </c>
      <c r="S1336" s="1">
        <v>0</v>
      </c>
      <c r="T1336" s="1">
        <v>0</v>
      </c>
      <c r="U1336" s="1">
        <v>0</v>
      </c>
      <c r="X1336" s="1">
        <v>0</v>
      </c>
      <c r="Y1336" s="1">
        <v>0</v>
      </c>
      <c r="Z1336" s="1">
        <v>0</v>
      </c>
    </row>
    <row r="1337" spans="1:26" x14ac:dyDescent="0.25">
      <c r="A1337">
        <v>1335</v>
      </c>
      <c r="B1337" t="s">
        <v>375</v>
      </c>
      <c r="C1337">
        <v>24</v>
      </c>
      <c r="D1337">
        <v>7440666</v>
      </c>
      <c r="E1337" t="s">
        <v>297</v>
      </c>
      <c r="F1337">
        <v>0</v>
      </c>
      <c r="G1337" s="1">
        <v>0</v>
      </c>
      <c r="H1337" t="s">
        <v>121</v>
      </c>
      <c r="I1337" t="s">
        <v>86</v>
      </c>
      <c r="J1337" s="1">
        <v>0</v>
      </c>
      <c r="K1337" s="1">
        <v>0</v>
      </c>
      <c r="L1337" s="1">
        <v>0</v>
      </c>
      <c r="M1337" s="1">
        <v>0</v>
      </c>
      <c r="N1337" s="1">
        <v>0</v>
      </c>
      <c r="O1337" s="1">
        <v>0</v>
      </c>
      <c r="P1337" s="1">
        <v>0</v>
      </c>
      <c r="Q1337" s="1">
        <v>0</v>
      </c>
      <c r="R1337" s="1">
        <v>0</v>
      </c>
      <c r="S1337" s="1">
        <v>0</v>
      </c>
      <c r="T1337" s="1">
        <v>0</v>
      </c>
      <c r="U1337" s="1">
        <v>0</v>
      </c>
      <c r="X1337" s="1">
        <v>0</v>
      </c>
      <c r="Y1337" s="1">
        <v>0</v>
      </c>
      <c r="Z1337" s="1">
        <v>0</v>
      </c>
    </row>
    <row r="1338" spans="1:26" x14ac:dyDescent="0.25">
      <c r="A1338">
        <v>1336</v>
      </c>
      <c r="B1338" t="s">
        <v>216</v>
      </c>
      <c r="C1338">
        <v>24</v>
      </c>
      <c r="D1338">
        <v>7429905</v>
      </c>
      <c r="E1338" t="s">
        <v>290</v>
      </c>
      <c r="F1338">
        <v>0</v>
      </c>
      <c r="G1338" s="1">
        <v>0</v>
      </c>
      <c r="H1338" t="s">
        <v>121</v>
      </c>
      <c r="I1338" t="s">
        <v>86</v>
      </c>
      <c r="J1338" s="1">
        <v>0</v>
      </c>
      <c r="K1338" s="1">
        <v>0</v>
      </c>
      <c r="L1338" s="1">
        <v>0</v>
      </c>
      <c r="M1338" s="1">
        <v>0</v>
      </c>
      <c r="N1338" s="1">
        <v>0</v>
      </c>
      <c r="O1338" s="1">
        <v>0</v>
      </c>
      <c r="P1338" s="1">
        <v>0</v>
      </c>
      <c r="Q1338" s="1">
        <v>0</v>
      </c>
      <c r="R1338" s="1">
        <v>0</v>
      </c>
      <c r="S1338" s="1">
        <v>0</v>
      </c>
      <c r="T1338" s="1">
        <v>0</v>
      </c>
      <c r="U1338" s="1">
        <v>0</v>
      </c>
      <c r="X1338" s="1">
        <v>0</v>
      </c>
      <c r="Y1338" s="1">
        <v>0</v>
      </c>
      <c r="Z1338" s="1">
        <v>0</v>
      </c>
    </row>
    <row r="1339" spans="1:26" x14ac:dyDescent="0.25">
      <c r="A1339">
        <v>1337</v>
      </c>
      <c r="B1339" t="s">
        <v>216</v>
      </c>
      <c r="C1339">
        <v>24</v>
      </c>
      <c r="D1339">
        <v>1344281</v>
      </c>
      <c r="E1339" t="s">
        <v>291</v>
      </c>
      <c r="F1339">
        <v>0</v>
      </c>
      <c r="G1339" s="1">
        <v>0</v>
      </c>
      <c r="H1339" t="s">
        <v>121</v>
      </c>
      <c r="I1339" t="s">
        <v>86</v>
      </c>
      <c r="J1339" s="1">
        <v>0</v>
      </c>
      <c r="K1339" s="1">
        <v>0</v>
      </c>
      <c r="L1339" s="1">
        <v>0</v>
      </c>
      <c r="M1339" s="1">
        <v>0</v>
      </c>
      <c r="N1339" s="1">
        <v>0</v>
      </c>
      <c r="O1339" s="1">
        <v>0</v>
      </c>
      <c r="P1339" s="1">
        <v>0</v>
      </c>
      <c r="Q1339" s="1">
        <v>0</v>
      </c>
      <c r="R1339" s="1">
        <v>0</v>
      </c>
      <c r="S1339" s="1">
        <v>0</v>
      </c>
      <c r="T1339" s="1">
        <v>0</v>
      </c>
      <c r="U1339" s="1">
        <v>0</v>
      </c>
      <c r="X1339" s="1">
        <v>0</v>
      </c>
      <c r="Y1339" s="1">
        <v>0</v>
      </c>
      <c r="Z1339" s="1">
        <v>0</v>
      </c>
    </row>
    <row r="1340" spans="1:26" x14ac:dyDescent="0.25">
      <c r="A1340">
        <v>1338</v>
      </c>
      <c r="B1340" t="s">
        <v>216</v>
      </c>
      <c r="C1340">
        <v>24</v>
      </c>
      <c r="D1340">
        <v>7440417</v>
      </c>
      <c r="E1340" t="s">
        <v>292</v>
      </c>
      <c r="F1340">
        <v>0</v>
      </c>
      <c r="G1340" s="1">
        <v>0</v>
      </c>
      <c r="H1340" t="s">
        <v>121</v>
      </c>
      <c r="I1340" t="s">
        <v>86</v>
      </c>
      <c r="J1340" s="1">
        <v>0</v>
      </c>
      <c r="K1340" s="1">
        <v>0</v>
      </c>
      <c r="L1340" s="1">
        <v>0</v>
      </c>
      <c r="M1340" s="1">
        <v>0</v>
      </c>
      <c r="N1340" s="1">
        <v>0</v>
      </c>
      <c r="O1340" s="1">
        <v>0</v>
      </c>
      <c r="P1340" s="1">
        <v>0</v>
      </c>
      <c r="Q1340" s="1">
        <v>0</v>
      </c>
      <c r="R1340" s="1">
        <v>0</v>
      </c>
      <c r="S1340" s="1">
        <v>0</v>
      </c>
      <c r="T1340" s="1">
        <v>0</v>
      </c>
      <c r="U1340" s="1">
        <v>0</v>
      </c>
      <c r="X1340" s="1">
        <v>0</v>
      </c>
      <c r="Y1340" s="1">
        <v>0</v>
      </c>
      <c r="Z1340" s="1">
        <v>0</v>
      </c>
    </row>
    <row r="1341" spans="1:26" x14ac:dyDescent="0.25">
      <c r="A1341">
        <v>1339</v>
      </c>
      <c r="B1341" t="s">
        <v>216</v>
      </c>
      <c r="C1341">
        <v>24</v>
      </c>
      <c r="D1341">
        <v>7440439</v>
      </c>
      <c r="E1341" t="s">
        <v>293</v>
      </c>
      <c r="F1341">
        <v>0</v>
      </c>
      <c r="G1341" s="1">
        <v>0</v>
      </c>
      <c r="H1341" t="s">
        <v>121</v>
      </c>
      <c r="I1341" t="s">
        <v>86</v>
      </c>
      <c r="J1341" s="1">
        <v>0</v>
      </c>
      <c r="K1341" s="1">
        <v>0</v>
      </c>
      <c r="L1341" s="1">
        <v>0</v>
      </c>
      <c r="M1341" s="1">
        <v>0</v>
      </c>
      <c r="N1341" s="1">
        <v>0</v>
      </c>
      <c r="O1341" s="1">
        <v>0</v>
      </c>
      <c r="P1341" s="1">
        <v>0</v>
      </c>
      <c r="Q1341" s="1">
        <v>0</v>
      </c>
      <c r="R1341" s="1">
        <v>0</v>
      </c>
      <c r="S1341" s="1">
        <v>0</v>
      </c>
      <c r="T1341" s="1">
        <v>0</v>
      </c>
      <c r="U1341" s="1">
        <v>0</v>
      </c>
      <c r="X1341" s="1">
        <v>0</v>
      </c>
      <c r="Y1341" s="1">
        <v>0</v>
      </c>
      <c r="Z1341" s="1">
        <v>0</v>
      </c>
    </row>
    <row r="1342" spans="1:26" x14ac:dyDescent="0.25">
      <c r="A1342">
        <v>1340</v>
      </c>
      <c r="B1342" t="s">
        <v>216</v>
      </c>
      <c r="C1342">
        <v>24</v>
      </c>
      <c r="D1342">
        <v>7440484</v>
      </c>
      <c r="E1342" t="s">
        <v>8</v>
      </c>
      <c r="F1342">
        <v>0</v>
      </c>
      <c r="G1342" s="1">
        <v>0</v>
      </c>
      <c r="H1342" t="s">
        <v>121</v>
      </c>
      <c r="I1342" t="s">
        <v>86</v>
      </c>
      <c r="J1342" s="1">
        <v>0</v>
      </c>
      <c r="K1342" s="1">
        <v>0</v>
      </c>
      <c r="L1342" s="1">
        <v>0</v>
      </c>
      <c r="M1342" s="1">
        <v>0</v>
      </c>
      <c r="N1342" s="1">
        <v>0</v>
      </c>
      <c r="O1342" s="1">
        <v>0</v>
      </c>
      <c r="P1342" s="1">
        <v>0</v>
      </c>
      <c r="Q1342" s="1">
        <v>0</v>
      </c>
      <c r="R1342" s="1">
        <v>0</v>
      </c>
      <c r="S1342" s="1">
        <v>0</v>
      </c>
      <c r="T1342" s="1">
        <v>0</v>
      </c>
      <c r="U1342" s="1">
        <v>0</v>
      </c>
      <c r="X1342" s="1">
        <v>0</v>
      </c>
      <c r="Y1342" s="1">
        <v>0</v>
      </c>
      <c r="Z1342" s="1">
        <v>0</v>
      </c>
    </row>
    <row r="1343" spans="1:26" x14ac:dyDescent="0.25">
      <c r="A1343">
        <v>1341</v>
      </c>
      <c r="B1343" t="s">
        <v>216</v>
      </c>
      <c r="C1343">
        <v>24</v>
      </c>
      <c r="D1343">
        <v>7440473</v>
      </c>
      <c r="E1343" t="s">
        <v>89</v>
      </c>
      <c r="F1343">
        <v>0</v>
      </c>
      <c r="G1343" s="1">
        <v>0</v>
      </c>
      <c r="H1343" t="s">
        <v>121</v>
      </c>
      <c r="I1343" t="s">
        <v>86</v>
      </c>
      <c r="J1343" s="1">
        <v>0</v>
      </c>
      <c r="K1343" s="1">
        <v>0</v>
      </c>
      <c r="L1343" s="1">
        <v>0</v>
      </c>
      <c r="M1343" s="1">
        <v>0</v>
      </c>
      <c r="N1343" s="1">
        <v>0</v>
      </c>
      <c r="O1343" s="1">
        <v>0</v>
      </c>
      <c r="P1343" s="1">
        <v>0</v>
      </c>
      <c r="Q1343" s="1">
        <v>0</v>
      </c>
      <c r="R1343" s="1">
        <v>0</v>
      </c>
      <c r="S1343" s="1">
        <v>0</v>
      </c>
      <c r="T1343" s="1">
        <v>0</v>
      </c>
      <c r="U1343" s="1">
        <v>0</v>
      </c>
      <c r="X1343" s="1">
        <v>0</v>
      </c>
      <c r="Y1343" s="1">
        <v>0</v>
      </c>
      <c r="Z1343" s="1">
        <v>0</v>
      </c>
    </row>
    <row r="1344" spans="1:26" x14ac:dyDescent="0.25">
      <c r="A1344">
        <v>1342</v>
      </c>
      <c r="B1344" t="s">
        <v>216</v>
      </c>
      <c r="C1344">
        <v>24</v>
      </c>
      <c r="D1344">
        <v>18540299</v>
      </c>
      <c r="E1344" t="s">
        <v>13</v>
      </c>
      <c r="F1344">
        <v>0</v>
      </c>
      <c r="G1344" s="1">
        <v>0</v>
      </c>
      <c r="H1344" t="s">
        <v>121</v>
      </c>
      <c r="I1344" t="s">
        <v>86</v>
      </c>
      <c r="J1344" s="1">
        <v>0</v>
      </c>
      <c r="K1344" s="1">
        <v>0</v>
      </c>
      <c r="L1344" s="1">
        <v>0</v>
      </c>
      <c r="M1344" s="1">
        <v>0</v>
      </c>
      <c r="N1344" s="1">
        <v>0</v>
      </c>
      <c r="O1344" s="1">
        <v>0</v>
      </c>
      <c r="P1344" s="1">
        <v>0</v>
      </c>
      <c r="Q1344" s="1">
        <v>0</v>
      </c>
      <c r="R1344" s="1">
        <v>0</v>
      </c>
      <c r="S1344" s="1">
        <v>0</v>
      </c>
      <c r="T1344" s="1">
        <v>0</v>
      </c>
      <c r="U1344" s="1">
        <v>0</v>
      </c>
      <c r="X1344" s="1">
        <v>0</v>
      </c>
      <c r="Y1344" s="1">
        <v>0</v>
      </c>
      <c r="Z1344" s="1">
        <v>0</v>
      </c>
    </row>
    <row r="1345" spans="1:26" x14ac:dyDescent="0.25">
      <c r="A1345">
        <v>1343</v>
      </c>
      <c r="B1345" t="s">
        <v>216</v>
      </c>
      <c r="C1345">
        <v>24</v>
      </c>
      <c r="D1345">
        <v>1175</v>
      </c>
      <c r="E1345" t="s">
        <v>294</v>
      </c>
      <c r="F1345">
        <v>0</v>
      </c>
      <c r="G1345" s="1">
        <v>0</v>
      </c>
      <c r="H1345" t="s">
        <v>121</v>
      </c>
      <c r="I1345" t="s">
        <v>86</v>
      </c>
      <c r="J1345" s="1">
        <v>0</v>
      </c>
      <c r="K1345" s="1">
        <v>0</v>
      </c>
      <c r="L1345" s="1">
        <v>0</v>
      </c>
      <c r="M1345" s="1">
        <v>0</v>
      </c>
      <c r="N1345" s="1">
        <v>0</v>
      </c>
      <c r="O1345" s="1">
        <v>0</v>
      </c>
      <c r="P1345" s="1">
        <v>0</v>
      </c>
      <c r="Q1345" s="1">
        <v>0</v>
      </c>
      <c r="R1345" s="1">
        <v>0</v>
      </c>
      <c r="S1345" s="1">
        <v>0</v>
      </c>
      <c r="T1345" s="1">
        <v>0</v>
      </c>
      <c r="U1345" s="1">
        <v>0</v>
      </c>
      <c r="X1345" s="1">
        <v>0</v>
      </c>
      <c r="Y1345" s="1">
        <v>0</v>
      </c>
      <c r="Z1345" s="1">
        <v>0</v>
      </c>
    </row>
    <row r="1346" spans="1:26" x14ac:dyDescent="0.25">
      <c r="A1346">
        <v>1344</v>
      </c>
      <c r="B1346" t="s">
        <v>216</v>
      </c>
      <c r="C1346">
        <v>24</v>
      </c>
      <c r="D1346">
        <v>7440508</v>
      </c>
      <c r="E1346" t="s">
        <v>10</v>
      </c>
      <c r="F1346">
        <v>0</v>
      </c>
      <c r="G1346" s="1">
        <v>0</v>
      </c>
      <c r="H1346" t="s">
        <v>121</v>
      </c>
      <c r="I1346" t="s">
        <v>86</v>
      </c>
      <c r="J1346" s="1">
        <v>0</v>
      </c>
      <c r="K1346" s="1">
        <v>0</v>
      </c>
      <c r="L1346" s="1">
        <v>0</v>
      </c>
      <c r="M1346" s="1">
        <v>0</v>
      </c>
      <c r="N1346" s="1">
        <v>0</v>
      </c>
      <c r="O1346" s="1">
        <v>0</v>
      </c>
      <c r="P1346" s="1">
        <v>0</v>
      </c>
      <c r="Q1346" s="1">
        <v>0</v>
      </c>
      <c r="R1346" s="1">
        <v>0</v>
      </c>
      <c r="S1346" s="1">
        <v>0</v>
      </c>
      <c r="T1346" s="1">
        <v>0</v>
      </c>
      <c r="U1346" s="1">
        <v>0</v>
      </c>
      <c r="X1346" s="1">
        <v>0</v>
      </c>
      <c r="Y1346" s="1">
        <v>0</v>
      </c>
      <c r="Z1346" s="1">
        <v>0</v>
      </c>
    </row>
    <row r="1347" spans="1:26" x14ac:dyDescent="0.25">
      <c r="A1347">
        <v>1345</v>
      </c>
      <c r="B1347" t="s">
        <v>216</v>
      </c>
      <c r="C1347">
        <v>24</v>
      </c>
      <c r="D1347">
        <v>7439965</v>
      </c>
      <c r="E1347" t="s">
        <v>5</v>
      </c>
      <c r="F1347" s="1">
        <v>5.02E-5</v>
      </c>
      <c r="G1347" s="1">
        <v>0</v>
      </c>
      <c r="H1347" t="s">
        <v>121</v>
      </c>
      <c r="I1347" t="s">
        <v>86</v>
      </c>
      <c r="J1347" s="1">
        <v>0</v>
      </c>
      <c r="K1347" s="1">
        <v>0</v>
      </c>
      <c r="L1347" s="1">
        <v>0</v>
      </c>
      <c r="M1347" s="1">
        <v>0</v>
      </c>
      <c r="N1347" s="1">
        <v>0</v>
      </c>
      <c r="O1347" s="1">
        <v>0</v>
      </c>
      <c r="P1347" s="1">
        <v>0</v>
      </c>
      <c r="Q1347" s="1">
        <v>0</v>
      </c>
      <c r="R1347" s="1">
        <v>0</v>
      </c>
      <c r="S1347" s="1">
        <v>0</v>
      </c>
      <c r="T1347" s="1">
        <v>0</v>
      </c>
      <c r="U1347" s="1">
        <v>0</v>
      </c>
      <c r="X1347" s="1">
        <v>0</v>
      </c>
      <c r="Y1347" s="1">
        <v>0</v>
      </c>
      <c r="Z1347" s="1">
        <v>0</v>
      </c>
    </row>
    <row r="1348" spans="1:26" x14ac:dyDescent="0.25">
      <c r="A1348">
        <v>1346</v>
      </c>
      <c r="B1348" t="s">
        <v>216</v>
      </c>
      <c r="C1348">
        <v>24</v>
      </c>
      <c r="D1348">
        <v>7440020</v>
      </c>
      <c r="E1348" t="s">
        <v>6</v>
      </c>
      <c r="F1348">
        <v>0</v>
      </c>
      <c r="G1348" s="1">
        <v>0</v>
      </c>
      <c r="H1348" t="s">
        <v>121</v>
      </c>
      <c r="I1348" t="s">
        <v>86</v>
      </c>
      <c r="J1348" s="1">
        <v>0</v>
      </c>
      <c r="K1348" s="1">
        <v>0</v>
      </c>
      <c r="L1348" s="1">
        <v>0</v>
      </c>
      <c r="M1348" s="1">
        <v>0</v>
      </c>
      <c r="N1348" s="1">
        <v>0</v>
      </c>
      <c r="O1348" s="1">
        <v>0</v>
      </c>
      <c r="P1348" s="1">
        <v>0</v>
      </c>
      <c r="Q1348" s="1">
        <v>0</v>
      </c>
      <c r="R1348" s="1">
        <v>0</v>
      </c>
      <c r="S1348" s="1">
        <v>0</v>
      </c>
      <c r="T1348" s="1">
        <v>0</v>
      </c>
      <c r="U1348" s="1">
        <v>0</v>
      </c>
      <c r="X1348" s="1">
        <v>0</v>
      </c>
      <c r="Y1348" s="1">
        <v>0</v>
      </c>
      <c r="Z1348" s="1">
        <v>0</v>
      </c>
    </row>
    <row r="1349" spans="1:26" x14ac:dyDescent="0.25">
      <c r="A1349">
        <v>1347</v>
      </c>
      <c r="B1349" t="s">
        <v>216</v>
      </c>
      <c r="C1349">
        <v>24</v>
      </c>
      <c r="D1349">
        <v>7723140</v>
      </c>
      <c r="E1349" t="s">
        <v>295</v>
      </c>
      <c r="F1349">
        <v>0</v>
      </c>
      <c r="G1349" s="1">
        <v>0</v>
      </c>
      <c r="H1349" t="s">
        <v>121</v>
      </c>
      <c r="I1349" t="s">
        <v>86</v>
      </c>
      <c r="J1349" s="1">
        <v>0</v>
      </c>
      <c r="K1349" s="1">
        <v>0</v>
      </c>
      <c r="L1349" s="1">
        <v>0</v>
      </c>
      <c r="M1349" s="1">
        <v>0</v>
      </c>
      <c r="N1349" s="1">
        <v>0</v>
      </c>
      <c r="O1349" s="1">
        <v>0</v>
      </c>
      <c r="P1349" s="1">
        <v>0</v>
      </c>
      <c r="Q1349" s="1">
        <v>0</v>
      </c>
      <c r="R1349" s="1">
        <v>0</v>
      </c>
      <c r="S1349" s="1">
        <v>0</v>
      </c>
      <c r="T1349" s="1">
        <v>0</v>
      </c>
      <c r="U1349" s="1">
        <v>0</v>
      </c>
      <c r="X1349" s="1">
        <v>0</v>
      </c>
      <c r="Y1349" s="1">
        <v>0</v>
      </c>
      <c r="Z1349" s="1">
        <v>0</v>
      </c>
    </row>
    <row r="1350" spans="1:26" x14ac:dyDescent="0.25">
      <c r="A1350">
        <v>1348</v>
      </c>
      <c r="B1350" t="s">
        <v>216</v>
      </c>
      <c r="C1350">
        <v>24</v>
      </c>
      <c r="D1350">
        <v>7439921</v>
      </c>
      <c r="E1350" t="s">
        <v>7</v>
      </c>
      <c r="F1350">
        <v>0</v>
      </c>
      <c r="G1350" s="1">
        <v>0</v>
      </c>
      <c r="H1350" t="s">
        <v>121</v>
      </c>
      <c r="I1350" t="s">
        <v>86</v>
      </c>
      <c r="J1350" s="1">
        <v>0</v>
      </c>
      <c r="K1350" s="1">
        <v>0</v>
      </c>
      <c r="L1350" s="1">
        <v>0</v>
      </c>
      <c r="M1350" s="1">
        <v>0</v>
      </c>
      <c r="N1350" s="1">
        <v>0</v>
      </c>
      <c r="O1350" s="1">
        <v>0</v>
      </c>
      <c r="P1350" s="1">
        <v>0</v>
      </c>
      <c r="Q1350" s="1">
        <v>0</v>
      </c>
      <c r="R1350" s="1">
        <v>0</v>
      </c>
      <c r="S1350" s="1">
        <v>0</v>
      </c>
      <c r="T1350" s="1">
        <v>0</v>
      </c>
      <c r="U1350" s="1">
        <v>0</v>
      </c>
      <c r="X1350" s="1">
        <v>0</v>
      </c>
      <c r="Y1350" s="1">
        <v>0</v>
      </c>
      <c r="Z1350" s="1">
        <v>0</v>
      </c>
    </row>
    <row r="1351" spans="1:26" x14ac:dyDescent="0.25">
      <c r="A1351">
        <v>1349</v>
      </c>
      <c r="B1351" t="s">
        <v>216</v>
      </c>
      <c r="C1351">
        <v>24</v>
      </c>
      <c r="D1351">
        <v>7440622</v>
      </c>
      <c r="E1351" t="s">
        <v>296</v>
      </c>
      <c r="F1351">
        <v>0</v>
      </c>
      <c r="G1351" s="1">
        <v>0</v>
      </c>
      <c r="H1351" t="s">
        <v>121</v>
      </c>
      <c r="I1351" t="s">
        <v>86</v>
      </c>
      <c r="J1351" s="1">
        <v>0</v>
      </c>
      <c r="K1351" s="1">
        <v>0</v>
      </c>
      <c r="L1351" s="1">
        <v>0</v>
      </c>
      <c r="M1351" s="1">
        <v>0</v>
      </c>
      <c r="N1351" s="1">
        <v>0</v>
      </c>
      <c r="O1351" s="1">
        <v>0</v>
      </c>
      <c r="P1351" s="1">
        <v>0</v>
      </c>
      <c r="Q1351" s="1">
        <v>0</v>
      </c>
      <c r="R1351" s="1">
        <v>0</v>
      </c>
      <c r="S1351" s="1">
        <v>0</v>
      </c>
      <c r="T1351" s="1">
        <v>0</v>
      </c>
      <c r="U1351" s="1">
        <v>0</v>
      </c>
      <c r="X1351" s="1">
        <v>0</v>
      </c>
      <c r="Y1351" s="1">
        <v>0</v>
      </c>
      <c r="Z1351" s="1">
        <v>0</v>
      </c>
    </row>
    <row r="1352" spans="1:26" x14ac:dyDescent="0.25">
      <c r="A1352">
        <v>1350</v>
      </c>
      <c r="B1352" t="s">
        <v>216</v>
      </c>
      <c r="C1352">
        <v>24</v>
      </c>
      <c r="D1352">
        <v>7440666</v>
      </c>
      <c r="E1352" t="s">
        <v>297</v>
      </c>
      <c r="F1352">
        <v>0</v>
      </c>
      <c r="G1352" s="1">
        <v>0</v>
      </c>
      <c r="H1352" t="s">
        <v>121</v>
      </c>
      <c r="I1352" t="s">
        <v>86</v>
      </c>
      <c r="J1352" s="1">
        <v>0</v>
      </c>
      <c r="K1352" s="1">
        <v>0</v>
      </c>
      <c r="L1352" s="1">
        <v>0</v>
      </c>
      <c r="M1352" s="1">
        <v>0</v>
      </c>
      <c r="N1352" s="1">
        <v>0</v>
      </c>
      <c r="O1352" s="1">
        <v>0</v>
      </c>
      <c r="P1352" s="1">
        <v>0</v>
      </c>
      <c r="Q1352" s="1">
        <v>0</v>
      </c>
      <c r="R1352" s="1">
        <v>0</v>
      </c>
      <c r="S1352" s="1">
        <v>0</v>
      </c>
      <c r="T1352" s="1">
        <v>0</v>
      </c>
      <c r="U1352" s="1">
        <v>0</v>
      </c>
      <c r="X1352" s="1">
        <v>0</v>
      </c>
      <c r="Y1352" s="1">
        <v>0</v>
      </c>
      <c r="Z1352" s="1">
        <v>0</v>
      </c>
    </row>
    <row r="1353" spans="1:26" x14ac:dyDescent="0.25">
      <c r="A1353">
        <v>1351</v>
      </c>
      <c r="B1353" t="s">
        <v>376</v>
      </c>
      <c r="C1353">
        <v>24</v>
      </c>
      <c r="D1353">
        <v>7429905</v>
      </c>
      <c r="E1353" t="s">
        <v>290</v>
      </c>
      <c r="F1353">
        <v>0</v>
      </c>
      <c r="G1353" s="1">
        <v>0</v>
      </c>
      <c r="H1353" t="s">
        <v>121</v>
      </c>
      <c r="I1353" t="s">
        <v>86</v>
      </c>
      <c r="J1353" s="1">
        <v>0</v>
      </c>
      <c r="K1353" s="1">
        <v>0</v>
      </c>
      <c r="L1353" s="1">
        <v>0</v>
      </c>
      <c r="M1353" s="1">
        <v>0</v>
      </c>
      <c r="N1353" s="1">
        <v>0</v>
      </c>
      <c r="O1353" s="1">
        <v>0</v>
      </c>
      <c r="P1353" s="1">
        <v>0</v>
      </c>
      <c r="Q1353" s="1">
        <v>0</v>
      </c>
      <c r="R1353" s="1">
        <v>0</v>
      </c>
      <c r="S1353" s="1">
        <v>0</v>
      </c>
      <c r="T1353" s="1">
        <v>0</v>
      </c>
      <c r="U1353" s="1">
        <v>0</v>
      </c>
      <c r="X1353" s="1">
        <v>0</v>
      </c>
      <c r="Y1353" s="1">
        <v>0</v>
      </c>
      <c r="Z1353" s="1">
        <v>0</v>
      </c>
    </row>
    <row r="1354" spans="1:26" x14ac:dyDescent="0.25">
      <c r="A1354">
        <v>1352</v>
      </c>
      <c r="B1354" t="s">
        <v>376</v>
      </c>
      <c r="C1354">
        <v>24</v>
      </c>
      <c r="D1354">
        <v>1344281</v>
      </c>
      <c r="E1354" t="s">
        <v>291</v>
      </c>
      <c r="F1354">
        <v>0</v>
      </c>
      <c r="G1354" s="1">
        <v>0</v>
      </c>
      <c r="H1354" t="s">
        <v>121</v>
      </c>
      <c r="I1354" t="s">
        <v>86</v>
      </c>
      <c r="J1354" s="1">
        <v>0</v>
      </c>
      <c r="K1354" s="1">
        <v>0</v>
      </c>
      <c r="L1354" s="1">
        <v>0</v>
      </c>
      <c r="M1354" s="1">
        <v>0</v>
      </c>
      <c r="N1354" s="1">
        <v>0</v>
      </c>
      <c r="O1354" s="1">
        <v>0</v>
      </c>
      <c r="P1354" s="1">
        <v>0</v>
      </c>
      <c r="Q1354" s="1">
        <v>0</v>
      </c>
      <c r="R1354" s="1">
        <v>0</v>
      </c>
      <c r="S1354" s="1">
        <v>0</v>
      </c>
      <c r="T1354" s="1">
        <v>0</v>
      </c>
      <c r="U1354" s="1">
        <v>0</v>
      </c>
      <c r="X1354" s="1">
        <v>0</v>
      </c>
      <c r="Y1354" s="1">
        <v>0</v>
      </c>
      <c r="Z1354" s="1">
        <v>0</v>
      </c>
    </row>
    <row r="1355" spans="1:26" x14ac:dyDescent="0.25">
      <c r="A1355">
        <v>1353</v>
      </c>
      <c r="B1355" t="s">
        <v>376</v>
      </c>
      <c r="C1355">
        <v>24</v>
      </c>
      <c r="D1355">
        <v>7440417</v>
      </c>
      <c r="E1355" t="s">
        <v>292</v>
      </c>
      <c r="F1355">
        <v>0</v>
      </c>
      <c r="G1355" s="1">
        <v>0</v>
      </c>
      <c r="H1355" t="s">
        <v>121</v>
      </c>
      <c r="I1355" t="s">
        <v>86</v>
      </c>
      <c r="J1355" s="1">
        <v>0</v>
      </c>
      <c r="K1355" s="1">
        <v>0</v>
      </c>
      <c r="L1355" s="1">
        <v>0</v>
      </c>
      <c r="M1355" s="1">
        <v>0</v>
      </c>
      <c r="N1355" s="1">
        <v>0</v>
      </c>
      <c r="O1355" s="1">
        <v>0</v>
      </c>
      <c r="P1355" s="1">
        <v>0</v>
      </c>
      <c r="Q1355" s="1">
        <v>0</v>
      </c>
      <c r="R1355" s="1">
        <v>0</v>
      </c>
      <c r="S1355" s="1">
        <v>0</v>
      </c>
      <c r="T1355" s="1">
        <v>0</v>
      </c>
      <c r="U1355" s="1">
        <v>0</v>
      </c>
      <c r="X1355" s="1">
        <v>0</v>
      </c>
      <c r="Y1355" s="1">
        <v>0</v>
      </c>
      <c r="Z1355" s="1">
        <v>0</v>
      </c>
    </row>
    <row r="1356" spans="1:26" x14ac:dyDescent="0.25">
      <c r="A1356">
        <v>1354</v>
      </c>
      <c r="B1356" t="s">
        <v>376</v>
      </c>
      <c r="C1356">
        <v>24</v>
      </c>
      <c r="D1356">
        <v>7440439</v>
      </c>
      <c r="E1356" t="s">
        <v>293</v>
      </c>
      <c r="F1356">
        <v>0</v>
      </c>
      <c r="G1356" s="1">
        <v>0</v>
      </c>
      <c r="H1356" t="s">
        <v>121</v>
      </c>
      <c r="I1356" t="s">
        <v>86</v>
      </c>
      <c r="J1356" s="1">
        <v>0</v>
      </c>
      <c r="K1356" s="1">
        <v>0</v>
      </c>
      <c r="L1356" s="1">
        <v>0</v>
      </c>
      <c r="M1356" s="1">
        <v>0</v>
      </c>
      <c r="N1356" s="1">
        <v>0</v>
      </c>
      <c r="O1356" s="1">
        <v>0</v>
      </c>
      <c r="P1356" s="1">
        <v>0</v>
      </c>
      <c r="Q1356" s="1">
        <v>0</v>
      </c>
      <c r="R1356" s="1">
        <v>0</v>
      </c>
      <c r="S1356" s="1">
        <v>0</v>
      </c>
      <c r="T1356" s="1">
        <v>0</v>
      </c>
      <c r="U1356" s="1">
        <v>0</v>
      </c>
      <c r="X1356" s="1">
        <v>0</v>
      </c>
      <c r="Y1356" s="1">
        <v>0</v>
      </c>
      <c r="Z1356" s="1">
        <v>0</v>
      </c>
    </row>
    <row r="1357" spans="1:26" x14ac:dyDescent="0.25">
      <c r="A1357">
        <v>1355</v>
      </c>
      <c r="B1357" t="s">
        <v>376</v>
      </c>
      <c r="C1357">
        <v>24</v>
      </c>
      <c r="D1357">
        <v>7440484</v>
      </c>
      <c r="E1357" t="s">
        <v>8</v>
      </c>
      <c r="F1357">
        <v>0</v>
      </c>
      <c r="G1357" s="1">
        <v>0</v>
      </c>
      <c r="H1357" t="s">
        <v>121</v>
      </c>
      <c r="I1357" t="s">
        <v>86</v>
      </c>
      <c r="J1357" s="1">
        <v>0</v>
      </c>
      <c r="K1357" s="1">
        <v>0</v>
      </c>
      <c r="L1357" s="1">
        <v>0</v>
      </c>
      <c r="M1357" s="1">
        <v>0</v>
      </c>
      <c r="N1357" s="1">
        <v>0</v>
      </c>
      <c r="O1357" s="1">
        <v>0</v>
      </c>
      <c r="P1357" s="1">
        <v>0</v>
      </c>
      <c r="Q1357" s="1">
        <v>0</v>
      </c>
      <c r="R1357" s="1">
        <v>0</v>
      </c>
      <c r="S1357" s="1">
        <v>0</v>
      </c>
      <c r="T1357" s="1">
        <v>0</v>
      </c>
      <c r="U1357" s="1">
        <v>0</v>
      </c>
      <c r="X1357" s="1">
        <v>0</v>
      </c>
      <c r="Y1357" s="1">
        <v>0</v>
      </c>
      <c r="Z1357" s="1">
        <v>0</v>
      </c>
    </row>
    <row r="1358" spans="1:26" x14ac:dyDescent="0.25">
      <c r="A1358">
        <v>1356</v>
      </c>
      <c r="B1358" t="s">
        <v>376</v>
      </c>
      <c r="C1358">
        <v>24</v>
      </c>
      <c r="D1358">
        <v>7440473</v>
      </c>
      <c r="E1358" t="s">
        <v>89</v>
      </c>
      <c r="F1358">
        <v>0</v>
      </c>
      <c r="G1358" s="1">
        <v>0</v>
      </c>
      <c r="H1358" t="s">
        <v>121</v>
      </c>
      <c r="I1358" t="s">
        <v>86</v>
      </c>
      <c r="J1358" s="1">
        <v>0</v>
      </c>
      <c r="K1358" s="1">
        <v>0</v>
      </c>
      <c r="L1358" s="1">
        <v>0</v>
      </c>
      <c r="M1358" s="1">
        <v>0</v>
      </c>
      <c r="N1358" s="1">
        <v>0</v>
      </c>
      <c r="O1358" s="1">
        <v>0</v>
      </c>
      <c r="P1358" s="1">
        <v>0</v>
      </c>
      <c r="Q1358" s="1">
        <v>0</v>
      </c>
      <c r="R1358" s="1">
        <v>0</v>
      </c>
      <c r="S1358" s="1">
        <v>0</v>
      </c>
      <c r="T1358" s="1">
        <v>0</v>
      </c>
      <c r="U1358" s="1">
        <v>0</v>
      </c>
      <c r="X1358" s="1">
        <v>0</v>
      </c>
      <c r="Y1358" s="1">
        <v>0</v>
      </c>
      <c r="Z1358" s="1">
        <v>0</v>
      </c>
    </row>
    <row r="1359" spans="1:26" x14ac:dyDescent="0.25">
      <c r="A1359">
        <v>1357</v>
      </c>
      <c r="B1359" t="s">
        <v>376</v>
      </c>
      <c r="C1359">
        <v>24</v>
      </c>
      <c r="D1359">
        <v>18540299</v>
      </c>
      <c r="E1359" t="s">
        <v>13</v>
      </c>
      <c r="F1359">
        <v>0</v>
      </c>
      <c r="G1359" s="1">
        <v>0</v>
      </c>
      <c r="H1359" t="s">
        <v>121</v>
      </c>
      <c r="I1359" t="s">
        <v>86</v>
      </c>
      <c r="J1359" s="1">
        <v>0</v>
      </c>
      <c r="K1359" s="1">
        <v>0</v>
      </c>
      <c r="L1359" s="1">
        <v>0</v>
      </c>
      <c r="M1359" s="1">
        <v>0</v>
      </c>
      <c r="N1359" s="1">
        <v>0</v>
      </c>
      <c r="O1359" s="1">
        <v>0</v>
      </c>
      <c r="P1359" s="1">
        <v>0</v>
      </c>
      <c r="Q1359" s="1">
        <v>0</v>
      </c>
      <c r="R1359" s="1">
        <v>0</v>
      </c>
      <c r="S1359" s="1">
        <v>0</v>
      </c>
      <c r="T1359" s="1">
        <v>0</v>
      </c>
      <c r="U1359" s="1">
        <v>0</v>
      </c>
      <c r="X1359" s="1">
        <v>0</v>
      </c>
      <c r="Y1359" s="1">
        <v>0</v>
      </c>
      <c r="Z1359" s="1">
        <v>0</v>
      </c>
    </row>
    <row r="1360" spans="1:26" x14ac:dyDescent="0.25">
      <c r="A1360">
        <v>1358</v>
      </c>
      <c r="B1360" t="s">
        <v>376</v>
      </c>
      <c r="C1360">
        <v>24</v>
      </c>
      <c r="D1360">
        <v>1175</v>
      </c>
      <c r="E1360" t="s">
        <v>294</v>
      </c>
      <c r="F1360">
        <v>0</v>
      </c>
      <c r="G1360" s="1">
        <v>0</v>
      </c>
      <c r="H1360" t="s">
        <v>121</v>
      </c>
      <c r="I1360" t="s">
        <v>86</v>
      </c>
      <c r="J1360" s="1">
        <v>0</v>
      </c>
      <c r="K1360" s="1">
        <v>0</v>
      </c>
      <c r="L1360" s="1">
        <v>0</v>
      </c>
      <c r="M1360" s="1">
        <v>0</v>
      </c>
      <c r="N1360" s="1">
        <v>0</v>
      </c>
      <c r="O1360" s="1">
        <v>0</v>
      </c>
      <c r="P1360" s="1">
        <v>0</v>
      </c>
      <c r="Q1360" s="1">
        <v>0</v>
      </c>
      <c r="R1360" s="1">
        <v>0</v>
      </c>
      <c r="S1360" s="1">
        <v>0</v>
      </c>
      <c r="T1360" s="1">
        <v>0</v>
      </c>
      <c r="U1360" s="1">
        <v>0</v>
      </c>
      <c r="X1360" s="1">
        <v>0</v>
      </c>
      <c r="Y1360" s="1">
        <v>0</v>
      </c>
      <c r="Z1360" s="1">
        <v>0</v>
      </c>
    </row>
    <row r="1361" spans="1:26" x14ac:dyDescent="0.25">
      <c r="A1361">
        <v>1359</v>
      </c>
      <c r="B1361" t="s">
        <v>376</v>
      </c>
      <c r="C1361">
        <v>24</v>
      </c>
      <c r="D1361">
        <v>7440508</v>
      </c>
      <c r="E1361" t="s">
        <v>10</v>
      </c>
      <c r="F1361" s="1">
        <v>8.7799999999999999E-9</v>
      </c>
      <c r="G1361" s="1">
        <v>0</v>
      </c>
      <c r="H1361" t="s">
        <v>121</v>
      </c>
      <c r="I1361" t="s">
        <v>86</v>
      </c>
      <c r="J1361" s="1">
        <v>0</v>
      </c>
      <c r="K1361" s="1">
        <v>0</v>
      </c>
      <c r="L1361" s="1">
        <v>0</v>
      </c>
      <c r="M1361" s="1">
        <v>0</v>
      </c>
      <c r="N1361" s="1">
        <v>0</v>
      </c>
      <c r="O1361" s="1">
        <v>0</v>
      </c>
      <c r="P1361" s="1">
        <v>0</v>
      </c>
      <c r="Q1361" s="1">
        <v>0</v>
      </c>
      <c r="R1361" s="1">
        <v>0</v>
      </c>
      <c r="S1361" s="1">
        <v>0</v>
      </c>
      <c r="T1361" s="1">
        <v>0</v>
      </c>
      <c r="U1361" s="1">
        <v>0</v>
      </c>
      <c r="X1361" s="1">
        <v>0</v>
      </c>
      <c r="Y1361" s="1">
        <v>0</v>
      </c>
      <c r="Z1361" s="1">
        <v>0</v>
      </c>
    </row>
    <row r="1362" spans="1:26" x14ac:dyDescent="0.25">
      <c r="A1362">
        <v>1360</v>
      </c>
      <c r="B1362" t="s">
        <v>376</v>
      </c>
      <c r="C1362">
        <v>24</v>
      </c>
      <c r="D1362">
        <v>7439965</v>
      </c>
      <c r="E1362" t="s">
        <v>5</v>
      </c>
      <c r="F1362" s="1">
        <v>3.1400000000000003E-8</v>
      </c>
      <c r="G1362" s="1">
        <v>0</v>
      </c>
      <c r="H1362" t="s">
        <v>121</v>
      </c>
      <c r="I1362" t="s">
        <v>86</v>
      </c>
      <c r="J1362" s="1">
        <v>0</v>
      </c>
      <c r="K1362" s="1">
        <v>0</v>
      </c>
      <c r="L1362" s="1">
        <v>0</v>
      </c>
      <c r="M1362" s="1">
        <v>0</v>
      </c>
      <c r="N1362" s="1">
        <v>0</v>
      </c>
      <c r="O1362" s="1">
        <v>0</v>
      </c>
      <c r="P1362" s="1">
        <v>0</v>
      </c>
      <c r="Q1362" s="1">
        <v>0</v>
      </c>
      <c r="R1362" s="1">
        <v>0</v>
      </c>
      <c r="S1362" s="1">
        <v>0</v>
      </c>
      <c r="T1362" s="1">
        <v>0</v>
      </c>
      <c r="U1362" s="1">
        <v>0</v>
      </c>
      <c r="X1362" s="1">
        <v>0</v>
      </c>
      <c r="Y1362" s="1">
        <v>0</v>
      </c>
      <c r="Z1362" s="1">
        <v>0</v>
      </c>
    </row>
    <row r="1363" spans="1:26" x14ac:dyDescent="0.25">
      <c r="A1363">
        <v>1361</v>
      </c>
      <c r="B1363" t="s">
        <v>376</v>
      </c>
      <c r="C1363">
        <v>24</v>
      </c>
      <c r="D1363">
        <v>7440020</v>
      </c>
      <c r="E1363" t="s">
        <v>6</v>
      </c>
      <c r="F1363">
        <v>0</v>
      </c>
      <c r="G1363" s="1">
        <v>0</v>
      </c>
      <c r="H1363" t="s">
        <v>121</v>
      </c>
      <c r="I1363" t="s">
        <v>86</v>
      </c>
      <c r="J1363" s="1">
        <v>0</v>
      </c>
      <c r="K1363" s="1">
        <v>0</v>
      </c>
      <c r="L1363" s="1">
        <v>0</v>
      </c>
      <c r="M1363" s="1">
        <v>0</v>
      </c>
      <c r="N1363" s="1">
        <v>0</v>
      </c>
      <c r="O1363" s="1">
        <v>0</v>
      </c>
      <c r="P1363" s="1">
        <v>0</v>
      </c>
      <c r="Q1363" s="1">
        <v>0</v>
      </c>
      <c r="R1363" s="1">
        <v>0</v>
      </c>
      <c r="S1363" s="1">
        <v>0</v>
      </c>
      <c r="T1363" s="1">
        <v>0</v>
      </c>
      <c r="U1363" s="1">
        <v>0</v>
      </c>
      <c r="X1363" s="1">
        <v>0</v>
      </c>
      <c r="Y1363" s="1">
        <v>0</v>
      </c>
      <c r="Z1363" s="1">
        <v>0</v>
      </c>
    </row>
    <row r="1364" spans="1:26" x14ac:dyDescent="0.25">
      <c r="A1364">
        <v>1362</v>
      </c>
      <c r="B1364" t="s">
        <v>376</v>
      </c>
      <c r="C1364">
        <v>24</v>
      </c>
      <c r="D1364">
        <v>7723140</v>
      </c>
      <c r="E1364" t="s">
        <v>295</v>
      </c>
      <c r="F1364" s="1">
        <v>7.5199999999999999E-10</v>
      </c>
      <c r="G1364" s="1">
        <v>0</v>
      </c>
      <c r="H1364" t="s">
        <v>121</v>
      </c>
      <c r="I1364" t="s">
        <v>86</v>
      </c>
      <c r="J1364" s="1">
        <v>0</v>
      </c>
      <c r="K1364" s="1">
        <v>0</v>
      </c>
      <c r="L1364" s="1">
        <v>0</v>
      </c>
      <c r="M1364" s="1">
        <v>0</v>
      </c>
      <c r="N1364" s="1">
        <v>0</v>
      </c>
      <c r="O1364" s="1">
        <v>0</v>
      </c>
      <c r="P1364" s="1">
        <v>0</v>
      </c>
      <c r="Q1364" s="1">
        <v>0</v>
      </c>
      <c r="R1364" s="1">
        <v>0</v>
      </c>
      <c r="S1364" s="1">
        <v>0</v>
      </c>
      <c r="T1364" s="1">
        <v>0</v>
      </c>
      <c r="U1364" s="1">
        <v>0</v>
      </c>
      <c r="X1364" s="1">
        <v>0</v>
      </c>
      <c r="Y1364" s="1">
        <v>0</v>
      </c>
      <c r="Z1364" s="1">
        <v>0</v>
      </c>
    </row>
    <row r="1365" spans="1:26" x14ac:dyDescent="0.25">
      <c r="A1365">
        <v>1363</v>
      </c>
      <c r="B1365" t="s">
        <v>376</v>
      </c>
      <c r="C1365">
        <v>24</v>
      </c>
      <c r="D1365">
        <v>7439921</v>
      </c>
      <c r="E1365" t="s">
        <v>7</v>
      </c>
      <c r="F1365">
        <v>0</v>
      </c>
      <c r="G1365" s="1">
        <v>0</v>
      </c>
      <c r="H1365" t="s">
        <v>121</v>
      </c>
      <c r="I1365" t="s">
        <v>86</v>
      </c>
      <c r="J1365" s="1">
        <v>0</v>
      </c>
      <c r="K1365" s="1">
        <v>0</v>
      </c>
      <c r="L1365" s="1">
        <v>0</v>
      </c>
      <c r="M1365" s="1">
        <v>0</v>
      </c>
      <c r="N1365" s="1">
        <v>0</v>
      </c>
      <c r="O1365" s="1">
        <v>0</v>
      </c>
      <c r="P1365" s="1">
        <v>0</v>
      </c>
      <c r="Q1365" s="1">
        <v>0</v>
      </c>
      <c r="R1365" s="1">
        <v>0</v>
      </c>
      <c r="S1365" s="1">
        <v>0</v>
      </c>
      <c r="T1365" s="1">
        <v>0</v>
      </c>
      <c r="U1365" s="1">
        <v>0</v>
      </c>
      <c r="X1365" s="1">
        <v>0</v>
      </c>
      <c r="Y1365" s="1">
        <v>0</v>
      </c>
      <c r="Z1365" s="1">
        <v>0</v>
      </c>
    </row>
    <row r="1366" spans="1:26" x14ac:dyDescent="0.25">
      <c r="A1366">
        <v>1364</v>
      </c>
      <c r="B1366" t="s">
        <v>376</v>
      </c>
      <c r="C1366">
        <v>24</v>
      </c>
      <c r="D1366">
        <v>7440622</v>
      </c>
      <c r="E1366" t="s">
        <v>296</v>
      </c>
      <c r="F1366">
        <v>0</v>
      </c>
      <c r="G1366" s="1">
        <v>0</v>
      </c>
      <c r="H1366" t="s">
        <v>121</v>
      </c>
      <c r="I1366" t="s">
        <v>86</v>
      </c>
      <c r="J1366" s="1">
        <v>0</v>
      </c>
      <c r="K1366" s="1">
        <v>0</v>
      </c>
      <c r="L1366" s="1">
        <v>0</v>
      </c>
      <c r="M1366" s="1">
        <v>0</v>
      </c>
      <c r="N1366" s="1">
        <v>0</v>
      </c>
      <c r="O1366" s="1">
        <v>0</v>
      </c>
      <c r="P1366" s="1">
        <v>0</v>
      </c>
      <c r="Q1366" s="1">
        <v>0</v>
      </c>
      <c r="R1366" s="1">
        <v>0</v>
      </c>
      <c r="S1366" s="1">
        <v>0</v>
      </c>
      <c r="T1366" s="1">
        <v>0</v>
      </c>
      <c r="U1366" s="1">
        <v>0</v>
      </c>
      <c r="X1366" s="1">
        <v>0</v>
      </c>
      <c r="Y1366" s="1">
        <v>0</v>
      </c>
      <c r="Z1366" s="1">
        <v>0</v>
      </c>
    </row>
    <row r="1367" spans="1:26" x14ac:dyDescent="0.25">
      <c r="A1367">
        <v>1365</v>
      </c>
      <c r="B1367" t="s">
        <v>376</v>
      </c>
      <c r="C1367">
        <v>24</v>
      </c>
      <c r="D1367">
        <v>7440666</v>
      </c>
      <c r="E1367" t="s">
        <v>297</v>
      </c>
      <c r="F1367">
        <v>0</v>
      </c>
      <c r="G1367" s="1">
        <v>0</v>
      </c>
      <c r="H1367" t="s">
        <v>121</v>
      </c>
      <c r="I1367" t="s">
        <v>86</v>
      </c>
      <c r="J1367" s="1">
        <v>0</v>
      </c>
      <c r="K1367" s="1">
        <v>0</v>
      </c>
      <c r="L1367" s="1">
        <v>0</v>
      </c>
      <c r="M1367" s="1">
        <v>0</v>
      </c>
      <c r="N1367" s="1">
        <v>0</v>
      </c>
      <c r="O1367" s="1">
        <v>0</v>
      </c>
      <c r="P1367" s="1">
        <v>0</v>
      </c>
      <c r="Q1367" s="1">
        <v>0</v>
      </c>
      <c r="R1367" s="1">
        <v>0</v>
      </c>
      <c r="S1367" s="1">
        <v>0</v>
      </c>
      <c r="T1367" s="1">
        <v>0</v>
      </c>
      <c r="U1367" s="1">
        <v>0</v>
      </c>
      <c r="X1367" s="1">
        <v>0</v>
      </c>
      <c r="Y1367" s="1">
        <v>0</v>
      </c>
      <c r="Z1367" s="1">
        <v>0</v>
      </c>
    </row>
  </sheetData>
  <sheetProtection sheet="1" objects="1" scenarios="1"/>
  <phoneticPr fontId="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9223-49F9-4E44-9D2F-4D0088913280}">
  <dimension ref="A1:AN1367"/>
  <sheetViews>
    <sheetView workbookViewId="0">
      <selection activeCell="B1308" sqref="B1308:B1322"/>
    </sheetView>
  </sheetViews>
  <sheetFormatPr defaultRowHeight="15" x14ac:dyDescent="0.25"/>
  <sheetData>
    <row r="1" spans="1:40" x14ac:dyDescent="0.25">
      <c r="A1" t="s">
        <v>380</v>
      </c>
    </row>
    <row r="2" spans="1:40" x14ac:dyDescent="0.25">
      <c r="A2" t="s">
        <v>75</v>
      </c>
      <c r="B2" t="s">
        <v>76</v>
      </c>
      <c r="C2" t="s">
        <v>77</v>
      </c>
      <c r="D2" t="s">
        <v>78</v>
      </c>
      <c r="E2" t="s">
        <v>12</v>
      </c>
      <c r="F2" t="s">
        <v>79</v>
      </c>
      <c r="G2" t="s">
        <v>15</v>
      </c>
      <c r="H2" t="s">
        <v>90</v>
      </c>
      <c r="I2" t="s">
        <v>91</v>
      </c>
      <c r="J2" t="s">
        <v>92</v>
      </c>
      <c r="K2" t="s">
        <v>93</v>
      </c>
      <c r="L2" t="s">
        <v>94</v>
      </c>
      <c r="M2" t="s">
        <v>95</v>
      </c>
      <c r="N2" t="s">
        <v>96</v>
      </c>
      <c r="O2" t="s">
        <v>97</v>
      </c>
      <c r="P2" t="s">
        <v>98</v>
      </c>
      <c r="Q2" t="s">
        <v>99</v>
      </c>
      <c r="R2" t="s">
        <v>100</v>
      </c>
      <c r="S2" t="s">
        <v>101</v>
      </c>
      <c r="T2" t="s">
        <v>102</v>
      </c>
      <c r="U2" t="s">
        <v>103</v>
      </c>
      <c r="V2" t="s">
        <v>80</v>
      </c>
      <c r="W2" t="s">
        <v>104</v>
      </c>
      <c r="X2" t="s">
        <v>105</v>
      </c>
      <c r="Y2" t="s">
        <v>106</v>
      </c>
      <c r="Z2" t="s">
        <v>107</v>
      </c>
      <c r="AA2" t="s">
        <v>108</v>
      </c>
      <c r="AB2" t="s">
        <v>109</v>
      </c>
      <c r="AC2" t="s">
        <v>110</v>
      </c>
      <c r="AD2" t="s">
        <v>111</v>
      </c>
      <c r="AE2" t="s">
        <v>112</v>
      </c>
      <c r="AF2" t="s">
        <v>113</v>
      </c>
      <c r="AG2" t="s">
        <v>114</v>
      </c>
      <c r="AH2" t="s">
        <v>115</v>
      </c>
      <c r="AI2" t="s">
        <v>81</v>
      </c>
      <c r="AJ2" t="s">
        <v>82</v>
      </c>
      <c r="AK2" t="s">
        <v>116</v>
      </c>
      <c r="AL2" t="s">
        <v>83</v>
      </c>
      <c r="AM2" t="s">
        <v>84</v>
      </c>
      <c r="AN2" t="s">
        <v>85</v>
      </c>
    </row>
    <row r="3" spans="1:40" x14ac:dyDescent="0.25">
      <c r="A3">
        <v>1</v>
      </c>
      <c r="B3" t="s">
        <v>179</v>
      </c>
      <c r="C3">
        <v>24</v>
      </c>
      <c r="D3">
        <v>7429905</v>
      </c>
      <c r="E3" t="s">
        <v>290</v>
      </c>
      <c r="F3">
        <v>0</v>
      </c>
      <c r="G3" t="s">
        <v>122</v>
      </c>
      <c r="H3" s="1">
        <v>0</v>
      </c>
      <c r="I3" s="1">
        <v>0</v>
      </c>
      <c r="J3" s="1">
        <v>0</v>
      </c>
      <c r="K3" s="1">
        <v>0</v>
      </c>
      <c r="L3" s="1">
        <v>0</v>
      </c>
      <c r="M3" s="1">
        <v>0</v>
      </c>
      <c r="N3" s="1">
        <v>0</v>
      </c>
      <c r="O3" s="1">
        <v>0</v>
      </c>
      <c r="P3" s="1">
        <v>0</v>
      </c>
      <c r="Q3" s="1">
        <v>0</v>
      </c>
      <c r="R3" s="1">
        <v>0</v>
      </c>
      <c r="S3" s="1">
        <v>0</v>
      </c>
      <c r="T3" s="1">
        <v>0</v>
      </c>
      <c r="U3" s="1">
        <v>0</v>
      </c>
      <c r="V3" t="s">
        <v>86</v>
      </c>
      <c r="W3" s="1">
        <v>0</v>
      </c>
      <c r="X3" s="1">
        <v>0</v>
      </c>
      <c r="Y3" s="1">
        <v>0</v>
      </c>
      <c r="Z3" s="1">
        <v>0</v>
      </c>
      <c r="AA3" s="1">
        <v>0</v>
      </c>
      <c r="AB3" s="1">
        <v>0</v>
      </c>
      <c r="AC3" s="1">
        <v>0</v>
      </c>
      <c r="AD3" s="1">
        <v>0</v>
      </c>
      <c r="AE3" s="1">
        <v>0</v>
      </c>
      <c r="AF3" s="1">
        <v>0</v>
      </c>
      <c r="AG3" s="1">
        <v>0</v>
      </c>
      <c r="AH3" s="1">
        <v>0</v>
      </c>
      <c r="AI3" t="s">
        <v>87</v>
      </c>
      <c r="AL3" s="1">
        <v>0</v>
      </c>
      <c r="AM3" s="1">
        <v>0</v>
      </c>
      <c r="AN3" s="1">
        <v>0</v>
      </c>
    </row>
    <row r="4" spans="1:40" x14ac:dyDescent="0.25">
      <c r="A4">
        <v>2</v>
      </c>
      <c r="B4" t="s">
        <v>179</v>
      </c>
      <c r="C4">
        <v>24</v>
      </c>
      <c r="D4">
        <v>1344281</v>
      </c>
      <c r="E4" t="s">
        <v>291</v>
      </c>
      <c r="F4">
        <v>0</v>
      </c>
      <c r="G4" t="s">
        <v>122</v>
      </c>
      <c r="H4" s="1">
        <v>0</v>
      </c>
      <c r="I4" s="1">
        <v>0</v>
      </c>
      <c r="J4" s="1">
        <v>0</v>
      </c>
      <c r="K4" s="1">
        <v>0</v>
      </c>
      <c r="L4" s="1">
        <v>0</v>
      </c>
      <c r="M4" s="1">
        <v>0</v>
      </c>
      <c r="N4" s="1">
        <v>0</v>
      </c>
      <c r="O4" s="1">
        <v>0</v>
      </c>
      <c r="P4" s="1">
        <v>0</v>
      </c>
      <c r="Q4" s="1">
        <v>0</v>
      </c>
      <c r="R4" s="1">
        <v>0</v>
      </c>
      <c r="S4" s="1">
        <v>0</v>
      </c>
      <c r="T4" s="1">
        <v>0</v>
      </c>
      <c r="U4" s="1">
        <v>0</v>
      </c>
      <c r="V4" t="s">
        <v>86</v>
      </c>
      <c r="W4" s="1">
        <v>0</v>
      </c>
      <c r="X4" s="1">
        <v>0</v>
      </c>
      <c r="Y4" s="1">
        <v>0</v>
      </c>
      <c r="Z4" s="1">
        <v>0</v>
      </c>
      <c r="AA4" s="1">
        <v>0</v>
      </c>
      <c r="AB4" s="1">
        <v>0</v>
      </c>
      <c r="AC4" s="1">
        <v>0</v>
      </c>
      <c r="AD4" s="1">
        <v>0</v>
      </c>
      <c r="AE4" s="1">
        <v>0</v>
      </c>
      <c r="AF4" s="1">
        <v>0</v>
      </c>
      <c r="AG4" s="1">
        <v>0</v>
      </c>
      <c r="AH4" s="1">
        <v>0</v>
      </c>
      <c r="AI4" t="s">
        <v>87</v>
      </c>
      <c r="AL4" s="1">
        <v>0</v>
      </c>
      <c r="AM4" s="1">
        <v>0</v>
      </c>
      <c r="AN4" s="1">
        <v>0</v>
      </c>
    </row>
    <row r="5" spans="1:40" x14ac:dyDescent="0.25">
      <c r="A5">
        <v>3</v>
      </c>
      <c r="B5" t="s">
        <v>179</v>
      </c>
      <c r="C5">
        <v>24</v>
      </c>
      <c r="D5">
        <v>7440417</v>
      </c>
      <c r="E5" t="s">
        <v>292</v>
      </c>
      <c r="F5">
        <v>0</v>
      </c>
      <c r="G5" t="s">
        <v>122</v>
      </c>
      <c r="H5" s="1">
        <v>0</v>
      </c>
      <c r="I5" s="1">
        <v>0</v>
      </c>
      <c r="J5" s="1">
        <v>0</v>
      </c>
      <c r="K5" s="1">
        <v>0</v>
      </c>
      <c r="L5" s="1">
        <v>0</v>
      </c>
      <c r="M5" s="1">
        <v>0</v>
      </c>
      <c r="N5" s="1">
        <v>0</v>
      </c>
      <c r="O5" s="1">
        <v>0</v>
      </c>
      <c r="P5" s="1">
        <v>0</v>
      </c>
      <c r="Q5" s="1">
        <v>0</v>
      </c>
      <c r="R5" s="1">
        <v>0</v>
      </c>
      <c r="S5" s="1">
        <v>0</v>
      </c>
      <c r="T5" s="1">
        <v>0</v>
      </c>
      <c r="U5" s="1">
        <v>0</v>
      </c>
      <c r="V5" t="s">
        <v>86</v>
      </c>
      <c r="W5" s="1">
        <v>0</v>
      </c>
      <c r="X5" s="1">
        <v>0</v>
      </c>
      <c r="Y5" s="1">
        <v>0</v>
      </c>
      <c r="Z5" s="1">
        <v>0</v>
      </c>
      <c r="AA5" s="1">
        <v>0</v>
      </c>
      <c r="AB5" s="1">
        <v>0</v>
      </c>
      <c r="AC5" s="1">
        <v>0</v>
      </c>
      <c r="AD5" s="1">
        <v>0</v>
      </c>
      <c r="AE5" s="1">
        <v>0</v>
      </c>
      <c r="AF5" s="1">
        <v>0</v>
      </c>
      <c r="AG5" s="1">
        <v>0</v>
      </c>
      <c r="AH5" s="1">
        <v>0</v>
      </c>
      <c r="AI5" t="s">
        <v>87</v>
      </c>
      <c r="AL5" s="1">
        <v>0</v>
      </c>
      <c r="AM5" s="1">
        <v>0</v>
      </c>
      <c r="AN5" s="1">
        <v>0</v>
      </c>
    </row>
    <row r="6" spans="1:40" x14ac:dyDescent="0.25">
      <c r="A6">
        <v>4</v>
      </c>
      <c r="B6" t="s">
        <v>179</v>
      </c>
      <c r="C6">
        <v>24</v>
      </c>
      <c r="D6">
        <v>7440439</v>
      </c>
      <c r="E6" t="s">
        <v>293</v>
      </c>
      <c r="F6">
        <v>0</v>
      </c>
      <c r="G6" t="s">
        <v>122</v>
      </c>
      <c r="H6" s="1">
        <v>0</v>
      </c>
      <c r="I6" s="1">
        <v>0</v>
      </c>
      <c r="J6" s="1">
        <v>0</v>
      </c>
      <c r="K6" s="1">
        <v>0</v>
      </c>
      <c r="L6" s="1">
        <v>0</v>
      </c>
      <c r="M6" s="1">
        <v>0</v>
      </c>
      <c r="N6" s="1">
        <v>0</v>
      </c>
      <c r="O6" s="1">
        <v>0</v>
      </c>
      <c r="P6" s="1">
        <v>0</v>
      </c>
      <c r="Q6" s="1">
        <v>0</v>
      </c>
      <c r="R6" s="1">
        <v>0</v>
      </c>
      <c r="S6" s="1">
        <v>0</v>
      </c>
      <c r="T6" s="1">
        <v>0</v>
      </c>
      <c r="U6" s="1">
        <v>0</v>
      </c>
      <c r="V6" t="s">
        <v>86</v>
      </c>
      <c r="W6" s="1">
        <v>0</v>
      </c>
      <c r="X6" s="1">
        <v>0</v>
      </c>
      <c r="Y6" s="1">
        <v>0</v>
      </c>
      <c r="Z6" s="1">
        <v>0</v>
      </c>
      <c r="AA6" s="1">
        <v>0</v>
      </c>
      <c r="AB6" s="1">
        <v>0</v>
      </c>
      <c r="AC6" s="1">
        <v>0</v>
      </c>
      <c r="AD6" s="1">
        <v>0</v>
      </c>
      <c r="AE6" s="1">
        <v>0</v>
      </c>
      <c r="AF6" s="1">
        <v>0</v>
      </c>
      <c r="AG6" s="1">
        <v>0</v>
      </c>
      <c r="AH6" s="1">
        <v>0</v>
      </c>
      <c r="AI6" t="s">
        <v>87</v>
      </c>
      <c r="AL6" s="1">
        <v>0</v>
      </c>
      <c r="AM6" s="1">
        <v>0</v>
      </c>
      <c r="AN6" s="1">
        <v>0</v>
      </c>
    </row>
    <row r="7" spans="1:40" x14ac:dyDescent="0.25">
      <c r="A7">
        <v>5</v>
      </c>
      <c r="B7" t="s">
        <v>179</v>
      </c>
      <c r="C7">
        <v>24</v>
      </c>
      <c r="D7">
        <v>7440484</v>
      </c>
      <c r="E7" t="s">
        <v>8</v>
      </c>
      <c r="F7">
        <v>0</v>
      </c>
      <c r="G7" t="s">
        <v>122</v>
      </c>
      <c r="H7" s="1">
        <v>0</v>
      </c>
      <c r="I7" s="1">
        <v>0</v>
      </c>
      <c r="J7" s="1">
        <v>0</v>
      </c>
      <c r="K7" s="1">
        <v>0</v>
      </c>
      <c r="L7" s="1">
        <v>0</v>
      </c>
      <c r="M7" s="1">
        <v>0</v>
      </c>
      <c r="N7" s="1">
        <v>0</v>
      </c>
      <c r="O7" s="1">
        <v>0</v>
      </c>
      <c r="P7" s="1">
        <v>0</v>
      </c>
      <c r="Q7" s="1">
        <v>0</v>
      </c>
      <c r="R7" s="1">
        <v>0</v>
      </c>
      <c r="S7" s="1">
        <v>0</v>
      </c>
      <c r="T7" s="1">
        <v>0</v>
      </c>
      <c r="U7" s="1">
        <v>0</v>
      </c>
      <c r="V7" t="s">
        <v>86</v>
      </c>
      <c r="W7" s="1">
        <v>0</v>
      </c>
      <c r="X7" s="1">
        <v>0</v>
      </c>
      <c r="Y7" s="1">
        <v>0</v>
      </c>
      <c r="Z7" s="1">
        <v>0</v>
      </c>
      <c r="AA7" s="1">
        <v>0</v>
      </c>
      <c r="AB7" s="1">
        <v>0</v>
      </c>
      <c r="AC7" s="1">
        <v>0</v>
      </c>
      <c r="AD7" s="1">
        <v>0</v>
      </c>
      <c r="AE7" s="1">
        <v>0</v>
      </c>
      <c r="AF7" s="1">
        <v>0</v>
      </c>
      <c r="AG7" s="1">
        <v>0</v>
      </c>
      <c r="AH7" s="1">
        <v>0</v>
      </c>
      <c r="AI7" t="s">
        <v>87</v>
      </c>
      <c r="AL7" s="1">
        <v>0</v>
      </c>
      <c r="AM7" s="1">
        <v>0</v>
      </c>
      <c r="AN7" s="1">
        <v>0</v>
      </c>
    </row>
    <row r="8" spans="1:40" x14ac:dyDescent="0.25">
      <c r="A8">
        <v>6</v>
      </c>
      <c r="B8" t="s">
        <v>179</v>
      </c>
      <c r="C8">
        <v>24</v>
      </c>
      <c r="D8">
        <v>7440473</v>
      </c>
      <c r="E8" t="s">
        <v>89</v>
      </c>
      <c r="F8">
        <v>2.43E-4</v>
      </c>
      <c r="G8" t="s">
        <v>122</v>
      </c>
      <c r="H8" s="1">
        <v>0</v>
      </c>
      <c r="I8" s="1">
        <v>0</v>
      </c>
      <c r="J8" s="1">
        <v>0</v>
      </c>
      <c r="K8" s="1">
        <v>0</v>
      </c>
      <c r="L8" s="1">
        <v>0</v>
      </c>
      <c r="M8" s="1">
        <v>0</v>
      </c>
      <c r="N8" s="1">
        <v>0</v>
      </c>
      <c r="O8" s="1">
        <v>0</v>
      </c>
      <c r="P8" s="1">
        <v>0</v>
      </c>
      <c r="Q8" s="1">
        <v>0</v>
      </c>
      <c r="R8" s="1">
        <v>0</v>
      </c>
      <c r="S8" s="1">
        <v>0</v>
      </c>
      <c r="T8" s="1">
        <v>0</v>
      </c>
      <c r="U8" s="1">
        <v>0</v>
      </c>
      <c r="V8" t="s">
        <v>86</v>
      </c>
      <c r="W8" s="1">
        <v>2.43E-4</v>
      </c>
      <c r="X8" s="1">
        <v>0</v>
      </c>
      <c r="Y8" s="1">
        <v>0</v>
      </c>
      <c r="Z8" s="1">
        <v>0</v>
      </c>
      <c r="AA8" s="1">
        <v>0</v>
      </c>
      <c r="AB8" s="1">
        <v>0</v>
      </c>
      <c r="AC8" s="1">
        <v>0</v>
      </c>
      <c r="AD8" s="1">
        <v>0</v>
      </c>
      <c r="AE8" s="1">
        <v>0</v>
      </c>
      <c r="AF8" s="1">
        <v>0</v>
      </c>
      <c r="AG8" s="1">
        <v>0</v>
      </c>
      <c r="AH8" s="1">
        <v>0</v>
      </c>
      <c r="AI8" t="s">
        <v>87</v>
      </c>
      <c r="AL8" s="1">
        <v>0</v>
      </c>
      <c r="AM8" s="1">
        <v>0</v>
      </c>
      <c r="AN8" s="1">
        <v>0</v>
      </c>
    </row>
    <row r="9" spans="1:40" x14ac:dyDescent="0.25">
      <c r="A9">
        <v>7</v>
      </c>
      <c r="B9" t="s">
        <v>179</v>
      </c>
      <c r="C9">
        <v>24</v>
      </c>
      <c r="D9">
        <v>18540299</v>
      </c>
      <c r="E9" t="s">
        <v>13</v>
      </c>
      <c r="F9">
        <v>1.34E-4</v>
      </c>
      <c r="G9" t="s">
        <v>122</v>
      </c>
      <c r="H9" s="1">
        <v>0</v>
      </c>
      <c r="I9" s="1">
        <v>0</v>
      </c>
      <c r="J9" s="1">
        <v>0</v>
      </c>
      <c r="K9" s="1">
        <v>0</v>
      </c>
      <c r="L9" s="1">
        <v>0</v>
      </c>
      <c r="M9" s="1">
        <v>0</v>
      </c>
      <c r="N9" s="1">
        <v>6.7000000000000002E-4</v>
      </c>
      <c r="O9" s="1">
        <v>0</v>
      </c>
      <c r="P9" s="1">
        <v>0</v>
      </c>
      <c r="Q9" s="1">
        <v>0</v>
      </c>
      <c r="R9" s="1">
        <v>0</v>
      </c>
      <c r="S9" s="1">
        <v>3.6455000000000002E-5</v>
      </c>
      <c r="T9" s="1">
        <v>0</v>
      </c>
      <c r="U9" s="1">
        <v>0</v>
      </c>
      <c r="V9" t="s">
        <v>86</v>
      </c>
      <c r="W9" s="1">
        <v>1.34E-4</v>
      </c>
      <c r="X9" s="1">
        <v>6.6568999999999997E-7</v>
      </c>
      <c r="Y9" s="1">
        <v>6.3398999999999997E-8</v>
      </c>
      <c r="Z9" s="1">
        <v>0</v>
      </c>
      <c r="AA9" s="1">
        <v>0</v>
      </c>
      <c r="AB9" s="1">
        <v>0</v>
      </c>
      <c r="AC9" s="1">
        <v>0</v>
      </c>
      <c r="AD9" s="1">
        <v>0</v>
      </c>
      <c r="AE9" s="1">
        <v>0</v>
      </c>
      <c r="AF9" s="1">
        <v>0</v>
      </c>
      <c r="AG9" s="1">
        <v>0</v>
      </c>
      <c r="AH9" s="1">
        <v>0</v>
      </c>
      <c r="AI9" t="s">
        <v>87</v>
      </c>
      <c r="AJ9" t="s">
        <v>88</v>
      </c>
      <c r="AK9" t="s">
        <v>118</v>
      </c>
      <c r="AL9" s="1">
        <v>0</v>
      </c>
      <c r="AM9" s="1">
        <v>0</v>
      </c>
      <c r="AN9" s="1">
        <v>0</v>
      </c>
    </row>
    <row r="10" spans="1:40" x14ac:dyDescent="0.25">
      <c r="A10">
        <v>8</v>
      </c>
      <c r="B10" t="s">
        <v>179</v>
      </c>
      <c r="C10">
        <v>24</v>
      </c>
      <c r="D10">
        <v>1175</v>
      </c>
      <c r="E10" t="s">
        <v>294</v>
      </c>
      <c r="F10">
        <v>0</v>
      </c>
      <c r="G10" t="s">
        <v>122</v>
      </c>
      <c r="H10" s="1">
        <v>0</v>
      </c>
      <c r="I10" s="1">
        <v>0</v>
      </c>
      <c r="J10" s="1">
        <v>0</v>
      </c>
      <c r="K10" s="1">
        <v>0</v>
      </c>
      <c r="L10" s="1">
        <v>0</v>
      </c>
      <c r="M10" s="1">
        <v>0</v>
      </c>
      <c r="N10" s="1">
        <v>0</v>
      </c>
      <c r="O10" s="1">
        <v>0</v>
      </c>
      <c r="P10" s="1">
        <v>0</v>
      </c>
      <c r="Q10" s="1">
        <v>0</v>
      </c>
      <c r="R10" s="1">
        <v>0</v>
      </c>
      <c r="S10" s="1">
        <v>0</v>
      </c>
      <c r="T10" s="1">
        <v>0</v>
      </c>
      <c r="U10" s="1">
        <v>0</v>
      </c>
      <c r="V10" t="s">
        <v>86</v>
      </c>
      <c r="W10" s="1">
        <v>0</v>
      </c>
      <c r="X10" s="1">
        <v>0</v>
      </c>
      <c r="Y10" s="1">
        <v>0</v>
      </c>
      <c r="Z10" s="1">
        <v>0</v>
      </c>
      <c r="AA10" s="1">
        <v>0</v>
      </c>
      <c r="AB10" s="1">
        <v>0</v>
      </c>
      <c r="AC10" s="1">
        <v>0</v>
      </c>
      <c r="AD10" s="1">
        <v>0</v>
      </c>
      <c r="AE10" s="1">
        <v>0</v>
      </c>
      <c r="AF10" s="1">
        <v>0</v>
      </c>
      <c r="AG10" s="1">
        <v>0</v>
      </c>
      <c r="AH10" s="1">
        <v>0</v>
      </c>
      <c r="AI10" t="s">
        <v>87</v>
      </c>
      <c r="AL10" s="1">
        <v>0</v>
      </c>
      <c r="AM10" s="1">
        <v>0</v>
      </c>
      <c r="AN10" s="1">
        <v>0</v>
      </c>
    </row>
    <row r="11" spans="1:40" x14ac:dyDescent="0.25">
      <c r="A11">
        <v>9</v>
      </c>
      <c r="B11" t="s">
        <v>179</v>
      </c>
      <c r="C11">
        <v>24</v>
      </c>
      <c r="D11">
        <v>7440508</v>
      </c>
      <c r="E11" t="s">
        <v>10</v>
      </c>
      <c r="F11">
        <v>0</v>
      </c>
      <c r="G11" t="s">
        <v>122</v>
      </c>
      <c r="H11" s="1">
        <v>0</v>
      </c>
      <c r="I11" s="1">
        <v>0</v>
      </c>
      <c r="J11" s="1">
        <v>0</v>
      </c>
      <c r="K11" s="1">
        <v>0</v>
      </c>
      <c r="L11" s="1">
        <v>0</v>
      </c>
      <c r="M11" s="1">
        <v>0</v>
      </c>
      <c r="N11" s="1">
        <v>0</v>
      </c>
      <c r="O11" s="1">
        <v>0</v>
      </c>
      <c r="P11" s="1">
        <v>0</v>
      </c>
      <c r="Q11" s="1">
        <v>0</v>
      </c>
      <c r="R11" s="1">
        <v>0</v>
      </c>
      <c r="S11" s="1">
        <v>0</v>
      </c>
      <c r="T11" s="1">
        <v>0</v>
      </c>
      <c r="U11" s="1">
        <v>0</v>
      </c>
      <c r="V11" t="s">
        <v>86</v>
      </c>
      <c r="W11" s="1">
        <v>0</v>
      </c>
      <c r="X11" s="1">
        <v>0</v>
      </c>
      <c r="Y11" s="1">
        <v>0</v>
      </c>
      <c r="Z11" s="1">
        <v>0</v>
      </c>
      <c r="AA11" s="1">
        <v>0</v>
      </c>
      <c r="AB11" s="1">
        <v>0</v>
      </c>
      <c r="AC11" s="1">
        <v>0</v>
      </c>
      <c r="AD11" s="1">
        <v>0</v>
      </c>
      <c r="AE11" s="1">
        <v>0</v>
      </c>
      <c r="AF11" s="1">
        <v>0</v>
      </c>
      <c r="AG11" s="1">
        <v>0</v>
      </c>
      <c r="AH11" s="1">
        <v>0</v>
      </c>
      <c r="AI11" t="s">
        <v>87</v>
      </c>
      <c r="AL11" s="1">
        <v>0</v>
      </c>
      <c r="AM11" s="1">
        <v>0</v>
      </c>
      <c r="AN11" s="1">
        <v>0</v>
      </c>
    </row>
    <row r="12" spans="1:40" x14ac:dyDescent="0.25">
      <c r="A12">
        <v>10</v>
      </c>
      <c r="B12" t="s">
        <v>179</v>
      </c>
      <c r="C12">
        <v>24</v>
      </c>
      <c r="D12">
        <v>7439965</v>
      </c>
      <c r="E12" t="s">
        <v>5</v>
      </c>
      <c r="F12">
        <v>4.0600000000000002E-3</v>
      </c>
      <c r="G12" t="s">
        <v>122</v>
      </c>
      <c r="H12" s="1">
        <v>0</v>
      </c>
      <c r="I12" s="1">
        <v>4.5110999999999998E-2</v>
      </c>
      <c r="J12" s="1">
        <v>0</v>
      </c>
      <c r="K12" s="1">
        <v>0</v>
      </c>
      <c r="L12" s="1">
        <v>0</v>
      </c>
      <c r="M12" s="1">
        <v>0</v>
      </c>
      <c r="N12" s="1">
        <v>0</v>
      </c>
      <c r="O12" s="1">
        <v>0</v>
      </c>
      <c r="P12" s="1">
        <v>0</v>
      </c>
      <c r="Q12" s="1">
        <v>0</v>
      </c>
      <c r="R12" s="1">
        <v>0</v>
      </c>
      <c r="S12" s="1">
        <v>0</v>
      </c>
      <c r="T12" s="1">
        <v>0</v>
      </c>
      <c r="U12" s="1">
        <v>0</v>
      </c>
      <c r="V12" t="s">
        <v>86</v>
      </c>
      <c r="W12" s="1">
        <v>4.0600000000000002E-3</v>
      </c>
      <c r="X12" s="1">
        <v>0</v>
      </c>
      <c r="Y12" s="1">
        <v>0</v>
      </c>
      <c r="Z12" s="1">
        <v>0</v>
      </c>
      <c r="AA12" s="1">
        <v>0</v>
      </c>
      <c r="AB12" s="1">
        <v>0</v>
      </c>
      <c r="AC12" s="1">
        <v>0</v>
      </c>
      <c r="AD12" s="1">
        <v>0</v>
      </c>
      <c r="AE12" s="1">
        <v>0</v>
      </c>
      <c r="AF12" s="1">
        <v>0</v>
      </c>
      <c r="AG12" s="1">
        <v>0</v>
      </c>
      <c r="AH12" s="1">
        <v>0</v>
      </c>
      <c r="AI12" t="s">
        <v>87</v>
      </c>
      <c r="AL12" s="1">
        <v>0</v>
      </c>
      <c r="AM12" s="1">
        <v>0</v>
      </c>
      <c r="AN12" s="1">
        <v>0</v>
      </c>
    </row>
    <row r="13" spans="1:40" x14ac:dyDescent="0.25">
      <c r="A13">
        <v>11</v>
      </c>
      <c r="B13" t="s">
        <v>179</v>
      </c>
      <c r="C13">
        <v>24</v>
      </c>
      <c r="D13">
        <v>7440020</v>
      </c>
      <c r="E13" t="s">
        <v>6</v>
      </c>
      <c r="F13">
        <v>2.99E-4</v>
      </c>
      <c r="G13" t="s">
        <v>122</v>
      </c>
      <c r="H13" s="1">
        <v>0</v>
      </c>
      <c r="I13" s="1">
        <v>0</v>
      </c>
      <c r="J13" s="1">
        <v>0</v>
      </c>
      <c r="K13" s="1">
        <v>0</v>
      </c>
      <c r="L13" s="1">
        <v>0</v>
      </c>
      <c r="M13" s="1">
        <v>1.4789999999999999E-4</v>
      </c>
      <c r="N13" s="1">
        <v>2.1357000000000001E-2</v>
      </c>
      <c r="O13" s="1">
        <v>0</v>
      </c>
      <c r="P13" s="1">
        <v>0</v>
      </c>
      <c r="Q13" s="1">
        <v>0</v>
      </c>
      <c r="R13" s="1">
        <v>0</v>
      </c>
      <c r="S13" s="1">
        <v>2.1357000000000001E-2</v>
      </c>
      <c r="T13" s="1">
        <v>0</v>
      </c>
      <c r="U13" s="1">
        <v>0</v>
      </c>
      <c r="V13" t="s">
        <v>86</v>
      </c>
      <c r="W13" s="1">
        <v>2.99E-4</v>
      </c>
      <c r="X13" s="1">
        <v>1.4854E-6</v>
      </c>
      <c r="Y13" s="1">
        <v>1.4147000000000001E-7</v>
      </c>
      <c r="Z13" s="1">
        <v>0</v>
      </c>
      <c r="AA13" s="1">
        <v>0</v>
      </c>
      <c r="AB13" s="1">
        <v>0</v>
      </c>
      <c r="AC13" s="1">
        <v>0</v>
      </c>
      <c r="AD13" s="1">
        <v>0</v>
      </c>
      <c r="AE13" s="1">
        <v>0</v>
      </c>
      <c r="AF13" s="1">
        <v>0</v>
      </c>
      <c r="AG13" s="1">
        <v>0</v>
      </c>
      <c r="AH13" s="1">
        <v>0</v>
      </c>
      <c r="AI13" t="s">
        <v>87</v>
      </c>
      <c r="AJ13" t="s">
        <v>88</v>
      </c>
      <c r="AK13" t="s">
        <v>118</v>
      </c>
      <c r="AL13" s="1">
        <v>0</v>
      </c>
      <c r="AM13" s="1">
        <v>0</v>
      </c>
      <c r="AN13" s="1">
        <v>0</v>
      </c>
    </row>
    <row r="14" spans="1:40" x14ac:dyDescent="0.25">
      <c r="A14">
        <v>12</v>
      </c>
      <c r="B14" t="s">
        <v>179</v>
      </c>
      <c r="C14">
        <v>24</v>
      </c>
      <c r="D14">
        <v>7723140</v>
      </c>
      <c r="E14" t="s">
        <v>295</v>
      </c>
      <c r="F14">
        <v>0</v>
      </c>
      <c r="G14" t="s">
        <v>122</v>
      </c>
      <c r="H14" s="1">
        <v>0</v>
      </c>
      <c r="I14" s="1">
        <v>0</v>
      </c>
      <c r="J14" s="1">
        <v>0</v>
      </c>
      <c r="K14" s="1">
        <v>0</v>
      </c>
      <c r="L14" s="1">
        <v>0</v>
      </c>
      <c r="M14" s="1">
        <v>0</v>
      </c>
      <c r="N14" s="1">
        <v>0</v>
      </c>
      <c r="O14" s="1">
        <v>0</v>
      </c>
      <c r="P14" s="1">
        <v>0</v>
      </c>
      <c r="Q14" s="1">
        <v>0</v>
      </c>
      <c r="R14" s="1">
        <v>0</v>
      </c>
      <c r="S14" s="1">
        <v>0</v>
      </c>
      <c r="T14" s="1">
        <v>0</v>
      </c>
      <c r="U14" s="1">
        <v>0</v>
      </c>
      <c r="V14" t="s">
        <v>86</v>
      </c>
      <c r="W14" s="1">
        <v>0</v>
      </c>
      <c r="X14" s="1">
        <v>0</v>
      </c>
      <c r="Y14" s="1">
        <v>0</v>
      </c>
      <c r="Z14" s="1">
        <v>0</v>
      </c>
      <c r="AA14" s="1">
        <v>0</v>
      </c>
      <c r="AB14" s="1">
        <v>0</v>
      </c>
      <c r="AC14" s="1">
        <v>0</v>
      </c>
      <c r="AD14" s="1">
        <v>0</v>
      </c>
      <c r="AE14" s="1">
        <v>0</v>
      </c>
      <c r="AF14" s="1">
        <v>0</v>
      </c>
      <c r="AG14" s="1">
        <v>0</v>
      </c>
      <c r="AH14" s="1">
        <v>0</v>
      </c>
      <c r="AI14" t="s">
        <v>87</v>
      </c>
      <c r="AL14" s="1">
        <v>0</v>
      </c>
      <c r="AM14" s="1">
        <v>0</v>
      </c>
      <c r="AN14" s="1">
        <v>0</v>
      </c>
    </row>
    <row r="15" spans="1:40" x14ac:dyDescent="0.25">
      <c r="A15">
        <v>13</v>
      </c>
      <c r="B15" t="s">
        <v>179</v>
      </c>
      <c r="C15">
        <v>24</v>
      </c>
      <c r="D15">
        <v>7439921</v>
      </c>
      <c r="E15" t="s">
        <v>7</v>
      </c>
      <c r="F15">
        <v>0</v>
      </c>
      <c r="G15" t="s">
        <v>122</v>
      </c>
      <c r="H15" s="1">
        <v>0</v>
      </c>
      <c r="I15" s="1">
        <v>0</v>
      </c>
      <c r="J15" s="1">
        <v>0</v>
      </c>
      <c r="K15" s="1">
        <v>0</v>
      </c>
      <c r="L15" s="1">
        <v>0</v>
      </c>
      <c r="M15" s="1">
        <v>0</v>
      </c>
      <c r="N15" s="1">
        <v>0</v>
      </c>
      <c r="O15" s="1">
        <v>0</v>
      </c>
      <c r="P15" s="1">
        <v>0</v>
      </c>
      <c r="Q15" s="1">
        <v>0</v>
      </c>
      <c r="R15" s="1">
        <v>0</v>
      </c>
      <c r="S15" s="1">
        <v>0</v>
      </c>
      <c r="T15" s="1">
        <v>0</v>
      </c>
      <c r="U15" s="1">
        <v>0</v>
      </c>
      <c r="V15" t="s">
        <v>86</v>
      </c>
      <c r="W15" s="1">
        <v>0</v>
      </c>
      <c r="X15" s="1">
        <v>0</v>
      </c>
      <c r="Y15" s="1">
        <v>0</v>
      </c>
      <c r="Z15" s="1">
        <v>0</v>
      </c>
      <c r="AA15" s="1">
        <v>0</v>
      </c>
      <c r="AB15" s="1">
        <v>0</v>
      </c>
      <c r="AC15" s="1">
        <v>0</v>
      </c>
      <c r="AD15" s="1">
        <v>0</v>
      </c>
      <c r="AE15" s="1">
        <v>0</v>
      </c>
      <c r="AF15" s="1">
        <v>0</v>
      </c>
      <c r="AG15" s="1">
        <v>0</v>
      </c>
      <c r="AH15" s="1">
        <v>0</v>
      </c>
      <c r="AI15" t="s">
        <v>87</v>
      </c>
      <c r="AL15" s="1">
        <v>0</v>
      </c>
      <c r="AM15" s="1">
        <v>0</v>
      </c>
      <c r="AN15" s="1">
        <v>0</v>
      </c>
    </row>
    <row r="16" spans="1:40" x14ac:dyDescent="0.25">
      <c r="A16">
        <v>14</v>
      </c>
      <c r="B16" t="s">
        <v>179</v>
      </c>
      <c r="C16">
        <v>24</v>
      </c>
      <c r="D16">
        <v>7440622</v>
      </c>
      <c r="E16" t="s">
        <v>296</v>
      </c>
      <c r="F16">
        <v>0</v>
      </c>
      <c r="G16" t="s">
        <v>122</v>
      </c>
      <c r="H16" s="1">
        <v>0</v>
      </c>
      <c r="I16" s="1">
        <v>0</v>
      </c>
      <c r="J16" s="1">
        <v>0</v>
      </c>
      <c r="K16" s="1">
        <v>0</v>
      </c>
      <c r="L16" s="1">
        <v>0</v>
      </c>
      <c r="M16" s="1">
        <v>0</v>
      </c>
      <c r="N16" s="1">
        <v>0</v>
      </c>
      <c r="O16" s="1">
        <v>0</v>
      </c>
      <c r="P16" s="1">
        <v>0</v>
      </c>
      <c r="Q16" s="1">
        <v>0</v>
      </c>
      <c r="R16" s="1">
        <v>0</v>
      </c>
      <c r="S16" s="1">
        <v>0</v>
      </c>
      <c r="T16" s="1">
        <v>0</v>
      </c>
      <c r="U16" s="1">
        <v>0</v>
      </c>
      <c r="V16" t="s">
        <v>86</v>
      </c>
      <c r="W16" s="1">
        <v>0</v>
      </c>
      <c r="X16" s="1">
        <v>0</v>
      </c>
      <c r="Y16" s="1">
        <v>0</v>
      </c>
      <c r="Z16" s="1">
        <v>0</v>
      </c>
      <c r="AA16" s="1">
        <v>0</v>
      </c>
      <c r="AB16" s="1">
        <v>0</v>
      </c>
      <c r="AC16" s="1">
        <v>0</v>
      </c>
      <c r="AD16" s="1">
        <v>0</v>
      </c>
      <c r="AE16" s="1">
        <v>0</v>
      </c>
      <c r="AF16" s="1">
        <v>0</v>
      </c>
      <c r="AG16" s="1">
        <v>0</v>
      </c>
      <c r="AH16" s="1">
        <v>0</v>
      </c>
      <c r="AI16" t="s">
        <v>87</v>
      </c>
      <c r="AL16" s="1">
        <v>0</v>
      </c>
      <c r="AM16" s="1">
        <v>0</v>
      </c>
      <c r="AN16" s="1">
        <v>0</v>
      </c>
    </row>
    <row r="17" spans="1:40" x14ac:dyDescent="0.25">
      <c r="A17">
        <v>15</v>
      </c>
      <c r="B17" t="s">
        <v>179</v>
      </c>
      <c r="C17">
        <v>24</v>
      </c>
      <c r="D17">
        <v>7440666</v>
      </c>
      <c r="E17" t="s">
        <v>297</v>
      </c>
      <c r="F17">
        <v>0</v>
      </c>
      <c r="G17" t="s">
        <v>122</v>
      </c>
      <c r="H17" s="1">
        <v>0</v>
      </c>
      <c r="I17" s="1">
        <v>0</v>
      </c>
      <c r="J17" s="1">
        <v>0</v>
      </c>
      <c r="K17" s="1">
        <v>0</v>
      </c>
      <c r="L17" s="1">
        <v>0</v>
      </c>
      <c r="M17" s="1">
        <v>0</v>
      </c>
      <c r="N17" s="1">
        <v>0</v>
      </c>
      <c r="O17" s="1">
        <v>0</v>
      </c>
      <c r="P17" s="1">
        <v>0</v>
      </c>
      <c r="Q17" s="1">
        <v>0</v>
      </c>
      <c r="R17" s="1">
        <v>0</v>
      </c>
      <c r="S17" s="1">
        <v>0</v>
      </c>
      <c r="T17" s="1">
        <v>0</v>
      </c>
      <c r="U17" s="1">
        <v>0</v>
      </c>
      <c r="V17" t="s">
        <v>86</v>
      </c>
      <c r="W17" s="1">
        <v>0</v>
      </c>
      <c r="X17" s="1">
        <v>0</v>
      </c>
      <c r="Y17" s="1">
        <v>0</v>
      </c>
      <c r="Z17" s="1">
        <v>0</v>
      </c>
      <c r="AA17" s="1">
        <v>0</v>
      </c>
      <c r="AB17" s="1">
        <v>0</v>
      </c>
      <c r="AC17" s="1">
        <v>0</v>
      </c>
      <c r="AD17" s="1">
        <v>0</v>
      </c>
      <c r="AE17" s="1">
        <v>0</v>
      </c>
      <c r="AF17" s="1">
        <v>0</v>
      </c>
      <c r="AG17" s="1">
        <v>0</v>
      </c>
      <c r="AH17" s="1">
        <v>0</v>
      </c>
      <c r="AI17" t="s">
        <v>87</v>
      </c>
      <c r="AL17" s="1">
        <v>0</v>
      </c>
      <c r="AM17" s="1">
        <v>0</v>
      </c>
      <c r="AN17" s="1">
        <v>0</v>
      </c>
    </row>
    <row r="18" spans="1:40" x14ac:dyDescent="0.25">
      <c r="A18">
        <v>16</v>
      </c>
      <c r="B18" t="s">
        <v>298</v>
      </c>
      <c r="C18">
        <v>24</v>
      </c>
      <c r="D18">
        <v>7429905</v>
      </c>
      <c r="E18" t="s">
        <v>290</v>
      </c>
      <c r="F18">
        <v>0</v>
      </c>
      <c r="G18" t="s">
        <v>122</v>
      </c>
      <c r="H18" s="1">
        <v>0</v>
      </c>
      <c r="I18" s="1">
        <v>0</v>
      </c>
      <c r="J18" s="1">
        <v>0</v>
      </c>
      <c r="K18" s="1">
        <v>0</v>
      </c>
      <c r="L18" s="1">
        <v>0</v>
      </c>
      <c r="M18" s="1">
        <v>0</v>
      </c>
      <c r="N18" s="1">
        <v>0</v>
      </c>
      <c r="O18" s="1">
        <v>0</v>
      </c>
      <c r="P18" s="1">
        <v>0</v>
      </c>
      <c r="Q18" s="1">
        <v>0</v>
      </c>
      <c r="R18" s="1">
        <v>0</v>
      </c>
      <c r="S18" s="1">
        <v>0</v>
      </c>
      <c r="T18" s="1">
        <v>0</v>
      </c>
      <c r="U18" s="1">
        <v>0</v>
      </c>
      <c r="V18" t="s">
        <v>86</v>
      </c>
      <c r="W18" s="1">
        <v>0</v>
      </c>
      <c r="X18" s="1">
        <v>0</v>
      </c>
      <c r="Y18" s="1">
        <v>0</v>
      </c>
      <c r="Z18" s="1">
        <v>0</v>
      </c>
      <c r="AA18" s="1">
        <v>0</v>
      </c>
      <c r="AB18" s="1">
        <v>0</v>
      </c>
      <c r="AC18" s="1">
        <v>0</v>
      </c>
      <c r="AD18" s="1">
        <v>0</v>
      </c>
      <c r="AE18" s="1">
        <v>0</v>
      </c>
      <c r="AF18" s="1">
        <v>0</v>
      </c>
      <c r="AG18" s="1">
        <v>0</v>
      </c>
      <c r="AH18" s="1">
        <v>0</v>
      </c>
      <c r="AI18" t="s">
        <v>87</v>
      </c>
      <c r="AL18" s="1">
        <v>0</v>
      </c>
      <c r="AM18" s="1">
        <v>0</v>
      </c>
      <c r="AN18" s="1">
        <v>0</v>
      </c>
    </row>
    <row r="19" spans="1:40" x14ac:dyDescent="0.25">
      <c r="A19">
        <v>17</v>
      </c>
      <c r="B19" t="s">
        <v>298</v>
      </c>
      <c r="C19">
        <v>24</v>
      </c>
      <c r="D19">
        <v>1344281</v>
      </c>
      <c r="E19" t="s">
        <v>291</v>
      </c>
      <c r="F19">
        <v>0</v>
      </c>
      <c r="G19" t="s">
        <v>122</v>
      </c>
      <c r="H19" s="1">
        <v>0</v>
      </c>
      <c r="I19" s="1">
        <v>0</v>
      </c>
      <c r="J19" s="1">
        <v>0</v>
      </c>
      <c r="K19" s="1">
        <v>0</v>
      </c>
      <c r="L19" s="1">
        <v>0</v>
      </c>
      <c r="M19" s="1">
        <v>0</v>
      </c>
      <c r="N19" s="1">
        <v>0</v>
      </c>
      <c r="O19" s="1">
        <v>0</v>
      </c>
      <c r="P19" s="1">
        <v>0</v>
      </c>
      <c r="Q19" s="1">
        <v>0</v>
      </c>
      <c r="R19" s="1">
        <v>0</v>
      </c>
      <c r="S19" s="1">
        <v>0</v>
      </c>
      <c r="T19" s="1">
        <v>0</v>
      </c>
      <c r="U19" s="1">
        <v>0</v>
      </c>
      <c r="V19" t="s">
        <v>86</v>
      </c>
      <c r="W19" s="1">
        <v>0</v>
      </c>
      <c r="X19" s="1">
        <v>0</v>
      </c>
      <c r="Y19" s="1">
        <v>0</v>
      </c>
      <c r="Z19" s="1">
        <v>0</v>
      </c>
      <c r="AA19" s="1">
        <v>0</v>
      </c>
      <c r="AB19" s="1">
        <v>0</v>
      </c>
      <c r="AC19" s="1">
        <v>0</v>
      </c>
      <c r="AD19" s="1">
        <v>0</v>
      </c>
      <c r="AE19" s="1">
        <v>0</v>
      </c>
      <c r="AF19" s="1">
        <v>0</v>
      </c>
      <c r="AG19" s="1">
        <v>0</v>
      </c>
      <c r="AH19" s="1">
        <v>0</v>
      </c>
      <c r="AI19" t="s">
        <v>87</v>
      </c>
      <c r="AL19" s="1">
        <v>0</v>
      </c>
      <c r="AM19" s="1">
        <v>0</v>
      </c>
      <c r="AN19" s="1">
        <v>0</v>
      </c>
    </row>
    <row r="20" spans="1:40" x14ac:dyDescent="0.25">
      <c r="A20">
        <v>18</v>
      </c>
      <c r="B20" t="s">
        <v>298</v>
      </c>
      <c r="C20">
        <v>24</v>
      </c>
      <c r="D20">
        <v>7440417</v>
      </c>
      <c r="E20" t="s">
        <v>292</v>
      </c>
      <c r="F20">
        <v>0</v>
      </c>
      <c r="G20" t="s">
        <v>122</v>
      </c>
      <c r="H20" s="1">
        <v>0</v>
      </c>
      <c r="I20" s="1">
        <v>0</v>
      </c>
      <c r="J20" s="1">
        <v>0</v>
      </c>
      <c r="K20" s="1">
        <v>0</v>
      </c>
      <c r="L20" s="1">
        <v>0</v>
      </c>
      <c r="M20" s="1">
        <v>0</v>
      </c>
      <c r="N20" s="1">
        <v>0</v>
      </c>
      <c r="O20" s="1">
        <v>0</v>
      </c>
      <c r="P20" s="1">
        <v>0</v>
      </c>
      <c r="Q20" s="1">
        <v>0</v>
      </c>
      <c r="R20" s="1">
        <v>0</v>
      </c>
      <c r="S20" s="1">
        <v>0</v>
      </c>
      <c r="T20" s="1">
        <v>0</v>
      </c>
      <c r="U20" s="1">
        <v>0</v>
      </c>
      <c r="V20" t="s">
        <v>86</v>
      </c>
      <c r="W20" s="1">
        <v>0</v>
      </c>
      <c r="X20" s="1">
        <v>0</v>
      </c>
      <c r="Y20" s="1">
        <v>0</v>
      </c>
      <c r="Z20" s="1">
        <v>0</v>
      </c>
      <c r="AA20" s="1">
        <v>0</v>
      </c>
      <c r="AB20" s="1">
        <v>0</v>
      </c>
      <c r="AC20" s="1">
        <v>0</v>
      </c>
      <c r="AD20" s="1">
        <v>0</v>
      </c>
      <c r="AE20" s="1">
        <v>0</v>
      </c>
      <c r="AF20" s="1">
        <v>0</v>
      </c>
      <c r="AG20" s="1">
        <v>0</v>
      </c>
      <c r="AH20" s="1">
        <v>0</v>
      </c>
      <c r="AI20" t="s">
        <v>87</v>
      </c>
      <c r="AL20" s="1">
        <v>0</v>
      </c>
      <c r="AM20" s="1">
        <v>0</v>
      </c>
      <c r="AN20" s="1">
        <v>0</v>
      </c>
    </row>
    <row r="21" spans="1:40" x14ac:dyDescent="0.25">
      <c r="A21">
        <v>19</v>
      </c>
      <c r="B21" t="s">
        <v>298</v>
      </c>
      <c r="C21">
        <v>24</v>
      </c>
      <c r="D21">
        <v>7440439</v>
      </c>
      <c r="E21" t="s">
        <v>293</v>
      </c>
      <c r="F21">
        <v>0</v>
      </c>
      <c r="G21" t="s">
        <v>122</v>
      </c>
      <c r="H21" s="1">
        <v>0</v>
      </c>
      <c r="I21" s="1">
        <v>0</v>
      </c>
      <c r="J21" s="1">
        <v>0</v>
      </c>
      <c r="K21" s="1">
        <v>0</v>
      </c>
      <c r="L21" s="1">
        <v>0</v>
      </c>
      <c r="M21" s="1">
        <v>0</v>
      </c>
      <c r="N21" s="1">
        <v>0</v>
      </c>
      <c r="O21" s="1">
        <v>0</v>
      </c>
      <c r="P21" s="1">
        <v>0</v>
      </c>
      <c r="Q21" s="1">
        <v>0</v>
      </c>
      <c r="R21" s="1">
        <v>0</v>
      </c>
      <c r="S21" s="1">
        <v>0</v>
      </c>
      <c r="T21" s="1">
        <v>0</v>
      </c>
      <c r="U21" s="1">
        <v>0</v>
      </c>
      <c r="V21" t="s">
        <v>86</v>
      </c>
      <c r="W21" s="1">
        <v>0</v>
      </c>
      <c r="X21" s="1">
        <v>0</v>
      </c>
      <c r="Y21" s="1">
        <v>0</v>
      </c>
      <c r="Z21" s="1">
        <v>0</v>
      </c>
      <c r="AA21" s="1">
        <v>0</v>
      </c>
      <c r="AB21" s="1">
        <v>0</v>
      </c>
      <c r="AC21" s="1">
        <v>0</v>
      </c>
      <c r="AD21" s="1">
        <v>0</v>
      </c>
      <c r="AE21" s="1">
        <v>0</v>
      </c>
      <c r="AF21" s="1">
        <v>0</v>
      </c>
      <c r="AG21" s="1">
        <v>0</v>
      </c>
      <c r="AH21" s="1">
        <v>0</v>
      </c>
      <c r="AI21" t="s">
        <v>87</v>
      </c>
      <c r="AL21" s="1">
        <v>0</v>
      </c>
      <c r="AM21" s="1">
        <v>0</v>
      </c>
      <c r="AN21" s="1">
        <v>0</v>
      </c>
    </row>
    <row r="22" spans="1:40" x14ac:dyDescent="0.25">
      <c r="A22">
        <v>20</v>
      </c>
      <c r="B22" t="s">
        <v>298</v>
      </c>
      <c r="C22">
        <v>24</v>
      </c>
      <c r="D22">
        <v>7440484</v>
      </c>
      <c r="E22" t="s">
        <v>8</v>
      </c>
      <c r="F22">
        <v>0</v>
      </c>
      <c r="G22" t="s">
        <v>122</v>
      </c>
      <c r="H22" s="1">
        <v>0</v>
      </c>
      <c r="I22" s="1">
        <v>0</v>
      </c>
      <c r="J22" s="1">
        <v>0</v>
      </c>
      <c r="K22" s="1">
        <v>0</v>
      </c>
      <c r="L22" s="1">
        <v>0</v>
      </c>
      <c r="M22" s="1">
        <v>0</v>
      </c>
      <c r="N22" s="1">
        <v>0</v>
      </c>
      <c r="O22" s="1">
        <v>0</v>
      </c>
      <c r="P22" s="1">
        <v>0</v>
      </c>
      <c r="Q22" s="1">
        <v>0</v>
      </c>
      <c r="R22" s="1">
        <v>0</v>
      </c>
      <c r="S22" s="1">
        <v>0</v>
      </c>
      <c r="T22" s="1">
        <v>0</v>
      </c>
      <c r="U22" s="1">
        <v>0</v>
      </c>
      <c r="V22" t="s">
        <v>86</v>
      </c>
      <c r="W22" s="1">
        <v>0</v>
      </c>
      <c r="X22" s="1">
        <v>0</v>
      </c>
      <c r="Y22" s="1">
        <v>0</v>
      </c>
      <c r="Z22" s="1">
        <v>0</v>
      </c>
      <c r="AA22" s="1">
        <v>0</v>
      </c>
      <c r="AB22" s="1">
        <v>0</v>
      </c>
      <c r="AC22" s="1">
        <v>0</v>
      </c>
      <c r="AD22" s="1">
        <v>0</v>
      </c>
      <c r="AE22" s="1">
        <v>0</v>
      </c>
      <c r="AF22" s="1">
        <v>0</v>
      </c>
      <c r="AG22" s="1">
        <v>0</v>
      </c>
      <c r="AH22" s="1">
        <v>0</v>
      </c>
      <c r="AI22" t="s">
        <v>87</v>
      </c>
      <c r="AL22" s="1">
        <v>0</v>
      </c>
      <c r="AM22" s="1">
        <v>0</v>
      </c>
      <c r="AN22" s="1">
        <v>0</v>
      </c>
    </row>
    <row r="23" spans="1:40" x14ac:dyDescent="0.25">
      <c r="A23">
        <v>21</v>
      </c>
      <c r="B23" t="s">
        <v>298</v>
      </c>
      <c r="C23">
        <v>24</v>
      </c>
      <c r="D23">
        <v>7440473</v>
      </c>
      <c r="E23" t="s">
        <v>89</v>
      </c>
      <c r="F23" s="1">
        <v>2.0499999999999999E-6</v>
      </c>
      <c r="G23" t="s">
        <v>122</v>
      </c>
      <c r="H23" s="1">
        <v>0</v>
      </c>
      <c r="I23" s="1">
        <v>0</v>
      </c>
      <c r="J23" s="1">
        <v>0</v>
      </c>
      <c r="K23" s="1">
        <v>0</v>
      </c>
      <c r="L23" s="1">
        <v>0</v>
      </c>
      <c r="M23" s="1">
        <v>0</v>
      </c>
      <c r="N23" s="1">
        <v>0</v>
      </c>
      <c r="O23" s="1">
        <v>0</v>
      </c>
      <c r="P23" s="1">
        <v>0</v>
      </c>
      <c r="Q23" s="1">
        <v>0</v>
      </c>
      <c r="R23" s="1">
        <v>0</v>
      </c>
      <c r="S23" s="1">
        <v>0</v>
      </c>
      <c r="T23" s="1">
        <v>0</v>
      </c>
      <c r="U23" s="1">
        <v>0</v>
      </c>
      <c r="V23" t="s">
        <v>86</v>
      </c>
      <c r="W23" s="1">
        <v>2.0499999999999999E-6</v>
      </c>
      <c r="X23" s="1">
        <v>0</v>
      </c>
      <c r="Y23" s="1">
        <v>0</v>
      </c>
      <c r="Z23" s="1">
        <v>0</v>
      </c>
      <c r="AA23" s="1">
        <v>0</v>
      </c>
      <c r="AB23" s="1">
        <v>0</v>
      </c>
      <c r="AC23" s="1">
        <v>0</v>
      </c>
      <c r="AD23" s="1">
        <v>0</v>
      </c>
      <c r="AE23" s="1">
        <v>0</v>
      </c>
      <c r="AF23" s="1">
        <v>0</v>
      </c>
      <c r="AG23" s="1">
        <v>0</v>
      </c>
      <c r="AH23" s="1">
        <v>0</v>
      </c>
      <c r="AI23" t="s">
        <v>87</v>
      </c>
      <c r="AL23" s="1">
        <v>0</v>
      </c>
      <c r="AM23" s="1">
        <v>0</v>
      </c>
      <c r="AN23" s="1">
        <v>0</v>
      </c>
    </row>
    <row r="24" spans="1:40" x14ac:dyDescent="0.25">
      <c r="A24">
        <v>22</v>
      </c>
      <c r="B24" t="s">
        <v>298</v>
      </c>
      <c r="C24">
        <v>24</v>
      </c>
      <c r="D24">
        <v>18540299</v>
      </c>
      <c r="E24" t="s">
        <v>13</v>
      </c>
      <c r="F24" s="1">
        <v>1.13E-6</v>
      </c>
      <c r="G24" t="s">
        <v>122</v>
      </c>
      <c r="H24" s="1">
        <v>0</v>
      </c>
      <c r="I24" s="1">
        <v>0</v>
      </c>
      <c r="J24" s="1">
        <v>0</v>
      </c>
      <c r="K24" s="1">
        <v>0</v>
      </c>
      <c r="L24" s="1">
        <v>0</v>
      </c>
      <c r="M24" s="1">
        <v>0</v>
      </c>
      <c r="N24" s="1">
        <v>5.6500000000000001E-6</v>
      </c>
      <c r="O24" s="1">
        <v>0</v>
      </c>
      <c r="P24" s="1">
        <v>0</v>
      </c>
      <c r="Q24" s="1">
        <v>0</v>
      </c>
      <c r="R24" s="1">
        <v>0</v>
      </c>
      <c r="S24" s="1">
        <v>3.0741999999999998E-7</v>
      </c>
      <c r="T24" s="1">
        <v>0</v>
      </c>
      <c r="U24" s="1">
        <v>0</v>
      </c>
      <c r="V24" t="s">
        <v>86</v>
      </c>
      <c r="W24" s="1">
        <v>1.13E-6</v>
      </c>
      <c r="X24" s="1">
        <v>5.6137000000000002E-9</v>
      </c>
      <c r="Y24" s="1">
        <v>5.3464000000000003E-10</v>
      </c>
      <c r="Z24" s="1">
        <v>0</v>
      </c>
      <c r="AA24" s="1">
        <v>0</v>
      </c>
      <c r="AB24" s="1">
        <v>0</v>
      </c>
      <c r="AC24" s="1">
        <v>0</v>
      </c>
      <c r="AD24" s="1">
        <v>0</v>
      </c>
      <c r="AE24" s="1">
        <v>0</v>
      </c>
      <c r="AF24" s="1">
        <v>0</v>
      </c>
      <c r="AG24" s="1">
        <v>0</v>
      </c>
      <c r="AH24" s="1">
        <v>0</v>
      </c>
      <c r="AI24" t="s">
        <v>87</v>
      </c>
      <c r="AJ24" t="s">
        <v>88</v>
      </c>
      <c r="AK24" t="s">
        <v>118</v>
      </c>
      <c r="AL24" s="1">
        <v>0</v>
      </c>
      <c r="AM24" s="1">
        <v>0</v>
      </c>
      <c r="AN24" s="1">
        <v>0</v>
      </c>
    </row>
    <row r="25" spans="1:40" x14ac:dyDescent="0.25">
      <c r="A25">
        <v>23</v>
      </c>
      <c r="B25" t="s">
        <v>298</v>
      </c>
      <c r="C25">
        <v>24</v>
      </c>
      <c r="D25">
        <v>1175</v>
      </c>
      <c r="E25" t="s">
        <v>294</v>
      </c>
      <c r="F25" s="1">
        <v>4.1100000000000003E-5</v>
      </c>
      <c r="G25" t="s">
        <v>122</v>
      </c>
      <c r="H25" s="1">
        <v>0</v>
      </c>
      <c r="I25" s="1">
        <v>0</v>
      </c>
      <c r="J25" s="1">
        <v>0</v>
      </c>
      <c r="K25" s="1">
        <v>0</v>
      </c>
      <c r="L25" s="1">
        <v>0</v>
      </c>
      <c r="M25" s="1">
        <v>0</v>
      </c>
      <c r="N25" s="1">
        <v>1.3699999999999999E-5</v>
      </c>
      <c r="O25" s="1">
        <v>0</v>
      </c>
      <c r="P25" s="1">
        <v>0</v>
      </c>
      <c r="Q25" s="1">
        <v>0</v>
      </c>
      <c r="R25" s="1">
        <v>0</v>
      </c>
      <c r="S25" s="1">
        <v>0</v>
      </c>
      <c r="T25" s="1">
        <v>0</v>
      </c>
      <c r="U25" s="1">
        <v>0</v>
      </c>
      <c r="V25" t="s">
        <v>86</v>
      </c>
      <c r="W25" s="1">
        <v>4.1100000000000003E-5</v>
      </c>
      <c r="X25" s="1">
        <v>0</v>
      </c>
      <c r="Y25" s="1">
        <v>0</v>
      </c>
      <c r="Z25" s="1">
        <v>0</v>
      </c>
      <c r="AA25" s="1">
        <v>0</v>
      </c>
      <c r="AB25" s="1">
        <v>0</v>
      </c>
      <c r="AC25" s="1">
        <v>0</v>
      </c>
      <c r="AD25" s="1">
        <v>0</v>
      </c>
      <c r="AE25" s="1">
        <v>0</v>
      </c>
      <c r="AF25" s="1">
        <v>0</v>
      </c>
      <c r="AG25" s="1">
        <v>0</v>
      </c>
      <c r="AH25" s="1">
        <v>0</v>
      </c>
      <c r="AI25" t="s">
        <v>87</v>
      </c>
      <c r="AL25" s="1">
        <v>0</v>
      </c>
      <c r="AM25" s="1">
        <v>0</v>
      </c>
      <c r="AN25" s="1">
        <v>0</v>
      </c>
    </row>
    <row r="26" spans="1:40" x14ac:dyDescent="0.25">
      <c r="A26">
        <v>24</v>
      </c>
      <c r="B26" t="s">
        <v>298</v>
      </c>
      <c r="C26">
        <v>24</v>
      </c>
      <c r="D26">
        <v>7440508</v>
      </c>
      <c r="E26" t="s">
        <v>10</v>
      </c>
      <c r="F26">
        <v>0</v>
      </c>
      <c r="G26" t="s">
        <v>122</v>
      </c>
      <c r="H26" s="1">
        <v>0</v>
      </c>
      <c r="I26" s="1">
        <v>0</v>
      </c>
      <c r="J26" s="1">
        <v>0</v>
      </c>
      <c r="K26" s="1">
        <v>0</v>
      </c>
      <c r="L26" s="1">
        <v>0</v>
      </c>
      <c r="M26" s="1">
        <v>0</v>
      </c>
      <c r="N26" s="1">
        <v>0</v>
      </c>
      <c r="O26" s="1">
        <v>0</v>
      </c>
      <c r="P26" s="1">
        <v>0</v>
      </c>
      <c r="Q26" s="1">
        <v>0</v>
      </c>
      <c r="R26" s="1">
        <v>0</v>
      </c>
      <c r="S26" s="1">
        <v>0</v>
      </c>
      <c r="T26" s="1">
        <v>0</v>
      </c>
      <c r="U26" s="1">
        <v>0</v>
      </c>
      <c r="V26" t="s">
        <v>86</v>
      </c>
      <c r="W26" s="1">
        <v>0</v>
      </c>
      <c r="X26" s="1">
        <v>0</v>
      </c>
      <c r="Y26" s="1">
        <v>0</v>
      </c>
      <c r="Z26" s="1">
        <v>0</v>
      </c>
      <c r="AA26" s="1">
        <v>0</v>
      </c>
      <c r="AB26" s="1">
        <v>0</v>
      </c>
      <c r="AC26" s="1">
        <v>0</v>
      </c>
      <c r="AD26" s="1">
        <v>0</v>
      </c>
      <c r="AE26" s="1">
        <v>0</v>
      </c>
      <c r="AF26" s="1">
        <v>0</v>
      </c>
      <c r="AG26" s="1">
        <v>0</v>
      </c>
      <c r="AH26" s="1">
        <v>0</v>
      </c>
      <c r="AI26" t="s">
        <v>87</v>
      </c>
      <c r="AL26" s="1">
        <v>0</v>
      </c>
      <c r="AM26" s="1">
        <v>0</v>
      </c>
      <c r="AN26" s="1">
        <v>0</v>
      </c>
    </row>
    <row r="27" spans="1:40" x14ac:dyDescent="0.25">
      <c r="A27">
        <v>25</v>
      </c>
      <c r="B27" t="s">
        <v>298</v>
      </c>
      <c r="C27">
        <v>24</v>
      </c>
      <c r="D27">
        <v>7439965</v>
      </c>
      <c r="E27" t="s">
        <v>5</v>
      </c>
      <c r="F27">
        <v>2.42E-4</v>
      </c>
      <c r="G27" t="s">
        <v>122</v>
      </c>
      <c r="H27" s="1">
        <v>0</v>
      </c>
      <c r="I27" s="1">
        <v>2.6889000000000001E-3</v>
      </c>
      <c r="J27" s="1">
        <v>0</v>
      </c>
      <c r="K27" s="1">
        <v>0</v>
      </c>
      <c r="L27" s="1">
        <v>0</v>
      </c>
      <c r="M27" s="1">
        <v>0</v>
      </c>
      <c r="N27" s="1">
        <v>0</v>
      </c>
      <c r="O27" s="1">
        <v>0</v>
      </c>
      <c r="P27" s="1">
        <v>0</v>
      </c>
      <c r="Q27" s="1">
        <v>0</v>
      </c>
      <c r="R27" s="1">
        <v>0</v>
      </c>
      <c r="S27" s="1">
        <v>0</v>
      </c>
      <c r="T27" s="1">
        <v>0</v>
      </c>
      <c r="U27" s="1">
        <v>0</v>
      </c>
      <c r="V27" t="s">
        <v>86</v>
      </c>
      <c r="W27" s="1">
        <v>2.42E-4</v>
      </c>
      <c r="X27" s="1">
        <v>0</v>
      </c>
      <c r="Y27" s="1">
        <v>0</v>
      </c>
      <c r="Z27" s="1">
        <v>0</v>
      </c>
      <c r="AA27" s="1">
        <v>0</v>
      </c>
      <c r="AB27" s="1">
        <v>0</v>
      </c>
      <c r="AC27" s="1">
        <v>0</v>
      </c>
      <c r="AD27" s="1">
        <v>0</v>
      </c>
      <c r="AE27" s="1">
        <v>0</v>
      </c>
      <c r="AF27" s="1">
        <v>0</v>
      </c>
      <c r="AG27" s="1">
        <v>0</v>
      </c>
      <c r="AH27" s="1">
        <v>0</v>
      </c>
      <c r="AI27" t="s">
        <v>87</v>
      </c>
      <c r="AL27" s="1">
        <v>0</v>
      </c>
      <c r="AM27" s="1">
        <v>0</v>
      </c>
      <c r="AN27" s="1">
        <v>0</v>
      </c>
    </row>
    <row r="28" spans="1:40" x14ac:dyDescent="0.25">
      <c r="A28">
        <v>26</v>
      </c>
      <c r="B28" t="s">
        <v>298</v>
      </c>
      <c r="C28">
        <v>24</v>
      </c>
      <c r="D28">
        <v>7440020</v>
      </c>
      <c r="E28" t="s">
        <v>6</v>
      </c>
      <c r="F28" s="1">
        <v>4.1100000000000003E-5</v>
      </c>
      <c r="G28" t="s">
        <v>122</v>
      </c>
      <c r="H28" s="1">
        <v>0</v>
      </c>
      <c r="I28" s="1">
        <v>0</v>
      </c>
      <c r="J28" s="1">
        <v>0</v>
      </c>
      <c r="K28" s="1">
        <v>0</v>
      </c>
      <c r="L28" s="1">
        <v>0</v>
      </c>
      <c r="M28" s="1">
        <v>2.033E-5</v>
      </c>
      <c r="N28" s="1">
        <v>2.9356999999999999E-3</v>
      </c>
      <c r="O28" s="1">
        <v>0</v>
      </c>
      <c r="P28" s="1">
        <v>0</v>
      </c>
      <c r="Q28" s="1">
        <v>0</v>
      </c>
      <c r="R28" s="1">
        <v>0</v>
      </c>
      <c r="S28" s="1">
        <v>2.9356999999999999E-3</v>
      </c>
      <c r="T28" s="1">
        <v>0</v>
      </c>
      <c r="U28" s="1">
        <v>0</v>
      </c>
      <c r="V28" t="s">
        <v>86</v>
      </c>
      <c r="W28" s="1">
        <v>4.1100000000000003E-5</v>
      </c>
      <c r="X28" s="1">
        <v>2.0417999999999999E-7</v>
      </c>
      <c r="Y28" s="1">
        <v>1.9446000000000001E-8</v>
      </c>
      <c r="Z28" s="1">
        <v>0</v>
      </c>
      <c r="AA28" s="1">
        <v>0</v>
      </c>
      <c r="AB28" s="1">
        <v>0</v>
      </c>
      <c r="AC28" s="1">
        <v>0</v>
      </c>
      <c r="AD28" s="1">
        <v>0</v>
      </c>
      <c r="AE28" s="1">
        <v>0</v>
      </c>
      <c r="AF28" s="1">
        <v>0</v>
      </c>
      <c r="AG28" s="1">
        <v>0</v>
      </c>
      <c r="AH28" s="1">
        <v>0</v>
      </c>
      <c r="AI28" t="s">
        <v>87</v>
      </c>
      <c r="AJ28" t="s">
        <v>88</v>
      </c>
      <c r="AK28" t="s">
        <v>118</v>
      </c>
      <c r="AL28" s="1">
        <v>0</v>
      </c>
      <c r="AM28" s="1">
        <v>0</v>
      </c>
      <c r="AN28" s="1">
        <v>0</v>
      </c>
    </row>
    <row r="29" spans="1:40" x14ac:dyDescent="0.25">
      <c r="A29">
        <v>27</v>
      </c>
      <c r="B29" t="s">
        <v>298</v>
      </c>
      <c r="C29">
        <v>24</v>
      </c>
      <c r="D29">
        <v>7723140</v>
      </c>
      <c r="E29" t="s">
        <v>295</v>
      </c>
      <c r="F29">
        <v>0</v>
      </c>
      <c r="G29" t="s">
        <v>122</v>
      </c>
      <c r="H29" s="1">
        <v>0</v>
      </c>
      <c r="I29" s="1">
        <v>0</v>
      </c>
      <c r="J29" s="1">
        <v>0</v>
      </c>
      <c r="K29" s="1">
        <v>0</v>
      </c>
      <c r="L29" s="1">
        <v>0</v>
      </c>
      <c r="M29" s="1">
        <v>0</v>
      </c>
      <c r="N29" s="1">
        <v>0</v>
      </c>
      <c r="O29" s="1">
        <v>0</v>
      </c>
      <c r="P29" s="1">
        <v>0</v>
      </c>
      <c r="Q29" s="1">
        <v>0</v>
      </c>
      <c r="R29" s="1">
        <v>0</v>
      </c>
      <c r="S29" s="1">
        <v>0</v>
      </c>
      <c r="T29" s="1">
        <v>0</v>
      </c>
      <c r="U29" s="1">
        <v>0</v>
      </c>
      <c r="V29" t="s">
        <v>86</v>
      </c>
      <c r="W29" s="1">
        <v>0</v>
      </c>
      <c r="X29" s="1">
        <v>0</v>
      </c>
      <c r="Y29" s="1">
        <v>0</v>
      </c>
      <c r="Z29" s="1">
        <v>0</v>
      </c>
      <c r="AA29" s="1">
        <v>0</v>
      </c>
      <c r="AB29" s="1">
        <v>0</v>
      </c>
      <c r="AC29" s="1">
        <v>0</v>
      </c>
      <c r="AD29" s="1">
        <v>0</v>
      </c>
      <c r="AE29" s="1">
        <v>0</v>
      </c>
      <c r="AF29" s="1">
        <v>0</v>
      </c>
      <c r="AG29" s="1">
        <v>0</v>
      </c>
      <c r="AH29" s="1">
        <v>0</v>
      </c>
      <c r="AI29" t="s">
        <v>87</v>
      </c>
      <c r="AL29" s="1">
        <v>0</v>
      </c>
      <c r="AM29" s="1">
        <v>0</v>
      </c>
      <c r="AN29" s="1">
        <v>0</v>
      </c>
    </row>
    <row r="30" spans="1:40" x14ac:dyDescent="0.25">
      <c r="A30">
        <v>28</v>
      </c>
      <c r="B30" t="s">
        <v>298</v>
      </c>
      <c r="C30">
        <v>24</v>
      </c>
      <c r="D30">
        <v>7439921</v>
      </c>
      <c r="E30" t="s">
        <v>7</v>
      </c>
      <c r="F30">
        <v>0</v>
      </c>
      <c r="G30" t="s">
        <v>122</v>
      </c>
      <c r="H30" s="1">
        <v>0</v>
      </c>
      <c r="I30" s="1">
        <v>0</v>
      </c>
      <c r="J30" s="1">
        <v>0</v>
      </c>
      <c r="K30" s="1">
        <v>0</v>
      </c>
      <c r="L30" s="1">
        <v>0</v>
      </c>
      <c r="M30" s="1">
        <v>0</v>
      </c>
      <c r="N30" s="1">
        <v>0</v>
      </c>
      <c r="O30" s="1">
        <v>0</v>
      </c>
      <c r="P30" s="1">
        <v>0</v>
      </c>
      <c r="Q30" s="1">
        <v>0</v>
      </c>
      <c r="R30" s="1">
        <v>0</v>
      </c>
      <c r="S30" s="1">
        <v>0</v>
      </c>
      <c r="T30" s="1">
        <v>0</v>
      </c>
      <c r="U30" s="1">
        <v>0</v>
      </c>
      <c r="V30" t="s">
        <v>86</v>
      </c>
      <c r="W30" s="1">
        <v>0</v>
      </c>
      <c r="X30" s="1">
        <v>0</v>
      </c>
      <c r="Y30" s="1">
        <v>0</v>
      </c>
      <c r="Z30" s="1">
        <v>0</v>
      </c>
      <c r="AA30" s="1">
        <v>0</v>
      </c>
      <c r="AB30" s="1">
        <v>0</v>
      </c>
      <c r="AC30" s="1">
        <v>0</v>
      </c>
      <c r="AD30" s="1">
        <v>0</v>
      </c>
      <c r="AE30" s="1">
        <v>0</v>
      </c>
      <c r="AF30" s="1">
        <v>0</v>
      </c>
      <c r="AG30" s="1">
        <v>0</v>
      </c>
      <c r="AH30" s="1">
        <v>0</v>
      </c>
      <c r="AI30" t="s">
        <v>87</v>
      </c>
      <c r="AL30" s="1">
        <v>0</v>
      </c>
      <c r="AM30" s="1">
        <v>0</v>
      </c>
      <c r="AN30" s="1">
        <v>0</v>
      </c>
    </row>
    <row r="31" spans="1:40" x14ac:dyDescent="0.25">
      <c r="A31">
        <v>29</v>
      </c>
      <c r="B31" t="s">
        <v>298</v>
      </c>
      <c r="C31">
        <v>24</v>
      </c>
      <c r="D31">
        <v>7440622</v>
      </c>
      <c r="E31" t="s">
        <v>296</v>
      </c>
      <c r="F31">
        <v>0</v>
      </c>
      <c r="G31" t="s">
        <v>122</v>
      </c>
      <c r="H31" s="1">
        <v>0</v>
      </c>
      <c r="I31" s="1">
        <v>0</v>
      </c>
      <c r="J31" s="1">
        <v>0</v>
      </c>
      <c r="K31" s="1">
        <v>0</v>
      </c>
      <c r="L31" s="1">
        <v>0</v>
      </c>
      <c r="M31" s="1">
        <v>0</v>
      </c>
      <c r="N31" s="1">
        <v>0</v>
      </c>
      <c r="O31" s="1">
        <v>0</v>
      </c>
      <c r="P31" s="1">
        <v>0</v>
      </c>
      <c r="Q31" s="1">
        <v>0</v>
      </c>
      <c r="R31" s="1">
        <v>0</v>
      </c>
      <c r="S31" s="1">
        <v>0</v>
      </c>
      <c r="T31" s="1">
        <v>0</v>
      </c>
      <c r="U31" s="1">
        <v>0</v>
      </c>
      <c r="V31" t="s">
        <v>86</v>
      </c>
      <c r="W31" s="1">
        <v>0</v>
      </c>
      <c r="X31" s="1">
        <v>0</v>
      </c>
      <c r="Y31" s="1">
        <v>0</v>
      </c>
      <c r="Z31" s="1">
        <v>0</v>
      </c>
      <c r="AA31" s="1">
        <v>0</v>
      </c>
      <c r="AB31" s="1">
        <v>0</v>
      </c>
      <c r="AC31" s="1">
        <v>0</v>
      </c>
      <c r="AD31" s="1">
        <v>0</v>
      </c>
      <c r="AE31" s="1">
        <v>0</v>
      </c>
      <c r="AF31" s="1">
        <v>0</v>
      </c>
      <c r="AG31" s="1">
        <v>0</v>
      </c>
      <c r="AH31" s="1">
        <v>0</v>
      </c>
      <c r="AI31" t="s">
        <v>87</v>
      </c>
      <c r="AL31" s="1">
        <v>0</v>
      </c>
      <c r="AM31" s="1">
        <v>0</v>
      </c>
      <c r="AN31" s="1">
        <v>0</v>
      </c>
    </row>
    <row r="32" spans="1:40" x14ac:dyDescent="0.25">
      <c r="A32">
        <v>30</v>
      </c>
      <c r="B32" t="s">
        <v>298</v>
      </c>
      <c r="C32">
        <v>24</v>
      </c>
      <c r="D32">
        <v>7440666</v>
      </c>
      <c r="E32" t="s">
        <v>297</v>
      </c>
      <c r="F32">
        <v>0</v>
      </c>
      <c r="G32" t="s">
        <v>122</v>
      </c>
      <c r="H32" s="1">
        <v>0</v>
      </c>
      <c r="I32" s="1">
        <v>0</v>
      </c>
      <c r="J32" s="1">
        <v>0</v>
      </c>
      <c r="K32" s="1">
        <v>0</v>
      </c>
      <c r="L32" s="1">
        <v>0</v>
      </c>
      <c r="M32" s="1">
        <v>0</v>
      </c>
      <c r="N32" s="1">
        <v>0</v>
      </c>
      <c r="O32" s="1">
        <v>0</v>
      </c>
      <c r="P32" s="1">
        <v>0</v>
      </c>
      <c r="Q32" s="1">
        <v>0</v>
      </c>
      <c r="R32" s="1">
        <v>0</v>
      </c>
      <c r="S32" s="1">
        <v>0</v>
      </c>
      <c r="T32" s="1">
        <v>0</v>
      </c>
      <c r="U32" s="1">
        <v>0</v>
      </c>
      <c r="V32" t="s">
        <v>86</v>
      </c>
      <c r="W32" s="1">
        <v>0</v>
      </c>
      <c r="X32" s="1">
        <v>0</v>
      </c>
      <c r="Y32" s="1">
        <v>0</v>
      </c>
      <c r="Z32" s="1">
        <v>0</v>
      </c>
      <c r="AA32" s="1">
        <v>0</v>
      </c>
      <c r="AB32" s="1">
        <v>0</v>
      </c>
      <c r="AC32" s="1">
        <v>0</v>
      </c>
      <c r="AD32" s="1">
        <v>0</v>
      </c>
      <c r="AE32" s="1">
        <v>0</v>
      </c>
      <c r="AF32" s="1">
        <v>0</v>
      </c>
      <c r="AG32" s="1">
        <v>0</v>
      </c>
      <c r="AH32" s="1">
        <v>0</v>
      </c>
      <c r="AI32" t="s">
        <v>87</v>
      </c>
      <c r="AL32" s="1">
        <v>0</v>
      </c>
      <c r="AM32" s="1">
        <v>0</v>
      </c>
      <c r="AN32" s="1">
        <v>0</v>
      </c>
    </row>
    <row r="33" spans="1:40" x14ac:dyDescent="0.25">
      <c r="A33">
        <v>31</v>
      </c>
      <c r="B33" t="s">
        <v>299</v>
      </c>
      <c r="C33">
        <v>24</v>
      </c>
      <c r="D33">
        <v>7429905</v>
      </c>
      <c r="E33" t="s">
        <v>290</v>
      </c>
      <c r="F33">
        <v>0</v>
      </c>
      <c r="G33" t="s">
        <v>122</v>
      </c>
      <c r="H33" s="1">
        <v>0</v>
      </c>
      <c r="I33" s="1">
        <v>0</v>
      </c>
      <c r="J33" s="1">
        <v>0</v>
      </c>
      <c r="K33" s="1">
        <v>0</v>
      </c>
      <c r="L33" s="1">
        <v>0</v>
      </c>
      <c r="M33" s="1">
        <v>0</v>
      </c>
      <c r="N33" s="1">
        <v>0</v>
      </c>
      <c r="O33" s="1">
        <v>0</v>
      </c>
      <c r="P33" s="1">
        <v>0</v>
      </c>
      <c r="Q33" s="1">
        <v>0</v>
      </c>
      <c r="R33" s="1">
        <v>0</v>
      </c>
      <c r="S33" s="1">
        <v>0</v>
      </c>
      <c r="T33" s="1">
        <v>0</v>
      </c>
      <c r="U33" s="1">
        <v>0</v>
      </c>
      <c r="V33" t="s">
        <v>86</v>
      </c>
      <c r="W33" s="1">
        <v>0</v>
      </c>
      <c r="X33" s="1">
        <v>0</v>
      </c>
      <c r="Y33" s="1">
        <v>0</v>
      </c>
      <c r="Z33" s="1">
        <v>0</v>
      </c>
      <c r="AA33" s="1">
        <v>0</v>
      </c>
      <c r="AB33" s="1">
        <v>0</v>
      </c>
      <c r="AC33" s="1">
        <v>0</v>
      </c>
      <c r="AD33" s="1">
        <v>0</v>
      </c>
      <c r="AE33" s="1">
        <v>0</v>
      </c>
      <c r="AF33" s="1">
        <v>0</v>
      </c>
      <c r="AG33" s="1">
        <v>0</v>
      </c>
      <c r="AH33" s="1">
        <v>0</v>
      </c>
      <c r="AI33" t="s">
        <v>87</v>
      </c>
      <c r="AL33" s="1">
        <v>0</v>
      </c>
      <c r="AM33" s="1">
        <v>0</v>
      </c>
      <c r="AN33" s="1">
        <v>0</v>
      </c>
    </row>
    <row r="34" spans="1:40" x14ac:dyDescent="0.25">
      <c r="A34">
        <v>32</v>
      </c>
      <c r="B34" t="s">
        <v>299</v>
      </c>
      <c r="C34">
        <v>24</v>
      </c>
      <c r="D34">
        <v>1344281</v>
      </c>
      <c r="E34" t="s">
        <v>291</v>
      </c>
      <c r="F34">
        <v>0</v>
      </c>
      <c r="G34" t="s">
        <v>122</v>
      </c>
      <c r="H34" s="1">
        <v>0</v>
      </c>
      <c r="I34" s="1">
        <v>0</v>
      </c>
      <c r="J34" s="1">
        <v>0</v>
      </c>
      <c r="K34" s="1">
        <v>0</v>
      </c>
      <c r="L34" s="1">
        <v>0</v>
      </c>
      <c r="M34" s="1">
        <v>0</v>
      </c>
      <c r="N34" s="1">
        <v>0</v>
      </c>
      <c r="O34" s="1">
        <v>0</v>
      </c>
      <c r="P34" s="1">
        <v>0</v>
      </c>
      <c r="Q34" s="1">
        <v>0</v>
      </c>
      <c r="R34" s="1">
        <v>0</v>
      </c>
      <c r="S34" s="1">
        <v>0</v>
      </c>
      <c r="T34" s="1">
        <v>0</v>
      </c>
      <c r="U34" s="1">
        <v>0</v>
      </c>
      <c r="V34" t="s">
        <v>86</v>
      </c>
      <c r="W34" s="1">
        <v>0</v>
      </c>
      <c r="X34" s="1">
        <v>0</v>
      </c>
      <c r="Y34" s="1">
        <v>0</v>
      </c>
      <c r="Z34" s="1">
        <v>0</v>
      </c>
      <c r="AA34" s="1">
        <v>0</v>
      </c>
      <c r="AB34" s="1">
        <v>0</v>
      </c>
      <c r="AC34" s="1">
        <v>0</v>
      </c>
      <c r="AD34" s="1">
        <v>0</v>
      </c>
      <c r="AE34" s="1">
        <v>0</v>
      </c>
      <c r="AF34" s="1">
        <v>0</v>
      </c>
      <c r="AG34" s="1">
        <v>0</v>
      </c>
      <c r="AH34" s="1">
        <v>0</v>
      </c>
      <c r="AI34" t="s">
        <v>87</v>
      </c>
      <c r="AL34" s="1">
        <v>0</v>
      </c>
      <c r="AM34" s="1">
        <v>0</v>
      </c>
      <c r="AN34" s="1">
        <v>0</v>
      </c>
    </row>
    <row r="35" spans="1:40" x14ac:dyDescent="0.25">
      <c r="A35">
        <v>33</v>
      </c>
      <c r="B35" t="s">
        <v>299</v>
      </c>
      <c r="C35">
        <v>24</v>
      </c>
      <c r="D35">
        <v>7440417</v>
      </c>
      <c r="E35" t="s">
        <v>292</v>
      </c>
      <c r="F35">
        <v>0</v>
      </c>
      <c r="G35" t="s">
        <v>122</v>
      </c>
      <c r="H35" s="1">
        <v>0</v>
      </c>
      <c r="I35" s="1">
        <v>0</v>
      </c>
      <c r="J35" s="1">
        <v>0</v>
      </c>
      <c r="K35" s="1">
        <v>0</v>
      </c>
      <c r="L35" s="1">
        <v>0</v>
      </c>
      <c r="M35" s="1">
        <v>0</v>
      </c>
      <c r="N35" s="1">
        <v>0</v>
      </c>
      <c r="O35" s="1">
        <v>0</v>
      </c>
      <c r="P35" s="1">
        <v>0</v>
      </c>
      <c r="Q35" s="1">
        <v>0</v>
      </c>
      <c r="R35" s="1">
        <v>0</v>
      </c>
      <c r="S35" s="1">
        <v>0</v>
      </c>
      <c r="T35" s="1">
        <v>0</v>
      </c>
      <c r="U35" s="1">
        <v>0</v>
      </c>
      <c r="V35" t="s">
        <v>86</v>
      </c>
      <c r="W35" s="1">
        <v>0</v>
      </c>
      <c r="X35" s="1">
        <v>0</v>
      </c>
      <c r="Y35" s="1">
        <v>0</v>
      </c>
      <c r="Z35" s="1">
        <v>0</v>
      </c>
      <c r="AA35" s="1">
        <v>0</v>
      </c>
      <c r="AB35" s="1">
        <v>0</v>
      </c>
      <c r="AC35" s="1">
        <v>0</v>
      </c>
      <c r="AD35" s="1">
        <v>0</v>
      </c>
      <c r="AE35" s="1">
        <v>0</v>
      </c>
      <c r="AF35" s="1">
        <v>0</v>
      </c>
      <c r="AG35" s="1">
        <v>0</v>
      </c>
      <c r="AH35" s="1">
        <v>0</v>
      </c>
      <c r="AI35" t="s">
        <v>87</v>
      </c>
      <c r="AL35" s="1">
        <v>0</v>
      </c>
      <c r="AM35" s="1">
        <v>0</v>
      </c>
      <c r="AN35" s="1">
        <v>0</v>
      </c>
    </row>
    <row r="36" spans="1:40" x14ac:dyDescent="0.25">
      <c r="A36">
        <v>34</v>
      </c>
      <c r="B36" t="s">
        <v>299</v>
      </c>
      <c r="C36">
        <v>24</v>
      </c>
      <c r="D36">
        <v>7440439</v>
      </c>
      <c r="E36" t="s">
        <v>293</v>
      </c>
      <c r="F36">
        <v>0</v>
      </c>
      <c r="G36" t="s">
        <v>122</v>
      </c>
      <c r="H36" s="1">
        <v>0</v>
      </c>
      <c r="I36" s="1">
        <v>0</v>
      </c>
      <c r="J36" s="1">
        <v>0</v>
      </c>
      <c r="K36" s="1">
        <v>0</v>
      </c>
      <c r="L36" s="1">
        <v>0</v>
      </c>
      <c r="M36" s="1">
        <v>0</v>
      </c>
      <c r="N36" s="1">
        <v>0</v>
      </c>
      <c r="O36" s="1">
        <v>0</v>
      </c>
      <c r="P36" s="1">
        <v>0</v>
      </c>
      <c r="Q36" s="1">
        <v>0</v>
      </c>
      <c r="R36" s="1">
        <v>0</v>
      </c>
      <c r="S36" s="1">
        <v>0</v>
      </c>
      <c r="T36" s="1">
        <v>0</v>
      </c>
      <c r="U36" s="1">
        <v>0</v>
      </c>
      <c r="V36" t="s">
        <v>86</v>
      </c>
      <c r="W36" s="1">
        <v>0</v>
      </c>
      <c r="X36" s="1">
        <v>0</v>
      </c>
      <c r="Y36" s="1">
        <v>0</v>
      </c>
      <c r="Z36" s="1">
        <v>0</v>
      </c>
      <c r="AA36" s="1">
        <v>0</v>
      </c>
      <c r="AB36" s="1">
        <v>0</v>
      </c>
      <c r="AC36" s="1">
        <v>0</v>
      </c>
      <c r="AD36" s="1">
        <v>0</v>
      </c>
      <c r="AE36" s="1">
        <v>0</v>
      </c>
      <c r="AF36" s="1">
        <v>0</v>
      </c>
      <c r="AG36" s="1">
        <v>0</v>
      </c>
      <c r="AH36" s="1">
        <v>0</v>
      </c>
      <c r="AI36" t="s">
        <v>87</v>
      </c>
      <c r="AL36" s="1">
        <v>0</v>
      </c>
      <c r="AM36" s="1">
        <v>0</v>
      </c>
      <c r="AN36" s="1">
        <v>0</v>
      </c>
    </row>
    <row r="37" spans="1:40" x14ac:dyDescent="0.25">
      <c r="A37">
        <v>35</v>
      </c>
      <c r="B37" t="s">
        <v>299</v>
      </c>
      <c r="C37">
        <v>24</v>
      </c>
      <c r="D37">
        <v>7440484</v>
      </c>
      <c r="E37" t="s">
        <v>8</v>
      </c>
      <c r="F37" s="1">
        <v>1.7499999999999999E-7</v>
      </c>
      <c r="G37" t="s">
        <v>122</v>
      </c>
      <c r="H37" s="1">
        <v>0</v>
      </c>
      <c r="I37" s="1">
        <v>0</v>
      </c>
      <c r="J37" s="1">
        <v>0</v>
      </c>
      <c r="K37" s="1">
        <v>0</v>
      </c>
      <c r="L37" s="1">
        <v>0</v>
      </c>
      <c r="M37" s="1">
        <v>0</v>
      </c>
      <c r="N37" s="1">
        <v>0</v>
      </c>
      <c r="O37" s="1">
        <v>0</v>
      </c>
      <c r="P37" s="1">
        <v>0</v>
      </c>
      <c r="Q37" s="1">
        <v>0</v>
      </c>
      <c r="R37" s="1">
        <v>0</v>
      </c>
      <c r="S37" s="1">
        <v>0</v>
      </c>
      <c r="T37" s="1">
        <v>0</v>
      </c>
      <c r="U37" s="1">
        <v>0</v>
      </c>
      <c r="V37" t="s">
        <v>86</v>
      </c>
      <c r="W37" s="1">
        <v>1.7499999999999999E-7</v>
      </c>
      <c r="X37" s="1">
        <v>0</v>
      </c>
      <c r="Y37" s="1">
        <v>0</v>
      </c>
      <c r="Z37" s="1">
        <v>0</v>
      </c>
      <c r="AA37" s="1">
        <v>0</v>
      </c>
      <c r="AB37" s="1">
        <v>0</v>
      </c>
      <c r="AC37" s="1">
        <v>0</v>
      </c>
      <c r="AD37" s="1">
        <v>0</v>
      </c>
      <c r="AE37" s="1">
        <v>0</v>
      </c>
      <c r="AF37" s="1">
        <v>0</v>
      </c>
      <c r="AG37" s="1">
        <v>0</v>
      </c>
      <c r="AH37" s="1">
        <v>0</v>
      </c>
      <c r="AI37" t="s">
        <v>87</v>
      </c>
      <c r="AL37" s="1">
        <v>0</v>
      </c>
      <c r="AM37" s="1">
        <v>0</v>
      </c>
      <c r="AN37" s="1">
        <v>0</v>
      </c>
    </row>
    <row r="38" spans="1:40" x14ac:dyDescent="0.25">
      <c r="A38">
        <v>36</v>
      </c>
      <c r="B38" t="s">
        <v>299</v>
      </c>
      <c r="C38">
        <v>24</v>
      </c>
      <c r="D38">
        <v>7440473</v>
      </c>
      <c r="E38" t="s">
        <v>89</v>
      </c>
      <c r="F38">
        <v>1.55E-4</v>
      </c>
      <c r="G38" t="s">
        <v>122</v>
      </c>
      <c r="H38" s="1">
        <v>0</v>
      </c>
      <c r="I38" s="1">
        <v>0</v>
      </c>
      <c r="J38" s="1">
        <v>0</v>
      </c>
      <c r="K38" s="1">
        <v>0</v>
      </c>
      <c r="L38" s="1">
        <v>0</v>
      </c>
      <c r="M38" s="1">
        <v>0</v>
      </c>
      <c r="N38" s="1">
        <v>0</v>
      </c>
      <c r="O38" s="1">
        <v>0</v>
      </c>
      <c r="P38" s="1">
        <v>0</v>
      </c>
      <c r="Q38" s="1">
        <v>0</v>
      </c>
      <c r="R38" s="1">
        <v>0</v>
      </c>
      <c r="S38" s="1">
        <v>0</v>
      </c>
      <c r="T38" s="1">
        <v>0</v>
      </c>
      <c r="U38" s="1">
        <v>0</v>
      </c>
      <c r="V38" t="s">
        <v>86</v>
      </c>
      <c r="W38" s="1">
        <v>1.55E-4</v>
      </c>
      <c r="X38" s="1">
        <v>0</v>
      </c>
      <c r="Y38" s="1">
        <v>0</v>
      </c>
      <c r="Z38" s="1">
        <v>0</v>
      </c>
      <c r="AA38" s="1">
        <v>0</v>
      </c>
      <c r="AB38" s="1">
        <v>0</v>
      </c>
      <c r="AC38" s="1">
        <v>0</v>
      </c>
      <c r="AD38" s="1">
        <v>0</v>
      </c>
      <c r="AE38" s="1">
        <v>0</v>
      </c>
      <c r="AF38" s="1">
        <v>0</v>
      </c>
      <c r="AG38" s="1">
        <v>0</v>
      </c>
      <c r="AH38" s="1">
        <v>0</v>
      </c>
      <c r="AI38" t="s">
        <v>87</v>
      </c>
      <c r="AL38" s="1">
        <v>0</v>
      </c>
      <c r="AM38" s="1">
        <v>0</v>
      </c>
      <c r="AN38" s="1">
        <v>0</v>
      </c>
    </row>
    <row r="39" spans="1:40" x14ac:dyDescent="0.25">
      <c r="A39">
        <v>37</v>
      </c>
      <c r="B39" t="s">
        <v>299</v>
      </c>
      <c r="C39">
        <v>24</v>
      </c>
      <c r="D39">
        <v>18540299</v>
      </c>
      <c r="E39" t="s">
        <v>13</v>
      </c>
      <c r="F39" s="1">
        <v>3.4999999999999997E-5</v>
      </c>
      <c r="G39" t="s">
        <v>122</v>
      </c>
      <c r="H39" s="1">
        <v>0</v>
      </c>
      <c r="I39" s="1">
        <v>0</v>
      </c>
      <c r="J39" s="1">
        <v>0</v>
      </c>
      <c r="K39" s="1">
        <v>0</v>
      </c>
      <c r="L39" s="1">
        <v>0</v>
      </c>
      <c r="M39" s="1">
        <v>0</v>
      </c>
      <c r="N39" s="1">
        <v>1.75E-4</v>
      </c>
      <c r="O39" s="1">
        <v>0</v>
      </c>
      <c r="P39" s="1">
        <v>0</v>
      </c>
      <c r="Q39" s="1">
        <v>0</v>
      </c>
      <c r="R39" s="1">
        <v>0</v>
      </c>
      <c r="S39" s="1">
        <v>9.5217000000000007E-6</v>
      </c>
      <c r="T39" s="1">
        <v>0</v>
      </c>
      <c r="U39" s="1">
        <v>0</v>
      </c>
      <c r="V39" t="s">
        <v>86</v>
      </c>
      <c r="W39" s="1">
        <v>3.4999999999999997E-5</v>
      </c>
      <c r="X39" s="1">
        <v>1.7387999999999999E-7</v>
      </c>
      <c r="Y39" s="1">
        <v>1.6560000000000001E-8</v>
      </c>
      <c r="Z39" s="1">
        <v>0</v>
      </c>
      <c r="AA39" s="1">
        <v>0</v>
      </c>
      <c r="AB39" s="1">
        <v>0</v>
      </c>
      <c r="AC39" s="1">
        <v>0</v>
      </c>
      <c r="AD39" s="1">
        <v>0</v>
      </c>
      <c r="AE39" s="1">
        <v>0</v>
      </c>
      <c r="AF39" s="1">
        <v>0</v>
      </c>
      <c r="AG39" s="1">
        <v>0</v>
      </c>
      <c r="AH39" s="1">
        <v>0</v>
      </c>
      <c r="AI39" t="s">
        <v>87</v>
      </c>
      <c r="AJ39" t="s">
        <v>88</v>
      </c>
      <c r="AK39" t="s">
        <v>118</v>
      </c>
      <c r="AL39" s="1">
        <v>0</v>
      </c>
      <c r="AM39" s="1">
        <v>0</v>
      </c>
      <c r="AN39" s="1">
        <v>0</v>
      </c>
    </row>
    <row r="40" spans="1:40" x14ac:dyDescent="0.25">
      <c r="A40">
        <v>38</v>
      </c>
      <c r="B40" t="s">
        <v>299</v>
      </c>
      <c r="C40">
        <v>24</v>
      </c>
      <c r="D40">
        <v>1175</v>
      </c>
      <c r="E40" t="s">
        <v>294</v>
      </c>
      <c r="F40">
        <v>0</v>
      </c>
      <c r="G40" t="s">
        <v>122</v>
      </c>
      <c r="H40" s="1">
        <v>0</v>
      </c>
      <c r="I40" s="1">
        <v>0</v>
      </c>
      <c r="J40" s="1">
        <v>0</v>
      </c>
      <c r="K40" s="1">
        <v>0</v>
      </c>
      <c r="L40" s="1">
        <v>0</v>
      </c>
      <c r="M40" s="1">
        <v>0</v>
      </c>
      <c r="N40" s="1">
        <v>0</v>
      </c>
      <c r="O40" s="1">
        <v>0</v>
      </c>
      <c r="P40" s="1">
        <v>0</v>
      </c>
      <c r="Q40" s="1">
        <v>0</v>
      </c>
      <c r="R40" s="1">
        <v>0</v>
      </c>
      <c r="S40" s="1">
        <v>0</v>
      </c>
      <c r="T40" s="1">
        <v>0</v>
      </c>
      <c r="U40" s="1">
        <v>0</v>
      </c>
      <c r="V40" t="s">
        <v>86</v>
      </c>
      <c r="W40" s="1">
        <v>0</v>
      </c>
      <c r="X40" s="1">
        <v>0</v>
      </c>
      <c r="Y40" s="1">
        <v>0</v>
      </c>
      <c r="Z40" s="1">
        <v>0</v>
      </c>
      <c r="AA40" s="1">
        <v>0</v>
      </c>
      <c r="AB40" s="1">
        <v>0</v>
      </c>
      <c r="AC40" s="1">
        <v>0</v>
      </c>
      <c r="AD40" s="1">
        <v>0</v>
      </c>
      <c r="AE40" s="1">
        <v>0</v>
      </c>
      <c r="AF40" s="1">
        <v>0</v>
      </c>
      <c r="AG40" s="1">
        <v>0</v>
      </c>
      <c r="AH40" s="1">
        <v>0</v>
      </c>
      <c r="AI40" t="s">
        <v>87</v>
      </c>
      <c r="AL40" s="1">
        <v>0</v>
      </c>
      <c r="AM40" s="1">
        <v>0</v>
      </c>
      <c r="AN40" s="1">
        <v>0</v>
      </c>
    </row>
    <row r="41" spans="1:40" x14ac:dyDescent="0.25">
      <c r="A41">
        <v>39</v>
      </c>
      <c r="B41" t="s">
        <v>299</v>
      </c>
      <c r="C41">
        <v>24</v>
      </c>
      <c r="D41">
        <v>7440508</v>
      </c>
      <c r="E41" t="s">
        <v>10</v>
      </c>
      <c r="F41">
        <v>0</v>
      </c>
      <c r="G41" t="s">
        <v>122</v>
      </c>
      <c r="H41" s="1">
        <v>0</v>
      </c>
      <c r="I41" s="1">
        <v>0</v>
      </c>
      <c r="J41" s="1">
        <v>0</v>
      </c>
      <c r="K41" s="1">
        <v>0</v>
      </c>
      <c r="L41" s="1">
        <v>0</v>
      </c>
      <c r="M41" s="1">
        <v>0</v>
      </c>
      <c r="N41" s="1">
        <v>0</v>
      </c>
      <c r="O41" s="1">
        <v>0</v>
      </c>
      <c r="P41" s="1">
        <v>0</v>
      </c>
      <c r="Q41" s="1">
        <v>0</v>
      </c>
      <c r="R41" s="1">
        <v>0</v>
      </c>
      <c r="S41" s="1">
        <v>0</v>
      </c>
      <c r="T41" s="1">
        <v>0</v>
      </c>
      <c r="U41" s="1">
        <v>0</v>
      </c>
      <c r="V41" t="s">
        <v>86</v>
      </c>
      <c r="W41" s="1">
        <v>0</v>
      </c>
      <c r="X41" s="1">
        <v>0</v>
      </c>
      <c r="Y41" s="1">
        <v>0</v>
      </c>
      <c r="Z41" s="1">
        <v>0</v>
      </c>
      <c r="AA41" s="1">
        <v>0</v>
      </c>
      <c r="AB41" s="1">
        <v>0</v>
      </c>
      <c r="AC41" s="1">
        <v>0</v>
      </c>
      <c r="AD41" s="1">
        <v>0</v>
      </c>
      <c r="AE41" s="1">
        <v>0</v>
      </c>
      <c r="AF41" s="1">
        <v>0</v>
      </c>
      <c r="AG41" s="1">
        <v>0</v>
      </c>
      <c r="AH41" s="1">
        <v>0</v>
      </c>
      <c r="AI41" t="s">
        <v>87</v>
      </c>
      <c r="AL41" s="1">
        <v>0</v>
      </c>
      <c r="AM41" s="1">
        <v>0</v>
      </c>
      <c r="AN41" s="1">
        <v>0</v>
      </c>
    </row>
    <row r="42" spans="1:40" x14ac:dyDescent="0.25">
      <c r="A42">
        <v>40</v>
      </c>
      <c r="B42" t="s">
        <v>299</v>
      </c>
      <c r="C42">
        <v>24</v>
      </c>
      <c r="D42">
        <v>7439965</v>
      </c>
      <c r="E42" t="s">
        <v>5</v>
      </c>
      <c r="F42" s="1">
        <v>4.4100000000000001E-5</v>
      </c>
      <c r="G42" t="s">
        <v>122</v>
      </c>
      <c r="H42" s="1">
        <v>0</v>
      </c>
      <c r="I42" s="1">
        <v>4.8999999999999998E-4</v>
      </c>
      <c r="J42" s="1">
        <v>0</v>
      </c>
      <c r="K42" s="1">
        <v>0</v>
      </c>
      <c r="L42" s="1">
        <v>0</v>
      </c>
      <c r="M42" s="1">
        <v>0</v>
      </c>
      <c r="N42" s="1">
        <v>0</v>
      </c>
      <c r="O42" s="1">
        <v>0</v>
      </c>
      <c r="P42" s="1">
        <v>0</v>
      </c>
      <c r="Q42" s="1">
        <v>0</v>
      </c>
      <c r="R42" s="1">
        <v>0</v>
      </c>
      <c r="S42" s="1">
        <v>0</v>
      </c>
      <c r="T42" s="1">
        <v>0</v>
      </c>
      <c r="U42" s="1">
        <v>0</v>
      </c>
      <c r="V42" t="s">
        <v>86</v>
      </c>
      <c r="W42" s="1">
        <v>4.4100000000000001E-5</v>
      </c>
      <c r="X42" s="1">
        <v>0</v>
      </c>
      <c r="Y42" s="1">
        <v>0</v>
      </c>
      <c r="Z42" s="1">
        <v>0</v>
      </c>
      <c r="AA42" s="1">
        <v>0</v>
      </c>
      <c r="AB42" s="1">
        <v>0</v>
      </c>
      <c r="AC42" s="1">
        <v>0</v>
      </c>
      <c r="AD42" s="1">
        <v>0</v>
      </c>
      <c r="AE42" s="1">
        <v>0</v>
      </c>
      <c r="AF42" s="1">
        <v>0</v>
      </c>
      <c r="AG42" s="1">
        <v>0</v>
      </c>
      <c r="AH42" s="1">
        <v>0</v>
      </c>
      <c r="AI42" t="s">
        <v>87</v>
      </c>
      <c r="AL42" s="1">
        <v>0</v>
      </c>
      <c r="AM42" s="1">
        <v>0</v>
      </c>
      <c r="AN42" s="1">
        <v>0</v>
      </c>
    </row>
    <row r="43" spans="1:40" x14ac:dyDescent="0.25">
      <c r="A43">
        <v>41</v>
      </c>
      <c r="B43" t="s">
        <v>299</v>
      </c>
      <c r="C43">
        <v>24</v>
      </c>
      <c r="D43">
        <v>7440020</v>
      </c>
      <c r="E43" t="s">
        <v>6</v>
      </c>
      <c r="F43" s="1">
        <v>7.5299999999999999E-6</v>
      </c>
      <c r="G43" t="s">
        <v>122</v>
      </c>
      <c r="H43" s="1">
        <v>0</v>
      </c>
      <c r="I43" s="1">
        <v>0</v>
      </c>
      <c r="J43" s="1">
        <v>0</v>
      </c>
      <c r="K43" s="1">
        <v>0</v>
      </c>
      <c r="L43" s="1">
        <v>0</v>
      </c>
      <c r="M43" s="1">
        <v>3.7245999999999999E-6</v>
      </c>
      <c r="N43" s="1">
        <v>5.3786000000000003E-4</v>
      </c>
      <c r="O43" s="1">
        <v>0</v>
      </c>
      <c r="P43" s="1">
        <v>0</v>
      </c>
      <c r="Q43" s="1">
        <v>0</v>
      </c>
      <c r="R43" s="1">
        <v>0</v>
      </c>
      <c r="S43" s="1">
        <v>5.3786000000000003E-4</v>
      </c>
      <c r="T43" s="1">
        <v>0</v>
      </c>
      <c r="U43" s="1">
        <v>0</v>
      </c>
      <c r="V43" t="s">
        <v>86</v>
      </c>
      <c r="W43" s="1">
        <v>7.5299999999999999E-6</v>
      </c>
      <c r="X43" s="1">
        <v>3.7408E-8</v>
      </c>
      <c r="Y43" s="1">
        <v>3.5627000000000001E-9</v>
      </c>
      <c r="Z43" s="1">
        <v>0</v>
      </c>
      <c r="AA43" s="1">
        <v>0</v>
      </c>
      <c r="AB43" s="1">
        <v>0</v>
      </c>
      <c r="AC43" s="1">
        <v>0</v>
      </c>
      <c r="AD43" s="1">
        <v>0</v>
      </c>
      <c r="AE43" s="1">
        <v>0</v>
      </c>
      <c r="AF43" s="1">
        <v>0</v>
      </c>
      <c r="AG43" s="1">
        <v>0</v>
      </c>
      <c r="AH43" s="1">
        <v>0</v>
      </c>
      <c r="AI43" t="s">
        <v>87</v>
      </c>
      <c r="AJ43" t="s">
        <v>88</v>
      </c>
      <c r="AK43" t="s">
        <v>118</v>
      </c>
      <c r="AL43" s="1">
        <v>0</v>
      </c>
      <c r="AM43" s="1">
        <v>0</v>
      </c>
      <c r="AN43" s="1">
        <v>0</v>
      </c>
    </row>
    <row r="44" spans="1:40" x14ac:dyDescent="0.25">
      <c r="A44">
        <v>42</v>
      </c>
      <c r="B44" t="s">
        <v>299</v>
      </c>
      <c r="C44">
        <v>24</v>
      </c>
      <c r="D44">
        <v>7723140</v>
      </c>
      <c r="E44" t="s">
        <v>295</v>
      </c>
      <c r="F44">
        <v>0</v>
      </c>
      <c r="G44" t="s">
        <v>122</v>
      </c>
      <c r="H44" s="1">
        <v>0</v>
      </c>
      <c r="I44" s="1">
        <v>0</v>
      </c>
      <c r="J44" s="1">
        <v>0</v>
      </c>
      <c r="K44" s="1">
        <v>0</v>
      </c>
      <c r="L44" s="1">
        <v>0</v>
      </c>
      <c r="M44" s="1">
        <v>0</v>
      </c>
      <c r="N44" s="1">
        <v>0</v>
      </c>
      <c r="O44" s="1">
        <v>0</v>
      </c>
      <c r="P44" s="1">
        <v>0</v>
      </c>
      <c r="Q44" s="1">
        <v>0</v>
      </c>
      <c r="R44" s="1">
        <v>0</v>
      </c>
      <c r="S44" s="1">
        <v>0</v>
      </c>
      <c r="T44" s="1">
        <v>0</v>
      </c>
      <c r="U44" s="1">
        <v>0</v>
      </c>
      <c r="V44" t="s">
        <v>86</v>
      </c>
      <c r="W44" s="1">
        <v>0</v>
      </c>
      <c r="X44" s="1">
        <v>0</v>
      </c>
      <c r="Y44" s="1">
        <v>0</v>
      </c>
      <c r="Z44" s="1">
        <v>0</v>
      </c>
      <c r="AA44" s="1">
        <v>0</v>
      </c>
      <c r="AB44" s="1">
        <v>0</v>
      </c>
      <c r="AC44" s="1">
        <v>0</v>
      </c>
      <c r="AD44" s="1">
        <v>0</v>
      </c>
      <c r="AE44" s="1">
        <v>0</v>
      </c>
      <c r="AF44" s="1">
        <v>0</v>
      </c>
      <c r="AG44" s="1">
        <v>0</v>
      </c>
      <c r="AH44" s="1">
        <v>0</v>
      </c>
      <c r="AI44" t="s">
        <v>87</v>
      </c>
      <c r="AL44" s="1">
        <v>0</v>
      </c>
      <c r="AM44" s="1">
        <v>0</v>
      </c>
      <c r="AN44" s="1">
        <v>0</v>
      </c>
    </row>
    <row r="45" spans="1:40" x14ac:dyDescent="0.25">
      <c r="A45">
        <v>43</v>
      </c>
      <c r="B45" t="s">
        <v>299</v>
      </c>
      <c r="C45">
        <v>24</v>
      </c>
      <c r="D45">
        <v>7439921</v>
      </c>
      <c r="E45" t="s">
        <v>7</v>
      </c>
      <c r="F45">
        <v>0</v>
      </c>
      <c r="G45" t="s">
        <v>122</v>
      </c>
      <c r="H45" s="1">
        <v>0</v>
      </c>
      <c r="I45" s="1">
        <v>0</v>
      </c>
      <c r="J45" s="1">
        <v>0</v>
      </c>
      <c r="K45" s="1">
        <v>0</v>
      </c>
      <c r="L45" s="1">
        <v>0</v>
      </c>
      <c r="M45" s="1">
        <v>0</v>
      </c>
      <c r="N45" s="1">
        <v>0</v>
      </c>
      <c r="O45" s="1">
        <v>0</v>
      </c>
      <c r="P45" s="1">
        <v>0</v>
      </c>
      <c r="Q45" s="1">
        <v>0</v>
      </c>
      <c r="R45" s="1">
        <v>0</v>
      </c>
      <c r="S45" s="1">
        <v>0</v>
      </c>
      <c r="T45" s="1">
        <v>0</v>
      </c>
      <c r="U45" s="1">
        <v>0</v>
      </c>
      <c r="V45" t="s">
        <v>86</v>
      </c>
      <c r="W45" s="1">
        <v>0</v>
      </c>
      <c r="X45" s="1">
        <v>0</v>
      </c>
      <c r="Y45" s="1">
        <v>0</v>
      </c>
      <c r="Z45" s="1">
        <v>0</v>
      </c>
      <c r="AA45" s="1">
        <v>0</v>
      </c>
      <c r="AB45" s="1">
        <v>0</v>
      </c>
      <c r="AC45" s="1">
        <v>0</v>
      </c>
      <c r="AD45" s="1">
        <v>0</v>
      </c>
      <c r="AE45" s="1">
        <v>0</v>
      </c>
      <c r="AF45" s="1">
        <v>0</v>
      </c>
      <c r="AG45" s="1">
        <v>0</v>
      </c>
      <c r="AH45" s="1">
        <v>0</v>
      </c>
      <c r="AI45" t="s">
        <v>87</v>
      </c>
      <c r="AL45" s="1">
        <v>0</v>
      </c>
      <c r="AM45" s="1">
        <v>0</v>
      </c>
      <c r="AN45" s="1">
        <v>0</v>
      </c>
    </row>
    <row r="46" spans="1:40" x14ac:dyDescent="0.25">
      <c r="A46">
        <v>44</v>
      </c>
      <c r="B46" t="s">
        <v>299</v>
      </c>
      <c r="C46">
        <v>24</v>
      </c>
      <c r="D46">
        <v>7440622</v>
      </c>
      <c r="E46" t="s">
        <v>296</v>
      </c>
      <c r="F46">
        <v>0</v>
      </c>
      <c r="G46" t="s">
        <v>122</v>
      </c>
      <c r="H46" s="1">
        <v>0</v>
      </c>
      <c r="I46" s="1">
        <v>0</v>
      </c>
      <c r="J46" s="1">
        <v>0</v>
      </c>
      <c r="K46" s="1">
        <v>0</v>
      </c>
      <c r="L46" s="1">
        <v>0</v>
      </c>
      <c r="M46" s="1">
        <v>0</v>
      </c>
      <c r="N46" s="1">
        <v>0</v>
      </c>
      <c r="O46" s="1">
        <v>0</v>
      </c>
      <c r="P46" s="1">
        <v>0</v>
      </c>
      <c r="Q46" s="1">
        <v>0</v>
      </c>
      <c r="R46" s="1">
        <v>0</v>
      </c>
      <c r="S46" s="1">
        <v>0</v>
      </c>
      <c r="T46" s="1">
        <v>0</v>
      </c>
      <c r="U46" s="1">
        <v>0</v>
      </c>
      <c r="V46" t="s">
        <v>86</v>
      </c>
      <c r="W46" s="1">
        <v>0</v>
      </c>
      <c r="X46" s="1">
        <v>0</v>
      </c>
      <c r="Y46" s="1">
        <v>0</v>
      </c>
      <c r="Z46" s="1">
        <v>0</v>
      </c>
      <c r="AA46" s="1">
        <v>0</v>
      </c>
      <c r="AB46" s="1">
        <v>0</v>
      </c>
      <c r="AC46" s="1">
        <v>0</v>
      </c>
      <c r="AD46" s="1">
        <v>0</v>
      </c>
      <c r="AE46" s="1">
        <v>0</v>
      </c>
      <c r="AF46" s="1">
        <v>0</v>
      </c>
      <c r="AG46" s="1">
        <v>0</v>
      </c>
      <c r="AH46" s="1">
        <v>0</v>
      </c>
      <c r="AI46" t="s">
        <v>87</v>
      </c>
      <c r="AL46" s="1">
        <v>0</v>
      </c>
      <c r="AM46" s="1">
        <v>0</v>
      </c>
      <c r="AN46" s="1">
        <v>0</v>
      </c>
    </row>
    <row r="47" spans="1:40" x14ac:dyDescent="0.25">
      <c r="A47">
        <v>45</v>
      </c>
      <c r="B47" t="s">
        <v>299</v>
      </c>
      <c r="C47">
        <v>24</v>
      </c>
      <c r="D47">
        <v>7440666</v>
      </c>
      <c r="E47" t="s">
        <v>297</v>
      </c>
      <c r="F47">
        <v>0</v>
      </c>
      <c r="G47" t="s">
        <v>122</v>
      </c>
      <c r="H47" s="1">
        <v>0</v>
      </c>
      <c r="I47" s="1">
        <v>0</v>
      </c>
      <c r="J47" s="1">
        <v>0</v>
      </c>
      <c r="K47" s="1">
        <v>0</v>
      </c>
      <c r="L47" s="1">
        <v>0</v>
      </c>
      <c r="M47" s="1">
        <v>0</v>
      </c>
      <c r="N47" s="1">
        <v>0</v>
      </c>
      <c r="O47" s="1">
        <v>0</v>
      </c>
      <c r="P47" s="1">
        <v>0</v>
      </c>
      <c r="Q47" s="1">
        <v>0</v>
      </c>
      <c r="R47" s="1">
        <v>0</v>
      </c>
      <c r="S47" s="1">
        <v>0</v>
      </c>
      <c r="T47" s="1">
        <v>0</v>
      </c>
      <c r="U47" s="1">
        <v>0</v>
      </c>
      <c r="V47" t="s">
        <v>86</v>
      </c>
      <c r="W47" s="1">
        <v>0</v>
      </c>
      <c r="X47" s="1">
        <v>0</v>
      </c>
      <c r="Y47" s="1">
        <v>0</v>
      </c>
      <c r="Z47" s="1">
        <v>0</v>
      </c>
      <c r="AA47" s="1">
        <v>0</v>
      </c>
      <c r="AB47" s="1">
        <v>0</v>
      </c>
      <c r="AC47" s="1">
        <v>0</v>
      </c>
      <c r="AD47" s="1">
        <v>0</v>
      </c>
      <c r="AE47" s="1">
        <v>0</v>
      </c>
      <c r="AF47" s="1">
        <v>0</v>
      </c>
      <c r="AG47" s="1">
        <v>0</v>
      </c>
      <c r="AH47" s="1">
        <v>0</v>
      </c>
      <c r="AI47" t="s">
        <v>87</v>
      </c>
      <c r="AL47" s="1">
        <v>0</v>
      </c>
      <c r="AM47" s="1">
        <v>0</v>
      </c>
      <c r="AN47" s="1">
        <v>0</v>
      </c>
    </row>
    <row r="48" spans="1:40" x14ac:dyDescent="0.25">
      <c r="A48">
        <v>46</v>
      </c>
      <c r="B48" t="s">
        <v>300</v>
      </c>
      <c r="C48">
        <v>24</v>
      </c>
      <c r="D48">
        <v>7429905</v>
      </c>
      <c r="E48" t="s">
        <v>290</v>
      </c>
      <c r="F48">
        <v>0</v>
      </c>
      <c r="G48" t="s">
        <v>122</v>
      </c>
      <c r="H48" s="1">
        <v>0</v>
      </c>
      <c r="I48" s="1">
        <v>0</v>
      </c>
      <c r="J48" s="1">
        <v>0</v>
      </c>
      <c r="K48" s="1">
        <v>0</v>
      </c>
      <c r="L48" s="1">
        <v>0</v>
      </c>
      <c r="M48" s="1">
        <v>0</v>
      </c>
      <c r="N48" s="1">
        <v>0</v>
      </c>
      <c r="O48" s="1">
        <v>0</v>
      </c>
      <c r="P48" s="1">
        <v>0</v>
      </c>
      <c r="Q48" s="1">
        <v>0</v>
      </c>
      <c r="R48" s="1">
        <v>0</v>
      </c>
      <c r="S48" s="1">
        <v>0</v>
      </c>
      <c r="T48" s="1">
        <v>0</v>
      </c>
      <c r="U48" s="1">
        <v>0</v>
      </c>
      <c r="V48" t="s">
        <v>86</v>
      </c>
      <c r="W48" s="1">
        <v>0</v>
      </c>
      <c r="X48" s="1">
        <v>0</v>
      </c>
      <c r="Y48" s="1">
        <v>0</v>
      </c>
      <c r="Z48" s="1">
        <v>0</v>
      </c>
      <c r="AA48" s="1">
        <v>0</v>
      </c>
      <c r="AB48" s="1">
        <v>0</v>
      </c>
      <c r="AC48" s="1">
        <v>0</v>
      </c>
      <c r="AD48" s="1">
        <v>0</v>
      </c>
      <c r="AE48" s="1">
        <v>0</v>
      </c>
      <c r="AF48" s="1">
        <v>0</v>
      </c>
      <c r="AG48" s="1">
        <v>0</v>
      </c>
      <c r="AH48" s="1">
        <v>0</v>
      </c>
      <c r="AI48" t="s">
        <v>87</v>
      </c>
      <c r="AL48" s="1">
        <v>0</v>
      </c>
      <c r="AM48" s="1">
        <v>0</v>
      </c>
      <c r="AN48" s="1">
        <v>0</v>
      </c>
    </row>
    <row r="49" spans="1:40" x14ac:dyDescent="0.25">
      <c r="A49">
        <v>47</v>
      </c>
      <c r="B49" t="s">
        <v>300</v>
      </c>
      <c r="C49">
        <v>24</v>
      </c>
      <c r="D49">
        <v>1344281</v>
      </c>
      <c r="E49" t="s">
        <v>291</v>
      </c>
      <c r="F49">
        <v>0</v>
      </c>
      <c r="G49" t="s">
        <v>122</v>
      </c>
      <c r="H49" s="1">
        <v>0</v>
      </c>
      <c r="I49" s="1">
        <v>0</v>
      </c>
      <c r="J49" s="1">
        <v>0</v>
      </c>
      <c r="K49" s="1">
        <v>0</v>
      </c>
      <c r="L49" s="1">
        <v>0</v>
      </c>
      <c r="M49" s="1">
        <v>0</v>
      </c>
      <c r="N49" s="1">
        <v>0</v>
      </c>
      <c r="O49" s="1">
        <v>0</v>
      </c>
      <c r="P49" s="1">
        <v>0</v>
      </c>
      <c r="Q49" s="1">
        <v>0</v>
      </c>
      <c r="R49" s="1">
        <v>0</v>
      </c>
      <c r="S49" s="1">
        <v>0</v>
      </c>
      <c r="T49" s="1">
        <v>0</v>
      </c>
      <c r="U49" s="1">
        <v>0</v>
      </c>
      <c r="V49" t="s">
        <v>86</v>
      </c>
      <c r="W49" s="1">
        <v>0</v>
      </c>
      <c r="X49" s="1">
        <v>0</v>
      </c>
      <c r="Y49" s="1">
        <v>0</v>
      </c>
      <c r="Z49" s="1">
        <v>0</v>
      </c>
      <c r="AA49" s="1">
        <v>0</v>
      </c>
      <c r="AB49" s="1">
        <v>0</v>
      </c>
      <c r="AC49" s="1">
        <v>0</v>
      </c>
      <c r="AD49" s="1">
        <v>0</v>
      </c>
      <c r="AE49" s="1">
        <v>0</v>
      </c>
      <c r="AF49" s="1">
        <v>0</v>
      </c>
      <c r="AG49" s="1">
        <v>0</v>
      </c>
      <c r="AH49" s="1">
        <v>0</v>
      </c>
      <c r="AI49" t="s">
        <v>87</v>
      </c>
      <c r="AL49" s="1">
        <v>0</v>
      </c>
      <c r="AM49" s="1">
        <v>0</v>
      </c>
      <c r="AN49" s="1">
        <v>0</v>
      </c>
    </row>
    <row r="50" spans="1:40" x14ac:dyDescent="0.25">
      <c r="A50">
        <v>48</v>
      </c>
      <c r="B50" t="s">
        <v>300</v>
      </c>
      <c r="C50">
        <v>24</v>
      </c>
      <c r="D50">
        <v>7440417</v>
      </c>
      <c r="E50" t="s">
        <v>292</v>
      </c>
      <c r="F50">
        <v>0</v>
      </c>
      <c r="G50" t="s">
        <v>122</v>
      </c>
      <c r="H50" s="1">
        <v>0</v>
      </c>
      <c r="I50" s="1">
        <v>0</v>
      </c>
      <c r="J50" s="1">
        <v>0</v>
      </c>
      <c r="K50" s="1">
        <v>0</v>
      </c>
      <c r="L50" s="1">
        <v>0</v>
      </c>
      <c r="M50" s="1">
        <v>0</v>
      </c>
      <c r="N50" s="1">
        <v>0</v>
      </c>
      <c r="O50" s="1">
        <v>0</v>
      </c>
      <c r="P50" s="1">
        <v>0</v>
      </c>
      <c r="Q50" s="1">
        <v>0</v>
      </c>
      <c r="R50" s="1">
        <v>0</v>
      </c>
      <c r="S50" s="1">
        <v>0</v>
      </c>
      <c r="T50" s="1">
        <v>0</v>
      </c>
      <c r="U50" s="1">
        <v>0</v>
      </c>
      <c r="V50" t="s">
        <v>86</v>
      </c>
      <c r="W50" s="1">
        <v>0</v>
      </c>
      <c r="X50" s="1">
        <v>0</v>
      </c>
      <c r="Y50" s="1">
        <v>0</v>
      </c>
      <c r="Z50" s="1">
        <v>0</v>
      </c>
      <c r="AA50" s="1">
        <v>0</v>
      </c>
      <c r="AB50" s="1">
        <v>0</v>
      </c>
      <c r="AC50" s="1">
        <v>0</v>
      </c>
      <c r="AD50" s="1">
        <v>0</v>
      </c>
      <c r="AE50" s="1">
        <v>0</v>
      </c>
      <c r="AF50" s="1">
        <v>0</v>
      </c>
      <c r="AG50" s="1">
        <v>0</v>
      </c>
      <c r="AH50" s="1">
        <v>0</v>
      </c>
      <c r="AI50" t="s">
        <v>87</v>
      </c>
      <c r="AL50" s="1">
        <v>0</v>
      </c>
      <c r="AM50" s="1">
        <v>0</v>
      </c>
      <c r="AN50" s="1">
        <v>0</v>
      </c>
    </row>
    <row r="51" spans="1:40" x14ac:dyDescent="0.25">
      <c r="A51">
        <v>49</v>
      </c>
      <c r="B51" t="s">
        <v>300</v>
      </c>
      <c r="C51">
        <v>24</v>
      </c>
      <c r="D51">
        <v>7440439</v>
      </c>
      <c r="E51" t="s">
        <v>293</v>
      </c>
      <c r="F51">
        <v>0</v>
      </c>
      <c r="G51" t="s">
        <v>122</v>
      </c>
      <c r="H51" s="1">
        <v>0</v>
      </c>
      <c r="I51" s="1">
        <v>0</v>
      </c>
      <c r="J51" s="1">
        <v>0</v>
      </c>
      <c r="K51" s="1">
        <v>0</v>
      </c>
      <c r="L51" s="1">
        <v>0</v>
      </c>
      <c r="M51" s="1">
        <v>0</v>
      </c>
      <c r="N51" s="1">
        <v>0</v>
      </c>
      <c r="O51" s="1">
        <v>0</v>
      </c>
      <c r="P51" s="1">
        <v>0</v>
      </c>
      <c r="Q51" s="1">
        <v>0</v>
      </c>
      <c r="R51" s="1">
        <v>0</v>
      </c>
      <c r="S51" s="1">
        <v>0</v>
      </c>
      <c r="T51" s="1">
        <v>0</v>
      </c>
      <c r="U51" s="1">
        <v>0</v>
      </c>
      <c r="V51" t="s">
        <v>86</v>
      </c>
      <c r="W51" s="1">
        <v>0</v>
      </c>
      <c r="X51" s="1">
        <v>0</v>
      </c>
      <c r="Y51" s="1">
        <v>0</v>
      </c>
      <c r="Z51" s="1">
        <v>0</v>
      </c>
      <c r="AA51" s="1">
        <v>0</v>
      </c>
      <c r="AB51" s="1">
        <v>0</v>
      </c>
      <c r="AC51" s="1">
        <v>0</v>
      </c>
      <c r="AD51" s="1">
        <v>0</v>
      </c>
      <c r="AE51" s="1">
        <v>0</v>
      </c>
      <c r="AF51" s="1">
        <v>0</v>
      </c>
      <c r="AG51" s="1">
        <v>0</v>
      </c>
      <c r="AH51" s="1">
        <v>0</v>
      </c>
      <c r="AI51" t="s">
        <v>87</v>
      </c>
      <c r="AL51" s="1">
        <v>0</v>
      </c>
      <c r="AM51" s="1">
        <v>0</v>
      </c>
      <c r="AN51" s="1">
        <v>0</v>
      </c>
    </row>
    <row r="52" spans="1:40" x14ac:dyDescent="0.25">
      <c r="A52">
        <v>50</v>
      </c>
      <c r="B52" t="s">
        <v>300</v>
      </c>
      <c r="C52">
        <v>24</v>
      </c>
      <c r="D52">
        <v>7440484</v>
      </c>
      <c r="E52" t="s">
        <v>8</v>
      </c>
      <c r="F52">
        <v>0</v>
      </c>
      <c r="G52" t="s">
        <v>122</v>
      </c>
      <c r="H52" s="1">
        <v>0</v>
      </c>
      <c r="I52" s="1">
        <v>0</v>
      </c>
      <c r="J52" s="1">
        <v>0</v>
      </c>
      <c r="K52" s="1">
        <v>0</v>
      </c>
      <c r="L52" s="1">
        <v>0</v>
      </c>
      <c r="M52" s="1">
        <v>0</v>
      </c>
      <c r="N52" s="1">
        <v>0</v>
      </c>
      <c r="O52" s="1">
        <v>0</v>
      </c>
      <c r="P52" s="1">
        <v>0</v>
      </c>
      <c r="Q52" s="1">
        <v>0</v>
      </c>
      <c r="R52" s="1">
        <v>0</v>
      </c>
      <c r="S52" s="1">
        <v>0</v>
      </c>
      <c r="T52" s="1">
        <v>0</v>
      </c>
      <c r="U52" s="1">
        <v>0</v>
      </c>
      <c r="V52" t="s">
        <v>86</v>
      </c>
      <c r="W52" s="1">
        <v>0</v>
      </c>
      <c r="X52" s="1">
        <v>0</v>
      </c>
      <c r="Y52" s="1">
        <v>0</v>
      </c>
      <c r="Z52" s="1">
        <v>0</v>
      </c>
      <c r="AA52" s="1">
        <v>0</v>
      </c>
      <c r="AB52" s="1">
        <v>0</v>
      </c>
      <c r="AC52" s="1">
        <v>0</v>
      </c>
      <c r="AD52" s="1">
        <v>0</v>
      </c>
      <c r="AE52" s="1">
        <v>0</v>
      </c>
      <c r="AF52" s="1">
        <v>0</v>
      </c>
      <c r="AG52" s="1">
        <v>0</v>
      </c>
      <c r="AH52" s="1">
        <v>0</v>
      </c>
      <c r="AI52" t="s">
        <v>87</v>
      </c>
      <c r="AL52" s="1">
        <v>0</v>
      </c>
      <c r="AM52" s="1">
        <v>0</v>
      </c>
      <c r="AN52" s="1">
        <v>0</v>
      </c>
    </row>
    <row r="53" spans="1:40" x14ac:dyDescent="0.25">
      <c r="A53">
        <v>51</v>
      </c>
      <c r="B53" t="s">
        <v>300</v>
      </c>
      <c r="C53">
        <v>24</v>
      </c>
      <c r="D53">
        <v>7440473</v>
      </c>
      <c r="E53" t="s">
        <v>89</v>
      </c>
      <c r="F53">
        <v>4.4299999999999998E-4</v>
      </c>
      <c r="G53" t="s">
        <v>122</v>
      </c>
      <c r="H53" s="1">
        <v>0</v>
      </c>
      <c r="I53" s="1">
        <v>0</v>
      </c>
      <c r="J53" s="1">
        <v>0</v>
      </c>
      <c r="K53" s="1">
        <v>0</v>
      </c>
      <c r="L53" s="1">
        <v>0</v>
      </c>
      <c r="M53" s="1">
        <v>0</v>
      </c>
      <c r="N53" s="1">
        <v>0</v>
      </c>
      <c r="O53" s="1">
        <v>0</v>
      </c>
      <c r="P53" s="1">
        <v>0</v>
      </c>
      <c r="Q53" s="1">
        <v>0</v>
      </c>
      <c r="R53" s="1">
        <v>0</v>
      </c>
      <c r="S53" s="1">
        <v>0</v>
      </c>
      <c r="T53" s="1">
        <v>0</v>
      </c>
      <c r="U53" s="1">
        <v>0</v>
      </c>
      <c r="V53" t="s">
        <v>86</v>
      </c>
      <c r="W53" s="1">
        <v>4.4299999999999998E-4</v>
      </c>
      <c r="X53" s="1">
        <v>0</v>
      </c>
      <c r="Y53" s="1">
        <v>0</v>
      </c>
      <c r="Z53" s="1">
        <v>0</v>
      </c>
      <c r="AA53" s="1">
        <v>0</v>
      </c>
      <c r="AB53" s="1">
        <v>0</v>
      </c>
      <c r="AC53" s="1">
        <v>0</v>
      </c>
      <c r="AD53" s="1">
        <v>0</v>
      </c>
      <c r="AE53" s="1">
        <v>0</v>
      </c>
      <c r="AF53" s="1">
        <v>0</v>
      </c>
      <c r="AG53" s="1">
        <v>0</v>
      </c>
      <c r="AH53" s="1">
        <v>0</v>
      </c>
      <c r="AI53" t="s">
        <v>87</v>
      </c>
      <c r="AL53" s="1">
        <v>0</v>
      </c>
      <c r="AM53" s="1">
        <v>0</v>
      </c>
      <c r="AN53" s="1">
        <v>0</v>
      </c>
    </row>
    <row r="54" spans="1:40" x14ac:dyDescent="0.25">
      <c r="A54">
        <v>52</v>
      </c>
      <c r="B54" t="s">
        <v>300</v>
      </c>
      <c r="C54">
        <v>24</v>
      </c>
      <c r="D54">
        <v>18540299</v>
      </c>
      <c r="E54" t="s">
        <v>13</v>
      </c>
      <c r="F54">
        <v>3.2899999999999997E-4</v>
      </c>
      <c r="G54" t="s">
        <v>122</v>
      </c>
      <c r="H54" s="1">
        <v>0</v>
      </c>
      <c r="I54" s="1">
        <v>0</v>
      </c>
      <c r="J54" s="1">
        <v>0</v>
      </c>
      <c r="K54" s="1">
        <v>0</v>
      </c>
      <c r="L54" s="1">
        <v>0</v>
      </c>
      <c r="M54" s="1">
        <v>0</v>
      </c>
      <c r="N54" s="1">
        <v>1.645E-3</v>
      </c>
      <c r="O54" s="1">
        <v>0</v>
      </c>
      <c r="P54" s="1">
        <v>0</v>
      </c>
      <c r="Q54" s="1">
        <v>0</v>
      </c>
      <c r="R54" s="1">
        <v>0</v>
      </c>
      <c r="S54" s="1">
        <v>8.9504000000000002E-5</v>
      </c>
      <c r="T54" s="1">
        <v>0</v>
      </c>
      <c r="U54" s="1">
        <v>0</v>
      </c>
      <c r="V54" t="s">
        <v>86</v>
      </c>
      <c r="W54" s="1">
        <v>3.2899999999999997E-4</v>
      </c>
      <c r="X54" s="1">
        <v>1.6344E-6</v>
      </c>
      <c r="Y54" s="1">
        <v>1.5566000000000001E-7</v>
      </c>
      <c r="Z54" s="1">
        <v>0</v>
      </c>
      <c r="AA54" s="1">
        <v>0</v>
      </c>
      <c r="AB54" s="1">
        <v>0</v>
      </c>
      <c r="AC54" s="1">
        <v>0</v>
      </c>
      <c r="AD54" s="1">
        <v>0</v>
      </c>
      <c r="AE54" s="1">
        <v>0</v>
      </c>
      <c r="AF54" s="1">
        <v>0</v>
      </c>
      <c r="AG54" s="1">
        <v>0</v>
      </c>
      <c r="AH54" s="1">
        <v>0</v>
      </c>
      <c r="AI54" t="s">
        <v>87</v>
      </c>
      <c r="AJ54" t="s">
        <v>88</v>
      </c>
      <c r="AK54" t="s">
        <v>118</v>
      </c>
      <c r="AL54" s="1">
        <v>0</v>
      </c>
      <c r="AM54" s="1">
        <v>0</v>
      </c>
      <c r="AN54" s="1">
        <v>0</v>
      </c>
    </row>
    <row r="55" spans="1:40" x14ac:dyDescent="0.25">
      <c r="A55">
        <v>53</v>
      </c>
      <c r="B55" t="s">
        <v>300</v>
      </c>
      <c r="C55">
        <v>24</v>
      </c>
      <c r="D55">
        <v>1175</v>
      </c>
      <c r="E55" t="s">
        <v>294</v>
      </c>
      <c r="F55">
        <v>0</v>
      </c>
      <c r="G55" t="s">
        <v>122</v>
      </c>
      <c r="H55" s="1">
        <v>0</v>
      </c>
      <c r="I55" s="1">
        <v>0</v>
      </c>
      <c r="J55" s="1">
        <v>0</v>
      </c>
      <c r="K55" s="1">
        <v>0</v>
      </c>
      <c r="L55" s="1">
        <v>0</v>
      </c>
      <c r="M55" s="1">
        <v>0</v>
      </c>
      <c r="N55" s="1">
        <v>0</v>
      </c>
      <c r="O55" s="1">
        <v>0</v>
      </c>
      <c r="P55" s="1">
        <v>0</v>
      </c>
      <c r="Q55" s="1">
        <v>0</v>
      </c>
      <c r="R55" s="1">
        <v>0</v>
      </c>
      <c r="S55" s="1">
        <v>0</v>
      </c>
      <c r="T55" s="1">
        <v>0</v>
      </c>
      <c r="U55" s="1">
        <v>0</v>
      </c>
      <c r="V55" t="s">
        <v>86</v>
      </c>
      <c r="W55" s="1">
        <v>0</v>
      </c>
      <c r="X55" s="1">
        <v>0</v>
      </c>
      <c r="Y55" s="1">
        <v>0</v>
      </c>
      <c r="Z55" s="1">
        <v>0</v>
      </c>
      <c r="AA55" s="1">
        <v>0</v>
      </c>
      <c r="AB55" s="1">
        <v>0</v>
      </c>
      <c r="AC55" s="1">
        <v>0</v>
      </c>
      <c r="AD55" s="1">
        <v>0</v>
      </c>
      <c r="AE55" s="1">
        <v>0</v>
      </c>
      <c r="AF55" s="1">
        <v>0</v>
      </c>
      <c r="AG55" s="1">
        <v>0</v>
      </c>
      <c r="AH55" s="1">
        <v>0</v>
      </c>
      <c r="AI55" t="s">
        <v>87</v>
      </c>
      <c r="AL55" s="1">
        <v>0</v>
      </c>
      <c r="AM55" s="1">
        <v>0</v>
      </c>
      <c r="AN55" s="1">
        <v>0</v>
      </c>
    </row>
    <row r="56" spans="1:40" x14ac:dyDescent="0.25">
      <c r="A56">
        <v>54</v>
      </c>
      <c r="B56" t="s">
        <v>300</v>
      </c>
      <c r="C56">
        <v>24</v>
      </c>
      <c r="D56">
        <v>7440508</v>
      </c>
      <c r="E56" t="s">
        <v>10</v>
      </c>
      <c r="F56">
        <v>0</v>
      </c>
      <c r="G56" t="s">
        <v>122</v>
      </c>
      <c r="H56" s="1">
        <v>0</v>
      </c>
      <c r="I56" s="1">
        <v>0</v>
      </c>
      <c r="J56" s="1">
        <v>0</v>
      </c>
      <c r="K56" s="1">
        <v>0</v>
      </c>
      <c r="L56" s="1">
        <v>0</v>
      </c>
      <c r="M56" s="1">
        <v>0</v>
      </c>
      <c r="N56" s="1">
        <v>0</v>
      </c>
      <c r="O56" s="1">
        <v>0</v>
      </c>
      <c r="P56" s="1">
        <v>0</v>
      </c>
      <c r="Q56" s="1">
        <v>0</v>
      </c>
      <c r="R56" s="1">
        <v>0</v>
      </c>
      <c r="S56" s="1">
        <v>0</v>
      </c>
      <c r="T56" s="1">
        <v>0</v>
      </c>
      <c r="U56" s="1">
        <v>0</v>
      </c>
      <c r="V56" t="s">
        <v>86</v>
      </c>
      <c r="W56" s="1">
        <v>0</v>
      </c>
      <c r="X56" s="1">
        <v>0</v>
      </c>
      <c r="Y56" s="1">
        <v>0</v>
      </c>
      <c r="Z56" s="1">
        <v>0</v>
      </c>
      <c r="AA56" s="1">
        <v>0</v>
      </c>
      <c r="AB56" s="1">
        <v>0</v>
      </c>
      <c r="AC56" s="1">
        <v>0</v>
      </c>
      <c r="AD56" s="1">
        <v>0</v>
      </c>
      <c r="AE56" s="1">
        <v>0</v>
      </c>
      <c r="AF56" s="1">
        <v>0</v>
      </c>
      <c r="AG56" s="1">
        <v>0</v>
      </c>
      <c r="AH56" s="1">
        <v>0</v>
      </c>
      <c r="AI56" t="s">
        <v>87</v>
      </c>
      <c r="AL56" s="1">
        <v>0</v>
      </c>
      <c r="AM56" s="1">
        <v>0</v>
      </c>
      <c r="AN56" s="1">
        <v>0</v>
      </c>
    </row>
    <row r="57" spans="1:40" x14ac:dyDescent="0.25">
      <c r="A57">
        <v>55</v>
      </c>
      <c r="B57" t="s">
        <v>300</v>
      </c>
      <c r="C57">
        <v>24</v>
      </c>
      <c r="D57">
        <v>7439965</v>
      </c>
      <c r="E57" t="s">
        <v>5</v>
      </c>
      <c r="F57">
        <v>3.8499999999999998E-4</v>
      </c>
      <c r="G57" t="s">
        <v>122</v>
      </c>
      <c r="H57" s="1">
        <v>0</v>
      </c>
      <c r="I57" s="1">
        <v>4.2778E-3</v>
      </c>
      <c r="J57" s="1">
        <v>0</v>
      </c>
      <c r="K57" s="1">
        <v>0</v>
      </c>
      <c r="L57" s="1">
        <v>0</v>
      </c>
      <c r="M57" s="1">
        <v>0</v>
      </c>
      <c r="N57" s="1">
        <v>0</v>
      </c>
      <c r="O57" s="1">
        <v>0</v>
      </c>
      <c r="P57" s="1">
        <v>0</v>
      </c>
      <c r="Q57" s="1">
        <v>0</v>
      </c>
      <c r="R57" s="1">
        <v>0</v>
      </c>
      <c r="S57" s="1">
        <v>0</v>
      </c>
      <c r="T57" s="1">
        <v>0</v>
      </c>
      <c r="U57" s="1">
        <v>0</v>
      </c>
      <c r="V57" t="s">
        <v>86</v>
      </c>
      <c r="W57" s="1">
        <v>3.8499999999999998E-4</v>
      </c>
      <c r="X57" s="1">
        <v>0</v>
      </c>
      <c r="Y57" s="1">
        <v>0</v>
      </c>
      <c r="Z57" s="1">
        <v>0</v>
      </c>
      <c r="AA57" s="1">
        <v>0</v>
      </c>
      <c r="AB57" s="1">
        <v>0</v>
      </c>
      <c r="AC57" s="1">
        <v>0</v>
      </c>
      <c r="AD57" s="1">
        <v>0</v>
      </c>
      <c r="AE57" s="1">
        <v>0</v>
      </c>
      <c r="AF57" s="1">
        <v>0</v>
      </c>
      <c r="AG57" s="1">
        <v>0</v>
      </c>
      <c r="AH57" s="1">
        <v>0</v>
      </c>
      <c r="AI57" t="s">
        <v>87</v>
      </c>
      <c r="AL57" s="1">
        <v>0</v>
      </c>
      <c r="AM57" s="1">
        <v>0</v>
      </c>
      <c r="AN57" s="1">
        <v>0</v>
      </c>
    </row>
    <row r="58" spans="1:40" x14ac:dyDescent="0.25">
      <c r="A58">
        <v>56</v>
      </c>
      <c r="B58" t="s">
        <v>300</v>
      </c>
      <c r="C58">
        <v>24</v>
      </c>
      <c r="D58">
        <v>7440020</v>
      </c>
      <c r="E58" t="s">
        <v>6</v>
      </c>
      <c r="F58" s="1">
        <v>3.43E-5</v>
      </c>
      <c r="G58" t="s">
        <v>122</v>
      </c>
      <c r="H58" s="1">
        <v>0</v>
      </c>
      <c r="I58" s="1">
        <v>0</v>
      </c>
      <c r="J58" s="1">
        <v>0</v>
      </c>
      <c r="K58" s="1">
        <v>0</v>
      </c>
      <c r="L58" s="1">
        <v>0</v>
      </c>
      <c r="M58" s="1">
        <v>1.6966E-5</v>
      </c>
      <c r="N58" s="1">
        <v>2.4499999999999999E-3</v>
      </c>
      <c r="O58" s="1">
        <v>0</v>
      </c>
      <c r="P58" s="1">
        <v>0</v>
      </c>
      <c r="Q58" s="1">
        <v>0</v>
      </c>
      <c r="R58" s="1">
        <v>0</v>
      </c>
      <c r="S58" s="1">
        <v>2.4499999999999999E-3</v>
      </c>
      <c r="T58" s="1">
        <v>0</v>
      </c>
      <c r="U58" s="1">
        <v>0</v>
      </c>
      <c r="V58" t="s">
        <v>86</v>
      </c>
      <c r="W58" s="1">
        <v>3.43E-5</v>
      </c>
      <c r="X58" s="1">
        <v>1.7039999999999999E-7</v>
      </c>
      <c r="Y58" s="1">
        <v>1.6228000000000001E-8</v>
      </c>
      <c r="Z58" s="1">
        <v>0</v>
      </c>
      <c r="AA58" s="1">
        <v>0</v>
      </c>
      <c r="AB58" s="1">
        <v>0</v>
      </c>
      <c r="AC58" s="1">
        <v>0</v>
      </c>
      <c r="AD58" s="1">
        <v>0</v>
      </c>
      <c r="AE58" s="1">
        <v>0</v>
      </c>
      <c r="AF58" s="1">
        <v>0</v>
      </c>
      <c r="AG58" s="1">
        <v>0</v>
      </c>
      <c r="AH58" s="1">
        <v>0</v>
      </c>
      <c r="AI58" t="s">
        <v>87</v>
      </c>
      <c r="AJ58" t="s">
        <v>88</v>
      </c>
      <c r="AK58" t="s">
        <v>118</v>
      </c>
      <c r="AL58" s="1">
        <v>0</v>
      </c>
      <c r="AM58" s="1">
        <v>0</v>
      </c>
      <c r="AN58" s="1">
        <v>0</v>
      </c>
    </row>
    <row r="59" spans="1:40" x14ac:dyDescent="0.25">
      <c r="A59">
        <v>57</v>
      </c>
      <c r="B59" t="s">
        <v>300</v>
      </c>
      <c r="C59">
        <v>24</v>
      </c>
      <c r="D59">
        <v>7723140</v>
      </c>
      <c r="E59" t="s">
        <v>295</v>
      </c>
      <c r="F59">
        <v>0</v>
      </c>
      <c r="G59" t="s">
        <v>122</v>
      </c>
      <c r="H59" s="1">
        <v>0</v>
      </c>
      <c r="I59" s="1">
        <v>0</v>
      </c>
      <c r="J59" s="1">
        <v>0</v>
      </c>
      <c r="K59" s="1">
        <v>0</v>
      </c>
      <c r="L59" s="1">
        <v>0</v>
      </c>
      <c r="M59" s="1">
        <v>0</v>
      </c>
      <c r="N59" s="1">
        <v>0</v>
      </c>
      <c r="O59" s="1">
        <v>0</v>
      </c>
      <c r="P59" s="1">
        <v>0</v>
      </c>
      <c r="Q59" s="1">
        <v>0</v>
      </c>
      <c r="R59" s="1">
        <v>0</v>
      </c>
      <c r="S59" s="1">
        <v>0</v>
      </c>
      <c r="T59" s="1">
        <v>0</v>
      </c>
      <c r="U59" s="1">
        <v>0</v>
      </c>
      <c r="V59" t="s">
        <v>86</v>
      </c>
      <c r="W59" s="1">
        <v>0</v>
      </c>
      <c r="X59" s="1">
        <v>0</v>
      </c>
      <c r="Y59" s="1">
        <v>0</v>
      </c>
      <c r="Z59" s="1">
        <v>0</v>
      </c>
      <c r="AA59" s="1">
        <v>0</v>
      </c>
      <c r="AB59" s="1">
        <v>0</v>
      </c>
      <c r="AC59" s="1">
        <v>0</v>
      </c>
      <c r="AD59" s="1">
        <v>0</v>
      </c>
      <c r="AE59" s="1">
        <v>0</v>
      </c>
      <c r="AF59" s="1">
        <v>0</v>
      </c>
      <c r="AG59" s="1">
        <v>0</v>
      </c>
      <c r="AH59" s="1">
        <v>0</v>
      </c>
      <c r="AI59" t="s">
        <v>87</v>
      </c>
      <c r="AL59" s="1">
        <v>0</v>
      </c>
      <c r="AM59" s="1">
        <v>0</v>
      </c>
      <c r="AN59" s="1">
        <v>0</v>
      </c>
    </row>
    <row r="60" spans="1:40" x14ac:dyDescent="0.25">
      <c r="A60">
        <v>58</v>
      </c>
      <c r="B60" t="s">
        <v>300</v>
      </c>
      <c r="C60">
        <v>24</v>
      </c>
      <c r="D60">
        <v>7439921</v>
      </c>
      <c r="E60" t="s">
        <v>7</v>
      </c>
      <c r="F60" s="1">
        <v>4.1999999999999996E-6</v>
      </c>
      <c r="G60" t="s">
        <v>122</v>
      </c>
      <c r="H60" s="1">
        <v>0</v>
      </c>
      <c r="I60" s="1">
        <v>0</v>
      </c>
      <c r="J60" s="1">
        <v>0</v>
      </c>
      <c r="K60" s="1">
        <v>0</v>
      </c>
      <c r="L60" s="1">
        <v>0</v>
      </c>
      <c r="M60" s="1">
        <v>0</v>
      </c>
      <c r="N60" s="1">
        <v>0</v>
      </c>
      <c r="O60" s="1">
        <v>0</v>
      </c>
      <c r="P60" s="1">
        <v>0</v>
      </c>
      <c r="Q60" s="1">
        <v>0</v>
      </c>
      <c r="R60" s="1">
        <v>0</v>
      </c>
      <c r="S60" s="1">
        <v>0</v>
      </c>
      <c r="T60" s="1">
        <v>0</v>
      </c>
      <c r="U60" s="1">
        <v>0</v>
      </c>
      <c r="V60" t="s">
        <v>86</v>
      </c>
      <c r="W60" s="1">
        <v>4.1999999999999996E-6</v>
      </c>
      <c r="X60" s="1">
        <v>2.0864999999999999E-8</v>
      </c>
      <c r="Y60" s="1">
        <v>2.9806999999999999E-9</v>
      </c>
      <c r="Z60" s="1">
        <v>0</v>
      </c>
      <c r="AA60" s="1">
        <v>0</v>
      </c>
      <c r="AB60" s="1">
        <v>0</v>
      </c>
      <c r="AC60" s="1">
        <v>0</v>
      </c>
      <c r="AD60" s="1">
        <v>0</v>
      </c>
      <c r="AE60" s="1">
        <v>0</v>
      </c>
      <c r="AF60" s="1">
        <v>0</v>
      </c>
      <c r="AG60" s="1">
        <v>0</v>
      </c>
      <c r="AH60" s="1">
        <v>0</v>
      </c>
      <c r="AI60" t="s">
        <v>87</v>
      </c>
      <c r="AJ60" t="s">
        <v>88</v>
      </c>
      <c r="AK60" t="s">
        <v>118</v>
      </c>
      <c r="AL60" s="1">
        <v>0</v>
      </c>
      <c r="AM60" s="1">
        <v>0</v>
      </c>
      <c r="AN60" s="1">
        <v>0</v>
      </c>
    </row>
    <row r="61" spans="1:40" x14ac:dyDescent="0.25">
      <c r="A61">
        <v>59</v>
      </c>
      <c r="B61" t="s">
        <v>300</v>
      </c>
      <c r="C61">
        <v>24</v>
      </c>
      <c r="D61">
        <v>7440622</v>
      </c>
      <c r="E61" t="s">
        <v>296</v>
      </c>
      <c r="F61">
        <v>0</v>
      </c>
      <c r="G61" t="s">
        <v>122</v>
      </c>
      <c r="H61" s="1">
        <v>0</v>
      </c>
      <c r="I61" s="1">
        <v>0</v>
      </c>
      <c r="J61" s="1">
        <v>0</v>
      </c>
      <c r="K61" s="1">
        <v>0</v>
      </c>
      <c r="L61" s="1">
        <v>0</v>
      </c>
      <c r="M61" s="1">
        <v>0</v>
      </c>
      <c r="N61" s="1">
        <v>0</v>
      </c>
      <c r="O61" s="1">
        <v>0</v>
      </c>
      <c r="P61" s="1">
        <v>0</v>
      </c>
      <c r="Q61" s="1">
        <v>0</v>
      </c>
      <c r="R61" s="1">
        <v>0</v>
      </c>
      <c r="S61" s="1">
        <v>0</v>
      </c>
      <c r="T61" s="1">
        <v>0</v>
      </c>
      <c r="U61" s="1">
        <v>0</v>
      </c>
      <c r="V61" t="s">
        <v>86</v>
      </c>
      <c r="W61" s="1">
        <v>0</v>
      </c>
      <c r="X61" s="1">
        <v>0</v>
      </c>
      <c r="Y61" s="1">
        <v>0</v>
      </c>
      <c r="Z61" s="1">
        <v>0</v>
      </c>
      <c r="AA61" s="1">
        <v>0</v>
      </c>
      <c r="AB61" s="1">
        <v>0</v>
      </c>
      <c r="AC61" s="1">
        <v>0</v>
      </c>
      <c r="AD61" s="1">
        <v>0</v>
      </c>
      <c r="AE61" s="1">
        <v>0</v>
      </c>
      <c r="AF61" s="1">
        <v>0</v>
      </c>
      <c r="AG61" s="1">
        <v>0</v>
      </c>
      <c r="AH61" s="1">
        <v>0</v>
      </c>
      <c r="AI61" t="s">
        <v>87</v>
      </c>
      <c r="AL61" s="1">
        <v>0</v>
      </c>
      <c r="AM61" s="1">
        <v>0</v>
      </c>
      <c r="AN61" s="1">
        <v>0</v>
      </c>
    </row>
    <row r="62" spans="1:40" x14ac:dyDescent="0.25">
      <c r="A62">
        <v>60</v>
      </c>
      <c r="B62" t="s">
        <v>300</v>
      </c>
      <c r="C62">
        <v>24</v>
      </c>
      <c r="D62">
        <v>7440666</v>
      </c>
      <c r="E62" t="s">
        <v>297</v>
      </c>
      <c r="F62">
        <v>0</v>
      </c>
      <c r="G62" t="s">
        <v>122</v>
      </c>
      <c r="H62" s="1">
        <v>0</v>
      </c>
      <c r="I62" s="1">
        <v>0</v>
      </c>
      <c r="J62" s="1">
        <v>0</v>
      </c>
      <c r="K62" s="1">
        <v>0</v>
      </c>
      <c r="L62" s="1">
        <v>0</v>
      </c>
      <c r="M62" s="1">
        <v>0</v>
      </c>
      <c r="N62" s="1">
        <v>0</v>
      </c>
      <c r="O62" s="1">
        <v>0</v>
      </c>
      <c r="P62" s="1">
        <v>0</v>
      </c>
      <c r="Q62" s="1">
        <v>0</v>
      </c>
      <c r="R62" s="1">
        <v>0</v>
      </c>
      <c r="S62" s="1">
        <v>0</v>
      </c>
      <c r="T62" s="1">
        <v>0</v>
      </c>
      <c r="U62" s="1">
        <v>0</v>
      </c>
      <c r="V62" t="s">
        <v>86</v>
      </c>
      <c r="W62" s="1">
        <v>0</v>
      </c>
      <c r="X62" s="1">
        <v>0</v>
      </c>
      <c r="Y62" s="1">
        <v>0</v>
      </c>
      <c r="Z62" s="1">
        <v>0</v>
      </c>
      <c r="AA62" s="1">
        <v>0</v>
      </c>
      <c r="AB62" s="1">
        <v>0</v>
      </c>
      <c r="AC62" s="1">
        <v>0</v>
      </c>
      <c r="AD62" s="1">
        <v>0</v>
      </c>
      <c r="AE62" s="1">
        <v>0</v>
      </c>
      <c r="AF62" s="1">
        <v>0</v>
      </c>
      <c r="AG62" s="1">
        <v>0</v>
      </c>
      <c r="AH62" s="1">
        <v>0</v>
      </c>
      <c r="AI62" t="s">
        <v>87</v>
      </c>
      <c r="AL62" s="1">
        <v>0</v>
      </c>
      <c r="AM62" s="1">
        <v>0</v>
      </c>
      <c r="AN62" s="1">
        <v>0</v>
      </c>
    </row>
    <row r="63" spans="1:40" x14ac:dyDescent="0.25">
      <c r="A63">
        <v>61</v>
      </c>
      <c r="B63" t="s">
        <v>301</v>
      </c>
      <c r="C63">
        <v>24</v>
      </c>
      <c r="D63">
        <v>7429905</v>
      </c>
      <c r="E63" t="s">
        <v>290</v>
      </c>
      <c r="F63">
        <v>0</v>
      </c>
      <c r="G63" t="s">
        <v>122</v>
      </c>
      <c r="H63" s="1">
        <v>0</v>
      </c>
      <c r="I63" s="1">
        <v>0</v>
      </c>
      <c r="J63" s="1">
        <v>0</v>
      </c>
      <c r="K63" s="1">
        <v>0</v>
      </c>
      <c r="L63" s="1">
        <v>0</v>
      </c>
      <c r="M63" s="1">
        <v>0</v>
      </c>
      <c r="N63" s="1">
        <v>0</v>
      </c>
      <c r="O63" s="1">
        <v>0</v>
      </c>
      <c r="P63" s="1">
        <v>0</v>
      </c>
      <c r="Q63" s="1">
        <v>0</v>
      </c>
      <c r="R63" s="1">
        <v>0</v>
      </c>
      <c r="S63" s="1">
        <v>0</v>
      </c>
      <c r="T63" s="1">
        <v>0</v>
      </c>
      <c r="U63" s="1">
        <v>0</v>
      </c>
      <c r="V63" t="s">
        <v>86</v>
      </c>
      <c r="W63" s="1">
        <v>0</v>
      </c>
      <c r="X63" s="1">
        <v>0</v>
      </c>
      <c r="Y63" s="1">
        <v>0</v>
      </c>
      <c r="Z63" s="1">
        <v>0</v>
      </c>
      <c r="AA63" s="1">
        <v>0</v>
      </c>
      <c r="AB63" s="1">
        <v>0</v>
      </c>
      <c r="AC63" s="1">
        <v>0</v>
      </c>
      <c r="AD63" s="1">
        <v>0</v>
      </c>
      <c r="AE63" s="1">
        <v>0</v>
      </c>
      <c r="AF63" s="1">
        <v>0</v>
      </c>
      <c r="AG63" s="1">
        <v>0</v>
      </c>
      <c r="AH63" s="1">
        <v>0</v>
      </c>
      <c r="AI63" t="s">
        <v>87</v>
      </c>
      <c r="AL63" s="1">
        <v>0</v>
      </c>
      <c r="AM63" s="1">
        <v>0</v>
      </c>
      <c r="AN63" s="1">
        <v>0</v>
      </c>
    </row>
    <row r="64" spans="1:40" x14ac:dyDescent="0.25">
      <c r="A64">
        <v>62</v>
      </c>
      <c r="B64" t="s">
        <v>301</v>
      </c>
      <c r="C64">
        <v>24</v>
      </c>
      <c r="D64">
        <v>1344281</v>
      </c>
      <c r="E64" t="s">
        <v>291</v>
      </c>
      <c r="F64">
        <v>0</v>
      </c>
      <c r="G64" t="s">
        <v>122</v>
      </c>
      <c r="H64" s="1">
        <v>0</v>
      </c>
      <c r="I64" s="1">
        <v>0</v>
      </c>
      <c r="J64" s="1">
        <v>0</v>
      </c>
      <c r="K64" s="1">
        <v>0</v>
      </c>
      <c r="L64" s="1">
        <v>0</v>
      </c>
      <c r="M64" s="1">
        <v>0</v>
      </c>
      <c r="N64" s="1">
        <v>0</v>
      </c>
      <c r="O64" s="1">
        <v>0</v>
      </c>
      <c r="P64" s="1">
        <v>0</v>
      </c>
      <c r="Q64" s="1">
        <v>0</v>
      </c>
      <c r="R64" s="1">
        <v>0</v>
      </c>
      <c r="S64" s="1">
        <v>0</v>
      </c>
      <c r="T64" s="1">
        <v>0</v>
      </c>
      <c r="U64" s="1">
        <v>0</v>
      </c>
      <c r="V64" t="s">
        <v>86</v>
      </c>
      <c r="W64" s="1">
        <v>0</v>
      </c>
      <c r="X64" s="1">
        <v>0</v>
      </c>
      <c r="Y64" s="1">
        <v>0</v>
      </c>
      <c r="Z64" s="1">
        <v>0</v>
      </c>
      <c r="AA64" s="1">
        <v>0</v>
      </c>
      <c r="AB64" s="1">
        <v>0</v>
      </c>
      <c r="AC64" s="1">
        <v>0</v>
      </c>
      <c r="AD64" s="1">
        <v>0</v>
      </c>
      <c r="AE64" s="1">
        <v>0</v>
      </c>
      <c r="AF64" s="1">
        <v>0</v>
      </c>
      <c r="AG64" s="1">
        <v>0</v>
      </c>
      <c r="AH64" s="1">
        <v>0</v>
      </c>
      <c r="AI64" t="s">
        <v>87</v>
      </c>
      <c r="AL64" s="1">
        <v>0</v>
      </c>
      <c r="AM64" s="1">
        <v>0</v>
      </c>
      <c r="AN64" s="1">
        <v>0</v>
      </c>
    </row>
    <row r="65" spans="1:40" x14ac:dyDescent="0.25">
      <c r="A65">
        <v>63</v>
      </c>
      <c r="B65" t="s">
        <v>301</v>
      </c>
      <c r="C65">
        <v>24</v>
      </c>
      <c r="D65">
        <v>7440417</v>
      </c>
      <c r="E65" t="s">
        <v>292</v>
      </c>
      <c r="F65">
        <v>0</v>
      </c>
      <c r="G65" t="s">
        <v>122</v>
      </c>
      <c r="H65" s="1">
        <v>0</v>
      </c>
      <c r="I65" s="1">
        <v>0</v>
      </c>
      <c r="J65" s="1">
        <v>0</v>
      </c>
      <c r="K65" s="1">
        <v>0</v>
      </c>
      <c r="L65" s="1">
        <v>0</v>
      </c>
      <c r="M65" s="1">
        <v>0</v>
      </c>
      <c r="N65" s="1">
        <v>0</v>
      </c>
      <c r="O65" s="1">
        <v>0</v>
      </c>
      <c r="P65" s="1">
        <v>0</v>
      </c>
      <c r="Q65" s="1">
        <v>0</v>
      </c>
      <c r="R65" s="1">
        <v>0</v>
      </c>
      <c r="S65" s="1">
        <v>0</v>
      </c>
      <c r="T65" s="1">
        <v>0</v>
      </c>
      <c r="U65" s="1">
        <v>0</v>
      </c>
      <c r="V65" t="s">
        <v>86</v>
      </c>
      <c r="W65" s="1">
        <v>0</v>
      </c>
      <c r="X65" s="1">
        <v>0</v>
      </c>
      <c r="Y65" s="1">
        <v>0</v>
      </c>
      <c r="Z65" s="1">
        <v>0</v>
      </c>
      <c r="AA65" s="1">
        <v>0</v>
      </c>
      <c r="AB65" s="1">
        <v>0</v>
      </c>
      <c r="AC65" s="1">
        <v>0</v>
      </c>
      <c r="AD65" s="1">
        <v>0</v>
      </c>
      <c r="AE65" s="1">
        <v>0</v>
      </c>
      <c r="AF65" s="1">
        <v>0</v>
      </c>
      <c r="AG65" s="1">
        <v>0</v>
      </c>
      <c r="AH65" s="1">
        <v>0</v>
      </c>
      <c r="AI65" t="s">
        <v>87</v>
      </c>
      <c r="AL65" s="1">
        <v>0</v>
      </c>
      <c r="AM65" s="1">
        <v>0</v>
      </c>
      <c r="AN65" s="1">
        <v>0</v>
      </c>
    </row>
    <row r="66" spans="1:40" x14ac:dyDescent="0.25">
      <c r="A66">
        <v>64</v>
      </c>
      <c r="B66" t="s">
        <v>301</v>
      </c>
      <c r="C66">
        <v>24</v>
      </c>
      <c r="D66">
        <v>7440439</v>
      </c>
      <c r="E66" t="s">
        <v>293</v>
      </c>
      <c r="F66">
        <v>0</v>
      </c>
      <c r="G66" t="s">
        <v>122</v>
      </c>
      <c r="H66" s="1">
        <v>0</v>
      </c>
      <c r="I66" s="1">
        <v>0</v>
      </c>
      <c r="J66" s="1">
        <v>0</v>
      </c>
      <c r="K66" s="1">
        <v>0</v>
      </c>
      <c r="L66" s="1">
        <v>0</v>
      </c>
      <c r="M66" s="1">
        <v>0</v>
      </c>
      <c r="N66" s="1">
        <v>0</v>
      </c>
      <c r="O66" s="1">
        <v>0</v>
      </c>
      <c r="P66" s="1">
        <v>0</v>
      </c>
      <c r="Q66" s="1">
        <v>0</v>
      </c>
      <c r="R66" s="1">
        <v>0</v>
      </c>
      <c r="S66" s="1">
        <v>0</v>
      </c>
      <c r="T66" s="1">
        <v>0</v>
      </c>
      <c r="U66" s="1">
        <v>0</v>
      </c>
      <c r="V66" t="s">
        <v>86</v>
      </c>
      <c r="W66" s="1">
        <v>0</v>
      </c>
      <c r="X66" s="1">
        <v>0</v>
      </c>
      <c r="Y66" s="1">
        <v>0</v>
      </c>
      <c r="Z66" s="1">
        <v>0</v>
      </c>
      <c r="AA66" s="1">
        <v>0</v>
      </c>
      <c r="AB66" s="1">
        <v>0</v>
      </c>
      <c r="AC66" s="1">
        <v>0</v>
      </c>
      <c r="AD66" s="1">
        <v>0</v>
      </c>
      <c r="AE66" s="1">
        <v>0</v>
      </c>
      <c r="AF66" s="1">
        <v>0</v>
      </c>
      <c r="AG66" s="1">
        <v>0</v>
      </c>
      <c r="AH66" s="1">
        <v>0</v>
      </c>
      <c r="AI66" t="s">
        <v>87</v>
      </c>
      <c r="AL66" s="1">
        <v>0</v>
      </c>
      <c r="AM66" s="1">
        <v>0</v>
      </c>
      <c r="AN66" s="1">
        <v>0</v>
      </c>
    </row>
    <row r="67" spans="1:40" x14ac:dyDescent="0.25">
      <c r="A67">
        <v>65</v>
      </c>
      <c r="B67" t="s">
        <v>301</v>
      </c>
      <c r="C67">
        <v>24</v>
      </c>
      <c r="D67">
        <v>7440484</v>
      </c>
      <c r="E67" t="s">
        <v>8</v>
      </c>
      <c r="F67">
        <v>0</v>
      </c>
      <c r="G67" t="s">
        <v>122</v>
      </c>
      <c r="H67" s="1">
        <v>0</v>
      </c>
      <c r="I67" s="1">
        <v>0</v>
      </c>
      <c r="J67" s="1">
        <v>0</v>
      </c>
      <c r="K67" s="1">
        <v>0</v>
      </c>
      <c r="L67" s="1">
        <v>0</v>
      </c>
      <c r="M67" s="1">
        <v>0</v>
      </c>
      <c r="N67" s="1">
        <v>0</v>
      </c>
      <c r="O67" s="1">
        <v>0</v>
      </c>
      <c r="P67" s="1">
        <v>0</v>
      </c>
      <c r="Q67" s="1">
        <v>0</v>
      </c>
      <c r="R67" s="1">
        <v>0</v>
      </c>
      <c r="S67" s="1">
        <v>0</v>
      </c>
      <c r="T67" s="1">
        <v>0</v>
      </c>
      <c r="U67" s="1">
        <v>0</v>
      </c>
      <c r="V67" t="s">
        <v>86</v>
      </c>
      <c r="W67" s="1">
        <v>0</v>
      </c>
      <c r="X67" s="1">
        <v>0</v>
      </c>
      <c r="Y67" s="1">
        <v>0</v>
      </c>
      <c r="Z67" s="1">
        <v>0</v>
      </c>
      <c r="AA67" s="1">
        <v>0</v>
      </c>
      <c r="AB67" s="1">
        <v>0</v>
      </c>
      <c r="AC67" s="1">
        <v>0</v>
      </c>
      <c r="AD67" s="1">
        <v>0</v>
      </c>
      <c r="AE67" s="1">
        <v>0</v>
      </c>
      <c r="AF67" s="1">
        <v>0</v>
      </c>
      <c r="AG67" s="1">
        <v>0</v>
      </c>
      <c r="AH67" s="1">
        <v>0</v>
      </c>
      <c r="AI67" t="s">
        <v>87</v>
      </c>
      <c r="AL67" s="1">
        <v>0</v>
      </c>
      <c r="AM67" s="1">
        <v>0</v>
      </c>
      <c r="AN67" s="1">
        <v>0</v>
      </c>
    </row>
    <row r="68" spans="1:40" x14ac:dyDescent="0.25">
      <c r="A68">
        <v>66</v>
      </c>
      <c r="B68" t="s">
        <v>301</v>
      </c>
      <c r="C68">
        <v>24</v>
      </c>
      <c r="D68">
        <v>7440473</v>
      </c>
      <c r="E68" t="s">
        <v>89</v>
      </c>
      <c r="F68">
        <v>1.55E-4</v>
      </c>
      <c r="G68" t="s">
        <v>122</v>
      </c>
      <c r="H68" s="1">
        <v>0</v>
      </c>
      <c r="I68" s="1">
        <v>0</v>
      </c>
      <c r="J68" s="1">
        <v>0</v>
      </c>
      <c r="K68" s="1">
        <v>0</v>
      </c>
      <c r="L68" s="1">
        <v>0</v>
      </c>
      <c r="M68" s="1">
        <v>0</v>
      </c>
      <c r="N68" s="1">
        <v>0</v>
      </c>
      <c r="O68" s="1">
        <v>0</v>
      </c>
      <c r="P68" s="1">
        <v>0</v>
      </c>
      <c r="Q68" s="1">
        <v>0</v>
      </c>
      <c r="R68" s="1">
        <v>0</v>
      </c>
      <c r="S68" s="1">
        <v>0</v>
      </c>
      <c r="T68" s="1">
        <v>0</v>
      </c>
      <c r="U68" s="1">
        <v>0</v>
      </c>
      <c r="V68" t="s">
        <v>86</v>
      </c>
      <c r="W68" s="1">
        <v>1.55E-4</v>
      </c>
      <c r="X68" s="1">
        <v>0</v>
      </c>
      <c r="Y68" s="1">
        <v>0</v>
      </c>
      <c r="Z68" s="1">
        <v>0</v>
      </c>
      <c r="AA68" s="1">
        <v>0</v>
      </c>
      <c r="AB68" s="1">
        <v>0</v>
      </c>
      <c r="AC68" s="1">
        <v>0</v>
      </c>
      <c r="AD68" s="1">
        <v>0</v>
      </c>
      <c r="AE68" s="1">
        <v>0</v>
      </c>
      <c r="AF68" s="1">
        <v>0</v>
      </c>
      <c r="AG68" s="1">
        <v>0</v>
      </c>
      <c r="AH68" s="1">
        <v>0</v>
      </c>
      <c r="AI68" t="s">
        <v>87</v>
      </c>
      <c r="AL68" s="1">
        <v>0</v>
      </c>
      <c r="AM68" s="1">
        <v>0</v>
      </c>
      <c r="AN68" s="1">
        <v>0</v>
      </c>
    </row>
    <row r="69" spans="1:40" x14ac:dyDescent="0.25">
      <c r="A69">
        <v>67</v>
      </c>
      <c r="B69" t="s">
        <v>301</v>
      </c>
      <c r="C69">
        <v>24</v>
      </c>
      <c r="D69">
        <v>18540299</v>
      </c>
      <c r="E69" t="s">
        <v>13</v>
      </c>
      <c r="F69" s="1">
        <v>3.4999999999999997E-5</v>
      </c>
      <c r="G69" t="s">
        <v>122</v>
      </c>
      <c r="H69" s="1">
        <v>0</v>
      </c>
      <c r="I69" s="1">
        <v>0</v>
      </c>
      <c r="J69" s="1">
        <v>0</v>
      </c>
      <c r="K69" s="1">
        <v>0</v>
      </c>
      <c r="L69" s="1">
        <v>0</v>
      </c>
      <c r="M69" s="1">
        <v>0</v>
      </c>
      <c r="N69" s="1">
        <v>1.75E-4</v>
      </c>
      <c r="O69" s="1">
        <v>0</v>
      </c>
      <c r="P69" s="1">
        <v>0</v>
      </c>
      <c r="Q69" s="1">
        <v>0</v>
      </c>
      <c r="R69" s="1">
        <v>0</v>
      </c>
      <c r="S69" s="1">
        <v>9.5217000000000007E-6</v>
      </c>
      <c r="T69" s="1">
        <v>0</v>
      </c>
      <c r="U69" s="1">
        <v>0</v>
      </c>
      <c r="V69" t="s">
        <v>86</v>
      </c>
      <c r="W69" s="1">
        <v>3.4999999999999997E-5</v>
      </c>
      <c r="X69" s="1">
        <v>1.7387999999999999E-7</v>
      </c>
      <c r="Y69" s="1">
        <v>1.6560000000000001E-8</v>
      </c>
      <c r="Z69" s="1">
        <v>0</v>
      </c>
      <c r="AA69" s="1">
        <v>0</v>
      </c>
      <c r="AB69" s="1">
        <v>0</v>
      </c>
      <c r="AC69" s="1">
        <v>0</v>
      </c>
      <c r="AD69" s="1">
        <v>0</v>
      </c>
      <c r="AE69" s="1">
        <v>0</v>
      </c>
      <c r="AF69" s="1">
        <v>0</v>
      </c>
      <c r="AG69" s="1">
        <v>0</v>
      </c>
      <c r="AH69" s="1">
        <v>0</v>
      </c>
      <c r="AI69" t="s">
        <v>87</v>
      </c>
      <c r="AJ69" t="s">
        <v>88</v>
      </c>
      <c r="AK69" t="s">
        <v>118</v>
      </c>
      <c r="AL69" s="1">
        <v>0</v>
      </c>
      <c r="AM69" s="1">
        <v>0</v>
      </c>
      <c r="AN69" s="1">
        <v>0</v>
      </c>
    </row>
    <row r="70" spans="1:40" x14ac:dyDescent="0.25">
      <c r="A70">
        <v>68</v>
      </c>
      <c r="B70" t="s">
        <v>301</v>
      </c>
      <c r="C70">
        <v>24</v>
      </c>
      <c r="D70">
        <v>1175</v>
      </c>
      <c r="E70" t="s">
        <v>294</v>
      </c>
      <c r="F70">
        <v>0</v>
      </c>
      <c r="G70" t="s">
        <v>122</v>
      </c>
      <c r="H70" s="1">
        <v>0</v>
      </c>
      <c r="I70" s="1">
        <v>0</v>
      </c>
      <c r="J70" s="1">
        <v>0</v>
      </c>
      <c r="K70" s="1">
        <v>0</v>
      </c>
      <c r="L70" s="1">
        <v>0</v>
      </c>
      <c r="M70" s="1">
        <v>0</v>
      </c>
      <c r="N70" s="1">
        <v>0</v>
      </c>
      <c r="O70" s="1">
        <v>0</v>
      </c>
      <c r="P70" s="1">
        <v>0</v>
      </c>
      <c r="Q70" s="1">
        <v>0</v>
      </c>
      <c r="R70" s="1">
        <v>0</v>
      </c>
      <c r="S70" s="1">
        <v>0</v>
      </c>
      <c r="T70" s="1">
        <v>0</v>
      </c>
      <c r="U70" s="1">
        <v>0</v>
      </c>
      <c r="V70" t="s">
        <v>86</v>
      </c>
      <c r="W70" s="1">
        <v>0</v>
      </c>
      <c r="X70" s="1">
        <v>0</v>
      </c>
      <c r="Y70" s="1">
        <v>0</v>
      </c>
      <c r="Z70" s="1">
        <v>0</v>
      </c>
      <c r="AA70" s="1">
        <v>0</v>
      </c>
      <c r="AB70" s="1">
        <v>0</v>
      </c>
      <c r="AC70" s="1">
        <v>0</v>
      </c>
      <c r="AD70" s="1">
        <v>0</v>
      </c>
      <c r="AE70" s="1">
        <v>0</v>
      </c>
      <c r="AF70" s="1">
        <v>0</v>
      </c>
      <c r="AG70" s="1">
        <v>0</v>
      </c>
      <c r="AH70" s="1">
        <v>0</v>
      </c>
      <c r="AI70" t="s">
        <v>87</v>
      </c>
      <c r="AL70" s="1">
        <v>0</v>
      </c>
      <c r="AM70" s="1">
        <v>0</v>
      </c>
      <c r="AN70" s="1">
        <v>0</v>
      </c>
    </row>
    <row r="71" spans="1:40" x14ac:dyDescent="0.25">
      <c r="A71">
        <v>69</v>
      </c>
      <c r="B71" t="s">
        <v>301</v>
      </c>
      <c r="C71">
        <v>24</v>
      </c>
      <c r="D71">
        <v>7440508</v>
      </c>
      <c r="E71" t="s">
        <v>10</v>
      </c>
      <c r="F71">
        <v>0</v>
      </c>
      <c r="G71" t="s">
        <v>122</v>
      </c>
      <c r="H71" s="1">
        <v>0</v>
      </c>
      <c r="I71" s="1">
        <v>0</v>
      </c>
      <c r="J71" s="1">
        <v>0</v>
      </c>
      <c r="K71" s="1">
        <v>0</v>
      </c>
      <c r="L71" s="1">
        <v>0</v>
      </c>
      <c r="M71" s="1">
        <v>0</v>
      </c>
      <c r="N71" s="1">
        <v>0</v>
      </c>
      <c r="O71" s="1">
        <v>0</v>
      </c>
      <c r="P71" s="1">
        <v>0</v>
      </c>
      <c r="Q71" s="1">
        <v>0</v>
      </c>
      <c r="R71" s="1">
        <v>0</v>
      </c>
      <c r="S71" s="1">
        <v>0</v>
      </c>
      <c r="T71" s="1">
        <v>0</v>
      </c>
      <c r="U71" s="1">
        <v>0</v>
      </c>
      <c r="V71" t="s">
        <v>86</v>
      </c>
      <c r="W71" s="1">
        <v>0</v>
      </c>
      <c r="X71" s="1">
        <v>0</v>
      </c>
      <c r="Y71" s="1">
        <v>0</v>
      </c>
      <c r="Z71" s="1">
        <v>0</v>
      </c>
      <c r="AA71" s="1">
        <v>0</v>
      </c>
      <c r="AB71" s="1">
        <v>0</v>
      </c>
      <c r="AC71" s="1">
        <v>0</v>
      </c>
      <c r="AD71" s="1">
        <v>0</v>
      </c>
      <c r="AE71" s="1">
        <v>0</v>
      </c>
      <c r="AF71" s="1">
        <v>0</v>
      </c>
      <c r="AG71" s="1">
        <v>0</v>
      </c>
      <c r="AH71" s="1">
        <v>0</v>
      </c>
      <c r="AI71" t="s">
        <v>87</v>
      </c>
      <c r="AL71" s="1">
        <v>0</v>
      </c>
      <c r="AM71" s="1">
        <v>0</v>
      </c>
      <c r="AN71" s="1">
        <v>0</v>
      </c>
    </row>
    <row r="72" spans="1:40" x14ac:dyDescent="0.25">
      <c r="A72">
        <v>70</v>
      </c>
      <c r="B72" t="s">
        <v>301</v>
      </c>
      <c r="C72">
        <v>24</v>
      </c>
      <c r="D72">
        <v>7439965</v>
      </c>
      <c r="E72" t="s">
        <v>5</v>
      </c>
      <c r="F72" s="1">
        <v>9.5299999999999999E-5</v>
      </c>
      <c r="G72" t="s">
        <v>122</v>
      </c>
      <c r="H72" s="1">
        <v>0</v>
      </c>
      <c r="I72" s="1">
        <v>1.0589E-3</v>
      </c>
      <c r="J72" s="1">
        <v>0</v>
      </c>
      <c r="K72" s="1">
        <v>0</v>
      </c>
      <c r="L72" s="1">
        <v>0</v>
      </c>
      <c r="M72" s="1">
        <v>0</v>
      </c>
      <c r="N72" s="1">
        <v>0</v>
      </c>
      <c r="O72" s="1">
        <v>0</v>
      </c>
      <c r="P72" s="1">
        <v>0</v>
      </c>
      <c r="Q72" s="1">
        <v>0</v>
      </c>
      <c r="R72" s="1">
        <v>0</v>
      </c>
      <c r="S72" s="1">
        <v>0</v>
      </c>
      <c r="T72" s="1">
        <v>0</v>
      </c>
      <c r="U72" s="1">
        <v>0</v>
      </c>
      <c r="V72" t="s">
        <v>86</v>
      </c>
      <c r="W72" s="1">
        <v>9.5299999999999999E-5</v>
      </c>
      <c r="X72" s="1">
        <v>0</v>
      </c>
      <c r="Y72" s="1">
        <v>0</v>
      </c>
      <c r="Z72" s="1">
        <v>0</v>
      </c>
      <c r="AA72" s="1">
        <v>0</v>
      </c>
      <c r="AB72" s="1">
        <v>0</v>
      </c>
      <c r="AC72" s="1">
        <v>0</v>
      </c>
      <c r="AD72" s="1">
        <v>0</v>
      </c>
      <c r="AE72" s="1">
        <v>0</v>
      </c>
      <c r="AF72" s="1">
        <v>0</v>
      </c>
      <c r="AG72" s="1">
        <v>0</v>
      </c>
      <c r="AH72" s="1">
        <v>0</v>
      </c>
      <c r="AI72" t="s">
        <v>87</v>
      </c>
      <c r="AL72" s="1">
        <v>0</v>
      </c>
      <c r="AM72" s="1">
        <v>0</v>
      </c>
      <c r="AN72" s="1">
        <v>0</v>
      </c>
    </row>
    <row r="73" spans="1:40" x14ac:dyDescent="0.25">
      <c r="A73">
        <v>71</v>
      </c>
      <c r="B73" t="s">
        <v>301</v>
      </c>
      <c r="C73">
        <v>24</v>
      </c>
      <c r="D73">
        <v>7440020</v>
      </c>
      <c r="E73" t="s">
        <v>6</v>
      </c>
      <c r="F73" s="1">
        <v>9.6299999999999993E-6</v>
      </c>
      <c r="G73" t="s">
        <v>122</v>
      </c>
      <c r="H73" s="1">
        <v>0</v>
      </c>
      <c r="I73" s="1">
        <v>0</v>
      </c>
      <c r="J73" s="1">
        <v>0</v>
      </c>
      <c r="K73" s="1">
        <v>0</v>
      </c>
      <c r="L73" s="1">
        <v>0</v>
      </c>
      <c r="M73" s="1">
        <v>4.7632999999999998E-6</v>
      </c>
      <c r="N73" s="1">
        <v>6.8785999999999999E-4</v>
      </c>
      <c r="O73" s="1">
        <v>0</v>
      </c>
      <c r="P73" s="1">
        <v>0</v>
      </c>
      <c r="Q73" s="1">
        <v>0</v>
      </c>
      <c r="R73" s="1">
        <v>0</v>
      </c>
      <c r="S73" s="1">
        <v>6.8785999999999999E-4</v>
      </c>
      <c r="T73" s="1">
        <v>0</v>
      </c>
      <c r="U73" s="1">
        <v>0</v>
      </c>
      <c r="V73" t="s">
        <v>86</v>
      </c>
      <c r="W73" s="1">
        <v>9.6299999999999993E-6</v>
      </c>
      <c r="X73" s="1">
        <v>4.7840999999999998E-8</v>
      </c>
      <c r="Y73" s="1">
        <v>4.5561999999999996E-9</v>
      </c>
      <c r="Z73" s="1">
        <v>0</v>
      </c>
      <c r="AA73" s="1">
        <v>0</v>
      </c>
      <c r="AB73" s="1">
        <v>0</v>
      </c>
      <c r="AC73" s="1">
        <v>0</v>
      </c>
      <c r="AD73" s="1">
        <v>0</v>
      </c>
      <c r="AE73" s="1">
        <v>0</v>
      </c>
      <c r="AF73" s="1">
        <v>0</v>
      </c>
      <c r="AG73" s="1">
        <v>0</v>
      </c>
      <c r="AH73" s="1">
        <v>0</v>
      </c>
      <c r="AI73" t="s">
        <v>87</v>
      </c>
      <c r="AJ73" t="s">
        <v>88</v>
      </c>
      <c r="AK73" t="s">
        <v>118</v>
      </c>
      <c r="AL73" s="1">
        <v>0</v>
      </c>
      <c r="AM73" s="1">
        <v>0</v>
      </c>
      <c r="AN73" s="1">
        <v>0</v>
      </c>
    </row>
    <row r="74" spans="1:40" x14ac:dyDescent="0.25">
      <c r="A74">
        <v>72</v>
      </c>
      <c r="B74" t="s">
        <v>301</v>
      </c>
      <c r="C74">
        <v>24</v>
      </c>
      <c r="D74">
        <v>7723140</v>
      </c>
      <c r="E74" t="s">
        <v>295</v>
      </c>
      <c r="F74">
        <v>0</v>
      </c>
      <c r="G74" t="s">
        <v>122</v>
      </c>
      <c r="H74" s="1">
        <v>0</v>
      </c>
      <c r="I74" s="1">
        <v>0</v>
      </c>
      <c r="J74" s="1">
        <v>0</v>
      </c>
      <c r="K74" s="1">
        <v>0</v>
      </c>
      <c r="L74" s="1">
        <v>0</v>
      </c>
      <c r="M74" s="1">
        <v>0</v>
      </c>
      <c r="N74" s="1">
        <v>0</v>
      </c>
      <c r="O74" s="1">
        <v>0</v>
      </c>
      <c r="P74" s="1">
        <v>0</v>
      </c>
      <c r="Q74" s="1">
        <v>0</v>
      </c>
      <c r="R74" s="1">
        <v>0</v>
      </c>
      <c r="S74" s="1">
        <v>0</v>
      </c>
      <c r="T74" s="1">
        <v>0</v>
      </c>
      <c r="U74" s="1">
        <v>0</v>
      </c>
      <c r="V74" t="s">
        <v>86</v>
      </c>
      <c r="W74" s="1">
        <v>0</v>
      </c>
      <c r="X74" s="1">
        <v>0</v>
      </c>
      <c r="Y74" s="1">
        <v>0</v>
      </c>
      <c r="Z74" s="1">
        <v>0</v>
      </c>
      <c r="AA74" s="1">
        <v>0</v>
      </c>
      <c r="AB74" s="1">
        <v>0</v>
      </c>
      <c r="AC74" s="1">
        <v>0</v>
      </c>
      <c r="AD74" s="1">
        <v>0</v>
      </c>
      <c r="AE74" s="1">
        <v>0</v>
      </c>
      <c r="AF74" s="1">
        <v>0</v>
      </c>
      <c r="AG74" s="1">
        <v>0</v>
      </c>
      <c r="AH74" s="1">
        <v>0</v>
      </c>
      <c r="AI74" t="s">
        <v>87</v>
      </c>
      <c r="AL74" s="1">
        <v>0</v>
      </c>
      <c r="AM74" s="1">
        <v>0</v>
      </c>
      <c r="AN74" s="1">
        <v>0</v>
      </c>
    </row>
    <row r="75" spans="1:40" x14ac:dyDescent="0.25">
      <c r="A75">
        <v>73</v>
      </c>
      <c r="B75" t="s">
        <v>301</v>
      </c>
      <c r="C75">
        <v>24</v>
      </c>
      <c r="D75">
        <v>7439921</v>
      </c>
      <c r="E75" t="s">
        <v>7</v>
      </c>
      <c r="F75">
        <v>0</v>
      </c>
      <c r="G75" t="s">
        <v>122</v>
      </c>
      <c r="H75" s="1">
        <v>0</v>
      </c>
      <c r="I75" s="1">
        <v>0</v>
      </c>
      <c r="J75" s="1">
        <v>0</v>
      </c>
      <c r="K75" s="1">
        <v>0</v>
      </c>
      <c r="L75" s="1">
        <v>0</v>
      </c>
      <c r="M75" s="1">
        <v>0</v>
      </c>
      <c r="N75" s="1">
        <v>0</v>
      </c>
      <c r="O75" s="1">
        <v>0</v>
      </c>
      <c r="P75" s="1">
        <v>0</v>
      </c>
      <c r="Q75" s="1">
        <v>0</v>
      </c>
      <c r="R75" s="1">
        <v>0</v>
      </c>
      <c r="S75" s="1">
        <v>0</v>
      </c>
      <c r="T75" s="1">
        <v>0</v>
      </c>
      <c r="U75" s="1">
        <v>0</v>
      </c>
      <c r="V75" t="s">
        <v>86</v>
      </c>
      <c r="W75" s="1">
        <v>0</v>
      </c>
      <c r="X75" s="1">
        <v>0</v>
      </c>
      <c r="Y75" s="1">
        <v>0</v>
      </c>
      <c r="Z75" s="1">
        <v>0</v>
      </c>
      <c r="AA75" s="1">
        <v>0</v>
      </c>
      <c r="AB75" s="1">
        <v>0</v>
      </c>
      <c r="AC75" s="1">
        <v>0</v>
      </c>
      <c r="AD75" s="1">
        <v>0</v>
      </c>
      <c r="AE75" s="1">
        <v>0</v>
      </c>
      <c r="AF75" s="1">
        <v>0</v>
      </c>
      <c r="AG75" s="1">
        <v>0</v>
      </c>
      <c r="AH75" s="1">
        <v>0</v>
      </c>
      <c r="AI75" t="s">
        <v>87</v>
      </c>
      <c r="AL75" s="1">
        <v>0</v>
      </c>
      <c r="AM75" s="1">
        <v>0</v>
      </c>
      <c r="AN75" s="1">
        <v>0</v>
      </c>
    </row>
    <row r="76" spans="1:40" x14ac:dyDescent="0.25">
      <c r="A76">
        <v>74</v>
      </c>
      <c r="B76" t="s">
        <v>301</v>
      </c>
      <c r="C76">
        <v>24</v>
      </c>
      <c r="D76">
        <v>7440622</v>
      </c>
      <c r="E76" t="s">
        <v>296</v>
      </c>
      <c r="F76">
        <v>0</v>
      </c>
      <c r="G76" t="s">
        <v>122</v>
      </c>
      <c r="H76" s="1">
        <v>0</v>
      </c>
      <c r="I76" s="1">
        <v>0</v>
      </c>
      <c r="J76" s="1">
        <v>0</v>
      </c>
      <c r="K76" s="1">
        <v>0</v>
      </c>
      <c r="L76" s="1">
        <v>0</v>
      </c>
      <c r="M76" s="1">
        <v>0</v>
      </c>
      <c r="N76" s="1">
        <v>0</v>
      </c>
      <c r="O76" s="1">
        <v>0</v>
      </c>
      <c r="P76" s="1">
        <v>0</v>
      </c>
      <c r="Q76" s="1">
        <v>0</v>
      </c>
      <c r="R76" s="1">
        <v>0</v>
      </c>
      <c r="S76" s="1">
        <v>0</v>
      </c>
      <c r="T76" s="1">
        <v>0</v>
      </c>
      <c r="U76" s="1">
        <v>0</v>
      </c>
      <c r="V76" t="s">
        <v>86</v>
      </c>
      <c r="W76" s="1">
        <v>0</v>
      </c>
      <c r="X76" s="1">
        <v>0</v>
      </c>
      <c r="Y76" s="1">
        <v>0</v>
      </c>
      <c r="Z76" s="1">
        <v>0</v>
      </c>
      <c r="AA76" s="1">
        <v>0</v>
      </c>
      <c r="AB76" s="1">
        <v>0</v>
      </c>
      <c r="AC76" s="1">
        <v>0</v>
      </c>
      <c r="AD76" s="1">
        <v>0</v>
      </c>
      <c r="AE76" s="1">
        <v>0</v>
      </c>
      <c r="AF76" s="1">
        <v>0</v>
      </c>
      <c r="AG76" s="1">
        <v>0</v>
      </c>
      <c r="AH76" s="1">
        <v>0</v>
      </c>
      <c r="AI76" t="s">
        <v>87</v>
      </c>
      <c r="AL76" s="1">
        <v>0</v>
      </c>
      <c r="AM76" s="1">
        <v>0</v>
      </c>
      <c r="AN76" s="1">
        <v>0</v>
      </c>
    </row>
    <row r="77" spans="1:40" x14ac:dyDescent="0.25">
      <c r="A77">
        <v>75</v>
      </c>
      <c r="B77" t="s">
        <v>301</v>
      </c>
      <c r="C77">
        <v>24</v>
      </c>
      <c r="D77">
        <v>7440666</v>
      </c>
      <c r="E77" t="s">
        <v>297</v>
      </c>
      <c r="F77">
        <v>0</v>
      </c>
      <c r="G77" t="s">
        <v>122</v>
      </c>
      <c r="H77" s="1">
        <v>0</v>
      </c>
      <c r="I77" s="1">
        <v>0</v>
      </c>
      <c r="J77" s="1">
        <v>0</v>
      </c>
      <c r="K77" s="1">
        <v>0</v>
      </c>
      <c r="L77" s="1">
        <v>0</v>
      </c>
      <c r="M77" s="1">
        <v>0</v>
      </c>
      <c r="N77" s="1">
        <v>0</v>
      </c>
      <c r="O77" s="1">
        <v>0</v>
      </c>
      <c r="P77" s="1">
        <v>0</v>
      </c>
      <c r="Q77" s="1">
        <v>0</v>
      </c>
      <c r="R77" s="1">
        <v>0</v>
      </c>
      <c r="S77" s="1">
        <v>0</v>
      </c>
      <c r="T77" s="1">
        <v>0</v>
      </c>
      <c r="U77" s="1">
        <v>0</v>
      </c>
      <c r="V77" t="s">
        <v>86</v>
      </c>
      <c r="W77" s="1">
        <v>0</v>
      </c>
      <c r="X77" s="1">
        <v>0</v>
      </c>
      <c r="Y77" s="1">
        <v>0</v>
      </c>
      <c r="Z77" s="1">
        <v>0</v>
      </c>
      <c r="AA77" s="1">
        <v>0</v>
      </c>
      <c r="AB77" s="1">
        <v>0</v>
      </c>
      <c r="AC77" s="1">
        <v>0</v>
      </c>
      <c r="AD77" s="1">
        <v>0</v>
      </c>
      <c r="AE77" s="1">
        <v>0</v>
      </c>
      <c r="AF77" s="1">
        <v>0</v>
      </c>
      <c r="AG77" s="1">
        <v>0</v>
      </c>
      <c r="AH77" s="1">
        <v>0</v>
      </c>
      <c r="AI77" t="s">
        <v>87</v>
      </c>
      <c r="AL77" s="1">
        <v>0</v>
      </c>
      <c r="AM77" s="1">
        <v>0</v>
      </c>
      <c r="AN77" s="1">
        <v>0</v>
      </c>
    </row>
    <row r="78" spans="1:40" x14ac:dyDescent="0.25">
      <c r="A78">
        <v>76</v>
      </c>
      <c r="B78" t="s">
        <v>302</v>
      </c>
      <c r="C78">
        <v>24</v>
      </c>
      <c r="D78">
        <v>7429905</v>
      </c>
      <c r="E78" t="s">
        <v>290</v>
      </c>
      <c r="F78">
        <v>0</v>
      </c>
      <c r="G78" t="s">
        <v>122</v>
      </c>
      <c r="H78" s="1">
        <v>0</v>
      </c>
      <c r="I78" s="1">
        <v>0</v>
      </c>
      <c r="J78" s="1">
        <v>0</v>
      </c>
      <c r="K78" s="1">
        <v>0</v>
      </c>
      <c r="L78" s="1">
        <v>0</v>
      </c>
      <c r="M78" s="1">
        <v>0</v>
      </c>
      <c r="N78" s="1">
        <v>0</v>
      </c>
      <c r="O78" s="1">
        <v>0</v>
      </c>
      <c r="P78" s="1">
        <v>0</v>
      </c>
      <c r="Q78" s="1">
        <v>0</v>
      </c>
      <c r="R78" s="1">
        <v>0</v>
      </c>
      <c r="S78" s="1">
        <v>0</v>
      </c>
      <c r="T78" s="1">
        <v>0</v>
      </c>
      <c r="U78" s="1">
        <v>0</v>
      </c>
      <c r="V78" t="s">
        <v>86</v>
      </c>
      <c r="W78" s="1">
        <v>0</v>
      </c>
      <c r="X78" s="1">
        <v>0</v>
      </c>
      <c r="Y78" s="1">
        <v>0</v>
      </c>
      <c r="Z78" s="1">
        <v>0</v>
      </c>
      <c r="AA78" s="1">
        <v>0</v>
      </c>
      <c r="AB78" s="1">
        <v>0</v>
      </c>
      <c r="AC78" s="1">
        <v>0</v>
      </c>
      <c r="AD78" s="1">
        <v>0</v>
      </c>
      <c r="AE78" s="1">
        <v>0</v>
      </c>
      <c r="AF78" s="1">
        <v>0</v>
      </c>
      <c r="AG78" s="1">
        <v>0</v>
      </c>
      <c r="AH78" s="1">
        <v>0</v>
      </c>
      <c r="AI78" t="s">
        <v>87</v>
      </c>
      <c r="AL78" s="1">
        <v>0</v>
      </c>
      <c r="AM78" s="1">
        <v>0</v>
      </c>
      <c r="AN78" s="1">
        <v>0</v>
      </c>
    </row>
    <row r="79" spans="1:40" x14ac:dyDescent="0.25">
      <c r="A79">
        <v>77</v>
      </c>
      <c r="B79" t="s">
        <v>302</v>
      </c>
      <c r="C79">
        <v>24</v>
      </c>
      <c r="D79">
        <v>1344281</v>
      </c>
      <c r="E79" t="s">
        <v>291</v>
      </c>
      <c r="F79">
        <v>0</v>
      </c>
      <c r="G79" t="s">
        <v>122</v>
      </c>
      <c r="H79" s="1">
        <v>0</v>
      </c>
      <c r="I79" s="1">
        <v>0</v>
      </c>
      <c r="J79" s="1">
        <v>0</v>
      </c>
      <c r="K79" s="1">
        <v>0</v>
      </c>
      <c r="L79" s="1">
        <v>0</v>
      </c>
      <c r="M79" s="1">
        <v>0</v>
      </c>
      <c r="N79" s="1">
        <v>0</v>
      </c>
      <c r="O79" s="1">
        <v>0</v>
      </c>
      <c r="P79" s="1">
        <v>0</v>
      </c>
      <c r="Q79" s="1">
        <v>0</v>
      </c>
      <c r="R79" s="1">
        <v>0</v>
      </c>
      <c r="S79" s="1">
        <v>0</v>
      </c>
      <c r="T79" s="1">
        <v>0</v>
      </c>
      <c r="U79" s="1">
        <v>0</v>
      </c>
      <c r="V79" t="s">
        <v>86</v>
      </c>
      <c r="W79" s="1">
        <v>0</v>
      </c>
      <c r="X79" s="1">
        <v>0</v>
      </c>
      <c r="Y79" s="1">
        <v>0</v>
      </c>
      <c r="Z79" s="1">
        <v>0</v>
      </c>
      <c r="AA79" s="1">
        <v>0</v>
      </c>
      <c r="AB79" s="1">
        <v>0</v>
      </c>
      <c r="AC79" s="1">
        <v>0</v>
      </c>
      <c r="AD79" s="1">
        <v>0</v>
      </c>
      <c r="AE79" s="1">
        <v>0</v>
      </c>
      <c r="AF79" s="1">
        <v>0</v>
      </c>
      <c r="AG79" s="1">
        <v>0</v>
      </c>
      <c r="AH79" s="1">
        <v>0</v>
      </c>
      <c r="AI79" t="s">
        <v>87</v>
      </c>
      <c r="AL79" s="1">
        <v>0</v>
      </c>
      <c r="AM79" s="1">
        <v>0</v>
      </c>
      <c r="AN79" s="1">
        <v>0</v>
      </c>
    </row>
    <row r="80" spans="1:40" x14ac:dyDescent="0.25">
      <c r="A80">
        <v>78</v>
      </c>
      <c r="B80" t="s">
        <v>302</v>
      </c>
      <c r="C80">
        <v>24</v>
      </c>
      <c r="D80">
        <v>7440417</v>
      </c>
      <c r="E80" t="s">
        <v>292</v>
      </c>
      <c r="F80">
        <v>0</v>
      </c>
      <c r="G80" t="s">
        <v>122</v>
      </c>
      <c r="H80" s="1">
        <v>0</v>
      </c>
      <c r="I80" s="1">
        <v>0</v>
      </c>
      <c r="J80" s="1">
        <v>0</v>
      </c>
      <c r="K80" s="1">
        <v>0</v>
      </c>
      <c r="L80" s="1">
        <v>0</v>
      </c>
      <c r="M80" s="1">
        <v>0</v>
      </c>
      <c r="N80" s="1">
        <v>0</v>
      </c>
      <c r="O80" s="1">
        <v>0</v>
      </c>
      <c r="P80" s="1">
        <v>0</v>
      </c>
      <c r="Q80" s="1">
        <v>0</v>
      </c>
      <c r="R80" s="1">
        <v>0</v>
      </c>
      <c r="S80" s="1">
        <v>0</v>
      </c>
      <c r="T80" s="1">
        <v>0</v>
      </c>
      <c r="U80" s="1">
        <v>0</v>
      </c>
      <c r="V80" t="s">
        <v>86</v>
      </c>
      <c r="W80" s="1">
        <v>0</v>
      </c>
      <c r="X80" s="1">
        <v>0</v>
      </c>
      <c r="Y80" s="1">
        <v>0</v>
      </c>
      <c r="Z80" s="1">
        <v>0</v>
      </c>
      <c r="AA80" s="1">
        <v>0</v>
      </c>
      <c r="AB80" s="1">
        <v>0</v>
      </c>
      <c r="AC80" s="1">
        <v>0</v>
      </c>
      <c r="AD80" s="1">
        <v>0</v>
      </c>
      <c r="AE80" s="1">
        <v>0</v>
      </c>
      <c r="AF80" s="1">
        <v>0</v>
      </c>
      <c r="AG80" s="1">
        <v>0</v>
      </c>
      <c r="AH80" s="1">
        <v>0</v>
      </c>
      <c r="AI80" t="s">
        <v>87</v>
      </c>
      <c r="AL80" s="1">
        <v>0</v>
      </c>
      <c r="AM80" s="1">
        <v>0</v>
      </c>
      <c r="AN80" s="1">
        <v>0</v>
      </c>
    </row>
    <row r="81" spans="1:40" x14ac:dyDescent="0.25">
      <c r="A81">
        <v>79</v>
      </c>
      <c r="B81" t="s">
        <v>302</v>
      </c>
      <c r="C81">
        <v>24</v>
      </c>
      <c r="D81">
        <v>7440439</v>
      </c>
      <c r="E81" t="s">
        <v>293</v>
      </c>
      <c r="F81">
        <v>0</v>
      </c>
      <c r="G81" t="s">
        <v>122</v>
      </c>
      <c r="H81" s="1">
        <v>0</v>
      </c>
      <c r="I81" s="1">
        <v>0</v>
      </c>
      <c r="J81" s="1">
        <v>0</v>
      </c>
      <c r="K81" s="1">
        <v>0</v>
      </c>
      <c r="L81" s="1">
        <v>0</v>
      </c>
      <c r="M81" s="1">
        <v>0</v>
      </c>
      <c r="N81" s="1">
        <v>0</v>
      </c>
      <c r="O81" s="1">
        <v>0</v>
      </c>
      <c r="P81" s="1">
        <v>0</v>
      </c>
      <c r="Q81" s="1">
        <v>0</v>
      </c>
      <c r="R81" s="1">
        <v>0</v>
      </c>
      <c r="S81" s="1">
        <v>0</v>
      </c>
      <c r="T81" s="1">
        <v>0</v>
      </c>
      <c r="U81" s="1">
        <v>0</v>
      </c>
      <c r="V81" t="s">
        <v>86</v>
      </c>
      <c r="W81" s="1">
        <v>0</v>
      </c>
      <c r="X81" s="1">
        <v>0</v>
      </c>
      <c r="Y81" s="1">
        <v>0</v>
      </c>
      <c r="Z81" s="1">
        <v>0</v>
      </c>
      <c r="AA81" s="1">
        <v>0</v>
      </c>
      <c r="AB81" s="1">
        <v>0</v>
      </c>
      <c r="AC81" s="1">
        <v>0</v>
      </c>
      <c r="AD81" s="1">
        <v>0</v>
      </c>
      <c r="AE81" s="1">
        <v>0</v>
      </c>
      <c r="AF81" s="1">
        <v>0</v>
      </c>
      <c r="AG81" s="1">
        <v>0</v>
      </c>
      <c r="AH81" s="1">
        <v>0</v>
      </c>
      <c r="AI81" t="s">
        <v>87</v>
      </c>
      <c r="AL81" s="1">
        <v>0</v>
      </c>
      <c r="AM81" s="1">
        <v>0</v>
      </c>
      <c r="AN81" s="1">
        <v>0</v>
      </c>
    </row>
    <row r="82" spans="1:40" x14ac:dyDescent="0.25">
      <c r="A82">
        <v>80</v>
      </c>
      <c r="B82" t="s">
        <v>302</v>
      </c>
      <c r="C82">
        <v>24</v>
      </c>
      <c r="D82">
        <v>7440484</v>
      </c>
      <c r="E82" t="s">
        <v>8</v>
      </c>
      <c r="F82">
        <v>0</v>
      </c>
      <c r="G82" t="s">
        <v>122</v>
      </c>
      <c r="H82" s="1">
        <v>0</v>
      </c>
      <c r="I82" s="1">
        <v>0</v>
      </c>
      <c r="J82" s="1">
        <v>0</v>
      </c>
      <c r="K82" s="1">
        <v>0</v>
      </c>
      <c r="L82" s="1">
        <v>0</v>
      </c>
      <c r="M82" s="1">
        <v>0</v>
      </c>
      <c r="N82" s="1">
        <v>0</v>
      </c>
      <c r="O82" s="1">
        <v>0</v>
      </c>
      <c r="P82" s="1">
        <v>0</v>
      </c>
      <c r="Q82" s="1">
        <v>0</v>
      </c>
      <c r="R82" s="1">
        <v>0</v>
      </c>
      <c r="S82" s="1">
        <v>0</v>
      </c>
      <c r="T82" s="1">
        <v>0</v>
      </c>
      <c r="U82" s="1">
        <v>0</v>
      </c>
      <c r="V82" t="s">
        <v>86</v>
      </c>
      <c r="W82" s="1">
        <v>0</v>
      </c>
      <c r="X82" s="1">
        <v>0</v>
      </c>
      <c r="Y82" s="1">
        <v>0</v>
      </c>
      <c r="Z82" s="1">
        <v>0</v>
      </c>
      <c r="AA82" s="1">
        <v>0</v>
      </c>
      <c r="AB82" s="1">
        <v>0</v>
      </c>
      <c r="AC82" s="1">
        <v>0</v>
      </c>
      <c r="AD82" s="1">
        <v>0</v>
      </c>
      <c r="AE82" s="1">
        <v>0</v>
      </c>
      <c r="AF82" s="1">
        <v>0</v>
      </c>
      <c r="AG82" s="1">
        <v>0</v>
      </c>
      <c r="AH82" s="1">
        <v>0</v>
      </c>
      <c r="AI82" t="s">
        <v>87</v>
      </c>
      <c r="AL82" s="1">
        <v>0</v>
      </c>
      <c r="AM82" s="1">
        <v>0</v>
      </c>
      <c r="AN82" s="1">
        <v>0</v>
      </c>
    </row>
    <row r="83" spans="1:40" x14ac:dyDescent="0.25">
      <c r="A83">
        <v>81</v>
      </c>
      <c r="B83" t="s">
        <v>302</v>
      </c>
      <c r="C83">
        <v>24</v>
      </c>
      <c r="D83">
        <v>7440473</v>
      </c>
      <c r="E83" t="s">
        <v>89</v>
      </c>
      <c r="F83" s="1">
        <v>5.9599999999999999E-5</v>
      </c>
      <c r="G83" t="s">
        <v>122</v>
      </c>
      <c r="H83" s="1">
        <v>0</v>
      </c>
      <c r="I83" s="1">
        <v>0</v>
      </c>
      <c r="J83" s="1">
        <v>0</v>
      </c>
      <c r="K83" s="1">
        <v>0</v>
      </c>
      <c r="L83" s="1">
        <v>0</v>
      </c>
      <c r="M83" s="1">
        <v>0</v>
      </c>
      <c r="N83" s="1">
        <v>0</v>
      </c>
      <c r="O83" s="1">
        <v>0</v>
      </c>
      <c r="P83" s="1">
        <v>0</v>
      </c>
      <c r="Q83" s="1">
        <v>0</v>
      </c>
      <c r="R83" s="1">
        <v>0</v>
      </c>
      <c r="S83" s="1">
        <v>0</v>
      </c>
      <c r="T83" s="1">
        <v>0</v>
      </c>
      <c r="U83" s="1">
        <v>0</v>
      </c>
      <c r="V83" t="s">
        <v>86</v>
      </c>
      <c r="W83" s="1">
        <v>5.9599999999999999E-5</v>
      </c>
      <c r="X83" s="1">
        <v>0</v>
      </c>
      <c r="Y83" s="1">
        <v>0</v>
      </c>
      <c r="Z83" s="1">
        <v>0</v>
      </c>
      <c r="AA83" s="1">
        <v>0</v>
      </c>
      <c r="AB83" s="1">
        <v>0</v>
      </c>
      <c r="AC83" s="1">
        <v>0</v>
      </c>
      <c r="AD83" s="1">
        <v>0</v>
      </c>
      <c r="AE83" s="1">
        <v>0</v>
      </c>
      <c r="AF83" s="1">
        <v>0</v>
      </c>
      <c r="AG83" s="1">
        <v>0</v>
      </c>
      <c r="AH83" s="1">
        <v>0</v>
      </c>
      <c r="AI83" t="s">
        <v>87</v>
      </c>
      <c r="AL83" s="1">
        <v>0</v>
      </c>
      <c r="AM83" s="1">
        <v>0</v>
      </c>
      <c r="AN83" s="1">
        <v>0</v>
      </c>
    </row>
    <row r="84" spans="1:40" x14ac:dyDescent="0.25">
      <c r="A84">
        <v>82</v>
      </c>
      <c r="B84" t="s">
        <v>302</v>
      </c>
      <c r="C84">
        <v>24</v>
      </c>
      <c r="D84">
        <v>18540299</v>
      </c>
      <c r="E84" t="s">
        <v>13</v>
      </c>
      <c r="F84" s="1">
        <v>3.2799999999999998E-5</v>
      </c>
      <c r="G84" t="s">
        <v>122</v>
      </c>
      <c r="H84" s="1">
        <v>0</v>
      </c>
      <c r="I84" s="1">
        <v>0</v>
      </c>
      <c r="J84" s="1">
        <v>0</v>
      </c>
      <c r="K84" s="1">
        <v>0</v>
      </c>
      <c r="L84" s="1">
        <v>0</v>
      </c>
      <c r="M84" s="1">
        <v>0</v>
      </c>
      <c r="N84" s="1">
        <v>1.64E-4</v>
      </c>
      <c r="O84" s="1">
        <v>0</v>
      </c>
      <c r="P84" s="1">
        <v>0</v>
      </c>
      <c r="Q84" s="1">
        <v>0</v>
      </c>
      <c r="R84" s="1">
        <v>0</v>
      </c>
      <c r="S84" s="1">
        <v>8.9231999999999995E-6</v>
      </c>
      <c r="T84" s="1">
        <v>0</v>
      </c>
      <c r="U84" s="1">
        <v>0</v>
      </c>
      <c r="V84" t="s">
        <v>86</v>
      </c>
      <c r="W84" s="1">
        <v>3.2799999999999998E-5</v>
      </c>
      <c r="X84" s="1">
        <v>1.6295000000000001E-7</v>
      </c>
      <c r="Y84" s="1">
        <v>1.5519000000000002E-8</v>
      </c>
      <c r="Z84" s="1">
        <v>0</v>
      </c>
      <c r="AA84" s="1">
        <v>0</v>
      </c>
      <c r="AB84" s="1">
        <v>0</v>
      </c>
      <c r="AC84" s="1">
        <v>0</v>
      </c>
      <c r="AD84" s="1">
        <v>0</v>
      </c>
      <c r="AE84" s="1">
        <v>0</v>
      </c>
      <c r="AF84" s="1">
        <v>0</v>
      </c>
      <c r="AG84" s="1">
        <v>0</v>
      </c>
      <c r="AH84" s="1">
        <v>0</v>
      </c>
      <c r="AI84" t="s">
        <v>87</v>
      </c>
      <c r="AJ84" t="s">
        <v>88</v>
      </c>
      <c r="AK84" t="s">
        <v>118</v>
      </c>
      <c r="AL84" s="1">
        <v>0</v>
      </c>
      <c r="AM84" s="1">
        <v>0</v>
      </c>
      <c r="AN84" s="1">
        <v>0</v>
      </c>
    </row>
    <row r="85" spans="1:40" x14ac:dyDescent="0.25">
      <c r="A85">
        <v>83</v>
      </c>
      <c r="B85" t="s">
        <v>302</v>
      </c>
      <c r="C85">
        <v>24</v>
      </c>
      <c r="D85">
        <v>1175</v>
      </c>
      <c r="E85" t="s">
        <v>294</v>
      </c>
      <c r="F85" s="1">
        <v>3.3099999999999998E-5</v>
      </c>
      <c r="G85" t="s">
        <v>122</v>
      </c>
      <c r="H85" s="1">
        <v>0</v>
      </c>
      <c r="I85" s="1">
        <v>0</v>
      </c>
      <c r="J85" s="1">
        <v>0</v>
      </c>
      <c r="K85" s="1">
        <v>0</v>
      </c>
      <c r="L85" s="1">
        <v>0</v>
      </c>
      <c r="M85" s="1">
        <v>0</v>
      </c>
      <c r="N85" s="1">
        <v>1.1032999999999999E-5</v>
      </c>
      <c r="O85" s="1">
        <v>0</v>
      </c>
      <c r="P85" s="1">
        <v>0</v>
      </c>
      <c r="Q85" s="1">
        <v>0</v>
      </c>
      <c r="R85" s="1">
        <v>0</v>
      </c>
      <c r="S85" s="1">
        <v>0</v>
      </c>
      <c r="T85" s="1">
        <v>0</v>
      </c>
      <c r="U85" s="1">
        <v>0</v>
      </c>
      <c r="V85" t="s">
        <v>86</v>
      </c>
      <c r="W85" s="1">
        <v>3.3099999999999998E-5</v>
      </c>
      <c r="X85" s="1">
        <v>0</v>
      </c>
      <c r="Y85" s="1">
        <v>0</v>
      </c>
      <c r="Z85" s="1">
        <v>0</v>
      </c>
      <c r="AA85" s="1">
        <v>0</v>
      </c>
      <c r="AB85" s="1">
        <v>0</v>
      </c>
      <c r="AC85" s="1">
        <v>0</v>
      </c>
      <c r="AD85" s="1">
        <v>0</v>
      </c>
      <c r="AE85" s="1">
        <v>0</v>
      </c>
      <c r="AF85" s="1">
        <v>0</v>
      </c>
      <c r="AG85" s="1">
        <v>0</v>
      </c>
      <c r="AH85" s="1">
        <v>0</v>
      </c>
      <c r="AI85" t="s">
        <v>87</v>
      </c>
      <c r="AL85" s="1">
        <v>0</v>
      </c>
      <c r="AM85" s="1">
        <v>0</v>
      </c>
      <c r="AN85" s="1">
        <v>0</v>
      </c>
    </row>
    <row r="86" spans="1:40" x14ac:dyDescent="0.25">
      <c r="A86">
        <v>84</v>
      </c>
      <c r="B86" t="s">
        <v>302</v>
      </c>
      <c r="C86">
        <v>24</v>
      </c>
      <c r="D86">
        <v>7440508</v>
      </c>
      <c r="E86" t="s">
        <v>10</v>
      </c>
      <c r="F86">
        <v>0</v>
      </c>
      <c r="G86" t="s">
        <v>122</v>
      </c>
      <c r="H86" s="1">
        <v>0</v>
      </c>
      <c r="I86" s="1">
        <v>0</v>
      </c>
      <c r="J86" s="1">
        <v>0</v>
      </c>
      <c r="K86" s="1">
        <v>0</v>
      </c>
      <c r="L86" s="1">
        <v>0</v>
      </c>
      <c r="M86" s="1">
        <v>0</v>
      </c>
      <c r="N86" s="1">
        <v>0</v>
      </c>
      <c r="O86" s="1">
        <v>0</v>
      </c>
      <c r="P86" s="1">
        <v>0</v>
      </c>
      <c r="Q86" s="1">
        <v>0</v>
      </c>
      <c r="R86" s="1">
        <v>0</v>
      </c>
      <c r="S86" s="1">
        <v>0</v>
      </c>
      <c r="T86" s="1">
        <v>0</v>
      </c>
      <c r="U86" s="1">
        <v>0</v>
      </c>
      <c r="V86" t="s">
        <v>86</v>
      </c>
      <c r="W86" s="1">
        <v>0</v>
      </c>
      <c r="X86" s="1">
        <v>0</v>
      </c>
      <c r="Y86" s="1">
        <v>0</v>
      </c>
      <c r="Z86" s="1">
        <v>0</v>
      </c>
      <c r="AA86" s="1">
        <v>0</v>
      </c>
      <c r="AB86" s="1">
        <v>0</v>
      </c>
      <c r="AC86" s="1">
        <v>0</v>
      </c>
      <c r="AD86" s="1">
        <v>0</v>
      </c>
      <c r="AE86" s="1">
        <v>0</v>
      </c>
      <c r="AF86" s="1">
        <v>0</v>
      </c>
      <c r="AG86" s="1">
        <v>0</v>
      </c>
      <c r="AH86" s="1">
        <v>0</v>
      </c>
      <c r="AI86" t="s">
        <v>87</v>
      </c>
      <c r="AL86" s="1">
        <v>0</v>
      </c>
      <c r="AM86" s="1">
        <v>0</v>
      </c>
      <c r="AN86" s="1">
        <v>0</v>
      </c>
    </row>
    <row r="87" spans="1:40" x14ac:dyDescent="0.25">
      <c r="A87">
        <v>85</v>
      </c>
      <c r="B87" t="s">
        <v>302</v>
      </c>
      <c r="C87">
        <v>24</v>
      </c>
      <c r="D87">
        <v>7439965</v>
      </c>
      <c r="E87" t="s">
        <v>5</v>
      </c>
      <c r="F87">
        <v>1.2E-4</v>
      </c>
      <c r="G87" t="s">
        <v>122</v>
      </c>
      <c r="H87" s="1">
        <v>0</v>
      </c>
      <c r="I87" s="1">
        <v>1.3332999999999999E-3</v>
      </c>
      <c r="J87" s="1">
        <v>0</v>
      </c>
      <c r="K87" s="1">
        <v>0</v>
      </c>
      <c r="L87" s="1">
        <v>0</v>
      </c>
      <c r="M87" s="1">
        <v>0</v>
      </c>
      <c r="N87" s="1">
        <v>0</v>
      </c>
      <c r="O87" s="1">
        <v>0</v>
      </c>
      <c r="P87" s="1">
        <v>0</v>
      </c>
      <c r="Q87" s="1">
        <v>0</v>
      </c>
      <c r="R87" s="1">
        <v>0</v>
      </c>
      <c r="S87" s="1">
        <v>0</v>
      </c>
      <c r="T87" s="1">
        <v>0</v>
      </c>
      <c r="U87" s="1">
        <v>0</v>
      </c>
      <c r="V87" t="s">
        <v>86</v>
      </c>
      <c r="W87" s="1">
        <v>1.2E-4</v>
      </c>
      <c r="X87" s="1">
        <v>0</v>
      </c>
      <c r="Y87" s="1">
        <v>0</v>
      </c>
      <c r="Z87" s="1">
        <v>0</v>
      </c>
      <c r="AA87" s="1">
        <v>0</v>
      </c>
      <c r="AB87" s="1">
        <v>0</v>
      </c>
      <c r="AC87" s="1">
        <v>0</v>
      </c>
      <c r="AD87" s="1">
        <v>0</v>
      </c>
      <c r="AE87" s="1">
        <v>0</v>
      </c>
      <c r="AF87" s="1">
        <v>0</v>
      </c>
      <c r="AG87" s="1">
        <v>0</v>
      </c>
      <c r="AH87" s="1">
        <v>0</v>
      </c>
      <c r="AI87" t="s">
        <v>87</v>
      </c>
      <c r="AL87" s="1">
        <v>0</v>
      </c>
      <c r="AM87" s="1">
        <v>0</v>
      </c>
      <c r="AN87" s="1">
        <v>0</v>
      </c>
    </row>
    <row r="88" spans="1:40" x14ac:dyDescent="0.25">
      <c r="A88">
        <v>86</v>
      </c>
      <c r="B88" t="s">
        <v>302</v>
      </c>
      <c r="C88">
        <v>24</v>
      </c>
      <c r="D88">
        <v>7440020</v>
      </c>
      <c r="E88" t="s">
        <v>6</v>
      </c>
      <c r="F88" s="1">
        <v>2.4499999999999998E-6</v>
      </c>
      <c r="G88" t="s">
        <v>122</v>
      </c>
      <c r="H88" s="1">
        <v>0</v>
      </c>
      <c r="I88" s="1">
        <v>0</v>
      </c>
      <c r="J88" s="1">
        <v>0</v>
      </c>
      <c r="K88" s="1">
        <v>0</v>
      </c>
      <c r="L88" s="1">
        <v>0</v>
      </c>
      <c r="M88" s="1">
        <v>1.2119E-6</v>
      </c>
      <c r="N88" s="1">
        <v>1.75E-4</v>
      </c>
      <c r="O88" s="1">
        <v>0</v>
      </c>
      <c r="P88" s="1">
        <v>0</v>
      </c>
      <c r="Q88" s="1">
        <v>0</v>
      </c>
      <c r="R88" s="1">
        <v>0</v>
      </c>
      <c r="S88" s="1">
        <v>1.75E-4</v>
      </c>
      <c r="T88" s="1">
        <v>0</v>
      </c>
      <c r="U88" s="1">
        <v>0</v>
      </c>
      <c r="V88" t="s">
        <v>86</v>
      </c>
      <c r="W88" s="1">
        <v>2.4499999999999998E-6</v>
      </c>
      <c r="X88" s="1">
        <v>1.2171E-8</v>
      </c>
      <c r="Y88" s="1">
        <v>1.1592000000000001E-9</v>
      </c>
      <c r="Z88" s="1">
        <v>0</v>
      </c>
      <c r="AA88" s="1">
        <v>0</v>
      </c>
      <c r="AB88" s="1">
        <v>0</v>
      </c>
      <c r="AC88" s="1">
        <v>0</v>
      </c>
      <c r="AD88" s="1">
        <v>0</v>
      </c>
      <c r="AE88" s="1">
        <v>0</v>
      </c>
      <c r="AF88" s="1">
        <v>0</v>
      </c>
      <c r="AG88" s="1">
        <v>0</v>
      </c>
      <c r="AH88" s="1">
        <v>0</v>
      </c>
      <c r="AI88" t="s">
        <v>87</v>
      </c>
      <c r="AJ88" t="s">
        <v>88</v>
      </c>
      <c r="AK88" t="s">
        <v>118</v>
      </c>
      <c r="AL88" s="1">
        <v>0</v>
      </c>
      <c r="AM88" s="1">
        <v>0</v>
      </c>
      <c r="AN88" s="1">
        <v>0</v>
      </c>
    </row>
    <row r="89" spans="1:40" x14ac:dyDescent="0.25">
      <c r="A89">
        <v>87</v>
      </c>
      <c r="B89" t="s">
        <v>302</v>
      </c>
      <c r="C89">
        <v>24</v>
      </c>
      <c r="D89">
        <v>7723140</v>
      </c>
      <c r="E89" t="s">
        <v>295</v>
      </c>
      <c r="F89">
        <v>0</v>
      </c>
      <c r="G89" t="s">
        <v>122</v>
      </c>
      <c r="H89" s="1">
        <v>0</v>
      </c>
      <c r="I89" s="1">
        <v>0</v>
      </c>
      <c r="J89" s="1">
        <v>0</v>
      </c>
      <c r="K89" s="1">
        <v>0</v>
      </c>
      <c r="L89" s="1">
        <v>0</v>
      </c>
      <c r="M89" s="1">
        <v>0</v>
      </c>
      <c r="N89" s="1">
        <v>0</v>
      </c>
      <c r="O89" s="1">
        <v>0</v>
      </c>
      <c r="P89" s="1">
        <v>0</v>
      </c>
      <c r="Q89" s="1">
        <v>0</v>
      </c>
      <c r="R89" s="1">
        <v>0</v>
      </c>
      <c r="S89" s="1">
        <v>0</v>
      </c>
      <c r="T89" s="1">
        <v>0</v>
      </c>
      <c r="U89" s="1">
        <v>0</v>
      </c>
      <c r="V89" t="s">
        <v>86</v>
      </c>
      <c r="W89" s="1">
        <v>0</v>
      </c>
      <c r="X89" s="1">
        <v>0</v>
      </c>
      <c r="Y89" s="1">
        <v>0</v>
      </c>
      <c r="Z89" s="1">
        <v>0</v>
      </c>
      <c r="AA89" s="1">
        <v>0</v>
      </c>
      <c r="AB89" s="1">
        <v>0</v>
      </c>
      <c r="AC89" s="1">
        <v>0</v>
      </c>
      <c r="AD89" s="1">
        <v>0</v>
      </c>
      <c r="AE89" s="1">
        <v>0</v>
      </c>
      <c r="AF89" s="1">
        <v>0</v>
      </c>
      <c r="AG89" s="1">
        <v>0</v>
      </c>
      <c r="AH89" s="1">
        <v>0</v>
      </c>
      <c r="AI89" t="s">
        <v>87</v>
      </c>
      <c r="AL89" s="1">
        <v>0</v>
      </c>
      <c r="AM89" s="1">
        <v>0</v>
      </c>
      <c r="AN89" s="1">
        <v>0</v>
      </c>
    </row>
    <row r="90" spans="1:40" x14ac:dyDescent="0.25">
      <c r="A90">
        <v>88</v>
      </c>
      <c r="B90" t="s">
        <v>302</v>
      </c>
      <c r="C90">
        <v>24</v>
      </c>
      <c r="D90">
        <v>7439921</v>
      </c>
      <c r="E90" t="s">
        <v>7</v>
      </c>
      <c r="F90">
        <v>0</v>
      </c>
      <c r="G90" t="s">
        <v>122</v>
      </c>
      <c r="H90" s="1">
        <v>0</v>
      </c>
      <c r="I90" s="1">
        <v>0</v>
      </c>
      <c r="J90" s="1">
        <v>0</v>
      </c>
      <c r="K90" s="1">
        <v>0</v>
      </c>
      <c r="L90" s="1">
        <v>0</v>
      </c>
      <c r="M90" s="1">
        <v>0</v>
      </c>
      <c r="N90" s="1">
        <v>0</v>
      </c>
      <c r="O90" s="1">
        <v>0</v>
      </c>
      <c r="P90" s="1">
        <v>0</v>
      </c>
      <c r="Q90" s="1">
        <v>0</v>
      </c>
      <c r="R90" s="1">
        <v>0</v>
      </c>
      <c r="S90" s="1">
        <v>0</v>
      </c>
      <c r="T90" s="1">
        <v>0</v>
      </c>
      <c r="U90" s="1">
        <v>0</v>
      </c>
      <c r="V90" t="s">
        <v>86</v>
      </c>
      <c r="W90" s="1">
        <v>0</v>
      </c>
      <c r="X90" s="1">
        <v>0</v>
      </c>
      <c r="Y90" s="1">
        <v>0</v>
      </c>
      <c r="Z90" s="1">
        <v>0</v>
      </c>
      <c r="AA90" s="1">
        <v>0</v>
      </c>
      <c r="AB90" s="1">
        <v>0</v>
      </c>
      <c r="AC90" s="1">
        <v>0</v>
      </c>
      <c r="AD90" s="1">
        <v>0</v>
      </c>
      <c r="AE90" s="1">
        <v>0</v>
      </c>
      <c r="AF90" s="1">
        <v>0</v>
      </c>
      <c r="AG90" s="1">
        <v>0</v>
      </c>
      <c r="AH90" s="1">
        <v>0</v>
      </c>
      <c r="AI90" t="s">
        <v>87</v>
      </c>
      <c r="AL90" s="1">
        <v>0</v>
      </c>
      <c r="AM90" s="1">
        <v>0</v>
      </c>
      <c r="AN90" s="1">
        <v>0</v>
      </c>
    </row>
    <row r="91" spans="1:40" x14ac:dyDescent="0.25">
      <c r="A91">
        <v>89</v>
      </c>
      <c r="B91" t="s">
        <v>302</v>
      </c>
      <c r="C91">
        <v>24</v>
      </c>
      <c r="D91">
        <v>7440622</v>
      </c>
      <c r="E91" t="s">
        <v>296</v>
      </c>
      <c r="F91">
        <v>0</v>
      </c>
      <c r="G91" t="s">
        <v>122</v>
      </c>
      <c r="H91" s="1">
        <v>0</v>
      </c>
      <c r="I91" s="1">
        <v>0</v>
      </c>
      <c r="J91" s="1">
        <v>0</v>
      </c>
      <c r="K91" s="1">
        <v>0</v>
      </c>
      <c r="L91" s="1">
        <v>0</v>
      </c>
      <c r="M91" s="1">
        <v>0</v>
      </c>
      <c r="N91" s="1">
        <v>0</v>
      </c>
      <c r="O91" s="1">
        <v>0</v>
      </c>
      <c r="P91" s="1">
        <v>0</v>
      </c>
      <c r="Q91" s="1">
        <v>0</v>
      </c>
      <c r="R91" s="1">
        <v>0</v>
      </c>
      <c r="S91" s="1">
        <v>0</v>
      </c>
      <c r="T91" s="1">
        <v>0</v>
      </c>
      <c r="U91" s="1">
        <v>0</v>
      </c>
      <c r="V91" t="s">
        <v>86</v>
      </c>
      <c r="W91" s="1">
        <v>0</v>
      </c>
      <c r="X91" s="1">
        <v>0</v>
      </c>
      <c r="Y91" s="1">
        <v>0</v>
      </c>
      <c r="Z91" s="1">
        <v>0</v>
      </c>
      <c r="AA91" s="1">
        <v>0</v>
      </c>
      <c r="AB91" s="1">
        <v>0</v>
      </c>
      <c r="AC91" s="1">
        <v>0</v>
      </c>
      <c r="AD91" s="1">
        <v>0</v>
      </c>
      <c r="AE91" s="1">
        <v>0</v>
      </c>
      <c r="AF91" s="1">
        <v>0</v>
      </c>
      <c r="AG91" s="1">
        <v>0</v>
      </c>
      <c r="AH91" s="1">
        <v>0</v>
      </c>
      <c r="AI91" t="s">
        <v>87</v>
      </c>
      <c r="AL91" s="1">
        <v>0</v>
      </c>
      <c r="AM91" s="1">
        <v>0</v>
      </c>
      <c r="AN91" s="1">
        <v>0</v>
      </c>
    </row>
    <row r="92" spans="1:40" x14ac:dyDescent="0.25">
      <c r="A92">
        <v>90</v>
      </c>
      <c r="B92" t="s">
        <v>302</v>
      </c>
      <c r="C92">
        <v>24</v>
      </c>
      <c r="D92">
        <v>7440666</v>
      </c>
      <c r="E92" t="s">
        <v>297</v>
      </c>
      <c r="F92">
        <v>0</v>
      </c>
      <c r="G92" t="s">
        <v>122</v>
      </c>
      <c r="H92" s="1">
        <v>0</v>
      </c>
      <c r="I92" s="1">
        <v>0</v>
      </c>
      <c r="J92" s="1">
        <v>0</v>
      </c>
      <c r="K92" s="1">
        <v>0</v>
      </c>
      <c r="L92" s="1">
        <v>0</v>
      </c>
      <c r="M92" s="1">
        <v>0</v>
      </c>
      <c r="N92" s="1">
        <v>0</v>
      </c>
      <c r="O92" s="1">
        <v>0</v>
      </c>
      <c r="P92" s="1">
        <v>0</v>
      </c>
      <c r="Q92" s="1">
        <v>0</v>
      </c>
      <c r="R92" s="1">
        <v>0</v>
      </c>
      <c r="S92" s="1">
        <v>0</v>
      </c>
      <c r="T92" s="1">
        <v>0</v>
      </c>
      <c r="U92" s="1">
        <v>0</v>
      </c>
      <c r="V92" t="s">
        <v>86</v>
      </c>
      <c r="W92" s="1">
        <v>0</v>
      </c>
      <c r="X92" s="1">
        <v>0</v>
      </c>
      <c r="Y92" s="1">
        <v>0</v>
      </c>
      <c r="Z92" s="1">
        <v>0</v>
      </c>
      <c r="AA92" s="1">
        <v>0</v>
      </c>
      <c r="AB92" s="1">
        <v>0</v>
      </c>
      <c r="AC92" s="1">
        <v>0</v>
      </c>
      <c r="AD92" s="1">
        <v>0</v>
      </c>
      <c r="AE92" s="1">
        <v>0</v>
      </c>
      <c r="AF92" s="1">
        <v>0</v>
      </c>
      <c r="AG92" s="1">
        <v>0</v>
      </c>
      <c r="AH92" s="1">
        <v>0</v>
      </c>
      <c r="AI92" t="s">
        <v>87</v>
      </c>
      <c r="AL92" s="1">
        <v>0</v>
      </c>
      <c r="AM92" s="1">
        <v>0</v>
      </c>
      <c r="AN92" s="1">
        <v>0</v>
      </c>
    </row>
    <row r="93" spans="1:40" x14ac:dyDescent="0.25">
      <c r="A93">
        <v>91</v>
      </c>
      <c r="B93" t="s">
        <v>303</v>
      </c>
      <c r="C93">
        <v>24</v>
      </c>
      <c r="D93">
        <v>7429905</v>
      </c>
      <c r="E93" t="s">
        <v>290</v>
      </c>
      <c r="F93">
        <v>0</v>
      </c>
      <c r="G93" t="s">
        <v>122</v>
      </c>
      <c r="H93" s="1">
        <v>0</v>
      </c>
      <c r="I93" s="1">
        <v>0</v>
      </c>
      <c r="J93" s="1">
        <v>0</v>
      </c>
      <c r="K93" s="1">
        <v>0</v>
      </c>
      <c r="L93" s="1">
        <v>0</v>
      </c>
      <c r="M93" s="1">
        <v>0</v>
      </c>
      <c r="N93" s="1">
        <v>0</v>
      </c>
      <c r="O93" s="1">
        <v>0</v>
      </c>
      <c r="P93" s="1">
        <v>0</v>
      </c>
      <c r="Q93" s="1">
        <v>0</v>
      </c>
      <c r="R93" s="1">
        <v>0</v>
      </c>
      <c r="S93" s="1">
        <v>0</v>
      </c>
      <c r="T93" s="1">
        <v>0</v>
      </c>
      <c r="U93" s="1">
        <v>0</v>
      </c>
      <c r="V93" t="s">
        <v>86</v>
      </c>
      <c r="W93" s="1">
        <v>0</v>
      </c>
      <c r="X93" s="1">
        <v>0</v>
      </c>
      <c r="Y93" s="1">
        <v>0</v>
      </c>
      <c r="Z93" s="1">
        <v>0</v>
      </c>
      <c r="AA93" s="1">
        <v>0</v>
      </c>
      <c r="AB93" s="1">
        <v>0</v>
      </c>
      <c r="AC93" s="1">
        <v>0</v>
      </c>
      <c r="AD93" s="1">
        <v>0</v>
      </c>
      <c r="AE93" s="1">
        <v>0</v>
      </c>
      <c r="AF93" s="1">
        <v>0</v>
      </c>
      <c r="AG93" s="1">
        <v>0</v>
      </c>
      <c r="AH93" s="1">
        <v>0</v>
      </c>
      <c r="AI93" t="s">
        <v>87</v>
      </c>
      <c r="AL93" s="1">
        <v>0</v>
      </c>
      <c r="AM93" s="1">
        <v>0</v>
      </c>
      <c r="AN93" s="1">
        <v>0</v>
      </c>
    </row>
    <row r="94" spans="1:40" x14ac:dyDescent="0.25">
      <c r="A94">
        <v>92</v>
      </c>
      <c r="B94" t="s">
        <v>303</v>
      </c>
      <c r="C94">
        <v>24</v>
      </c>
      <c r="D94">
        <v>1344281</v>
      </c>
      <c r="E94" t="s">
        <v>291</v>
      </c>
      <c r="F94">
        <v>0</v>
      </c>
      <c r="G94" t="s">
        <v>122</v>
      </c>
      <c r="H94" s="1">
        <v>0</v>
      </c>
      <c r="I94" s="1">
        <v>0</v>
      </c>
      <c r="J94" s="1">
        <v>0</v>
      </c>
      <c r="K94" s="1">
        <v>0</v>
      </c>
      <c r="L94" s="1">
        <v>0</v>
      </c>
      <c r="M94" s="1">
        <v>0</v>
      </c>
      <c r="N94" s="1">
        <v>0</v>
      </c>
      <c r="O94" s="1">
        <v>0</v>
      </c>
      <c r="P94" s="1">
        <v>0</v>
      </c>
      <c r="Q94" s="1">
        <v>0</v>
      </c>
      <c r="R94" s="1">
        <v>0</v>
      </c>
      <c r="S94" s="1">
        <v>0</v>
      </c>
      <c r="T94" s="1">
        <v>0</v>
      </c>
      <c r="U94" s="1">
        <v>0</v>
      </c>
      <c r="V94" t="s">
        <v>86</v>
      </c>
      <c r="W94" s="1">
        <v>0</v>
      </c>
      <c r="X94" s="1">
        <v>0</v>
      </c>
      <c r="Y94" s="1">
        <v>0</v>
      </c>
      <c r="Z94" s="1">
        <v>0</v>
      </c>
      <c r="AA94" s="1">
        <v>0</v>
      </c>
      <c r="AB94" s="1">
        <v>0</v>
      </c>
      <c r="AC94" s="1">
        <v>0</v>
      </c>
      <c r="AD94" s="1">
        <v>0</v>
      </c>
      <c r="AE94" s="1">
        <v>0</v>
      </c>
      <c r="AF94" s="1">
        <v>0</v>
      </c>
      <c r="AG94" s="1">
        <v>0</v>
      </c>
      <c r="AH94" s="1">
        <v>0</v>
      </c>
      <c r="AI94" t="s">
        <v>87</v>
      </c>
      <c r="AL94" s="1">
        <v>0</v>
      </c>
      <c r="AM94" s="1">
        <v>0</v>
      </c>
      <c r="AN94" s="1">
        <v>0</v>
      </c>
    </row>
    <row r="95" spans="1:40" x14ac:dyDescent="0.25">
      <c r="A95">
        <v>93</v>
      </c>
      <c r="B95" t="s">
        <v>303</v>
      </c>
      <c r="C95">
        <v>24</v>
      </c>
      <c r="D95">
        <v>7440417</v>
      </c>
      <c r="E95" t="s">
        <v>292</v>
      </c>
      <c r="F95">
        <v>0</v>
      </c>
      <c r="G95" t="s">
        <v>122</v>
      </c>
      <c r="H95" s="1">
        <v>0</v>
      </c>
      <c r="I95" s="1">
        <v>0</v>
      </c>
      <c r="J95" s="1">
        <v>0</v>
      </c>
      <c r="K95" s="1">
        <v>0</v>
      </c>
      <c r="L95" s="1">
        <v>0</v>
      </c>
      <c r="M95" s="1">
        <v>0</v>
      </c>
      <c r="N95" s="1">
        <v>0</v>
      </c>
      <c r="O95" s="1">
        <v>0</v>
      </c>
      <c r="P95" s="1">
        <v>0</v>
      </c>
      <c r="Q95" s="1">
        <v>0</v>
      </c>
      <c r="R95" s="1">
        <v>0</v>
      </c>
      <c r="S95" s="1">
        <v>0</v>
      </c>
      <c r="T95" s="1">
        <v>0</v>
      </c>
      <c r="U95" s="1">
        <v>0</v>
      </c>
      <c r="V95" t="s">
        <v>86</v>
      </c>
      <c r="W95" s="1">
        <v>0</v>
      </c>
      <c r="X95" s="1">
        <v>0</v>
      </c>
      <c r="Y95" s="1">
        <v>0</v>
      </c>
      <c r="Z95" s="1">
        <v>0</v>
      </c>
      <c r="AA95" s="1">
        <v>0</v>
      </c>
      <c r="AB95" s="1">
        <v>0</v>
      </c>
      <c r="AC95" s="1">
        <v>0</v>
      </c>
      <c r="AD95" s="1">
        <v>0</v>
      </c>
      <c r="AE95" s="1">
        <v>0</v>
      </c>
      <c r="AF95" s="1">
        <v>0</v>
      </c>
      <c r="AG95" s="1">
        <v>0</v>
      </c>
      <c r="AH95" s="1">
        <v>0</v>
      </c>
      <c r="AI95" t="s">
        <v>87</v>
      </c>
      <c r="AL95" s="1">
        <v>0</v>
      </c>
      <c r="AM95" s="1">
        <v>0</v>
      </c>
      <c r="AN95" s="1">
        <v>0</v>
      </c>
    </row>
    <row r="96" spans="1:40" x14ac:dyDescent="0.25">
      <c r="A96">
        <v>94</v>
      </c>
      <c r="B96" t="s">
        <v>303</v>
      </c>
      <c r="C96">
        <v>24</v>
      </c>
      <c r="D96">
        <v>7440439</v>
      </c>
      <c r="E96" t="s">
        <v>293</v>
      </c>
      <c r="F96">
        <v>0</v>
      </c>
      <c r="G96" t="s">
        <v>122</v>
      </c>
      <c r="H96" s="1">
        <v>0</v>
      </c>
      <c r="I96" s="1">
        <v>0</v>
      </c>
      <c r="J96" s="1">
        <v>0</v>
      </c>
      <c r="K96" s="1">
        <v>0</v>
      </c>
      <c r="L96" s="1">
        <v>0</v>
      </c>
      <c r="M96" s="1">
        <v>0</v>
      </c>
      <c r="N96" s="1">
        <v>0</v>
      </c>
      <c r="O96" s="1">
        <v>0</v>
      </c>
      <c r="P96" s="1">
        <v>0</v>
      </c>
      <c r="Q96" s="1">
        <v>0</v>
      </c>
      <c r="R96" s="1">
        <v>0</v>
      </c>
      <c r="S96" s="1">
        <v>0</v>
      </c>
      <c r="T96" s="1">
        <v>0</v>
      </c>
      <c r="U96" s="1">
        <v>0</v>
      </c>
      <c r="V96" t="s">
        <v>86</v>
      </c>
      <c r="W96" s="1">
        <v>0</v>
      </c>
      <c r="X96" s="1">
        <v>0</v>
      </c>
      <c r="Y96" s="1">
        <v>0</v>
      </c>
      <c r="Z96" s="1">
        <v>0</v>
      </c>
      <c r="AA96" s="1">
        <v>0</v>
      </c>
      <c r="AB96" s="1">
        <v>0</v>
      </c>
      <c r="AC96" s="1">
        <v>0</v>
      </c>
      <c r="AD96" s="1">
        <v>0</v>
      </c>
      <c r="AE96" s="1">
        <v>0</v>
      </c>
      <c r="AF96" s="1">
        <v>0</v>
      </c>
      <c r="AG96" s="1">
        <v>0</v>
      </c>
      <c r="AH96" s="1">
        <v>0</v>
      </c>
      <c r="AI96" t="s">
        <v>87</v>
      </c>
      <c r="AL96" s="1">
        <v>0</v>
      </c>
      <c r="AM96" s="1">
        <v>0</v>
      </c>
      <c r="AN96" s="1">
        <v>0</v>
      </c>
    </row>
    <row r="97" spans="1:40" x14ac:dyDescent="0.25">
      <c r="A97">
        <v>95</v>
      </c>
      <c r="B97" t="s">
        <v>303</v>
      </c>
      <c r="C97">
        <v>24</v>
      </c>
      <c r="D97">
        <v>7440484</v>
      </c>
      <c r="E97" t="s">
        <v>8</v>
      </c>
      <c r="F97">
        <v>0</v>
      </c>
      <c r="G97" t="s">
        <v>122</v>
      </c>
      <c r="H97" s="1">
        <v>0</v>
      </c>
      <c r="I97" s="1">
        <v>0</v>
      </c>
      <c r="J97" s="1">
        <v>0</v>
      </c>
      <c r="K97" s="1">
        <v>0</v>
      </c>
      <c r="L97" s="1">
        <v>0</v>
      </c>
      <c r="M97" s="1">
        <v>0</v>
      </c>
      <c r="N97" s="1">
        <v>0</v>
      </c>
      <c r="O97" s="1">
        <v>0</v>
      </c>
      <c r="P97" s="1">
        <v>0</v>
      </c>
      <c r="Q97" s="1">
        <v>0</v>
      </c>
      <c r="R97" s="1">
        <v>0</v>
      </c>
      <c r="S97" s="1">
        <v>0</v>
      </c>
      <c r="T97" s="1">
        <v>0</v>
      </c>
      <c r="U97" s="1">
        <v>0</v>
      </c>
      <c r="V97" t="s">
        <v>86</v>
      </c>
      <c r="W97" s="1">
        <v>0</v>
      </c>
      <c r="X97" s="1">
        <v>0</v>
      </c>
      <c r="Y97" s="1">
        <v>0</v>
      </c>
      <c r="Z97" s="1">
        <v>0</v>
      </c>
      <c r="AA97" s="1">
        <v>0</v>
      </c>
      <c r="AB97" s="1">
        <v>0</v>
      </c>
      <c r="AC97" s="1">
        <v>0</v>
      </c>
      <c r="AD97" s="1">
        <v>0</v>
      </c>
      <c r="AE97" s="1">
        <v>0</v>
      </c>
      <c r="AF97" s="1">
        <v>0</v>
      </c>
      <c r="AG97" s="1">
        <v>0</v>
      </c>
      <c r="AH97" s="1">
        <v>0</v>
      </c>
      <c r="AI97" t="s">
        <v>87</v>
      </c>
      <c r="AL97" s="1">
        <v>0</v>
      </c>
      <c r="AM97" s="1">
        <v>0</v>
      </c>
      <c r="AN97" s="1">
        <v>0</v>
      </c>
    </row>
    <row r="98" spans="1:40" x14ac:dyDescent="0.25">
      <c r="A98">
        <v>96</v>
      </c>
      <c r="B98" t="s">
        <v>303</v>
      </c>
      <c r="C98">
        <v>24</v>
      </c>
      <c r="D98">
        <v>7440473</v>
      </c>
      <c r="E98" t="s">
        <v>89</v>
      </c>
      <c r="F98" s="1">
        <v>5.2499999999999995E-7</v>
      </c>
      <c r="G98" t="s">
        <v>122</v>
      </c>
      <c r="H98" s="1">
        <v>0</v>
      </c>
      <c r="I98" s="1">
        <v>0</v>
      </c>
      <c r="J98" s="1">
        <v>0</v>
      </c>
      <c r="K98" s="1">
        <v>0</v>
      </c>
      <c r="L98" s="1">
        <v>0</v>
      </c>
      <c r="M98" s="1">
        <v>0</v>
      </c>
      <c r="N98" s="1">
        <v>0</v>
      </c>
      <c r="O98" s="1">
        <v>0</v>
      </c>
      <c r="P98" s="1">
        <v>0</v>
      </c>
      <c r="Q98" s="1">
        <v>0</v>
      </c>
      <c r="R98" s="1">
        <v>0</v>
      </c>
      <c r="S98" s="1">
        <v>0</v>
      </c>
      <c r="T98" s="1">
        <v>0</v>
      </c>
      <c r="U98" s="1">
        <v>0</v>
      </c>
      <c r="V98" t="s">
        <v>86</v>
      </c>
      <c r="W98" s="1">
        <v>5.2499999999999995E-7</v>
      </c>
      <c r="X98" s="1">
        <v>0</v>
      </c>
      <c r="Y98" s="1">
        <v>0</v>
      </c>
      <c r="Z98" s="1">
        <v>0</v>
      </c>
      <c r="AA98" s="1">
        <v>0</v>
      </c>
      <c r="AB98" s="1">
        <v>0</v>
      </c>
      <c r="AC98" s="1">
        <v>0</v>
      </c>
      <c r="AD98" s="1">
        <v>0</v>
      </c>
      <c r="AE98" s="1">
        <v>0</v>
      </c>
      <c r="AF98" s="1">
        <v>0</v>
      </c>
      <c r="AG98" s="1">
        <v>0</v>
      </c>
      <c r="AH98" s="1">
        <v>0</v>
      </c>
      <c r="AI98" t="s">
        <v>87</v>
      </c>
      <c r="AL98" s="1">
        <v>0</v>
      </c>
      <c r="AM98" s="1">
        <v>0</v>
      </c>
      <c r="AN98" s="1">
        <v>0</v>
      </c>
    </row>
    <row r="99" spans="1:40" x14ac:dyDescent="0.25">
      <c r="A99">
        <v>97</v>
      </c>
      <c r="B99" t="s">
        <v>303</v>
      </c>
      <c r="C99">
        <v>24</v>
      </c>
      <c r="D99">
        <v>18540299</v>
      </c>
      <c r="E99" t="s">
        <v>13</v>
      </c>
      <c r="F99" s="1">
        <v>1.7499999999999999E-7</v>
      </c>
      <c r="G99" t="s">
        <v>122</v>
      </c>
      <c r="H99" s="1">
        <v>0</v>
      </c>
      <c r="I99" s="1">
        <v>0</v>
      </c>
      <c r="J99" s="1">
        <v>0</v>
      </c>
      <c r="K99" s="1">
        <v>0</v>
      </c>
      <c r="L99" s="1">
        <v>0</v>
      </c>
      <c r="M99" s="1">
        <v>0</v>
      </c>
      <c r="N99" s="1">
        <v>8.7499999999999999E-7</v>
      </c>
      <c r="O99" s="1">
        <v>0</v>
      </c>
      <c r="P99" s="1">
        <v>0</v>
      </c>
      <c r="Q99" s="1">
        <v>0</v>
      </c>
      <c r="R99" s="1">
        <v>0</v>
      </c>
      <c r="S99" s="1">
        <v>4.7609E-8</v>
      </c>
      <c r="T99" s="1">
        <v>0</v>
      </c>
      <c r="U99" s="1">
        <v>0</v>
      </c>
      <c r="V99" t="s">
        <v>86</v>
      </c>
      <c r="W99" s="1">
        <v>1.7499999999999999E-7</v>
      </c>
      <c r="X99" s="1">
        <v>8.6937999999999995E-10</v>
      </c>
      <c r="Y99" s="1">
        <v>8.2797999999999997E-11</v>
      </c>
      <c r="Z99" s="1">
        <v>0</v>
      </c>
      <c r="AA99" s="1">
        <v>0</v>
      </c>
      <c r="AB99" s="1">
        <v>0</v>
      </c>
      <c r="AC99" s="1">
        <v>0</v>
      </c>
      <c r="AD99" s="1">
        <v>0</v>
      </c>
      <c r="AE99" s="1">
        <v>0</v>
      </c>
      <c r="AF99" s="1">
        <v>0</v>
      </c>
      <c r="AG99" s="1">
        <v>0</v>
      </c>
      <c r="AH99" s="1">
        <v>0</v>
      </c>
      <c r="AI99" t="s">
        <v>87</v>
      </c>
      <c r="AJ99" t="s">
        <v>88</v>
      </c>
      <c r="AK99" t="s">
        <v>118</v>
      </c>
      <c r="AL99" s="1">
        <v>0</v>
      </c>
      <c r="AM99" s="1">
        <v>0</v>
      </c>
      <c r="AN99" s="1">
        <v>0</v>
      </c>
    </row>
    <row r="100" spans="1:40" x14ac:dyDescent="0.25">
      <c r="A100">
        <v>98</v>
      </c>
      <c r="B100" t="s">
        <v>303</v>
      </c>
      <c r="C100">
        <v>24</v>
      </c>
      <c r="D100">
        <v>1175</v>
      </c>
      <c r="E100" t="s">
        <v>294</v>
      </c>
      <c r="F100">
        <v>0</v>
      </c>
      <c r="G100" t="s">
        <v>122</v>
      </c>
      <c r="H100" s="1">
        <v>0</v>
      </c>
      <c r="I100" s="1">
        <v>0</v>
      </c>
      <c r="J100" s="1">
        <v>0</v>
      </c>
      <c r="K100" s="1">
        <v>0</v>
      </c>
      <c r="L100" s="1">
        <v>0</v>
      </c>
      <c r="M100" s="1">
        <v>0</v>
      </c>
      <c r="N100" s="1">
        <v>0</v>
      </c>
      <c r="O100" s="1">
        <v>0</v>
      </c>
      <c r="P100" s="1">
        <v>0</v>
      </c>
      <c r="Q100" s="1">
        <v>0</v>
      </c>
      <c r="R100" s="1">
        <v>0</v>
      </c>
      <c r="S100" s="1">
        <v>0</v>
      </c>
      <c r="T100" s="1">
        <v>0</v>
      </c>
      <c r="U100" s="1">
        <v>0</v>
      </c>
      <c r="V100" t="s">
        <v>86</v>
      </c>
      <c r="W100" s="1">
        <v>0</v>
      </c>
      <c r="X100" s="1">
        <v>0</v>
      </c>
      <c r="Y100" s="1">
        <v>0</v>
      </c>
      <c r="Z100" s="1">
        <v>0</v>
      </c>
      <c r="AA100" s="1">
        <v>0</v>
      </c>
      <c r="AB100" s="1">
        <v>0</v>
      </c>
      <c r="AC100" s="1">
        <v>0</v>
      </c>
      <c r="AD100" s="1">
        <v>0</v>
      </c>
      <c r="AE100" s="1">
        <v>0</v>
      </c>
      <c r="AF100" s="1">
        <v>0</v>
      </c>
      <c r="AG100" s="1">
        <v>0</v>
      </c>
      <c r="AH100" s="1">
        <v>0</v>
      </c>
      <c r="AI100" t="s">
        <v>87</v>
      </c>
      <c r="AL100" s="1">
        <v>0</v>
      </c>
      <c r="AM100" s="1">
        <v>0</v>
      </c>
      <c r="AN100" s="1">
        <v>0</v>
      </c>
    </row>
    <row r="101" spans="1:40" x14ac:dyDescent="0.25">
      <c r="A101">
        <v>99</v>
      </c>
      <c r="B101" t="s">
        <v>303</v>
      </c>
      <c r="C101">
        <v>24</v>
      </c>
      <c r="D101">
        <v>7440508</v>
      </c>
      <c r="E101" t="s">
        <v>10</v>
      </c>
      <c r="F101">
        <v>0</v>
      </c>
      <c r="G101" t="s">
        <v>122</v>
      </c>
      <c r="H101" s="1">
        <v>0</v>
      </c>
      <c r="I101" s="1">
        <v>0</v>
      </c>
      <c r="J101" s="1">
        <v>0</v>
      </c>
      <c r="K101" s="1">
        <v>0</v>
      </c>
      <c r="L101" s="1">
        <v>0</v>
      </c>
      <c r="M101" s="1">
        <v>0</v>
      </c>
      <c r="N101" s="1">
        <v>0</v>
      </c>
      <c r="O101" s="1">
        <v>0</v>
      </c>
      <c r="P101" s="1">
        <v>0</v>
      </c>
      <c r="Q101" s="1">
        <v>0</v>
      </c>
      <c r="R101" s="1">
        <v>0</v>
      </c>
      <c r="S101" s="1">
        <v>0</v>
      </c>
      <c r="T101" s="1">
        <v>0</v>
      </c>
      <c r="U101" s="1">
        <v>0</v>
      </c>
      <c r="V101" t="s">
        <v>86</v>
      </c>
      <c r="W101" s="1">
        <v>0</v>
      </c>
      <c r="X101" s="1">
        <v>0</v>
      </c>
      <c r="Y101" s="1">
        <v>0</v>
      </c>
      <c r="Z101" s="1">
        <v>0</v>
      </c>
      <c r="AA101" s="1">
        <v>0</v>
      </c>
      <c r="AB101" s="1">
        <v>0</v>
      </c>
      <c r="AC101" s="1">
        <v>0</v>
      </c>
      <c r="AD101" s="1">
        <v>0</v>
      </c>
      <c r="AE101" s="1">
        <v>0</v>
      </c>
      <c r="AF101" s="1">
        <v>0</v>
      </c>
      <c r="AG101" s="1">
        <v>0</v>
      </c>
      <c r="AH101" s="1">
        <v>0</v>
      </c>
      <c r="AI101" t="s">
        <v>87</v>
      </c>
      <c r="AL101" s="1">
        <v>0</v>
      </c>
      <c r="AM101" s="1">
        <v>0</v>
      </c>
      <c r="AN101" s="1">
        <v>0</v>
      </c>
    </row>
    <row r="102" spans="1:40" x14ac:dyDescent="0.25">
      <c r="A102">
        <v>100</v>
      </c>
      <c r="B102" t="s">
        <v>303</v>
      </c>
      <c r="C102">
        <v>24</v>
      </c>
      <c r="D102">
        <v>7439965</v>
      </c>
      <c r="E102" t="s">
        <v>5</v>
      </c>
      <c r="F102">
        <v>1.74E-4</v>
      </c>
      <c r="G102" t="s">
        <v>122</v>
      </c>
      <c r="H102" s="1">
        <v>0</v>
      </c>
      <c r="I102" s="1">
        <v>1.9333E-3</v>
      </c>
      <c r="J102" s="1">
        <v>0</v>
      </c>
      <c r="K102" s="1">
        <v>0</v>
      </c>
      <c r="L102" s="1">
        <v>0</v>
      </c>
      <c r="M102" s="1">
        <v>0</v>
      </c>
      <c r="N102" s="1">
        <v>0</v>
      </c>
      <c r="O102" s="1">
        <v>0</v>
      </c>
      <c r="P102" s="1">
        <v>0</v>
      </c>
      <c r="Q102" s="1">
        <v>0</v>
      </c>
      <c r="R102" s="1">
        <v>0</v>
      </c>
      <c r="S102" s="1">
        <v>0</v>
      </c>
      <c r="T102" s="1">
        <v>0</v>
      </c>
      <c r="U102" s="1">
        <v>0</v>
      </c>
      <c r="V102" t="s">
        <v>86</v>
      </c>
      <c r="W102" s="1">
        <v>1.74E-4</v>
      </c>
      <c r="X102" s="1">
        <v>0</v>
      </c>
      <c r="Y102" s="1">
        <v>0</v>
      </c>
      <c r="Z102" s="1">
        <v>0</v>
      </c>
      <c r="AA102" s="1">
        <v>0</v>
      </c>
      <c r="AB102" s="1">
        <v>0</v>
      </c>
      <c r="AC102" s="1">
        <v>0</v>
      </c>
      <c r="AD102" s="1">
        <v>0</v>
      </c>
      <c r="AE102" s="1">
        <v>0</v>
      </c>
      <c r="AF102" s="1">
        <v>0</v>
      </c>
      <c r="AG102" s="1">
        <v>0</v>
      </c>
      <c r="AH102" s="1">
        <v>0</v>
      </c>
      <c r="AI102" t="s">
        <v>87</v>
      </c>
      <c r="AL102" s="1">
        <v>0</v>
      </c>
      <c r="AM102" s="1">
        <v>0</v>
      </c>
      <c r="AN102" s="1">
        <v>0</v>
      </c>
    </row>
    <row r="103" spans="1:40" x14ac:dyDescent="0.25">
      <c r="A103">
        <v>101</v>
      </c>
      <c r="B103" t="s">
        <v>303</v>
      </c>
      <c r="C103">
        <v>24</v>
      </c>
      <c r="D103">
        <v>7440020</v>
      </c>
      <c r="E103" t="s">
        <v>6</v>
      </c>
      <c r="F103" s="1">
        <v>6.9999999999999997E-7</v>
      </c>
      <c r="G103" t="s">
        <v>122</v>
      </c>
      <c r="H103" s="1">
        <v>0</v>
      </c>
      <c r="I103" s="1">
        <v>0</v>
      </c>
      <c r="J103" s="1">
        <v>0</v>
      </c>
      <c r="K103" s="1">
        <v>0</v>
      </c>
      <c r="L103" s="1">
        <v>0</v>
      </c>
      <c r="M103" s="1">
        <v>3.4625000000000002E-7</v>
      </c>
      <c r="N103" s="1">
        <v>5.0000000000000002E-5</v>
      </c>
      <c r="O103" s="1">
        <v>0</v>
      </c>
      <c r="P103" s="1">
        <v>0</v>
      </c>
      <c r="Q103" s="1">
        <v>0</v>
      </c>
      <c r="R103" s="1">
        <v>0</v>
      </c>
      <c r="S103" s="1">
        <v>5.0000000000000002E-5</v>
      </c>
      <c r="T103" s="1">
        <v>0</v>
      </c>
      <c r="U103" s="1">
        <v>0</v>
      </c>
      <c r="V103" t="s">
        <v>86</v>
      </c>
      <c r="W103" s="1">
        <v>6.9999999999999997E-7</v>
      </c>
      <c r="X103" s="1">
        <v>3.4775E-9</v>
      </c>
      <c r="Y103" s="1">
        <v>3.3119000000000002E-10</v>
      </c>
      <c r="Z103" s="1">
        <v>0</v>
      </c>
      <c r="AA103" s="1">
        <v>0</v>
      </c>
      <c r="AB103" s="1">
        <v>0</v>
      </c>
      <c r="AC103" s="1">
        <v>0</v>
      </c>
      <c r="AD103" s="1">
        <v>0</v>
      </c>
      <c r="AE103" s="1">
        <v>0</v>
      </c>
      <c r="AF103" s="1">
        <v>0</v>
      </c>
      <c r="AG103" s="1">
        <v>0</v>
      </c>
      <c r="AH103" s="1">
        <v>0</v>
      </c>
      <c r="AI103" t="s">
        <v>87</v>
      </c>
      <c r="AJ103" t="s">
        <v>88</v>
      </c>
      <c r="AK103" t="s">
        <v>118</v>
      </c>
      <c r="AL103" s="1">
        <v>0</v>
      </c>
      <c r="AM103" s="1">
        <v>0</v>
      </c>
      <c r="AN103" s="1">
        <v>0</v>
      </c>
    </row>
    <row r="104" spans="1:40" x14ac:dyDescent="0.25">
      <c r="A104">
        <v>102</v>
      </c>
      <c r="B104" t="s">
        <v>303</v>
      </c>
      <c r="C104">
        <v>24</v>
      </c>
      <c r="D104">
        <v>7723140</v>
      </c>
      <c r="E104" t="s">
        <v>295</v>
      </c>
      <c r="F104">
        <v>0</v>
      </c>
      <c r="G104" t="s">
        <v>122</v>
      </c>
      <c r="H104" s="1">
        <v>0</v>
      </c>
      <c r="I104" s="1">
        <v>0</v>
      </c>
      <c r="J104" s="1">
        <v>0</v>
      </c>
      <c r="K104" s="1">
        <v>0</v>
      </c>
      <c r="L104" s="1">
        <v>0</v>
      </c>
      <c r="M104" s="1">
        <v>0</v>
      </c>
      <c r="N104" s="1">
        <v>0</v>
      </c>
      <c r="O104" s="1">
        <v>0</v>
      </c>
      <c r="P104" s="1">
        <v>0</v>
      </c>
      <c r="Q104" s="1">
        <v>0</v>
      </c>
      <c r="R104" s="1">
        <v>0</v>
      </c>
      <c r="S104" s="1">
        <v>0</v>
      </c>
      <c r="T104" s="1">
        <v>0</v>
      </c>
      <c r="U104" s="1">
        <v>0</v>
      </c>
      <c r="V104" t="s">
        <v>86</v>
      </c>
      <c r="W104" s="1">
        <v>0</v>
      </c>
      <c r="X104" s="1">
        <v>0</v>
      </c>
      <c r="Y104" s="1">
        <v>0</v>
      </c>
      <c r="Z104" s="1">
        <v>0</v>
      </c>
      <c r="AA104" s="1">
        <v>0</v>
      </c>
      <c r="AB104" s="1">
        <v>0</v>
      </c>
      <c r="AC104" s="1">
        <v>0</v>
      </c>
      <c r="AD104" s="1">
        <v>0</v>
      </c>
      <c r="AE104" s="1">
        <v>0</v>
      </c>
      <c r="AF104" s="1">
        <v>0</v>
      </c>
      <c r="AG104" s="1">
        <v>0</v>
      </c>
      <c r="AH104" s="1">
        <v>0</v>
      </c>
      <c r="AI104" t="s">
        <v>87</v>
      </c>
      <c r="AL104" s="1">
        <v>0</v>
      </c>
      <c r="AM104" s="1">
        <v>0</v>
      </c>
      <c r="AN104" s="1">
        <v>0</v>
      </c>
    </row>
    <row r="105" spans="1:40" x14ac:dyDescent="0.25">
      <c r="A105">
        <v>103</v>
      </c>
      <c r="B105" t="s">
        <v>303</v>
      </c>
      <c r="C105">
        <v>24</v>
      </c>
      <c r="D105">
        <v>7439921</v>
      </c>
      <c r="E105" t="s">
        <v>7</v>
      </c>
      <c r="F105">
        <v>0</v>
      </c>
      <c r="G105" t="s">
        <v>122</v>
      </c>
      <c r="H105" s="1">
        <v>0</v>
      </c>
      <c r="I105" s="1">
        <v>0</v>
      </c>
      <c r="J105" s="1">
        <v>0</v>
      </c>
      <c r="K105" s="1">
        <v>0</v>
      </c>
      <c r="L105" s="1">
        <v>0</v>
      </c>
      <c r="M105" s="1">
        <v>0</v>
      </c>
      <c r="N105" s="1">
        <v>0</v>
      </c>
      <c r="O105" s="1">
        <v>0</v>
      </c>
      <c r="P105" s="1">
        <v>0</v>
      </c>
      <c r="Q105" s="1">
        <v>0</v>
      </c>
      <c r="R105" s="1">
        <v>0</v>
      </c>
      <c r="S105" s="1">
        <v>0</v>
      </c>
      <c r="T105" s="1">
        <v>0</v>
      </c>
      <c r="U105" s="1">
        <v>0</v>
      </c>
      <c r="V105" t="s">
        <v>86</v>
      </c>
      <c r="W105" s="1">
        <v>0</v>
      </c>
      <c r="X105" s="1">
        <v>0</v>
      </c>
      <c r="Y105" s="1">
        <v>0</v>
      </c>
      <c r="Z105" s="1">
        <v>0</v>
      </c>
      <c r="AA105" s="1">
        <v>0</v>
      </c>
      <c r="AB105" s="1">
        <v>0</v>
      </c>
      <c r="AC105" s="1">
        <v>0</v>
      </c>
      <c r="AD105" s="1">
        <v>0</v>
      </c>
      <c r="AE105" s="1">
        <v>0</v>
      </c>
      <c r="AF105" s="1">
        <v>0</v>
      </c>
      <c r="AG105" s="1">
        <v>0</v>
      </c>
      <c r="AH105" s="1">
        <v>0</v>
      </c>
      <c r="AI105" t="s">
        <v>87</v>
      </c>
      <c r="AL105" s="1">
        <v>0</v>
      </c>
      <c r="AM105" s="1">
        <v>0</v>
      </c>
      <c r="AN105" s="1">
        <v>0</v>
      </c>
    </row>
    <row r="106" spans="1:40" x14ac:dyDescent="0.25">
      <c r="A106">
        <v>104</v>
      </c>
      <c r="B106" t="s">
        <v>303</v>
      </c>
      <c r="C106">
        <v>24</v>
      </c>
      <c r="D106">
        <v>7440622</v>
      </c>
      <c r="E106" t="s">
        <v>296</v>
      </c>
      <c r="F106">
        <v>0</v>
      </c>
      <c r="G106" t="s">
        <v>122</v>
      </c>
      <c r="H106" s="1">
        <v>0</v>
      </c>
      <c r="I106" s="1">
        <v>0</v>
      </c>
      <c r="J106" s="1">
        <v>0</v>
      </c>
      <c r="K106" s="1">
        <v>0</v>
      </c>
      <c r="L106" s="1">
        <v>0</v>
      </c>
      <c r="M106" s="1">
        <v>0</v>
      </c>
      <c r="N106" s="1">
        <v>0</v>
      </c>
      <c r="O106" s="1">
        <v>0</v>
      </c>
      <c r="P106" s="1">
        <v>0</v>
      </c>
      <c r="Q106" s="1">
        <v>0</v>
      </c>
      <c r="R106" s="1">
        <v>0</v>
      </c>
      <c r="S106" s="1">
        <v>0</v>
      </c>
      <c r="T106" s="1">
        <v>0</v>
      </c>
      <c r="U106" s="1">
        <v>0</v>
      </c>
      <c r="V106" t="s">
        <v>86</v>
      </c>
      <c r="W106" s="1">
        <v>0</v>
      </c>
      <c r="X106" s="1">
        <v>0</v>
      </c>
      <c r="Y106" s="1">
        <v>0</v>
      </c>
      <c r="Z106" s="1">
        <v>0</v>
      </c>
      <c r="AA106" s="1">
        <v>0</v>
      </c>
      <c r="AB106" s="1">
        <v>0</v>
      </c>
      <c r="AC106" s="1">
        <v>0</v>
      </c>
      <c r="AD106" s="1">
        <v>0</v>
      </c>
      <c r="AE106" s="1">
        <v>0</v>
      </c>
      <c r="AF106" s="1">
        <v>0</v>
      </c>
      <c r="AG106" s="1">
        <v>0</v>
      </c>
      <c r="AH106" s="1">
        <v>0</v>
      </c>
      <c r="AI106" t="s">
        <v>87</v>
      </c>
      <c r="AL106" s="1">
        <v>0</v>
      </c>
      <c r="AM106" s="1">
        <v>0</v>
      </c>
      <c r="AN106" s="1">
        <v>0</v>
      </c>
    </row>
    <row r="107" spans="1:40" x14ac:dyDescent="0.25">
      <c r="A107">
        <v>105</v>
      </c>
      <c r="B107" t="s">
        <v>303</v>
      </c>
      <c r="C107">
        <v>24</v>
      </c>
      <c r="D107">
        <v>7440666</v>
      </c>
      <c r="E107" t="s">
        <v>297</v>
      </c>
      <c r="F107">
        <v>0</v>
      </c>
      <c r="G107" t="s">
        <v>122</v>
      </c>
      <c r="H107" s="1">
        <v>0</v>
      </c>
      <c r="I107" s="1">
        <v>0</v>
      </c>
      <c r="J107" s="1">
        <v>0</v>
      </c>
      <c r="K107" s="1">
        <v>0</v>
      </c>
      <c r="L107" s="1">
        <v>0</v>
      </c>
      <c r="M107" s="1">
        <v>0</v>
      </c>
      <c r="N107" s="1">
        <v>0</v>
      </c>
      <c r="O107" s="1">
        <v>0</v>
      </c>
      <c r="P107" s="1">
        <v>0</v>
      </c>
      <c r="Q107" s="1">
        <v>0</v>
      </c>
      <c r="R107" s="1">
        <v>0</v>
      </c>
      <c r="S107" s="1">
        <v>0</v>
      </c>
      <c r="T107" s="1">
        <v>0</v>
      </c>
      <c r="U107" s="1">
        <v>0</v>
      </c>
      <c r="V107" t="s">
        <v>86</v>
      </c>
      <c r="W107" s="1">
        <v>0</v>
      </c>
      <c r="X107" s="1">
        <v>0</v>
      </c>
      <c r="Y107" s="1">
        <v>0</v>
      </c>
      <c r="Z107" s="1">
        <v>0</v>
      </c>
      <c r="AA107" s="1">
        <v>0</v>
      </c>
      <c r="AB107" s="1">
        <v>0</v>
      </c>
      <c r="AC107" s="1">
        <v>0</v>
      </c>
      <c r="AD107" s="1">
        <v>0</v>
      </c>
      <c r="AE107" s="1">
        <v>0</v>
      </c>
      <c r="AF107" s="1">
        <v>0</v>
      </c>
      <c r="AG107" s="1">
        <v>0</v>
      </c>
      <c r="AH107" s="1">
        <v>0</v>
      </c>
      <c r="AI107" t="s">
        <v>87</v>
      </c>
      <c r="AL107" s="1">
        <v>0</v>
      </c>
      <c r="AM107" s="1">
        <v>0</v>
      </c>
      <c r="AN107" s="1">
        <v>0</v>
      </c>
    </row>
    <row r="108" spans="1:40" x14ac:dyDescent="0.25">
      <c r="A108">
        <v>106</v>
      </c>
      <c r="B108" t="s">
        <v>304</v>
      </c>
      <c r="C108">
        <v>24</v>
      </c>
      <c r="D108">
        <v>7429905</v>
      </c>
      <c r="E108" t="s">
        <v>290</v>
      </c>
      <c r="F108">
        <v>0</v>
      </c>
      <c r="G108" t="s">
        <v>122</v>
      </c>
      <c r="H108" s="1">
        <v>0</v>
      </c>
      <c r="I108" s="1">
        <v>0</v>
      </c>
      <c r="J108" s="1">
        <v>0</v>
      </c>
      <c r="K108" s="1">
        <v>0</v>
      </c>
      <c r="L108" s="1">
        <v>0</v>
      </c>
      <c r="M108" s="1">
        <v>0</v>
      </c>
      <c r="N108" s="1">
        <v>0</v>
      </c>
      <c r="O108" s="1">
        <v>0</v>
      </c>
      <c r="P108" s="1">
        <v>0</v>
      </c>
      <c r="Q108" s="1">
        <v>0</v>
      </c>
      <c r="R108" s="1">
        <v>0</v>
      </c>
      <c r="S108" s="1">
        <v>0</v>
      </c>
      <c r="T108" s="1">
        <v>0</v>
      </c>
      <c r="U108" s="1">
        <v>0</v>
      </c>
      <c r="V108" t="s">
        <v>86</v>
      </c>
      <c r="W108" s="1">
        <v>0</v>
      </c>
      <c r="X108" s="1">
        <v>0</v>
      </c>
      <c r="Y108" s="1">
        <v>0</v>
      </c>
      <c r="Z108" s="1">
        <v>0</v>
      </c>
      <c r="AA108" s="1">
        <v>0</v>
      </c>
      <c r="AB108" s="1">
        <v>0</v>
      </c>
      <c r="AC108" s="1">
        <v>0</v>
      </c>
      <c r="AD108" s="1">
        <v>0</v>
      </c>
      <c r="AE108" s="1">
        <v>0</v>
      </c>
      <c r="AF108" s="1">
        <v>0</v>
      </c>
      <c r="AG108" s="1">
        <v>0</v>
      </c>
      <c r="AH108" s="1">
        <v>0</v>
      </c>
      <c r="AI108" t="s">
        <v>87</v>
      </c>
      <c r="AL108" s="1">
        <v>0</v>
      </c>
      <c r="AM108" s="1">
        <v>0</v>
      </c>
      <c r="AN108" s="1">
        <v>0</v>
      </c>
    </row>
    <row r="109" spans="1:40" x14ac:dyDescent="0.25">
      <c r="A109">
        <v>107</v>
      </c>
      <c r="B109" t="s">
        <v>304</v>
      </c>
      <c r="C109">
        <v>24</v>
      </c>
      <c r="D109">
        <v>1344281</v>
      </c>
      <c r="E109" t="s">
        <v>291</v>
      </c>
      <c r="F109">
        <v>0</v>
      </c>
      <c r="G109" t="s">
        <v>122</v>
      </c>
      <c r="H109" s="1">
        <v>0</v>
      </c>
      <c r="I109" s="1">
        <v>0</v>
      </c>
      <c r="J109" s="1">
        <v>0</v>
      </c>
      <c r="K109" s="1">
        <v>0</v>
      </c>
      <c r="L109" s="1">
        <v>0</v>
      </c>
      <c r="M109" s="1">
        <v>0</v>
      </c>
      <c r="N109" s="1">
        <v>0</v>
      </c>
      <c r="O109" s="1">
        <v>0</v>
      </c>
      <c r="P109" s="1">
        <v>0</v>
      </c>
      <c r="Q109" s="1">
        <v>0</v>
      </c>
      <c r="R109" s="1">
        <v>0</v>
      </c>
      <c r="S109" s="1">
        <v>0</v>
      </c>
      <c r="T109" s="1">
        <v>0</v>
      </c>
      <c r="U109" s="1">
        <v>0</v>
      </c>
      <c r="V109" t="s">
        <v>86</v>
      </c>
      <c r="W109" s="1">
        <v>0</v>
      </c>
      <c r="X109" s="1">
        <v>0</v>
      </c>
      <c r="Y109" s="1">
        <v>0</v>
      </c>
      <c r="Z109" s="1">
        <v>0</v>
      </c>
      <c r="AA109" s="1">
        <v>0</v>
      </c>
      <c r="AB109" s="1">
        <v>0</v>
      </c>
      <c r="AC109" s="1">
        <v>0</v>
      </c>
      <c r="AD109" s="1">
        <v>0</v>
      </c>
      <c r="AE109" s="1">
        <v>0</v>
      </c>
      <c r="AF109" s="1">
        <v>0</v>
      </c>
      <c r="AG109" s="1">
        <v>0</v>
      </c>
      <c r="AH109" s="1">
        <v>0</v>
      </c>
      <c r="AI109" t="s">
        <v>87</v>
      </c>
      <c r="AL109" s="1">
        <v>0</v>
      </c>
      <c r="AM109" s="1">
        <v>0</v>
      </c>
      <c r="AN109" s="1">
        <v>0</v>
      </c>
    </row>
    <row r="110" spans="1:40" x14ac:dyDescent="0.25">
      <c r="A110">
        <v>108</v>
      </c>
      <c r="B110" t="s">
        <v>304</v>
      </c>
      <c r="C110">
        <v>24</v>
      </c>
      <c r="D110">
        <v>7440417</v>
      </c>
      <c r="E110" t="s">
        <v>292</v>
      </c>
      <c r="F110">
        <v>0</v>
      </c>
      <c r="G110" t="s">
        <v>122</v>
      </c>
      <c r="H110" s="1">
        <v>0</v>
      </c>
      <c r="I110" s="1">
        <v>0</v>
      </c>
      <c r="J110" s="1">
        <v>0</v>
      </c>
      <c r="K110" s="1">
        <v>0</v>
      </c>
      <c r="L110" s="1">
        <v>0</v>
      </c>
      <c r="M110" s="1">
        <v>0</v>
      </c>
      <c r="N110" s="1">
        <v>0</v>
      </c>
      <c r="O110" s="1">
        <v>0</v>
      </c>
      <c r="P110" s="1">
        <v>0</v>
      </c>
      <c r="Q110" s="1">
        <v>0</v>
      </c>
      <c r="R110" s="1">
        <v>0</v>
      </c>
      <c r="S110" s="1">
        <v>0</v>
      </c>
      <c r="T110" s="1">
        <v>0</v>
      </c>
      <c r="U110" s="1">
        <v>0</v>
      </c>
      <c r="V110" t="s">
        <v>86</v>
      </c>
      <c r="W110" s="1">
        <v>0</v>
      </c>
      <c r="X110" s="1">
        <v>0</v>
      </c>
      <c r="Y110" s="1">
        <v>0</v>
      </c>
      <c r="Z110" s="1">
        <v>0</v>
      </c>
      <c r="AA110" s="1">
        <v>0</v>
      </c>
      <c r="AB110" s="1">
        <v>0</v>
      </c>
      <c r="AC110" s="1">
        <v>0</v>
      </c>
      <c r="AD110" s="1">
        <v>0</v>
      </c>
      <c r="AE110" s="1">
        <v>0</v>
      </c>
      <c r="AF110" s="1">
        <v>0</v>
      </c>
      <c r="AG110" s="1">
        <v>0</v>
      </c>
      <c r="AH110" s="1">
        <v>0</v>
      </c>
      <c r="AI110" t="s">
        <v>87</v>
      </c>
      <c r="AL110" s="1">
        <v>0</v>
      </c>
      <c r="AM110" s="1">
        <v>0</v>
      </c>
      <c r="AN110" s="1">
        <v>0</v>
      </c>
    </row>
    <row r="111" spans="1:40" x14ac:dyDescent="0.25">
      <c r="A111">
        <v>109</v>
      </c>
      <c r="B111" t="s">
        <v>304</v>
      </c>
      <c r="C111">
        <v>24</v>
      </c>
      <c r="D111">
        <v>7440439</v>
      </c>
      <c r="E111" t="s">
        <v>293</v>
      </c>
      <c r="F111">
        <v>0</v>
      </c>
      <c r="G111" t="s">
        <v>122</v>
      </c>
      <c r="H111" s="1">
        <v>0</v>
      </c>
      <c r="I111" s="1">
        <v>0</v>
      </c>
      <c r="J111" s="1">
        <v>0</v>
      </c>
      <c r="K111" s="1">
        <v>0</v>
      </c>
      <c r="L111" s="1">
        <v>0</v>
      </c>
      <c r="M111" s="1">
        <v>0</v>
      </c>
      <c r="N111" s="1">
        <v>0</v>
      </c>
      <c r="O111" s="1">
        <v>0</v>
      </c>
      <c r="P111" s="1">
        <v>0</v>
      </c>
      <c r="Q111" s="1">
        <v>0</v>
      </c>
      <c r="R111" s="1">
        <v>0</v>
      </c>
      <c r="S111" s="1">
        <v>0</v>
      </c>
      <c r="T111" s="1">
        <v>0</v>
      </c>
      <c r="U111" s="1">
        <v>0</v>
      </c>
      <c r="V111" t="s">
        <v>86</v>
      </c>
      <c r="W111" s="1">
        <v>0</v>
      </c>
      <c r="X111" s="1">
        <v>0</v>
      </c>
      <c r="Y111" s="1">
        <v>0</v>
      </c>
      <c r="Z111" s="1">
        <v>0</v>
      </c>
      <c r="AA111" s="1">
        <v>0</v>
      </c>
      <c r="AB111" s="1">
        <v>0</v>
      </c>
      <c r="AC111" s="1">
        <v>0</v>
      </c>
      <c r="AD111" s="1">
        <v>0</v>
      </c>
      <c r="AE111" s="1">
        <v>0</v>
      </c>
      <c r="AF111" s="1">
        <v>0</v>
      </c>
      <c r="AG111" s="1">
        <v>0</v>
      </c>
      <c r="AH111" s="1">
        <v>0</v>
      </c>
      <c r="AI111" t="s">
        <v>87</v>
      </c>
      <c r="AL111" s="1">
        <v>0</v>
      </c>
      <c r="AM111" s="1">
        <v>0</v>
      </c>
      <c r="AN111" s="1">
        <v>0</v>
      </c>
    </row>
    <row r="112" spans="1:40" x14ac:dyDescent="0.25">
      <c r="A112">
        <v>110</v>
      </c>
      <c r="B112" t="s">
        <v>304</v>
      </c>
      <c r="C112">
        <v>24</v>
      </c>
      <c r="D112">
        <v>7440484</v>
      </c>
      <c r="E112" t="s">
        <v>8</v>
      </c>
      <c r="F112" s="1">
        <v>1.7499999999999999E-7</v>
      </c>
      <c r="G112" t="s">
        <v>122</v>
      </c>
      <c r="H112" s="1">
        <v>0</v>
      </c>
      <c r="I112" s="1">
        <v>0</v>
      </c>
      <c r="J112" s="1">
        <v>0</v>
      </c>
      <c r="K112" s="1">
        <v>0</v>
      </c>
      <c r="L112" s="1">
        <v>0</v>
      </c>
      <c r="M112" s="1">
        <v>0</v>
      </c>
      <c r="N112" s="1">
        <v>0</v>
      </c>
      <c r="O112" s="1">
        <v>0</v>
      </c>
      <c r="P112" s="1">
        <v>0</v>
      </c>
      <c r="Q112" s="1">
        <v>0</v>
      </c>
      <c r="R112" s="1">
        <v>0</v>
      </c>
      <c r="S112" s="1">
        <v>0</v>
      </c>
      <c r="T112" s="1">
        <v>0</v>
      </c>
      <c r="U112" s="1">
        <v>0</v>
      </c>
      <c r="V112" t="s">
        <v>86</v>
      </c>
      <c r="W112" s="1">
        <v>1.7499999999999999E-7</v>
      </c>
      <c r="X112" s="1">
        <v>0</v>
      </c>
      <c r="Y112" s="1">
        <v>0</v>
      </c>
      <c r="Z112" s="1">
        <v>0</v>
      </c>
      <c r="AA112" s="1">
        <v>0</v>
      </c>
      <c r="AB112" s="1">
        <v>0</v>
      </c>
      <c r="AC112" s="1">
        <v>0</v>
      </c>
      <c r="AD112" s="1">
        <v>0</v>
      </c>
      <c r="AE112" s="1">
        <v>0</v>
      </c>
      <c r="AF112" s="1">
        <v>0</v>
      </c>
      <c r="AG112" s="1">
        <v>0</v>
      </c>
      <c r="AH112" s="1">
        <v>0</v>
      </c>
      <c r="AI112" t="s">
        <v>87</v>
      </c>
      <c r="AL112" s="1">
        <v>0</v>
      </c>
      <c r="AM112" s="1">
        <v>0</v>
      </c>
      <c r="AN112" s="1">
        <v>0</v>
      </c>
    </row>
    <row r="113" spans="1:40" x14ac:dyDescent="0.25">
      <c r="A113">
        <v>111</v>
      </c>
      <c r="B113" t="s">
        <v>304</v>
      </c>
      <c r="C113">
        <v>24</v>
      </c>
      <c r="D113">
        <v>7440473</v>
      </c>
      <c r="E113" t="s">
        <v>89</v>
      </c>
      <c r="F113" s="1">
        <v>8.7599999999999996E-7</v>
      </c>
      <c r="G113" t="s">
        <v>122</v>
      </c>
      <c r="H113" s="1">
        <v>0</v>
      </c>
      <c r="I113" s="1">
        <v>0</v>
      </c>
      <c r="J113" s="1">
        <v>0</v>
      </c>
      <c r="K113" s="1">
        <v>0</v>
      </c>
      <c r="L113" s="1">
        <v>0</v>
      </c>
      <c r="M113" s="1">
        <v>0</v>
      </c>
      <c r="N113" s="1">
        <v>0</v>
      </c>
      <c r="O113" s="1">
        <v>0</v>
      </c>
      <c r="P113" s="1">
        <v>0</v>
      </c>
      <c r="Q113" s="1">
        <v>0</v>
      </c>
      <c r="R113" s="1">
        <v>0</v>
      </c>
      <c r="S113" s="1">
        <v>0</v>
      </c>
      <c r="T113" s="1">
        <v>0</v>
      </c>
      <c r="U113" s="1">
        <v>0</v>
      </c>
      <c r="V113" t="s">
        <v>86</v>
      </c>
      <c r="W113" s="1">
        <v>8.7599999999999996E-7</v>
      </c>
      <c r="X113" s="1">
        <v>0</v>
      </c>
      <c r="Y113" s="1">
        <v>0</v>
      </c>
      <c r="Z113" s="1">
        <v>0</v>
      </c>
      <c r="AA113" s="1">
        <v>0</v>
      </c>
      <c r="AB113" s="1">
        <v>0</v>
      </c>
      <c r="AC113" s="1">
        <v>0</v>
      </c>
      <c r="AD113" s="1">
        <v>0</v>
      </c>
      <c r="AE113" s="1">
        <v>0</v>
      </c>
      <c r="AF113" s="1">
        <v>0</v>
      </c>
      <c r="AG113" s="1">
        <v>0</v>
      </c>
      <c r="AH113" s="1">
        <v>0</v>
      </c>
      <c r="AI113" t="s">
        <v>87</v>
      </c>
      <c r="AL113" s="1">
        <v>0</v>
      </c>
      <c r="AM113" s="1">
        <v>0</v>
      </c>
      <c r="AN113" s="1">
        <v>0</v>
      </c>
    </row>
    <row r="114" spans="1:40" x14ac:dyDescent="0.25">
      <c r="A114">
        <v>112</v>
      </c>
      <c r="B114" t="s">
        <v>304</v>
      </c>
      <c r="C114">
        <v>24</v>
      </c>
      <c r="D114">
        <v>18540299</v>
      </c>
      <c r="E114" t="s">
        <v>13</v>
      </c>
      <c r="F114" s="1">
        <v>4.82E-7</v>
      </c>
      <c r="G114" t="s">
        <v>122</v>
      </c>
      <c r="H114" s="1">
        <v>0</v>
      </c>
      <c r="I114" s="1">
        <v>0</v>
      </c>
      <c r="J114" s="1">
        <v>0</v>
      </c>
      <c r="K114" s="1">
        <v>0</v>
      </c>
      <c r="L114" s="1">
        <v>0</v>
      </c>
      <c r="M114" s="1">
        <v>0</v>
      </c>
      <c r="N114" s="1">
        <v>2.4099999999999998E-6</v>
      </c>
      <c r="O114" s="1">
        <v>0</v>
      </c>
      <c r="P114" s="1">
        <v>0</v>
      </c>
      <c r="Q114" s="1">
        <v>0</v>
      </c>
      <c r="R114" s="1">
        <v>0</v>
      </c>
      <c r="S114" s="1">
        <v>1.3113000000000001E-7</v>
      </c>
      <c r="T114" s="1">
        <v>0</v>
      </c>
      <c r="U114" s="1">
        <v>0</v>
      </c>
      <c r="V114" t="s">
        <v>86</v>
      </c>
      <c r="W114" s="1">
        <v>4.82E-7</v>
      </c>
      <c r="X114" s="1">
        <v>2.3945E-9</v>
      </c>
      <c r="Y114" s="1">
        <v>2.2805E-10</v>
      </c>
      <c r="Z114" s="1">
        <v>0</v>
      </c>
      <c r="AA114" s="1">
        <v>0</v>
      </c>
      <c r="AB114" s="1">
        <v>0</v>
      </c>
      <c r="AC114" s="1">
        <v>0</v>
      </c>
      <c r="AD114" s="1">
        <v>0</v>
      </c>
      <c r="AE114" s="1">
        <v>0</v>
      </c>
      <c r="AF114" s="1">
        <v>0</v>
      </c>
      <c r="AG114" s="1">
        <v>0</v>
      </c>
      <c r="AH114" s="1">
        <v>0</v>
      </c>
      <c r="AI114" t="s">
        <v>87</v>
      </c>
      <c r="AJ114" t="s">
        <v>88</v>
      </c>
      <c r="AK114" t="s">
        <v>118</v>
      </c>
      <c r="AL114" s="1">
        <v>0</v>
      </c>
      <c r="AM114" s="1">
        <v>0</v>
      </c>
      <c r="AN114" s="1">
        <v>0</v>
      </c>
    </row>
    <row r="115" spans="1:40" x14ac:dyDescent="0.25">
      <c r="A115">
        <v>113</v>
      </c>
      <c r="B115" t="s">
        <v>304</v>
      </c>
      <c r="C115">
        <v>24</v>
      </c>
      <c r="D115">
        <v>1175</v>
      </c>
      <c r="E115" t="s">
        <v>294</v>
      </c>
      <c r="F115">
        <v>0</v>
      </c>
      <c r="G115" t="s">
        <v>122</v>
      </c>
      <c r="H115" s="1">
        <v>0</v>
      </c>
      <c r="I115" s="1">
        <v>0</v>
      </c>
      <c r="J115" s="1">
        <v>0</v>
      </c>
      <c r="K115" s="1">
        <v>0</v>
      </c>
      <c r="L115" s="1">
        <v>0</v>
      </c>
      <c r="M115" s="1">
        <v>0</v>
      </c>
      <c r="N115" s="1">
        <v>0</v>
      </c>
      <c r="O115" s="1">
        <v>0</v>
      </c>
      <c r="P115" s="1">
        <v>0</v>
      </c>
      <c r="Q115" s="1">
        <v>0</v>
      </c>
      <c r="R115" s="1">
        <v>0</v>
      </c>
      <c r="S115" s="1">
        <v>0</v>
      </c>
      <c r="T115" s="1">
        <v>0</v>
      </c>
      <c r="U115" s="1">
        <v>0</v>
      </c>
      <c r="V115" t="s">
        <v>86</v>
      </c>
      <c r="W115" s="1">
        <v>0</v>
      </c>
      <c r="X115" s="1">
        <v>0</v>
      </c>
      <c r="Y115" s="1">
        <v>0</v>
      </c>
      <c r="Z115" s="1">
        <v>0</v>
      </c>
      <c r="AA115" s="1">
        <v>0</v>
      </c>
      <c r="AB115" s="1">
        <v>0</v>
      </c>
      <c r="AC115" s="1">
        <v>0</v>
      </c>
      <c r="AD115" s="1">
        <v>0</v>
      </c>
      <c r="AE115" s="1">
        <v>0</v>
      </c>
      <c r="AF115" s="1">
        <v>0</v>
      </c>
      <c r="AG115" s="1">
        <v>0</v>
      </c>
      <c r="AH115" s="1">
        <v>0</v>
      </c>
      <c r="AI115" t="s">
        <v>87</v>
      </c>
      <c r="AL115" s="1">
        <v>0</v>
      </c>
      <c r="AM115" s="1">
        <v>0</v>
      </c>
      <c r="AN115" s="1">
        <v>0</v>
      </c>
    </row>
    <row r="116" spans="1:40" x14ac:dyDescent="0.25">
      <c r="A116">
        <v>114</v>
      </c>
      <c r="B116" t="s">
        <v>304</v>
      </c>
      <c r="C116">
        <v>24</v>
      </c>
      <c r="D116">
        <v>7440508</v>
      </c>
      <c r="E116" t="s">
        <v>10</v>
      </c>
      <c r="F116">
        <v>0</v>
      </c>
      <c r="G116" t="s">
        <v>122</v>
      </c>
      <c r="H116" s="1">
        <v>0</v>
      </c>
      <c r="I116" s="1">
        <v>0</v>
      </c>
      <c r="J116" s="1">
        <v>0</v>
      </c>
      <c r="K116" s="1">
        <v>0</v>
      </c>
      <c r="L116" s="1">
        <v>0</v>
      </c>
      <c r="M116" s="1">
        <v>0</v>
      </c>
      <c r="N116" s="1">
        <v>0</v>
      </c>
      <c r="O116" s="1">
        <v>0</v>
      </c>
      <c r="P116" s="1">
        <v>0</v>
      </c>
      <c r="Q116" s="1">
        <v>0</v>
      </c>
      <c r="R116" s="1">
        <v>0</v>
      </c>
      <c r="S116" s="1">
        <v>0</v>
      </c>
      <c r="T116" s="1">
        <v>0</v>
      </c>
      <c r="U116" s="1">
        <v>0</v>
      </c>
      <c r="V116" t="s">
        <v>86</v>
      </c>
      <c r="W116" s="1">
        <v>0</v>
      </c>
      <c r="X116" s="1">
        <v>0</v>
      </c>
      <c r="Y116" s="1">
        <v>0</v>
      </c>
      <c r="Z116" s="1">
        <v>0</v>
      </c>
      <c r="AA116" s="1">
        <v>0</v>
      </c>
      <c r="AB116" s="1">
        <v>0</v>
      </c>
      <c r="AC116" s="1">
        <v>0</v>
      </c>
      <c r="AD116" s="1">
        <v>0</v>
      </c>
      <c r="AE116" s="1">
        <v>0</v>
      </c>
      <c r="AF116" s="1">
        <v>0</v>
      </c>
      <c r="AG116" s="1">
        <v>0</v>
      </c>
      <c r="AH116" s="1">
        <v>0</v>
      </c>
      <c r="AI116" t="s">
        <v>87</v>
      </c>
      <c r="AL116" s="1">
        <v>0</v>
      </c>
      <c r="AM116" s="1">
        <v>0</v>
      </c>
      <c r="AN116" s="1">
        <v>0</v>
      </c>
    </row>
    <row r="117" spans="1:40" x14ac:dyDescent="0.25">
      <c r="A117">
        <v>115</v>
      </c>
      <c r="B117" t="s">
        <v>304</v>
      </c>
      <c r="C117">
        <v>24</v>
      </c>
      <c r="D117">
        <v>7439965</v>
      </c>
      <c r="E117" t="s">
        <v>5</v>
      </c>
      <c r="F117">
        <v>1.75E-4</v>
      </c>
      <c r="G117" t="s">
        <v>122</v>
      </c>
      <c r="H117" s="1">
        <v>0</v>
      </c>
      <c r="I117" s="1">
        <v>1.9444E-3</v>
      </c>
      <c r="J117" s="1">
        <v>0</v>
      </c>
      <c r="K117" s="1">
        <v>0</v>
      </c>
      <c r="L117" s="1">
        <v>0</v>
      </c>
      <c r="M117" s="1">
        <v>0</v>
      </c>
      <c r="N117" s="1">
        <v>0</v>
      </c>
      <c r="O117" s="1">
        <v>0</v>
      </c>
      <c r="P117" s="1">
        <v>0</v>
      </c>
      <c r="Q117" s="1">
        <v>0</v>
      </c>
      <c r="R117" s="1">
        <v>0</v>
      </c>
      <c r="S117" s="1">
        <v>0</v>
      </c>
      <c r="T117" s="1">
        <v>0</v>
      </c>
      <c r="U117" s="1">
        <v>0</v>
      </c>
      <c r="V117" t="s">
        <v>86</v>
      </c>
      <c r="W117" s="1">
        <v>1.75E-4</v>
      </c>
      <c r="X117" s="1">
        <v>0</v>
      </c>
      <c r="Y117" s="1">
        <v>0</v>
      </c>
      <c r="Z117" s="1">
        <v>0</v>
      </c>
      <c r="AA117" s="1">
        <v>0</v>
      </c>
      <c r="AB117" s="1">
        <v>0</v>
      </c>
      <c r="AC117" s="1">
        <v>0</v>
      </c>
      <c r="AD117" s="1">
        <v>0</v>
      </c>
      <c r="AE117" s="1">
        <v>0</v>
      </c>
      <c r="AF117" s="1">
        <v>0</v>
      </c>
      <c r="AG117" s="1">
        <v>0</v>
      </c>
      <c r="AH117" s="1">
        <v>0</v>
      </c>
      <c r="AI117" t="s">
        <v>87</v>
      </c>
      <c r="AL117" s="1">
        <v>0</v>
      </c>
      <c r="AM117" s="1">
        <v>0</v>
      </c>
      <c r="AN117" s="1">
        <v>0</v>
      </c>
    </row>
    <row r="118" spans="1:40" x14ac:dyDescent="0.25">
      <c r="A118">
        <v>116</v>
      </c>
      <c r="B118" t="s">
        <v>304</v>
      </c>
      <c r="C118">
        <v>24</v>
      </c>
      <c r="D118">
        <v>7440020</v>
      </c>
      <c r="E118" t="s">
        <v>6</v>
      </c>
      <c r="F118" s="1">
        <v>8.7599999999999996E-7</v>
      </c>
      <c r="G118" t="s">
        <v>122</v>
      </c>
      <c r="H118" s="1">
        <v>0</v>
      </c>
      <c r="I118" s="1">
        <v>0</v>
      </c>
      <c r="J118" s="1">
        <v>0</v>
      </c>
      <c r="K118" s="1">
        <v>0</v>
      </c>
      <c r="L118" s="1">
        <v>0</v>
      </c>
      <c r="M118" s="1">
        <v>4.333E-7</v>
      </c>
      <c r="N118" s="1">
        <v>6.2570999999999994E-5</v>
      </c>
      <c r="O118" s="1">
        <v>0</v>
      </c>
      <c r="P118" s="1">
        <v>0</v>
      </c>
      <c r="Q118" s="1">
        <v>0</v>
      </c>
      <c r="R118" s="1">
        <v>0</v>
      </c>
      <c r="S118" s="1">
        <v>6.2570999999999994E-5</v>
      </c>
      <c r="T118" s="1">
        <v>0</v>
      </c>
      <c r="U118" s="1">
        <v>0</v>
      </c>
      <c r="V118" t="s">
        <v>86</v>
      </c>
      <c r="W118" s="1">
        <v>8.7599999999999996E-7</v>
      </c>
      <c r="X118" s="1">
        <v>4.3519000000000002E-9</v>
      </c>
      <c r="Y118" s="1">
        <v>4.1445999999999998E-10</v>
      </c>
      <c r="Z118" s="1">
        <v>0</v>
      </c>
      <c r="AA118" s="1">
        <v>0</v>
      </c>
      <c r="AB118" s="1">
        <v>0</v>
      </c>
      <c r="AC118" s="1">
        <v>0</v>
      </c>
      <c r="AD118" s="1">
        <v>0</v>
      </c>
      <c r="AE118" s="1">
        <v>0</v>
      </c>
      <c r="AF118" s="1">
        <v>0</v>
      </c>
      <c r="AG118" s="1">
        <v>0</v>
      </c>
      <c r="AH118" s="1">
        <v>0</v>
      </c>
      <c r="AI118" t="s">
        <v>87</v>
      </c>
      <c r="AJ118" t="s">
        <v>88</v>
      </c>
      <c r="AK118" t="s">
        <v>118</v>
      </c>
      <c r="AL118" s="1">
        <v>0</v>
      </c>
      <c r="AM118" s="1">
        <v>0</v>
      </c>
      <c r="AN118" s="1">
        <v>0</v>
      </c>
    </row>
    <row r="119" spans="1:40" x14ac:dyDescent="0.25">
      <c r="A119">
        <v>117</v>
      </c>
      <c r="B119" t="s">
        <v>304</v>
      </c>
      <c r="C119">
        <v>24</v>
      </c>
      <c r="D119">
        <v>7723140</v>
      </c>
      <c r="E119" t="s">
        <v>295</v>
      </c>
      <c r="F119">
        <v>0</v>
      </c>
      <c r="G119" t="s">
        <v>122</v>
      </c>
      <c r="H119" s="1">
        <v>0</v>
      </c>
      <c r="I119" s="1">
        <v>0</v>
      </c>
      <c r="J119" s="1">
        <v>0</v>
      </c>
      <c r="K119" s="1">
        <v>0</v>
      </c>
      <c r="L119" s="1">
        <v>0</v>
      </c>
      <c r="M119" s="1">
        <v>0</v>
      </c>
      <c r="N119" s="1">
        <v>0</v>
      </c>
      <c r="O119" s="1">
        <v>0</v>
      </c>
      <c r="P119" s="1">
        <v>0</v>
      </c>
      <c r="Q119" s="1">
        <v>0</v>
      </c>
      <c r="R119" s="1">
        <v>0</v>
      </c>
      <c r="S119" s="1">
        <v>0</v>
      </c>
      <c r="T119" s="1">
        <v>0</v>
      </c>
      <c r="U119" s="1">
        <v>0</v>
      </c>
      <c r="V119" t="s">
        <v>86</v>
      </c>
      <c r="W119" s="1">
        <v>0</v>
      </c>
      <c r="X119" s="1">
        <v>0</v>
      </c>
      <c r="Y119" s="1">
        <v>0</v>
      </c>
      <c r="Z119" s="1">
        <v>0</v>
      </c>
      <c r="AA119" s="1">
        <v>0</v>
      </c>
      <c r="AB119" s="1">
        <v>0</v>
      </c>
      <c r="AC119" s="1">
        <v>0</v>
      </c>
      <c r="AD119" s="1">
        <v>0</v>
      </c>
      <c r="AE119" s="1">
        <v>0</v>
      </c>
      <c r="AF119" s="1">
        <v>0</v>
      </c>
      <c r="AG119" s="1">
        <v>0</v>
      </c>
      <c r="AH119" s="1">
        <v>0</v>
      </c>
      <c r="AI119" t="s">
        <v>87</v>
      </c>
      <c r="AL119" s="1">
        <v>0</v>
      </c>
      <c r="AM119" s="1">
        <v>0</v>
      </c>
      <c r="AN119" s="1">
        <v>0</v>
      </c>
    </row>
    <row r="120" spans="1:40" x14ac:dyDescent="0.25">
      <c r="A120">
        <v>118</v>
      </c>
      <c r="B120" t="s">
        <v>304</v>
      </c>
      <c r="C120">
        <v>24</v>
      </c>
      <c r="D120">
        <v>7439921</v>
      </c>
      <c r="E120" t="s">
        <v>7</v>
      </c>
      <c r="F120">
        <v>0</v>
      </c>
      <c r="G120" t="s">
        <v>122</v>
      </c>
      <c r="H120" s="1">
        <v>0</v>
      </c>
      <c r="I120" s="1">
        <v>0</v>
      </c>
      <c r="J120" s="1">
        <v>0</v>
      </c>
      <c r="K120" s="1">
        <v>0</v>
      </c>
      <c r="L120" s="1">
        <v>0</v>
      </c>
      <c r="M120" s="1">
        <v>0</v>
      </c>
      <c r="N120" s="1">
        <v>0</v>
      </c>
      <c r="O120" s="1">
        <v>0</v>
      </c>
      <c r="P120" s="1">
        <v>0</v>
      </c>
      <c r="Q120" s="1">
        <v>0</v>
      </c>
      <c r="R120" s="1">
        <v>0</v>
      </c>
      <c r="S120" s="1">
        <v>0</v>
      </c>
      <c r="T120" s="1">
        <v>0</v>
      </c>
      <c r="U120" s="1">
        <v>0</v>
      </c>
      <c r="V120" t="s">
        <v>86</v>
      </c>
      <c r="W120" s="1">
        <v>0</v>
      </c>
      <c r="X120" s="1">
        <v>0</v>
      </c>
      <c r="Y120" s="1">
        <v>0</v>
      </c>
      <c r="Z120" s="1">
        <v>0</v>
      </c>
      <c r="AA120" s="1">
        <v>0</v>
      </c>
      <c r="AB120" s="1">
        <v>0</v>
      </c>
      <c r="AC120" s="1">
        <v>0</v>
      </c>
      <c r="AD120" s="1">
        <v>0</v>
      </c>
      <c r="AE120" s="1">
        <v>0</v>
      </c>
      <c r="AF120" s="1">
        <v>0</v>
      </c>
      <c r="AG120" s="1">
        <v>0</v>
      </c>
      <c r="AH120" s="1">
        <v>0</v>
      </c>
      <c r="AI120" t="s">
        <v>87</v>
      </c>
      <c r="AL120" s="1">
        <v>0</v>
      </c>
      <c r="AM120" s="1">
        <v>0</v>
      </c>
      <c r="AN120" s="1">
        <v>0</v>
      </c>
    </row>
    <row r="121" spans="1:40" x14ac:dyDescent="0.25">
      <c r="A121">
        <v>119</v>
      </c>
      <c r="B121" t="s">
        <v>304</v>
      </c>
      <c r="C121">
        <v>24</v>
      </c>
      <c r="D121">
        <v>7440622</v>
      </c>
      <c r="E121" t="s">
        <v>296</v>
      </c>
      <c r="F121">
        <v>0</v>
      </c>
      <c r="G121" t="s">
        <v>122</v>
      </c>
      <c r="H121" s="1">
        <v>0</v>
      </c>
      <c r="I121" s="1">
        <v>0</v>
      </c>
      <c r="J121" s="1">
        <v>0</v>
      </c>
      <c r="K121" s="1">
        <v>0</v>
      </c>
      <c r="L121" s="1">
        <v>0</v>
      </c>
      <c r="M121" s="1">
        <v>0</v>
      </c>
      <c r="N121" s="1">
        <v>0</v>
      </c>
      <c r="O121" s="1">
        <v>0</v>
      </c>
      <c r="P121" s="1">
        <v>0</v>
      </c>
      <c r="Q121" s="1">
        <v>0</v>
      </c>
      <c r="R121" s="1">
        <v>0</v>
      </c>
      <c r="S121" s="1">
        <v>0</v>
      </c>
      <c r="T121" s="1">
        <v>0</v>
      </c>
      <c r="U121" s="1">
        <v>0</v>
      </c>
      <c r="V121" t="s">
        <v>86</v>
      </c>
      <c r="W121" s="1">
        <v>0</v>
      </c>
      <c r="X121" s="1">
        <v>0</v>
      </c>
      <c r="Y121" s="1">
        <v>0</v>
      </c>
      <c r="Z121" s="1">
        <v>0</v>
      </c>
      <c r="AA121" s="1">
        <v>0</v>
      </c>
      <c r="AB121" s="1">
        <v>0</v>
      </c>
      <c r="AC121" s="1">
        <v>0</v>
      </c>
      <c r="AD121" s="1">
        <v>0</v>
      </c>
      <c r="AE121" s="1">
        <v>0</v>
      </c>
      <c r="AF121" s="1">
        <v>0</v>
      </c>
      <c r="AG121" s="1">
        <v>0</v>
      </c>
      <c r="AH121" s="1">
        <v>0</v>
      </c>
      <c r="AI121" t="s">
        <v>87</v>
      </c>
      <c r="AL121" s="1">
        <v>0</v>
      </c>
      <c r="AM121" s="1">
        <v>0</v>
      </c>
      <c r="AN121" s="1">
        <v>0</v>
      </c>
    </row>
    <row r="122" spans="1:40" x14ac:dyDescent="0.25">
      <c r="A122">
        <v>120</v>
      </c>
      <c r="B122" t="s">
        <v>304</v>
      </c>
      <c r="C122">
        <v>24</v>
      </c>
      <c r="D122">
        <v>7440666</v>
      </c>
      <c r="E122" t="s">
        <v>297</v>
      </c>
      <c r="F122">
        <v>0</v>
      </c>
      <c r="G122" t="s">
        <v>122</v>
      </c>
      <c r="H122" s="1">
        <v>0</v>
      </c>
      <c r="I122" s="1">
        <v>0</v>
      </c>
      <c r="J122" s="1">
        <v>0</v>
      </c>
      <c r="K122" s="1">
        <v>0</v>
      </c>
      <c r="L122" s="1">
        <v>0</v>
      </c>
      <c r="M122" s="1">
        <v>0</v>
      </c>
      <c r="N122" s="1">
        <v>0</v>
      </c>
      <c r="O122" s="1">
        <v>0</v>
      </c>
      <c r="P122" s="1">
        <v>0</v>
      </c>
      <c r="Q122" s="1">
        <v>0</v>
      </c>
      <c r="R122" s="1">
        <v>0</v>
      </c>
      <c r="S122" s="1">
        <v>0</v>
      </c>
      <c r="T122" s="1">
        <v>0</v>
      </c>
      <c r="U122" s="1">
        <v>0</v>
      </c>
      <c r="V122" t="s">
        <v>86</v>
      </c>
      <c r="W122" s="1">
        <v>0</v>
      </c>
      <c r="X122" s="1">
        <v>0</v>
      </c>
      <c r="Y122" s="1">
        <v>0</v>
      </c>
      <c r="Z122" s="1">
        <v>0</v>
      </c>
      <c r="AA122" s="1">
        <v>0</v>
      </c>
      <c r="AB122" s="1">
        <v>0</v>
      </c>
      <c r="AC122" s="1">
        <v>0</v>
      </c>
      <c r="AD122" s="1">
        <v>0</v>
      </c>
      <c r="AE122" s="1">
        <v>0</v>
      </c>
      <c r="AF122" s="1">
        <v>0</v>
      </c>
      <c r="AG122" s="1">
        <v>0</v>
      </c>
      <c r="AH122" s="1">
        <v>0</v>
      </c>
      <c r="AI122" t="s">
        <v>87</v>
      </c>
      <c r="AL122" s="1">
        <v>0</v>
      </c>
      <c r="AM122" s="1">
        <v>0</v>
      </c>
      <c r="AN122" s="1">
        <v>0</v>
      </c>
    </row>
    <row r="123" spans="1:40" x14ac:dyDescent="0.25">
      <c r="A123">
        <v>121</v>
      </c>
      <c r="B123" t="s">
        <v>305</v>
      </c>
      <c r="C123">
        <v>24</v>
      </c>
      <c r="D123">
        <v>7429905</v>
      </c>
      <c r="E123" t="s">
        <v>290</v>
      </c>
      <c r="F123">
        <v>0</v>
      </c>
      <c r="G123" t="s">
        <v>122</v>
      </c>
      <c r="H123" s="1">
        <v>0</v>
      </c>
      <c r="I123" s="1">
        <v>0</v>
      </c>
      <c r="J123" s="1">
        <v>0</v>
      </c>
      <c r="K123" s="1">
        <v>0</v>
      </c>
      <c r="L123" s="1">
        <v>0</v>
      </c>
      <c r="M123" s="1">
        <v>0</v>
      </c>
      <c r="N123" s="1">
        <v>0</v>
      </c>
      <c r="O123" s="1">
        <v>0</v>
      </c>
      <c r="P123" s="1">
        <v>0</v>
      </c>
      <c r="Q123" s="1">
        <v>0</v>
      </c>
      <c r="R123" s="1">
        <v>0</v>
      </c>
      <c r="S123" s="1">
        <v>0</v>
      </c>
      <c r="T123" s="1">
        <v>0</v>
      </c>
      <c r="U123" s="1">
        <v>0</v>
      </c>
      <c r="V123" t="s">
        <v>86</v>
      </c>
      <c r="W123" s="1">
        <v>0</v>
      </c>
      <c r="X123" s="1">
        <v>0</v>
      </c>
      <c r="Y123" s="1">
        <v>0</v>
      </c>
      <c r="Z123" s="1">
        <v>0</v>
      </c>
      <c r="AA123" s="1">
        <v>0</v>
      </c>
      <c r="AB123" s="1">
        <v>0</v>
      </c>
      <c r="AC123" s="1">
        <v>0</v>
      </c>
      <c r="AD123" s="1">
        <v>0</v>
      </c>
      <c r="AE123" s="1">
        <v>0</v>
      </c>
      <c r="AF123" s="1">
        <v>0</v>
      </c>
      <c r="AG123" s="1">
        <v>0</v>
      </c>
      <c r="AH123" s="1">
        <v>0</v>
      </c>
      <c r="AI123" t="s">
        <v>87</v>
      </c>
      <c r="AL123" s="1">
        <v>0</v>
      </c>
      <c r="AM123" s="1">
        <v>0</v>
      </c>
      <c r="AN123" s="1">
        <v>0</v>
      </c>
    </row>
    <row r="124" spans="1:40" x14ac:dyDescent="0.25">
      <c r="A124">
        <v>122</v>
      </c>
      <c r="B124" t="s">
        <v>305</v>
      </c>
      <c r="C124">
        <v>24</v>
      </c>
      <c r="D124">
        <v>1344281</v>
      </c>
      <c r="E124" t="s">
        <v>291</v>
      </c>
      <c r="F124" s="1">
        <v>4.0099999999999997E-6</v>
      </c>
      <c r="G124" t="s">
        <v>122</v>
      </c>
      <c r="H124" s="1">
        <v>0</v>
      </c>
      <c r="I124" s="1">
        <v>0</v>
      </c>
      <c r="J124" s="1">
        <v>0</v>
      </c>
      <c r="K124" s="1">
        <v>0</v>
      </c>
      <c r="L124" s="1">
        <v>0</v>
      </c>
      <c r="M124" s="1">
        <v>0</v>
      </c>
      <c r="N124" s="1">
        <v>0</v>
      </c>
      <c r="O124" s="1">
        <v>0</v>
      </c>
      <c r="P124" s="1">
        <v>0</v>
      </c>
      <c r="Q124" s="1">
        <v>0</v>
      </c>
      <c r="R124" s="1">
        <v>0</v>
      </c>
      <c r="S124" s="1">
        <v>0</v>
      </c>
      <c r="T124" s="1">
        <v>0</v>
      </c>
      <c r="U124" s="1">
        <v>0</v>
      </c>
      <c r="V124" t="s">
        <v>86</v>
      </c>
      <c r="W124" s="1">
        <v>4.0099999999999997E-6</v>
      </c>
      <c r="X124" s="1">
        <v>0</v>
      </c>
      <c r="Y124" s="1">
        <v>0</v>
      </c>
      <c r="Z124" s="1">
        <v>0</v>
      </c>
      <c r="AA124" s="1">
        <v>0</v>
      </c>
      <c r="AB124" s="1">
        <v>0</v>
      </c>
      <c r="AC124" s="1">
        <v>0</v>
      </c>
      <c r="AD124" s="1">
        <v>0</v>
      </c>
      <c r="AE124" s="1">
        <v>0</v>
      </c>
      <c r="AF124" s="1">
        <v>0</v>
      </c>
      <c r="AG124" s="1">
        <v>0</v>
      </c>
      <c r="AH124" s="1">
        <v>0</v>
      </c>
      <c r="AI124" t="s">
        <v>87</v>
      </c>
      <c r="AL124" s="1">
        <v>0</v>
      </c>
      <c r="AM124" s="1">
        <v>0</v>
      </c>
      <c r="AN124" s="1">
        <v>0</v>
      </c>
    </row>
    <row r="125" spans="1:40" x14ac:dyDescent="0.25">
      <c r="A125">
        <v>123</v>
      </c>
      <c r="B125" t="s">
        <v>305</v>
      </c>
      <c r="C125">
        <v>24</v>
      </c>
      <c r="D125">
        <v>7440417</v>
      </c>
      <c r="E125" t="s">
        <v>292</v>
      </c>
      <c r="F125">
        <v>0</v>
      </c>
      <c r="G125" t="s">
        <v>122</v>
      </c>
      <c r="H125" s="1">
        <v>0</v>
      </c>
      <c r="I125" s="1">
        <v>0</v>
      </c>
      <c r="J125" s="1">
        <v>0</v>
      </c>
      <c r="K125" s="1">
        <v>0</v>
      </c>
      <c r="L125" s="1">
        <v>0</v>
      </c>
      <c r="M125" s="1">
        <v>0</v>
      </c>
      <c r="N125" s="1">
        <v>0</v>
      </c>
      <c r="O125" s="1">
        <v>0</v>
      </c>
      <c r="P125" s="1">
        <v>0</v>
      </c>
      <c r="Q125" s="1">
        <v>0</v>
      </c>
      <c r="R125" s="1">
        <v>0</v>
      </c>
      <c r="S125" s="1">
        <v>0</v>
      </c>
      <c r="T125" s="1">
        <v>0</v>
      </c>
      <c r="U125" s="1">
        <v>0</v>
      </c>
      <c r="V125" t="s">
        <v>86</v>
      </c>
      <c r="W125" s="1">
        <v>0</v>
      </c>
      <c r="X125" s="1">
        <v>0</v>
      </c>
      <c r="Y125" s="1">
        <v>0</v>
      </c>
      <c r="Z125" s="1">
        <v>0</v>
      </c>
      <c r="AA125" s="1">
        <v>0</v>
      </c>
      <c r="AB125" s="1">
        <v>0</v>
      </c>
      <c r="AC125" s="1">
        <v>0</v>
      </c>
      <c r="AD125" s="1">
        <v>0</v>
      </c>
      <c r="AE125" s="1">
        <v>0</v>
      </c>
      <c r="AF125" s="1">
        <v>0</v>
      </c>
      <c r="AG125" s="1">
        <v>0</v>
      </c>
      <c r="AH125" s="1">
        <v>0</v>
      </c>
      <c r="AI125" t="s">
        <v>87</v>
      </c>
      <c r="AL125" s="1">
        <v>0</v>
      </c>
      <c r="AM125" s="1">
        <v>0</v>
      </c>
      <c r="AN125" s="1">
        <v>0</v>
      </c>
    </row>
    <row r="126" spans="1:40" x14ac:dyDescent="0.25">
      <c r="A126">
        <v>124</v>
      </c>
      <c r="B126" t="s">
        <v>305</v>
      </c>
      <c r="C126">
        <v>24</v>
      </c>
      <c r="D126">
        <v>7440439</v>
      </c>
      <c r="E126" t="s">
        <v>293</v>
      </c>
      <c r="F126">
        <v>0</v>
      </c>
      <c r="G126" t="s">
        <v>122</v>
      </c>
      <c r="H126" s="1">
        <v>0</v>
      </c>
      <c r="I126" s="1">
        <v>0</v>
      </c>
      <c r="J126" s="1">
        <v>0</v>
      </c>
      <c r="K126" s="1">
        <v>0</v>
      </c>
      <c r="L126" s="1">
        <v>0</v>
      </c>
      <c r="M126" s="1">
        <v>0</v>
      </c>
      <c r="N126" s="1">
        <v>0</v>
      </c>
      <c r="O126" s="1">
        <v>0</v>
      </c>
      <c r="P126" s="1">
        <v>0</v>
      </c>
      <c r="Q126" s="1">
        <v>0</v>
      </c>
      <c r="R126" s="1">
        <v>0</v>
      </c>
      <c r="S126" s="1">
        <v>0</v>
      </c>
      <c r="T126" s="1">
        <v>0</v>
      </c>
      <c r="U126" s="1">
        <v>0</v>
      </c>
      <c r="V126" t="s">
        <v>86</v>
      </c>
      <c r="W126" s="1">
        <v>0</v>
      </c>
      <c r="X126" s="1">
        <v>0</v>
      </c>
      <c r="Y126" s="1">
        <v>0</v>
      </c>
      <c r="Z126" s="1">
        <v>0</v>
      </c>
      <c r="AA126" s="1">
        <v>0</v>
      </c>
      <c r="AB126" s="1">
        <v>0</v>
      </c>
      <c r="AC126" s="1">
        <v>0</v>
      </c>
      <c r="AD126" s="1">
        <v>0</v>
      </c>
      <c r="AE126" s="1">
        <v>0</v>
      </c>
      <c r="AF126" s="1">
        <v>0</v>
      </c>
      <c r="AG126" s="1">
        <v>0</v>
      </c>
      <c r="AH126" s="1">
        <v>0</v>
      </c>
      <c r="AI126" t="s">
        <v>87</v>
      </c>
      <c r="AL126" s="1">
        <v>0</v>
      </c>
      <c r="AM126" s="1">
        <v>0</v>
      </c>
      <c r="AN126" s="1">
        <v>0</v>
      </c>
    </row>
    <row r="127" spans="1:40" x14ac:dyDescent="0.25">
      <c r="A127">
        <v>125</v>
      </c>
      <c r="B127" t="s">
        <v>305</v>
      </c>
      <c r="C127">
        <v>24</v>
      </c>
      <c r="D127">
        <v>7440484</v>
      </c>
      <c r="E127" t="s">
        <v>8</v>
      </c>
      <c r="F127">
        <v>0</v>
      </c>
      <c r="G127" t="s">
        <v>122</v>
      </c>
      <c r="H127" s="1">
        <v>0</v>
      </c>
      <c r="I127" s="1">
        <v>0</v>
      </c>
      <c r="J127" s="1">
        <v>0</v>
      </c>
      <c r="K127" s="1">
        <v>0</v>
      </c>
      <c r="L127" s="1">
        <v>0</v>
      </c>
      <c r="M127" s="1">
        <v>0</v>
      </c>
      <c r="N127" s="1">
        <v>0</v>
      </c>
      <c r="O127" s="1">
        <v>0</v>
      </c>
      <c r="P127" s="1">
        <v>0</v>
      </c>
      <c r="Q127" s="1">
        <v>0</v>
      </c>
      <c r="R127" s="1">
        <v>0</v>
      </c>
      <c r="S127" s="1">
        <v>0</v>
      </c>
      <c r="T127" s="1">
        <v>0</v>
      </c>
      <c r="U127" s="1">
        <v>0</v>
      </c>
      <c r="V127" t="s">
        <v>86</v>
      </c>
      <c r="W127" s="1">
        <v>0</v>
      </c>
      <c r="X127" s="1">
        <v>0</v>
      </c>
      <c r="Y127" s="1">
        <v>0</v>
      </c>
      <c r="Z127" s="1">
        <v>0</v>
      </c>
      <c r="AA127" s="1">
        <v>0</v>
      </c>
      <c r="AB127" s="1">
        <v>0</v>
      </c>
      <c r="AC127" s="1">
        <v>0</v>
      </c>
      <c r="AD127" s="1">
        <v>0</v>
      </c>
      <c r="AE127" s="1">
        <v>0</v>
      </c>
      <c r="AF127" s="1">
        <v>0</v>
      </c>
      <c r="AG127" s="1">
        <v>0</v>
      </c>
      <c r="AH127" s="1">
        <v>0</v>
      </c>
      <c r="AI127" t="s">
        <v>87</v>
      </c>
      <c r="AL127" s="1">
        <v>0</v>
      </c>
      <c r="AM127" s="1">
        <v>0</v>
      </c>
      <c r="AN127" s="1">
        <v>0</v>
      </c>
    </row>
    <row r="128" spans="1:40" x14ac:dyDescent="0.25">
      <c r="A128">
        <v>126</v>
      </c>
      <c r="B128" t="s">
        <v>305</v>
      </c>
      <c r="C128">
        <v>24</v>
      </c>
      <c r="D128">
        <v>7440473</v>
      </c>
      <c r="E128" t="s">
        <v>89</v>
      </c>
      <c r="F128">
        <v>0</v>
      </c>
      <c r="G128" t="s">
        <v>122</v>
      </c>
      <c r="H128" s="1">
        <v>0</v>
      </c>
      <c r="I128" s="1">
        <v>0</v>
      </c>
      <c r="J128" s="1">
        <v>0</v>
      </c>
      <c r="K128" s="1">
        <v>0</v>
      </c>
      <c r="L128" s="1">
        <v>0</v>
      </c>
      <c r="M128" s="1">
        <v>0</v>
      </c>
      <c r="N128" s="1">
        <v>0</v>
      </c>
      <c r="O128" s="1">
        <v>0</v>
      </c>
      <c r="P128" s="1">
        <v>0</v>
      </c>
      <c r="Q128" s="1">
        <v>0</v>
      </c>
      <c r="R128" s="1">
        <v>0</v>
      </c>
      <c r="S128" s="1">
        <v>0</v>
      </c>
      <c r="T128" s="1">
        <v>0</v>
      </c>
      <c r="U128" s="1">
        <v>0</v>
      </c>
      <c r="V128" t="s">
        <v>86</v>
      </c>
      <c r="W128" s="1">
        <v>0</v>
      </c>
      <c r="X128" s="1">
        <v>0</v>
      </c>
      <c r="Y128" s="1">
        <v>0</v>
      </c>
      <c r="Z128" s="1">
        <v>0</v>
      </c>
      <c r="AA128" s="1">
        <v>0</v>
      </c>
      <c r="AB128" s="1">
        <v>0</v>
      </c>
      <c r="AC128" s="1">
        <v>0</v>
      </c>
      <c r="AD128" s="1">
        <v>0</v>
      </c>
      <c r="AE128" s="1">
        <v>0</v>
      </c>
      <c r="AF128" s="1">
        <v>0</v>
      </c>
      <c r="AG128" s="1">
        <v>0</v>
      </c>
      <c r="AH128" s="1">
        <v>0</v>
      </c>
      <c r="AI128" t="s">
        <v>87</v>
      </c>
      <c r="AL128" s="1">
        <v>0</v>
      </c>
      <c r="AM128" s="1">
        <v>0</v>
      </c>
      <c r="AN128" s="1">
        <v>0</v>
      </c>
    </row>
    <row r="129" spans="1:40" x14ac:dyDescent="0.25">
      <c r="A129">
        <v>127</v>
      </c>
      <c r="B129" t="s">
        <v>305</v>
      </c>
      <c r="C129">
        <v>24</v>
      </c>
      <c r="D129">
        <v>18540299</v>
      </c>
      <c r="E129" t="s">
        <v>13</v>
      </c>
      <c r="F129">
        <v>0</v>
      </c>
      <c r="G129" t="s">
        <v>122</v>
      </c>
      <c r="H129" s="1">
        <v>0</v>
      </c>
      <c r="I129" s="1">
        <v>0</v>
      </c>
      <c r="J129" s="1">
        <v>0</v>
      </c>
      <c r="K129" s="1">
        <v>0</v>
      </c>
      <c r="L129" s="1">
        <v>0</v>
      </c>
      <c r="M129" s="1">
        <v>0</v>
      </c>
      <c r="N129" s="1">
        <v>0</v>
      </c>
      <c r="O129" s="1">
        <v>0</v>
      </c>
      <c r="P129" s="1">
        <v>0</v>
      </c>
      <c r="Q129" s="1">
        <v>0</v>
      </c>
      <c r="R129" s="1">
        <v>0</v>
      </c>
      <c r="S129" s="1">
        <v>0</v>
      </c>
      <c r="T129" s="1">
        <v>0</v>
      </c>
      <c r="U129" s="1">
        <v>0</v>
      </c>
      <c r="V129" t="s">
        <v>86</v>
      </c>
      <c r="W129" s="1">
        <v>0</v>
      </c>
      <c r="X129" s="1">
        <v>0</v>
      </c>
      <c r="Y129" s="1">
        <v>0</v>
      </c>
      <c r="Z129" s="1">
        <v>0</v>
      </c>
      <c r="AA129" s="1">
        <v>0</v>
      </c>
      <c r="AB129" s="1">
        <v>0</v>
      </c>
      <c r="AC129" s="1">
        <v>0</v>
      </c>
      <c r="AD129" s="1">
        <v>0</v>
      </c>
      <c r="AE129" s="1">
        <v>0</v>
      </c>
      <c r="AF129" s="1">
        <v>0</v>
      </c>
      <c r="AG129" s="1">
        <v>0</v>
      </c>
      <c r="AH129" s="1">
        <v>0</v>
      </c>
      <c r="AI129" t="s">
        <v>87</v>
      </c>
      <c r="AL129" s="1">
        <v>0</v>
      </c>
      <c r="AM129" s="1">
        <v>0</v>
      </c>
      <c r="AN129" s="1">
        <v>0</v>
      </c>
    </row>
    <row r="130" spans="1:40" x14ac:dyDescent="0.25">
      <c r="A130">
        <v>128</v>
      </c>
      <c r="B130" t="s">
        <v>305</v>
      </c>
      <c r="C130">
        <v>24</v>
      </c>
      <c r="D130">
        <v>1175</v>
      </c>
      <c r="E130" t="s">
        <v>294</v>
      </c>
      <c r="F130" s="1">
        <v>2.0100000000000001E-5</v>
      </c>
      <c r="G130" t="s">
        <v>122</v>
      </c>
      <c r="H130" s="1">
        <v>0</v>
      </c>
      <c r="I130" s="1">
        <v>0</v>
      </c>
      <c r="J130" s="1">
        <v>0</v>
      </c>
      <c r="K130" s="1">
        <v>0</v>
      </c>
      <c r="L130" s="1">
        <v>0</v>
      </c>
      <c r="M130" s="1">
        <v>0</v>
      </c>
      <c r="N130" s="1">
        <v>6.7000000000000002E-6</v>
      </c>
      <c r="O130" s="1">
        <v>0</v>
      </c>
      <c r="P130" s="1">
        <v>0</v>
      </c>
      <c r="Q130" s="1">
        <v>0</v>
      </c>
      <c r="R130" s="1">
        <v>0</v>
      </c>
      <c r="S130" s="1">
        <v>0</v>
      </c>
      <c r="T130" s="1">
        <v>0</v>
      </c>
      <c r="U130" s="1">
        <v>0</v>
      </c>
      <c r="V130" t="s">
        <v>86</v>
      </c>
      <c r="W130" s="1">
        <v>2.0100000000000001E-5</v>
      </c>
      <c r="X130" s="1">
        <v>0</v>
      </c>
      <c r="Y130" s="1">
        <v>0</v>
      </c>
      <c r="Z130" s="1">
        <v>0</v>
      </c>
      <c r="AA130" s="1">
        <v>0</v>
      </c>
      <c r="AB130" s="1">
        <v>0</v>
      </c>
      <c r="AC130" s="1">
        <v>0</v>
      </c>
      <c r="AD130" s="1">
        <v>0</v>
      </c>
      <c r="AE130" s="1">
        <v>0</v>
      </c>
      <c r="AF130" s="1">
        <v>0</v>
      </c>
      <c r="AG130" s="1">
        <v>0</v>
      </c>
      <c r="AH130" s="1">
        <v>0</v>
      </c>
      <c r="AI130" t="s">
        <v>87</v>
      </c>
      <c r="AL130" s="1">
        <v>0</v>
      </c>
      <c r="AM130" s="1">
        <v>0</v>
      </c>
      <c r="AN130" s="1">
        <v>0</v>
      </c>
    </row>
    <row r="131" spans="1:40" x14ac:dyDescent="0.25">
      <c r="A131">
        <v>129</v>
      </c>
      <c r="B131" t="s">
        <v>305</v>
      </c>
      <c r="C131">
        <v>24</v>
      </c>
      <c r="D131">
        <v>7440508</v>
      </c>
      <c r="E131" t="s">
        <v>10</v>
      </c>
      <c r="F131" s="1">
        <v>4.0099999999999997E-6</v>
      </c>
      <c r="G131" t="s">
        <v>122</v>
      </c>
      <c r="H131" s="1">
        <v>0</v>
      </c>
      <c r="I131" s="1">
        <v>0</v>
      </c>
      <c r="J131" s="1">
        <v>0</v>
      </c>
      <c r="K131" s="1">
        <v>0</v>
      </c>
      <c r="L131" s="1">
        <v>0</v>
      </c>
      <c r="M131" s="1">
        <v>0</v>
      </c>
      <c r="N131" s="1">
        <v>0</v>
      </c>
      <c r="O131" s="1">
        <v>0</v>
      </c>
      <c r="P131" s="1">
        <v>0</v>
      </c>
      <c r="Q131" s="1">
        <v>0</v>
      </c>
      <c r="R131" s="1">
        <v>0</v>
      </c>
      <c r="S131" s="1">
        <v>0</v>
      </c>
      <c r="T131" s="1">
        <v>0</v>
      </c>
      <c r="U131" s="1">
        <v>0</v>
      </c>
      <c r="V131" t="s">
        <v>86</v>
      </c>
      <c r="W131" s="1">
        <v>4.0099999999999997E-6</v>
      </c>
      <c r="X131" s="1">
        <v>0</v>
      </c>
      <c r="Y131" s="1">
        <v>0</v>
      </c>
      <c r="Z131" s="1">
        <v>0</v>
      </c>
      <c r="AA131" s="1">
        <v>0</v>
      </c>
      <c r="AB131" s="1">
        <v>0</v>
      </c>
      <c r="AC131" s="1">
        <v>0</v>
      </c>
      <c r="AD131" s="1">
        <v>0</v>
      </c>
      <c r="AE131" s="1">
        <v>0</v>
      </c>
      <c r="AF131" s="1">
        <v>0</v>
      </c>
      <c r="AG131" s="1">
        <v>0</v>
      </c>
      <c r="AH131" s="1">
        <v>0</v>
      </c>
      <c r="AI131" t="s">
        <v>87</v>
      </c>
      <c r="AL131" s="1">
        <v>0</v>
      </c>
      <c r="AM131" s="1">
        <v>0</v>
      </c>
      <c r="AN131" s="1">
        <v>0</v>
      </c>
    </row>
    <row r="132" spans="1:40" x14ac:dyDescent="0.25">
      <c r="A132">
        <v>130</v>
      </c>
      <c r="B132" t="s">
        <v>305</v>
      </c>
      <c r="C132">
        <v>24</v>
      </c>
      <c r="D132">
        <v>7439965</v>
      </c>
      <c r="E132" t="s">
        <v>5</v>
      </c>
      <c r="F132" s="1">
        <v>2.0100000000000001E-5</v>
      </c>
      <c r="G132" t="s">
        <v>122</v>
      </c>
      <c r="H132" s="1">
        <v>0</v>
      </c>
      <c r="I132" s="1">
        <v>2.2332999999999999E-4</v>
      </c>
      <c r="J132" s="1">
        <v>0</v>
      </c>
      <c r="K132" s="1">
        <v>0</v>
      </c>
      <c r="L132" s="1">
        <v>0</v>
      </c>
      <c r="M132" s="1">
        <v>0</v>
      </c>
      <c r="N132" s="1">
        <v>0</v>
      </c>
      <c r="O132" s="1">
        <v>0</v>
      </c>
      <c r="P132" s="1">
        <v>0</v>
      </c>
      <c r="Q132" s="1">
        <v>0</v>
      </c>
      <c r="R132" s="1">
        <v>0</v>
      </c>
      <c r="S132" s="1">
        <v>0</v>
      </c>
      <c r="T132" s="1">
        <v>0</v>
      </c>
      <c r="U132" s="1">
        <v>0</v>
      </c>
      <c r="V132" t="s">
        <v>86</v>
      </c>
      <c r="W132" s="1">
        <v>2.0100000000000001E-5</v>
      </c>
      <c r="X132" s="1">
        <v>0</v>
      </c>
      <c r="Y132" s="1">
        <v>0</v>
      </c>
      <c r="Z132" s="1">
        <v>0</v>
      </c>
      <c r="AA132" s="1">
        <v>0</v>
      </c>
      <c r="AB132" s="1">
        <v>0</v>
      </c>
      <c r="AC132" s="1">
        <v>0</v>
      </c>
      <c r="AD132" s="1">
        <v>0</v>
      </c>
      <c r="AE132" s="1">
        <v>0</v>
      </c>
      <c r="AF132" s="1">
        <v>0</v>
      </c>
      <c r="AG132" s="1">
        <v>0</v>
      </c>
      <c r="AH132" s="1">
        <v>0</v>
      </c>
      <c r="AI132" t="s">
        <v>87</v>
      </c>
      <c r="AL132" s="1">
        <v>0</v>
      </c>
      <c r="AM132" s="1">
        <v>0</v>
      </c>
      <c r="AN132" s="1">
        <v>0</v>
      </c>
    </row>
    <row r="133" spans="1:40" x14ac:dyDescent="0.25">
      <c r="A133">
        <v>131</v>
      </c>
      <c r="B133" t="s">
        <v>305</v>
      </c>
      <c r="C133">
        <v>24</v>
      </c>
      <c r="D133">
        <v>7440020</v>
      </c>
      <c r="E133" t="s">
        <v>6</v>
      </c>
      <c r="F133">
        <v>0</v>
      </c>
      <c r="G133" t="s">
        <v>122</v>
      </c>
      <c r="H133" s="1">
        <v>0</v>
      </c>
      <c r="I133" s="1">
        <v>0</v>
      </c>
      <c r="J133" s="1">
        <v>0</v>
      </c>
      <c r="K133" s="1">
        <v>0</v>
      </c>
      <c r="L133" s="1">
        <v>0</v>
      </c>
      <c r="M133" s="1">
        <v>0</v>
      </c>
      <c r="N133" s="1">
        <v>0</v>
      </c>
      <c r="O133" s="1">
        <v>0</v>
      </c>
      <c r="P133" s="1">
        <v>0</v>
      </c>
      <c r="Q133" s="1">
        <v>0</v>
      </c>
      <c r="R133" s="1">
        <v>0</v>
      </c>
      <c r="S133" s="1">
        <v>0</v>
      </c>
      <c r="T133" s="1">
        <v>0</v>
      </c>
      <c r="U133" s="1">
        <v>0</v>
      </c>
      <c r="V133" t="s">
        <v>86</v>
      </c>
      <c r="W133" s="1">
        <v>0</v>
      </c>
      <c r="X133" s="1">
        <v>0</v>
      </c>
      <c r="Y133" s="1">
        <v>0</v>
      </c>
      <c r="Z133" s="1">
        <v>0</v>
      </c>
      <c r="AA133" s="1">
        <v>0</v>
      </c>
      <c r="AB133" s="1">
        <v>0</v>
      </c>
      <c r="AC133" s="1">
        <v>0</v>
      </c>
      <c r="AD133" s="1">
        <v>0</v>
      </c>
      <c r="AE133" s="1">
        <v>0</v>
      </c>
      <c r="AF133" s="1">
        <v>0</v>
      </c>
      <c r="AG133" s="1">
        <v>0</v>
      </c>
      <c r="AH133" s="1">
        <v>0</v>
      </c>
      <c r="AI133" t="s">
        <v>87</v>
      </c>
      <c r="AL133" s="1">
        <v>0</v>
      </c>
      <c r="AM133" s="1">
        <v>0</v>
      </c>
      <c r="AN133" s="1">
        <v>0</v>
      </c>
    </row>
    <row r="134" spans="1:40" x14ac:dyDescent="0.25">
      <c r="A134">
        <v>132</v>
      </c>
      <c r="B134" t="s">
        <v>305</v>
      </c>
      <c r="C134">
        <v>24</v>
      </c>
      <c r="D134">
        <v>7723140</v>
      </c>
      <c r="E134" t="s">
        <v>295</v>
      </c>
      <c r="F134">
        <v>0</v>
      </c>
      <c r="G134" t="s">
        <v>122</v>
      </c>
      <c r="H134" s="1">
        <v>0</v>
      </c>
      <c r="I134" s="1">
        <v>0</v>
      </c>
      <c r="J134" s="1">
        <v>0</v>
      </c>
      <c r="K134" s="1">
        <v>0</v>
      </c>
      <c r="L134" s="1">
        <v>0</v>
      </c>
      <c r="M134" s="1">
        <v>0</v>
      </c>
      <c r="N134" s="1">
        <v>0</v>
      </c>
      <c r="O134" s="1">
        <v>0</v>
      </c>
      <c r="P134" s="1">
        <v>0</v>
      </c>
      <c r="Q134" s="1">
        <v>0</v>
      </c>
      <c r="R134" s="1">
        <v>0</v>
      </c>
      <c r="S134" s="1">
        <v>0</v>
      </c>
      <c r="T134" s="1">
        <v>0</v>
      </c>
      <c r="U134" s="1">
        <v>0</v>
      </c>
      <c r="V134" t="s">
        <v>86</v>
      </c>
      <c r="W134" s="1">
        <v>0</v>
      </c>
      <c r="X134" s="1">
        <v>0</v>
      </c>
      <c r="Y134" s="1">
        <v>0</v>
      </c>
      <c r="Z134" s="1">
        <v>0</v>
      </c>
      <c r="AA134" s="1">
        <v>0</v>
      </c>
      <c r="AB134" s="1">
        <v>0</v>
      </c>
      <c r="AC134" s="1">
        <v>0</v>
      </c>
      <c r="AD134" s="1">
        <v>0</v>
      </c>
      <c r="AE134" s="1">
        <v>0</v>
      </c>
      <c r="AF134" s="1">
        <v>0</v>
      </c>
      <c r="AG134" s="1">
        <v>0</v>
      </c>
      <c r="AH134" s="1">
        <v>0</v>
      </c>
      <c r="AI134" t="s">
        <v>87</v>
      </c>
      <c r="AL134" s="1">
        <v>0</v>
      </c>
      <c r="AM134" s="1">
        <v>0</v>
      </c>
      <c r="AN134" s="1">
        <v>0</v>
      </c>
    </row>
    <row r="135" spans="1:40" x14ac:dyDescent="0.25">
      <c r="A135">
        <v>133</v>
      </c>
      <c r="B135" t="s">
        <v>305</v>
      </c>
      <c r="C135">
        <v>24</v>
      </c>
      <c r="D135">
        <v>7439921</v>
      </c>
      <c r="E135" t="s">
        <v>7</v>
      </c>
      <c r="F135">
        <v>0</v>
      </c>
      <c r="G135" t="s">
        <v>122</v>
      </c>
      <c r="H135" s="1">
        <v>0</v>
      </c>
      <c r="I135" s="1">
        <v>0</v>
      </c>
      <c r="J135" s="1">
        <v>0</v>
      </c>
      <c r="K135" s="1">
        <v>0</v>
      </c>
      <c r="L135" s="1">
        <v>0</v>
      </c>
      <c r="M135" s="1">
        <v>0</v>
      </c>
      <c r="N135" s="1">
        <v>0</v>
      </c>
      <c r="O135" s="1">
        <v>0</v>
      </c>
      <c r="P135" s="1">
        <v>0</v>
      </c>
      <c r="Q135" s="1">
        <v>0</v>
      </c>
      <c r="R135" s="1">
        <v>0</v>
      </c>
      <c r="S135" s="1">
        <v>0</v>
      </c>
      <c r="T135" s="1">
        <v>0</v>
      </c>
      <c r="U135" s="1">
        <v>0</v>
      </c>
      <c r="V135" t="s">
        <v>86</v>
      </c>
      <c r="W135" s="1">
        <v>0</v>
      </c>
      <c r="X135" s="1">
        <v>0</v>
      </c>
      <c r="Y135" s="1">
        <v>0</v>
      </c>
      <c r="Z135" s="1">
        <v>0</v>
      </c>
      <c r="AA135" s="1">
        <v>0</v>
      </c>
      <c r="AB135" s="1">
        <v>0</v>
      </c>
      <c r="AC135" s="1">
        <v>0</v>
      </c>
      <c r="AD135" s="1">
        <v>0</v>
      </c>
      <c r="AE135" s="1">
        <v>0</v>
      </c>
      <c r="AF135" s="1">
        <v>0</v>
      </c>
      <c r="AG135" s="1">
        <v>0</v>
      </c>
      <c r="AH135" s="1">
        <v>0</v>
      </c>
      <c r="AI135" t="s">
        <v>87</v>
      </c>
      <c r="AL135" s="1">
        <v>0</v>
      </c>
      <c r="AM135" s="1">
        <v>0</v>
      </c>
      <c r="AN135" s="1">
        <v>0</v>
      </c>
    </row>
    <row r="136" spans="1:40" x14ac:dyDescent="0.25">
      <c r="A136">
        <v>134</v>
      </c>
      <c r="B136" t="s">
        <v>305</v>
      </c>
      <c r="C136">
        <v>24</v>
      </c>
      <c r="D136">
        <v>7440622</v>
      </c>
      <c r="E136" t="s">
        <v>296</v>
      </c>
      <c r="F136">
        <v>0</v>
      </c>
      <c r="G136" t="s">
        <v>122</v>
      </c>
      <c r="H136" s="1">
        <v>0</v>
      </c>
      <c r="I136" s="1">
        <v>0</v>
      </c>
      <c r="J136" s="1">
        <v>0</v>
      </c>
      <c r="K136" s="1">
        <v>0</v>
      </c>
      <c r="L136" s="1">
        <v>0</v>
      </c>
      <c r="M136" s="1">
        <v>0</v>
      </c>
      <c r="N136" s="1">
        <v>0</v>
      </c>
      <c r="O136" s="1">
        <v>0</v>
      </c>
      <c r="P136" s="1">
        <v>0</v>
      </c>
      <c r="Q136" s="1">
        <v>0</v>
      </c>
      <c r="R136" s="1">
        <v>0</v>
      </c>
      <c r="S136" s="1">
        <v>0</v>
      </c>
      <c r="T136" s="1">
        <v>0</v>
      </c>
      <c r="U136" s="1">
        <v>0</v>
      </c>
      <c r="V136" t="s">
        <v>86</v>
      </c>
      <c r="W136" s="1">
        <v>0</v>
      </c>
      <c r="X136" s="1">
        <v>0</v>
      </c>
      <c r="Y136" s="1">
        <v>0</v>
      </c>
      <c r="Z136" s="1">
        <v>0</v>
      </c>
      <c r="AA136" s="1">
        <v>0</v>
      </c>
      <c r="AB136" s="1">
        <v>0</v>
      </c>
      <c r="AC136" s="1">
        <v>0</v>
      </c>
      <c r="AD136" s="1">
        <v>0</v>
      </c>
      <c r="AE136" s="1">
        <v>0</v>
      </c>
      <c r="AF136" s="1">
        <v>0</v>
      </c>
      <c r="AG136" s="1">
        <v>0</v>
      </c>
      <c r="AH136" s="1">
        <v>0</v>
      </c>
      <c r="AI136" t="s">
        <v>87</v>
      </c>
      <c r="AL136" s="1">
        <v>0</v>
      </c>
      <c r="AM136" s="1">
        <v>0</v>
      </c>
      <c r="AN136" s="1">
        <v>0</v>
      </c>
    </row>
    <row r="137" spans="1:40" x14ac:dyDescent="0.25">
      <c r="A137">
        <v>135</v>
      </c>
      <c r="B137" t="s">
        <v>305</v>
      </c>
      <c r="C137">
        <v>24</v>
      </c>
      <c r="D137">
        <v>7440666</v>
      </c>
      <c r="E137" t="s">
        <v>297</v>
      </c>
      <c r="F137">
        <v>0</v>
      </c>
      <c r="G137" t="s">
        <v>122</v>
      </c>
      <c r="H137" s="1">
        <v>0</v>
      </c>
      <c r="I137" s="1">
        <v>0</v>
      </c>
      <c r="J137" s="1">
        <v>0</v>
      </c>
      <c r="K137" s="1">
        <v>0</v>
      </c>
      <c r="L137" s="1">
        <v>0</v>
      </c>
      <c r="M137" s="1">
        <v>0</v>
      </c>
      <c r="N137" s="1">
        <v>0</v>
      </c>
      <c r="O137" s="1">
        <v>0</v>
      </c>
      <c r="P137" s="1">
        <v>0</v>
      </c>
      <c r="Q137" s="1">
        <v>0</v>
      </c>
      <c r="R137" s="1">
        <v>0</v>
      </c>
      <c r="S137" s="1">
        <v>0</v>
      </c>
      <c r="T137" s="1">
        <v>0</v>
      </c>
      <c r="U137" s="1">
        <v>0</v>
      </c>
      <c r="V137" t="s">
        <v>86</v>
      </c>
      <c r="W137" s="1">
        <v>0</v>
      </c>
      <c r="X137" s="1">
        <v>0</v>
      </c>
      <c r="Y137" s="1">
        <v>0</v>
      </c>
      <c r="Z137" s="1">
        <v>0</v>
      </c>
      <c r="AA137" s="1">
        <v>0</v>
      </c>
      <c r="AB137" s="1">
        <v>0</v>
      </c>
      <c r="AC137" s="1">
        <v>0</v>
      </c>
      <c r="AD137" s="1">
        <v>0</v>
      </c>
      <c r="AE137" s="1">
        <v>0</v>
      </c>
      <c r="AF137" s="1">
        <v>0</v>
      </c>
      <c r="AG137" s="1">
        <v>0</v>
      </c>
      <c r="AH137" s="1">
        <v>0</v>
      </c>
      <c r="AI137" t="s">
        <v>87</v>
      </c>
      <c r="AL137" s="1">
        <v>0</v>
      </c>
      <c r="AM137" s="1">
        <v>0</v>
      </c>
      <c r="AN137" s="1">
        <v>0</v>
      </c>
    </row>
    <row r="138" spans="1:40" x14ac:dyDescent="0.25">
      <c r="A138">
        <v>136</v>
      </c>
      <c r="B138" t="s">
        <v>306</v>
      </c>
      <c r="C138">
        <v>24</v>
      </c>
      <c r="D138">
        <v>7429905</v>
      </c>
      <c r="E138" t="s">
        <v>290</v>
      </c>
      <c r="F138">
        <v>0</v>
      </c>
      <c r="G138" t="s">
        <v>122</v>
      </c>
      <c r="H138" s="1">
        <v>0</v>
      </c>
      <c r="I138" s="1">
        <v>0</v>
      </c>
      <c r="J138" s="1">
        <v>0</v>
      </c>
      <c r="K138" s="1">
        <v>0</v>
      </c>
      <c r="L138" s="1">
        <v>0</v>
      </c>
      <c r="M138" s="1">
        <v>0</v>
      </c>
      <c r="N138" s="1">
        <v>0</v>
      </c>
      <c r="O138" s="1">
        <v>0</v>
      </c>
      <c r="P138" s="1">
        <v>0</v>
      </c>
      <c r="Q138" s="1">
        <v>0</v>
      </c>
      <c r="R138" s="1">
        <v>0</v>
      </c>
      <c r="S138" s="1">
        <v>0</v>
      </c>
      <c r="T138" s="1">
        <v>0</v>
      </c>
      <c r="U138" s="1">
        <v>0</v>
      </c>
      <c r="V138" t="s">
        <v>86</v>
      </c>
      <c r="W138" s="1">
        <v>0</v>
      </c>
      <c r="X138" s="1">
        <v>0</v>
      </c>
      <c r="Y138" s="1">
        <v>0</v>
      </c>
      <c r="Z138" s="1">
        <v>0</v>
      </c>
      <c r="AA138" s="1">
        <v>0</v>
      </c>
      <c r="AB138" s="1">
        <v>0</v>
      </c>
      <c r="AC138" s="1">
        <v>0</v>
      </c>
      <c r="AD138" s="1">
        <v>0</v>
      </c>
      <c r="AE138" s="1">
        <v>0</v>
      </c>
      <c r="AF138" s="1">
        <v>0</v>
      </c>
      <c r="AG138" s="1">
        <v>0</v>
      </c>
      <c r="AH138" s="1">
        <v>0</v>
      </c>
      <c r="AI138" t="s">
        <v>87</v>
      </c>
      <c r="AL138" s="1">
        <v>0</v>
      </c>
      <c r="AM138" s="1">
        <v>0</v>
      </c>
      <c r="AN138" s="1">
        <v>0</v>
      </c>
    </row>
    <row r="139" spans="1:40" x14ac:dyDescent="0.25">
      <c r="A139">
        <v>137</v>
      </c>
      <c r="B139" t="s">
        <v>306</v>
      </c>
      <c r="C139">
        <v>24</v>
      </c>
      <c r="D139">
        <v>1344281</v>
      </c>
      <c r="E139" t="s">
        <v>291</v>
      </c>
      <c r="F139">
        <v>0</v>
      </c>
      <c r="G139" t="s">
        <v>122</v>
      </c>
      <c r="H139" s="1">
        <v>0</v>
      </c>
      <c r="I139" s="1">
        <v>0</v>
      </c>
      <c r="J139" s="1">
        <v>0</v>
      </c>
      <c r="K139" s="1">
        <v>0</v>
      </c>
      <c r="L139" s="1">
        <v>0</v>
      </c>
      <c r="M139" s="1">
        <v>0</v>
      </c>
      <c r="N139" s="1">
        <v>0</v>
      </c>
      <c r="O139" s="1">
        <v>0</v>
      </c>
      <c r="P139" s="1">
        <v>0</v>
      </c>
      <c r="Q139" s="1">
        <v>0</v>
      </c>
      <c r="R139" s="1">
        <v>0</v>
      </c>
      <c r="S139" s="1">
        <v>0</v>
      </c>
      <c r="T139" s="1">
        <v>0</v>
      </c>
      <c r="U139" s="1">
        <v>0</v>
      </c>
      <c r="V139" t="s">
        <v>86</v>
      </c>
      <c r="W139" s="1">
        <v>0</v>
      </c>
      <c r="X139" s="1">
        <v>0</v>
      </c>
      <c r="Y139" s="1">
        <v>0</v>
      </c>
      <c r="Z139" s="1">
        <v>0</v>
      </c>
      <c r="AA139" s="1">
        <v>0</v>
      </c>
      <c r="AB139" s="1">
        <v>0</v>
      </c>
      <c r="AC139" s="1">
        <v>0</v>
      </c>
      <c r="AD139" s="1">
        <v>0</v>
      </c>
      <c r="AE139" s="1">
        <v>0</v>
      </c>
      <c r="AF139" s="1">
        <v>0</v>
      </c>
      <c r="AG139" s="1">
        <v>0</v>
      </c>
      <c r="AH139" s="1">
        <v>0</v>
      </c>
      <c r="AI139" t="s">
        <v>87</v>
      </c>
      <c r="AL139" s="1">
        <v>0</v>
      </c>
      <c r="AM139" s="1">
        <v>0</v>
      </c>
      <c r="AN139" s="1">
        <v>0</v>
      </c>
    </row>
    <row r="140" spans="1:40" x14ac:dyDescent="0.25">
      <c r="A140">
        <v>138</v>
      </c>
      <c r="B140" t="s">
        <v>306</v>
      </c>
      <c r="C140">
        <v>24</v>
      </c>
      <c r="D140">
        <v>7440417</v>
      </c>
      <c r="E140" t="s">
        <v>292</v>
      </c>
      <c r="F140">
        <v>0</v>
      </c>
      <c r="G140" t="s">
        <v>122</v>
      </c>
      <c r="H140" s="1">
        <v>0</v>
      </c>
      <c r="I140" s="1">
        <v>0</v>
      </c>
      <c r="J140" s="1">
        <v>0</v>
      </c>
      <c r="K140" s="1">
        <v>0</v>
      </c>
      <c r="L140" s="1">
        <v>0</v>
      </c>
      <c r="M140" s="1">
        <v>0</v>
      </c>
      <c r="N140" s="1">
        <v>0</v>
      </c>
      <c r="O140" s="1">
        <v>0</v>
      </c>
      <c r="P140" s="1">
        <v>0</v>
      </c>
      <c r="Q140" s="1">
        <v>0</v>
      </c>
      <c r="R140" s="1">
        <v>0</v>
      </c>
      <c r="S140" s="1">
        <v>0</v>
      </c>
      <c r="T140" s="1">
        <v>0</v>
      </c>
      <c r="U140" s="1">
        <v>0</v>
      </c>
      <c r="V140" t="s">
        <v>86</v>
      </c>
      <c r="W140" s="1">
        <v>0</v>
      </c>
      <c r="X140" s="1">
        <v>0</v>
      </c>
      <c r="Y140" s="1">
        <v>0</v>
      </c>
      <c r="Z140" s="1">
        <v>0</v>
      </c>
      <c r="AA140" s="1">
        <v>0</v>
      </c>
      <c r="AB140" s="1">
        <v>0</v>
      </c>
      <c r="AC140" s="1">
        <v>0</v>
      </c>
      <c r="AD140" s="1">
        <v>0</v>
      </c>
      <c r="AE140" s="1">
        <v>0</v>
      </c>
      <c r="AF140" s="1">
        <v>0</v>
      </c>
      <c r="AG140" s="1">
        <v>0</v>
      </c>
      <c r="AH140" s="1">
        <v>0</v>
      </c>
      <c r="AI140" t="s">
        <v>87</v>
      </c>
      <c r="AL140" s="1">
        <v>0</v>
      </c>
      <c r="AM140" s="1">
        <v>0</v>
      </c>
      <c r="AN140" s="1">
        <v>0</v>
      </c>
    </row>
    <row r="141" spans="1:40" x14ac:dyDescent="0.25">
      <c r="A141">
        <v>139</v>
      </c>
      <c r="B141" t="s">
        <v>306</v>
      </c>
      <c r="C141">
        <v>24</v>
      </c>
      <c r="D141">
        <v>7440439</v>
      </c>
      <c r="E141" t="s">
        <v>293</v>
      </c>
      <c r="F141">
        <v>0</v>
      </c>
      <c r="G141" t="s">
        <v>122</v>
      </c>
      <c r="H141" s="1">
        <v>0</v>
      </c>
      <c r="I141" s="1">
        <v>0</v>
      </c>
      <c r="J141" s="1">
        <v>0</v>
      </c>
      <c r="K141" s="1">
        <v>0</v>
      </c>
      <c r="L141" s="1">
        <v>0</v>
      </c>
      <c r="M141" s="1">
        <v>0</v>
      </c>
      <c r="N141" s="1">
        <v>0</v>
      </c>
      <c r="O141" s="1">
        <v>0</v>
      </c>
      <c r="P141" s="1">
        <v>0</v>
      </c>
      <c r="Q141" s="1">
        <v>0</v>
      </c>
      <c r="R141" s="1">
        <v>0</v>
      </c>
      <c r="S141" s="1">
        <v>0</v>
      </c>
      <c r="T141" s="1">
        <v>0</v>
      </c>
      <c r="U141" s="1">
        <v>0</v>
      </c>
      <c r="V141" t="s">
        <v>86</v>
      </c>
      <c r="W141" s="1">
        <v>0</v>
      </c>
      <c r="X141" s="1">
        <v>0</v>
      </c>
      <c r="Y141" s="1">
        <v>0</v>
      </c>
      <c r="Z141" s="1">
        <v>0</v>
      </c>
      <c r="AA141" s="1">
        <v>0</v>
      </c>
      <c r="AB141" s="1">
        <v>0</v>
      </c>
      <c r="AC141" s="1">
        <v>0</v>
      </c>
      <c r="AD141" s="1">
        <v>0</v>
      </c>
      <c r="AE141" s="1">
        <v>0</v>
      </c>
      <c r="AF141" s="1">
        <v>0</v>
      </c>
      <c r="AG141" s="1">
        <v>0</v>
      </c>
      <c r="AH141" s="1">
        <v>0</v>
      </c>
      <c r="AI141" t="s">
        <v>87</v>
      </c>
      <c r="AL141" s="1">
        <v>0</v>
      </c>
      <c r="AM141" s="1">
        <v>0</v>
      </c>
      <c r="AN141" s="1">
        <v>0</v>
      </c>
    </row>
    <row r="142" spans="1:40" x14ac:dyDescent="0.25">
      <c r="A142">
        <v>140</v>
      </c>
      <c r="B142" t="s">
        <v>306</v>
      </c>
      <c r="C142">
        <v>24</v>
      </c>
      <c r="D142">
        <v>7440484</v>
      </c>
      <c r="E142" t="s">
        <v>8</v>
      </c>
      <c r="F142" s="1">
        <v>1.7499999999999999E-7</v>
      </c>
      <c r="G142" t="s">
        <v>122</v>
      </c>
      <c r="H142" s="1">
        <v>0</v>
      </c>
      <c r="I142" s="1">
        <v>0</v>
      </c>
      <c r="J142" s="1">
        <v>0</v>
      </c>
      <c r="K142" s="1">
        <v>0</v>
      </c>
      <c r="L142" s="1">
        <v>0</v>
      </c>
      <c r="M142" s="1">
        <v>0</v>
      </c>
      <c r="N142" s="1">
        <v>0</v>
      </c>
      <c r="O142" s="1">
        <v>0</v>
      </c>
      <c r="P142" s="1">
        <v>0</v>
      </c>
      <c r="Q142" s="1">
        <v>0</v>
      </c>
      <c r="R142" s="1">
        <v>0</v>
      </c>
      <c r="S142" s="1">
        <v>0</v>
      </c>
      <c r="T142" s="1">
        <v>0</v>
      </c>
      <c r="U142" s="1">
        <v>0</v>
      </c>
      <c r="V142" t="s">
        <v>86</v>
      </c>
      <c r="W142" s="1">
        <v>1.7499999999999999E-7</v>
      </c>
      <c r="X142" s="1">
        <v>0</v>
      </c>
      <c r="Y142" s="1">
        <v>0</v>
      </c>
      <c r="Z142" s="1">
        <v>0</v>
      </c>
      <c r="AA142" s="1">
        <v>0</v>
      </c>
      <c r="AB142" s="1">
        <v>0</v>
      </c>
      <c r="AC142" s="1">
        <v>0</v>
      </c>
      <c r="AD142" s="1">
        <v>0</v>
      </c>
      <c r="AE142" s="1">
        <v>0</v>
      </c>
      <c r="AF142" s="1">
        <v>0</v>
      </c>
      <c r="AG142" s="1">
        <v>0</v>
      </c>
      <c r="AH142" s="1">
        <v>0</v>
      </c>
      <c r="AI142" t="s">
        <v>87</v>
      </c>
      <c r="AL142" s="1">
        <v>0</v>
      </c>
      <c r="AM142" s="1">
        <v>0</v>
      </c>
      <c r="AN142" s="1">
        <v>0</v>
      </c>
    </row>
    <row r="143" spans="1:40" x14ac:dyDescent="0.25">
      <c r="A143">
        <v>141</v>
      </c>
      <c r="B143" t="s">
        <v>306</v>
      </c>
      <c r="C143">
        <v>24</v>
      </c>
      <c r="D143">
        <v>7440473</v>
      </c>
      <c r="E143" t="s">
        <v>89</v>
      </c>
      <c r="F143" s="1">
        <v>6.9999999999999997E-7</v>
      </c>
      <c r="G143" t="s">
        <v>122</v>
      </c>
      <c r="H143" s="1">
        <v>0</v>
      </c>
      <c r="I143" s="1">
        <v>0</v>
      </c>
      <c r="J143" s="1">
        <v>0</v>
      </c>
      <c r="K143" s="1">
        <v>0</v>
      </c>
      <c r="L143" s="1">
        <v>0</v>
      </c>
      <c r="M143" s="1">
        <v>0</v>
      </c>
      <c r="N143" s="1">
        <v>0</v>
      </c>
      <c r="O143" s="1">
        <v>0</v>
      </c>
      <c r="P143" s="1">
        <v>0</v>
      </c>
      <c r="Q143" s="1">
        <v>0</v>
      </c>
      <c r="R143" s="1">
        <v>0</v>
      </c>
      <c r="S143" s="1">
        <v>0</v>
      </c>
      <c r="T143" s="1">
        <v>0</v>
      </c>
      <c r="U143" s="1">
        <v>0</v>
      </c>
      <c r="V143" t="s">
        <v>86</v>
      </c>
      <c r="W143" s="1">
        <v>6.9999999999999997E-7</v>
      </c>
      <c r="X143" s="1">
        <v>0</v>
      </c>
      <c r="Y143" s="1">
        <v>0</v>
      </c>
      <c r="Z143" s="1">
        <v>0</v>
      </c>
      <c r="AA143" s="1">
        <v>0</v>
      </c>
      <c r="AB143" s="1">
        <v>0</v>
      </c>
      <c r="AC143" s="1">
        <v>0</v>
      </c>
      <c r="AD143" s="1">
        <v>0</v>
      </c>
      <c r="AE143" s="1">
        <v>0</v>
      </c>
      <c r="AF143" s="1">
        <v>0</v>
      </c>
      <c r="AG143" s="1">
        <v>0</v>
      </c>
      <c r="AH143" s="1">
        <v>0</v>
      </c>
      <c r="AI143" t="s">
        <v>87</v>
      </c>
      <c r="AL143" s="1">
        <v>0</v>
      </c>
      <c r="AM143" s="1">
        <v>0</v>
      </c>
      <c r="AN143" s="1">
        <v>0</v>
      </c>
    </row>
    <row r="144" spans="1:40" x14ac:dyDescent="0.25">
      <c r="A144">
        <v>142</v>
      </c>
      <c r="B144" t="s">
        <v>306</v>
      </c>
      <c r="C144">
        <v>24</v>
      </c>
      <c r="D144">
        <v>18540299</v>
      </c>
      <c r="E144" t="s">
        <v>13</v>
      </c>
      <c r="F144" s="1">
        <v>3.8500000000000002E-7</v>
      </c>
      <c r="G144" t="s">
        <v>122</v>
      </c>
      <c r="H144" s="1">
        <v>0</v>
      </c>
      <c r="I144" s="1">
        <v>0</v>
      </c>
      <c r="J144" s="1">
        <v>0</v>
      </c>
      <c r="K144" s="1">
        <v>0</v>
      </c>
      <c r="L144" s="1">
        <v>0</v>
      </c>
      <c r="M144" s="1">
        <v>0</v>
      </c>
      <c r="N144" s="1">
        <v>1.9250000000000002E-6</v>
      </c>
      <c r="O144" s="1">
        <v>0</v>
      </c>
      <c r="P144" s="1">
        <v>0</v>
      </c>
      <c r="Q144" s="1">
        <v>0</v>
      </c>
      <c r="R144" s="1">
        <v>0</v>
      </c>
      <c r="S144" s="1">
        <v>1.0474E-7</v>
      </c>
      <c r="T144" s="1">
        <v>0</v>
      </c>
      <c r="U144" s="1">
        <v>0</v>
      </c>
      <c r="V144" t="s">
        <v>86</v>
      </c>
      <c r="W144" s="1">
        <v>3.8500000000000002E-7</v>
      </c>
      <c r="X144" s="1">
        <v>1.9126000000000002E-9</v>
      </c>
      <c r="Y144" s="1">
        <v>1.8215999999999999E-10</v>
      </c>
      <c r="Z144" s="1">
        <v>0</v>
      </c>
      <c r="AA144" s="1">
        <v>0</v>
      </c>
      <c r="AB144" s="1">
        <v>0</v>
      </c>
      <c r="AC144" s="1">
        <v>0</v>
      </c>
      <c r="AD144" s="1">
        <v>0</v>
      </c>
      <c r="AE144" s="1">
        <v>0</v>
      </c>
      <c r="AF144" s="1">
        <v>0</v>
      </c>
      <c r="AG144" s="1">
        <v>0</v>
      </c>
      <c r="AH144" s="1">
        <v>0</v>
      </c>
      <c r="AI144" t="s">
        <v>87</v>
      </c>
      <c r="AJ144" t="s">
        <v>88</v>
      </c>
      <c r="AK144" t="s">
        <v>118</v>
      </c>
      <c r="AL144" s="1">
        <v>0</v>
      </c>
      <c r="AM144" s="1">
        <v>0</v>
      </c>
      <c r="AN144" s="1">
        <v>0</v>
      </c>
    </row>
    <row r="145" spans="1:40" x14ac:dyDescent="0.25">
      <c r="A145">
        <v>143</v>
      </c>
      <c r="B145" t="s">
        <v>306</v>
      </c>
      <c r="C145">
        <v>24</v>
      </c>
      <c r="D145">
        <v>1175</v>
      </c>
      <c r="E145" t="s">
        <v>294</v>
      </c>
      <c r="F145">
        <v>0</v>
      </c>
      <c r="G145" t="s">
        <v>122</v>
      </c>
      <c r="H145" s="1">
        <v>0</v>
      </c>
      <c r="I145" s="1">
        <v>0</v>
      </c>
      <c r="J145" s="1">
        <v>0</v>
      </c>
      <c r="K145" s="1">
        <v>0</v>
      </c>
      <c r="L145" s="1">
        <v>0</v>
      </c>
      <c r="M145" s="1">
        <v>0</v>
      </c>
      <c r="N145" s="1">
        <v>0</v>
      </c>
      <c r="O145" s="1">
        <v>0</v>
      </c>
      <c r="P145" s="1">
        <v>0</v>
      </c>
      <c r="Q145" s="1">
        <v>0</v>
      </c>
      <c r="R145" s="1">
        <v>0</v>
      </c>
      <c r="S145" s="1">
        <v>0</v>
      </c>
      <c r="T145" s="1">
        <v>0</v>
      </c>
      <c r="U145" s="1">
        <v>0</v>
      </c>
      <c r="V145" t="s">
        <v>86</v>
      </c>
      <c r="W145" s="1">
        <v>0</v>
      </c>
      <c r="X145" s="1">
        <v>0</v>
      </c>
      <c r="Y145" s="1">
        <v>0</v>
      </c>
      <c r="Z145" s="1">
        <v>0</v>
      </c>
      <c r="AA145" s="1">
        <v>0</v>
      </c>
      <c r="AB145" s="1">
        <v>0</v>
      </c>
      <c r="AC145" s="1">
        <v>0</v>
      </c>
      <c r="AD145" s="1">
        <v>0</v>
      </c>
      <c r="AE145" s="1">
        <v>0</v>
      </c>
      <c r="AF145" s="1">
        <v>0</v>
      </c>
      <c r="AG145" s="1">
        <v>0</v>
      </c>
      <c r="AH145" s="1">
        <v>0</v>
      </c>
      <c r="AI145" t="s">
        <v>87</v>
      </c>
      <c r="AL145" s="1">
        <v>0</v>
      </c>
      <c r="AM145" s="1">
        <v>0</v>
      </c>
      <c r="AN145" s="1">
        <v>0</v>
      </c>
    </row>
    <row r="146" spans="1:40" x14ac:dyDescent="0.25">
      <c r="A146">
        <v>144</v>
      </c>
      <c r="B146" t="s">
        <v>306</v>
      </c>
      <c r="C146">
        <v>24</v>
      </c>
      <c r="D146">
        <v>7440508</v>
      </c>
      <c r="E146" t="s">
        <v>10</v>
      </c>
      <c r="F146">
        <v>0</v>
      </c>
      <c r="G146" t="s">
        <v>122</v>
      </c>
      <c r="H146" s="1">
        <v>0</v>
      </c>
      <c r="I146" s="1">
        <v>0</v>
      </c>
      <c r="J146" s="1">
        <v>0</v>
      </c>
      <c r="K146" s="1">
        <v>0</v>
      </c>
      <c r="L146" s="1">
        <v>0</v>
      </c>
      <c r="M146" s="1">
        <v>0</v>
      </c>
      <c r="N146" s="1">
        <v>0</v>
      </c>
      <c r="O146" s="1">
        <v>0</v>
      </c>
      <c r="P146" s="1">
        <v>0</v>
      </c>
      <c r="Q146" s="1">
        <v>0</v>
      </c>
      <c r="R146" s="1">
        <v>0</v>
      </c>
      <c r="S146" s="1">
        <v>0</v>
      </c>
      <c r="T146" s="1">
        <v>0</v>
      </c>
      <c r="U146" s="1">
        <v>0</v>
      </c>
      <c r="V146" t="s">
        <v>86</v>
      </c>
      <c r="W146" s="1">
        <v>0</v>
      </c>
      <c r="X146" s="1">
        <v>0</v>
      </c>
      <c r="Y146" s="1">
        <v>0</v>
      </c>
      <c r="Z146" s="1">
        <v>0</v>
      </c>
      <c r="AA146" s="1">
        <v>0</v>
      </c>
      <c r="AB146" s="1">
        <v>0</v>
      </c>
      <c r="AC146" s="1">
        <v>0</v>
      </c>
      <c r="AD146" s="1">
        <v>0</v>
      </c>
      <c r="AE146" s="1">
        <v>0</v>
      </c>
      <c r="AF146" s="1">
        <v>0</v>
      </c>
      <c r="AG146" s="1">
        <v>0</v>
      </c>
      <c r="AH146" s="1">
        <v>0</v>
      </c>
      <c r="AI146" t="s">
        <v>87</v>
      </c>
      <c r="AL146" s="1">
        <v>0</v>
      </c>
      <c r="AM146" s="1">
        <v>0</v>
      </c>
      <c r="AN146" s="1">
        <v>0</v>
      </c>
    </row>
    <row r="147" spans="1:40" x14ac:dyDescent="0.25">
      <c r="A147">
        <v>145</v>
      </c>
      <c r="B147" t="s">
        <v>306</v>
      </c>
      <c r="C147">
        <v>24</v>
      </c>
      <c r="D147">
        <v>7439965</v>
      </c>
      <c r="E147" t="s">
        <v>5</v>
      </c>
      <c r="F147">
        <v>1.65E-4</v>
      </c>
      <c r="G147" t="s">
        <v>122</v>
      </c>
      <c r="H147" s="1">
        <v>0</v>
      </c>
      <c r="I147" s="1">
        <v>1.8332999999999999E-3</v>
      </c>
      <c r="J147" s="1">
        <v>0</v>
      </c>
      <c r="K147" s="1">
        <v>0</v>
      </c>
      <c r="L147" s="1">
        <v>0</v>
      </c>
      <c r="M147" s="1">
        <v>0</v>
      </c>
      <c r="N147" s="1">
        <v>0</v>
      </c>
      <c r="O147" s="1">
        <v>0</v>
      </c>
      <c r="P147" s="1">
        <v>0</v>
      </c>
      <c r="Q147" s="1">
        <v>0</v>
      </c>
      <c r="R147" s="1">
        <v>0</v>
      </c>
      <c r="S147" s="1">
        <v>0</v>
      </c>
      <c r="T147" s="1">
        <v>0</v>
      </c>
      <c r="U147" s="1">
        <v>0</v>
      </c>
      <c r="V147" t="s">
        <v>86</v>
      </c>
      <c r="W147" s="1">
        <v>1.65E-4</v>
      </c>
      <c r="X147" s="1">
        <v>0</v>
      </c>
      <c r="Y147" s="1">
        <v>0</v>
      </c>
      <c r="Z147" s="1">
        <v>0</v>
      </c>
      <c r="AA147" s="1">
        <v>0</v>
      </c>
      <c r="AB147" s="1">
        <v>0</v>
      </c>
      <c r="AC147" s="1">
        <v>0</v>
      </c>
      <c r="AD147" s="1">
        <v>0</v>
      </c>
      <c r="AE147" s="1">
        <v>0</v>
      </c>
      <c r="AF147" s="1">
        <v>0</v>
      </c>
      <c r="AG147" s="1">
        <v>0</v>
      </c>
      <c r="AH147" s="1">
        <v>0</v>
      </c>
      <c r="AI147" t="s">
        <v>87</v>
      </c>
      <c r="AL147" s="1">
        <v>0</v>
      </c>
      <c r="AM147" s="1">
        <v>0</v>
      </c>
      <c r="AN147" s="1">
        <v>0</v>
      </c>
    </row>
    <row r="148" spans="1:40" x14ac:dyDescent="0.25">
      <c r="A148">
        <v>146</v>
      </c>
      <c r="B148" t="s">
        <v>306</v>
      </c>
      <c r="C148">
        <v>24</v>
      </c>
      <c r="D148">
        <v>7440020</v>
      </c>
      <c r="E148" t="s">
        <v>6</v>
      </c>
      <c r="F148" s="1">
        <v>3.4999999999999998E-7</v>
      </c>
      <c r="G148" t="s">
        <v>122</v>
      </c>
      <c r="H148" s="1">
        <v>0</v>
      </c>
      <c r="I148" s="1">
        <v>0</v>
      </c>
      <c r="J148" s="1">
        <v>0</v>
      </c>
      <c r="K148" s="1">
        <v>0</v>
      </c>
      <c r="L148" s="1">
        <v>0</v>
      </c>
      <c r="M148" s="1">
        <v>1.7312E-7</v>
      </c>
      <c r="N148" s="1">
        <v>2.5000000000000001E-5</v>
      </c>
      <c r="O148" s="1">
        <v>0</v>
      </c>
      <c r="P148" s="1">
        <v>0</v>
      </c>
      <c r="Q148" s="1">
        <v>0</v>
      </c>
      <c r="R148" s="1">
        <v>0</v>
      </c>
      <c r="S148" s="1">
        <v>2.5000000000000001E-5</v>
      </c>
      <c r="T148" s="1">
        <v>0</v>
      </c>
      <c r="U148" s="1">
        <v>0</v>
      </c>
      <c r="V148" t="s">
        <v>86</v>
      </c>
      <c r="W148" s="1">
        <v>3.4999999999999998E-7</v>
      </c>
      <c r="X148" s="1">
        <v>1.7388E-9</v>
      </c>
      <c r="Y148" s="1">
        <v>1.656E-10</v>
      </c>
      <c r="Z148" s="1">
        <v>0</v>
      </c>
      <c r="AA148" s="1">
        <v>0</v>
      </c>
      <c r="AB148" s="1">
        <v>0</v>
      </c>
      <c r="AC148" s="1">
        <v>0</v>
      </c>
      <c r="AD148" s="1">
        <v>0</v>
      </c>
      <c r="AE148" s="1">
        <v>0</v>
      </c>
      <c r="AF148" s="1">
        <v>0</v>
      </c>
      <c r="AG148" s="1">
        <v>0</v>
      </c>
      <c r="AH148" s="1">
        <v>0</v>
      </c>
      <c r="AI148" t="s">
        <v>87</v>
      </c>
      <c r="AJ148" t="s">
        <v>88</v>
      </c>
      <c r="AK148" t="s">
        <v>118</v>
      </c>
      <c r="AL148" s="1">
        <v>0</v>
      </c>
      <c r="AM148" s="1">
        <v>0</v>
      </c>
      <c r="AN148" s="1">
        <v>0</v>
      </c>
    </row>
    <row r="149" spans="1:40" x14ac:dyDescent="0.25">
      <c r="A149">
        <v>147</v>
      </c>
      <c r="B149" t="s">
        <v>306</v>
      </c>
      <c r="C149">
        <v>24</v>
      </c>
      <c r="D149">
        <v>7723140</v>
      </c>
      <c r="E149" t="s">
        <v>295</v>
      </c>
      <c r="F149">
        <v>0</v>
      </c>
      <c r="G149" t="s">
        <v>122</v>
      </c>
      <c r="H149" s="1">
        <v>0</v>
      </c>
      <c r="I149" s="1">
        <v>0</v>
      </c>
      <c r="J149" s="1">
        <v>0</v>
      </c>
      <c r="K149" s="1">
        <v>0</v>
      </c>
      <c r="L149" s="1">
        <v>0</v>
      </c>
      <c r="M149" s="1">
        <v>0</v>
      </c>
      <c r="N149" s="1">
        <v>0</v>
      </c>
      <c r="O149" s="1">
        <v>0</v>
      </c>
      <c r="P149" s="1">
        <v>0</v>
      </c>
      <c r="Q149" s="1">
        <v>0</v>
      </c>
      <c r="R149" s="1">
        <v>0</v>
      </c>
      <c r="S149" s="1">
        <v>0</v>
      </c>
      <c r="T149" s="1">
        <v>0</v>
      </c>
      <c r="U149" s="1">
        <v>0</v>
      </c>
      <c r="V149" t="s">
        <v>86</v>
      </c>
      <c r="W149" s="1">
        <v>0</v>
      </c>
      <c r="X149" s="1">
        <v>0</v>
      </c>
      <c r="Y149" s="1">
        <v>0</v>
      </c>
      <c r="Z149" s="1">
        <v>0</v>
      </c>
      <c r="AA149" s="1">
        <v>0</v>
      </c>
      <c r="AB149" s="1">
        <v>0</v>
      </c>
      <c r="AC149" s="1">
        <v>0</v>
      </c>
      <c r="AD149" s="1">
        <v>0</v>
      </c>
      <c r="AE149" s="1">
        <v>0</v>
      </c>
      <c r="AF149" s="1">
        <v>0</v>
      </c>
      <c r="AG149" s="1">
        <v>0</v>
      </c>
      <c r="AH149" s="1">
        <v>0</v>
      </c>
      <c r="AI149" t="s">
        <v>87</v>
      </c>
      <c r="AL149" s="1">
        <v>0</v>
      </c>
      <c r="AM149" s="1">
        <v>0</v>
      </c>
      <c r="AN149" s="1">
        <v>0</v>
      </c>
    </row>
    <row r="150" spans="1:40" x14ac:dyDescent="0.25">
      <c r="A150">
        <v>148</v>
      </c>
      <c r="B150" t="s">
        <v>306</v>
      </c>
      <c r="C150">
        <v>24</v>
      </c>
      <c r="D150">
        <v>7439921</v>
      </c>
      <c r="E150" t="s">
        <v>7</v>
      </c>
      <c r="F150">
        <v>0</v>
      </c>
      <c r="G150" t="s">
        <v>122</v>
      </c>
      <c r="H150" s="1">
        <v>0</v>
      </c>
      <c r="I150" s="1">
        <v>0</v>
      </c>
      <c r="J150" s="1">
        <v>0</v>
      </c>
      <c r="K150" s="1">
        <v>0</v>
      </c>
      <c r="L150" s="1">
        <v>0</v>
      </c>
      <c r="M150" s="1">
        <v>0</v>
      </c>
      <c r="N150" s="1">
        <v>0</v>
      </c>
      <c r="O150" s="1">
        <v>0</v>
      </c>
      <c r="P150" s="1">
        <v>0</v>
      </c>
      <c r="Q150" s="1">
        <v>0</v>
      </c>
      <c r="R150" s="1">
        <v>0</v>
      </c>
      <c r="S150" s="1">
        <v>0</v>
      </c>
      <c r="T150" s="1">
        <v>0</v>
      </c>
      <c r="U150" s="1">
        <v>0</v>
      </c>
      <c r="V150" t="s">
        <v>86</v>
      </c>
      <c r="W150" s="1">
        <v>0</v>
      </c>
      <c r="X150" s="1">
        <v>0</v>
      </c>
      <c r="Y150" s="1">
        <v>0</v>
      </c>
      <c r="Z150" s="1">
        <v>0</v>
      </c>
      <c r="AA150" s="1">
        <v>0</v>
      </c>
      <c r="AB150" s="1">
        <v>0</v>
      </c>
      <c r="AC150" s="1">
        <v>0</v>
      </c>
      <c r="AD150" s="1">
        <v>0</v>
      </c>
      <c r="AE150" s="1">
        <v>0</v>
      </c>
      <c r="AF150" s="1">
        <v>0</v>
      </c>
      <c r="AG150" s="1">
        <v>0</v>
      </c>
      <c r="AH150" s="1">
        <v>0</v>
      </c>
      <c r="AI150" t="s">
        <v>87</v>
      </c>
      <c r="AL150" s="1">
        <v>0</v>
      </c>
      <c r="AM150" s="1">
        <v>0</v>
      </c>
      <c r="AN150" s="1">
        <v>0</v>
      </c>
    </row>
    <row r="151" spans="1:40" x14ac:dyDescent="0.25">
      <c r="A151">
        <v>149</v>
      </c>
      <c r="B151" t="s">
        <v>306</v>
      </c>
      <c r="C151">
        <v>24</v>
      </c>
      <c r="D151">
        <v>7440622</v>
      </c>
      <c r="E151" t="s">
        <v>296</v>
      </c>
      <c r="F151">
        <v>0</v>
      </c>
      <c r="G151" t="s">
        <v>122</v>
      </c>
      <c r="H151" s="1">
        <v>0</v>
      </c>
      <c r="I151" s="1">
        <v>0</v>
      </c>
      <c r="J151" s="1">
        <v>0</v>
      </c>
      <c r="K151" s="1">
        <v>0</v>
      </c>
      <c r="L151" s="1">
        <v>0</v>
      </c>
      <c r="M151" s="1">
        <v>0</v>
      </c>
      <c r="N151" s="1">
        <v>0</v>
      </c>
      <c r="O151" s="1">
        <v>0</v>
      </c>
      <c r="P151" s="1">
        <v>0</v>
      </c>
      <c r="Q151" s="1">
        <v>0</v>
      </c>
      <c r="R151" s="1">
        <v>0</v>
      </c>
      <c r="S151" s="1">
        <v>0</v>
      </c>
      <c r="T151" s="1">
        <v>0</v>
      </c>
      <c r="U151" s="1">
        <v>0</v>
      </c>
      <c r="V151" t="s">
        <v>86</v>
      </c>
      <c r="W151" s="1">
        <v>0</v>
      </c>
      <c r="X151" s="1">
        <v>0</v>
      </c>
      <c r="Y151" s="1">
        <v>0</v>
      </c>
      <c r="Z151" s="1">
        <v>0</v>
      </c>
      <c r="AA151" s="1">
        <v>0</v>
      </c>
      <c r="AB151" s="1">
        <v>0</v>
      </c>
      <c r="AC151" s="1">
        <v>0</v>
      </c>
      <c r="AD151" s="1">
        <v>0</v>
      </c>
      <c r="AE151" s="1">
        <v>0</v>
      </c>
      <c r="AF151" s="1">
        <v>0</v>
      </c>
      <c r="AG151" s="1">
        <v>0</v>
      </c>
      <c r="AH151" s="1">
        <v>0</v>
      </c>
      <c r="AI151" t="s">
        <v>87</v>
      </c>
      <c r="AL151" s="1">
        <v>0</v>
      </c>
      <c r="AM151" s="1">
        <v>0</v>
      </c>
      <c r="AN151" s="1">
        <v>0</v>
      </c>
    </row>
    <row r="152" spans="1:40" x14ac:dyDescent="0.25">
      <c r="A152">
        <v>150</v>
      </c>
      <c r="B152" t="s">
        <v>306</v>
      </c>
      <c r="C152">
        <v>24</v>
      </c>
      <c r="D152">
        <v>7440666</v>
      </c>
      <c r="E152" t="s">
        <v>297</v>
      </c>
      <c r="F152">
        <v>0</v>
      </c>
      <c r="G152" t="s">
        <v>122</v>
      </c>
      <c r="H152" s="1">
        <v>0</v>
      </c>
      <c r="I152" s="1">
        <v>0</v>
      </c>
      <c r="J152" s="1">
        <v>0</v>
      </c>
      <c r="K152" s="1">
        <v>0</v>
      </c>
      <c r="L152" s="1">
        <v>0</v>
      </c>
      <c r="M152" s="1">
        <v>0</v>
      </c>
      <c r="N152" s="1">
        <v>0</v>
      </c>
      <c r="O152" s="1">
        <v>0</v>
      </c>
      <c r="P152" s="1">
        <v>0</v>
      </c>
      <c r="Q152" s="1">
        <v>0</v>
      </c>
      <c r="R152" s="1">
        <v>0</v>
      </c>
      <c r="S152" s="1">
        <v>0</v>
      </c>
      <c r="T152" s="1">
        <v>0</v>
      </c>
      <c r="U152" s="1">
        <v>0</v>
      </c>
      <c r="V152" t="s">
        <v>86</v>
      </c>
      <c r="W152" s="1">
        <v>0</v>
      </c>
      <c r="X152" s="1">
        <v>0</v>
      </c>
      <c r="Y152" s="1">
        <v>0</v>
      </c>
      <c r="Z152" s="1">
        <v>0</v>
      </c>
      <c r="AA152" s="1">
        <v>0</v>
      </c>
      <c r="AB152" s="1">
        <v>0</v>
      </c>
      <c r="AC152" s="1">
        <v>0</v>
      </c>
      <c r="AD152" s="1">
        <v>0</v>
      </c>
      <c r="AE152" s="1">
        <v>0</v>
      </c>
      <c r="AF152" s="1">
        <v>0</v>
      </c>
      <c r="AG152" s="1">
        <v>0</v>
      </c>
      <c r="AH152" s="1">
        <v>0</v>
      </c>
      <c r="AI152" t="s">
        <v>87</v>
      </c>
      <c r="AL152" s="1">
        <v>0</v>
      </c>
      <c r="AM152" s="1">
        <v>0</v>
      </c>
      <c r="AN152" s="1">
        <v>0</v>
      </c>
    </row>
    <row r="153" spans="1:40" x14ac:dyDescent="0.25">
      <c r="A153">
        <v>151</v>
      </c>
      <c r="B153" t="s">
        <v>307</v>
      </c>
      <c r="C153">
        <v>24</v>
      </c>
      <c r="D153">
        <v>7429905</v>
      </c>
      <c r="E153" t="s">
        <v>290</v>
      </c>
      <c r="F153">
        <v>0</v>
      </c>
      <c r="G153" t="s">
        <v>122</v>
      </c>
      <c r="H153" s="1">
        <v>0</v>
      </c>
      <c r="I153" s="1">
        <v>0</v>
      </c>
      <c r="J153" s="1">
        <v>0</v>
      </c>
      <c r="K153" s="1">
        <v>0</v>
      </c>
      <c r="L153" s="1">
        <v>0</v>
      </c>
      <c r="M153" s="1">
        <v>0</v>
      </c>
      <c r="N153" s="1">
        <v>0</v>
      </c>
      <c r="O153" s="1">
        <v>0</v>
      </c>
      <c r="P153" s="1">
        <v>0</v>
      </c>
      <c r="Q153" s="1">
        <v>0</v>
      </c>
      <c r="R153" s="1">
        <v>0</v>
      </c>
      <c r="S153" s="1">
        <v>0</v>
      </c>
      <c r="T153" s="1">
        <v>0</v>
      </c>
      <c r="U153" s="1">
        <v>0</v>
      </c>
      <c r="V153" t="s">
        <v>86</v>
      </c>
      <c r="W153" s="1">
        <v>0</v>
      </c>
      <c r="X153" s="1">
        <v>0</v>
      </c>
      <c r="Y153" s="1">
        <v>0</v>
      </c>
      <c r="Z153" s="1">
        <v>0</v>
      </c>
      <c r="AA153" s="1">
        <v>0</v>
      </c>
      <c r="AB153" s="1">
        <v>0</v>
      </c>
      <c r="AC153" s="1">
        <v>0</v>
      </c>
      <c r="AD153" s="1">
        <v>0</v>
      </c>
      <c r="AE153" s="1">
        <v>0</v>
      </c>
      <c r="AF153" s="1">
        <v>0</v>
      </c>
      <c r="AG153" s="1">
        <v>0</v>
      </c>
      <c r="AH153" s="1">
        <v>0</v>
      </c>
      <c r="AI153" t="s">
        <v>87</v>
      </c>
      <c r="AL153" s="1">
        <v>0</v>
      </c>
      <c r="AM153" s="1">
        <v>0</v>
      </c>
      <c r="AN153" s="1">
        <v>0</v>
      </c>
    </row>
    <row r="154" spans="1:40" x14ac:dyDescent="0.25">
      <c r="A154">
        <v>152</v>
      </c>
      <c r="B154" t="s">
        <v>307</v>
      </c>
      <c r="C154">
        <v>24</v>
      </c>
      <c r="D154">
        <v>1344281</v>
      </c>
      <c r="E154" t="s">
        <v>291</v>
      </c>
      <c r="F154">
        <v>0</v>
      </c>
      <c r="G154" t="s">
        <v>122</v>
      </c>
      <c r="H154" s="1">
        <v>0</v>
      </c>
      <c r="I154" s="1">
        <v>0</v>
      </c>
      <c r="J154" s="1">
        <v>0</v>
      </c>
      <c r="K154" s="1">
        <v>0</v>
      </c>
      <c r="L154" s="1">
        <v>0</v>
      </c>
      <c r="M154" s="1">
        <v>0</v>
      </c>
      <c r="N154" s="1">
        <v>0</v>
      </c>
      <c r="O154" s="1">
        <v>0</v>
      </c>
      <c r="P154" s="1">
        <v>0</v>
      </c>
      <c r="Q154" s="1">
        <v>0</v>
      </c>
      <c r="R154" s="1">
        <v>0</v>
      </c>
      <c r="S154" s="1">
        <v>0</v>
      </c>
      <c r="T154" s="1">
        <v>0</v>
      </c>
      <c r="U154" s="1">
        <v>0</v>
      </c>
      <c r="V154" t="s">
        <v>86</v>
      </c>
      <c r="W154" s="1">
        <v>0</v>
      </c>
      <c r="X154" s="1">
        <v>0</v>
      </c>
      <c r="Y154" s="1">
        <v>0</v>
      </c>
      <c r="Z154" s="1">
        <v>0</v>
      </c>
      <c r="AA154" s="1">
        <v>0</v>
      </c>
      <c r="AB154" s="1">
        <v>0</v>
      </c>
      <c r="AC154" s="1">
        <v>0</v>
      </c>
      <c r="AD154" s="1">
        <v>0</v>
      </c>
      <c r="AE154" s="1">
        <v>0</v>
      </c>
      <c r="AF154" s="1">
        <v>0</v>
      </c>
      <c r="AG154" s="1">
        <v>0</v>
      </c>
      <c r="AH154" s="1">
        <v>0</v>
      </c>
      <c r="AI154" t="s">
        <v>87</v>
      </c>
      <c r="AL154" s="1">
        <v>0</v>
      </c>
      <c r="AM154" s="1">
        <v>0</v>
      </c>
      <c r="AN154" s="1">
        <v>0</v>
      </c>
    </row>
    <row r="155" spans="1:40" x14ac:dyDescent="0.25">
      <c r="A155">
        <v>153</v>
      </c>
      <c r="B155" t="s">
        <v>307</v>
      </c>
      <c r="C155">
        <v>24</v>
      </c>
      <c r="D155">
        <v>7440417</v>
      </c>
      <c r="E155" t="s">
        <v>292</v>
      </c>
      <c r="F155">
        <v>0</v>
      </c>
      <c r="G155" t="s">
        <v>122</v>
      </c>
      <c r="H155" s="1">
        <v>0</v>
      </c>
      <c r="I155" s="1">
        <v>0</v>
      </c>
      <c r="J155" s="1">
        <v>0</v>
      </c>
      <c r="K155" s="1">
        <v>0</v>
      </c>
      <c r="L155" s="1">
        <v>0</v>
      </c>
      <c r="M155" s="1">
        <v>0</v>
      </c>
      <c r="N155" s="1">
        <v>0</v>
      </c>
      <c r="O155" s="1">
        <v>0</v>
      </c>
      <c r="P155" s="1">
        <v>0</v>
      </c>
      <c r="Q155" s="1">
        <v>0</v>
      </c>
      <c r="R155" s="1">
        <v>0</v>
      </c>
      <c r="S155" s="1">
        <v>0</v>
      </c>
      <c r="T155" s="1">
        <v>0</v>
      </c>
      <c r="U155" s="1">
        <v>0</v>
      </c>
      <c r="V155" t="s">
        <v>86</v>
      </c>
      <c r="W155" s="1">
        <v>0</v>
      </c>
      <c r="X155" s="1">
        <v>0</v>
      </c>
      <c r="Y155" s="1">
        <v>0</v>
      </c>
      <c r="Z155" s="1">
        <v>0</v>
      </c>
      <c r="AA155" s="1">
        <v>0</v>
      </c>
      <c r="AB155" s="1">
        <v>0</v>
      </c>
      <c r="AC155" s="1">
        <v>0</v>
      </c>
      <c r="AD155" s="1">
        <v>0</v>
      </c>
      <c r="AE155" s="1">
        <v>0</v>
      </c>
      <c r="AF155" s="1">
        <v>0</v>
      </c>
      <c r="AG155" s="1">
        <v>0</v>
      </c>
      <c r="AH155" s="1">
        <v>0</v>
      </c>
      <c r="AI155" t="s">
        <v>87</v>
      </c>
      <c r="AL155" s="1">
        <v>0</v>
      </c>
      <c r="AM155" s="1">
        <v>0</v>
      </c>
      <c r="AN155" s="1">
        <v>0</v>
      </c>
    </row>
    <row r="156" spans="1:40" x14ac:dyDescent="0.25">
      <c r="A156">
        <v>154</v>
      </c>
      <c r="B156" t="s">
        <v>307</v>
      </c>
      <c r="C156">
        <v>24</v>
      </c>
      <c r="D156">
        <v>7440439</v>
      </c>
      <c r="E156" t="s">
        <v>293</v>
      </c>
      <c r="F156">
        <v>0</v>
      </c>
      <c r="G156" t="s">
        <v>122</v>
      </c>
      <c r="H156" s="1">
        <v>0</v>
      </c>
      <c r="I156" s="1">
        <v>0</v>
      </c>
      <c r="J156" s="1">
        <v>0</v>
      </c>
      <c r="K156" s="1">
        <v>0</v>
      </c>
      <c r="L156" s="1">
        <v>0</v>
      </c>
      <c r="M156" s="1">
        <v>0</v>
      </c>
      <c r="N156" s="1">
        <v>0</v>
      </c>
      <c r="O156" s="1">
        <v>0</v>
      </c>
      <c r="P156" s="1">
        <v>0</v>
      </c>
      <c r="Q156" s="1">
        <v>0</v>
      </c>
      <c r="R156" s="1">
        <v>0</v>
      </c>
      <c r="S156" s="1">
        <v>0</v>
      </c>
      <c r="T156" s="1">
        <v>0</v>
      </c>
      <c r="U156" s="1">
        <v>0</v>
      </c>
      <c r="V156" t="s">
        <v>86</v>
      </c>
      <c r="W156" s="1">
        <v>0</v>
      </c>
      <c r="X156" s="1">
        <v>0</v>
      </c>
      <c r="Y156" s="1">
        <v>0</v>
      </c>
      <c r="Z156" s="1">
        <v>0</v>
      </c>
      <c r="AA156" s="1">
        <v>0</v>
      </c>
      <c r="AB156" s="1">
        <v>0</v>
      </c>
      <c r="AC156" s="1">
        <v>0</v>
      </c>
      <c r="AD156" s="1">
        <v>0</v>
      </c>
      <c r="AE156" s="1">
        <v>0</v>
      </c>
      <c r="AF156" s="1">
        <v>0</v>
      </c>
      <c r="AG156" s="1">
        <v>0</v>
      </c>
      <c r="AH156" s="1">
        <v>0</v>
      </c>
      <c r="AI156" t="s">
        <v>87</v>
      </c>
      <c r="AL156" s="1">
        <v>0</v>
      </c>
      <c r="AM156" s="1">
        <v>0</v>
      </c>
      <c r="AN156" s="1">
        <v>0</v>
      </c>
    </row>
    <row r="157" spans="1:40" x14ac:dyDescent="0.25">
      <c r="A157">
        <v>155</v>
      </c>
      <c r="B157" t="s">
        <v>307</v>
      </c>
      <c r="C157">
        <v>24</v>
      </c>
      <c r="D157">
        <v>7440484</v>
      </c>
      <c r="E157" t="s">
        <v>8</v>
      </c>
      <c r="F157" s="1">
        <v>1.7499999999999999E-7</v>
      </c>
      <c r="G157" t="s">
        <v>122</v>
      </c>
      <c r="H157" s="1">
        <v>0</v>
      </c>
      <c r="I157" s="1">
        <v>0</v>
      </c>
      <c r="J157" s="1">
        <v>0</v>
      </c>
      <c r="K157" s="1">
        <v>0</v>
      </c>
      <c r="L157" s="1">
        <v>0</v>
      </c>
      <c r="M157" s="1">
        <v>0</v>
      </c>
      <c r="N157" s="1">
        <v>0</v>
      </c>
      <c r="O157" s="1">
        <v>0</v>
      </c>
      <c r="P157" s="1">
        <v>0</v>
      </c>
      <c r="Q157" s="1">
        <v>0</v>
      </c>
      <c r="R157" s="1">
        <v>0</v>
      </c>
      <c r="S157" s="1">
        <v>0</v>
      </c>
      <c r="T157" s="1">
        <v>0</v>
      </c>
      <c r="U157" s="1">
        <v>0</v>
      </c>
      <c r="V157" t="s">
        <v>86</v>
      </c>
      <c r="W157" s="1">
        <v>1.7499999999999999E-7</v>
      </c>
      <c r="X157" s="1">
        <v>0</v>
      </c>
      <c r="Y157" s="1">
        <v>0</v>
      </c>
      <c r="Z157" s="1">
        <v>0</v>
      </c>
      <c r="AA157" s="1">
        <v>0</v>
      </c>
      <c r="AB157" s="1">
        <v>0</v>
      </c>
      <c r="AC157" s="1">
        <v>0</v>
      </c>
      <c r="AD157" s="1">
        <v>0</v>
      </c>
      <c r="AE157" s="1">
        <v>0</v>
      </c>
      <c r="AF157" s="1">
        <v>0</v>
      </c>
      <c r="AG157" s="1">
        <v>0</v>
      </c>
      <c r="AH157" s="1">
        <v>0</v>
      </c>
      <c r="AI157" t="s">
        <v>87</v>
      </c>
      <c r="AL157" s="1">
        <v>0</v>
      </c>
      <c r="AM157" s="1">
        <v>0</v>
      </c>
      <c r="AN157" s="1">
        <v>0</v>
      </c>
    </row>
    <row r="158" spans="1:40" x14ac:dyDescent="0.25">
      <c r="A158">
        <v>156</v>
      </c>
      <c r="B158" t="s">
        <v>307</v>
      </c>
      <c r="C158">
        <v>24</v>
      </c>
      <c r="D158">
        <v>7440473</v>
      </c>
      <c r="E158" t="s">
        <v>89</v>
      </c>
      <c r="F158" s="1">
        <v>2.0499999999999999E-6</v>
      </c>
      <c r="G158" t="s">
        <v>122</v>
      </c>
      <c r="H158" s="1">
        <v>0</v>
      </c>
      <c r="I158" s="1">
        <v>0</v>
      </c>
      <c r="J158" s="1">
        <v>0</v>
      </c>
      <c r="K158" s="1">
        <v>0</v>
      </c>
      <c r="L158" s="1">
        <v>0</v>
      </c>
      <c r="M158" s="1">
        <v>0</v>
      </c>
      <c r="N158" s="1">
        <v>0</v>
      </c>
      <c r="O158" s="1">
        <v>0</v>
      </c>
      <c r="P158" s="1">
        <v>0</v>
      </c>
      <c r="Q158" s="1">
        <v>0</v>
      </c>
      <c r="R158" s="1">
        <v>0</v>
      </c>
      <c r="S158" s="1">
        <v>0</v>
      </c>
      <c r="T158" s="1">
        <v>0</v>
      </c>
      <c r="U158" s="1">
        <v>0</v>
      </c>
      <c r="V158" t="s">
        <v>86</v>
      </c>
      <c r="W158" s="1">
        <v>2.0499999999999999E-6</v>
      </c>
      <c r="X158" s="1">
        <v>0</v>
      </c>
      <c r="Y158" s="1">
        <v>0</v>
      </c>
      <c r="Z158" s="1">
        <v>0</v>
      </c>
      <c r="AA158" s="1">
        <v>0</v>
      </c>
      <c r="AB158" s="1">
        <v>0</v>
      </c>
      <c r="AC158" s="1">
        <v>0</v>
      </c>
      <c r="AD158" s="1">
        <v>0</v>
      </c>
      <c r="AE158" s="1">
        <v>0</v>
      </c>
      <c r="AF158" s="1">
        <v>0</v>
      </c>
      <c r="AG158" s="1">
        <v>0</v>
      </c>
      <c r="AH158" s="1">
        <v>0</v>
      </c>
      <c r="AI158" t="s">
        <v>87</v>
      </c>
      <c r="AL158" s="1">
        <v>0</v>
      </c>
      <c r="AM158" s="1">
        <v>0</v>
      </c>
      <c r="AN158" s="1">
        <v>0</v>
      </c>
    </row>
    <row r="159" spans="1:40" x14ac:dyDescent="0.25">
      <c r="A159">
        <v>157</v>
      </c>
      <c r="B159" t="s">
        <v>307</v>
      </c>
      <c r="C159">
        <v>24</v>
      </c>
      <c r="D159">
        <v>18540299</v>
      </c>
      <c r="E159" t="s">
        <v>13</v>
      </c>
      <c r="F159" s="1">
        <v>1.13E-6</v>
      </c>
      <c r="G159" t="s">
        <v>122</v>
      </c>
      <c r="H159" s="1">
        <v>0</v>
      </c>
      <c r="I159" s="1">
        <v>0</v>
      </c>
      <c r="J159" s="1">
        <v>0</v>
      </c>
      <c r="K159" s="1">
        <v>0</v>
      </c>
      <c r="L159" s="1">
        <v>0</v>
      </c>
      <c r="M159" s="1">
        <v>0</v>
      </c>
      <c r="N159" s="1">
        <v>5.6500000000000001E-6</v>
      </c>
      <c r="O159" s="1">
        <v>0</v>
      </c>
      <c r="P159" s="1">
        <v>0</v>
      </c>
      <c r="Q159" s="1">
        <v>0</v>
      </c>
      <c r="R159" s="1">
        <v>0</v>
      </c>
      <c r="S159" s="1">
        <v>3.0741999999999998E-7</v>
      </c>
      <c r="T159" s="1">
        <v>0</v>
      </c>
      <c r="U159" s="1">
        <v>0</v>
      </c>
      <c r="V159" t="s">
        <v>86</v>
      </c>
      <c r="W159" s="1">
        <v>1.13E-6</v>
      </c>
      <c r="X159" s="1">
        <v>5.6137000000000002E-9</v>
      </c>
      <c r="Y159" s="1">
        <v>5.3464000000000003E-10</v>
      </c>
      <c r="Z159" s="1">
        <v>0</v>
      </c>
      <c r="AA159" s="1">
        <v>0</v>
      </c>
      <c r="AB159" s="1">
        <v>0</v>
      </c>
      <c r="AC159" s="1">
        <v>0</v>
      </c>
      <c r="AD159" s="1">
        <v>0</v>
      </c>
      <c r="AE159" s="1">
        <v>0</v>
      </c>
      <c r="AF159" s="1">
        <v>0</v>
      </c>
      <c r="AG159" s="1">
        <v>0</v>
      </c>
      <c r="AH159" s="1">
        <v>0</v>
      </c>
      <c r="AI159" t="s">
        <v>87</v>
      </c>
      <c r="AJ159" t="s">
        <v>88</v>
      </c>
      <c r="AK159" t="s">
        <v>118</v>
      </c>
      <c r="AL159" s="1">
        <v>0</v>
      </c>
      <c r="AM159" s="1">
        <v>0</v>
      </c>
      <c r="AN159" s="1">
        <v>0</v>
      </c>
    </row>
    <row r="160" spans="1:40" x14ac:dyDescent="0.25">
      <c r="A160">
        <v>158</v>
      </c>
      <c r="B160" t="s">
        <v>307</v>
      </c>
      <c r="C160">
        <v>24</v>
      </c>
      <c r="D160">
        <v>1175</v>
      </c>
      <c r="E160" t="s">
        <v>294</v>
      </c>
      <c r="F160">
        <v>0</v>
      </c>
      <c r="G160" t="s">
        <v>122</v>
      </c>
      <c r="H160" s="1">
        <v>0</v>
      </c>
      <c r="I160" s="1">
        <v>0</v>
      </c>
      <c r="J160" s="1">
        <v>0</v>
      </c>
      <c r="K160" s="1">
        <v>0</v>
      </c>
      <c r="L160" s="1">
        <v>0</v>
      </c>
      <c r="M160" s="1">
        <v>0</v>
      </c>
      <c r="N160" s="1">
        <v>0</v>
      </c>
      <c r="O160" s="1">
        <v>0</v>
      </c>
      <c r="P160" s="1">
        <v>0</v>
      </c>
      <c r="Q160" s="1">
        <v>0</v>
      </c>
      <c r="R160" s="1">
        <v>0</v>
      </c>
      <c r="S160" s="1">
        <v>0</v>
      </c>
      <c r="T160" s="1">
        <v>0</v>
      </c>
      <c r="U160" s="1">
        <v>0</v>
      </c>
      <c r="V160" t="s">
        <v>86</v>
      </c>
      <c r="W160" s="1">
        <v>0</v>
      </c>
      <c r="X160" s="1">
        <v>0</v>
      </c>
      <c r="Y160" s="1">
        <v>0</v>
      </c>
      <c r="Z160" s="1">
        <v>0</v>
      </c>
      <c r="AA160" s="1">
        <v>0</v>
      </c>
      <c r="AB160" s="1">
        <v>0</v>
      </c>
      <c r="AC160" s="1">
        <v>0</v>
      </c>
      <c r="AD160" s="1">
        <v>0</v>
      </c>
      <c r="AE160" s="1">
        <v>0</v>
      </c>
      <c r="AF160" s="1">
        <v>0</v>
      </c>
      <c r="AG160" s="1">
        <v>0</v>
      </c>
      <c r="AH160" s="1">
        <v>0</v>
      </c>
      <c r="AI160" t="s">
        <v>87</v>
      </c>
      <c r="AL160" s="1">
        <v>0</v>
      </c>
      <c r="AM160" s="1">
        <v>0</v>
      </c>
      <c r="AN160" s="1">
        <v>0</v>
      </c>
    </row>
    <row r="161" spans="1:40" x14ac:dyDescent="0.25">
      <c r="A161">
        <v>159</v>
      </c>
      <c r="B161" t="s">
        <v>307</v>
      </c>
      <c r="C161">
        <v>24</v>
      </c>
      <c r="D161">
        <v>7440508</v>
      </c>
      <c r="E161" t="s">
        <v>10</v>
      </c>
      <c r="F161">
        <v>0</v>
      </c>
      <c r="G161" t="s">
        <v>122</v>
      </c>
      <c r="H161" s="1">
        <v>0</v>
      </c>
      <c r="I161" s="1">
        <v>0</v>
      </c>
      <c r="J161" s="1">
        <v>0</v>
      </c>
      <c r="K161" s="1">
        <v>0</v>
      </c>
      <c r="L161" s="1">
        <v>0</v>
      </c>
      <c r="M161" s="1">
        <v>0</v>
      </c>
      <c r="N161" s="1">
        <v>0</v>
      </c>
      <c r="O161" s="1">
        <v>0</v>
      </c>
      <c r="P161" s="1">
        <v>0</v>
      </c>
      <c r="Q161" s="1">
        <v>0</v>
      </c>
      <c r="R161" s="1">
        <v>0</v>
      </c>
      <c r="S161" s="1">
        <v>0</v>
      </c>
      <c r="T161" s="1">
        <v>0</v>
      </c>
      <c r="U161" s="1">
        <v>0</v>
      </c>
      <c r="V161" t="s">
        <v>86</v>
      </c>
      <c r="W161" s="1">
        <v>0</v>
      </c>
      <c r="X161" s="1">
        <v>0</v>
      </c>
      <c r="Y161" s="1">
        <v>0</v>
      </c>
      <c r="Z161" s="1">
        <v>0</v>
      </c>
      <c r="AA161" s="1">
        <v>0</v>
      </c>
      <c r="AB161" s="1">
        <v>0</v>
      </c>
      <c r="AC161" s="1">
        <v>0</v>
      </c>
      <c r="AD161" s="1">
        <v>0</v>
      </c>
      <c r="AE161" s="1">
        <v>0</v>
      </c>
      <c r="AF161" s="1">
        <v>0</v>
      </c>
      <c r="AG161" s="1">
        <v>0</v>
      </c>
      <c r="AH161" s="1">
        <v>0</v>
      </c>
      <c r="AI161" t="s">
        <v>87</v>
      </c>
      <c r="AL161" s="1">
        <v>0</v>
      </c>
      <c r="AM161" s="1">
        <v>0</v>
      </c>
      <c r="AN161" s="1">
        <v>0</v>
      </c>
    </row>
    <row r="162" spans="1:40" x14ac:dyDescent="0.25">
      <c r="A162">
        <v>160</v>
      </c>
      <c r="B162" t="s">
        <v>307</v>
      </c>
      <c r="C162">
        <v>24</v>
      </c>
      <c r="D162">
        <v>7439965</v>
      </c>
      <c r="E162" t="s">
        <v>5</v>
      </c>
      <c r="F162">
        <v>1.8000000000000001E-4</v>
      </c>
      <c r="G162" t="s">
        <v>122</v>
      </c>
      <c r="H162" s="1">
        <v>0</v>
      </c>
      <c r="I162" s="1">
        <v>2E-3</v>
      </c>
      <c r="J162" s="1">
        <v>0</v>
      </c>
      <c r="K162" s="1">
        <v>0</v>
      </c>
      <c r="L162" s="1">
        <v>0</v>
      </c>
      <c r="M162" s="1">
        <v>0</v>
      </c>
      <c r="N162" s="1">
        <v>0</v>
      </c>
      <c r="O162" s="1">
        <v>0</v>
      </c>
      <c r="P162" s="1">
        <v>0</v>
      </c>
      <c r="Q162" s="1">
        <v>0</v>
      </c>
      <c r="R162" s="1">
        <v>0</v>
      </c>
      <c r="S162" s="1">
        <v>0</v>
      </c>
      <c r="T162" s="1">
        <v>0</v>
      </c>
      <c r="U162" s="1">
        <v>0</v>
      </c>
      <c r="V162" t="s">
        <v>86</v>
      </c>
      <c r="W162" s="1">
        <v>1.8000000000000001E-4</v>
      </c>
      <c r="X162" s="1">
        <v>0</v>
      </c>
      <c r="Y162" s="1">
        <v>0</v>
      </c>
      <c r="Z162" s="1">
        <v>0</v>
      </c>
      <c r="AA162" s="1">
        <v>0</v>
      </c>
      <c r="AB162" s="1">
        <v>0</v>
      </c>
      <c r="AC162" s="1">
        <v>0</v>
      </c>
      <c r="AD162" s="1">
        <v>0</v>
      </c>
      <c r="AE162" s="1">
        <v>0</v>
      </c>
      <c r="AF162" s="1">
        <v>0</v>
      </c>
      <c r="AG162" s="1">
        <v>0</v>
      </c>
      <c r="AH162" s="1">
        <v>0</v>
      </c>
      <c r="AI162" t="s">
        <v>87</v>
      </c>
      <c r="AL162" s="1">
        <v>0</v>
      </c>
      <c r="AM162" s="1">
        <v>0</v>
      </c>
      <c r="AN162" s="1">
        <v>0</v>
      </c>
    </row>
    <row r="163" spans="1:40" x14ac:dyDescent="0.25">
      <c r="A163">
        <v>161</v>
      </c>
      <c r="B163" t="s">
        <v>307</v>
      </c>
      <c r="C163">
        <v>24</v>
      </c>
      <c r="D163">
        <v>7440020</v>
      </c>
      <c r="E163" t="s">
        <v>6</v>
      </c>
      <c r="F163" s="1">
        <v>3.4999999999999998E-7</v>
      </c>
      <c r="G163" t="s">
        <v>122</v>
      </c>
      <c r="H163" s="1">
        <v>0</v>
      </c>
      <c r="I163" s="1">
        <v>0</v>
      </c>
      <c r="J163" s="1">
        <v>0</v>
      </c>
      <c r="K163" s="1">
        <v>0</v>
      </c>
      <c r="L163" s="1">
        <v>0</v>
      </c>
      <c r="M163" s="1">
        <v>1.7312E-7</v>
      </c>
      <c r="N163" s="1">
        <v>2.5000000000000001E-5</v>
      </c>
      <c r="O163" s="1">
        <v>0</v>
      </c>
      <c r="P163" s="1">
        <v>0</v>
      </c>
      <c r="Q163" s="1">
        <v>0</v>
      </c>
      <c r="R163" s="1">
        <v>0</v>
      </c>
      <c r="S163" s="1">
        <v>2.5000000000000001E-5</v>
      </c>
      <c r="T163" s="1">
        <v>0</v>
      </c>
      <c r="U163" s="1">
        <v>0</v>
      </c>
      <c r="V163" t="s">
        <v>86</v>
      </c>
      <c r="W163" s="1">
        <v>3.4999999999999998E-7</v>
      </c>
      <c r="X163" s="1">
        <v>1.7388E-9</v>
      </c>
      <c r="Y163" s="1">
        <v>1.656E-10</v>
      </c>
      <c r="Z163" s="1">
        <v>0</v>
      </c>
      <c r="AA163" s="1">
        <v>0</v>
      </c>
      <c r="AB163" s="1">
        <v>0</v>
      </c>
      <c r="AC163" s="1">
        <v>0</v>
      </c>
      <c r="AD163" s="1">
        <v>0</v>
      </c>
      <c r="AE163" s="1">
        <v>0</v>
      </c>
      <c r="AF163" s="1">
        <v>0</v>
      </c>
      <c r="AG163" s="1">
        <v>0</v>
      </c>
      <c r="AH163" s="1">
        <v>0</v>
      </c>
      <c r="AI163" t="s">
        <v>87</v>
      </c>
      <c r="AJ163" t="s">
        <v>88</v>
      </c>
      <c r="AK163" t="s">
        <v>118</v>
      </c>
      <c r="AL163" s="1">
        <v>0</v>
      </c>
      <c r="AM163" s="1">
        <v>0</v>
      </c>
      <c r="AN163" s="1">
        <v>0</v>
      </c>
    </row>
    <row r="164" spans="1:40" x14ac:dyDescent="0.25">
      <c r="A164">
        <v>162</v>
      </c>
      <c r="B164" t="s">
        <v>307</v>
      </c>
      <c r="C164">
        <v>24</v>
      </c>
      <c r="D164">
        <v>7723140</v>
      </c>
      <c r="E164" t="s">
        <v>295</v>
      </c>
      <c r="F164">
        <v>0</v>
      </c>
      <c r="G164" t="s">
        <v>122</v>
      </c>
      <c r="H164" s="1">
        <v>0</v>
      </c>
      <c r="I164" s="1">
        <v>0</v>
      </c>
      <c r="J164" s="1">
        <v>0</v>
      </c>
      <c r="K164" s="1">
        <v>0</v>
      </c>
      <c r="L164" s="1">
        <v>0</v>
      </c>
      <c r="M164" s="1">
        <v>0</v>
      </c>
      <c r="N164" s="1">
        <v>0</v>
      </c>
      <c r="O164" s="1">
        <v>0</v>
      </c>
      <c r="P164" s="1">
        <v>0</v>
      </c>
      <c r="Q164" s="1">
        <v>0</v>
      </c>
      <c r="R164" s="1">
        <v>0</v>
      </c>
      <c r="S164" s="1">
        <v>0</v>
      </c>
      <c r="T164" s="1">
        <v>0</v>
      </c>
      <c r="U164" s="1">
        <v>0</v>
      </c>
      <c r="V164" t="s">
        <v>86</v>
      </c>
      <c r="W164" s="1">
        <v>0</v>
      </c>
      <c r="X164" s="1">
        <v>0</v>
      </c>
      <c r="Y164" s="1">
        <v>0</v>
      </c>
      <c r="Z164" s="1">
        <v>0</v>
      </c>
      <c r="AA164" s="1">
        <v>0</v>
      </c>
      <c r="AB164" s="1">
        <v>0</v>
      </c>
      <c r="AC164" s="1">
        <v>0</v>
      </c>
      <c r="AD164" s="1">
        <v>0</v>
      </c>
      <c r="AE164" s="1">
        <v>0</v>
      </c>
      <c r="AF164" s="1">
        <v>0</v>
      </c>
      <c r="AG164" s="1">
        <v>0</v>
      </c>
      <c r="AH164" s="1">
        <v>0</v>
      </c>
      <c r="AI164" t="s">
        <v>87</v>
      </c>
      <c r="AL164" s="1">
        <v>0</v>
      </c>
      <c r="AM164" s="1">
        <v>0</v>
      </c>
      <c r="AN164" s="1">
        <v>0</v>
      </c>
    </row>
    <row r="165" spans="1:40" x14ac:dyDescent="0.25">
      <c r="A165">
        <v>163</v>
      </c>
      <c r="B165" t="s">
        <v>307</v>
      </c>
      <c r="C165">
        <v>24</v>
      </c>
      <c r="D165">
        <v>7439921</v>
      </c>
      <c r="E165" t="s">
        <v>7</v>
      </c>
      <c r="F165">
        <v>0</v>
      </c>
      <c r="G165" t="s">
        <v>122</v>
      </c>
      <c r="H165" s="1">
        <v>0</v>
      </c>
      <c r="I165" s="1">
        <v>0</v>
      </c>
      <c r="J165" s="1">
        <v>0</v>
      </c>
      <c r="K165" s="1">
        <v>0</v>
      </c>
      <c r="L165" s="1">
        <v>0</v>
      </c>
      <c r="M165" s="1">
        <v>0</v>
      </c>
      <c r="N165" s="1">
        <v>0</v>
      </c>
      <c r="O165" s="1">
        <v>0</v>
      </c>
      <c r="P165" s="1">
        <v>0</v>
      </c>
      <c r="Q165" s="1">
        <v>0</v>
      </c>
      <c r="R165" s="1">
        <v>0</v>
      </c>
      <c r="S165" s="1">
        <v>0</v>
      </c>
      <c r="T165" s="1">
        <v>0</v>
      </c>
      <c r="U165" s="1">
        <v>0</v>
      </c>
      <c r="V165" t="s">
        <v>86</v>
      </c>
      <c r="W165" s="1">
        <v>0</v>
      </c>
      <c r="X165" s="1">
        <v>0</v>
      </c>
      <c r="Y165" s="1">
        <v>0</v>
      </c>
      <c r="Z165" s="1">
        <v>0</v>
      </c>
      <c r="AA165" s="1">
        <v>0</v>
      </c>
      <c r="AB165" s="1">
        <v>0</v>
      </c>
      <c r="AC165" s="1">
        <v>0</v>
      </c>
      <c r="AD165" s="1">
        <v>0</v>
      </c>
      <c r="AE165" s="1">
        <v>0</v>
      </c>
      <c r="AF165" s="1">
        <v>0</v>
      </c>
      <c r="AG165" s="1">
        <v>0</v>
      </c>
      <c r="AH165" s="1">
        <v>0</v>
      </c>
      <c r="AI165" t="s">
        <v>87</v>
      </c>
      <c r="AL165" s="1">
        <v>0</v>
      </c>
      <c r="AM165" s="1">
        <v>0</v>
      </c>
      <c r="AN165" s="1">
        <v>0</v>
      </c>
    </row>
    <row r="166" spans="1:40" x14ac:dyDescent="0.25">
      <c r="A166">
        <v>164</v>
      </c>
      <c r="B166" t="s">
        <v>307</v>
      </c>
      <c r="C166">
        <v>24</v>
      </c>
      <c r="D166">
        <v>7440622</v>
      </c>
      <c r="E166" t="s">
        <v>296</v>
      </c>
      <c r="F166">
        <v>0</v>
      </c>
      <c r="G166" t="s">
        <v>122</v>
      </c>
      <c r="H166" s="1">
        <v>0</v>
      </c>
      <c r="I166" s="1">
        <v>0</v>
      </c>
      <c r="J166" s="1">
        <v>0</v>
      </c>
      <c r="K166" s="1">
        <v>0</v>
      </c>
      <c r="L166" s="1">
        <v>0</v>
      </c>
      <c r="M166" s="1">
        <v>0</v>
      </c>
      <c r="N166" s="1">
        <v>0</v>
      </c>
      <c r="O166" s="1">
        <v>0</v>
      </c>
      <c r="P166" s="1">
        <v>0</v>
      </c>
      <c r="Q166" s="1">
        <v>0</v>
      </c>
      <c r="R166" s="1">
        <v>0</v>
      </c>
      <c r="S166" s="1">
        <v>0</v>
      </c>
      <c r="T166" s="1">
        <v>0</v>
      </c>
      <c r="U166" s="1">
        <v>0</v>
      </c>
      <c r="V166" t="s">
        <v>86</v>
      </c>
      <c r="W166" s="1">
        <v>0</v>
      </c>
      <c r="X166" s="1">
        <v>0</v>
      </c>
      <c r="Y166" s="1">
        <v>0</v>
      </c>
      <c r="Z166" s="1">
        <v>0</v>
      </c>
      <c r="AA166" s="1">
        <v>0</v>
      </c>
      <c r="AB166" s="1">
        <v>0</v>
      </c>
      <c r="AC166" s="1">
        <v>0</v>
      </c>
      <c r="AD166" s="1">
        <v>0</v>
      </c>
      <c r="AE166" s="1">
        <v>0</v>
      </c>
      <c r="AF166" s="1">
        <v>0</v>
      </c>
      <c r="AG166" s="1">
        <v>0</v>
      </c>
      <c r="AH166" s="1">
        <v>0</v>
      </c>
      <c r="AI166" t="s">
        <v>87</v>
      </c>
      <c r="AL166" s="1">
        <v>0</v>
      </c>
      <c r="AM166" s="1">
        <v>0</v>
      </c>
      <c r="AN166" s="1">
        <v>0</v>
      </c>
    </row>
    <row r="167" spans="1:40" x14ac:dyDescent="0.25">
      <c r="A167">
        <v>165</v>
      </c>
      <c r="B167" t="s">
        <v>307</v>
      </c>
      <c r="C167">
        <v>24</v>
      </c>
      <c r="D167">
        <v>7440666</v>
      </c>
      <c r="E167" t="s">
        <v>297</v>
      </c>
      <c r="F167">
        <v>0</v>
      </c>
      <c r="G167" t="s">
        <v>122</v>
      </c>
      <c r="H167" s="1">
        <v>0</v>
      </c>
      <c r="I167" s="1">
        <v>0</v>
      </c>
      <c r="J167" s="1">
        <v>0</v>
      </c>
      <c r="K167" s="1">
        <v>0</v>
      </c>
      <c r="L167" s="1">
        <v>0</v>
      </c>
      <c r="M167" s="1">
        <v>0</v>
      </c>
      <c r="N167" s="1">
        <v>0</v>
      </c>
      <c r="O167" s="1">
        <v>0</v>
      </c>
      <c r="P167" s="1">
        <v>0</v>
      </c>
      <c r="Q167" s="1">
        <v>0</v>
      </c>
      <c r="R167" s="1">
        <v>0</v>
      </c>
      <c r="S167" s="1">
        <v>0</v>
      </c>
      <c r="T167" s="1">
        <v>0</v>
      </c>
      <c r="U167" s="1">
        <v>0</v>
      </c>
      <c r="V167" t="s">
        <v>86</v>
      </c>
      <c r="W167" s="1">
        <v>0</v>
      </c>
      <c r="X167" s="1">
        <v>0</v>
      </c>
      <c r="Y167" s="1">
        <v>0</v>
      </c>
      <c r="Z167" s="1">
        <v>0</v>
      </c>
      <c r="AA167" s="1">
        <v>0</v>
      </c>
      <c r="AB167" s="1">
        <v>0</v>
      </c>
      <c r="AC167" s="1">
        <v>0</v>
      </c>
      <c r="AD167" s="1">
        <v>0</v>
      </c>
      <c r="AE167" s="1">
        <v>0</v>
      </c>
      <c r="AF167" s="1">
        <v>0</v>
      </c>
      <c r="AG167" s="1">
        <v>0</v>
      </c>
      <c r="AH167" s="1">
        <v>0</v>
      </c>
      <c r="AI167" t="s">
        <v>87</v>
      </c>
      <c r="AL167" s="1">
        <v>0</v>
      </c>
      <c r="AM167" s="1">
        <v>0</v>
      </c>
      <c r="AN167" s="1">
        <v>0</v>
      </c>
    </row>
    <row r="168" spans="1:40" x14ac:dyDescent="0.25">
      <c r="A168">
        <v>166</v>
      </c>
      <c r="B168" t="s">
        <v>308</v>
      </c>
      <c r="C168">
        <v>24</v>
      </c>
      <c r="D168">
        <v>7429905</v>
      </c>
      <c r="E168" t="s">
        <v>290</v>
      </c>
      <c r="F168">
        <v>0</v>
      </c>
      <c r="G168" t="s">
        <v>122</v>
      </c>
      <c r="H168" s="1">
        <v>0</v>
      </c>
      <c r="I168" s="1">
        <v>0</v>
      </c>
      <c r="J168" s="1">
        <v>0</v>
      </c>
      <c r="K168" s="1">
        <v>0</v>
      </c>
      <c r="L168" s="1">
        <v>0</v>
      </c>
      <c r="M168" s="1">
        <v>0</v>
      </c>
      <c r="N168" s="1">
        <v>0</v>
      </c>
      <c r="O168" s="1">
        <v>0</v>
      </c>
      <c r="P168" s="1">
        <v>0</v>
      </c>
      <c r="Q168" s="1">
        <v>0</v>
      </c>
      <c r="R168" s="1">
        <v>0</v>
      </c>
      <c r="S168" s="1">
        <v>0</v>
      </c>
      <c r="T168" s="1">
        <v>0</v>
      </c>
      <c r="U168" s="1">
        <v>0</v>
      </c>
      <c r="V168" t="s">
        <v>86</v>
      </c>
      <c r="W168" s="1">
        <v>0</v>
      </c>
      <c r="X168" s="1">
        <v>0</v>
      </c>
      <c r="Y168" s="1">
        <v>0</v>
      </c>
      <c r="Z168" s="1">
        <v>0</v>
      </c>
      <c r="AA168" s="1">
        <v>0</v>
      </c>
      <c r="AB168" s="1">
        <v>0</v>
      </c>
      <c r="AC168" s="1">
        <v>0</v>
      </c>
      <c r="AD168" s="1">
        <v>0</v>
      </c>
      <c r="AE168" s="1">
        <v>0</v>
      </c>
      <c r="AF168" s="1">
        <v>0</v>
      </c>
      <c r="AG168" s="1">
        <v>0</v>
      </c>
      <c r="AH168" s="1">
        <v>0</v>
      </c>
      <c r="AI168" t="s">
        <v>87</v>
      </c>
      <c r="AL168" s="1">
        <v>0</v>
      </c>
      <c r="AM168" s="1">
        <v>0</v>
      </c>
      <c r="AN168" s="1">
        <v>0</v>
      </c>
    </row>
    <row r="169" spans="1:40" x14ac:dyDescent="0.25">
      <c r="A169">
        <v>167</v>
      </c>
      <c r="B169" t="s">
        <v>308</v>
      </c>
      <c r="C169">
        <v>24</v>
      </c>
      <c r="D169">
        <v>1344281</v>
      </c>
      <c r="E169" t="s">
        <v>291</v>
      </c>
      <c r="F169">
        <v>0</v>
      </c>
      <c r="G169" t="s">
        <v>122</v>
      </c>
      <c r="H169" s="1">
        <v>0</v>
      </c>
      <c r="I169" s="1">
        <v>0</v>
      </c>
      <c r="J169" s="1">
        <v>0</v>
      </c>
      <c r="K169" s="1">
        <v>0</v>
      </c>
      <c r="L169" s="1">
        <v>0</v>
      </c>
      <c r="M169" s="1">
        <v>0</v>
      </c>
      <c r="N169" s="1">
        <v>0</v>
      </c>
      <c r="O169" s="1">
        <v>0</v>
      </c>
      <c r="P169" s="1">
        <v>0</v>
      </c>
      <c r="Q169" s="1">
        <v>0</v>
      </c>
      <c r="R169" s="1">
        <v>0</v>
      </c>
      <c r="S169" s="1">
        <v>0</v>
      </c>
      <c r="T169" s="1">
        <v>0</v>
      </c>
      <c r="U169" s="1">
        <v>0</v>
      </c>
      <c r="V169" t="s">
        <v>86</v>
      </c>
      <c r="W169" s="1">
        <v>0</v>
      </c>
      <c r="X169" s="1">
        <v>0</v>
      </c>
      <c r="Y169" s="1">
        <v>0</v>
      </c>
      <c r="Z169" s="1">
        <v>0</v>
      </c>
      <c r="AA169" s="1">
        <v>0</v>
      </c>
      <c r="AB169" s="1">
        <v>0</v>
      </c>
      <c r="AC169" s="1">
        <v>0</v>
      </c>
      <c r="AD169" s="1">
        <v>0</v>
      </c>
      <c r="AE169" s="1">
        <v>0</v>
      </c>
      <c r="AF169" s="1">
        <v>0</v>
      </c>
      <c r="AG169" s="1">
        <v>0</v>
      </c>
      <c r="AH169" s="1">
        <v>0</v>
      </c>
      <c r="AI169" t="s">
        <v>87</v>
      </c>
      <c r="AL169" s="1">
        <v>0</v>
      </c>
      <c r="AM169" s="1">
        <v>0</v>
      </c>
      <c r="AN169" s="1">
        <v>0</v>
      </c>
    </row>
    <row r="170" spans="1:40" x14ac:dyDescent="0.25">
      <c r="A170">
        <v>168</v>
      </c>
      <c r="B170" t="s">
        <v>308</v>
      </c>
      <c r="C170">
        <v>24</v>
      </c>
      <c r="D170">
        <v>7440417</v>
      </c>
      <c r="E170" t="s">
        <v>292</v>
      </c>
      <c r="F170">
        <v>0</v>
      </c>
      <c r="G170" t="s">
        <v>122</v>
      </c>
      <c r="H170" s="1">
        <v>0</v>
      </c>
      <c r="I170" s="1">
        <v>0</v>
      </c>
      <c r="J170" s="1">
        <v>0</v>
      </c>
      <c r="K170" s="1">
        <v>0</v>
      </c>
      <c r="L170" s="1">
        <v>0</v>
      </c>
      <c r="M170" s="1">
        <v>0</v>
      </c>
      <c r="N170" s="1">
        <v>0</v>
      </c>
      <c r="O170" s="1">
        <v>0</v>
      </c>
      <c r="P170" s="1">
        <v>0</v>
      </c>
      <c r="Q170" s="1">
        <v>0</v>
      </c>
      <c r="R170" s="1">
        <v>0</v>
      </c>
      <c r="S170" s="1">
        <v>0</v>
      </c>
      <c r="T170" s="1">
        <v>0</v>
      </c>
      <c r="U170" s="1">
        <v>0</v>
      </c>
      <c r="V170" t="s">
        <v>86</v>
      </c>
      <c r="W170" s="1">
        <v>0</v>
      </c>
      <c r="X170" s="1">
        <v>0</v>
      </c>
      <c r="Y170" s="1">
        <v>0</v>
      </c>
      <c r="Z170" s="1">
        <v>0</v>
      </c>
      <c r="AA170" s="1">
        <v>0</v>
      </c>
      <c r="AB170" s="1">
        <v>0</v>
      </c>
      <c r="AC170" s="1">
        <v>0</v>
      </c>
      <c r="AD170" s="1">
        <v>0</v>
      </c>
      <c r="AE170" s="1">
        <v>0</v>
      </c>
      <c r="AF170" s="1">
        <v>0</v>
      </c>
      <c r="AG170" s="1">
        <v>0</v>
      </c>
      <c r="AH170" s="1">
        <v>0</v>
      </c>
      <c r="AI170" t="s">
        <v>87</v>
      </c>
      <c r="AL170" s="1">
        <v>0</v>
      </c>
      <c r="AM170" s="1">
        <v>0</v>
      </c>
      <c r="AN170" s="1">
        <v>0</v>
      </c>
    </row>
    <row r="171" spans="1:40" x14ac:dyDescent="0.25">
      <c r="A171">
        <v>169</v>
      </c>
      <c r="B171" t="s">
        <v>308</v>
      </c>
      <c r="C171">
        <v>24</v>
      </c>
      <c r="D171">
        <v>7440439</v>
      </c>
      <c r="E171" t="s">
        <v>293</v>
      </c>
      <c r="F171">
        <v>0</v>
      </c>
      <c r="G171" t="s">
        <v>122</v>
      </c>
      <c r="H171" s="1">
        <v>0</v>
      </c>
      <c r="I171" s="1">
        <v>0</v>
      </c>
      <c r="J171" s="1">
        <v>0</v>
      </c>
      <c r="K171" s="1">
        <v>0</v>
      </c>
      <c r="L171" s="1">
        <v>0</v>
      </c>
      <c r="M171" s="1">
        <v>0</v>
      </c>
      <c r="N171" s="1">
        <v>0</v>
      </c>
      <c r="O171" s="1">
        <v>0</v>
      </c>
      <c r="P171" s="1">
        <v>0</v>
      </c>
      <c r="Q171" s="1">
        <v>0</v>
      </c>
      <c r="R171" s="1">
        <v>0</v>
      </c>
      <c r="S171" s="1">
        <v>0</v>
      </c>
      <c r="T171" s="1">
        <v>0</v>
      </c>
      <c r="U171" s="1">
        <v>0</v>
      </c>
      <c r="V171" t="s">
        <v>86</v>
      </c>
      <c r="W171" s="1">
        <v>0</v>
      </c>
      <c r="X171" s="1">
        <v>0</v>
      </c>
      <c r="Y171" s="1">
        <v>0</v>
      </c>
      <c r="Z171" s="1">
        <v>0</v>
      </c>
      <c r="AA171" s="1">
        <v>0</v>
      </c>
      <c r="AB171" s="1">
        <v>0</v>
      </c>
      <c r="AC171" s="1">
        <v>0</v>
      </c>
      <c r="AD171" s="1">
        <v>0</v>
      </c>
      <c r="AE171" s="1">
        <v>0</v>
      </c>
      <c r="AF171" s="1">
        <v>0</v>
      </c>
      <c r="AG171" s="1">
        <v>0</v>
      </c>
      <c r="AH171" s="1">
        <v>0</v>
      </c>
      <c r="AI171" t="s">
        <v>87</v>
      </c>
      <c r="AL171" s="1">
        <v>0</v>
      </c>
      <c r="AM171" s="1">
        <v>0</v>
      </c>
      <c r="AN171" s="1">
        <v>0</v>
      </c>
    </row>
    <row r="172" spans="1:40" x14ac:dyDescent="0.25">
      <c r="A172">
        <v>170</v>
      </c>
      <c r="B172" t="s">
        <v>308</v>
      </c>
      <c r="C172">
        <v>24</v>
      </c>
      <c r="D172">
        <v>7440484</v>
      </c>
      <c r="E172" t="s">
        <v>8</v>
      </c>
      <c r="F172">
        <v>0</v>
      </c>
      <c r="G172" t="s">
        <v>122</v>
      </c>
      <c r="H172" s="1">
        <v>0</v>
      </c>
      <c r="I172" s="1">
        <v>0</v>
      </c>
      <c r="J172" s="1">
        <v>0</v>
      </c>
      <c r="K172" s="1">
        <v>0</v>
      </c>
      <c r="L172" s="1">
        <v>0</v>
      </c>
      <c r="M172" s="1">
        <v>0</v>
      </c>
      <c r="N172" s="1">
        <v>0</v>
      </c>
      <c r="O172" s="1">
        <v>0</v>
      </c>
      <c r="P172" s="1">
        <v>0</v>
      </c>
      <c r="Q172" s="1">
        <v>0</v>
      </c>
      <c r="R172" s="1">
        <v>0</v>
      </c>
      <c r="S172" s="1">
        <v>0</v>
      </c>
      <c r="T172" s="1">
        <v>0</v>
      </c>
      <c r="U172" s="1">
        <v>0</v>
      </c>
      <c r="V172" t="s">
        <v>86</v>
      </c>
      <c r="W172" s="1">
        <v>0</v>
      </c>
      <c r="X172" s="1">
        <v>0</v>
      </c>
      <c r="Y172" s="1">
        <v>0</v>
      </c>
      <c r="Z172" s="1">
        <v>0</v>
      </c>
      <c r="AA172" s="1">
        <v>0</v>
      </c>
      <c r="AB172" s="1">
        <v>0</v>
      </c>
      <c r="AC172" s="1">
        <v>0</v>
      </c>
      <c r="AD172" s="1">
        <v>0</v>
      </c>
      <c r="AE172" s="1">
        <v>0</v>
      </c>
      <c r="AF172" s="1">
        <v>0</v>
      </c>
      <c r="AG172" s="1">
        <v>0</v>
      </c>
      <c r="AH172" s="1">
        <v>0</v>
      </c>
      <c r="AI172" t="s">
        <v>87</v>
      </c>
      <c r="AL172" s="1">
        <v>0</v>
      </c>
      <c r="AM172" s="1">
        <v>0</v>
      </c>
      <c r="AN172" s="1">
        <v>0</v>
      </c>
    </row>
    <row r="173" spans="1:40" x14ac:dyDescent="0.25">
      <c r="A173">
        <v>171</v>
      </c>
      <c r="B173" t="s">
        <v>308</v>
      </c>
      <c r="C173">
        <v>24</v>
      </c>
      <c r="D173">
        <v>7440473</v>
      </c>
      <c r="E173" t="s">
        <v>89</v>
      </c>
      <c r="F173" s="1">
        <v>1.7499999999999999E-7</v>
      </c>
      <c r="G173" t="s">
        <v>122</v>
      </c>
      <c r="H173" s="1">
        <v>0</v>
      </c>
      <c r="I173" s="1">
        <v>0</v>
      </c>
      <c r="J173" s="1">
        <v>0</v>
      </c>
      <c r="K173" s="1">
        <v>0</v>
      </c>
      <c r="L173" s="1">
        <v>0</v>
      </c>
      <c r="M173" s="1">
        <v>0</v>
      </c>
      <c r="N173" s="1">
        <v>0</v>
      </c>
      <c r="O173" s="1">
        <v>0</v>
      </c>
      <c r="P173" s="1">
        <v>0</v>
      </c>
      <c r="Q173" s="1">
        <v>0</v>
      </c>
      <c r="R173" s="1">
        <v>0</v>
      </c>
      <c r="S173" s="1">
        <v>0</v>
      </c>
      <c r="T173" s="1">
        <v>0</v>
      </c>
      <c r="U173" s="1">
        <v>0</v>
      </c>
      <c r="V173" t="s">
        <v>86</v>
      </c>
      <c r="W173" s="1">
        <v>1.7499999999999999E-7</v>
      </c>
      <c r="X173" s="1">
        <v>0</v>
      </c>
      <c r="Y173" s="1">
        <v>0</v>
      </c>
      <c r="Z173" s="1">
        <v>0</v>
      </c>
      <c r="AA173" s="1">
        <v>0</v>
      </c>
      <c r="AB173" s="1">
        <v>0</v>
      </c>
      <c r="AC173" s="1">
        <v>0</v>
      </c>
      <c r="AD173" s="1">
        <v>0</v>
      </c>
      <c r="AE173" s="1">
        <v>0</v>
      </c>
      <c r="AF173" s="1">
        <v>0</v>
      </c>
      <c r="AG173" s="1">
        <v>0</v>
      </c>
      <c r="AH173" s="1">
        <v>0</v>
      </c>
      <c r="AI173" t="s">
        <v>87</v>
      </c>
      <c r="AL173" s="1">
        <v>0</v>
      </c>
      <c r="AM173" s="1">
        <v>0</v>
      </c>
      <c r="AN173" s="1">
        <v>0</v>
      </c>
    </row>
    <row r="174" spans="1:40" x14ac:dyDescent="0.25">
      <c r="A174">
        <v>172</v>
      </c>
      <c r="B174" t="s">
        <v>308</v>
      </c>
      <c r="C174">
        <v>24</v>
      </c>
      <c r="D174">
        <v>18540299</v>
      </c>
      <c r="E174" t="s">
        <v>13</v>
      </c>
      <c r="F174" s="1">
        <v>9.6299999999999995E-8</v>
      </c>
      <c r="G174" t="s">
        <v>122</v>
      </c>
      <c r="H174" s="1">
        <v>0</v>
      </c>
      <c r="I174" s="1">
        <v>0</v>
      </c>
      <c r="J174" s="1">
        <v>0</v>
      </c>
      <c r="K174" s="1">
        <v>0</v>
      </c>
      <c r="L174" s="1">
        <v>0</v>
      </c>
      <c r="M174" s="1">
        <v>0</v>
      </c>
      <c r="N174" s="1">
        <v>4.8149999999999996E-7</v>
      </c>
      <c r="O174" s="1">
        <v>0</v>
      </c>
      <c r="P174" s="1">
        <v>0</v>
      </c>
      <c r="Q174" s="1">
        <v>0</v>
      </c>
      <c r="R174" s="1">
        <v>0</v>
      </c>
      <c r="S174" s="1">
        <v>2.6198000000000001E-8</v>
      </c>
      <c r="T174" s="1">
        <v>0</v>
      </c>
      <c r="U174" s="1">
        <v>0</v>
      </c>
      <c r="V174" t="s">
        <v>86</v>
      </c>
      <c r="W174" s="1">
        <v>9.6299999999999995E-8</v>
      </c>
      <c r="X174" s="1">
        <v>4.7841000000000001E-10</v>
      </c>
      <c r="Y174" s="1">
        <v>4.5562E-11</v>
      </c>
      <c r="Z174" s="1">
        <v>0</v>
      </c>
      <c r="AA174" s="1">
        <v>0</v>
      </c>
      <c r="AB174" s="1">
        <v>0</v>
      </c>
      <c r="AC174" s="1">
        <v>0</v>
      </c>
      <c r="AD174" s="1">
        <v>0</v>
      </c>
      <c r="AE174" s="1">
        <v>0</v>
      </c>
      <c r="AF174" s="1">
        <v>0</v>
      </c>
      <c r="AG174" s="1">
        <v>0</v>
      </c>
      <c r="AH174" s="1">
        <v>0</v>
      </c>
      <c r="AI174" t="s">
        <v>87</v>
      </c>
      <c r="AJ174" t="s">
        <v>88</v>
      </c>
      <c r="AK174" t="s">
        <v>118</v>
      </c>
      <c r="AL174" s="1">
        <v>0</v>
      </c>
      <c r="AM174" s="1">
        <v>0</v>
      </c>
      <c r="AN174" s="1">
        <v>0</v>
      </c>
    </row>
    <row r="175" spans="1:40" x14ac:dyDescent="0.25">
      <c r="A175">
        <v>173</v>
      </c>
      <c r="B175" t="s">
        <v>308</v>
      </c>
      <c r="C175">
        <v>24</v>
      </c>
      <c r="D175">
        <v>1175</v>
      </c>
      <c r="E175" t="s">
        <v>294</v>
      </c>
      <c r="F175">
        <v>0</v>
      </c>
      <c r="G175" t="s">
        <v>122</v>
      </c>
      <c r="H175" s="1">
        <v>0</v>
      </c>
      <c r="I175" s="1">
        <v>0</v>
      </c>
      <c r="J175" s="1">
        <v>0</v>
      </c>
      <c r="K175" s="1">
        <v>0</v>
      </c>
      <c r="L175" s="1">
        <v>0</v>
      </c>
      <c r="M175" s="1">
        <v>0</v>
      </c>
      <c r="N175" s="1">
        <v>0</v>
      </c>
      <c r="O175" s="1">
        <v>0</v>
      </c>
      <c r="P175" s="1">
        <v>0</v>
      </c>
      <c r="Q175" s="1">
        <v>0</v>
      </c>
      <c r="R175" s="1">
        <v>0</v>
      </c>
      <c r="S175" s="1">
        <v>0</v>
      </c>
      <c r="T175" s="1">
        <v>0</v>
      </c>
      <c r="U175" s="1">
        <v>0</v>
      </c>
      <c r="V175" t="s">
        <v>86</v>
      </c>
      <c r="W175" s="1">
        <v>0</v>
      </c>
      <c r="X175" s="1">
        <v>0</v>
      </c>
      <c r="Y175" s="1">
        <v>0</v>
      </c>
      <c r="Z175" s="1">
        <v>0</v>
      </c>
      <c r="AA175" s="1">
        <v>0</v>
      </c>
      <c r="AB175" s="1">
        <v>0</v>
      </c>
      <c r="AC175" s="1">
        <v>0</v>
      </c>
      <c r="AD175" s="1">
        <v>0</v>
      </c>
      <c r="AE175" s="1">
        <v>0</v>
      </c>
      <c r="AF175" s="1">
        <v>0</v>
      </c>
      <c r="AG175" s="1">
        <v>0</v>
      </c>
      <c r="AH175" s="1">
        <v>0</v>
      </c>
      <c r="AI175" t="s">
        <v>87</v>
      </c>
      <c r="AL175" s="1">
        <v>0</v>
      </c>
      <c r="AM175" s="1">
        <v>0</v>
      </c>
      <c r="AN175" s="1">
        <v>0</v>
      </c>
    </row>
    <row r="176" spans="1:40" x14ac:dyDescent="0.25">
      <c r="A176">
        <v>174</v>
      </c>
      <c r="B176" t="s">
        <v>308</v>
      </c>
      <c r="C176">
        <v>24</v>
      </c>
      <c r="D176">
        <v>7440508</v>
      </c>
      <c r="E176" t="s">
        <v>10</v>
      </c>
      <c r="F176">
        <v>0</v>
      </c>
      <c r="G176" t="s">
        <v>122</v>
      </c>
      <c r="H176" s="1">
        <v>0</v>
      </c>
      <c r="I176" s="1">
        <v>0</v>
      </c>
      <c r="J176" s="1">
        <v>0</v>
      </c>
      <c r="K176" s="1">
        <v>0</v>
      </c>
      <c r="L176" s="1">
        <v>0</v>
      </c>
      <c r="M176" s="1">
        <v>0</v>
      </c>
      <c r="N176" s="1">
        <v>0</v>
      </c>
      <c r="O176" s="1">
        <v>0</v>
      </c>
      <c r="P176" s="1">
        <v>0</v>
      </c>
      <c r="Q176" s="1">
        <v>0</v>
      </c>
      <c r="R176" s="1">
        <v>0</v>
      </c>
      <c r="S176" s="1">
        <v>0</v>
      </c>
      <c r="T176" s="1">
        <v>0</v>
      </c>
      <c r="U176" s="1">
        <v>0</v>
      </c>
      <c r="V176" t="s">
        <v>86</v>
      </c>
      <c r="W176" s="1">
        <v>0</v>
      </c>
      <c r="X176" s="1">
        <v>0</v>
      </c>
      <c r="Y176" s="1">
        <v>0</v>
      </c>
      <c r="Z176" s="1">
        <v>0</v>
      </c>
      <c r="AA176" s="1">
        <v>0</v>
      </c>
      <c r="AB176" s="1">
        <v>0</v>
      </c>
      <c r="AC176" s="1">
        <v>0</v>
      </c>
      <c r="AD176" s="1">
        <v>0</v>
      </c>
      <c r="AE176" s="1">
        <v>0</v>
      </c>
      <c r="AF176" s="1">
        <v>0</v>
      </c>
      <c r="AG176" s="1">
        <v>0</v>
      </c>
      <c r="AH176" s="1">
        <v>0</v>
      </c>
      <c r="AI176" t="s">
        <v>87</v>
      </c>
      <c r="AL176" s="1">
        <v>0</v>
      </c>
      <c r="AM176" s="1">
        <v>0</v>
      </c>
      <c r="AN176" s="1">
        <v>0</v>
      </c>
    </row>
    <row r="177" spans="1:40" x14ac:dyDescent="0.25">
      <c r="A177">
        <v>175</v>
      </c>
      <c r="B177" t="s">
        <v>308</v>
      </c>
      <c r="C177">
        <v>24</v>
      </c>
      <c r="D177">
        <v>7439965</v>
      </c>
      <c r="E177" t="s">
        <v>5</v>
      </c>
      <c r="F177">
        <v>1.1E-4</v>
      </c>
      <c r="G177" t="s">
        <v>122</v>
      </c>
      <c r="H177" s="1">
        <v>0</v>
      </c>
      <c r="I177" s="1">
        <v>1.2221999999999999E-3</v>
      </c>
      <c r="J177" s="1">
        <v>0</v>
      </c>
      <c r="K177" s="1">
        <v>0</v>
      </c>
      <c r="L177" s="1">
        <v>0</v>
      </c>
      <c r="M177" s="1">
        <v>0</v>
      </c>
      <c r="N177" s="1">
        <v>0</v>
      </c>
      <c r="O177" s="1">
        <v>0</v>
      </c>
      <c r="P177" s="1">
        <v>0</v>
      </c>
      <c r="Q177" s="1">
        <v>0</v>
      </c>
      <c r="R177" s="1">
        <v>0</v>
      </c>
      <c r="S177" s="1">
        <v>0</v>
      </c>
      <c r="T177" s="1">
        <v>0</v>
      </c>
      <c r="U177" s="1">
        <v>0</v>
      </c>
      <c r="V177" t="s">
        <v>86</v>
      </c>
      <c r="W177" s="1">
        <v>1.1E-4</v>
      </c>
      <c r="X177" s="1">
        <v>0</v>
      </c>
      <c r="Y177" s="1">
        <v>0</v>
      </c>
      <c r="Z177" s="1">
        <v>0</v>
      </c>
      <c r="AA177" s="1">
        <v>0</v>
      </c>
      <c r="AB177" s="1">
        <v>0</v>
      </c>
      <c r="AC177" s="1">
        <v>0</v>
      </c>
      <c r="AD177" s="1">
        <v>0</v>
      </c>
      <c r="AE177" s="1">
        <v>0</v>
      </c>
      <c r="AF177" s="1">
        <v>0</v>
      </c>
      <c r="AG177" s="1">
        <v>0</v>
      </c>
      <c r="AH177" s="1">
        <v>0</v>
      </c>
      <c r="AI177" t="s">
        <v>87</v>
      </c>
      <c r="AL177" s="1">
        <v>0</v>
      </c>
      <c r="AM177" s="1">
        <v>0</v>
      </c>
      <c r="AN177" s="1">
        <v>0</v>
      </c>
    </row>
    <row r="178" spans="1:40" x14ac:dyDescent="0.25">
      <c r="A178">
        <v>176</v>
      </c>
      <c r="B178" t="s">
        <v>308</v>
      </c>
      <c r="C178">
        <v>24</v>
      </c>
      <c r="D178">
        <v>7440020</v>
      </c>
      <c r="E178" t="s">
        <v>6</v>
      </c>
      <c r="F178">
        <v>0</v>
      </c>
      <c r="G178" t="s">
        <v>122</v>
      </c>
      <c r="H178" s="1">
        <v>0</v>
      </c>
      <c r="I178" s="1">
        <v>0</v>
      </c>
      <c r="J178" s="1">
        <v>0</v>
      </c>
      <c r="K178" s="1">
        <v>0</v>
      </c>
      <c r="L178" s="1">
        <v>0</v>
      </c>
      <c r="M178" s="1">
        <v>0</v>
      </c>
      <c r="N178" s="1">
        <v>0</v>
      </c>
      <c r="O178" s="1">
        <v>0</v>
      </c>
      <c r="P178" s="1">
        <v>0</v>
      </c>
      <c r="Q178" s="1">
        <v>0</v>
      </c>
      <c r="R178" s="1">
        <v>0</v>
      </c>
      <c r="S178" s="1">
        <v>0</v>
      </c>
      <c r="T178" s="1">
        <v>0</v>
      </c>
      <c r="U178" s="1">
        <v>0</v>
      </c>
      <c r="V178" t="s">
        <v>86</v>
      </c>
      <c r="W178" s="1">
        <v>0</v>
      </c>
      <c r="X178" s="1">
        <v>0</v>
      </c>
      <c r="Y178" s="1">
        <v>0</v>
      </c>
      <c r="Z178" s="1">
        <v>0</v>
      </c>
      <c r="AA178" s="1">
        <v>0</v>
      </c>
      <c r="AB178" s="1">
        <v>0</v>
      </c>
      <c r="AC178" s="1">
        <v>0</v>
      </c>
      <c r="AD178" s="1">
        <v>0</v>
      </c>
      <c r="AE178" s="1">
        <v>0</v>
      </c>
      <c r="AF178" s="1">
        <v>0</v>
      </c>
      <c r="AG178" s="1">
        <v>0</v>
      </c>
      <c r="AH178" s="1">
        <v>0</v>
      </c>
      <c r="AI178" t="s">
        <v>87</v>
      </c>
      <c r="AL178" s="1">
        <v>0</v>
      </c>
      <c r="AM178" s="1">
        <v>0</v>
      </c>
      <c r="AN178" s="1">
        <v>0</v>
      </c>
    </row>
    <row r="179" spans="1:40" x14ac:dyDescent="0.25">
      <c r="A179">
        <v>177</v>
      </c>
      <c r="B179" t="s">
        <v>308</v>
      </c>
      <c r="C179">
        <v>24</v>
      </c>
      <c r="D179">
        <v>7723140</v>
      </c>
      <c r="E179" t="s">
        <v>295</v>
      </c>
      <c r="F179">
        <v>0</v>
      </c>
      <c r="G179" t="s">
        <v>122</v>
      </c>
      <c r="H179" s="1">
        <v>0</v>
      </c>
      <c r="I179" s="1">
        <v>0</v>
      </c>
      <c r="J179" s="1">
        <v>0</v>
      </c>
      <c r="K179" s="1">
        <v>0</v>
      </c>
      <c r="L179" s="1">
        <v>0</v>
      </c>
      <c r="M179" s="1">
        <v>0</v>
      </c>
      <c r="N179" s="1">
        <v>0</v>
      </c>
      <c r="O179" s="1">
        <v>0</v>
      </c>
      <c r="P179" s="1">
        <v>0</v>
      </c>
      <c r="Q179" s="1">
        <v>0</v>
      </c>
      <c r="R179" s="1">
        <v>0</v>
      </c>
      <c r="S179" s="1">
        <v>0</v>
      </c>
      <c r="T179" s="1">
        <v>0</v>
      </c>
      <c r="U179" s="1">
        <v>0</v>
      </c>
      <c r="V179" t="s">
        <v>86</v>
      </c>
      <c r="W179" s="1">
        <v>0</v>
      </c>
      <c r="X179" s="1">
        <v>0</v>
      </c>
      <c r="Y179" s="1">
        <v>0</v>
      </c>
      <c r="Z179" s="1">
        <v>0</v>
      </c>
      <c r="AA179" s="1">
        <v>0</v>
      </c>
      <c r="AB179" s="1">
        <v>0</v>
      </c>
      <c r="AC179" s="1">
        <v>0</v>
      </c>
      <c r="AD179" s="1">
        <v>0</v>
      </c>
      <c r="AE179" s="1">
        <v>0</v>
      </c>
      <c r="AF179" s="1">
        <v>0</v>
      </c>
      <c r="AG179" s="1">
        <v>0</v>
      </c>
      <c r="AH179" s="1">
        <v>0</v>
      </c>
      <c r="AI179" t="s">
        <v>87</v>
      </c>
      <c r="AL179" s="1">
        <v>0</v>
      </c>
      <c r="AM179" s="1">
        <v>0</v>
      </c>
      <c r="AN179" s="1">
        <v>0</v>
      </c>
    </row>
    <row r="180" spans="1:40" x14ac:dyDescent="0.25">
      <c r="A180">
        <v>178</v>
      </c>
      <c r="B180" t="s">
        <v>308</v>
      </c>
      <c r="C180">
        <v>24</v>
      </c>
      <c r="D180">
        <v>7439921</v>
      </c>
      <c r="E180" t="s">
        <v>7</v>
      </c>
      <c r="F180">
        <v>0</v>
      </c>
      <c r="G180" t="s">
        <v>122</v>
      </c>
      <c r="H180" s="1">
        <v>0</v>
      </c>
      <c r="I180" s="1">
        <v>0</v>
      </c>
      <c r="J180" s="1">
        <v>0</v>
      </c>
      <c r="K180" s="1">
        <v>0</v>
      </c>
      <c r="L180" s="1">
        <v>0</v>
      </c>
      <c r="M180" s="1">
        <v>0</v>
      </c>
      <c r="N180" s="1">
        <v>0</v>
      </c>
      <c r="O180" s="1">
        <v>0</v>
      </c>
      <c r="P180" s="1">
        <v>0</v>
      </c>
      <c r="Q180" s="1">
        <v>0</v>
      </c>
      <c r="R180" s="1">
        <v>0</v>
      </c>
      <c r="S180" s="1">
        <v>0</v>
      </c>
      <c r="T180" s="1">
        <v>0</v>
      </c>
      <c r="U180" s="1">
        <v>0</v>
      </c>
      <c r="V180" t="s">
        <v>86</v>
      </c>
      <c r="W180" s="1">
        <v>0</v>
      </c>
      <c r="X180" s="1">
        <v>0</v>
      </c>
      <c r="Y180" s="1">
        <v>0</v>
      </c>
      <c r="Z180" s="1">
        <v>0</v>
      </c>
      <c r="AA180" s="1">
        <v>0</v>
      </c>
      <c r="AB180" s="1">
        <v>0</v>
      </c>
      <c r="AC180" s="1">
        <v>0</v>
      </c>
      <c r="AD180" s="1">
        <v>0</v>
      </c>
      <c r="AE180" s="1">
        <v>0</v>
      </c>
      <c r="AF180" s="1">
        <v>0</v>
      </c>
      <c r="AG180" s="1">
        <v>0</v>
      </c>
      <c r="AH180" s="1">
        <v>0</v>
      </c>
      <c r="AI180" t="s">
        <v>87</v>
      </c>
      <c r="AL180" s="1">
        <v>0</v>
      </c>
      <c r="AM180" s="1">
        <v>0</v>
      </c>
      <c r="AN180" s="1">
        <v>0</v>
      </c>
    </row>
    <row r="181" spans="1:40" x14ac:dyDescent="0.25">
      <c r="A181">
        <v>179</v>
      </c>
      <c r="B181" t="s">
        <v>308</v>
      </c>
      <c r="C181">
        <v>24</v>
      </c>
      <c r="D181">
        <v>7440622</v>
      </c>
      <c r="E181" t="s">
        <v>296</v>
      </c>
      <c r="F181">
        <v>0</v>
      </c>
      <c r="G181" t="s">
        <v>122</v>
      </c>
      <c r="H181" s="1">
        <v>0</v>
      </c>
      <c r="I181" s="1">
        <v>0</v>
      </c>
      <c r="J181" s="1">
        <v>0</v>
      </c>
      <c r="K181" s="1">
        <v>0</v>
      </c>
      <c r="L181" s="1">
        <v>0</v>
      </c>
      <c r="M181" s="1">
        <v>0</v>
      </c>
      <c r="N181" s="1">
        <v>0</v>
      </c>
      <c r="O181" s="1">
        <v>0</v>
      </c>
      <c r="P181" s="1">
        <v>0</v>
      </c>
      <c r="Q181" s="1">
        <v>0</v>
      </c>
      <c r="R181" s="1">
        <v>0</v>
      </c>
      <c r="S181" s="1">
        <v>0</v>
      </c>
      <c r="T181" s="1">
        <v>0</v>
      </c>
      <c r="U181" s="1">
        <v>0</v>
      </c>
      <c r="V181" t="s">
        <v>86</v>
      </c>
      <c r="W181" s="1">
        <v>0</v>
      </c>
      <c r="X181" s="1">
        <v>0</v>
      </c>
      <c r="Y181" s="1">
        <v>0</v>
      </c>
      <c r="Z181" s="1">
        <v>0</v>
      </c>
      <c r="AA181" s="1">
        <v>0</v>
      </c>
      <c r="AB181" s="1">
        <v>0</v>
      </c>
      <c r="AC181" s="1">
        <v>0</v>
      </c>
      <c r="AD181" s="1">
        <v>0</v>
      </c>
      <c r="AE181" s="1">
        <v>0</v>
      </c>
      <c r="AF181" s="1">
        <v>0</v>
      </c>
      <c r="AG181" s="1">
        <v>0</v>
      </c>
      <c r="AH181" s="1">
        <v>0</v>
      </c>
      <c r="AI181" t="s">
        <v>87</v>
      </c>
      <c r="AL181" s="1">
        <v>0</v>
      </c>
      <c r="AM181" s="1">
        <v>0</v>
      </c>
      <c r="AN181" s="1">
        <v>0</v>
      </c>
    </row>
    <row r="182" spans="1:40" x14ac:dyDescent="0.25">
      <c r="A182">
        <v>180</v>
      </c>
      <c r="B182" t="s">
        <v>308</v>
      </c>
      <c r="C182">
        <v>24</v>
      </c>
      <c r="D182">
        <v>7440666</v>
      </c>
      <c r="E182" t="s">
        <v>297</v>
      </c>
      <c r="F182">
        <v>0</v>
      </c>
      <c r="G182" t="s">
        <v>122</v>
      </c>
      <c r="H182" s="1">
        <v>0</v>
      </c>
      <c r="I182" s="1">
        <v>0</v>
      </c>
      <c r="J182" s="1">
        <v>0</v>
      </c>
      <c r="K182" s="1">
        <v>0</v>
      </c>
      <c r="L182" s="1">
        <v>0</v>
      </c>
      <c r="M182" s="1">
        <v>0</v>
      </c>
      <c r="N182" s="1">
        <v>0</v>
      </c>
      <c r="O182" s="1">
        <v>0</v>
      </c>
      <c r="P182" s="1">
        <v>0</v>
      </c>
      <c r="Q182" s="1">
        <v>0</v>
      </c>
      <c r="R182" s="1">
        <v>0</v>
      </c>
      <c r="S182" s="1">
        <v>0</v>
      </c>
      <c r="T182" s="1">
        <v>0</v>
      </c>
      <c r="U182" s="1">
        <v>0</v>
      </c>
      <c r="V182" t="s">
        <v>86</v>
      </c>
      <c r="W182" s="1">
        <v>0</v>
      </c>
      <c r="X182" s="1">
        <v>0</v>
      </c>
      <c r="Y182" s="1">
        <v>0</v>
      </c>
      <c r="Z182" s="1">
        <v>0</v>
      </c>
      <c r="AA182" s="1">
        <v>0</v>
      </c>
      <c r="AB182" s="1">
        <v>0</v>
      </c>
      <c r="AC182" s="1">
        <v>0</v>
      </c>
      <c r="AD182" s="1">
        <v>0</v>
      </c>
      <c r="AE182" s="1">
        <v>0</v>
      </c>
      <c r="AF182" s="1">
        <v>0</v>
      </c>
      <c r="AG182" s="1">
        <v>0</v>
      </c>
      <c r="AH182" s="1">
        <v>0</v>
      </c>
      <c r="AI182" t="s">
        <v>87</v>
      </c>
      <c r="AL182" s="1">
        <v>0</v>
      </c>
      <c r="AM182" s="1">
        <v>0</v>
      </c>
      <c r="AN182" s="1">
        <v>0</v>
      </c>
    </row>
    <row r="183" spans="1:40" x14ac:dyDescent="0.25">
      <c r="A183">
        <v>181</v>
      </c>
      <c r="B183" t="s">
        <v>309</v>
      </c>
      <c r="C183">
        <v>24</v>
      </c>
      <c r="D183">
        <v>7429905</v>
      </c>
      <c r="E183" t="s">
        <v>290</v>
      </c>
      <c r="F183">
        <v>0</v>
      </c>
      <c r="G183" t="s">
        <v>122</v>
      </c>
      <c r="H183" s="1">
        <v>0</v>
      </c>
      <c r="I183" s="1">
        <v>0</v>
      </c>
      <c r="J183" s="1">
        <v>0</v>
      </c>
      <c r="K183" s="1">
        <v>0</v>
      </c>
      <c r="L183" s="1">
        <v>0</v>
      </c>
      <c r="M183" s="1">
        <v>0</v>
      </c>
      <c r="N183" s="1">
        <v>0</v>
      </c>
      <c r="O183" s="1">
        <v>0</v>
      </c>
      <c r="P183" s="1">
        <v>0</v>
      </c>
      <c r="Q183" s="1">
        <v>0</v>
      </c>
      <c r="R183" s="1">
        <v>0</v>
      </c>
      <c r="S183" s="1">
        <v>0</v>
      </c>
      <c r="T183" s="1">
        <v>0</v>
      </c>
      <c r="U183" s="1">
        <v>0</v>
      </c>
      <c r="V183" t="s">
        <v>86</v>
      </c>
      <c r="W183" s="1">
        <v>0</v>
      </c>
      <c r="X183" s="1">
        <v>0</v>
      </c>
      <c r="Y183" s="1">
        <v>0</v>
      </c>
      <c r="Z183" s="1">
        <v>0</v>
      </c>
      <c r="AA183" s="1">
        <v>0</v>
      </c>
      <c r="AB183" s="1">
        <v>0</v>
      </c>
      <c r="AC183" s="1">
        <v>0</v>
      </c>
      <c r="AD183" s="1">
        <v>0</v>
      </c>
      <c r="AE183" s="1">
        <v>0</v>
      </c>
      <c r="AF183" s="1">
        <v>0</v>
      </c>
      <c r="AG183" s="1">
        <v>0</v>
      </c>
      <c r="AH183" s="1">
        <v>0</v>
      </c>
      <c r="AI183" t="s">
        <v>87</v>
      </c>
      <c r="AL183" s="1">
        <v>0</v>
      </c>
      <c r="AM183" s="1">
        <v>0</v>
      </c>
      <c r="AN183" s="1">
        <v>0</v>
      </c>
    </row>
    <row r="184" spans="1:40" x14ac:dyDescent="0.25">
      <c r="A184">
        <v>182</v>
      </c>
      <c r="B184" t="s">
        <v>309</v>
      </c>
      <c r="C184">
        <v>24</v>
      </c>
      <c r="D184">
        <v>1344281</v>
      </c>
      <c r="E184" t="s">
        <v>291</v>
      </c>
      <c r="F184">
        <v>0</v>
      </c>
      <c r="G184" t="s">
        <v>122</v>
      </c>
      <c r="H184" s="1">
        <v>0</v>
      </c>
      <c r="I184" s="1">
        <v>0</v>
      </c>
      <c r="J184" s="1">
        <v>0</v>
      </c>
      <c r="K184" s="1">
        <v>0</v>
      </c>
      <c r="L184" s="1">
        <v>0</v>
      </c>
      <c r="M184" s="1">
        <v>0</v>
      </c>
      <c r="N184" s="1">
        <v>0</v>
      </c>
      <c r="O184" s="1">
        <v>0</v>
      </c>
      <c r="P184" s="1">
        <v>0</v>
      </c>
      <c r="Q184" s="1">
        <v>0</v>
      </c>
      <c r="R184" s="1">
        <v>0</v>
      </c>
      <c r="S184" s="1">
        <v>0</v>
      </c>
      <c r="T184" s="1">
        <v>0</v>
      </c>
      <c r="U184" s="1">
        <v>0</v>
      </c>
      <c r="V184" t="s">
        <v>86</v>
      </c>
      <c r="W184" s="1">
        <v>0</v>
      </c>
      <c r="X184" s="1">
        <v>0</v>
      </c>
      <c r="Y184" s="1">
        <v>0</v>
      </c>
      <c r="Z184" s="1">
        <v>0</v>
      </c>
      <c r="AA184" s="1">
        <v>0</v>
      </c>
      <c r="AB184" s="1">
        <v>0</v>
      </c>
      <c r="AC184" s="1">
        <v>0</v>
      </c>
      <c r="AD184" s="1">
        <v>0</v>
      </c>
      <c r="AE184" s="1">
        <v>0</v>
      </c>
      <c r="AF184" s="1">
        <v>0</v>
      </c>
      <c r="AG184" s="1">
        <v>0</v>
      </c>
      <c r="AH184" s="1">
        <v>0</v>
      </c>
      <c r="AI184" t="s">
        <v>87</v>
      </c>
      <c r="AL184" s="1">
        <v>0</v>
      </c>
      <c r="AM184" s="1">
        <v>0</v>
      </c>
      <c r="AN184" s="1">
        <v>0</v>
      </c>
    </row>
    <row r="185" spans="1:40" x14ac:dyDescent="0.25">
      <c r="A185">
        <v>183</v>
      </c>
      <c r="B185" t="s">
        <v>309</v>
      </c>
      <c r="C185">
        <v>24</v>
      </c>
      <c r="D185">
        <v>7440417</v>
      </c>
      <c r="E185" t="s">
        <v>292</v>
      </c>
      <c r="F185">
        <v>0</v>
      </c>
      <c r="G185" t="s">
        <v>122</v>
      </c>
      <c r="H185" s="1">
        <v>0</v>
      </c>
      <c r="I185" s="1">
        <v>0</v>
      </c>
      <c r="J185" s="1">
        <v>0</v>
      </c>
      <c r="K185" s="1">
        <v>0</v>
      </c>
      <c r="L185" s="1">
        <v>0</v>
      </c>
      <c r="M185" s="1">
        <v>0</v>
      </c>
      <c r="N185" s="1">
        <v>0</v>
      </c>
      <c r="O185" s="1">
        <v>0</v>
      </c>
      <c r="P185" s="1">
        <v>0</v>
      </c>
      <c r="Q185" s="1">
        <v>0</v>
      </c>
      <c r="R185" s="1">
        <v>0</v>
      </c>
      <c r="S185" s="1">
        <v>0</v>
      </c>
      <c r="T185" s="1">
        <v>0</v>
      </c>
      <c r="U185" s="1">
        <v>0</v>
      </c>
      <c r="V185" t="s">
        <v>86</v>
      </c>
      <c r="W185" s="1">
        <v>0</v>
      </c>
      <c r="X185" s="1">
        <v>0</v>
      </c>
      <c r="Y185" s="1">
        <v>0</v>
      </c>
      <c r="Z185" s="1">
        <v>0</v>
      </c>
      <c r="AA185" s="1">
        <v>0</v>
      </c>
      <c r="AB185" s="1">
        <v>0</v>
      </c>
      <c r="AC185" s="1">
        <v>0</v>
      </c>
      <c r="AD185" s="1">
        <v>0</v>
      </c>
      <c r="AE185" s="1">
        <v>0</v>
      </c>
      <c r="AF185" s="1">
        <v>0</v>
      </c>
      <c r="AG185" s="1">
        <v>0</v>
      </c>
      <c r="AH185" s="1">
        <v>0</v>
      </c>
      <c r="AI185" t="s">
        <v>87</v>
      </c>
      <c r="AL185" s="1">
        <v>0</v>
      </c>
      <c r="AM185" s="1">
        <v>0</v>
      </c>
      <c r="AN185" s="1">
        <v>0</v>
      </c>
    </row>
    <row r="186" spans="1:40" x14ac:dyDescent="0.25">
      <c r="A186">
        <v>184</v>
      </c>
      <c r="B186" t="s">
        <v>309</v>
      </c>
      <c r="C186">
        <v>24</v>
      </c>
      <c r="D186">
        <v>7440439</v>
      </c>
      <c r="E186" t="s">
        <v>293</v>
      </c>
      <c r="F186">
        <v>0</v>
      </c>
      <c r="G186" t="s">
        <v>122</v>
      </c>
      <c r="H186" s="1">
        <v>0</v>
      </c>
      <c r="I186" s="1">
        <v>0</v>
      </c>
      <c r="J186" s="1">
        <v>0</v>
      </c>
      <c r="K186" s="1">
        <v>0</v>
      </c>
      <c r="L186" s="1">
        <v>0</v>
      </c>
      <c r="M186" s="1">
        <v>0</v>
      </c>
      <c r="N186" s="1">
        <v>0</v>
      </c>
      <c r="O186" s="1">
        <v>0</v>
      </c>
      <c r="P186" s="1">
        <v>0</v>
      </c>
      <c r="Q186" s="1">
        <v>0</v>
      </c>
      <c r="R186" s="1">
        <v>0</v>
      </c>
      <c r="S186" s="1">
        <v>0</v>
      </c>
      <c r="T186" s="1">
        <v>0</v>
      </c>
      <c r="U186" s="1">
        <v>0</v>
      </c>
      <c r="V186" t="s">
        <v>86</v>
      </c>
      <c r="W186" s="1">
        <v>0</v>
      </c>
      <c r="X186" s="1">
        <v>0</v>
      </c>
      <c r="Y186" s="1">
        <v>0</v>
      </c>
      <c r="Z186" s="1">
        <v>0</v>
      </c>
      <c r="AA186" s="1">
        <v>0</v>
      </c>
      <c r="AB186" s="1">
        <v>0</v>
      </c>
      <c r="AC186" s="1">
        <v>0</v>
      </c>
      <c r="AD186" s="1">
        <v>0</v>
      </c>
      <c r="AE186" s="1">
        <v>0</v>
      </c>
      <c r="AF186" s="1">
        <v>0</v>
      </c>
      <c r="AG186" s="1">
        <v>0</v>
      </c>
      <c r="AH186" s="1">
        <v>0</v>
      </c>
      <c r="AI186" t="s">
        <v>87</v>
      </c>
      <c r="AL186" s="1">
        <v>0</v>
      </c>
      <c r="AM186" s="1">
        <v>0</v>
      </c>
      <c r="AN186" s="1">
        <v>0</v>
      </c>
    </row>
    <row r="187" spans="1:40" x14ac:dyDescent="0.25">
      <c r="A187">
        <v>185</v>
      </c>
      <c r="B187" t="s">
        <v>309</v>
      </c>
      <c r="C187">
        <v>24</v>
      </c>
      <c r="D187">
        <v>7440484</v>
      </c>
      <c r="E187" t="s">
        <v>8</v>
      </c>
      <c r="F187">
        <v>0</v>
      </c>
      <c r="G187" t="s">
        <v>122</v>
      </c>
      <c r="H187" s="1">
        <v>0</v>
      </c>
      <c r="I187" s="1">
        <v>0</v>
      </c>
      <c r="J187" s="1">
        <v>0</v>
      </c>
      <c r="K187" s="1">
        <v>0</v>
      </c>
      <c r="L187" s="1">
        <v>0</v>
      </c>
      <c r="M187" s="1">
        <v>0</v>
      </c>
      <c r="N187" s="1">
        <v>0</v>
      </c>
      <c r="O187" s="1">
        <v>0</v>
      </c>
      <c r="P187" s="1">
        <v>0</v>
      </c>
      <c r="Q187" s="1">
        <v>0</v>
      </c>
      <c r="R187" s="1">
        <v>0</v>
      </c>
      <c r="S187" s="1">
        <v>0</v>
      </c>
      <c r="T187" s="1">
        <v>0</v>
      </c>
      <c r="U187" s="1">
        <v>0</v>
      </c>
      <c r="V187" t="s">
        <v>86</v>
      </c>
      <c r="W187" s="1">
        <v>0</v>
      </c>
      <c r="X187" s="1">
        <v>0</v>
      </c>
      <c r="Y187" s="1">
        <v>0</v>
      </c>
      <c r="Z187" s="1">
        <v>0</v>
      </c>
      <c r="AA187" s="1">
        <v>0</v>
      </c>
      <c r="AB187" s="1">
        <v>0</v>
      </c>
      <c r="AC187" s="1">
        <v>0</v>
      </c>
      <c r="AD187" s="1">
        <v>0</v>
      </c>
      <c r="AE187" s="1">
        <v>0</v>
      </c>
      <c r="AF187" s="1">
        <v>0</v>
      </c>
      <c r="AG187" s="1">
        <v>0</v>
      </c>
      <c r="AH187" s="1">
        <v>0</v>
      </c>
      <c r="AI187" t="s">
        <v>87</v>
      </c>
      <c r="AL187" s="1">
        <v>0</v>
      </c>
      <c r="AM187" s="1">
        <v>0</v>
      </c>
      <c r="AN187" s="1">
        <v>0</v>
      </c>
    </row>
    <row r="188" spans="1:40" x14ac:dyDescent="0.25">
      <c r="A188">
        <v>186</v>
      </c>
      <c r="B188" t="s">
        <v>309</v>
      </c>
      <c r="C188">
        <v>24</v>
      </c>
      <c r="D188">
        <v>7440473</v>
      </c>
      <c r="E188" t="s">
        <v>89</v>
      </c>
      <c r="F188" s="1">
        <v>2.0499999999999999E-6</v>
      </c>
      <c r="G188" t="s">
        <v>122</v>
      </c>
      <c r="H188" s="1">
        <v>0</v>
      </c>
      <c r="I188" s="1">
        <v>0</v>
      </c>
      <c r="J188" s="1">
        <v>0</v>
      </c>
      <c r="K188" s="1">
        <v>0</v>
      </c>
      <c r="L188" s="1">
        <v>0</v>
      </c>
      <c r="M188" s="1">
        <v>0</v>
      </c>
      <c r="N188" s="1">
        <v>0</v>
      </c>
      <c r="O188" s="1">
        <v>0</v>
      </c>
      <c r="P188" s="1">
        <v>0</v>
      </c>
      <c r="Q188" s="1">
        <v>0</v>
      </c>
      <c r="R188" s="1">
        <v>0</v>
      </c>
      <c r="S188" s="1">
        <v>0</v>
      </c>
      <c r="T188" s="1">
        <v>0</v>
      </c>
      <c r="U188" s="1">
        <v>0</v>
      </c>
      <c r="V188" t="s">
        <v>86</v>
      </c>
      <c r="W188" s="1">
        <v>2.0499999999999999E-6</v>
      </c>
      <c r="X188" s="1">
        <v>0</v>
      </c>
      <c r="Y188" s="1">
        <v>0</v>
      </c>
      <c r="Z188" s="1">
        <v>0</v>
      </c>
      <c r="AA188" s="1">
        <v>0</v>
      </c>
      <c r="AB188" s="1">
        <v>0</v>
      </c>
      <c r="AC188" s="1">
        <v>0</v>
      </c>
      <c r="AD188" s="1">
        <v>0</v>
      </c>
      <c r="AE188" s="1">
        <v>0</v>
      </c>
      <c r="AF188" s="1">
        <v>0</v>
      </c>
      <c r="AG188" s="1">
        <v>0</v>
      </c>
      <c r="AH188" s="1">
        <v>0</v>
      </c>
      <c r="AI188" t="s">
        <v>87</v>
      </c>
      <c r="AL188" s="1">
        <v>0</v>
      </c>
      <c r="AM188" s="1">
        <v>0</v>
      </c>
      <c r="AN188" s="1">
        <v>0</v>
      </c>
    </row>
    <row r="189" spans="1:40" x14ac:dyDescent="0.25">
      <c r="A189">
        <v>187</v>
      </c>
      <c r="B189" t="s">
        <v>309</v>
      </c>
      <c r="C189">
        <v>24</v>
      </c>
      <c r="D189">
        <v>18540299</v>
      </c>
      <c r="E189" t="s">
        <v>13</v>
      </c>
      <c r="F189" s="1">
        <v>1.13E-6</v>
      </c>
      <c r="G189" t="s">
        <v>122</v>
      </c>
      <c r="H189" s="1">
        <v>0</v>
      </c>
      <c r="I189" s="1">
        <v>0</v>
      </c>
      <c r="J189" s="1">
        <v>0</v>
      </c>
      <c r="K189" s="1">
        <v>0</v>
      </c>
      <c r="L189" s="1">
        <v>0</v>
      </c>
      <c r="M189" s="1">
        <v>0</v>
      </c>
      <c r="N189" s="1">
        <v>5.6500000000000001E-6</v>
      </c>
      <c r="O189" s="1">
        <v>0</v>
      </c>
      <c r="P189" s="1">
        <v>0</v>
      </c>
      <c r="Q189" s="1">
        <v>0</v>
      </c>
      <c r="R189" s="1">
        <v>0</v>
      </c>
      <c r="S189" s="1">
        <v>3.0741999999999998E-7</v>
      </c>
      <c r="T189" s="1">
        <v>0</v>
      </c>
      <c r="U189" s="1">
        <v>0</v>
      </c>
      <c r="V189" t="s">
        <v>86</v>
      </c>
      <c r="W189" s="1">
        <v>1.13E-6</v>
      </c>
      <c r="X189" s="1">
        <v>5.6137000000000002E-9</v>
      </c>
      <c r="Y189" s="1">
        <v>5.3464000000000003E-10</v>
      </c>
      <c r="Z189" s="1">
        <v>0</v>
      </c>
      <c r="AA189" s="1">
        <v>0</v>
      </c>
      <c r="AB189" s="1">
        <v>0</v>
      </c>
      <c r="AC189" s="1">
        <v>0</v>
      </c>
      <c r="AD189" s="1">
        <v>0</v>
      </c>
      <c r="AE189" s="1">
        <v>0</v>
      </c>
      <c r="AF189" s="1">
        <v>0</v>
      </c>
      <c r="AG189" s="1">
        <v>0</v>
      </c>
      <c r="AH189" s="1">
        <v>0</v>
      </c>
      <c r="AI189" t="s">
        <v>87</v>
      </c>
      <c r="AJ189" t="s">
        <v>88</v>
      </c>
      <c r="AK189" t="s">
        <v>118</v>
      </c>
      <c r="AL189" s="1">
        <v>0</v>
      </c>
      <c r="AM189" s="1">
        <v>0</v>
      </c>
      <c r="AN189" s="1">
        <v>0</v>
      </c>
    </row>
    <row r="190" spans="1:40" x14ac:dyDescent="0.25">
      <c r="A190">
        <v>188</v>
      </c>
      <c r="B190" t="s">
        <v>309</v>
      </c>
      <c r="C190">
        <v>24</v>
      </c>
      <c r="D190">
        <v>1175</v>
      </c>
      <c r="E190" t="s">
        <v>294</v>
      </c>
      <c r="F190">
        <v>0</v>
      </c>
      <c r="G190" t="s">
        <v>122</v>
      </c>
      <c r="H190" s="1">
        <v>0</v>
      </c>
      <c r="I190" s="1">
        <v>0</v>
      </c>
      <c r="J190" s="1">
        <v>0</v>
      </c>
      <c r="K190" s="1">
        <v>0</v>
      </c>
      <c r="L190" s="1">
        <v>0</v>
      </c>
      <c r="M190" s="1">
        <v>0</v>
      </c>
      <c r="N190" s="1">
        <v>0</v>
      </c>
      <c r="O190" s="1">
        <v>0</v>
      </c>
      <c r="P190" s="1">
        <v>0</v>
      </c>
      <c r="Q190" s="1">
        <v>0</v>
      </c>
      <c r="R190" s="1">
        <v>0</v>
      </c>
      <c r="S190" s="1">
        <v>0</v>
      </c>
      <c r="T190" s="1">
        <v>0</v>
      </c>
      <c r="U190" s="1">
        <v>0</v>
      </c>
      <c r="V190" t="s">
        <v>86</v>
      </c>
      <c r="W190" s="1">
        <v>0</v>
      </c>
      <c r="X190" s="1">
        <v>0</v>
      </c>
      <c r="Y190" s="1">
        <v>0</v>
      </c>
      <c r="Z190" s="1">
        <v>0</v>
      </c>
      <c r="AA190" s="1">
        <v>0</v>
      </c>
      <c r="AB190" s="1">
        <v>0</v>
      </c>
      <c r="AC190" s="1">
        <v>0</v>
      </c>
      <c r="AD190" s="1">
        <v>0</v>
      </c>
      <c r="AE190" s="1">
        <v>0</v>
      </c>
      <c r="AF190" s="1">
        <v>0</v>
      </c>
      <c r="AG190" s="1">
        <v>0</v>
      </c>
      <c r="AH190" s="1">
        <v>0</v>
      </c>
      <c r="AI190" t="s">
        <v>87</v>
      </c>
      <c r="AL190" s="1">
        <v>0</v>
      </c>
      <c r="AM190" s="1">
        <v>0</v>
      </c>
      <c r="AN190" s="1">
        <v>0</v>
      </c>
    </row>
    <row r="191" spans="1:40" x14ac:dyDescent="0.25">
      <c r="A191">
        <v>189</v>
      </c>
      <c r="B191" t="s">
        <v>309</v>
      </c>
      <c r="C191">
        <v>24</v>
      </c>
      <c r="D191">
        <v>7440508</v>
      </c>
      <c r="E191" t="s">
        <v>10</v>
      </c>
      <c r="F191">
        <v>0</v>
      </c>
      <c r="G191" t="s">
        <v>122</v>
      </c>
      <c r="H191" s="1">
        <v>0</v>
      </c>
      <c r="I191" s="1">
        <v>0</v>
      </c>
      <c r="J191" s="1">
        <v>0</v>
      </c>
      <c r="K191" s="1">
        <v>0</v>
      </c>
      <c r="L191" s="1">
        <v>0</v>
      </c>
      <c r="M191" s="1">
        <v>0</v>
      </c>
      <c r="N191" s="1">
        <v>0</v>
      </c>
      <c r="O191" s="1">
        <v>0</v>
      </c>
      <c r="P191" s="1">
        <v>0</v>
      </c>
      <c r="Q191" s="1">
        <v>0</v>
      </c>
      <c r="R191" s="1">
        <v>0</v>
      </c>
      <c r="S191" s="1">
        <v>0</v>
      </c>
      <c r="T191" s="1">
        <v>0</v>
      </c>
      <c r="U191" s="1">
        <v>0</v>
      </c>
      <c r="V191" t="s">
        <v>86</v>
      </c>
      <c r="W191" s="1">
        <v>0</v>
      </c>
      <c r="X191" s="1">
        <v>0</v>
      </c>
      <c r="Y191" s="1">
        <v>0</v>
      </c>
      <c r="Z191" s="1">
        <v>0</v>
      </c>
      <c r="AA191" s="1">
        <v>0</v>
      </c>
      <c r="AB191" s="1">
        <v>0</v>
      </c>
      <c r="AC191" s="1">
        <v>0</v>
      </c>
      <c r="AD191" s="1">
        <v>0</v>
      </c>
      <c r="AE191" s="1">
        <v>0</v>
      </c>
      <c r="AF191" s="1">
        <v>0</v>
      </c>
      <c r="AG191" s="1">
        <v>0</v>
      </c>
      <c r="AH191" s="1">
        <v>0</v>
      </c>
      <c r="AI191" t="s">
        <v>87</v>
      </c>
      <c r="AL191" s="1">
        <v>0</v>
      </c>
      <c r="AM191" s="1">
        <v>0</v>
      </c>
      <c r="AN191" s="1">
        <v>0</v>
      </c>
    </row>
    <row r="192" spans="1:40" x14ac:dyDescent="0.25">
      <c r="A192">
        <v>190</v>
      </c>
      <c r="B192" t="s">
        <v>309</v>
      </c>
      <c r="C192">
        <v>24</v>
      </c>
      <c r="D192">
        <v>7439965</v>
      </c>
      <c r="E192" t="s">
        <v>5</v>
      </c>
      <c r="F192">
        <v>1.4799999999999999E-4</v>
      </c>
      <c r="G192" t="s">
        <v>122</v>
      </c>
      <c r="H192" s="1">
        <v>0</v>
      </c>
      <c r="I192" s="1">
        <v>1.6444000000000001E-3</v>
      </c>
      <c r="J192" s="1">
        <v>0</v>
      </c>
      <c r="K192" s="1">
        <v>0</v>
      </c>
      <c r="L192" s="1">
        <v>0</v>
      </c>
      <c r="M192" s="1">
        <v>0</v>
      </c>
      <c r="N192" s="1">
        <v>0</v>
      </c>
      <c r="O192" s="1">
        <v>0</v>
      </c>
      <c r="P192" s="1">
        <v>0</v>
      </c>
      <c r="Q192" s="1">
        <v>0</v>
      </c>
      <c r="R192" s="1">
        <v>0</v>
      </c>
      <c r="S192" s="1">
        <v>0</v>
      </c>
      <c r="T192" s="1">
        <v>0</v>
      </c>
      <c r="U192" s="1">
        <v>0</v>
      </c>
      <c r="V192" t="s">
        <v>86</v>
      </c>
      <c r="W192" s="1">
        <v>1.4799999999999999E-4</v>
      </c>
      <c r="X192" s="1">
        <v>0</v>
      </c>
      <c r="Y192" s="1">
        <v>0</v>
      </c>
      <c r="Z192" s="1">
        <v>0</v>
      </c>
      <c r="AA192" s="1">
        <v>0</v>
      </c>
      <c r="AB192" s="1">
        <v>0</v>
      </c>
      <c r="AC192" s="1">
        <v>0</v>
      </c>
      <c r="AD192" s="1">
        <v>0</v>
      </c>
      <c r="AE192" s="1">
        <v>0</v>
      </c>
      <c r="AF192" s="1">
        <v>0</v>
      </c>
      <c r="AG192" s="1">
        <v>0</v>
      </c>
      <c r="AH192" s="1">
        <v>0</v>
      </c>
      <c r="AI192" t="s">
        <v>87</v>
      </c>
      <c r="AL192" s="1">
        <v>0</v>
      </c>
      <c r="AM192" s="1">
        <v>0</v>
      </c>
      <c r="AN192" s="1">
        <v>0</v>
      </c>
    </row>
    <row r="193" spans="1:40" x14ac:dyDescent="0.25">
      <c r="A193">
        <v>191</v>
      </c>
      <c r="B193" t="s">
        <v>309</v>
      </c>
      <c r="C193">
        <v>24</v>
      </c>
      <c r="D193">
        <v>7440020</v>
      </c>
      <c r="E193" t="s">
        <v>6</v>
      </c>
      <c r="F193">
        <v>0</v>
      </c>
      <c r="G193" t="s">
        <v>122</v>
      </c>
      <c r="H193" s="1">
        <v>0</v>
      </c>
      <c r="I193" s="1">
        <v>0</v>
      </c>
      <c r="J193" s="1">
        <v>0</v>
      </c>
      <c r="K193" s="1">
        <v>0</v>
      </c>
      <c r="L193" s="1">
        <v>0</v>
      </c>
      <c r="M193" s="1">
        <v>0</v>
      </c>
      <c r="N193" s="1">
        <v>0</v>
      </c>
      <c r="O193" s="1">
        <v>0</v>
      </c>
      <c r="P193" s="1">
        <v>0</v>
      </c>
      <c r="Q193" s="1">
        <v>0</v>
      </c>
      <c r="R193" s="1">
        <v>0</v>
      </c>
      <c r="S193" s="1">
        <v>0</v>
      </c>
      <c r="T193" s="1">
        <v>0</v>
      </c>
      <c r="U193" s="1">
        <v>0</v>
      </c>
      <c r="V193" t="s">
        <v>86</v>
      </c>
      <c r="W193" s="1">
        <v>0</v>
      </c>
      <c r="X193" s="1">
        <v>0</v>
      </c>
      <c r="Y193" s="1">
        <v>0</v>
      </c>
      <c r="Z193" s="1">
        <v>0</v>
      </c>
      <c r="AA193" s="1">
        <v>0</v>
      </c>
      <c r="AB193" s="1">
        <v>0</v>
      </c>
      <c r="AC193" s="1">
        <v>0</v>
      </c>
      <c r="AD193" s="1">
        <v>0</v>
      </c>
      <c r="AE193" s="1">
        <v>0</v>
      </c>
      <c r="AF193" s="1">
        <v>0</v>
      </c>
      <c r="AG193" s="1">
        <v>0</v>
      </c>
      <c r="AH193" s="1">
        <v>0</v>
      </c>
      <c r="AI193" t="s">
        <v>87</v>
      </c>
      <c r="AL193" s="1">
        <v>0</v>
      </c>
      <c r="AM193" s="1">
        <v>0</v>
      </c>
      <c r="AN193" s="1">
        <v>0</v>
      </c>
    </row>
    <row r="194" spans="1:40" x14ac:dyDescent="0.25">
      <c r="A194">
        <v>192</v>
      </c>
      <c r="B194" t="s">
        <v>309</v>
      </c>
      <c r="C194">
        <v>24</v>
      </c>
      <c r="D194">
        <v>7723140</v>
      </c>
      <c r="E194" t="s">
        <v>295</v>
      </c>
      <c r="F194">
        <v>0</v>
      </c>
      <c r="G194" t="s">
        <v>122</v>
      </c>
      <c r="H194" s="1">
        <v>0</v>
      </c>
      <c r="I194" s="1">
        <v>0</v>
      </c>
      <c r="J194" s="1">
        <v>0</v>
      </c>
      <c r="K194" s="1">
        <v>0</v>
      </c>
      <c r="L194" s="1">
        <v>0</v>
      </c>
      <c r="M194" s="1">
        <v>0</v>
      </c>
      <c r="N194" s="1">
        <v>0</v>
      </c>
      <c r="O194" s="1">
        <v>0</v>
      </c>
      <c r="P194" s="1">
        <v>0</v>
      </c>
      <c r="Q194" s="1">
        <v>0</v>
      </c>
      <c r="R194" s="1">
        <v>0</v>
      </c>
      <c r="S194" s="1">
        <v>0</v>
      </c>
      <c r="T194" s="1">
        <v>0</v>
      </c>
      <c r="U194" s="1">
        <v>0</v>
      </c>
      <c r="V194" t="s">
        <v>86</v>
      </c>
      <c r="W194" s="1">
        <v>0</v>
      </c>
      <c r="X194" s="1">
        <v>0</v>
      </c>
      <c r="Y194" s="1">
        <v>0</v>
      </c>
      <c r="Z194" s="1">
        <v>0</v>
      </c>
      <c r="AA194" s="1">
        <v>0</v>
      </c>
      <c r="AB194" s="1">
        <v>0</v>
      </c>
      <c r="AC194" s="1">
        <v>0</v>
      </c>
      <c r="AD194" s="1">
        <v>0</v>
      </c>
      <c r="AE194" s="1">
        <v>0</v>
      </c>
      <c r="AF194" s="1">
        <v>0</v>
      </c>
      <c r="AG194" s="1">
        <v>0</v>
      </c>
      <c r="AH194" s="1">
        <v>0</v>
      </c>
      <c r="AI194" t="s">
        <v>87</v>
      </c>
      <c r="AL194" s="1">
        <v>0</v>
      </c>
      <c r="AM194" s="1">
        <v>0</v>
      </c>
      <c r="AN194" s="1">
        <v>0</v>
      </c>
    </row>
    <row r="195" spans="1:40" x14ac:dyDescent="0.25">
      <c r="A195">
        <v>193</v>
      </c>
      <c r="B195" t="s">
        <v>309</v>
      </c>
      <c r="C195">
        <v>24</v>
      </c>
      <c r="D195">
        <v>7439921</v>
      </c>
      <c r="E195" t="s">
        <v>7</v>
      </c>
      <c r="F195" s="1">
        <v>2.8399999999999999E-5</v>
      </c>
      <c r="G195" t="s">
        <v>122</v>
      </c>
      <c r="H195" s="1">
        <v>0</v>
      </c>
      <c r="I195" s="1">
        <v>0</v>
      </c>
      <c r="J195" s="1">
        <v>0</v>
      </c>
      <c r="K195" s="1">
        <v>0</v>
      </c>
      <c r="L195" s="1">
        <v>0</v>
      </c>
      <c r="M195" s="1">
        <v>0</v>
      </c>
      <c r="N195" s="1">
        <v>0</v>
      </c>
      <c r="O195" s="1">
        <v>0</v>
      </c>
      <c r="P195" s="1">
        <v>0</v>
      </c>
      <c r="Q195" s="1">
        <v>0</v>
      </c>
      <c r="R195" s="1">
        <v>0</v>
      </c>
      <c r="S195" s="1">
        <v>0</v>
      </c>
      <c r="T195" s="1">
        <v>0</v>
      </c>
      <c r="U195" s="1">
        <v>0</v>
      </c>
      <c r="V195" t="s">
        <v>86</v>
      </c>
      <c r="W195" s="1">
        <v>2.8399999999999999E-5</v>
      </c>
      <c r="X195" s="1">
        <v>1.4109E-7</v>
      </c>
      <c r="Y195" s="1">
        <v>2.0155000000000001E-8</v>
      </c>
      <c r="Z195" s="1">
        <v>0</v>
      </c>
      <c r="AA195" s="1">
        <v>0</v>
      </c>
      <c r="AB195" s="1">
        <v>0</v>
      </c>
      <c r="AC195" s="1">
        <v>0</v>
      </c>
      <c r="AD195" s="1">
        <v>0</v>
      </c>
      <c r="AE195" s="1">
        <v>0</v>
      </c>
      <c r="AF195" s="1">
        <v>0</v>
      </c>
      <c r="AG195" s="1">
        <v>0</v>
      </c>
      <c r="AH195" s="1">
        <v>0</v>
      </c>
      <c r="AI195" t="s">
        <v>87</v>
      </c>
      <c r="AJ195" t="s">
        <v>88</v>
      </c>
      <c r="AK195" t="s">
        <v>118</v>
      </c>
      <c r="AL195" s="1">
        <v>0</v>
      </c>
      <c r="AM195" s="1">
        <v>0</v>
      </c>
      <c r="AN195" s="1">
        <v>0</v>
      </c>
    </row>
    <row r="196" spans="1:40" x14ac:dyDescent="0.25">
      <c r="A196">
        <v>194</v>
      </c>
      <c r="B196" t="s">
        <v>309</v>
      </c>
      <c r="C196">
        <v>24</v>
      </c>
      <c r="D196">
        <v>7440622</v>
      </c>
      <c r="E196" t="s">
        <v>296</v>
      </c>
      <c r="F196">
        <v>0</v>
      </c>
      <c r="G196" t="s">
        <v>122</v>
      </c>
      <c r="H196" s="1">
        <v>0</v>
      </c>
      <c r="I196" s="1">
        <v>0</v>
      </c>
      <c r="J196" s="1">
        <v>0</v>
      </c>
      <c r="K196" s="1">
        <v>0</v>
      </c>
      <c r="L196" s="1">
        <v>0</v>
      </c>
      <c r="M196" s="1">
        <v>0</v>
      </c>
      <c r="N196" s="1">
        <v>0</v>
      </c>
      <c r="O196" s="1">
        <v>0</v>
      </c>
      <c r="P196" s="1">
        <v>0</v>
      </c>
      <c r="Q196" s="1">
        <v>0</v>
      </c>
      <c r="R196" s="1">
        <v>0</v>
      </c>
      <c r="S196" s="1">
        <v>0</v>
      </c>
      <c r="T196" s="1">
        <v>0</v>
      </c>
      <c r="U196" s="1">
        <v>0</v>
      </c>
      <c r="V196" t="s">
        <v>86</v>
      </c>
      <c r="W196" s="1">
        <v>0</v>
      </c>
      <c r="X196" s="1">
        <v>0</v>
      </c>
      <c r="Y196" s="1">
        <v>0</v>
      </c>
      <c r="Z196" s="1">
        <v>0</v>
      </c>
      <c r="AA196" s="1">
        <v>0</v>
      </c>
      <c r="AB196" s="1">
        <v>0</v>
      </c>
      <c r="AC196" s="1">
        <v>0</v>
      </c>
      <c r="AD196" s="1">
        <v>0</v>
      </c>
      <c r="AE196" s="1">
        <v>0</v>
      </c>
      <c r="AF196" s="1">
        <v>0</v>
      </c>
      <c r="AG196" s="1">
        <v>0</v>
      </c>
      <c r="AH196" s="1">
        <v>0</v>
      </c>
      <c r="AI196" t="s">
        <v>87</v>
      </c>
      <c r="AL196" s="1">
        <v>0</v>
      </c>
      <c r="AM196" s="1">
        <v>0</v>
      </c>
      <c r="AN196" s="1">
        <v>0</v>
      </c>
    </row>
    <row r="197" spans="1:40" x14ac:dyDescent="0.25">
      <c r="A197">
        <v>195</v>
      </c>
      <c r="B197" t="s">
        <v>309</v>
      </c>
      <c r="C197">
        <v>24</v>
      </c>
      <c r="D197">
        <v>7440666</v>
      </c>
      <c r="E197" t="s">
        <v>297</v>
      </c>
      <c r="F197">
        <v>0</v>
      </c>
      <c r="G197" t="s">
        <v>122</v>
      </c>
      <c r="H197" s="1">
        <v>0</v>
      </c>
      <c r="I197" s="1">
        <v>0</v>
      </c>
      <c r="J197" s="1">
        <v>0</v>
      </c>
      <c r="K197" s="1">
        <v>0</v>
      </c>
      <c r="L197" s="1">
        <v>0</v>
      </c>
      <c r="M197" s="1">
        <v>0</v>
      </c>
      <c r="N197" s="1">
        <v>0</v>
      </c>
      <c r="O197" s="1">
        <v>0</v>
      </c>
      <c r="P197" s="1">
        <v>0</v>
      </c>
      <c r="Q197" s="1">
        <v>0</v>
      </c>
      <c r="R197" s="1">
        <v>0</v>
      </c>
      <c r="S197" s="1">
        <v>0</v>
      </c>
      <c r="T197" s="1">
        <v>0</v>
      </c>
      <c r="U197" s="1">
        <v>0</v>
      </c>
      <c r="V197" t="s">
        <v>86</v>
      </c>
      <c r="W197" s="1">
        <v>0</v>
      </c>
      <c r="X197" s="1">
        <v>0</v>
      </c>
      <c r="Y197" s="1">
        <v>0</v>
      </c>
      <c r="Z197" s="1">
        <v>0</v>
      </c>
      <c r="AA197" s="1">
        <v>0</v>
      </c>
      <c r="AB197" s="1">
        <v>0</v>
      </c>
      <c r="AC197" s="1">
        <v>0</v>
      </c>
      <c r="AD197" s="1">
        <v>0</v>
      </c>
      <c r="AE197" s="1">
        <v>0</v>
      </c>
      <c r="AF197" s="1">
        <v>0</v>
      </c>
      <c r="AG197" s="1">
        <v>0</v>
      </c>
      <c r="AH197" s="1">
        <v>0</v>
      </c>
      <c r="AI197" t="s">
        <v>87</v>
      </c>
      <c r="AL197" s="1">
        <v>0</v>
      </c>
      <c r="AM197" s="1">
        <v>0</v>
      </c>
      <c r="AN197" s="1">
        <v>0</v>
      </c>
    </row>
    <row r="198" spans="1:40" x14ac:dyDescent="0.25">
      <c r="A198">
        <v>196</v>
      </c>
      <c r="B198" t="s">
        <v>310</v>
      </c>
      <c r="C198">
        <v>24</v>
      </c>
      <c r="D198">
        <v>7429905</v>
      </c>
      <c r="E198" t="s">
        <v>290</v>
      </c>
      <c r="F198">
        <v>0</v>
      </c>
      <c r="G198" t="s">
        <v>122</v>
      </c>
      <c r="H198" s="1">
        <v>0</v>
      </c>
      <c r="I198" s="1">
        <v>0</v>
      </c>
      <c r="J198" s="1">
        <v>0</v>
      </c>
      <c r="K198" s="1">
        <v>0</v>
      </c>
      <c r="L198" s="1">
        <v>0</v>
      </c>
      <c r="M198" s="1">
        <v>0</v>
      </c>
      <c r="N198" s="1">
        <v>0</v>
      </c>
      <c r="O198" s="1">
        <v>0</v>
      </c>
      <c r="P198" s="1">
        <v>0</v>
      </c>
      <c r="Q198" s="1">
        <v>0</v>
      </c>
      <c r="R198" s="1">
        <v>0</v>
      </c>
      <c r="S198" s="1">
        <v>0</v>
      </c>
      <c r="T198" s="1">
        <v>0</v>
      </c>
      <c r="U198" s="1">
        <v>0</v>
      </c>
      <c r="V198" t="s">
        <v>86</v>
      </c>
      <c r="W198" s="1">
        <v>0</v>
      </c>
      <c r="X198" s="1">
        <v>0</v>
      </c>
      <c r="Y198" s="1">
        <v>0</v>
      </c>
      <c r="Z198" s="1">
        <v>0</v>
      </c>
      <c r="AA198" s="1">
        <v>0</v>
      </c>
      <c r="AB198" s="1">
        <v>0</v>
      </c>
      <c r="AC198" s="1">
        <v>0</v>
      </c>
      <c r="AD198" s="1">
        <v>0</v>
      </c>
      <c r="AE198" s="1">
        <v>0</v>
      </c>
      <c r="AF198" s="1">
        <v>0</v>
      </c>
      <c r="AG198" s="1">
        <v>0</v>
      </c>
      <c r="AH198" s="1">
        <v>0</v>
      </c>
      <c r="AI198" t="s">
        <v>87</v>
      </c>
      <c r="AL198" s="1">
        <v>0</v>
      </c>
      <c r="AM198" s="1">
        <v>0</v>
      </c>
      <c r="AN198" s="1">
        <v>0</v>
      </c>
    </row>
    <row r="199" spans="1:40" x14ac:dyDescent="0.25">
      <c r="A199">
        <v>197</v>
      </c>
      <c r="B199" t="s">
        <v>310</v>
      </c>
      <c r="C199">
        <v>24</v>
      </c>
      <c r="D199">
        <v>1344281</v>
      </c>
      <c r="E199" t="s">
        <v>291</v>
      </c>
      <c r="F199">
        <v>0</v>
      </c>
      <c r="G199" t="s">
        <v>122</v>
      </c>
      <c r="H199" s="1">
        <v>0</v>
      </c>
      <c r="I199" s="1">
        <v>0</v>
      </c>
      <c r="J199" s="1">
        <v>0</v>
      </c>
      <c r="K199" s="1">
        <v>0</v>
      </c>
      <c r="L199" s="1">
        <v>0</v>
      </c>
      <c r="M199" s="1">
        <v>0</v>
      </c>
      <c r="N199" s="1">
        <v>0</v>
      </c>
      <c r="O199" s="1">
        <v>0</v>
      </c>
      <c r="P199" s="1">
        <v>0</v>
      </c>
      <c r="Q199" s="1">
        <v>0</v>
      </c>
      <c r="R199" s="1">
        <v>0</v>
      </c>
      <c r="S199" s="1">
        <v>0</v>
      </c>
      <c r="T199" s="1">
        <v>0</v>
      </c>
      <c r="U199" s="1">
        <v>0</v>
      </c>
      <c r="V199" t="s">
        <v>86</v>
      </c>
      <c r="W199" s="1">
        <v>0</v>
      </c>
      <c r="X199" s="1">
        <v>0</v>
      </c>
      <c r="Y199" s="1">
        <v>0</v>
      </c>
      <c r="Z199" s="1">
        <v>0</v>
      </c>
      <c r="AA199" s="1">
        <v>0</v>
      </c>
      <c r="AB199" s="1">
        <v>0</v>
      </c>
      <c r="AC199" s="1">
        <v>0</v>
      </c>
      <c r="AD199" s="1">
        <v>0</v>
      </c>
      <c r="AE199" s="1">
        <v>0</v>
      </c>
      <c r="AF199" s="1">
        <v>0</v>
      </c>
      <c r="AG199" s="1">
        <v>0</v>
      </c>
      <c r="AH199" s="1">
        <v>0</v>
      </c>
      <c r="AI199" t="s">
        <v>87</v>
      </c>
      <c r="AL199" s="1">
        <v>0</v>
      </c>
      <c r="AM199" s="1">
        <v>0</v>
      </c>
      <c r="AN199" s="1">
        <v>0</v>
      </c>
    </row>
    <row r="200" spans="1:40" x14ac:dyDescent="0.25">
      <c r="A200">
        <v>198</v>
      </c>
      <c r="B200" t="s">
        <v>310</v>
      </c>
      <c r="C200">
        <v>24</v>
      </c>
      <c r="D200">
        <v>7440417</v>
      </c>
      <c r="E200" t="s">
        <v>292</v>
      </c>
      <c r="F200">
        <v>0</v>
      </c>
      <c r="G200" t="s">
        <v>122</v>
      </c>
      <c r="H200" s="1">
        <v>0</v>
      </c>
      <c r="I200" s="1">
        <v>0</v>
      </c>
      <c r="J200" s="1">
        <v>0</v>
      </c>
      <c r="K200" s="1">
        <v>0</v>
      </c>
      <c r="L200" s="1">
        <v>0</v>
      </c>
      <c r="M200" s="1">
        <v>0</v>
      </c>
      <c r="N200" s="1">
        <v>0</v>
      </c>
      <c r="O200" s="1">
        <v>0</v>
      </c>
      <c r="P200" s="1">
        <v>0</v>
      </c>
      <c r="Q200" s="1">
        <v>0</v>
      </c>
      <c r="R200" s="1">
        <v>0</v>
      </c>
      <c r="S200" s="1">
        <v>0</v>
      </c>
      <c r="T200" s="1">
        <v>0</v>
      </c>
      <c r="U200" s="1">
        <v>0</v>
      </c>
      <c r="V200" t="s">
        <v>86</v>
      </c>
      <c r="W200" s="1">
        <v>0</v>
      </c>
      <c r="X200" s="1">
        <v>0</v>
      </c>
      <c r="Y200" s="1">
        <v>0</v>
      </c>
      <c r="Z200" s="1">
        <v>0</v>
      </c>
      <c r="AA200" s="1">
        <v>0</v>
      </c>
      <c r="AB200" s="1">
        <v>0</v>
      </c>
      <c r="AC200" s="1">
        <v>0</v>
      </c>
      <c r="AD200" s="1">
        <v>0</v>
      </c>
      <c r="AE200" s="1">
        <v>0</v>
      </c>
      <c r="AF200" s="1">
        <v>0</v>
      </c>
      <c r="AG200" s="1">
        <v>0</v>
      </c>
      <c r="AH200" s="1">
        <v>0</v>
      </c>
      <c r="AI200" t="s">
        <v>87</v>
      </c>
      <c r="AL200" s="1">
        <v>0</v>
      </c>
      <c r="AM200" s="1">
        <v>0</v>
      </c>
      <c r="AN200" s="1">
        <v>0</v>
      </c>
    </row>
    <row r="201" spans="1:40" x14ac:dyDescent="0.25">
      <c r="A201">
        <v>199</v>
      </c>
      <c r="B201" t="s">
        <v>310</v>
      </c>
      <c r="C201">
        <v>24</v>
      </c>
      <c r="D201">
        <v>7440439</v>
      </c>
      <c r="E201" t="s">
        <v>293</v>
      </c>
      <c r="F201">
        <v>0</v>
      </c>
      <c r="G201" t="s">
        <v>122</v>
      </c>
      <c r="H201" s="1">
        <v>0</v>
      </c>
      <c r="I201" s="1">
        <v>0</v>
      </c>
      <c r="J201" s="1">
        <v>0</v>
      </c>
      <c r="K201" s="1">
        <v>0</v>
      </c>
      <c r="L201" s="1">
        <v>0</v>
      </c>
      <c r="M201" s="1">
        <v>0</v>
      </c>
      <c r="N201" s="1">
        <v>0</v>
      </c>
      <c r="O201" s="1">
        <v>0</v>
      </c>
      <c r="P201" s="1">
        <v>0</v>
      </c>
      <c r="Q201" s="1">
        <v>0</v>
      </c>
      <c r="R201" s="1">
        <v>0</v>
      </c>
      <c r="S201" s="1">
        <v>0</v>
      </c>
      <c r="T201" s="1">
        <v>0</v>
      </c>
      <c r="U201" s="1">
        <v>0</v>
      </c>
      <c r="V201" t="s">
        <v>86</v>
      </c>
      <c r="W201" s="1">
        <v>0</v>
      </c>
      <c r="X201" s="1">
        <v>0</v>
      </c>
      <c r="Y201" s="1">
        <v>0</v>
      </c>
      <c r="Z201" s="1">
        <v>0</v>
      </c>
      <c r="AA201" s="1">
        <v>0</v>
      </c>
      <c r="AB201" s="1">
        <v>0</v>
      </c>
      <c r="AC201" s="1">
        <v>0</v>
      </c>
      <c r="AD201" s="1">
        <v>0</v>
      </c>
      <c r="AE201" s="1">
        <v>0</v>
      </c>
      <c r="AF201" s="1">
        <v>0</v>
      </c>
      <c r="AG201" s="1">
        <v>0</v>
      </c>
      <c r="AH201" s="1">
        <v>0</v>
      </c>
      <c r="AI201" t="s">
        <v>87</v>
      </c>
      <c r="AL201" s="1">
        <v>0</v>
      </c>
      <c r="AM201" s="1">
        <v>0</v>
      </c>
      <c r="AN201" s="1">
        <v>0</v>
      </c>
    </row>
    <row r="202" spans="1:40" x14ac:dyDescent="0.25">
      <c r="A202">
        <v>200</v>
      </c>
      <c r="B202" t="s">
        <v>310</v>
      </c>
      <c r="C202">
        <v>24</v>
      </c>
      <c r="D202">
        <v>7440484</v>
      </c>
      <c r="E202" t="s">
        <v>8</v>
      </c>
      <c r="F202">
        <v>0</v>
      </c>
      <c r="G202" t="s">
        <v>122</v>
      </c>
      <c r="H202" s="1">
        <v>0</v>
      </c>
      <c r="I202" s="1">
        <v>0</v>
      </c>
      <c r="J202" s="1">
        <v>0</v>
      </c>
      <c r="K202" s="1">
        <v>0</v>
      </c>
      <c r="L202" s="1">
        <v>0</v>
      </c>
      <c r="M202" s="1">
        <v>0</v>
      </c>
      <c r="N202" s="1">
        <v>0</v>
      </c>
      <c r="O202" s="1">
        <v>0</v>
      </c>
      <c r="P202" s="1">
        <v>0</v>
      </c>
      <c r="Q202" s="1">
        <v>0</v>
      </c>
      <c r="R202" s="1">
        <v>0</v>
      </c>
      <c r="S202" s="1">
        <v>0</v>
      </c>
      <c r="T202" s="1">
        <v>0</v>
      </c>
      <c r="U202" s="1">
        <v>0</v>
      </c>
      <c r="V202" t="s">
        <v>86</v>
      </c>
      <c r="W202" s="1">
        <v>0</v>
      </c>
      <c r="X202" s="1">
        <v>0</v>
      </c>
      <c r="Y202" s="1">
        <v>0</v>
      </c>
      <c r="Z202" s="1">
        <v>0</v>
      </c>
      <c r="AA202" s="1">
        <v>0</v>
      </c>
      <c r="AB202" s="1">
        <v>0</v>
      </c>
      <c r="AC202" s="1">
        <v>0</v>
      </c>
      <c r="AD202" s="1">
        <v>0</v>
      </c>
      <c r="AE202" s="1">
        <v>0</v>
      </c>
      <c r="AF202" s="1">
        <v>0</v>
      </c>
      <c r="AG202" s="1">
        <v>0</v>
      </c>
      <c r="AH202" s="1">
        <v>0</v>
      </c>
      <c r="AI202" t="s">
        <v>87</v>
      </c>
      <c r="AL202" s="1">
        <v>0</v>
      </c>
      <c r="AM202" s="1">
        <v>0</v>
      </c>
      <c r="AN202" s="1">
        <v>0</v>
      </c>
    </row>
    <row r="203" spans="1:40" x14ac:dyDescent="0.25">
      <c r="A203">
        <v>201</v>
      </c>
      <c r="B203" t="s">
        <v>310</v>
      </c>
      <c r="C203">
        <v>24</v>
      </c>
      <c r="D203">
        <v>7440473</v>
      </c>
      <c r="E203" t="s">
        <v>89</v>
      </c>
      <c r="F203" s="1">
        <v>2.9799999999999998E-6</v>
      </c>
      <c r="G203" t="s">
        <v>122</v>
      </c>
      <c r="H203" s="1">
        <v>0</v>
      </c>
      <c r="I203" s="1">
        <v>0</v>
      </c>
      <c r="J203" s="1">
        <v>0</v>
      </c>
      <c r="K203" s="1">
        <v>0</v>
      </c>
      <c r="L203" s="1">
        <v>0</v>
      </c>
      <c r="M203" s="1">
        <v>0</v>
      </c>
      <c r="N203" s="1">
        <v>0</v>
      </c>
      <c r="O203" s="1">
        <v>0</v>
      </c>
      <c r="P203" s="1">
        <v>0</v>
      </c>
      <c r="Q203" s="1">
        <v>0</v>
      </c>
      <c r="R203" s="1">
        <v>0</v>
      </c>
      <c r="S203" s="1">
        <v>0</v>
      </c>
      <c r="T203" s="1">
        <v>0</v>
      </c>
      <c r="U203" s="1">
        <v>0</v>
      </c>
      <c r="V203" t="s">
        <v>86</v>
      </c>
      <c r="W203" s="1">
        <v>2.9799999999999998E-6</v>
      </c>
      <c r="X203" s="1">
        <v>0</v>
      </c>
      <c r="Y203" s="1">
        <v>0</v>
      </c>
      <c r="Z203" s="1">
        <v>0</v>
      </c>
      <c r="AA203" s="1">
        <v>0</v>
      </c>
      <c r="AB203" s="1">
        <v>0</v>
      </c>
      <c r="AC203" s="1">
        <v>0</v>
      </c>
      <c r="AD203" s="1">
        <v>0</v>
      </c>
      <c r="AE203" s="1">
        <v>0</v>
      </c>
      <c r="AF203" s="1">
        <v>0</v>
      </c>
      <c r="AG203" s="1">
        <v>0</v>
      </c>
      <c r="AH203" s="1">
        <v>0</v>
      </c>
      <c r="AI203" t="s">
        <v>87</v>
      </c>
      <c r="AL203" s="1">
        <v>0</v>
      </c>
      <c r="AM203" s="1">
        <v>0</v>
      </c>
      <c r="AN203" s="1">
        <v>0</v>
      </c>
    </row>
    <row r="204" spans="1:40" x14ac:dyDescent="0.25">
      <c r="A204">
        <v>202</v>
      </c>
      <c r="B204" t="s">
        <v>310</v>
      </c>
      <c r="C204">
        <v>24</v>
      </c>
      <c r="D204">
        <v>18540299</v>
      </c>
      <c r="E204" t="s">
        <v>13</v>
      </c>
      <c r="F204" s="1">
        <v>1.64E-6</v>
      </c>
      <c r="G204" t="s">
        <v>122</v>
      </c>
      <c r="H204" s="1">
        <v>0</v>
      </c>
      <c r="I204" s="1">
        <v>0</v>
      </c>
      <c r="J204" s="1">
        <v>0</v>
      </c>
      <c r="K204" s="1">
        <v>0</v>
      </c>
      <c r="L204" s="1">
        <v>0</v>
      </c>
      <c r="M204" s="1">
        <v>0</v>
      </c>
      <c r="N204" s="1">
        <v>8.1999999999999994E-6</v>
      </c>
      <c r="O204" s="1">
        <v>0</v>
      </c>
      <c r="P204" s="1">
        <v>0</v>
      </c>
      <c r="Q204" s="1">
        <v>0</v>
      </c>
      <c r="R204" s="1">
        <v>0</v>
      </c>
      <c r="S204" s="1">
        <v>4.4616000000000002E-7</v>
      </c>
      <c r="T204" s="1">
        <v>0</v>
      </c>
      <c r="U204" s="1">
        <v>0</v>
      </c>
      <c r="V204" t="s">
        <v>86</v>
      </c>
      <c r="W204" s="1">
        <v>1.64E-6</v>
      </c>
      <c r="X204" s="1">
        <v>8.1472999999999998E-9</v>
      </c>
      <c r="Y204" s="1">
        <v>7.7593000000000003E-10</v>
      </c>
      <c r="Z204" s="1">
        <v>0</v>
      </c>
      <c r="AA204" s="1">
        <v>0</v>
      </c>
      <c r="AB204" s="1">
        <v>0</v>
      </c>
      <c r="AC204" s="1">
        <v>0</v>
      </c>
      <c r="AD204" s="1">
        <v>0</v>
      </c>
      <c r="AE204" s="1">
        <v>0</v>
      </c>
      <c r="AF204" s="1">
        <v>0</v>
      </c>
      <c r="AG204" s="1">
        <v>0</v>
      </c>
      <c r="AH204" s="1">
        <v>0</v>
      </c>
      <c r="AI204" t="s">
        <v>87</v>
      </c>
      <c r="AJ204" t="s">
        <v>88</v>
      </c>
      <c r="AK204" t="s">
        <v>118</v>
      </c>
      <c r="AL204" s="1">
        <v>0</v>
      </c>
      <c r="AM204" s="1">
        <v>0</v>
      </c>
      <c r="AN204" s="1">
        <v>0</v>
      </c>
    </row>
    <row r="205" spans="1:40" x14ac:dyDescent="0.25">
      <c r="A205">
        <v>203</v>
      </c>
      <c r="B205" t="s">
        <v>310</v>
      </c>
      <c r="C205">
        <v>24</v>
      </c>
      <c r="D205">
        <v>1175</v>
      </c>
      <c r="E205" t="s">
        <v>294</v>
      </c>
      <c r="F205">
        <v>0</v>
      </c>
      <c r="G205" t="s">
        <v>122</v>
      </c>
      <c r="H205" s="1">
        <v>0</v>
      </c>
      <c r="I205" s="1">
        <v>0</v>
      </c>
      <c r="J205" s="1">
        <v>0</v>
      </c>
      <c r="K205" s="1">
        <v>0</v>
      </c>
      <c r="L205" s="1">
        <v>0</v>
      </c>
      <c r="M205" s="1">
        <v>0</v>
      </c>
      <c r="N205" s="1">
        <v>0</v>
      </c>
      <c r="O205" s="1">
        <v>0</v>
      </c>
      <c r="P205" s="1">
        <v>0</v>
      </c>
      <c r="Q205" s="1">
        <v>0</v>
      </c>
      <c r="R205" s="1">
        <v>0</v>
      </c>
      <c r="S205" s="1">
        <v>0</v>
      </c>
      <c r="T205" s="1">
        <v>0</v>
      </c>
      <c r="U205" s="1">
        <v>0</v>
      </c>
      <c r="V205" t="s">
        <v>86</v>
      </c>
      <c r="W205" s="1">
        <v>0</v>
      </c>
      <c r="X205" s="1">
        <v>0</v>
      </c>
      <c r="Y205" s="1">
        <v>0</v>
      </c>
      <c r="Z205" s="1">
        <v>0</v>
      </c>
      <c r="AA205" s="1">
        <v>0</v>
      </c>
      <c r="AB205" s="1">
        <v>0</v>
      </c>
      <c r="AC205" s="1">
        <v>0</v>
      </c>
      <c r="AD205" s="1">
        <v>0</v>
      </c>
      <c r="AE205" s="1">
        <v>0</v>
      </c>
      <c r="AF205" s="1">
        <v>0</v>
      </c>
      <c r="AG205" s="1">
        <v>0</v>
      </c>
      <c r="AH205" s="1">
        <v>0</v>
      </c>
      <c r="AI205" t="s">
        <v>87</v>
      </c>
      <c r="AL205" s="1">
        <v>0</v>
      </c>
      <c r="AM205" s="1">
        <v>0</v>
      </c>
      <c r="AN205" s="1">
        <v>0</v>
      </c>
    </row>
    <row r="206" spans="1:40" x14ac:dyDescent="0.25">
      <c r="A206">
        <v>204</v>
      </c>
      <c r="B206" t="s">
        <v>310</v>
      </c>
      <c r="C206">
        <v>24</v>
      </c>
      <c r="D206">
        <v>7440508</v>
      </c>
      <c r="E206" t="s">
        <v>10</v>
      </c>
      <c r="F206">
        <v>0</v>
      </c>
      <c r="G206" t="s">
        <v>122</v>
      </c>
      <c r="H206" s="1">
        <v>0</v>
      </c>
      <c r="I206" s="1">
        <v>0</v>
      </c>
      <c r="J206" s="1">
        <v>0</v>
      </c>
      <c r="K206" s="1">
        <v>0</v>
      </c>
      <c r="L206" s="1">
        <v>0</v>
      </c>
      <c r="M206" s="1">
        <v>0</v>
      </c>
      <c r="N206" s="1">
        <v>0</v>
      </c>
      <c r="O206" s="1">
        <v>0</v>
      </c>
      <c r="P206" s="1">
        <v>0</v>
      </c>
      <c r="Q206" s="1">
        <v>0</v>
      </c>
      <c r="R206" s="1">
        <v>0</v>
      </c>
      <c r="S206" s="1">
        <v>0</v>
      </c>
      <c r="T206" s="1">
        <v>0</v>
      </c>
      <c r="U206" s="1">
        <v>0</v>
      </c>
      <c r="V206" t="s">
        <v>86</v>
      </c>
      <c r="W206" s="1">
        <v>0</v>
      </c>
      <c r="X206" s="1">
        <v>0</v>
      </c>
      <c r="Y206" s="1">
        <v>0</v>
      </c>
      <c r="Z206" s="1">
        <v>0</v>
      </c>
      <c r="AA206" s="1">
        <v>0</v>
      </c>
      <c r="AB206" s="1">
        <v>0</v>
      </c>
      <c r="AC206" s="1">
        <v>0</v>
      </c>
      <c r="AD206" s="1">
        <v>0</v>
      </c>
      <c r="AE206" s="1">
        <v>0</v>
      </c>
      <c r="AF206" s="1">
        <v>0</v>
      </c>
      <c r="AG206" s="1">
        <v>0</v>
      </c>
      <c r="AH206" s="1">
        <v>0</v>
      </c>
      <c r="AI206" t="s">
        <v>87</v>
      </c>
      <c r="AL206" s="1">
        <v>0</v>
      </c>
      <c r="AM206" s="1">
        <v>0</v>
      </c>
      <c r="AN206" s="1">
        <v>0</v>
      </c>
    </row>
    <row r="207" spans="1:40" x14ac:dyDescent="0.25">
      <c r="A207">
        <v>205</v>
      </c>
      <c r="B207" t="s">
        <v>310</v>
      </c>
      <c r="C207">
        <v>24</v>
      </c>
      <c r="D207">
        <v>7439965</v>
      </c>
      <c r="E207" t="s">
        <v>5</v>
      </c>
      <c r="F207" s="1">
        <v>5.2499999999999997E-6</v>
      </c>
      <c r="G207" t="s">
        <v>122</v>
      </c>
      <c r="H207" s="1">
        <v>0</v>
      </c>
      <c r="I207" s="1">
        <v>5.8332999999999999E-5</v>
      </c>
      <c r="J207" s="1">
        <v>0</v>
      </c>
      <c r="K207" s="1">
        <v>0</v>
      </c>
      <c r="L207" s="1">
        <v>0</v>
      </c>
      <c r="M207" s="1">
        <v>0</v>
      </c>
      <c r="N207" s="1">
        <v>0</v>
      </c>
      <c r="O207" s="1">
        <v>0</v>
      </c>
      <c r="P207" s="1">
        <v>0</v>
      </c>
      <c r="Q207" s="1">
        <v>0</v>
      </c>
      <c r="R207" s="1">
        <v>0</v>
      </c>
      <c r="S207" s="1">
        <v>0</v>
      </c>
      <c r="T207" s="1">
        <v>0</v>
      </c>
      <c r="U207" s="1">
        <v>0</v>
      </c>
      <c r="V207" t="s">
        <v>86</v>
      </c>
      <c r="W207" s="1">
        <v>5.2499999999999997E-6</v>
      </c>
      <c r="X207" s="1">
        <v>0</v>
      </c>
      <c r="Y207" s="1">
        <v>0</v>
      </c>
      <c r="Z207" s="1">
        <v>0</v>
      </c>
      <c r="AA207" s="1">
        <v>0</v>
      </c>
      <c r="AB207" s="1">
        <v>0</v>
      </c>
      <c r="AC207" s="1">
        <v>0</v>
      </c>
      <c r="AD207" s="1">
        <v>0</v>
      </c>
      <c r="AE207" s="1">
        <v>0</v>
      </c>
      <c r="AF207" s="1">
        <v>0</v>
      </c>
      <c r="AG207" s="1">
        <v>0</v>
      </c>
      <c r="AH207" s="1">
        <v>0</v>
      </c>
      <c r="AI207" t="s">
        <v>87</v>
      </c>
      <c r="AL207" s="1">
        <v>0</v>
      </c>
      <c r="AM207" s="1">
        <v>0</v>
      </c>
      <c r="AN207" s="1">
        <v>0</v>
      </c>
    </row>
    <row r="208" spans="1:40" x14ac:dyDescent="0.25">
      <c r="A208">
        <v>206</v>
      </c>
      <c r="B208" t="s">
        <v>310</v>
      </c>
      <c r="C208">
        <v>24</v>
      </c>
      <c r="D208">
        <v>7440020</v>
      </c>
      <c r="E208" t="s">
        <v>6</v>
      </c>
      <c r="F208" s="1">
        <v>8.9299999999999992E-6</v>
      </c>
      <c r="G208" t="s">
        <v>122</v>
      </c>
      <c r="H208" s="1">
        <v>0</v>
      </c>
      <c r="I208" s="1">
        <v>0</v>
      </c>
      <c r="J208" s="1">
        <v>0</v>
      </c>
      <c r="K208" s="1">
        <v>0</v>
      </c>
      <c r="L208" s="1">
        <v>0</v>
      </c>
      <c r="M208" s="1">
        <v>4.4170999999999996E-6</v>
      </c>
      <c r="N208" s="1">
        <v>6.3785999999999997E-4</v>
      </c>
      <c r="O208" s="1">
        <v>0</v>
      </c>
      <c r="P208" s="1">
        <v>0</v>
      </c>
      <c r="Q208" s="1">
        <v>0</v>
      </c>
      <c r="R208" s="1">
        <v>0</v>
      </c>
      <c r="S208" s="1">
        <v>6.3785999999999997E-4</v>
      </c>
      <c r="T208" s="1">
        <v>0</v>
      </c>
      <c r="U208" s="1">
        <v>0</v>
      </c>
      <c r="V208" t="s">
        <v>86</v>
      </c>
      <c r="W208" s="1">
        <v>8.9299999999999992E-6</v>
      </c>
      <c r="X208" s="1">
        <v>4.4362999999999998E-8</v>
      </c>
      <c r="Y208" s="1">
        <v>4.2251000000000002E-9</v>
      </c>
      <c r="Z208" s="1">
        <v>0</v>
      </c>
      <c r="AA208" s="1">
        <v>0</v>
      </c>
      <c r="AB208" s="1">
        <v>0</v>
      </c>
      <c r="AC208" s="1">
        <v>0</v>
      </c>
      <c r="AD208" s="1">
        <v>0</v>
      </c>
      <c r="AE208" s="1">
        <v>0</v>
      </c>
      <c r="AF208" s="1">
        <v>0</v>
      </c>
      <c r="AG208" s="1">
        <v>0</v>
      </c>
      <c r="AH208" s="1">
        <v>0</v>
      </c>
      <c r="AI208" t="s">
        <v>87</v>
      </c>
      <c r="AJ208" t="s">
        <v>88</v>
      </c>
      <c r="AK208" t="s">
        <v>118</v>
      </c>
      <c r="AL208" s="1">
        <v>0</v>
      </c>
      <c r="AM208" s="1">
        <v>0</v>
      </c>
      <c r="AN208" s="1">
        <v>0</v>
      </c>
    </row>
    <row r="209" spans="1:40" x14ac:dyDescent="0.25">
      <c r="A209">
        <v>207</v>
      </c>
      <c r="B209" t="s">
        <v>310</v>
      </c>
      <c r="C209">
        <v>24</v>
      </c>
      <c r="D209">
        <v>7723140</v>
      </c>
      <c r="E209" t="s">
        <v>295</v>
      </c>
      <c r="F209">
        <v>0</v>
      </c>
      <c r="G209" t="s">
        <v>122</v>
      </c>
      <c r="H209" s="1">
        <v>0</v>
      </c>
      <c r="I209" s="1">
        <v>0</v>
      </c>
      <c r="J209" s="1">
        <v>0</v>
      </c>
      <c r="K209" s="1">
        <v>0</v>
      </c>
      <c r="L209" s="1">
        <v>0</v>
      </c>
      <c r="M209" s="1">
        <v>0</v>
      </c>
      <c r="N209" s="1">
        <v>0</v>
      </c>
      <c r="O209" s="1">
        <v>0</v>
      </c>
      <c r="P209" s="1">
        <v>0</v>
      </c>
      <c r="Q209" s="1">
        <v>0</v>
      </c>
      <c r="R209" s="1">
        <v>0</v>
      </c>
      <c r="S209" s="1">
        <v>0</v>
      </c>
      <c r="T209" s="1">
        <v>0</v>
      </c>
      <c r="U209" s="1">
        <v>0</v>
      </c>
      <c r="V209" t="s">
        <v>86</v>
      </c>
      <c r="W209" s="1">
        <v>0</v>
      </c>
      <c r="X209" s="1">
        <v>0</v>
      </c>
      <c r="Y209" s="1">
        <v>0</v>
      </c>
      <c r="Z209" s="1">
        <v>0</v>
      </c>
      <c r="AA209" s="1">
        <v>0</v>
      </c>
      <c r="AB209" s="1">
        <v>0</v>
      </c>
      <c r="AC209" s="1">
        <v>0</v>
      </c>
      <c r="AD209" s="1">
        <v>0</v>
      </c>
      <c r="AE209" s="1">
        <v>0</v>
      </c>
      <c r="AF209" s="1">
        <v>0</v>
      </c>
      <c r="AG209" s="1">
        <v>0</v>
      </c>
      <c r="AH209" s="1">
        <v>0</v>
      </c>
      <c r="AI209" t="s">
        <v>87</v>
      </c>
      <c r="AL209" s="1">
        <v>0</v>
      </c>
      <c r="AM209" s="1">
        <v>0</v>
      </c>
      <c r="AN209" s="1">
        <v>0</v>
      </c>
    </row>
    <row r="210" spans="1:40" x14ac:dyDescent="0.25">
      <c r="A210">
        <v>208</v>
      </c>
      <c r="B210" t="s">
        <v>310</v>
      </c>
      <c r="C210">
        <v>24</v>
      </c>
      <c r="D210">
        <v>7439921</v>
      </c>
      <c r="E210" t="s">
        <v>7</v>
      </c>
      <c r="F210">
        <v>0</v>
      </c>
      <c r="G210" t="s">
        <v>122</v>
      </c>
      <c r="H210" s="1">
        <v>0</v>
      </c>
      <c r="I210" s="1">
        <v>0</v>
      </c>
      <c r="J210" s="1">
        <v>0</v>
      </c>
      <c r="K210" s="1">
        <v>0</v>
      </c>
      <c r="L210" s="1">
        <v>0</v>
      </c>
      <c r="M210" s="1">
        <v>0</v>
      </c>
      <c r="N210" s="1">
        <v>0</v>
      </c>
      <c r="O210" s="1">
        <v>0</v>
      </c>
      <c r="P210" s="1">
        <v>0</v>
      </c>
      <c r="Q210" s="1">
        <v>0</v>
      </c>
      <c r="R210" s="1">
        <v>0</v>
      </c>
      <c r="S210" s="1">
        <v>0</v>
      </c>
      <c r="T210" s="1">
        <v>0</v>
      </c>
      <c r="U210" s="1">
        <v>0</v>
      </c>
      <c r="V210" t="s">
        <v>86</v>
      </c>
      <c r="W210" s="1">
        <v>0</v>
      </c>
      <c r="X210" s="1">
        <v>0</v>
      </c>
      <c r="Y210" s="1">
        <v>0</v>
      </c>
      <c r="Z210" s="1">
        <v>0</v>
      </c>
      <c r="AA210" s="1">
        <v>0</v>
      </c>
      <c r="AB210" s="1">
        <v>0</v>
      </c>
      <c r="AC210" s="1">
        <v>0</v>
      </c>
      <c r="AD210" s="1">
        <v>0</v>
      </c>
      <c r="AE210" s="1">
        <v>0</v>
      </c>
      <c r="AF210" s="1">
        <v>0</v>
      </c>
      <c r="AG210" s="1">
        <v>0</v>
      </c>
      <c r="AH210" s="1">
        <v>0</v>
      </c>
      <c r="AI210" t="s">
        <v>87</v>
      </c>
      <c r="AL210" s="1">
        <v>0</v>
      </c>
      <c r="AM210" s="1">
        <v>0</v>
      </c>
      <c r="AN210" s="1">
        <v>0</v>
      </c>
    </row>
    <row r="211" spans="1:40" x14ac:dyDescent="0.25">
      <c r="A211">
        <v>209</v>
      </c>
      <c r="B211" t="s">
        <v>310</v>
      </c>
      <c r="C211">
        <v>24</v>
      </c>
      <c r="D211">
        <v>7440622</v>
      </c>
      <c r="E211" t="s">
        <v>296</v>
      </c>
      <c r="F211">
        <v>0</v>
      </c>
      <c r="G211" t="s">
        <v>122</v>
      </c>
      <c r="H211" s="1">
        <v>0</v>
      </c>
      <c r="I211" s="1">
        <v>0</v>
      </c>
      <c r="J211" s="1">
        <v>0</v>
      </c>
      <c r="K211" s="1">
        <v>0</v>
      </c>
      <c r="L211" s="1">
        <v>0</v>
      </c>
      <c r="M211" s="1">
        <v>0</v>
      </c>
      <c r="N211" s="1">
        <v>0</v>
      </c>
      <c r="O211" s="1">
        <v>0</v>
      </c>
      <c r="P211" s="1">
        <v>0</v>
      </c>
      <c r="Q211" s="1">
        <v>0</v>
      </c>
      <c r="R211" s="1">
        <v>0</v>
      </c>
      <c r="S211" s="1">
        <v>0</v>
      </c>
      <c r="T211" s="1">
        <v>0</v>
      </c>
      <c r="U211" s="1">
        <v>0</v>
      </c>
      <c r="V211" t="s">
        <v>86</v>
      </c>
      <c r="W211" s="1">
        <v>0</v>
      </c>
      <c r="X211" s="1">
        <v>0</v>
      </c>
      <c r="Y211" s="1">
        <v>0</v>
      </c>
      <c r="Z211" s="1">
        <v>0</v>
      </c>
      <c r="AA211" s="1">
        <v>0</v>
      </c>
      <c r="AB211" s="1">
        <v>0</v>
      </c>
      <c r="AC211" s="1">
        <v>0</v>
      </c>
      <c r="AD211" s="1">
        <v>0</v>
      </c>
      <c r="AE211" s="1">
        <v>0</v>
      </c>
      <c r="AF211" s="1">
        <v>0</v>
      </c>
      <c r="AG211" s="1">
        <v>0</v>
      </c>
      <c r="AH211" s="1">
        <v>0</v>
      </c>
      <c r="AI211" t="s">
        <v>87</v>
      </c>
      <c r="AL211" s="1">
        <v>0</v>
      </c>
      <c r="AM211" s="1">
        <v>0</v>
      </c>
      <c r="AN211" s="1">
        <v>0</v>
      </c>
    </row>
    <row r="212" spans="1:40" x14ac:dyDescent="0.25">
      <c r="A212">
        <v>210</v>
      </c>
      <c r="B212" t="s">
        <v>310</v>
      </c>
      <c r="C212">
        <v>24</v>
      </c>
      <c r="D212">
        <v>7440666</v>
      </c>
      <c r="E212" t="s">
        <v>297</v>
      </c>
      <c r="F212">
        <v>0</v>
      </c>
      <c r="G212" t="s">
        <v>122</v>
      </c>
      <c r="H212" s="1">
        <v>0</v>
      </c>
      <c r="I212" s="1">
        <v>0</v>
      </c>
      <c r="J212" s="1">
        <v>0</v>
      </c>
      <c r="K212" s="1">
        <v>0</v>
      </c>
      <c r="L212" s="1">
        <v>0</v>
      </c>
      <c r="M212" s="1">
        <v>0</v>
      </c>
      <c r="N212" s="1">
        <v>0</v>
      </c>
      <c r="O212" s="1">
        <v>0</v>
      </c>
      <c r="P212" s="1">
        <v>0</v>
      </c>
      <c r="Q212" s="1">
        <v>0</v>
      </c>
      <c r="R212" s="1">
        <v>0</v>
      </c>
      <c r="S212" s="1">
        <v>0</v>
      </c>
      <c r="T212" s="1">
        <v>0</v>
      </c>
      <c r="U212" s="1">
        <v>0</v>
      </c>
      <c r="V212" t="s">
        <v>86</v>
      </c>
      <c r="W212" s="1">
        <v>0</v>
      </c>
      <c r="X212" s="1">
        <v>0</v>
      </c>
      <c r="Y212" s="1">
        <v>0</v>
      </c>
      <c r="Z212" s="1">
        <v>0</v>
      </c>
      <c r="AA212" s="1">
        <v>0</v>
      </c>
      <c r="AB212" s="1">
        <v>0</v>
      </c>
      <c r="AC212" s="1">
        <v>0</v>
      </c>
      <c r="AD212" s="1">
        <v>0</v>
      </c>
      <c r="AE212" s="1">
        <v>0</v>
      </c>
      <c r="AF212" s="1">
        <v>0</v>
      </c>
      <c r="AG212" s="1">
        <v>0</v>
      </c>
      <c r="AH212" s="1">
        <v>0</v>
      </c>
      <c r="AI212" t="s">
        <v>87</v>
      </c>
      <c r="AL212" s="1">
        <v>0</v>
      </c>
      <c r="AM212" s="1">
        <v>0</v>
      </c>
      <c r="AN212" s="1">
        <v>0</v>
      </c>
    </row>
    <row r="213" spans="1:40" x14ac:dyDescent="0.25">
      <c r="A213">
        <v>211</v>
      </c>
      <c r="B213" t="s">
        <v>311</v>
      </c>
      <c r="C213">
        <v>24</v>
      </c>
      <c r="D213">
        <v>7429905</v>
      </c>
      <c r="E213" t="s">
        <v>290</v>
      </c>
      <c r="F213">
        <v>0</v>
      </c>
      <c r="G213" t="s">
        <v>122</v>
      </c>
      <c r="H213" s="1">
        <v>0</v>
      </c>
      <c r="I213" s="1">
        <v>0</v>
      </c>
      <c r="J213" s="1">
        <v>0</v>
      </c>
      <c r="K213" s="1">
        <v>0</v>
      </c>
      <c r="L213" s="1">
        <v>0</v>
      </c>
      <c r="M213" s="1">
        <v>0</v>
      </c>
      <c r="N213" s="1">
        <v>0</v>
      </c>
      <c r="O213" s="1">
        <v>0</v>
      </c>
      <c r="P213" s="1">
        <v>0</v>
      </c>
      <c r="Q213" s="1">
        <v>0</v>
      </c>
      <c r="R213" s="1">
        <v>0</v>
      </c>
      <c r="S213" s="1">
        <v>0</v>
      </c>
      <c r="T213" s="1">
        <v>0</v>
      </c>
      <c r="U213" s="1">
        <v>0</v>
      </c>
      <c r="V213" t="s">
        <v>86</v>
      </c>
      <c r="W213" s="1">
        <v>0</v>
      </c>
      <c r="X213" s="1">
        <v>0</v>
      </c>
      <c r="Y213" s="1">
        <v>0</v>
      </c>
      <c r="Z213" s="1">
        <v>0</v>
      </c>
      <c r="AA213" s="1">
        <v>0</v>
      </c>
      <c r="AB213" s="1">
        <v>0</v>
      </c>
      <c r="AC213" s="1">
        <v>0</v>
      </c>
      <c r="AD213" s="1">
        <v>0</v>
      </c>
      <c r="AE213" s="1">
        <v>0</v>
      </c>
      <c r="AF213" s="1">
        <v>0</v>
      </c>
      <c r="AG213" s="1">
        <v>0</v>
      </c>
      <c r="AH213" s="1">
        <v>0</v>
      </c>
      <c r="AI213" t="s">
        <v>87</v>
      </c>
      <c r="AL213" s="1">
        <v>0</v>
      </c>
      <c r="AM213" s="1">
        <v>0</v>
      </c>
      <c r="AN213" s="1">
        <v>0</v>
      </c>
    </row>
    <row r="214" spans="1:40" x14ac:dyDescent="0.25">
      <c r="A214">
        <v>212</v>
      </c>
      <c r="B214" t="s">
        <v>311</v>
      </c>
      <c r="C214">
        <v>24</v>
      </c>
      <c r="D214">
        <v>1344281</v>
      </c>
      <c r="E214" t="s">
        <v>291</v>
      </c>
      <c r="F214">
        <v>0</v>
      </c>
      <c r="G214" t="s">
        <v>122</v>
      </c>
      <c r="H214" s="1">
        <v>0</v>
      </c>
      <c r="I214" s="1">
        <v>0</v>
      </c>
      <c r="J214" s="1">
        <v>0</v>
      </c>
      <c r="K214" s="1">
        <v>0</v>
      </c>
      <c r="L214" s="1">
        <v>0</v>
      </c>
      <c r="M214" s="1">
        <v>0</v>
      </c>
      <c r="N214" s="1">
        <v>0</v>
      </c>
      <c r="O214" s="1">
        <v>0</v>
      </c>
      <c r="P214" s="1">
        <v>0</v>
      </c>
      <c r="Q214" s="1">
        <v>0</v>
      </c>
      <c r="R214" s="1">
        <v>0</v>
      </c>
      <c r="S214" s="1">
        <v>0</v>
      </c>
      <c r="T214" s="1">
        <v>0</v>
      </c>
      <c r="U214" s="1">
        <v>0</v>
      </c>
      <c r="V214" t="s">
        <v>86</v>
      </c>
      <c r="W214" s="1">
        <v>0</v>
      </c>
      <c r="X214" s="1">
        <v>0</v>
      </c>
      <c r="Y214" s="1">
        <v>0</v>
      </c>
      <c r="Z214" s="1">
        <v>0</v>
      </c>
      <c r="AA214" s="1">
        <v>0</v>
      </c>
      <c r="AB214" s="1">
        <v>0</v>
      </c>
      <c r="AC214" s="1">
        <v>0</v>
      </c>
      <c r="AD214" s="1">
        <v>0</v>
      </c>
      <c r="AE214" s="1">
        <v>0</v>
      </c>
      <c r="AF214" s="1">
        <v>0</v>
      </c>
      <c r="AG214" s="1">
        <v>0</v>
      </c>
      <c r="AH214" s="1">
        <v>0</v>
      </c>
      <c r="AI214" t="s">
        <v>87</v>
      </c>
      <c r="AL214" s="1">
        <v>0</v>
      </c>
      <c r="AM214" s="1">
        <v>0</v>
      </c>
      <c r="AN214" s="1">
        <v>0</v>
      </c>
    </row>
    <row r="215" spans="1:40" x14ac:dyDescent="0.25">
      <c r="A215">
        <v>213</v>
      </c>
      <c r="B215" t="s">
        <v>311</v>
      </c>
      <c r="C215">
        <v>24</v>
      </c>
      <c r="D215">
        <v>7440417</v>
      </c>
      <c r="E215" t="s">
        <v>292</v>
      </c>
      <c r="F215">
        <v>0</v>
      </c>
      <c r="G215" t="s">
        <v>122</v>
      </c>
      <c r="H215" s="1">
        <v>0</v>
      </c>
      <c r="I215" s="1">
        <v>0</v>
      </c>
      <c r="J215" s="1">
        <v>0</v>
      </c>
      <c r="K215" s="1">
        <v>0</v>
      </c>
      <c r="L215" s="1">
        <v>0</v>
      </c>
      <c r="M215" s="1">
        <v>0</v>
      </c>
      <c r="N215" s="1">
        <v>0</v>
      </c>
      <c r="O215" s="1">
        <v>0</v>
      </c>
      <c r="P215" s="1">
        <v>0</v>
      </c>
      <c r="Q215" s="1">
        <v>0</v>
      </c>
      <c r="R215" s="1">
        <v>0</v>
      </c>
      <c r="S215" s="1">
        <v>0</v>
      </c>
      <c r="T215" s="1">
        <v>0</v>
      </c>
      <c r="U215" s="1">
        <v>0</v>
      </c>
      <c r="V215" t="s">
        <v>86</v>
      </c>
      <c r="W215" s="1">
        <v>0</v>
      </c>
      <c r="X215" s="1">
        <v>0</v>
      </c>
      <c r="Y215" s="1">
        <v>0</v>
      </c>
      <c r="Z215" s="1">
        <v>0</v>
      </c>
      <c r="AA215" s="1">
        <v>0</v>
      </c>
      <c r="AB215" s="1">
        <v>0</v>
      </c>
      <c r="AC215" s="1">
        <v>0</v>
      </c>
      <c r="AD215" s="1">
        <v>0</v>
      </c>
      <c r="AE215" s="1">
        <v>0</v>
      </c>
      <c r="AF215" s="1">
        <v>0</v>
      </c>
      <c r="AG215" s="1">
        <v>0</v>
      </c>
      <c r="AH215" s="1">
        <v>0</v>
      </c>
      <c r="AI215" t="s">
        <v>87</v>
      </c>
      <c r="AL215" s="1">
        <v>0</v>
      </c>
      <c r="AM215" s="1">
        <v>0</v>
      </c>
      <c r="AN215" s="1">
        <v>0</v>
      </c>
    </row>
    <row r="216" spans="1:40" x14ac:dyDescent="0.25">
      <c r="A216">
        <v>214</v>
      </c>
      <c r="B216" t="s">
        <v>311</v>
      </c>
      <c r="C216">
        <v>24</v>
      </c>
      <c r="D216">
        <v>7440439</v>
      </c>
      <c r="E216" t="s">
        <v>293</v>
      </c>
      <c r="F216">
        <v>0</v>
      </c>
      <c r="G216" t="s">
        <v>122</v>
      </c>
      <c r="H216" s="1">
        <v>0</v>
      </c>
      <c r="I216" s="1">
        <v>0</v>
      </c>
      <c r="J216" s="1">
        <v>0</v>
      </c>
      <c r="K216" s="1">
        <v>0</v>
      </c>
      <c r="L216" s="1">
        <v>0</v>
      </c>
      <c r="M216" s="1">
        <v>0</v>
      </c>
      <c r="N216" s="1">
        <v>0</v>
      </c>
      <c r="O216" s="1">
        <v>0</v>
      </c>
      <c r="P216" s="1">
        <v>0</v>
      </c>
      <c r="Q216" s="1">
        <v>0</v>
      </c>
      <c r="R216" s="1">
        <v>0</v>
      </c>
      <c r="S216" s="1">
        <v>0</v>
      </c>
      <c r="T216" s="1">
        <v>0</v>
      </c>
      <c r="U216" s="1">
        <v>0</v>
      </c>
      <c r="V216" t="s">
        <v>86</v>
      </c>
      <c r="W216" s="1">
        <v>0</v>
      </c>
      <c r="X216" s="1">
        <v>0</v>
      </c>
      <c r="Y216" s="1">
        <v>0</v>
      </c>
      <c r="Z216" s="1">
        <v>0</v>
      </c>
      <c r="AA216" s="1">
        <v>0</v>
      </c>
      <c r="AB216" s="1">
        <v>0</v>
      </c>
      <c r="AC216" s="1">
        <v>0</v>
      </c>
      <c r="AD216" s="1">
        <v>0</v>
      </c>
      <c r="AE216" s="1">
        <v>0</v>
      </c>
      <c r="AF216" s="1">
        <v>0</v>
      </c>
      <c r="AG216" s="1">
        <v>0</v>
      </c>
      <c r="AH216" s="1">
        <v>0</v>
      </c>
      <c r="AI216" t="s">
        <v>87</v>
      </c>
      <c r="AL216" s="1">
        <v>0</v>
      </c>
      <c r="AM216" s="1">
        <v>0</v>
      </c>
      <c r="AN216" s="1">
        <v>0</v>
      </c>
    </row>
    <row r="217" spans="1:40" x14ac:dyDescent="0.25">
      <c r="A217">
        <v>215</v>
      </c>
      <c r="B217" t="s">
        <v>311</v>
      </c>
      <c r="C217">
        <v>24</v>
      </c>
      <c r="D217">
        <v>7440484</v>
      </c>
      <c r="E217" t="s">
        <v>8</v>
      </c>
      <c r="F217">
        <v>0</v>
      </c>
      <c r="G217" t="s">
        <v>122</v>
      </c>
      <c r="H217" s="1">
        <v>0</v>
      </c>
      <c r="I217" s="1">
        <v>0</v>
      </c>
      <c r="J217" s="1">
        <v>0</v>
      </c>
      <c r="K217" s="1">
        <v>0</v>
      </c>
      <c r="L217" s="1">
        <v>0</v>
      </c>
      <c r="M217" s="1">
        <v>0</v>
      </c>
      <c r="N217" s="1">
        <v>0</v>
      </c>
      <c r="O217" s="1">
        <v>0</v>
      </c>
      <c r="P217" s="1">
        <v>0</v>
      </c>
      <c r="Q217" s="1">
        <v>0</v>
      </c>
      <c r="R217" s="1">
        <v>0</v>
      </c>
      <c r="S217" s="1">
        <v>0</v>
      </c>
      <c r="T217" s="1">
        <v>0</v>
      </c>
      <c r="U217" s="1">
        <v>0</v>
      </c>
      <c r="V217" t="s">
        <v>86</v>
      </c>
      <c r="W217" s="1">
        <v>0</v>
      </c>
      <c r="X217" s="1">
        <v>0</v>
      </c>
      <c r="Y217" s="1">
        <v>0</v>
      </c>
      <c r="Z217" s="1">
        <v>0</v>
      </c>
      <c r="AA217" s="1">
        <v>0</v>
      </c>
      <c r="AB217" s="1">
        <v>0</v>
      </c>
      <c r="AC217" s="1">
        <v>0</v>
      </c>
      <c r="AD217" s="1">
        <v>0</v>
      </c>
      <c r="AE217" s="1">
        <v>0</v>
      </c>
      <c r="AF217" s="1">
        <v>0</v>
      </c>
      <c r="AG217" s="1">
        <v>0</v>
      </c>
      <c r="AH217" s="1">
        <v>0</v>
      </c>
      <c r="AI217" t="s">
        <v>87</v>
      </c>
      <c r="AL217" s="1">
        <v>0</v>
      </c>
      <c r="AM217" s="1">
        <v>0</v>
      </c>
      <c r="AN217" s="1">
        <v>0</v>
      </c>
    </row>
    <row r="218" spans="1:40" x14ac:dyDescent="0.25">
      <c r="A218">
        <v>216</v>
      </c>
      <c r="B218" t="s">
        <v>311</v>
      </c>
      <c r="C218">
        <v>24</v>
      </c>
      <c r="D218">
        <v>7440473</v>
      </c>
      <c r="E218" t="s">
        <v>89</v>
      </c>
      <c r="F218" s="1">
        <v>3.7100000000000001E-5</v>
      </c>
      <c r="G218" t="s">
        <v>122</v>
      </c>
      <c r="H218" s="1">
        <v>0</v>
      </c>
      <c r="I218" s="1">
        <v>0</v>
      </c>
      <c r="J218" s="1">
        <v>0</v>
      </c>
      <c r="K218" s="1">
        <v>0</v>
      </c>
      <c r="L218" s="1">
        <v>0</v>
      </c>
      <c r="M218" s="1">
        <v>0</v>
      </c>
      <c r="N218" s="1">
        <v>0</v>
      </c>
      <c r="O218" s="1">
        <v>0</v>
      </c>
      <c r="P218" s="1">
        <v>0</v>
      </c>
      <c r="Q218" s="1">
        <v>0</v>
      </c>
      <c r="R218" s="1">
        <v>0</v>
      </c>
      <c r="S218" s="1">
        <v>0</v>
      </c>
      <c r="T218" s="1">
        <v>0</v>
      </c>
      <c r="U218" s="1">
        <v>0</v>
      </c>
      <c r="V218" t="s">
        <v>86</v>
      </c>
      <c r="W218" s="1">
        <v>3.7100000000000001E-5</v>
      </c>
      <c r="X218" s="1">
        <v>0</v>
      </c>
      <c r="Y218" s="1">
        <v>0</v>
      </c>
      <c r="Z218" s="1">
        <v>0</v>
      </c>
      <c r="AA218" s="1">
        <v>0</v>
      </c>
      <c r="AB218" s="1">
        <v>0</v>
      </c>
      <c r="AC218" s="1">
        <v>0</v>
      </c>
      <c r="AD218" s="1">
        <v>0</v>
      </c>
      <c r="AE218" s="1">
        <v>0</v>
      </c>
      <c r="AF218" s="1">
        <v>0</v>
      </c>
      <c r="AG218" s="1">
        <v>0</v>
      </c>
      <c r="AH218" s="1">
        <v>0</v>
      </c>
      <c r="AI218" t="s">
        <v>87</v>
      </c>
      <c r="AL218" s="1">
        <v>0</v>
      </c>
      <c r="AM218" s="1">
        <v>0</v>
      </c>
      <c r="AN218" s="1">
        <v>0</v>
      </c>
    </row>
    <row r="219" spans="1:40" x14ac:dyDescent="0.25">
      <c r="A219">
        <v>217</v>
      </c>
      <c r="B219" t="s">
        <v>311</v>
      </c>
      <c r="C219">
        <v>24</v>
      </c>
      <c r="D219">
        <v>18540299</v>
      </c>
      <c r="E219" t="s">
        <v>13</v>
      </c>
      <c r="F219" s="1">
        <v>2.0400000000000001E-5</v>
      </c>
      <c r="G219" t="s">
        <v>122</v>
      </c>
      <c r="H219" s="1">
        <v>0</v>
      </c>
      <c r="I219" s="1">
        <v>0</v>
      </c>
      <c r="J219" s="1">
        <v>0</v>
      </c>
      <c r="K219" s="1">
        <v>0</v>
      </c>
      <c r="L219" s="1">
        <v>0</v>
      </c>
      <c r="M219" s="1">
        <v>0</v>
      </c>
      <c r="N219" s="1">
        <v>1.02E-4</v>
      </c>
      <c r="O219" s="1">
        <v>0</v>
      </c>
      <c r="P219" s="1">
        <v>0</v>
      </c>
      <c r="Q219" s="1">
        <v>0</v>
      </c>
      <c r="R219" s="1">
        <v>0</v>
      </c>
      <c r="S219" s="1">
        <v>5.5497999999999998E-6</v>
      </c>
      <c r="T219" s="1">
        <v>0</v>
      </c>
      <c r="U219" s="1">
        <v>0</v>
      </c>
      <c r="V219" t="s">
        <v>86</v>
      </c>
      <c r="W219" s="1">
        <v>2.0400000000000001E-5</v>
      </c>
      <c r="X219" s="1">
        <v>1.0134000000000001E-7</v>
      </c>
      <c r="Y219" s="1">
        <v>9.6519000000000006E-9</v>
      </c>
      <c r="Z219" s="1">
        <v>0</v>
      </c>
      <c r="AA219" s="1">
        <v>0</v>
      </c>
      <c r="AB219" s="1">
        <v>0</v>
      </c>
      <c r="AC219" s="1">
        <v>0</v>
      </c>
      <c r="AD219" s="1">
        <v>0</v>
      </c>
      <c r="AE219" s="1">
        <v>0</v>
      </c>
      <c r="AF219" s="1">
        <v>0</v>
      </c>
      <c r="AG219" s="1">
        <v>0</v>
      </c>
      <c r="AH219" s="1">
        <v>0</v>
      </c>
      <c r="AI219" t="s">
        <v>87</v>
      </c>
      <c r="AJ219" t="s">
        <v>88</v>
      </c>
      <c r="AK219" t="s">
        <v>118</v>
      </c>
      <c r="AL219" s="1">
        <v>0</v>
      </c>
      <c r="AM219" s="1">
        <v>0</v>
      </c>
      <c r="AN219" s="1">
        <v>0</v>
      </c>
    </row>
    <row r="220" spans="1:40" x14ac:dyDescent="0.25">
      <c r="A220">
        <v>218</v>
      </c>
      <c r="B220" t="s">
        <v>311</v>
      </c>
      <c r="C220">
        <v>24</v>
      </c>
      <c r="D220">
        <v>1175</v>
      </c>
      <c r="E220" t="s">
        <v>294</v>
      </c>
      <c r="F220">
        <v>0</v>
      </c>
      <c r="G220" t="s">
        <v>122</v>
      </c>
      <c r="H220" s="1">
        <v>0</v>
      </c>
      <c r="I220" s="1">
        <v>0</v>
      </c>
      <c r="J220" s="1">
        <v>0</v>
      </c>
      <c r="K220" s="1">
        <v>0</v>
      </c>
      <c r="L220" s="1">
        <v>0</v>
      </c>
      <c r="M220" s="1">
        <v>0</v>
      </c>
      <c r="N220" s="1">
        <v>0</v>
      </c>
      <c r="O220" s="1">
        <v>0</v>
      </c>
      <c r="P220" s="1">
        <v>0</v>
      </c>
      <c r="Q220" s="1">
        <v>0</v>
      </c>
      <c r="R220" s="1">
        <v>0</v>
      </c>
      <c r="S220" s="1">
        <v>0</v>
      </c>
      <c r="T220" s="1">
        <v>0</v>
      </c>
      <c r="U220" s="1">
        <v>0</v>
      </c>
      <c r="V220" t="s">
        <v>86</v>
      </c>
      <c r="W220" s="1">
        <v>0</v>
      </c>
      <c r="X220" s="1">
        <v>0</v>
      </c>
      <c r="Y220" s="1">
        <v>0</v>
      </c>
      <c r="Z220" s="1">
        <v>0</v>
      </c>
      <c r="AA220" s="1">
        <v>0</v>
      </c>
      <c r="AB220" s="1">
        <v>0</v>
      </c>
      <c r="AC220" s="1">
        <v>0</v>
      </c>
      <c r="AD220" s="1">
        <v>0</v>
      </c>
      <c r="AE220" s="1">
        <v>0</v>
      </c>
      <c r="AF220" s="1">
        <v>0</v>
      </c>
      <c r="AG220" s="1">
        <v>0</v>
      </c>
      <c r="AH220" s="1">
        <v>0</v>
      </c>
      <c r="AI220" t="s">
        <v>87</v>
      </c>
      <c r="AL220" s="1">
        <v>0</v>
      </c>
      <c r="AM220" s="1">
        <v>0</v>
      </c>
      <c r="AN220" s="1">
        <v>0</v>
      </c>
    </row>
    <row r="221" spans="1:40" x14ac:dyDescent="0.25">
      <c r="A221">
        <v>219</v>
      </c>
      <c r="B221" t="s">
        <v>311</v>
      </c>
      <c r="C221">
        <v>24</v>
      </c>
      <c r="D221">
        <v>7440508</v>
      </c>
      <c r="E221" t="s">
        <v>10</v>
      </c>
      <c r="F221">
        <v>0</v>
      </c>
      <c r="G221" t="s">
        <v>122</v>
      </c>
      <c r="H221" s="1">
        <v>0</v>
      </c>
      <c r="I221" s="1">
        <v>0</v>
      </c>
      <c r="J221" s="1">
        <v>0</v>
      </c>
      <c r="K221" s="1">
        <v>0</v>
      </c>
      <c r="L221" s="1">
        <v>0</v>
      </c>
      <c r="M221" s="1">
        <v>0</v>
      </c>
      <c r="N221" s="1">
        <v>0</v>
      </c>
      <c r="O221" s="1">
        <v>0</v>
      </c>
      <c r="P221" s="1">
        <v>0</v>
      </c>
      <c r="Q221" s="1">
        <v>0</v>
      </c>
      <c r="R221" s="1">
        <v>0</v>
      </c>
      <c r="S221" s="1">
        <v>0</v>
      </c>
      <c r="T221" s="1">
        <v>0</v>
      </c>
      <c r="U221" s="1">
        <v>0</v>
      </c>
      <c r="V221" t="s">
        <v>86</v>
      </c>
      <c r="W221" s="1">
        <v>0</v>
      </c>
      <c r="X221" s="1">
        <v>0</v>
      </c>
      <c r="Y221" s="1">
        <v>0</v>
      </c>
      <c r="Z221" s="1">
        <v>0</v>
      </c>
      <c r="AA221" s="1">
        <v>0</v>
      </c>
      <c r="AB221" s="1">
        <v>0</v>
      </c>
      <c r="AC221" s="1">
        <v>0</v>
      </c>
      <c r="AD221" s="1">
        <v>0</v>
      </c>
      <c r="AE221" s="1">
        <v>0</v>
      </c>
      <c r="AF221" s="1">
        <v>0</v>
      </c>
      <c r="AG221" s="1">
        <v>0</v>
      </c>
      <c r="AH221" s="1">
        <v>0</v>
      </c>
      <c r="AI221" t="s">
        <v>87</v>
      </c>
      <c r="AL221" s="1">
        <v>0</v>
      </c>
      <c r="AM221" s="1">
        <v>0</v>
      </c>
      <c r="AN221" s="1">
        <v>0</v>
      </c>
    </row>
    <row r="222" spans="1:40" x14ac:dyDescent="0.25">
      <c r="A222">
        <v>220</v>
      </c>
      <c r="B222" t="s">
        <v>311</v>
      </c>
      <c r="C222">
        <v>24</v>
      </c>
      <c r="D222">
        <v>7439965</v>
      </c>
      <c r="E222" t="s">
        <v>5</v>
      </c>
      <c r="F222">
        <v>1.37E-4</v>
      </c>
      <c r="G222" t="s">
        <v>122</v>
      </c>
      <c r="H222" s="1">
        <v>0</v>
      </c>
      <c r="I222" s="1">
        <v>1.5222E-3</v>
      </c>
      <c r="J222" s="1">
        <v>0</v>
      </c>
      <c r="K222" s="1">
        <v>0</v>
      </c>
      <c r="L222" s="1">
        <v>0</v>
      </c>
      <c r="M222" s="1">
        <v>0</v>
      </c>
      <c r="N222" s="1">
        <v>0</v>
      </c>
      <c r="O222" s="1">
        <v>0</v>
      </c>
      <c r="P222" s="1">
        <v>0</v>
      </c>
      <c r="Q222" s="1">
        <v>0</v>
      </c>
      <c r="R222" s="1">
        <v>0</v>
      </c>
      <c r="S222" s="1">
        <v>0</v>
      </c>
      <c r="T222" s="1">
        <v>0</v>
      </c>
      <c r="U222" s="1">
        <v>0</v>
      </c>
      <c r="V222" t="s">
        <v>86</v>
      </c>
      <c r="W222" s="1">
        <v>1.37E-4</v>
      </c>
      <c r="X222" s="1">
        <v>0</v>
      </c>
      <c r="Y222" s="1">
        <v>0</v>
      </c>
      <c r="Z222" s="1">
        <v>0</v>
      </c>
      <c r="AA222" s="1">
        <v>0</v>
      </c>
      <c r="AB222" s="1">
        <v>0</v>
      </c>
      <c r="AC222" s="1">
        <v>0</v>
      </c>
      <c r="AD222" s="1">
        <v>0</v>
      </c>
      <c r="AE222" s="1">
        <v>0</v>
      </c>
      <c r="AF222" s="1">
        <v>0</v>
      </c>
      <c r="AG222" s="1">
        <v>0</v>
      </c>
      <c r="AH222" s="1">
        <v>0</v>
      </c>
      <c r="AI222" t="s">
        <v>87</v>
      </c>
      <c r="AL222" s="1">
        <v>0</v>
      </c>
      <c r="AM222" s="1">
        <v>0</v>
      </c>
      <c r="AN222" s="1">
        <v>0</v>
      </c>
    </row>
    <row r="223" spans="1:40" x14ac:dyDescent="0.25">
      <c r="A223">
        <v>221</v>
      </c>
      <c r="B223" t="s">
        <v>311</v>
      </c>
      <c r="C223">
        <v>24</v>
      </c>
      <c r="D223">
        <v>7440020</v>
      </c>
      <c r="E223" t="s">
        <v>6</v>
      </c>
      <c r="F223" s="1">
        <v>2.2800000000000002E-6</v>
      </c>
      <c r="G223" t="s">
        <v>122</v>
      </c>
      <c r="H223" s="1">
        <v>0</v>
      </c>
      <c r="I223" s="1">
        <v>0</v>
      </c>
      <c r="J223" s="1">
        <v>0</v>
      </c>
      <c r="K223" s="1">
        <v>0</v>
      </c>
      <c r="L223" s="1">
        <v>0</v>
      </c>
      <c r="M223" s="1">
        <v>1.1278E-6</v>
      </c>
      <c r="N223" s="1">
        <v>1.6286E-4</v>
      </c>
      <c r="O223" s="1">
        <v>0</v>
      </c>
      <c r="P223" s="1">
        <v>0</v>
      </c>
      <c r="Q223" s="1">
        <v>0</v>
      </c>
      <c r="R223" s="1">
        <v>0</v>
      </c>
      <c r="S223" s="1">
        <v>1.6286E-4</v>
      </c>
      <c r="T223" s="1">
        <v>0</v>
      </c>
      <c r="U223" s="1">
        <v>0</v>
      </c>
      <c r="V223" t="s">
        <v>86</v>
      </c>
      <c r="W223" s="1">
        <v>2.2800000000000002E-6</v>
      </c>
      <c r="X223" s="1">
        <v>1.1326999999999999E-8</v>
      </c>
      <c r="Y223" s="1">
        <v>1.0787E-9</v>
      </c>
      <c r="Z223" s="1">
        <v>0</v>
      </c>
      <c r="AA223" s="1">
        <v>0</v>
      </c>
      <c r="AB223" s="1">
        <v>0</v>
      </c>
      <c r="AC223" s="1">
        <v>0</v>
      </c>
      <c r="AD223" s="1">
        <v>0</v>
      </c>
      <c r="AE223" s="1">
        <v>0</v>
      </c>
      <c r="AF223" s="1">
        <v>0</v>
      </c>
      <c r="AG223" s="1">
        <v>0</v>
      </c>
      <c r="AH223" s="1">
        <v>0</v>
      </c>
      <c r="AI223" t="s">
        <v>87</v>
      </c>
      <c r="AJ223" t="s">
        <v>88</v>
      </c>
      <c r="AK223" t="s">
        <v>118</v>
      </c>
      <c r="AL223" s="1">
        <v>0</v>
      </c>
      <c r="AM223" s="1">
        <v>0</v>
      </c>
      <c r="AN223" s="1">
        <v>0</v>
      </c>
    </row>
    <row r="224" spans="1:40" x14ac:dyDescent="0.25">
      <c r="A224">
        <v>222</v>
      </c>
      <c r="B224" t="s">
        <v>311</v>
      </c>
      <c r="C224">
        <v>24</v>
      </c>
      <c r="D224">
        <v>7723140</v>
      </c>
      <c r="E224" t="s">
        <v>295</v>
      </c>
      <c r="F224">
        <v>0</v>
      </c>
      <c r="G224" t="s">
        <v>122</v>
      </c>
      <c r="H224" s="1">
        <v>0</v>
      </c>
      <c r="I224" s="1">
        <v>0</v>
      </c>
      <c r="J224" s="1">
        <v>0</v>
      </c>
      <c r="K224" s="1">
        <v>0</v>
      </c>
      <c r="L224" s="1">
        <v>0</v>
      </c>
      <c r="M224" s="1">
        <v>0</v>
      </c>
      <c r="N224" s="1">
        <v>0</v>
      </c>
      <c r="O224" s="1">
        <v>0</v>
      </c>
      <c r="P224" s="1">
        <v>0</v>
      </c>
      <c r="Q224" s="1">
        <v>0</v>
      </c>
      <c r="R224" s="1">
        <v>0</v>
      </c>
      <c r="S224" s="1">
        <v>0</v>
      </c>
      <c r="T224" s="1">
        <v>0</v>
      </c>
      <c r="U224" s="1">
        <v>0</v>
      </c>
      <c r="V224" t="s">
        <v>86</v>
      </c>
      <c r="W224" s="1">
        <v>0</v>
      </c>
      <c r="X224" s="1">
        <v>0</v>
      </c>
      <c r="Y224" s="1">
        <v>0</v>
      </c>
      <c r="Z224" s="1">
        <v>0</v>
      </c>
      <c r="AA224" s="1">
        <v>0</v>
      </c>
      <c r="AB224" s="1">
        <v>0</v>
      </c>
      <c r="AC224" s="1">
        <v>0</v>
      </c>
      <c r="AD224" s="1">
        <v>0</v>
      </c>
      <c r="AE224" s="1">
        <v>0</v>
      </c>
      <c r="AF224" s="1">
        <v>0</v>
      </c>
      <c r="AG224" s="1">
        <v>0</v>
      </c>
      <c r="AH224" s="1">
        <v>0</v>
      </c>
      <c r="AI224" t="s">
        <v>87</v>
      </c>
      <c r="AL224" s="1">
        <v>0</v>
      </c>
      <c r="AM224" s="1">
        <v>0</v>
      </c>
      <c r="AN224" s="1">
        <v>0</v>
      </c>
    </row>
    <row r="225" spans="1:40" x14ac:dyDescent="0.25">
      <c r="A225">
        <v>223</v>
      </c>
      <c r="B225" t="s">
        <v>311</v>
      </c>
      <c r="C225">
        <v>24</v>
      </c>
      <c r="D225">
        <v>7439921</v>
      </c>
      <c r="E225" t="s">
        <v>7</v>
      </c>
      <c r="F225">
        <v>0</v>
      </c>
      <c r="G225" t="s">
        <v>122</v>
      </c>
      <c r="H225" s="1">
        <v>0</v>
      </c>
      <c r="I225" s="1">
        <v>0</v>
      </c>
      <c r="J225" s="1">
        <v>0</v>
      </c>
      <c r="K225" s="1">
        <v>0</v>
      </c>
      <c r="L225" s="1">
        <v>0</v>
      </c>
      <c r="M225" s="1">
        <v>0</v>
      </c>
      <c r="N225" s="1">
        <v>0</v>
      </c>
      <c r="O225" s="1">
        <v>0</v>
      </c>
      <c r="P225" s="1">
        <v>0</v>
      </c>
      <c r="Q225" s="1">
        <v>0</v>
      </c>
      <c r="R225" s="1">
        <v>0</v>
      </c>
      <c r="S225" s="1">
        <v>0</v>
      </c>
      <c r="T225" s="1">
        <v>0</v>
      </c>
      <c r="U225" s="1">
        <v>0</v>
      </c>
      <c r="V225" t="s">
        <v>86</v>
      </c>
      <c r="W225" s="1">
        <v>0</v>
      </c>
      <c r="X225" s="1">
        <v>0</v>
      </c>
      <c r="Y225" s="1">
        <v>0</v>
      </c>
      <c r="Z225" s="1">
        <v>0</v>
      </c>
      <c r="AA225" s="1">
        <v>0</v>
      </c>
      <c r="AB225" s="1">
        <v>0</v>
      </c>
      <c r="AC225" s="1">
        <v>0</v>
      </c>
      <c r="AD225" s="1">
        <v>0</v>
      </c>
      <c r="AE225" s="1">
        <v>0</v>
      </c>
      <c r="AF225" s="1">
        <v>0</v>
      </c>
      <c r="AG225" s="1">
        <v>0</v>
      </c>
      <c r="AH225" s="1">
        <v>0</v>
      </c>
      <c r="AI225" t="s">
        <v>87</v>
      </c>
      <c r="AL225" s="1">
        <v>0</v>
      </c>
      <c r="AM225" s="1">
        <v>0</v>
      </c>
      <c r="AN225" s="1">
        <v>0</v>
      </c>
    </row>
    <row r="226" spans="1:40" x14ac:dyDescent="0.25">
      <c r="A226">
        <v>224</v>
      </c>
      <c r="B226" t="s">
        <v>311</v>
      </c>
      <c r="C226">
        <v>24</v>
      </c>
      <c r="D226">
        <v>7440622</v>
      </c>
      <c r="E226" t="s">
        <v>296</v>
      </c>
      <c r="F226">
        <v>0</v>
      </c>
      <c r="G226" t="s">
        <v>122</v>
      </c>
      <c r="H226" s="1">
        <v>0</v>
      </c>
      <c r="I226" s="1">
        <v>0</v>
      </c>
      <c r="J226" s="1">
        <v>0</v>
      </c>
      <c r="K226" s="1">
        <v>0</v>
      </c>
      <c r="L226" s="1">
        <v>0</v>
      </c>
      <c r="M226" s="1">
        <v>0</v>
      </c>
      <c r="N226" s="1">
        <v>0</v>
      </c>
      <c r="O226" s="1">
        <v>0</v>
      </c>
      <c r="P226" s="1">
        <v>0</v>
      </c>
      <c r="Q226" s="1">
        <v>0</v>
      </c>
      <c r="R226" s="1">
        <v>0</v>
      </c>
      <c r="S226" s="1">
        <v>0</v>
      </c>
      <c r="T226" s="1">
        <v>0</v>
      </c>
      <c r="U226" s="1">
        <v>0</v>
      </c>
      <c r="V226" t="s">
        <v>86</v>
      </c>
      <c r="W226" s="1">
        <v>0</v>
      </c>
      <c r="X226" s="1">
        <v>0</v>
      </c>
      <c r="Y226" s="1">
        <v>0</v>
      </c>
      <c r="Z226" s="1">
        <v>0</v>
      </c>
      <c r="AA226" s="1">
        <v>0</v>
      </c>
      <c r="AB226" s="1">
        <v>0</v>
      </c>
      <c r="AC226" s="1">
        <v>0</v>
      </c>
      <c r="AD226" s="1">
        <v>0</v>
      </c>
      <c r="AE226" s="1">
        <v>0</v>
      </c>
      <c r="AF226" s="1">
        <v>0</v>
      </c>
      <c r="AG226" s="1">
        <v>0</v>
      </c>
      <c r="AH226" s="1">
        <v>0</v>
      </c>
      <c r="AI226" t="s">
        <v>87</v>
      </c>
      <c r="AL226" s="1">
        <v>0</v>
      </c>
      <c r="AM226" s="1">
        <v>0</v>
      </c>
      <c r="AN226" s="1">
        <v>0</v>
      </c>
    </row>
    <row r="227" spans="1:40" x14ac:dyDescent="0.25">
      <c r="A227">
        <v>225</v>
      </c>
      <c r="B227" t="s">
        <v>311</v>
      </c>
      <c r="C227">
        <v>24</v>
      </c>
      <c r="D227">
        <v>7440666</v>
      </c>
      <c r="E227" t="s">
        <v>297</v>
      </c>
      <c r="F227">
        <v>0</v>
      </c>
      <c r="G227" t="s">
        <v>122</v>
      </c>
      <c r="H227" s="1">
        <v>0</v>
      </c>
      <c r="I227" s="1">
        <v>0</v>
      </c>
      <c r="J227" s="1">
        <v>0</v>
      </c>
      <c r="K227" s="1">
        <v>0</v>
      </c>
      <c r="L227" s="1">
        <v>0</v>
      </c>
      <c r="M227" s="1">
        <v>0</v>
      </c>
      <c r="N227" s="1">
        <v>0</v>
      </c>
      <c r="O227" s="1">
        <v>0</v>
      </c>
      <c r="P227" s="1">
        <v>0</v>
      </c>
      <c r="Q227" s="1">
        <v>0</v>
      </c>
      <c r="R227" s="1">
        <v>0</v>
      </c>
      <c r="S227" s="1">
        <v>0</v>
      </c>
      <c r="T227" s="1">
        <v>0</v>
      </c>
      <c r="U227" s="1">
        <v>0</v>
      </c>
      <c r="V227" t="s">
        <v>86</v>
      </c>
      <c r="W227" s="1">
        <v>0</v>
      </c>
      <c r="X227" s="1">
        <v>0</v>
      </c>
      <c r="Y227" s="1">
        <v>0</v>
      </c>
      <c r="Z227" s="1">
        <v>0</v>
      </c>
      <c r="AA227" s="1">
        <v>0</v>
      </c>
      <c r="AB227" s="1">
        <v>0</v>
      </c>
      <c r="AC227" s="1">
        <v>0</v>
      </c>
      <c r="AD227" s="1">
        <v>0</v>
      </c>
      <c r="AE227" s="1">
        <v>0</v>
      </c>
      <c r="AF227" s="1">
        <v>0</v>
      </c>
      <c r="AG227" s="1">
        <v>0</v>
      </c>
      <c r="AH227" s="1">
        <v>0</v>
      </c>
      <c r="AI227" t="s">
        <v>87</v>
      </c>
      <c r="AL227" s="1">
        <v>0</v>
      </c>
      <c r="AM227" s="1">
        <v>0</v>
      </c>
      <c r="AN227" s="1">
        <v>0</v>
      </c>
    </row>
    <row r="228" spans="1:40" x14ac:dyDescent="0.25">
      <c r="A228">
        <v>226</v>
      </c>
      <c r="B228" t="s">
        <v>312</v>
      </c>
      <c r="C228">
        <v>24</v>
      </c>
      <c r="D228">
        <v>7429905</v>
      </c>
      <c r="E228" t="s">
        <v>290</v>
      </c>
      <c r="F228">
        <v>0</v>
      </c>
      <c r="G228" t="s">
        <v>122</v>
      </c>
      <c r="H228" s="1">
        <v>0</v>
      </c>
      <c r="I228" s="1">
        <v>0</v>
      </c>
      <c r="J228" s="1">
        <v>0</v>
      </c>
      <c r="K228" s="1">
        <v>0</v>
      </c>
      <c r="L228" s="1">
        <v>0</v>
      </c>
      <c r="M228" s="1">
        <v>0</v>
      </c>
      <c r="N228" s="1">
        <v>0</v>
      </c>
      <c r="O228" s="1">
        <v>0</v>
      </c>
      <c r="P228" s="1">
        <v>0</v>
      </c>
      <c r="Q228" s="1">
        <v>0</v>
      </c>
      <c r="R228" s="1">
        <v>0</v>
      </c>
      <c r="S228" s="1">
        <v>0</v>
      </c>
      <c r="T228" s="1">
        <v>0</v>
      </c>
      <c r="U228" s="1">
        <v>0</v>
      </c>
      <c r="V228" t="s">
        <v>86</v>
      </c>
      <c r="W228" s="1">
        <v>0</v>
      </c>
      <c r="X228" s="1">
        <v>0</v>
      </c>
      <c r="Y228" s="1">
        <v>0</v>
      </c>
      <c r="Z228" s="1">
        <v>0</v>
      </c>
      <c r="AA228" s="1">
        <v>0</v>
      </c>
      <c r="AB228" s="1">
        <v>0</v>
      </c>
      <c r="AC228" s="1">
        <v>0</v>
      </c>
      <c r="AD228" s="1">
        <v>0</v>
      </c>
      <c r="AE228" s="1">
        <v>0</v>
      </c>
      <c r="AF228" s="1">
        <v>0</v>
      </c>
      <c r="AG228" s="1">
        <v>0</v>
      </c>
      <c r="AH228" s="1">
        <v>0</v>
      </c>
      <c r="AI228" t="s">
        <v>87</v>
      </c>
      <c r="AL228" s="1">
        <v>0</v>
      </c>
      <c r="AM228" s="1">
        <v>0</v>
      </c>
      <c r="AN228" s="1">
        <v>0</v>
      </c>
    </row>
    <row r="229" spans="1:40" x14ac:dyDescent="0.25">
      <c r="A229">
        <v>227</v>
      </c>
      <c r="B229" t="s">
        <v>312</v>
      </c>
      <c r="C229">
        <v>24</v>
      </c>
      <c r="D229">
        <v>1344281</v>
      </c>
      <c r="E229" t="s">
        <v>291</v>
      </c>
      <c r="F229">
        <v>0</v>
      </c>
      <c r="G229" t="s">
        <v>122</v>
      </c>
      <c r="H229" s="1">
        <v>0</v>
      </c>
      <c r="I229" s="1">
        <v>0</v>
      </c>
      <c r="J229" s="1">
        <v>0</v>
      </c>
      <c r="K229" s="1">
        <v>0</v>
      </c>
      <c r="L229" s="1">
        <v>0</v>
      </c>
      <c r="M229" s="1">
        <v>0</v>
      </c>
      <c r="N229" s="1">
        <v>0</v>
      </c>
      <c r="O229" s="1">
        <v>0</v>
      </c>
      <c r="P229" s="1">
        <v>0</v>
      </c>
      <c r="Q229" s="1">
        <v>0</v>
      </c>
      <c r="R229" s="1">
        <v>0</v>
      </c>
      <c r="S229" s="1">
        <v>0</v>
      </c>
      <c r="T229" s="1">
        <v>0</v>
      </c>
      <c r="U229" s="1">
        <v>0</v>
      </c>
      <c r="V229" t="s">
        <v>86</v>
      </c>
      <c r="W229" s="1">
        <v>0</v>
      </c>
      <c r="X229" s="1">
        <v>0</v>
      </c>
      <c r="Y229" s="1">
        <v>0</v>
      </c>
      <c r="Z229" s="1">
        <v>0</v>
      </c>
      <c r="AA229" s="1">
        <v>0</v>
      </c>
      <c r="AB229" s="1">
        <v>0</v>
      </c>
      <c r="AC229" s="1">
        <v>0</v>
      </c>
      <c r="AD229" s="1">
        <v>0</v>
      </c>
      <c r="AE229" s="1">
        <v>0</v>
      </c>
      <c r="AF229" s="1">
        <v>0</v>
      </c>
      <c r="AG229" s="1">
        <v>0</v>
      </c>
      <c r="AH229" s="1">
        <v>0</v>
      </c>
      <c r="AI229" t="s">
        <v>87</v>
      </c>
      <c r="AL229" s="1">
        <v>0</v>
      </c>
      <c r="AM229" s="1">
        <v>0</v>
      </c>
      <c r="AN229" s="1">
        <v>0</v>
      </c>
    </row>
    <row r="230" spans="1:40" x14ac:dyDescent="0.25">
      <c r="A230">
        <v>228</v>
      </c>
      <c r="B230" t="s">
        <v>312</v>
      </c>
      <c r="C230">
        <v>24</v>
      </c>
      <c r="D230">
        <v>7440417</v>
      </c>
      <c r="E230" t="s">
        <v>292</v>
      </c>
      <c r="F230">
        <v>0</v>
      </c>
      <c r="G230" t="s">
        <v>122</v>
      </c>
      <c r="H230" s="1">
        <v>0</v>
      </c>
      <c r="I230" s="1">
        <v>0</v>
      </c>
      <c r="J230" s="1">
        <v>0</v>
      </c>
      <c r="K230" s="1">
        <v>0</v>
      </c>
      <c r="L230" s="1">
        <v>0</v>
      </c>
      <c r="M230" s="1">
        <v>0</v>
      </c>
      <c r="N230" s="1">
        <v>0</v>
      </c>
      <c r="O230" s="1">
        <v>0</v>
      </c>
      <c r="P230" s="1">
        <v>0</v>
      </c>
      <c r="Q230" s="1">
        <v>0</v>
      </c>
      <c r="R230" s="1">
        <v>0</v>
      </c>
      <c r="S230" s="1">
        <v>0</v>
      </c>
      <c r="T230" s="1">
        <v>0</v>
      </c>
      <c r="U230" s="1">
        <v>0</v>
      </c>
      <c r="V230" t="s">
        <v>86</v>
      </c>
      <c r="W230" s="1">
        <v>0</v>
      </c>
      <c r="X230" s="1">
        <v>0</v>
      </c>
      <c r="Y230" s="1">
        <v>0</v>
      </c>
      <c r="Z230" s="1">
        <v>0</v>
      </c>
      <c r="AA230" s="1">
        <v>0</v>
      </c>
      <c r="AB230" s="1">
        <v>0</v>
      </c>
      <c r="AC230" s="1">
        <v>0</v>
      </c>
      <c r="AD230" s="1">
        <v>0</v>
      </c>
      <c r="AE230" s="1">
        <v>0</v>
      </c>
      <c r="AF230" s="1">
        <v>0</v>
      </c>
      <c r="AG230" s="1">
        <v>0</v>
      </c>
      <c r="AH230" s="1">
        <v>0</v>
      </c>
      <c r="AI230" t="s">
        <v>87</v>
      </c>
      <c r="AL230" s="1">
        <v>0</v>
      </c>
      <c r="AM230" s="1">
        <v>0</v>
      </c>
      <c r="AN230" s="1">
        <v>0</v>
      </c>
    </row>
    <row r="231" spans="1:40" x14ac:dyDescent="0.25">
      <c r="A231">
        <v>229</v>
      </c>
      <c r="B231" t="s">
        <v>312</v>
      </c>
      <c r="C231">
        <v>24</v>
      </c>
      <c r="D231">
        <v>7440439</v>
      </c>
      <c r="E231" t="s">
        <v>293</v>
      </c>
      <c r="F231">
        <v>0</v>
      </c>
      <c r="G231" t="s">
        <v>122</v>
      </c>
      <c r="H231" s="1">
        <v>0</v>
      </c>
      <c r="I231" s="1">
        <v>0</v>
      </c>
      <c r="J231" s="1">
        <v>0</v>
      </c>
      <c r="K231" s="1">
        <v>0</v>
      </c>
      <c r="L231" s="1">
        <v>0</v>
      </c>
      <c r="M231" s="1">
        <v>0</v>
      </c>
      <c r="N231" s="1">
        <v>0</v>
      </c>
      <c r="O231" s="1">
        <v>0</v>
      </c>
      <c r="P231" s="1">
        <v>0</v>
      </c>
      <c r="Q231" s="1">
        <v>0</v>
      </c>
      <c r="R231" s="1">
        <v>0</v>
      </c>
      <c r="S231" s="1">
        <v>0</v>
      </c>
      <c r="T231" s="1">
        <v>0</v>
      </c>
      <c r="U231" s="1">
        <v>0</v>
      </c>
      <c r="V231" t="s">
        <v>86</v>
      </c>
      <c r="W231" s="1">
        <v>0</v>
      </c>
      <c r="X231" s="1">
        <v>0</v>
      </c>
      <c r="Y231" s="1">
        <v>0</v>
      </c>
      <c r="Z231" s="1">
        <v>0</v>
      </c>
      <c r="AA231" s="1">
        <v>0</v>
      </c>
      <c r="AB231" s="1">
        <v>0</v>
      </c>
      <c r="AC231" s="1">
        <v>0</v>
      </c>
      <c r="AD231" s="1">
        <v>0</v>
      </c>
      <c r="AE231" s="1">
        <v>0</v>
      </c>
      <c r="AF231" s="1">
        <v>0</v>
      </c>
      <c r="AG231" s="1">
        <v>0</v>
      </c>
      <c r="AH231" s="1">
        <v>0</v>
      </c>
      <c r="AI231" t="s">
        <v>87</v>
      </c>
      <c r="AL231" s="1">
        <v>0</v>
      </c>
      <c r="AM231" s="1">
        <v>0</v>
      </c>
      <c r="AN231" s="1">
        <v>0</v>
      </c>
    </row>
    <row r="232" spans="1:40" x14ac:dyDescent="0.25">
      <c r="A232">
        <v>230</v>
      </c>
      <c r="B232" t="s">
        <v>312</v>
      </c>
      <c r="C232">
        <v>24</v>
      </c>
      <c r="D232">
        <v>7440484</v>
      </c>
      <c r="E232" t="s">
        <v>8</v>
      </c>
      <c r="F232">
        <v>8.7699999999999996E-4</v>
      </c>
      <c r="G232" t="s">
        <v>122</v>
      </c>
      <c r="H232" s="1">
        <v>0</v>
      </c>
      <c r="I232" s="1">
        <v>0</v>
      </c>
      <c r="J232" s="1">
        <v>0</v>
      </c>
      <c r="K232" s="1">
        <v>0</v>
      </c>
      <c r="L232" s="1">
        <v>0</v>
      </c>
      <c r="M232" s="1">
        <v>0</v>
      </c>
      <c r="N232" s="1">
        <v>0</v>
      </c>
      <c r="O232" s="1">
        <v>0</v>
      </c>
      <c r="P232" s="1">
        <v>0</v>
      </c>
      <c r="Q232" s="1">
        <v>0</v>
      </c>
      <c r="R232" s="1">
        <v>0</v>
      </c>
      <c r="S232" s="1">
        <v>0</v>
      </c>
      <c r="T232" s="1">
        <v>0</v>
      </c>
      <c r="U232" s="1">
        <v>0</v>
      </c>
      <c r="V232" t="s">
        <v>86</v>
      </c>
      <c r="W232" s="1">
        <v>8.7699999999999996E-4</v>
      </c>
      <c r="X232" s="1">
        <v>0</v>
      </c>
      <c r="Y232" s="1">
        <v>0</v>
      </c>
      <c r="Z232" s="1">
        <v>0</v>
      </c>
      <c r="AA232" s="1">
        <v>0</v>
      </c>
      <c r="AB232" s="1">
        <v>0</v>
      </c>
      <c r="AC232" s="1">
        <v>0</v>
      </c>
      <c r="AD232" s="1">
        <v>0</v>
      </c>
      <c r="AE232" s="1">
        <v>0</v>
      </c>
      <c r="AF232" s="1">
        <v>0</v>
      </c>
      <c r="AG232" s="1">
        <v>0</v>
      </c>
      <c r="AH232" s="1">
        <v>0</v>
      </c>
      <c r="AI232" t="s">
        <v>87</v>
      </c>
      <c r="AL232" s="1">
        <v>0</v>
      </c>
      <c r="AM232" s="1">
        <v>0</v>
      </c>
      <c r="AN232" s="1">
        <v>0</v>
      </c>
    </row>
    <row r="233" spans="1:40" x14ac:dyDescent="0.25">
      <c r="A233">
        <v>231</v>
      </c>
      <c r="B233" t="s">
        <v>312</v>
      </c>
      <c r="C233">
        <v>24</v>
      </c>
      <c r="D233">
        <v>7440473</v>
      </c>
      <c r="E233" t="s">
        <v>89</v>
      </c>
      <c r="F233">
        <v>4.26E-4</v>
      </c>
      <c r="G233" t="s">
        <v>122</v>
      </c>
      <c r="H233" s="1">
        <v>0</v>
      </c>
      <c r="I233" s="1">
        <v>0</v>
      </c>
      <c r="J233" s="1">
        <v>0</v>
      </c>
      <c r="K233" s="1">
        <v>0</v>
      </c>
      <c r="L233" s="1">
        <v>0</v>
      </c>
      <c r="M233" s="1">
        <v>0</v>
      </c>
      <c r="N233" s="1">
        <v>0</v>
      </c>
      <c r="O233" s="1">
        <v>0</v>
      </c>
      <c r="P233" s="1">
        <v>0</v>
      </c>
      <c r="Q233" s="1">
        <v>0</v>
      </c>
      <c r="R233" s="1">
        <v>0</v>
      </c>
      <c r="S233" s="1">
        <v>0</v>
      </c>
      <c r="T233" s="1">
        <v>0</v>
      </c>
      <c r="U233" s="1">
        <v>0</v>
      </c>
      <c r="V233" t="s">
        <v>86</v>
      </c>
      <c r="W233" s="1">
        <v>4.26E-4</v>
      </c>
      <c r="X233" s="1">
        <v>0</v>
      </c>
      <c r="Y233" s="1">
        <v>0</v>
      </c>
      <c r="Z233" s="1">
        <v>0</v>
      </c>
      <c r="AA233" s="1">
        <v>0</v>
      </c>
      <c r="AB233" s="1">
        <v>0</v>
      </c>
      <c r="AC233" s="1">
        <v>0</v>
      </c>
      <c r="AD233" s="1">
        <v>0</v>
      </c>
      <c r="AE233" s="1">
        <v>0</v>
      </c>
      <c r="AF233" s="1">
        <v>0</v>
      </c>
      <c r="AG233" s="1">
        <v>0</v>
      </c>
      <c r="AH233" s="1">
        <v>0</v>
      </c>
      <c r="AI233" t="s">
        <v>87</v>
      </c>
      <c r="AL233" s="1">
        <v>0</v>
      </c>
      <c r="AM233" s="1">
        <v>0</v>
      </c>
      <c r="AN233" s="1">
        <v>0</v>
      </c>
    </row>
    <row r="234" spans="1:40" x14ac:dyDescent="0.25">
      <c r="A234">
        <v>232</v>
      </c>
      <c r="B234" t="s">
        <v>312</v>
      </c>
      <c r="C234">
        <v>24</v>
      </c>
      <c r="D234">
        <v>18540299</v>
      </c>
      <c r="E234" t="s">
        <v>13</v>
      </c>
      <c r="F234">
        <v>2.34E-4</v>
      </c>
      <c r="G234" t="s">
        <v>122</v>
      </c>
      <c r="H234" s="1">
        <v>0</v>
      </c>
      <c r="I234" s="1">
        <v>0</v>
      </c>
      <c r="J234" s="1">
        <v>0</v>
      </c>
      <c r="K234" s="1">
        <v>0</v>
      </c>
      <c r="L234" s="1">
        <v>0</v>
      </c>
      <c r="M234" s="1">
        <v>0</v>
      </c>
      <c r="N234" s="1">
        <v>1.17E-3</v>
      </c>
      <c r="O234" s="1">
        <v>0</v>
      </c>
      <c r="P234" s="1">
        <v>0</v>
      </c>
      <c r="Q234" s="1">
        <v>0</v>
      </c>
      <c r="R234" s="1">
        <v>0</v>
      </c>
      <c r="S234" s="1">
        <v>6.3659999999999997E-5</v>
      </c>
      <c r="T234" s="1">
        <v>0</v>
      </c>
      <c r="U234" s="1">
        <v>0</v>
      </c>
      <c r="V234" t="s">
        <v>86</v>
      </c>
      <c r="W234" s="1">
        <v>2.34E-4</v>
      </c>
      <c r="X234" s="1">
        <v>1.1625000000000001E-6</v>
      </c>
      <c r="Y234" s="1">
        <v>1.1071E-7</v>
      </c>
      <c r="Z234" s="1">
        <v>0</v>
      </c>
      <c r="AA234" s="1">
        <v>0</v>
      </c>
      <c r="AB234" s="1">
        <v>0</v>
      </c>
      <c r="AC234" s="1">
        <v>0</v>
      </c>
      <c r="AD234" s="1">
        <v>0</v>
      </c>
      <c r="AE234" s="1">
        <v>0</v>
      </c>
      <c r="AF234" s="1">
        <v>0</v>
      </c>
      <c r="AG234" s="1">
        <v>0</v>
      </c>
      <c r="AH234" s="1">
        <v>0</v>
      </c>
      <c r="AI234" t="s">
        <v>87</v>
      </c>
      <c r="AJ234" t="s">
        <v>88</v>
      </c>
      <c r="AK234" t="s">
        <v>118</v>
      </c>
      <c r="AL234" s="1">
        <v>0</v>
      </c>
      <c r="AM234" s="1">
        <v>0</v>
      </c>
      <c r="AN234" s="1">
        <v>0</v>
      </c>
    </row>
    <row r="235" spans="1:40" x14ac:dyDescent="0.25">
      <c r="A235">
        <v>233</v>
      </c>
      <c r="B235" t="s">
        <v>312</v>
      </c>
      <c r="C235">
        <v>24</v>
      </c>
      <c r="D235">
        <v>1175</v>
      </c>
      <c r="E235" t="s">
        <v>294</v>
      </c>
      <c r="F235">
        <v>0</v>
      </c>
      <c r="G235" t="s">
        <v>122</v>
      </c>
      <c r="H235" s="1">
        <v>0</v>
      </c>
      <c r="I235" s="1">
        <v>0</v>
      </c>
      <c r="J235" s="1">
        <v>0</v>
      </c>
      <c r="K235" s="1">
        <v>0</v>
      </c>
      <c r="L235" s="1">
        <v>0</v>
      </c>
      <c r="M235" s="1">
        <v>0</v>
      </c>
      <c r="N235" s="1">
        <v>0</v>
      </c>
      <c r="O235" s="1">
        <v>0</v>
      </c>
      <c r="P235" s="1">
        <v>0</v>
      </c>
      <c r="Q235" s="1">
        <v>0</v>
      </c>
      <c r="R235" s="1">
        <v>0</v>
      </c>
      <c r="S235" s="1">
        <v>0</v>
      </c>
      <c r="T235" s="1">
        <v>0</v>
      </c>
      <c r="U235" s="1">
        <v>0</v>
      </c>
      <c r="V235" t="s">
        <v>86</v>
      </c>
      <c r="W235" s="1">
        <v>0</v>
      </c>
      <c r="X235" s="1">
        <v>0</v>
      </c>
      <c r="Y235" s="1">
        <v>0</v>
      </c>
      <c r="Z235" s="1">
        <v>0</v>
      </c>
      <c r="AA235" s="1">
        <v>0</v>
      </c>
      <c r="AB235" s="1">
        <v>0</v>
      </c>
      <c r="AC235" s="1">
        <v>0</v>
      </c>
      <c r="AD235" s="1">
        <v>0</v>
      </c>
      <c r="AE235" s="1">
        <v>0</v>
      </c>
      <c r="AF235" s="1">
        <v>0</v>
      </c>
      <c r="AG235" s="1">
        <v>0</v>
      </c>
      <c r="AH235" s="1">
        <v>0</v>
      </c>
      <c r="AI235" t="s">
        <v>87</v>
      </c>
      <c r="AL235" s="1">
        <v>0</v>
      </c>
      <c r="AM235" s="1">
        <v>0</v>
      </c>
      <c r="AN235" s="1">
        <v>0</v>
      </c>
    </row>
    <row r="236" spans="1:40" x14ac:dyDescent="0.25">
      <c r="A236">
        <v>234</v>
      </c>
      <c r="B236" t="s">
        <v>312</v>
      </c>
      <c r="C236">
        <v>24</v>
      </c>
      <c r="D236">
        <v>7440508</v>
      </c>
      <c r="E236" t="s">
        <v>10</v>
      </c>
      <c r="F236">
        <v>0</v>
      </c>
      <c r="G236" t="s">
        <v>122</v>
      </c>
      <c r="H236" s="1">
        <v>0</v>
      </c>
      <c r="I236" s="1">
        <v>0</v>
      </c>
      <c r="J236" s="1">
        <v>0</v>
      </c>
      <c r="K236" s="1">
        <v>0</v>
      </c>
      <c r="L236" s="1">
        <v>0</v>
      </c>
      <c r="M236" s="1">
        <v>0</v>
      </c>
      <c r="N236" s="1">
        <v>0</v>
      </c>
      <c r="O236" s="1">
        <v>0</v>
      </c>
      <c r="P236" s="1">
        <v>0</v>
      </c>
      <c r="Q236" s="1">
        <v>0</v>
      </c>
      <c r="R236" s="1">
        <v>0</v>
      </c>
      <c r="S236" s="1">
        <v>0</v>
      </c>
      <c r="T236" s="1">
        <v>0</v>
      </c>
      <c r="U236" s="1">
        <v>0</v>
      </c>
      <c r="V236" t="s">
        <v>86</v>
      </c>
      <c r="W236" s="1">
        <v>0</v>
      </c>
      <c r="X236" s="1">
        <v>0</v>
      </c>
      <c r="Y236" s="1">
        <v>0</v>
      </c>
      <c r="Z236" s="1">
        <v>0</v>
      </c>
      <c r="AA236" s="1">
        <v>0</v>
      </c>
      <c r="AB236" s="1">
        <v>0</v>
      </c>
      <c r="AC236" s="1">
        <v>0</v>
      </c>
      <c r="AD236" s="1">
        <v>0</v>
      </c>
      <c r="AE236" s="1">
        <v>0</v>
      </c>
      <c r="AF236" s="1">
        <v>0</v>
      </c>
      <c r="AG236" s="1">
        <v>0</v>
      </c>
      <c r="AH236" s="1">
        <v>0</v>
      </c>
      <c r="AI236" t="s">
        <v>87</v>
      </c>
      <c r="AL236" s="1">
        <v>0</v>
      </c>
      <c r="AM236" s="1">
        <v>0</v>
      </c>
      <c r="AN236" s="1">
        <v>0</v>
      </c>
    </row>
    <row r="237" spans="1:40" x14ac:dyDescent="0.25">
      <c r="A237">
        <v>235</v>
      </c>
      <c r="B237" t="s">
        <v>312</v>
      </c>
      <c r="C237">
        <v>24</v>
      </c>
      <c r="D237">
        <v>7439965</v>
      </c>
      <c r="E237" t="s">
        <v>5</v>
      </c>
      <c r="F237" s="1">
        <v>1.36E-5</v>
      </c>
      <c r="G237" t="s">
        <v>122</v>
      </c>
      <c r="H237" s="1">
        <v>0</v>
      </c>
      <c r="I237" s="1">
        <v>1.5111000000000001E-4</v>
      </c>
      <c r="J237" s="1">
        <v>0</v>
      </c>
      <c r="K237" s="1">
        <v>0</v>
      </c>
      <c r="L237" s="1">
        <v>0</v>
      </c>
      <c r="M237" s="1">
        <v>0</v>
      </c>
      <c r="N237" s="1">
        <v>0</v>
      </c>
      <c r="O237" s="1">
        <v>0</v>
      </c>
      <c r="P237" s="1">
        <v>0</v>
      </c>
      <c r="Q237" s="1">
        <v>0</v>
      </c>
      <c r="R237" s="1">
        <v>0</v>
      </c>
      <c r="S237" s="1">
        <v>0</v>
      </c>
      <c r="T237" s="1">
        <v>0</v>
      </c>
      <c r="U237" s="1">
        <v>0</v>
      </c>
      <c r="V237" t="s">
        <v>86</v>
      </c>
      <c r="W237" s="1">
        <v>1.36E-5</v>
      </c>
      <c r="X237" s="1">
        <v>0</v>
      </c>
      <c r="Y237" s="1">
        <v>0</v>
      </c>
      <c r="Z237" s="1">
        <v>0</v>
      </c>
      <c r="AA237" s="1">
        <v>0</v>
      </c>
      <c r="AB237" s="1">
        <v>0</v>
      </c>
      <c r="AC237" s="1">
        <v>0</v>
      </c>
      <c r="AD237" s="1">
        <v>0</v>
      </c>
      <c r="AE237" s="1">
        <v>0</v>
      </c>
      <c r="AF237" s="1">
        <v>0</v>
      </c>
      <c r="AG237" s="1">
        <v>0</v>
      </c>
      <c r="AH237" s="1">
        <v>0</v>
      </c>
      <c r="AI237" t="s">
        <v>87</v>
      </c>
      <c r="AL237" s="1">
        <v>0</v>
      </c>
      <c r="AM237" s="1">
        <v>0</v>
      </c>
      <c r="AN237" s="1">
        <v>0</v>
      </c>
    </row>
    <row r="238" spans="1:40" x14ac:dyDescent="0.25">
      <c r="A238">
        <v>236</v>
      </c>
      <c r="B238" t="s">
        <v>312</v>
      </c>
      <c r="C238">
        <v>24</v>
      </c>
      <c r="D238">
        <v>7440020</v>
      </c>
      <c r="E238" t="s">
        <v>6</v>
      </c>
      <c r="F238">
        <v>0</v>
      </c>
      <c r="G238" t="s">
        <v>122</v>
      </c>
      <c r="H238" s="1">
        <v>0</v>
      </c>
      <c r="I238" s="1">
        <v>0</v>
      </c>
      <c r="J238" s="1">
        <v>0</v>
      </c>
      <c r="K238" s="1">
        <v>0</v>
      </c>
      <c r="L238" s="1">
        <v>0</v>
      </c>
      <c r="M238" s="1">
        <v>0</v>
      </c>
      <c r="N238" s="1">
        <v>0</v>
      </c>
      <c r="O238" s="1">
        <v>0</v>
      </c>
      <c r="P238" s="1">
        <v>0</v>
      </c>
      <c r="Q238" s="1">
        <v>0</v>
      </c>
      <c r="R238" s="1">
        <v>0</v>
      </c>
      <c r="S238" s="1">
        <v>0</v>
      </c>
      <c r="T238" s="1">
        <v>0</v>
      </c>
      <c r="U238" s="1">
        <v>0</v>
      </c>
      <c r="V238" t="s">
        <v>86</v>
      </c>
      <c r="W238" s="1">
        <v>0</v>
      </c>
      <c r="X238" s="1">
        <v>0</v>
      </c>
      <c r="Y238" s="1">
        <v>0</v>
      </c>
      <c r="Z238" s="1">
        <v>0</v>
      </c>
      <c r="AA238" s="1">
        <v>0</v>
      </c>
      <c r="AB238" s="1">
        <v>0</v>
      </c>
      <c r="AC238" s="1">
        <v>0</v>
      </c>
      <c r="AD238" s="1">
        <v>0</v>
      </c>
      <c r="AE238" s="1">
        <v>0</v>
      </c>
      <c r="AF238" s="1">
        <v>0</v>
      </c>
      <c r="AG238" s="1">
        <v>0</v>
      </c>
      <c r="AH238" s="1">
        <v>0</v>
      </c>
      <c r="AI238" t="s">
        <v>87</v>
      </c>
      <c r="AL238" s="1">
        <v>0</v>
      </c>
      <c r="AM238" s="1">
        <v>0</v>
      </c>
      <c r="AN238" s="1">
        <v>0</v>
      </c>
    </row>
    <row r="239" spans="1:40" x14ac:dyDescent="0.25">
      <c r="A239">
        <v>237</v>
      </c>
      <c r="B239" t="s">
        <v>312</v>
      </c>
      <c r="C239">
        <v>24</v>
      </c>
      <c r="D239">
        <v>7723140</v>
      </c>
      <c r="E239" t="s">
        <v>295</v>
      </c>
      <c r="F239">
        <v>0</v>
      </c>
      <c r="G239" t="s">
        <v>122</v>
      </c>
      <c r="H239" s="1">
        <v>0</v>
      </c>
      <c r="I239" s="1">
        <v>0</v>
      </c>
      <c r="J239" s="1">
        <v>0</v>
      </c>
      <c r="K239" s="1">
        <v>0</v>
      </c>
      <c r="L239" s="1">
        <v>0</v>
      </c>
      <c r="M239" s="1">
        <v>0</v>
      </c>
      <c r="N239" s="1">
        <v>0</v>
      </c>
      <c r="O239" s="1">
        <v>0</v>
      </c>
      <c r="P239" s="1">
        <v>0</v>
      </c>
      <c r="Q239" s="1">
        <v>0</v>
      </c>
      <c r="R239" s="1">
        <v>0</v>
      </c>
      <c r="S239" s="1">
        <v>0</v>
      </c>
      <c r="T239" s="1">
        <v>0</v>
      </c>
      <c r="U239" s="1">
        <v>0</v>
      </c>
      <c r="V239" t="s">
        <v>86</v>
      </c>
      <c r="W239" s="1">
        <v>0</v>
      </c>
      <c r="X239" s="1">
        <v>0</v>
      </c>
      <c r="Y239" s="1">
        <v>0</v>
      </c>
      <c r="Z239" s="1">
        <v>0</v>
      </c>
      <c r="AA239" s="1">
        <v>0</v>
      </c>
      <c r="AB239" s="1">
        <v>0</v>
      </c>
      <c r="AC239" s="1">
        <v>0</v>
      </c>
      <c r="AD239" s="1">
        <v>0</v>
      </c>
      <c r="AE239" s="1">
        <v>0</v>
      </c>
      <c r="AF239" s="1">
        <v>0</v>
      </c>
      <c r="AG239" s="1">
        <v>0</v>
      </c>
      <c r="AH239" s="1">
        <v>0</v>
      </c>
      <c r="AI239" t="s">
        <v>87</v>
      </c>
      <c r="AL239" s="1">
        <v>0</v>
      </c>
      <c r="AM239" s="1">
        <v>0</v>
      </c>
      <c r="AN239" s="1">
        <v>0</v>
      </c>
    </row>
    <row r="240" spans="1:40" x14ac:dyDescent="0.25">
      <c r="A240">
        <v>238</v>
      </c>
      <c r="B240" t="s">
        <v>312</v>
      </c>
      <c r="C240">
        <v>24</v>
      </c>
      <c r="D240">
        <v>7439921</v>
      </c>
      <c r="E240" t="s">
        <v>7</v>
      </c>
      <c r="F240">
        <v>0</v>
      </c>
      <c r="G240" t="s">
        <v>122</v>
      </c>
      <c r="H240" s="1">
        <v>0</v>
      </c>
      <c r="I240" s="1">
        <v>0</v>
      </c>
      <c r="J240" s="1">
        <v>0</v>
      </c>
      <c r="K240" s="1">
        <v>0</v>
      </c>
      <c r="L240" s="1">
        <v>0</v>
      </c>
      <c r="M240" s="1">
        <v>0</v>
      </c>
      <c r="N240" s="1">
        <v>0</v>
      </c>
      <c r="O240" s="1">
        <v>0</v>
      </c>
      <c r="P240" s="1">
        <v>0</v>
      </c>
      <c r="Q240" s="1">
        <v>0</v>
      </c>
      <c r="R240" s="1">
        <v>0</v>
      </c>
      <c r="S240" s="1">
        <v>0</v>
      </c>
      <c r="T240" s="1">
        <v>0</v>
      </c>
      <c r="U240" s="1">
        <v>0</v>
      </c>
      <c r="V240" t="s">
        <v>86</v>
      </c>
      <c r="W240" s="1">
        <v>0</v>
      </c>
      <c r="X240" s="1">
        <v>0</v>
      </c>
      <c r="Y240" s="1">
        <v>0</v>
      </c>
      <c r="Z240" s="1">
        <v>0</v>
      </c>
      <c r="AA240" s="1">
        <v>0</v>
      </c>
      <c r="AB240" s="1">
        <v>0</v>
      </c>
      <c r="AC240" s="1">
        <v>0</v>
      </c>
      <c r="AD240" s="1">
        <v>0</v>
      </c>
      <c r="AE240" s="1">
        <v>0</v>
      </c>
      <c r="AF240" s="1">
        <v>0</v>
      </c>
      <c r="AG240" s="1">
        <v>0</v>
      </c>
      <c r="AH240" s="1">
        <v>0</v>
      </c>
      <c r="AI240" t="s">
        <v>87</v>
      </c>
      <c r="AL240" s="1">
        <v>0</v>
      </c>
      <c r="AM240" s="1">
        <v>0</v>
      </c>
      <c r="AN240" s="1">
        <v>0</v>
      </c>
    </row>
    <row r="241" spans="1:40" x14ac:dyDescent="0.25">
      <c r="A241">
        <v>239</v>
      </c>
      <c r="B241" t="s">
        <v>312</v>
      </c>
      <c r="C241">
        <v>24</v>
      </c>
      <c r="D241">
        <v>7440622</v>
      </c>
      <c r="E241" t="s">
        <v>296</v>
      </c>
      <c r="F241">
        <v>0</v>
      </c>
      <c r="G241" t="s">
        <v>122</v>
      </c>
      <c r="H241" s="1">
        <v>0</v>
      </c>
      <c r="I241" s="1">
        <v>0</v>
      </c>
      <c r="J241" s="1">
        <v>0</v>
      </c>
      <c r="K241" s="1">
        <v>0</v>
      </c>
      <c r="L241" s="1">
        <v>0</v>
      </c>
      <c r="M241" s="1">
        <v>0</v>
      </c>
      <c r="N241" s="1">
        <v>0</v>
      </c>
      <c r="O241" s="1">
        <v>0</v>
      </c>
      <c r="P241" s="1">
        <v>0</v>
      </c>
      <c r="Q241" s="1">
        <v>0</v>
      </c>
      <c r="R241" s="1">
        <v>0</v>
      </c>
      <c r="S241" s="1">
        <v>0</v>
      </c>
      <c r="T241" s="1">
        <v>0</v>
      </c>
      <c r="U241" s="1">
        <v>0</v>
      </c>
      <c r="V241" t="s">
        <v>86</v>
      </c>
      <c r="W241" s="1">
        <v>0</v>
      </c>
      <c r="X241" s="1">
        <v>0</v>
      </c>
      <c r="Y241" s="1">
        <v>0</v>
      </c>
      <c r="Z241" s="1">
        <v>0</v>
      </c>
      <c r="AA241" s="1">
        <v>0</v>
      </c>
      <c r="AB241" s="1">
        <v>0</v>
      </c>
      <c r="AC241" s="1">
        <v>0</v>
      </c>
      <c r="AD241" s="1">
        <v>0</v>
      </c>
      <c r="AE241" s="1">
        <v>0</v>
      </c>
      <c r="AF241" s="1">
        <v>0</v>
      </c>
      <c r="AG241" s="1">
        <v>0</v>
      </c>
      <c r="AH241" s="1">
        <v>0</v>
      </c>
      <c r="AI241" t="s">
        <v>87</v>
      </c>
      <c r="AL241" s="1">
        <v>0</v>
      </c>
      <c r="AM241" s="1">
        <v>0</v>
      </c>
      <c r="AN241" s="1">
        <v>0</v>
      </c>
    </row>
    <row r="242" spans="1:40" x14ac:dyDescent="0.25">
      <c r="A242">
        <v>240</v>
      </c>
      <c r="B242" t="s">
        <v>312</v>
      </c>
      <c r="C242">
        <v>24</v>
      </c>
      <c r="D242">
        <v>7440666</v>
      </c>
      <c r="E242" t="s">
        <v>297</v>
      </c>
      <c r="F242">
        <v>0</v>
      </c>
      <c r="G242" t="s">
        <v>122</v>
      </c>
      <c r="H242" s="1">
        <v>0</v>
      </c>
      <c r="I242" s="1">
        <v>0</v>
      </c>
      <c r="J242" s="1">
        <v>0</v>
      </c>
      <c r="K242" s="1">
        <v>0</v>
      </c>
      <c r="L242" s="1">
        <v>0</v>
      </c>
      <c r="M242" s="1">
        <v>0</v>
      </c>
      <c r="N242" s="1">
        <v>0</v>
      </c>
      <c r="O242" s="1">
        <v>0</v>
      </c>
      <c r="P242" s="1">
        <v>0</v>
      </c>
      <c r="Q242" s="1">
        <v>0</v>
      </c>
      <c r="R242" s="1">
        <v>0</v>
      </c>
      <c r="S242" s="1">
        <v>0</v>
      </c>
      <c r="T242" s="1">
        <v>0</v>
      </c>
      <c r="U242" s="1">
        <v>0</v>
      </c>
      <c r="V242" t="s">
        <v>86</v>
      </c>
      <c r="W242" s="1">
        <v>0</v>
      </c>
      <c r="X242" s="1">
        <v>0</v>
      </c>
      <c r="Y242" s="1">
        <v>0</v>
      </c>
      <c r="Z242" s="1">
        <v>0</v>
      </c>
      <c r="AA242" s="1">
        <v>0</v>
      </c>
      <c r="AB242" s="1">
        <v>0</v>
      </c>
      <c r="AC242" s="1">
        <v>0</v>
      </c>
      <c r="AD242" s="1">
        <v>0</v>
      </c>
      <c r="AE242" s="1">
        <v>0</v>
      </c>
      <c r="AF242" s="1">
        <v>0</v>
      </c>
      <c r="AG242" s="1">
        <v>0</v>
      </c>
      <c r="AH242" s="1">
        <v>0</v>
      </c>
      <c r="AI242" t="s">
        <v>87</v>
      </c>
      <c r="AL242" s="1">
        <v>0</v>
      </c>
      <c r="AM242" s="1">
        <v>0</v>
      </c>
      <c r="AN242" s="1">
        <v>0</v>
      </c>
    </row>
    <row r="243" spans="1:40" x14ac:dyDescent="0.25">
      <c r="A243">
        <v>241</v>
      </c>
      <c r="B243" t="s">
        <v>313</v>
      </c>
      <c r="C243">
        <v>24</v>
      </c>
      <c r="D243">
        <v>7429905</v>
      </c>
      <c r="E243" t="s">
        <v>290</v>
      </c>
      <c r="F243">
        <v>0</v>
      </c>
      <c r="G243" t="s">
        <v>122</v>
      </c>
      <c r="H243" s="1">
        <v>0</v>
      </c>
      <c r="I243" s="1">
        <v>0</v>
      </c>
      <c r="J243" s="1">
        <v>0</v>
      </c>
      <c r="K243" s="1">
        <v>0</v>
      </c>
      <c r="L243" s="1">
        <v>0</v>
      </c>
      <c r="M243" s="1">
        <v>0</v>
      </c>
      <c r="N243" s="1">
        <v>0</v>
      </c>
      <c r="O243" s="1">
        <v>0</v>
      </c>
      <c r="P243" s="1">
        <v>0</v>
      </c>
      <c r="Q243" s="1">
        <v>0</v>
      </c>
      <c r="R243" s="1">
        <v>0</v>
      </c>
      <c r="S243" s="1">
        <v>0</v>
      </c>
      <c r="T243" s="1">
        <v>0</v>
      </c>
      <c r="U243" s="1">
        <v>0</v>
      </c>
      <c r="V243" t="s">
        <v>86</v>
      </c>
      <c r="W243" s="1">
        <v>0</v>
      </c>
      <c r="X243" s="1">
        <v>0</v>
      </c>
      <c r="Y243" s="1">
        <v>0</v>
      </c>
      <c r="Z243" s="1">
        <v>0</v>
      </c>
      <c r="AA243" s="1">
        <v>0</v>
      </c>
      <c r="AB243" s="1">
        <v>0</v>
      </c>
      <c r="AC243" s="1">
        <v>0</v>
      </c>
      <c r="AD243" s="1">
        <v>0</v>
      </c>
      <c r="AE243" s="1">
        <v>0</v>
      </c>
      <c r="AF243" s="1">
        <v>0</v>
      </c>
      <c r="AG243" s="1">
        <v>0</v>
      </c>
      <c r="AH243" s="1">
        <v>0</v>
      </c>
      <c r="AI243" t="s">
        <v>87</v>
      </c>
      <c r="AL243" s="1">
        <v>0</v>
      </c>
      <c r="AM243" s="1">
        <v>0</v>
      </c>
      <c r="AN243" s="1">
        <v>0</v>
      </c>
    </row>
    <row r="244" spans="1:40" x14ac:dyDescent="0.25">
      <c r="A244">
        <v>242</v>
      </c>
      <c r="B244" t="s">
        <v>313</v>
      </c>
      <c r="C244">
        <v>24</v>
      </c>
      <c r="D244">
        <v>1344281</v>
      </c>
      <c r="E244" t="s">
        <v>291</v>
      </c>
      <c r="F244">
        <v>0</v>
      </c>
      <c r="G244" t="s">
        <v>122</v>
      </c>
      <c r="H244" s="1">
        <v>0</v>
      </c>
      <c r="I244" s="1">
        <v>0</v>
      </c>
      <c r="J244" s="1">
        <v>0</v>
      </c>
      <c r="K244" s="1">
        <v>0</v>
      </c>
      <c r="L244" s="1">
        <v>0</v>
      </c>
      <c r="M244" s="1">
        <v>0</v>
      </c>
      <c r="N244" s="1">
        <v>0</v>
      </c>
      <c r="O244" s="1">
        <v>0</v>
      </c>
      <c r="P244" s="1">
        <v>0</v>
      </c>
      <c r="Q244" s="1">
        <v>0</v>
      </c>
      <c r="R244" s="1">
        <v>0</v>
      </c>
      <c r="S244" s="1">
        <v>0</v>
      </c>
      <c r="T244" s="1">
        <v>0</v>
      </c>
      <c r="U244" s="1">
        <v>0</v>
      </c>
      <c r="V244" t="s">
        <v>86</v>
      </c>
      <c r="W244" s="1">
        <v>0</v>
      </c>
      <c r="X244" s="1">
        <v>0</v>
      </c>
      <c r="Y244" s="1">
        <v>0</v>
      </c>
      <c r="Z244" s="1">
        <v>0</v>
      </c>
      <c r="AA244" s="1">
        <v>0</v>
      </c>
      <c r="AB244" s="1">
        <v>0</v>
      </c>
      <c r="AC244" s="1">
        <v>0</v>
      </c>
      <c r="AD244" s="1">
        <v>0</v>
      </c>
      <c r="AE244" s="1">
        <v>0</v>
      </c>
      <c r="AF244" s="1">
        <v>0</v>
      </c>
      <c r="AG244" s="1">
        <v>0</v>
      </c>
      <c r="AH244" s="1">
        <v>0</v>
      </c>
      <c r="AI244" t="s">
        <v>87</v>
      </c>
      <c r="AL244" s="1">
        <v>0</v>
      </c>
      <c r="AM244" s="1">
        <v>0</v>
      </c>
      <c r="AN244" s="1">
        <v>0</v>
      </c>
    </row>
    <row r="245" spans="1:40" x14ac:dyDescent="0.25">
      <c r="A245">
        <v>243</v>
      </c>
      <c r="B245" t="s">
        <v>313</v>
      </c>
      <c r="C245">
        <v>24</v>
      </c>
      <c r="D245">
        <v>7440417</v>
      </c>
      <c r="E245" t="s">
        <v>292</v>
      </c>
      <c r="F245">
        <v>0</v>
      </c>
      <c r="G245" t="s">
        <v>122</v>
      </c>
      <c r="H245" s="1">
        <v>0</v>
      </c>
      <c r="I245" s="1">
        <v>0</v>
      </c>
      <c r="J245" s="1">
        <v>0</v>
      </c>
      <c r="K245" s="1">
        <v>0</v>
      </c>
      <c r="L245" s="1">
        <v>0</v>
      </c>
      <c r="M245" s="1">
        <v>0</v>
      </c>
      <c r="N245" s="1">
        <v>0</v>
      </c>
      <c r="O245" s="1">
        <v>0</v>
      </c>
      <c r="P245" s="1">
        <v>0</v>
      </c>
      <c r="Q245" s="1">
        <v>0</v>
      </c>
      <c r="R245" s="1">
        <v>0</v>
      </c>
      <c r="S245" s="1">
        <v>0</v>
      </c>
      <c r="T245" s="1">
        <v>0</v>
      </c>
      <c r="U245" s="1">
        <v>0</v>
      </c>
      <c r="V245" t="s">
        <v>86</v>
      </c>
      <c r="W245" s="1">
        <v>0</v>
      </c>
      <c r="X245" s="1">
        <v>0</v>
      </c>
      <c r="Y245" s="1">
        <v>0</v>
      </c>
      <c r="Z245" s="1">
        <v>0</v>
      </c>
      <c r="AA245" s="1">
        <v>0</v>
      </c>
      <c r="AB245" s="1">
        <v>0</v>
      </c>
      <c r="AC245" s="1">
        <v>0</v>
      </c>
      <c r="AD245" s="1">
        <v>0</v>
      </c>
      <c r="AE245" s="1">
        <v>0</v>
      </c>
      <c r="AF245" s="1">
        <v>0</v>
      </c>
      <c r="AG245" s="1">
        <v>0</v>
      </c>
      <c r="AH245" s="1">
        <v>0</v>
      </c>
      <c r="AI245" t="s">
        <v>87</v>
      </c>
      <c r="AL245" s="1">
        <v>0</v>
      </c>
      <c r="AM245" s="1">
        <v>0</v>
      </c>
      <c r="AN245" s="1">
        <v>0</v>
      </c>
    </row>
    <row r="246" spans="1:40" x14ac:dyDescent="0.25">
      <c r="A246">
        <v>244</v>
      </c>
      <c r="B246" t="s">
        <v>313</v>
      </c>
      <c r="C246">
        <v>24</v>
      </c>
      <c r="D246">
        <v>7440439</v>
      </c>
      <c r="E246" t="s">
        <v>293</v>
      </c>
      <c r="F246">
        <v>0</v>
      </c>
      <c r="G246" t="s">
        <v>122</v>
      </c>
      <c r="H246" s="1">
        <v>0</v>
      </c>
      <c r="I246" s="1">
        <v>0</v>
      </c>
      <c r="J246" s="1">
        <v>0</v>
      </c>
      <c r="K246" s="1">
        <v>0</v>
      </c>
      <c r="L246" s="1">
        <v>0</v>
      </c>
      <c r="M246" s="1">
        <v>0</v>
      </c>
      <c r="N246" s="1">
        <v>0</v>
      </c>
      <c r="O246" s="1">
        <v>0</v>
      </c>
      <c r="P246" s="1">
        <v>0</v>
      </c>
      <c r="Q246" s="1">
        <v>0</v>
      </c>
      <c r="R246" s="1">
        <v>0</v>
      </c>
      <c r="S246" s="1">
        <v>0</v>
      </c>
      <c r="T246" s="1">
        <v>0</v>
      </c>
      <c r="U246" s="1">
        <v>0</v>
      </c>
      <c r="V246" t="s">
        <v>86</v>
      </c>
      <c r="W246" s="1">
        <v>0</v>
      </c>
      <c r="X246" s="1">
        <v>0</v>
      </c>
      <c r="Y246" s="1">
        <v>0</v>
      </c>
      <c r="Z246" s="1">
        <v>0</v>
      </c>
      <c r="AA246" s="1">
        <v>0</v>
      </c>
      <c r="AB246" s="1">
        <v>0</v>
      </c>
      <c r="AC246" s="1">
        <v>0</v>
      </c>
      <c r="AD246" s="1">
        <v>0</v>
      </c>
      <c r="AE246" s="1">
        <v>0</v>
      </c>
      <c r="AF246" s="1">
        <v>0</v>
      </c>
      <c r="AG246" s="1">
        <v>0</v>
      </c>
      <c r="AH246" s="1">
        <v>0</v>
      </c>
      <c r="AI246" t="s">
        <v>87</v>
      </c>
      <c r="AL246" s="1">
        <v>0</v>
      </c>
      <c r="AM246" s="1">
        <v>0</v>
      </c>
      <c r="AN246" s="1">
        <v>0</v>
      </c>
    </row>
    <row r="247" spans="1:40" x14ac:dyDescent="0.25">
      <c r="A247">
        <v>245</v>
      </c>
      <c r="B247" t="s">
        <v>313</v>
      </c>
      <c r="C247">
        <v>24</v>
      </c>
      <c r="D247">
        <v>7440484</v>
      </c>
      <c r="E247" t="s">
        <v>8</v>
      </c>
      <c r="F247">
        <v>0</v>
      </c>
      <c r="G247" t="s">
        <v>122</v>
      </c>
      <c r="H247" s="1">
        <v>0</v>
      </c>
      <c r="I247" s="1">
        <v>0</v>
      </c>
      <c r="J247" s="1">
        <v>0</v>
      </c>
      <c r="K247" s="1">
        <v>0</v>
      </c>
      <c r="L247" s="1">
        <v>0</v>
      </c>
      <c r="M247" s="1">
        <v>0</v>
      </c>
      <c r="N247" s="1">
        <v>0</v>
      </c>
      <c r="O247" s="1">
        <v>0</v>
      </c>
      <c r="P247" s="1">
        <v>0</v>
      </c>
      <c r="Q247" s="1">
        <v>0</v>
      </c>
      <c r="R247" s="1">
        <v>0</v>
      </c>
      <c r="S247" s="1">
        <v>0</v>
      </c>
      <c r="T247" s="1">
        <v>0</v>
      </c>
      <c r="U247" s="1">
        <v>0</v>
      </c>
      <c r="V247" t="s">
        <v>86</v>
      </c>
      <c r="W247" s="1">
        <v>0</v>
      </c>
      <c r="X247" s="1">
        <v>0</v>
      </c>
      <c r="Y247" s="1">
        <v>0</v>
      </c>
      <c r="Z247" s="1">
        <v>0</v>
      </c>
      <c r="AA247" s="1">
        <v>0</v>
      </c>
      <c r="AB247" s="1">
        <v>0</v>
      </c>
      <c r="AC247" s="1">
        <v>0</v>
      </c>
      <c r="AD247" s="1">
        <v>0</v>
      </c>
      <c r="AE247" s="1">
        <v>0</v>
      </c>
      <c r="AF247" s="1">
        <v>0</v>
      </c>
      <c r="AG247" s="1">
        <v>0</v>
      </c>
      <c r="AH247" s="1">
        <v>0</v>
      </c>
      <c r="AI247" t="s">
        <v>87</v>
      </c>
      <c r="AL247" s="1">
        <v>0</v>
      </c>
      <c r="AM247" s="1">
        <v>0</v>
      </c>
      <c r="AN247" s="1">
        <v>0</v>
      </c>
    </row>
    <row r="248" spans="1:40" x14ac:dyDescent="0.25">
      <c r="A248">
        <v>246</v>
      </c>
      <c r="B248" t="s">
        <v>313</v>
      </c>
      <c r="C248">
        <v>24</v>
      </c>
      <c r="D248">
        <v>7440473</v>
      </c>
      <c r="E248" t="s">
        <v>89</v>
      </c>
      <c r="F248">
        <v>0</v>
      </c>
      <c r="G248" t="s">
        <v>122</v>
      </c>
      <c r="H248" s="1">
        <v>0</v>
      </c>
      <c r="I248" s="1">
        <v>0</v>
      </c>
      <c r="J248" s="1">
        <v>0</v>
      </c>
      <c r="K248" s="1">
        <v>0</v>
      </c>
      <c r="L248" s="1">
        <v>0</v>
      </c>
      <c r="M248" s="1">
        <v>0</v>
      </c>
      <c r="N248" s="1">
        <v>0</v>
      </c>
      <c r="O248" s="1">
        <v>0</v>
      </c>
      <c r="P248" s="1">
        <v>0</v>
      </c>
      <c r="Q248" s="1">
        <v>0</v>
      </c>
      <c r="R248" s="1">
        <v>0</v>
      </c>
      <c r="S248" s="1">
        <v>0</v>
      </c>
      <c r="T248" s="1">
        <v>0</v>
      </c>
      <c r="U248" s="1">
        <v>0</v>
      </c>
      <c r="V248" t="s">
        <v>86</v>
      </c>
      <c r="W248" s="1">
        <v>0</v>
      </c>
      <c r="X248" s="1">
        <v>0</v>
      </c>
      <c r="Y248" s="1">
        <v>0</v>
      </c>
      <c r="Z248" s="1">
        <v>0</v>
      </c>
      <c r="AA248" s="1">
        <v>0</v>
      </c>
      <c r="AB248" s="1">
        <v>0</v>
      </c>
      <c r="AC248" s="1">
        <v>0</v>
      </c>
      <c r="AD248" s="1">
        <v>0</v>
      </c>
      <c r="AE248" s="1">
        <v>0</v>
      </c>
      <c r="AF248" s="1">
        <v>0</v>
      </c>
      <c r="AG248" s="1">
        <v>0</v>
      </c>
      <c r="AH248" s="1">
        <v>0</v>
      </c>
      <c r="AI248" t="s">
        <v>87</v>
      </c>
      <c r="AL248" s="1">
        <v>0</v>
      </c>
      <c r="AM248" s="1">
        <v>0</v>
      </c>
      <c r="AN248" s="1">
        <v>0</v>
      </c>
    </row>
    <row r="249" spans="1:40" x14ac:dyDescent="0.25">
      <c r="A249">
        <v>247</v>
      </c>
      <c r="B249" t="s">
        <v>313</v>
      </c>
      <c r="C249">
        <v>24</v>
      </c>
      <c r="D249">
        <v>18540299</v>
      </c>
      <c r="E249" t="s">
        <v>13</v>
      </c>
      <c r="F249">
        <v>0</v>
      </c>
      <c r="G249" t="s">
        <v>122</v>
      </c>
      <c r="H249" s="1">
        <v>0</v>
      </c>
      <c r="I249" s="1">
        <v>0</v>
      </c>
      <c r="J249" s="1">
        <v>0</v>
      </c>
      <c r="K249" s="1">
        <v>0</v>
      </c>
      <c r="L249" s="1">
        <v>0</v>
      </c>
      <c r="M249" s="1">
        <v>0</v>
      </c>
      <c r="N249" s="1">
        <v>0</v>
      </c>
      <c r="O249" s="1">
        <v>0</v>
      </c>
      <c r="P249" s="1">
        <v>0</v>
      </c>
      <c r="Q249" s="1">
        <v>0</v>
      </c>
      <c r="R249" s="1">
        <v>0</v>
      </c>
      <c r="S249" s="1">
        <v>0</v>
      </c>
      <c r="T249" s="1">
        <v>0</v>
      </c>
      <c r="U249" s="1">
        <v>0</v>
      </c>
      <c r="V249" t="s">
        <v>86</v>
      </c>
      <c r="W249" s="1">
        <v>0</v>
      </c>
      <c r="X249" s="1">
        <v>0</v>
      </c>
      <c r="Y249" s="1">
        <v>0</v>
      </c>
      <c r="Z249" s="1">
        <v>0</v>
      </c>
      <c r="AA249" s="1">
        <v>0</v>
      </c>
      <c r="AB249" s="1">
        <v>0</v>
      </c>
      <c r="AC249" s="1">
        <v>0</v>
      </c>
      <c r="AD249" s="1">
        <v>0</v>
      </c>
      <c r="AE249" s="1">
        <v>0</v>
      </c>
      <c r="AF249" s="1">
        <v>0</v>
      </c>
      <c r="AG249" s="1">
        <v>0</v>
      </c>
      <c r="AH249" s="1">
        <v>0</v>
      </c>
      <c r="AI249" t="s">
        <v>87</v>
      </c>
      <c r="AL249" s="1">
        <v>0</v>
      </c>
      <c r="AM249" s="1">
        <v>0</v>
      </c>
      <c r="AN249" s="1">
        <v>0</v>
      </c>
    </row>
    <row r="250" spans="1:40" x14ac:dyDescent="0.25">
      <c r="A250">
        <v>248</v>
      </c>
      <c r="B250" t="s">
        <v>313</v>
      </c>
      <c r="C250">
        <v>24</v>
      </c>
      <c r="D250">
        <v>1175</v>
      </c>
      <c r="E250" t="s">
        <v>294</v>
      </c>
      <c r="F250">
        <v>0</v>
      </c>
      <c r="G250" t="s">
        <v>122</v>
      </c>
      <c r="H250" s="1">
        <v>0</v>
      </c>
      <c r="I250" s="1">
        <v>0</v>
      </c>
      <c r="J250" s="1">
        <v>0</v>
      </c>
      <c r="K250" s="1">
        <v>0</v>
      </c>
      <c r="L250" s="1">
        <v>0</v>
      </c>
      <c r="M250" s="1">
        <v>0</v>
      </c>
      <c r="N250" s="1">
        <v>0</v>
      </c>
      <c r="O250" s="1">
        <v>0</v>
      </c>
      <c r="P250" s="1">
        <v>0</v>
      </c>
      <c r="Q250" s="1">
        <v>0</v>
      </c>
      <c r="R250" s="1">
        <v>0</v>
      </c>
      <c r="S250" s="1">
        <v>0</v>
      </c>
      <c r="T250" s="1">
        <v>0</v>
      </c>
      <c r="U250" s="1">
        <v>0</v>
      </c>
      <c r="V250" t="s">
        <v>86</v>
      </c>
      <c r="W250" s="1">
        <v>0</v>
      </c>
      <c r="X250" s="1">
        <v>0</v>
      </c>
      <c r="Y250" s="1">
        <v>0</v>
      </c>
      <c r="Z250" s="1">
        <v>0</v>
      </c>
      <c r="AA250" s="1">
        <v>0</v>
      </c>
      <c r="AB250" s="1">
        <v>0</v>
      </c>
      <c r="AC250" s="1">
        <v>0</v>
      </c>
      <c r="AD250" s="1">
        <v>0</v>
      </c>
      <c r="AE250" s="1">
        <v>0</v>
      </c>
      <c r="AF250" s="1">
        <v>0</v>
      </c>
      <c r="AG250" s="1">
        <v>0</v>
      </c>
      <c r="AH250" s="1">
        <v>0</v>
      </c>
      <c r="AI250" t="s">
        <v>87</v>
      </c>
      <c r="AL250" s="1">
        <v>0</v>
      </c>
      <c r="AM250" s="1">
        <v>0</v>
      </c>
      <c r="AN250" s="1">
        <v>0</v>
      </c>
    </row>
    <row r="251" spans="1:40" x14ac:dyDescent="0.25">
      <c r="A251">
        <v>249</v>
      </c>
      <c r="B251" t="s">
        <v>313</v>
      </c>
      <c r="C251">
        <v>24</v>
      </c>
      <c r="D251">
        <v>7440508</v>
      </c>
      <c r="E251" t="s">
        <v>10</v>
      </c>
      <c r="F251">
        <v>0</v>
      </c>
      <c r="G251" t="s">
        <v>122</v>
      </c>
      <c r="H251" s="1">
        <v>0</v>
      </c>
      <c r="I251" s="1">
        <v>0</v>
      </c>
      <c r="J251" s="1">
        <v>0</v>
      </c>
      <c r="K251" s="1">
        <v>0</v>
      </c>
      <c r="L251" s="1">
        <v>0</v>
      </c>
      <c r="M251" s="1">
        <v>0</v>
      </c>
      <c r="N251" s="1">
        <v>0</v>
      </c>
      <c r="O251" s="1">
        <v>0</v>
      </c>
      <c r="P251" s="1">
        <v>0</v>
      </c>
      <c r="Q251" s="1">
        <v>0</v>
      </c>
      <c r="R251" s="1">
        <v>0</v>
      </c>
      <c r="S251" s="1">
        <v>0</v>
      </c>
      <c r="T251" s="1">
        <v>0</v>
      </c>
      <c r="U251" s="1">
        <v>0</v>
      </c>
      <c r="V251" t="s">
        <v>86</v>
      </c>
      <c r="W251" s="1">
        <v>0</v>
      </c>
      <c r="X251" s="1">
        <v>0</v>
      </c>
      <c r="Y251" s="1">
        <v>0</v>
      </c>
      <c r="Z251" s="1">
        <v>0</v>
      </c>
      <c r="AA251" s="1">
        <v>0</v>
      </c>
      <c r="AB251" s="1">
        <v>0</v>
      </c>
      <c r="AC251" s="1">
        <v>0</v>
      </c>
      <c r="AD251" s="1">
        <v>0</v>
      </c>
      <c r="AE251" s="1">
        <v>0</v>
      </c>
      <c r="AF251" s="1">
        <v>0</v>
      </c>
      <c r="AG251" s="1">
        <v>0</v>
      </c>
      <c r="AH251" s="1">
        <v>0</v>
      </c>
      <c r="AI251" t="s">
        <v>87</v>
      </c>
      <c r="AL251" s="1">
        <v>0</v>
      </c>
      <c r="AM251" s="1">
        <v>0</v>
      </c>
      <c r="AN251" s="1">
        <v>0</v>
      </c>
    </row>
    <row r="252" spans="1:40" x14ac:dyDescent="0.25">
      <c r="A252">
        <v>250</v>
      </c>
      <c r="B252" t="s">
        <v>313</v>
      </c>
      <c r="C252">
        <v>24</v>
      </c>
      <c r="D252">
        <v>7439965</v>
      </c>
      <c r="E252" t="s">
        <v>5</v>
      </c>
      <c r="F252" s="1">
        <v>6.8299999999999998E-6</v>
      </c>
      <c r="G252" t="s">
        <v>122</v>
      </c>
      <c r="H252" s="1">
        <v>0</v>
      </c>
      <c r="I252" s="1">
        <v>7.5889000000000005E-5</v>
      </c>
      <c r="J252" s="1">
        <v>0</v>
      </c>
      <c r="K252" s="1">
        <v>0</v>
      </c>
      <c r="L252" s="1">
        <v>0</v>
      </c>
      <c r="M252" s="1">
        <v>0</v>
      </c>
      <c r="N252" s="1">
        <v>0</v>
      </c>
      <c r="O252" s="1">
        <v>0</v>
      </c>
      <c r="P252" s="1">
        <v>0</v>
      </c>
      <c r="Q252" s="1">
        <v>0</v>
      </c>
      <c r="R252" s="1">
        <v>0</v>
      </c>
      <c r="S252" s="1">
        <v>0</v>
      </c>
      <c r="T252" s="1">
        <v>0</v>
      </c>
      <c r="U252" s="1">
        <v>0</v>
      </c>
      <c r="V252" t="s">
        <v>86</v>
      </c>
      <c r="W252" s="1">
        <v>6.8299999999999998E-6</v>
      </c>
      <c r="X252" s="1">
        <v>0</v>
      </c>
      <c r="Y252" s="1">
        <v>0</v>
      </c>
      <c r="Z252" s="1">
        <v>0</v>
      </c>
      <c r="AA252" s="1">
        <v>0</v>
      </c>
      <c r="AB252" s="1">
        <v>0</v>
      </c>
      <c r="AC252" s="1">
        <v>0</v>
      </c>
      <c r="AD252" s="1">
        <v>0</v>
      </c>
      <c r="AE252" s="1">
        <v>0</v>
      </c>
      <c r="AF252" s="1">
        <v>0</v>
      </c>
      <c r="AG252" s="1">
        <v>0</v>
      </c>
      <c r="AH252" s="1">
        <v>0</v>
      </c>
      <c r="AI252" t="s">
        <v>87</v>
      </c>
      <c r="AL252" s="1">
        <v>0</v>
      </c>
      <c r="AM252" s="1">
        <v>0</v>
      </c>
      <c r="AN252" s="1">
        <v>0</v>
      </c>
    </row>
    <row r="253" spans="1:40" x14ac:dyDescent="0.25">
      <c r="A253">
        <v>251</v>
      </c>
      <c r="B253" t="s">
        <v>313</v>
      </c>
      <c r="C253">
        <v>24</v>
      </c>
      <c r="D253">
        <v>7440020</v>
      </c>
      <c r="E253" t="s">
        <v>6</v>
      </c>
      <c r="F253">
        <v>1.56E-4</v>
      </c>
      <c r="G253" t="s">
        <v>122</v>
      </c>
      <c r="H253" s="1">
        <v>0</v>
      </c>
      <c r="I253" s="1">
        <v>0</v>
      </c>
      <c r="J253" s="1">
        <v>0</v>
      </c>
      <c r="K253" s="1">
        <v>0</v>
      </c>
      <c r="L253" s="1">
        <v>0</v>
      </c>
      <c r="M253" s="1">
        <v>7.7163000000000006E-5</v>
      </c>
      <c r="N253" s="1">
        <v>1.1143E-2</v>
      </c>
      <c r="O253" s="1">
        <v>0</v>
      </c>
      <c r="P253" s="1">
        <v>0</v>
      </c>
      <c r="Q253" s="1">
        <v>0</v>
      </c>
      <c r="R253" s="1">
        <v>0</v>
      </c>
      <c r="S253" s="1">
        <v>1.1143E-2</v>
      </c>
      <c r="T253" s="1">
        <v>0</v>
      </c>
      <c r="U253" s="1">
        <v>0</v>
      </c>
      <c r="V253" t="s">
        <v>86</v>
      </c>
      <c r="W253" s="1">
        <v>1.56E-4</v>
      </c>
      <c r="X253" s="1">
        <v>7.7499000000000003E-7</v>
      </c>
      <c r="Y253" s="1">
        <v>7.3807999999999995E-8</v>
      </c>
      <c r="Z253" s="1">
        <v>0</v>
      </c>
      <c r="AA253" s="1">
        <v>0</v>
      </c>
      <c r="AB253" s="1">
        <v>0</v>
      </c>
      <c r="AC253" s="1">
        <v>0</v>
      </c>
      <c r="AD253" s="1">
        <v>0</v>
      </c>
      <c r="AE253" s="1">
        <v>0</v>
      </c>
      <c r="AF253" s="1">
        <v>0</v>
      </c>
      <c r="AG253" s="1">
        <v>0</v>
      </c>
      <c r="AH253" s="1">
        <v>0</v>
      </c>
      <c r="AI253" t="s">
        <v>87</v>
      </c>
      <c r="AJ253" t="s">
        <v>88</v>
      </c>
      <c r="AK253" t="s">
        <v>118</v>
      </c>
      <c r="AL253" s="1">
        <v>0</v>
      </c>
      <c r="AM253" s="1">
        <v>0</v>
      </c>
      <c r="AN253" s="1">
        <v>0</v>
      </c>
    </row>
    <row r="254" spans="1:40" x14ac:dyDescent="0.25">
      <c r="A254">
        <v>252</v>
      </c>
      <c r="B254" t="s">
        <v>313</v>
      </c>
      <c r="C254">
        <v>24</v>
      </c>
      <c r="D254">
        <v>7723140</v>
      </c>
      <c r="E254" t="s">
        <v>295</v>
      </c>
      <c r="F254">
        <v>0</v>
      </c>
      <c r="G254" t="s">
        <v>122</v>
      </c>
      <c r="H254" s="1">
        <v>0</v>
      </c>
      <c r="I254" s="1">
        <v>0</v>
      </c>
      <c r="J254" s="1">
        <v>0</v>
      </c>
      <c r="K254" s="1">
        <v>0</v>
      </c>
      <c r="L254" s="1">
        <v>0</v>
      </c>
      <c r="M254" s="1">
        <v>0</v>
      </c>
      <c r="N254" s="1">
        <v>0</v>
      </c>
      <c r="O254" s="1">
        <v>0</v>
      </c>
      <c r="P254" s="1">
        <v>0</v>
      </c>
      <c r="Q254" s="1">
        <v>0</v>
      </c>
      <c r="R254" s="1">
        <v>0</v>
      </c>
      <c r="S254" s="1">
        <v>0</v>
      </c>
      <c r="T254" s="1">
        <v>0</v>
      </c>
      <c r="U254" s="1">
        <v>0</v>
      </c>
      <c r="V254" t="s">
        <v>86</v>
      </c>
      <c r="W254" s="1">
        <v>0</v>
      </c>
      <c r="X254" s="1">
        <v>0</v>
      </c>
      <c r="Y254" s="1">
        <v>0</v>
      </c>
      <c r="Z254" s="1">
        <v>0</v>
      </c>
      <c r="AA254" s="1">
        <v>0</v>
      </c>
      <c r="AB254" s="1">
        <v>0</v>
      </c>
      <c r="AC254" s="1">
        <v>0</v>
      </c>
      <c r="AD254" s="1">
        <v>0</v>
      </c>
      <c r="AE254" s="1">
        <v>0</v>
      </c>
      <c r="AF254" s="1">
        <v>0</v>
      </c>
      <c r="AG254" s="1">
        <v>0</v>
      </c>
      <c r="AH254" s="1">
        <v>0</v>
      </c>
      <c r="AI254" t="s">
        <v>87</v>
      </c>
      <c r="AL254" s="1">
        <v>0</v>
      </c>
      <c r="AM254" s="1">
        <v>0</v>
      </c>
      <c r="AN254" s="1">
        <v>0</v>
      </c>
    </row>
    <row r="255" spans="1:40" x14ac:dyDescent="0.25">
      <c r="A255">
        <v>253</v>
      </c>
      <c r="B255" t="s">
        <v>313</v>
      </c>
      <c r="C255">
        <v>24</v>
      </c>
      <c r="D255">
        <v>7439921</v>
      </c>
      <c r="E255" t="s">
        <v>7</v>
      </c>
      <c r="F255">
        <v>0</v>
      </c>
      <c r="G255" t="s">
        <v>122</v>
      </c>
      <c r="H255" s="1">
        <v>0</v>
      </c>
      <c r="I255" s="1">
        <v>0</v>
      </c>
      <c r="J255" s="1">
        <v>0</v>
      </c>
      <c r="K255" s="1">
        <v>0</v>
      </c>
      <c r="L255" s="1">
        <v>0</v>
      </c>
      <c r="M255" s="1">
        <v>0</v>
      </c>
      <c r="N255" s="1">
        <v>0</v>
      </c>
      <c r="O255" s="1">
        <v>0</v>
      </c>
      <c r="P255" s="1">
        <v>0</v>
      </c>
      <c r="Q255" s="1">
        <v>0</v>
      </c>
      <c r="R255" s="1">
        <v>0</v>
      </c>
      <c r="S255" s="1">
        <v>0</v>
      </c>
      <c r="T255" s="1">
        <v>0</v>
      </c>
      <c r="U255" s="1">
        <v>0</v>
      </c>
      <c r="V255" t="s">
        <v>86</v>
      </c>
      <c r="W255" s="1">
        <v>0</v>
      </c>
      <c r="X255" s="1">
        <v>0</v>
      </c>
      <c r="Y255" s="1">
        <v>0</v>
      </c>
      <c r="Z255" s="1">
        <v>0</v>
      </c>
      <c r="AA255" s="1">
        <v>0</v>
      </c>
      <c r="AB255" s="1">
        <v>0</v>
      </c>
      <c r="AC255" s="1">
        <v>0</v>
      </c>
      <c r="AD255" s="1">
        <v>0</v>
      </c>
      <c r="AE255" s="1">
        <v>0</v>
      </c>
      <c r="AF255" s="1">
        <v>0</v>
      </c>
      <c r="AG255" s="1">
        <v>0</v>
      </c>
      <c r="AH255" s="1">
        <v>0</v>
      </c>
      <c r="AI255" t="s">
        <v>87</v>
      </c>
      <c r="AL255" s="1">
        <v>0</v>
      </c>
      <c r="AM255" s="1">
        <v>0</v>
      </c>
      <c r="AN255" s="1">
        <v>0</v>
      </c>
    </row>
    <row r="256" spans="1:40" x14ac:dyDescent="0.25">
      <c r="A256">
        <v>254</v>
      </c>
      <c r="B256" t="s">
        <v>313</v>
      </c>
      <c r="C256">
        <v>24</v>
      </c>
      <c r="D256">
        <v>7440622</v>
      </c>
      <c r="E256" t="s">
        <v>296</v>
      </c>
      <c r="F256">
        <v>0</v>
      </c>
      <c r="G256" t="s">
        <v>122</v>
      </c>
      <c r="H256" s="1">
        <v>0</v>
      </c>
      <c r="I256" s="1">
        <v>0</v>
      </c>
      <c r="J256" s="1">
        <v>0</v>
      </c>
      <c r="K256" s="1">
        <v>0</v>
      </c>
      <c r="L256" s="1">
        <v>0</v>
      </c>
      <c r="M256" s="1">
        <v>0</v>
      </c>
      <c r="N256" s="1">
        <v>0</v>
      </c>
      <c r="O256" s="1">
        <v>0</v>
      </c>
      <c r="P256" s="1">
        <v>0</v>
      </c>
      <c r="Q256" s="1">
        <v>0</v>
      </c>
      <c r="R256" s="1">
        <v>0</v>
      </c>
      <c r="S256" s="1">
        <v>0</v>
      </c>
      <c r="T256" s="1">
        <v>0</v>
      </c>
      <c r="U256" s="1">
        <v>0</v>
      </c>
      <c r="V256" t="s">
        <v>86</v>
      </c>
      <c r="W256" s="1">
        <v>0</v>
      </c>
      <c r="X256" s="1">
        <v>0</v>
      </c>
      <c r="Y256" s="1">
        <v>0</v>
      </c>
      <c r="Z256" s="1">
        <v>0</v>
      </c>
      <c r="AA256" s="1">
        <v>0</v>
      </c>
      <c r="AB256" s="1">
        <v>0</v>
      </c>
      <c r="AC256" s="1">
        <v>0</v>
      </c>
      <c r="AD256" s="1">
        <v>0</v>
      </c>
      <c r="AE256" s="1">
        <v>0</v>
      </c>
      <c r="AF256" s="1">
        <v>0</v>
      </c>
      <c r="AG256" s="1">
        <v>0</v>
      </c>
      <c r="AH256" s="1">
        <v>0</v>
      </c>
      <c r="AI256" t="s">
        <v>87</v>
      </c>
      <c r="AL256" s="1">
        <v>0</v>
      </c>
      <c r="AM256" s="1">
        <v>0</v>
      </c>
      <c r="AN256" s="1">
        <v>0</v>
      </c>
    </row>
    <row r="257" spans="1:40" x14ac:dyDescent="0.25">
      <c r="A257">
        <v>255</v>
      </c>
      <c r="B257" t="s">
        <v>313</v>
      </c>
      <c r="C257">
        <v>24</v>
      </c>
      <c r="D257">
        <v>7440666</v>
      </c>
      <c r="E257" t="s">
        <v>297</v>
      </c>
      <c r="F257">
        <v>0</v>
      </c>
      <c r="G257" t="s">
        <v>122</v>
      </c>
      <c r="H257" s="1">
        <v>0</v>
      </c>
      <c r="I257" s="1">
        <v>0</v>
      </c>
      <c r="J257" s="1">
        <v>0</v>
      </c>
      <c r="K257" s="1">
        <v>0</v>
      </c>
      <c r="L257" s="1">
        <v>0</v>
      </c>
      <c r="M257" s="1">
        <v>0</v>
      </c>
      <c r="N257" s="1">
        <v>0</v>
      </c>
      <c r="O257" s="1">
        <v>0</v>
      </c>
      <c r="P257" s="1">
        <v>0</v>
      </c>
      <c r="Q257" s="1">
        <v>0</v>
      </c>
      <c r="R257" s="1">
        <v>0</v>
      </c>
      <c r="S257" s="1">
        <v>0</v>
      </c>
      <c r="T257" s="1">
        <v>0</v>
      </c>
      <c r="U257" s="1">
        <v>0</v>
      </c>
      <c r="V257" t="s">
        <v>86</v>
      </c>
      <c r="W257" s="1">
        <v>0</v>
      </c>
      <c r="X257" s="1">
        <v>0</v>
      </c>
      <c r="Y257" s="1">
        <v>0</v>
      </c>
      <c r="Z257" s="1">
        <v>0</v>
      </c>
      <c r="AA257" s="1">
        <v>0</v>
      </c>
      <c r="AB257" s="1">
        <v>0</v>
      </c>
      <c r="AC257" s="1">
        <v>0</v>
      </c>
      <c r="AD257" s="1">
        <v>0</v>
      </c>
      <c r="AE257" s="1">
        <v>0</v>
      </c>
      <c r="AF257" s="1">
        <v>0</v>
      </c>
      <c r="AG257" s="1">
        <v>0</v>
      </c>
      <c r="AH257" s="1">
        <v>0</v>
      </c>
      <c r="AI257" t="s">
        <v>87</v>
      </c>
      <c r="AL257" s="1">
        <v>0</v>
      </c>
      <c r="AM257" s="1">
        <v>0</v>
      </c>
      <c r="AN257" s="1">
        <v>0</v>
      </c>
    </row>
    <row r="258" spans="1:40" x14ac:dyDescent="0.25">
      <c r="A258">
        <v>256</v>
      </c>
      <c r="B258" t="s">
        <v>314</v>
      </c>
      <c r="C258">
        <v>24</v>
      </c>
      <c r="D258">
        <v>7429905</v>
      </c>
      <c r="E258" t="s">
        <v>290</v>
      </c>
      <c r="F258">
        <v>0</v>
      </c>
      <c r="G258" t="s">
        <v>122</v>
      </c>
      <c r="H258" s="1">
        <v>0</v>
      </c>
      <c r="I258" s="1">
        <v>0</v>
      </c>
      <c r="J258" s="1">
        <v>0</v>
      </c>
      <c r="K258" s="1">
        <v>0</v>
      </c>
      <c r="L258" s="1">
        <v>0</v>
      </c>
      <c r="M258" s="1">
        <v>0</v>
      </c>
      <c r="N258" s="1">
        <v>0</v>
      </c>
      <c r="O258" s="1">
        <v>0</v>
      </c>
      <c r="P258" s="1">
        <v>0</v>
      </c>
      <c r="Q258" s="1">
        <v>0</v>
      </c>
      <c r="R258" s="1">
        <v>0</v>
      </c>
      <c r="S258" s="1">
        <v>0</v>
      </c>
      <c r="T258" s="1">
        <v>0</v>
      </c>
      <c r="U258" s="1">
        <v>0</v>
      </c>
      <c r="V258" t="s">
        <v>86</v>
      </c>
      <c r="W258" s="1">
        <v>0</v>
      </c>
      <c r="X258" s="1">
        <v>0</v>
      </c>
      <c r="Y258" s="1">
        <v>0</v>
      </c>
      <c r="Z258" s="1">
        <v>0</v>
      </c>
      <c r="AA258" s="1">
        <v>0</v>
      </c>
      <c r="AB258" s="1">
        <v>0</v>
      </c>
      <c r="AC258" s="1">
        <v>0</v>
      </c>
      <c r="AD258" s="1">
        <v>0</v>
      </c>
      <c r="AE258" s="1">
        <v>0</v>
      </c>
      <c r="AF258" s="1">
        <v>0</v>
      </c>
      <c r="AG258" s="1">
        <v>0</v>
      </c>
      <c r="AH258" s="1">
        <v>0</v>
      </c>
      <c r="AI258" t="s">
        <v>87</v>
      </c>
      <c r="AL258" s="1">
        <v>0</v>
      </c>
      <c r="AM258" s="1">
        <v>0</v>
      </c>
      <c r="AN258" s="1">
        <v>0</v>
      </c>
    </row>
    <row r="259" spans="1:40" x14ac:dyDescent="0.25">
      <c r="A259">
        <v>257</v>
      </c>
      <c r="B259" t="s">
        <v>314</v>
      </c>
      <c r="C259">
        <v>24</v>
      </c>
      <c r="D259">
        <v>1344281</v>
      </c>
      <c r="E259" t="s">
        <v>291</v>
      </c>
      <c r="F259">
        <v>0</v>
      </c>
      <c r="G259" t="s">
        <v>122</v>
      </c>
      <c r="H259" s="1">
        <v>0</v>
      </c>
      <c r="I259" s="1">
        <v>0</v>
      </c>
      <c r="J259" s="1">
        <v>0</v>
      </c>
      <c r="K259" s="1">
        <v>0</v>
      </c>
      <c r="L259" s="1">
        <v>0</v>
      </c>
      <c r="M259" s="1">
        <v>0</v>
      </c>
      <c r="N259" s="1">
        <v>0</v>
      </c>
      <c r="O259" s="1">
        <v>0</v>
      </c>
      <c r="P259" s="1">
        <v>0</v>
      </c>
      <c r="Q259" s="1">
        <v>0</v>
      </c>
      <c r="R259" s="1">
        <v>0</v>
      </c>
      <c r="S259" s="1">
        <v>0</v>
      </c>
      <c r="T259" s="1">
        <v>0</v>
      </c>
      <c r="U259" s="1">
        <v>0</v>
      </c>
      <c r="V259" t="s">
        <v>86</v>
      </c>
      <c r="W259" s="1">
        <v>0</v>
      </c>
      <c r="X259" s="1">
        <v>0</v>
      </c>
      <c r="Y259" s="1">
        <v>0</v>
      </c>
      <c r="Z259" s="1">
        <v>0</v>
      </c>
      <c r="AA259" s="1">
        <v>0</v>
      </c>
      <c r="AB259" s="1">
        <v>0</v>
      </c>
      <c r="AC259" s="1">
        <v>0</v>
      </c>
      <c r="AD259" s="1">
        <v>0</v>
      </c>
      <c r="AE259" s="1">
        <v>0</v>
      </c>
      <c r="AF259" s="1">
        <v>0</v>
      </c>
      <c r="AG259" s="1">
        <v>0</v>
      </c>
      <c r="AH259" s="1">
        <v>0</v>
      </c>
      <c r="AI259" t="s">
        <v>87</v>
      </c>
      <c r="AL259" s="1">
        <v>0</v>
      </c>
      <c r="AM259" s="1">
        <v>0</v>
      </c>
      <c r="AN259" s="1">
        <v>0</v>
      </c>
    </row>
    <row r="260" spans="1:40" x14ac:dyDescent="0.25">
      <c r="A260">
        <v>258</v>
      </c>
      <c r="B260" t="s">
        <v>314</v>
      </c>
      <c r="C260">
        <v>24</v>
      </c>
      <c r="D260">
        <v>7440417</v>
      </c>
      <c r="E260" t="s">
        <v>292</v>
      </c>
      <c r="F260">
        <v>0</v>
      </c>
      <c r="G260" t="s">
        <v>122</v>
      </c>
      <c r="H260" s="1">
        <v>0</v>
      </c>
      <c r="I260" s="1">
        <v>0</v>
      </c>
      <c r="J260" s="1">
        <v>0</v>
      </c>
      <c r="K260" s="1">
        <v>0</v>
      </c>
      <c r="L260" s="1">
        <v>0</v>
      </c>
      <c r="M260" s="1">
        <v>0</v>
      </c>
      <c r="N260" s="1">
        <v>0</v>
      </c>
      <c r="O260" s="1">
        <v>0</v>
      </c>
      <c r="P260" s="1">
        <v>0</v>
      </c>
      <c r="Q260" s="1">
        <v>0</v>
      </c>
      <c r="R260" s="1">
        <v>0</v>
      </c>
      <c r="S260" s="1">
        <v>0</v>
      </c>
      <c r="T260" s="1">
        <v>0</v>
      </c>
      <c r="U260" s="1">
        <v>0</v>
      </c>
      <c r="V260" t="s">
        <v>86</v>
      </c>
      <c r="W260" s="1">
        <v>0</v>
      </c>
      <c r="X260" s="1">
        <v>0</v>
      </c>
      <c r="Y260" s="1">
        <v>0</v>
      </c>
      <c r="Z260" s="1">
        <v>0</v>
      </c>
      <c r="AA260" s="1">
        <v>0</v>
      </c>
      <c r="AB260" s="1">
        <v>0</v>
      </c>
      <c r="AC260" s="1">
        <v>0</v>
      </c>
      <c r="AD260" s="1">
        <v>0</v>
      </c>
      <c r="AE260" s="1">
        <v>0</v>
      </c>
      <c r="AF260" s="1">
        <v>0</v>
      </c>
      <c r="AG260" s="1">
        <v>0</v>
      </c>
      <c r="AH260" s="1">
        <v>0</v>
      </c>
      <c r="AI260" t="s">
        <v>87</v>
      </c>
      <c r="AL260" s="1">
        <v>0</v>
      </c>
      <c r="AM260" s="1">
        <v>0</v>
      </c>
      <c r="AN260" s="1">
        <v>0</v>
      </c>
    </row>
    <row r="261" spans="1:40" x14ac:dyDescent="0.25">
      <c r="A261">
        <v>259</v>
      </c>
      <c r="B261" t="s">
        <v>314</v>
      </c>
      <c r="C261">
        <v>24</v>
      </c>
      <c r="D261">
        <v>7440439</v>
      </c>
      <c r="E261" t="s">
        <v>293</v>
      </c>
      <c r="F261">
        <v>0</v>
      </c>
      <c r="G261" t="s">
        <v>122</v>
      </c>
      <c r="H261" s="1">
        <v>0</v>
      </c>
      <c r="I261" s="1">
        <v>0</v>
      </c>
      <c r="J261" s="1">
        <v>0</v>
      </c>
      <c r="K261" s="1">
        <v>0</v>
      </c>
      <c r="L261" s="1">
        <v>0</v>
      </c>
      <c r="M261" s="1">
        <v>0</v>
      </c>
      <c r="N261" s="1">
        <v>0</v>
      </c>
      <c r="O261" s="1">
        <v>0</v>
      </c>
      <c r="P261" s="1">
        <v>0</v>
      </c>
      <c r="Q261" s="1">
        <v>0</v>
      </c>
      <c r="R261" s="1">
        <v>0</v>
      </c>
      <c r="S261" s="1">
        <v>0</v>
      </c>
      <c r="T261" s="1">
        <v>0</v>
      </c>
      <c r="U261" s="1">
        <v>0</v>
      </c>
      <c r="V261" t="s">
        <v>86</v>
      </c>
      <c r="W261" s="1">
        <v>0</v>
      </c>
      <c r="X261" s="1">
        <v>0</v>
      </c>
      <c r="Y261" s="1">
        <v>0</v>
      </c>
      <c r="Z261" s="1">
        <v>0</v>
      </c>
      <c r="AA261" s="1">
        <v>0</v>
      </c>
      <c r="AB261" s="1">
        <v>0</v>
      </c>
      <c r="AC261" s="1">
        <v>0</v>
      </c>
      <c r="AD261" s="1">
        <v>0</v>
      </c>
      <c r="AE261" s="1">
        <v>0</v>
      </c>
      <c r="AF261" s="1">
        <v>0</v>
      </c>
      <c r="AG261" s="1">
        <v>0</v>
      </c>
      <c r="AH261" s="1">
        <v>0</v>
      </c>
      <c r="AI261" t="s">
        <v>87</v>
      </c>
      <c r="AL261" s="1">
        <v>0</v>
      </c>
      <c r="AM261" s="1">
        <v>0</v>
      </c>
      <c r="AN261" s="1">
        <v>0</v>
      </c>
    </row>
    <row r="262" spans="1:40" x14ac:dyDescent="0.25">
      <c r="A262">
        <v>260</v>
      </c>
      <c r="B262" t="s">
        <v>314</v>
      </c>
      <c r="C262">
        <v>24</v>
      </c>
      <c r="D262">
        <v>7440484</v>
      </c>
      <c r="E262" t="s">
        <v>8</v>
      </c>
      <c r="F262">
        <v>0</v>
      </c>
      <c r="G262" t="s">
        <v>122</v>
      </c>
      <c r="H262" s="1">
        <v>0</v>
      </c>
      <c r="I262" s="1">
        <v>0</v>
      </c>
      <c r="J262" s="1">
        <v>0</v>
      </c>
      <c r="K262" s="1">
        <v>0</v>
      </c>
      <c r="L262" s="1">
        <v>0</v>
      </c>
      <c r="M262" s="1">
        <v>0</v>
      </c>
      <c r="N262" s="1">
        <v>0</v>
      </c>
      <c r="O262" s="1">
        <v>0</v>
      </c>
      <c r="P262" s="1">
        <v>0</v>
      </c>
      <c r="Q262" s="1">
        <v>0</v>
      </c>
      <c r="R262" s="1">
        <v>0</v>
      </c>
      <c r="S262" s="1">
        <v>0</v>
      </c>
      <c r="T262" s="1">
        <v>0</v>
      </c>
      <c r="U262" s="1">
        <v>0</v>
      </c>
      <c r="V262" t="s">
        <v>86</v>
      </c>
      <c r="W262" s="1">
        <v>0</v>
      </c>
      <c r="X262" s="1">
        <v>0</v>
      </c>
      <c r="Y262" s="1">
        <v>0</v>
      </c>
      <c r="Z262" s="1">
        <v>0</v>
      </c>
      <c r="AA262" s="1">
        <v>0</v>
      </c>
      <c r="AB262" s="1">
        <v>0</v>
      </c>
      <c r="AC262" s="1">
        <v>0</v>
      </c>
      <c r="AD262" s="1">
        <v>0</v>
      </c>
      <c r="AE262" s="1">
        <v>0</v>
      </c>
      <c r="AF262" s="1">
        <v>0</v>
      </c>
      <c r="AG262" s="1">
        <v>0</v>
      </c>
      <c r="AH262" s="1">
        <v>0</v>
      </c>
      <c r="AI262" t="s">
        <v>87</v>
      </c>
      <c r="AL262" s="1">
        <v>0</v>
      </c>
      <c r="AM262" s="1">
        <v>0</v>
      </c>
      <c r="AN262" s="1">
        <v>0</v>
      </c>
    </row>
    <row r="263" spans="1:40" x14ac:dyDescent="0.25">
      <c r="A263">
        <v>261</v>
      </c>
      <c r="B263" t="s">
        <v>314</v>
      </c>
      <c r="C263">
        <v>24</v>
      </c>
      <c r="D263">
        <v>7440473</v>
      </c>
      <c r="E263" t="s">
        <v>89</v>
      </c>
      <c r="F263" s="1">
        <v>7.3499999999999998E-5</v>
      </c>
      <c r="G263" t="s">
        <v>122</v>
      </c>
      <c r="H263" s="1">
        <v>0</v>
      </c>
      <c r="I263" s="1">
        <v>0</v>
      </c>
      <c r="J263" s="1">
        <v>0</v>
      </c>
      <c r="K263" s="1">
        <v>0</v>
      </c>
      <c r="L263" s="1">
        <v>0</v>
      </c>
      <c r="M263" s="1">
        <v>0</v>
      </c>
      <c r="N263" s="1">
        <v>0</v>
      </c>
      <c r="O263" s="1">
        <v>0</v>
      </c>
      <c r="P263" s="1">
        <v>0</v>
      </c>
      <c r="Q263" s="1">
        <v>0</v>
      </c>
      <c r="R263" s="1">
        <v>0</v>
      </c>
      <c r="S263" s="1">
        <v>0</v>
      </c>
      <c r="T263" s="1">
        <v>0</v>
      </c>
      <c r="U263" s="1">
        <v>0</v>
      </c>
      <c r="V263" t="s">
        <v>86</v>
      </c>
      <c r="W263" s="1">
        <v>7.3499999999999998E-5</v>
      </c>
      <c r="X263" s="1">
        <v>0</v>
      </c>
      <c r="Y263" s="1">
        <v>0</v>
      </c>
      <c r="Z263" s="1">
        <v>0</v>
      </c>
      <c r="AA263" s="1">
        <v>0</v>
      </c>
      <c r="AB263" s="1">
        <v>0</v>
      </c>
      <c r="AC263" s="1">
        <v>0</v>
      </c>
      <c r="AD263" s="1">
        <v>0</v>
      </c>
      <c r="AE263" s="1">
        <v>0</v>
      </c>
      <c r="AF263" s="1">
        <v>0</v>
      </c>
      <c r="AG263" s="1">
        <v>0</v>
      </c>
      <c r="AH263" s="1">
        <v>0</v>
      </c>
      <c r="AI263" t="s">
        <v>87</v>
      </c>
      <c r="AL263" s="1">
        <v>0</v>
      </c>
      <c r="AM263" s="1">
        <v>0</v>
      </c>
      <c r="AN263" s="1">
        <v>0</v>
      </c>
    </row>
    <row r="264" spans="1:40" x14ac:dyDescent="0.25">
      <c r="A264">
        <v>262</v>
      </c>
      <c r="B264" t="s">
        <v>314</v>
      </c>
      <c r="C264">
        <v>24</v>
      </c>
      <c r="D264">
        <v>18540299</v>
      </c>
      <c r="E264" t="s">
        <v>13</v>
      </c>
      <c r="F264" s="1">
        <v>4.0399999999999999E-5</v>
      </c>
      <c r="G264" t="s">
        <v>122</v>
      </c>
      <c r="H264" s="1">
        <v>0</v>
      </c>
      <c r="I264" s="1">
        <v>0</v>
      </c>
      <c r="J264" s="1">
        <v>0</v>
      </c>
      <c r="K264" s="1">
        <v>0</v>
      </c>
      <c r="L264" s="1">
        <v>0</v>
      </c>
      <c r="M264" s="1">
        <v>0</v>
      </c>
      <c r="N264" s="1">
        <v>2.02E-4</v>
      </c>
      <c r="O264" s="1">
        <v>0</v>
      </c>
      <c r="P264" s="1">
        <v>0</v>
      </c>
      <c r="Q264" s="1">
        <v>0</v>
      </c>
      <c r="R264" s="1">
        <v>0</v>
      </c>
      <c r="S264" s="1">
        <v>1.0991E-5</v>
      </c>
      <c r="T264" s="1">
        <v>0</v>
      </c>
      <c r="U264" s="1">
        <v>0</v>
      </c>
      <c r="V264" t="s">
        <v>86</v>
      </c>
      <c r="W264" s="1">
        <v>4.0399999999999999E-5</v>
      </c>
      <c r="X264" s="1">
        <v>2.0069999999999999E-7</v>
      </c>
      <c r="Y264" s="1">
        <v>1.9114000000000002E-8</v>
      </c>
      <c r="Z264" s="1">
        <v>0</v>
      </c>
      <c r="AA264" s="1">
        <v>0</v>
      </c>
      <c r="AB264" s="1">
        <v>0</v>
      </c>
      <c r="AC264" s="1">
        <v>0</v>
      </c>
      <c r="AD264" s="1">
        <v>0</v>
      </c>
      <c r="AE264" s="1">
        <v>0</v>
      </c>
      <c r="AF264" s="1">
        <v>0</v>
      </c>
      <c r="AG264" s="1">
        <v>0</v>
      </c>
      <c r="AH264" s="1">
        <v>0</v>
      </c>
      <c r="AI264" t="s">
        <v>87</v>
      </c>
      <c r="AJ264" t="s">
        <v>88</v>
      </c>
      <c r="AK264" t="s">
        <v>118</v>
      </c>
      <c r="AL264" s="1">
        <v>0</v>
      </c>
      <c r="AM264" s="1">
        <v>0</v>
      </c>
      <c r="AN264" s="1">
        <v>0</v>
      </c>
    </row>
    <row r="265" spans="1:40" x14ac:dyDescent="0.25">
      <c r="A265">
        <v>263</v>
      </c>
      <c r="B265" t="s">
        <v>314</v>
      </c>
      <c r="C265">
        <v>24</v>
      </c>
      <c r="D265">
        <v>1175</v>
      </c>
      <c r="E265" t="s">
        <v>294</v>
      </c>
      <c r="F265">
        <v>0</v>
      </c>
      <c r="G265" t="s">
        <v>122</v>
      </c>
      <c r="H265" s="1">
        <v>0</v>
      </c>
      <c r="I265" s="1">
        <v>0</v>
      </c>
      <c r="J265" s="1">
        <v>0</v>
      </c>
      <c r="K265" s="1">
        <v>0</v>
      </c>
      <c r="L265" s="1">
        <v>0</v>
      </c>
      <c r="M265" s="1">
        <v>0</v>
      </c>
      <c r="N265" s="1">
        <v>0</v>
      </c>
      <c r="O265" s="1">
        <v>0</v>
      </c>
      <c r="P265" s="1">
        <v>0</v>
      </c>
      <c r="Q265" s="1">
        <v>0</v>
      </c>
      <c r="R265" s="1">
        <v>0</v>
      </c>
      <c r="S265" s="1">
        <v>0</v>
      </c>
      <c r="T265" s="1">
        <v>0</v>
      </c>
      <c r="U265" s="1">
        <v>0</v>
      </c>
      <c r="V265" t="s">
        <v>86</v>
      </c>
      <c r="W265" s="1">
        <v>0</v>
      </c>
      <c r="X265" s="1">
        <v>0</v>
      </c>
      <c r="Y265" s="1">
        <v>0</v>
      </c>
      <c r="Z265" s="1">
        <v>0</v>
      </c>
      <c r="AA265" s="1">
        <v>0</v>
      </c>
      <c r="AB265" s="1">
        <v>0</v>
      </c>
      <c r="AC265" s="1">
        <v>0</v>
      </c>
      <c r="AD265" s="1">
        <v>0</v>
      </c>
      <c r="AE265" s="1">
        <v>0</v>
      </c>
      <c r="AF265" s="1">
        <v>0</v>
      </c>
      <c r="AG265" s="1">
        <v>0</v>
      </c>
      <c r="AH265" s="1">
        <v>0</v>
      </c>
      <c r="AI265" t="s">
        <v>87</v>
      </c>
      <c r="AL265" s="1">
        <v>0</v>
      </c>
      <c r="AM265" s="1">
        <v>0</v>
      </c>
      <c r="AN265" s="1">
        <v>0</v>
      </c>
    </row>
    <row r="266" spans="1:40" x14ac:dyDescent="0.25">
      <c r="A266">
        <v>264</v>
      </c>
      <c r="B266" t="s">
        <v>314</v>
      </c>
      <c r="C266">
        <v>24</v>
      </c>
      <c r="D266">
        <v>7440508</v>
      </c>
      <c r="E266" t="s">
        <v>10</v>
      </c>
      <c r="F266">
        <v>0</v>
      </c>
      <c r="G266" t="s">
        <v>122</v>
      </c>
      <c r="H266" s="1">
        <v>0</v>
      </c>
      <c r="I266" s="1">
        <v>0</v>
      </c>
      <c r="J266" s="1">
        <v>0</v>
      </c>
      <c r="K266" s="1">
        <v>0</v>
      </c>
      <c r="L266" s="1">
        <v>0</v>
      </c>
      <c r="M266" s="1">
        <v>0</v>
      </c>
      <c r="N266" s="1">
        <v>0</v>
      </c>
      <c r="O266" s="1">
        <v>0</v>
      </c>
      <c r="P266" s="1">
        <v>0</v>
      </c>
      <c r="Q266" s="1">
        <v>0</v>
      </c>
      <c r="R266" s="1">
        <v>0</v>
      </c>
      <c r="S266" s="1">
        <v>0</v>
      </c>
      <c r="T266" s="1">
        <v>0</v>
      </c>
      <c r="U266" s="1">
        <v>0</v>
      </c>
      <c r="V266" t="s">
        <v>86</v>
      </c>
      <c r="W266" s="1">
        <v>0</v>
      </c>
      <c r="X266" s="1">
        <v>0</v>
      </c>
      <c r="Y266" s="1">
        <v>0</v>
      </c>
      <c r="Z266" s="1">
        <v>0</v>
      </c>
      <c r="AA266" s="1">
        <v>0</v>
      </c>
      <c r="AB266" s="1">
        <v>0</v>
      </c>
      <c r="AC266" s="1">
        <v>0</v>
      </c>
      <c r="AD266" s="1">
        <v>0</v>
      </c>
      <c r="AE266" s="1">
        <v>0</v>
      </c>
      <c r="AF266" s="1">
        <v>0</v>
      </c>
      <c r="AG266" s="1">
        <v>0</v>
      </c>
      <c r="AH266" s="1">
        <v>0</v>
      </c>
      <c r="AI266" t="s">
        <v>87</v>
      </c>
      <c r="AL266" s="1">
        <v>0</v>
      </c>
      <c r="AM266" s="1">
        <v>0</v>
      </c>
      <c r="AN266" s="1">
        <v>0</v>
      </c>
    </row>
    <row r="267" spans="1:40" x14ac:dyDescent="0.25">
      <c r="A267">
        <v>265</v>
      </c>
      <c r="B267" t="s">
        <v>314</v>
      </c>
      <c r="C267">
        <v>24</v>
      </c>
      <c r="D267">
        <v>7439965</v>
      </c>
      <c r="E267" t="s">
        <v>5</v>
      </c>
      <c r="F267" s="1">
        <v>7.5299999999999999E-6</v>
      </c>
      <c r="G267" t="s">
        <v>122</v>
      </c>
      <c r="H267" s="1">
        <v>0</v>
      </c>
      <c r="I267" s="1">
        <v>8.3666999999999997E-5</v>
      </c>
      <c r="J267" s="1">
        <v>0</v>
      </c>
      <c r="K267" s="1">
        <v>0</v>
      </c>
      <c r="L267" s="1">
        <v>0</v>
      </c>
      <c r="M267" s="1">
        <v>0</v>
      </c>
      <c r="N267" s="1">
        <v>0</v>
      </c>
      <c r="O267" s="1">
        <v>0</v>
      </c>
      <c r="P267" s="1">
        <v>0</v>
      </c>
      <c r="Q267" s="1">
        <v>0</v>
      </c>
      <c r="R267" s="1">
        <v>0</v>
      </c>
      <c r="S267" s="1">
        <v>0</v>
      </c>
      <c r="T267" s="1">
        <v>0</v>
      </c>
      <c r="U267" s="1">
        <v>0</v>
      </c>
      <c r="V267" t="s">
        <v>86</v>
      </c>
      <c r="W267" s="1">
        <v>7.5299999999999999E-6</v>
      </c>
      <c r="X267" s="1">
        <v>0</v>
      </c>
      <c r="Y267" s="1">
        <v>0</v>
      </c>
      <c r="Z267" s="1">
        <v>0</v>
      </c>
      <c r="AA267" s="1">
        <v>0</v>
      </c>
      <c r="AB267" s="1">
        <v>0</v>
      </c>
      <c r="AC267" s="1">
        <v>0</v>
      </c>
      <c r="AD267" s="1">
        <v>0</v>
      </c>
      <c r="AE267" s="1">
        <v>0</v>
      </c>
      <c r="AF267" s="1">
        <v>0</v>
      </c>
      <c r="AG267" s="1">
        <v>0</v>
      </c>
      <c r="AH267" s="1">
        <v>0</v>
      </c>
      <c r="AI267" t="s">
        <v>87</v>
      </c>
      <c r="AL267" s="1">
        <v>0</v>
      </c>
      <c r="AM267" s="1">
        <v>0</v>
      </c>
      <c r="AN267" s="1">
        <v>0</v>
      </c>
    </row>
    <row r="268" spans="1:40" x14ac:dyDescent="0.25">
      <c r="A268">
        <v>266</v>
      </c>
      <c r="B268" t="s">
        <v>314</v>
      </c>
      <c r="C268">
        <v>24</v>
      </c>
      <c r="D268">
        <v>7440020</v>
      </c>
      <c r="E268" t="s">
        <v>6</v>
      </c>
      <c r="F268" s="1">
        <v>4.32E-5</v>
      </c>
      <c r="G268" t="s">
        <v>122</v>
      </c>
      <c r="H268" s="1">
        <v>0</v>
      </c>
      <c r="I268" s="1">
        <v>0</v>
      </c>
      <c r="J268" s="1">
        <v>0</v>
      </c>
      <c r="K268" s="1">
        <v>0</v>
      </c>
      <c r="L268" s="1">
        <v>0</v>
      </c>
      <c r="M268" s="1">
        <v>2.1367999999999999E-5</v>
      </c>
      <c r="N268" s="1">
        <v>3.0856999999999998E-3</v>
      </c>
      <c r="O268" s="1">
        <v>0</v>
      </c>
      <c r="P268" s="1">
        <v>0</v>
      </c>
      <c r="Q268" s="1">
        <v>0</v>
      </c>
      <c r="R268" s="1">
        <v>0</v>
      </c>
      <c r="S268" s="1">
        <v>3.0856999999999998E-3</v>
      </c>
      <c r="T268" s="1">
        <v>0</v>
      </c>
      <c r="U268" s="1">
        <v>0</v>
      </c>
      <c r="V268" t="s">
        <v>86</v>
      </c>
      <c r="W268" s="1">
        <v>4.32E-5</v>
      </c>
      <c r="X268" s="1">
        <v>2.1460999999999999E-7</v>
      </c>
      <c r="Y268" s="1">
        <v>2.0438999999999999E-8</v>
      </c>
      <c r="Z268" s="1">
        <v>0</v>
      </c>
      <c r="AA268" s="1">
        <v>0</v>
      </c>
      <c r="AB268" s="1">
        <v>0</v>
      </c>
      <c r="AC268" s="1">
        <v>0</v>
      </c>
      <c r="AD268" s="1">
        <v>0</v>
      </c>
      <c r="AE268" s="1">
        <v>0</v>
      </c>
      <c r="AF268" s="1">
        <v>0</v>
      </c>
      <c r="AG268" s="1">
        <v>0</v>
      </c>
      <c r="AH268" s="1">
        <v>0</v>
      </c>
      <c r="AI268" t="s">
        <v>87</v>
      </c>
      <c r="AJ268" t="s">
        <v>88</v>
      </c>
      <c r="AK268" t="s">
        <v>118</v>
      </c>
      <c r="AL268" s="1">
        <v>0</v>
      </c>
      <c r="AM268" s="1">
        <v>0</v>
      </c>
      <c r="AN268" s="1">
        <v>0</v>
      </c>
    </row>
    <row r="269" spans="1:40" x14ac:dyDescent="0.25">
      <c r="A269">
        <v>267</v>
      </c>
      <c r="B269" t="s">
        <v>314</v>
      </c>
      <c r="C269">
        <v>24</v>
      </c>
      <c r="D269">
        <v>7723140</v>
      </c>
      <c r="E269" t="s">
        <v>295</v>
      </c>
      <c r="F269">
        <v>0</v>
      </c>
      <c r="G269" t="s">
        <v>122</v>
      </c>
      <c r="H269" s="1">
        <v>0</v>
      </c>
      <c r="I269" s="1">
        <v>0</v>
      </c>
      <c r="J269" s="1">
        <v>0</v>
      </c>
      <c r="K269" s="1">
        <v>0</v>
      </c>
      <c r="L269" s="1">
        <v>0</v>
      </c>
      <c r="M269" s="1">
        <v>0</v>
      </c>
      <c r="N269" s="1">
        <v>0</v>
      </c>
      <c r="O269" s="1">
        <v>0</v>
      </c>
      <c r="P269" s="1">
        <v>0</v>
      </c>
      <c r="Q269" s="1">
        <v>0</v>
      </c>
      <c r="R269" s="1">
        <v>0</v>
      </c>
      <c r="S269" s="1">
        <v>0</v>
      </c>
      <c r="T269" s="1">
        <v>0</v>
      </c>
      <c r="U269" s="1">
        <v>0</v>
      </c>
      <c r="V269" t="s">
        <v>86</v>
      </c>
      <c r="W269" s="1">
        <v>0</v>
      </c>
      <c r="X269" s="1">
        <v>0</v>
      </c>
      <c r="Y269" s="1">
        <v>0</v>
      </c>
      <c r="Z269" s="1">
        <v>0</v>
      </c>
      <c r="AA269" s="1">
        <v>0</v>
      </c>
      <c r="AB269" s="1">
        <v>0</v>
      </c>
      <c r="AC269" s="1">
        <v>0</v>
      </c>
      <c r="AD269" s="1">
        <v>0</v>
      </c>
      <c r="AE269" s="1">
        <v>0</v>
      </c>
      <c r="AF269" s="1">
        <v>0</v>
      </c>
      <c r="AG269" s="1">
        <v>0</v>
      </c>
      <c r="AH269" s="1">
        <v>0</v>
      </c>
      <c r="AI269" t="s">
        <v>87</v>
      </c>
      <c r="AL269" s="1">
        <v>0</v>
      </c>
      <c r="AM269" s="1">
        <v>0</v>
      </c>
      <c r="AN269" s="1">
        <v>0</v>
      </c>
    </row>
    <row r="270" spans="1:40" x14ac:dyDescent="0.25">
      <c r="A270">
        <v>268</v>
      </c>
      <c r="B270" t="s">
        <v>314</v>
      </c>
      <c r="C270">
        <v>24</v>
      </c>
      <c r="D270">
        <v>7439921</v>
      </c>
      <c r="E270" t="s">
        <v>7</v>
      </c>
      <c r="F270">
        <v>0</v>
      </c>
      <c r="G270" t="s">
        <v>122</v>
      </c>
      <c r="H270" s="1">
        <v>0</v>
      </c>
      <c r="I270" s="1">
        <v>0</v>
      </c>
      <c r="J270" s="1">
        <v>0</v>
      </c>
      <c r="K270" s="1">
        <v>0</v>
      </c>
      <c r="L270" s="1">
        <v>0</v>
      </c>
      <c r="M270" s="1">
        <v>0</v>
      </c>
      <c r="N270" s="1">
        <v>0</v>
      </c>
      <c r="O270" s="1">
        <v>0</v>
      </c>
      <c r="P270" s="1">
        <v>0</v>
      </c>
      <c r="Q270" s="1">
        <v>0</v>
      </c>
      <c r="R270" s="1">
        <v>0</v>
      </c>
      <c r="S270" s="1">
        <v>0</v>
      </c>
      <c r="T270" s="1">
        <v>0</v>
      </c>
      <c r="U270" s="1">
        <v>0</v>
      </c>
      <c r="V270" t="s">
        <v>86</v>
      </c>
      <c r="W270" s="1">
        <v>0</v>
      </c>
      <c r="X270" s="1">
        <v>0</v>
      </c>
      <c r="Y270" s="1">
        <v>0</v>
      </c>
      <c r="Z270" s="1">
        <v>0</v>
      </c>
      <c r="AA270" s="1">
        <v>0</v>
      </c>
      <c r="AB270" s="1">
        <v>0</v>
      </c>
      <c r="AC270" s="1">
        <v>0</v>
      </c>
      <c r="AD270" s="1">
        <v>0</v>
      </c>
      <c r="AE270" s="1">
        <v>0</v>
      </c>
      <c r="AF270" s="1">
        <v>0</v>
      </c>
      <c r="AG270" s="1">
        <v>0</v>
      </c>
      <c r="AH270" s="1">
        <v>0</v>
      </c>
      <c r="AI270" t="s">
        <v>87</v>
      </c>
      <c r="AL270" s="1">
        <v>0</v>
      </c>
      <c r="AM270" s="1">
        <v>0</v>
      </c>
      <c r="AN270" s="1">
        <v>0</v>
      </c>
    </row>
    <row r="271" spans="1:40" x14ac:dyDescent="0.25">
      <c r="A271">
        <v>269</v>
      </c>
      <c r="B271" t="s">
        <v>314</v>
      </c>
      <c r="C271">
        <v>24</v>
      </c>
      <c r="D271">
        <v>7440622</v>
      </c>
      <c r="E271" t="s">
        <v>296</v>
      </c>
      <c r="F271">
        <v>0</v>
      </c>
      <c r="G271" t="s">
        <v>122</v>
      </c>
      <c r="H271" s="1">
        <v>0</v>
      </c>
      <c r="I271" s="1">
        <v>0</v>
      </c>
      <c r="J271" s="1">
        <v>0</v>
      </c>
      <c r="K271" s="1">
        <v>0</v>
      </c>
      <c r="L271" s="1">
        <v>0</v>
      </c>
      <c r="M271" s="1">
        <v>0</v>
      </c>
      <c r="N271" s="1">
        <v>0</v>
      </c>
      <c r="O271" s="1">
        <v>0</v>
      </c>
      <c r="P271" s="1">
        <v>0</v>
      </c>
      <c r="Q271" s="1">
        <v>0</v>
      </c>
      <c r="R271" s="1">
        <v>0</v>
      </c>
      <c r="S271" s="1">
        <v>0</v>
      </c>
      <c r="T271" s="1">
        <v>0</v>
      </c>
      <c r="U271" s="1">
        <v>0</v>
      </c>
      <c r="V271" t="s">
        <v>86</v>
      </c>
      <c r="W271" s="1">
        <v>0</v>
      </c>
      <c r="X271" s="1">
        <v>0</v>
      </c>
      <c r="Y271" s="1">
        <v>0</v>
      </c>
      <c r="Z271" s="1">
        <v>0</v>
      </c>
      <c r="AA271" s="1">
        <v>0</v>
      </c>
      <c r="AB271" s="1">
        <v>0</v>
      </c>
      <c r="AC271" s="1">
        <v>0</v>
      </c>
      <c r="AD271" s="1">
        <v>0</v>
      </c>
      <c r="AE271" s="1">
        <v>0</v>
      </c>
      <c r="AF271" s="1">
        <v>0</v>
      </c>
      <c r="AG271" s="1">
        <v>0</v>
      </c>
      <c r="AH271" s="1">
        <v>0</v>
      </c>
      <c r="AI271" t="s">
        <v>87</v>
      </c>
      <c r="AL271" s="1">
        <v>0</v>
      </c>
      <c r="AM271" s="1">
        <v>0</v>
      </c>
      <c r="AN271" s="1">
        <v>0</v>
      </c>
    </row>
    <row r="272" spans="1:40" x14ac:dyDescent="0.25">
      <c r="A272">
        <v>270</v>
      </c>
      <c r="B272" t="s">
        <v>314</v>
      </c>
      <c r="C272">
        <v>24</v>
      </c>
      <c r="D272">
        <v>7440666</v>
      </c>
      <c r="E272" t="s">
        <v>297</v>
      </c>
      <c r="F272">
        <v>0</v>
      </c>
      <c r="G272" t="s">
        <v>122</v>
      </c>
      <c r="H272" s="1">
        <v>0</v>
      </c>
      <c r="I272" s="1">
        <v>0</v>
      </c>
      <c r="J272" s="1">
        <v>0</v>
      </c>
      <c r="K272" s="1">
        <v>0</v>
      </c>
      <c r="L272" s="1">
        <v>0</v>
      </c>
      <c r="M272" s="1">
        <v>0</v>
      </c>
      <c r="N272" s="1">
        <v>0</v>
      </c>
      <c r="O272" s="1">
        <v>0</v>
      </c>
      <c r="P272" s="1">
        <v>0</v>
      </c>
      <c r="Q272" s="1">
        <v>0</v>
      </c>
      <c r="R272" s="1">
        <v>0</v>
      </c>
      <c r="S272" s="1">
        <v>0</v>
      </c>
      <c r="T272" s="1">
        <v>0</v>
      </c>
      <c r="U272" s="1">
        <v>0</v>
      </c>
      <c r="V272" t="s">
        <v>86</v>
      </c>
      <c r="W272" s="1">
        <v>0</v>
      </c>
      <c r="X272" s="1">
        <v>0</v>
      </c>
      <c r="Y272" s="1">
        <v>0</v>
      </c>
      <c r="Z272" s="1">
        <v>0</v>
      </c>
      <c r="AA272" s="1">
        <v>0</v>
      </c>
      <c r="AB272" s="1">
        <v>0</v>
      </c>
      <c r="AC272" s="1">
        <v>0</v>
      </c>
      <c r="AD272" s="1">
        <v>0</v>
      </c>
      <c r="AE272" s="1">
        <v>0</v>
      </c>
      <c r="AF272" s="1">
        <v>0</v>
      </c>
      <c r="AG272" s="1">
        <v>0</v>
      </c>
      <c r="AH272" s="1">
        <v>0</v>
      </c>
      <c r="AI272" t="s">
        <v>87</v>
      </c>
      <c r="AL272" s="1">
        <v>0</v>
      </c>
      <c r="AM272" s="1">
        <v>0</v>
      </c>
      <c r="AN272" s="1">
        <v>0</v>
      </c>
    </row>
    <row r="273" spans="1:40" x14ac:dyDescent="0.25">
      <c r="A273">
        <v>271</v>
      </c>
      <c r="B273" t="s">
        <v>315</v>
      </c>
      <c r="C273">
        <v>24</v>
      </c>
      <c r="D273">
        <v>7429905</v>
      </c>
      <c r="E273" t="s">
        <v>290</v>
      </c>
      <c r="F273">
        <v>0</v>
      </c>
      <c r="G273" t="s">
        <v>122</v>
      </c>
      <c r="H273" s="1">
        <v>0</v>
      </c>
      <c r="I273" s="1">
        <v>0</v>
      </c>
      <c r="J273" s="1">
        <v>0</v>
      </c>
      <c r="K273" s="1">
        <v>0</v>
      </c>
      <c r="L273" s="1">
        <v>0</v>
      </c>
      <c r="M273" s="1">
        <v>0</v>
      </c>
      <c r="N273" s="1">
        <v>0</v>
      </c>
      <c r="O273" s="1">
        <v>0</v>
      </c>
      <c r="P273" s="1">
        <v>0</v>
      </c>
      <c r="Q273" s="1">
        <v>0</v>
      </c>
      <c r="R273" s="1">
        <v>0</v>
      </c>
      <c r="S273" s="1">
        <v>0</v>
      </c>
      <c r="T273" s="1">
        <v>0</v>
      </c>
      <c r="U273" s="1">
        <v>0</v>
      </c>
      <c r="V273" t="s">
        <v>86</v>
      </c>
      <c r="W273" s="1">
        <v>0</v>
      </c>
      <c r="X273" s="1">
        <v>0</v>
      </c>
      <c r="Y273" s="1">
        <v>0</v>
      </c>
      <c r="Z273" s="1">
        <v>0</v>
      </c>
      <c r="AA273" s="1">
        <v>0</v>
      </c>
      <c r="AB273" s="1">
        <v>0</v>
      </c>
      <c r="AC273" s="1">
        <v>0</v>
      </c>
      <c r="AD273" s="1">
        <v>0</v>
      </c>
      <c r="AE273" s="1">
        <v>0</v>
      </c>
      <c r="AF273" s="1">
        <v>0</v>
      </c>
      <c r="AG273" s="1">
        <v>0</v>
      </c>
      <c r="AH273" s="1">
        <v>0</v>
      </c>
      <c r="AI273" t="s">
        <v>87</v>
      </c>
      <c r="AL273" s="1">
        <v>0</v>
      </c>
      <c r="AM273" s="1">
        <v>0</v>
      </c>
      <c r="AN273" s="1">
        <v>0</v>
      </c>
    </row>
    <row r="274" spans="1:40" x14ac:dyDescent="0.25">
      <c r="A274">
        <v>272</v>
      </c>
      <c r="B274" t="s">
        <v>315</v>
      </c>
      <c r="C274">
        <v>24</v>
      </c>
      <c r="D274">
        <v>1344281</v>
      </c>
      <c r="E274" t="s">
        <v>291</v>
      </c>
      <c r="F274">
        <v>0</v>
      </c>
      <c r="G274" t="s">
        <v>122</v>
      </c>
      <c r="H274" s="1">
        <v>0</v>
      </c>
      <c r="I274" s="1">
        <v>0</v>
      </c>
      <c r="J274" s="1">
        <v>0</v>
      </c>
      <c r="K274" s="1">
        <v>0</v>
      </c>
      <c r="L274" s="1">
        <v>0</v>
      </c>
      <c r="M274" s="1">
        <v>0</v>
      </c>
      <c r="N274" s="1">
        <v>0</v>
      </c>
      <c r="O274" s="1">
        <v>0</v>
      </c>
      <c r="P274" s="1">
        <v>0</v>
      </c>
      <c r="Q274" s="1">
        <v>0</v>
      </c>
      <c r="R274" s="1">
        <v>0</v>
      </c>
      <c r="S274" s="1">
        <v>0</v>
      </c>
      <c r="T274" s="1">
        <v>0</v>
      </c>
      <c r="U274" s="1">
        <v>0</v>
      </c>
      <c r="V274" t="s">
        <v>86</v>
      </c>
      <c r="W274" s="1">
        <v>0</v>
      </c>
      <c r="X274" s="1">
        <v>0</v>
      </c>
      <c r="Y274" s="1">
        <v>0</v>
      </c>
      <c r="Z274" s="1">
        <v>0</v>
      </c>
      <c r="AA274" s="1">
        <v>0</v>
      </c>
      <c r="AB274" s="1">
        <v>0</v>
      </c>
      <c r="AC274" s="1">
        <v>0</v>
      </c>
      <c r="AD274" s="1">
        <v>0</v>
      </c>
      <c r="AE274" s="1">
        <v>0</v>
      </c>
      <c r="AF274" s="1">
        <v>0</v>
      </c>
      <c r="AG274" s="1">
        <v>0</v>
      </c>
      <c r="AH274" s="1">
        <v>0</v>
      </c>
      <c r="AI274" t="s">
        <v>87</v>
      </c>
      <c r="AL274" s="1">
        <v>0</v>
      </c>
      <c r="AM274" s="1">
        <v>0</v>
      </c>
      <c r="AN274" s="1">
        <v>0</v>
      </c>
    </row>
    <row r="275" spans="1:40" x14ac:dyDescent="0.25">
      <c r="A275">
        <v>273</v>
      </c>
      <c r="B275" t="s">
        <v>315</v>
      </c>
      <c r="C275">
        <v>24</v>
      </c>
      <c r="D275">
        <v>7440417</v>
      </c>
      <c r="E275" t="s">
        <v>292</v>
      </c>
      <c r="F275">
        <v>0</v>
      </c>
      <c r="G275" t="s">
        <v>122</v>
      </c>
      <c r="H275" s="1">
        <v>0</v>
      </c>
      <c r="I275" s="1">
        <v>0</v>
      </c>
      <c r="J275" s="1">
        <v>0</v>
      </c>
      <c r="K275" s="1">
        <v>0</v>
      </c>
      <c r="L275" s="1">
        <v>0</v>
      </c>
      <c r="M275" s="1">
        <v>0</v>
      </c>
      <c r="N275" s="1">
        <v>0</v>
      </c>
      <c r="O275" s="1">
        <v>0</v>
      </c>
      <c r="P275" s="1">
        <v>0</v>
      </c>
      <c r="Q275" s="1">
        <v>0</v>
      </c>
      <c r="R275" s="1">
        <v>0</v>
      </c>
      <c r="S275" s="1">
        <v>0</v>
      </c>
      <c r="T275" s="1">
        <v>0</v>
      </c>
      <c r="U275" s="1">
        <v>0</v>
      </c>
      <c r="V275" t="s">
        <v>86</v>
      </c>
      <c r="W275" s="1">
        <v>0</v>
      </c>
      <c r="X275" s="1">
        <v>0</v>
      </c>
      <c r="Y275" s="1">
        <v>0</v>
      </c>
      <c r="Z275" s="1">
        <v>0</v>
      </c>
      <c r="AA275" s="1">
        <v>0</v>
      </c>
      <c r="AB275" s="1">
        <v>0</v>
      </c>
      <c r="AC275" s="1">
        <v>0</v>
      </c>
      <c r="AD275" s="1">
        <v>0</v>
      </c>
      <c r="AE275" s="1">
        <v>0</v>
      </c>
      <c r="AF275" s="1">
        <v>0</v>
      </c>
      <c r="AG275" s="1">
        <v>0</v>
      </c>
      <c r="AH275" s="1">
        <v>0</v>
      </c>
      <c r="AI275" t="s">
        <v>87</v>
      </c>
      <c r="AL275" s="1">
        <v>0</v>
      </c>
      <c r="AM275" s="1">
        <v>0</v>
      </c>
      <c r="AN275" s="1">
        <v>0</v>
      </c>
    </row>
    <row r="276" spans="1:40" x14ac:dyDescent="0.25">
      <c r="A276">
        <v>274</v>
      </c>
      <c r="B276" t="s">
        <v>315</v>
      </c>
      <c r="C276">
        <v>24</v>
      </c>
      <c r="D276">
        <v>7440439</v>
      </c>
      <c r="E276" t="s">
        <v>293</v>
      </c>
      <c r="F276">
        <v>0</v>
      </c>
      <c r="G276" t="s">
        <v>122</v>
      </c>
      <c r="H276" s="1">
        <v>0</v>
      </c>
      <c r="I276" s="1">
        <v>0</v>
      </c>
      <c r="J276" s="1">
        <v>0</v>
      </c>
      <c r="K276" s="1">
        <v>0</v>
      </c>
      <c r="L276" s="1">
        <v>0</v>
      </c>
      <c r="M276" s="1">
        <v>0</v>
      </c>
      <c r="N276" s="1">
        <v>0</v>
      </c>
      <c r="O276" s="1">
        <v>0</v>
      </c>
      <c r="P276" s="1">
        <v>0</v>
      </c>
      <c r="Q276" s="1">
        <v>0</v>
      </c>
      <c r="R276" s="1">
        <v>0</v>
      </c>
      <c r="S276" s="1">
        <v>0</v>
      </c>
      <c r="T276" s="1">
        <v>0</v>
      </c>
      <c r="U276" s="1">
        <v>0</v>
      </c>
      <c r="V276" t="s">
        <v>86</v>
      </c>
      <c r="W276" s="1">
        <v>0</v>
      </c>
      <c r="X276" s="1">
        <v>0</v>
      </c>
      <c r="Y276" s="1">
        <v>0</v>
      </c>
      <c r="Z276" s="1">
        <v>0</v>
      </c>
      <c r="AA276" s="1">
        <v>0</v>
      </c>
      <c r="AB276" s="1">
        <v>0</v>
      </c>
      <c r="AC276" s="1">
        <v>0</v>
      </c>
      <c r="AD276" s="1">
        <v>0</v>
      </c>
      <c r="AE276" s="1">
        <v>0</v>
      </c>
      <c r="AF276" s="1">
        <v>0</v>
      </c>
      <c r="AG276" s="1">
        <v>0</v>
      </c>
      <c r="AH276" s="1">
        <v>0</v>
      </c>
      <c r="AI276" t="s">
        <v>87</v>
      </c>
      <c r="AL276" s="1">
        <v>0</v>
      </c>
      <c r="AM276" s="1">
        <v>0</v>
      </c>
      <c r="AN276" s="1">
        <v>0</v>
      </c>
    </row>
    <row r="277" spans="1:40" x14ac:dyDescent="0.25">
      <c r="A277">
        <v>275</v>
      </c>
      <c r="B277" t="s">
        <v>315</v>
      </c>
      <c r="C277">
        <v>24</v>
      </c>
      <c r="D277">
        <v>7440484</v>
      </c>
      <c r="E277" t="s">
        <v>8</v>
      </c>
      <c r="F277">
        <v>0</v>
      </c>
      <c r="G277" t="s">
        <v>122</v>
      </c>
      <c r="H277" s="1">
        <v>0</v>
      </c>
      <c r="I277" s="1">
        <v>0</v>
      </c>
      <c r="J277" s="1">
        <v>0</v>
      </c>
      <c r="K277" s="1">
        <v>0</v>
      </c>
      <c r="L277" s="1">
        <v>0</v>
      </c>
      <c r="M277" s="1">
        <v>0</v>
      </c>
      <c r="N277" s="1">
        <v>0</v>
      </c>
      <c r="O277" s="1">
        <v>0</v>
      </c>
      <c r="P277" s="1">
        <v>0</v>
      </c>
      <c r="Q277" s="1">
        <v>0</v>
      </c>
      <c r="R277" s="1">
        <v>0</v>
      </c>
      <c r="S277" s="1">
        <v>0</v>
      </c>
      <c r="T277" s="1">
        <v>0</v>
      </c>
      <c r="U277" s="1">
        <v>0</v>
      </c>
      <c r="V277" t="s">
        <v>86</v>
      </c>
      <c r="W277" s="1">
        <v>0</v>
      </c>
      <c r="X277" s="1">
        <v>0</v>
      </c>
      <c r="Y277" s="1">
        <v>0</v>
      </c>
      <c r="Z277" s="1">
        <v>0</v>
      </c>
      <c r="AA277" s="1">
        <v>0</v>
      </c>
      <c r="AB277" s="1">
        <v>0</v>
      </c>
      <c r="AC277" s="1">
        <v>0</v>
      </c>
      <c r="AD277" s="1">
        <v>0</v>
      </c>
      <c r="AE277" s="1">
        <v>0</v>
      </c>
      <c r="AF277" s="1">
        <v>0</v>
      </c>
      <c r="AG277" s="1">
        <v>0</v>
      </c>
      <c r="AH277" s="1">
        <v>0</v>
      </c>
      <c r="AI277" t="s">
        <v>87</v>
      </c>
      <c r="AL277" s="1">
        <v>0</v>
      </c>
      <c r="AM277" s="1">
        <v>0</v>
      </c>
      <c r="AN277" s="1">
        <v>0</v>
      </c>
    </row>
    <row r="278" spans="1:40" x14ac:dyDescent="0.25">
      <c r="A278">
        <v>276</v>
      </c>
      <c r="B278" t="s">
        <v>315</v>
      </c>
      <c r="C278">
        <v>24</v>
      </c>
      <c r="D278">
        <v>7440473</v>
      </c>
      <c r="E278" t="s">
        <v>89</v>
      </c>
      <c r="F278">
        <v>0</v>
      </c>
      <c r="G278" t="s">
        <v>122</v>
      </c>
      <c r="H278" s="1">
        <v>0</v>
      </c>
      <c r="I278" s="1">
        <v>0</v>
      </c>
      <c r="J278" s="1">
        <v>0</v>
      </c>
      <c r="K278" s="1">
        <v>0</v>
      </c>
      <c r="L278" s="1">
        <v>0</v>
      </c>
      <c r="M278" s="1">
        <v>0</v>
      </c>
      <c r="N278" s="1">
        <v>0</v>
      </c>
      <c r="O278" s="1">
        <v>0</v>
      </c>
      <c r="P278" s="1">
        <v>0</v>
      </c>
      <c r="Q278" s="1">
        <v>0</v>
      </c>
      <c r="R278" s="1">
        <v>0</v>
      </c>
      <c r="S278" s="1">
        <v>0</v>
      </c>
      <c r="T278" s="1">
        <v>0</v>
      </c>
      <c r="U278" s="1">
        <v>0</v>
      </c>
      <c r="V278" t="s">
        <v>86</v>
      </c>
      <c r="W278" s="1">
        <v>0</v>
      </c>
      <c r="X278" s="1">
        <v>0</v>
      </c>
      <c r="Y278" s="1">
        <v>0</v>
      </c>
      <c r="Z278" s="1">
        <v>0</v>
      </c>
      <c r="AA278" s="1">
        <v>0</v>
      </c>
      <c r="AB278" s="1">
        <v>0</v>
      </c>
      <c r="AC278" s="1">
        <v>0</v>
      </c>
      <c r="AD278" s="1">
        <v>0</v>
      </c>
      <c r="AE278" s="1">
        <v>0</v>
      </c>
      <c r="AF278" s="1">
        <v>0</v>
      </c>
      <c r="AG278" s="1">
        <v>0</v>
      </c>
      <c r="AH278" s="1">
        <v>0</v>
      </c>
      <c r="AI278" t="s">
        <v>87</v>
      </c>
      <c r="AL278" s="1">
        <v>0</v>
      </c>
      <c r="AM278" s="1">
        <v>0</v>
      </c>
      <c r="AN278" s="1">
        <v>0</v>
      </c>
    </row>
    <row r="279" spans="1:40" x14ac:dyDescent="0.25">
      <c r="A279">
        <v>277</v>
      </c>
      <c r="B279" t="s">
        <v>315</v>
      </c>
      <c r="C279">
        <v>24</v>
      </c>
      <c r="D279">
        <v>18540299</v>
      </c>
      <c r="E279" t="s">
        <v>13</v>
      </c>
      <c r="F279">
        <v>0</v>
      </c>
      <c r="G279" t="s">
        <v>122</v>
      </c>
      <c r="H279" s="1">
        <v>0</v>
      </c>
      <c r="I279" s="1">
        <v>0</v>
      </c>
      <c r="J279" s="1">
        <v>0</v>
      </c>
      <c r="K279" s="1">
        <v>0</v>
      </c>
      <c r="L279" s="1">
        <v>0</v>
      </c>
      <c r="M279" s="1">
        <v>0</v>
      </c>
      <c r="N279" s="1">
        <v>0</v>
      </c>
      <c r="O279" s="1">
        <v>0</v>
      </c>
      <c r="P279" s="1">
        <v>0</v>
      </c>
      <c r="Q279" s="1">
        <v>0</v>
      </c>
      <c r="R279" s="1">
        <v>0</v>
      </c>
      <c r="S279" s="1">
        <v>0</v>
      </c>
      <c r="T279" s="1">
        <v>0</v>
      </c>
      <c r="U279" s="1">
        <v>0</v>
      </c>
      <c r="V279" t="s">
        <v>86</v>
      </c>
      <c r="W279" s="1">
        <v>0</v>
      </c>
      <c r="X279" s="1">
        <v>0</v>
      </c>
      <c r="Y279" s="1">
        <v>0</v>
      </c>
      <c r="Z279" s="1">
        <v>0</v>
      </c>
      <c r="AA279" s="1">
        <v>0</v>
      </c>
      <c r="AB279" s="1">
        <v>0</v>
      </c>
      <c r="AC279" s="1">
        <v>0</v>
      </c>
      <c r="AD279" s="1">
        <v>0</v>
      </c>
      <c r="AE279" s="1">
        <v>0</v>
      </c>
      <c r="AF279" s="1">
        <v>0</v>
      </c>
      <c r="AG279" s="1">
        <v>0</v>
      </c>
      <c r="AH279" s="1">
        <v>0</v>
      </c>
      <c r="AI279" t="s">
        <v>87</v>
      </c>
      <c r="AL279" s="1">
        <v>0</v>
      </c>
      <c r="AM279" s="1">
        <v>0</v>
      </c>
      <c r="AN279" s="1">
        <v>0</v>
      </c>
    </row>
    <row r="280" spans="1:40" x14ac:dyDescent="0.25">
      <c r="A280">
        <v>278</v>
      </c>
      <c r="B280" t="s">
        <v>315</v>
      </c>
      <c r="C280">
        <v>24</v>
      </c>
      <c r="D280">
        <v>1175</v>
      </c>
      <c r="E280" t="s">
        <v>294</v>
      </c>
      <c r="F280">
        <v>0</v>
      </c>
      <c r="G280" t="s">
        <v>122</v>
      </c>
      <c r="H280" s="1">
        <v>0</v>
      </c>
      <c r="I280" s="1">
        <v>0</v>
      </c>
      <c r="J280" s="1">
        <v>0</v>
      </c>
      <c r="K280" s="1">
        <v>0</v>
      </c>
      <c r="L280" s="1">
        <v>0</v>
      </c>
      <c r="M280" s="1">
        <v>0</v>
      </c>
      <c r="N280" s="1">
        <v>0</v>
      </c>
      <c r="O280" s="1">
        <v>0</v>
      </c>
      <c r="P280" s="1">
        <v>0</v>
      </c>
      <c r="Q280" s="1">
        <v>0</v>
      </c>
      <c r="R280" s="1">
        <v>0</v>
      </c>
      <c r="S280" s="1">
        <v>0</v>
      </c>
      <c r="T280" s="1">
        <v>0</v>
      </c>
      <c r="U280" s="1">
        <v>0</v>
      </c>
      <c r="V280" t="s">
        <v>86</v>
      </c>
      <c r="W280" s="1">
        <v>0</v>
      </c>
      <c r="X280" s="1">
        <v>0</v>
      </c>
      <c r="Y280" s="1">
        <v>0</v>
      </c>
      <c r="Z280" s="1">
        <v>0</v>
      </c>
      <c r="AA280" s="1">
        <v>0</v>
      </c>
      <c r="AB280" s="1">
        <v>0</v>
      </c>
      <c r="AC280" s="1">
        <v>0</v>
      </c>
      <c r="AD280" s="1">
        <v>0</v>
      </c>
      <c r="AE280" s="1">
        <v>0</v>
      </c>
      <c r="AF280" s="1">
        <v>0</v>
      </c>
      <c r="AG280" s="1">
        <v>0</v>
      </c>
      <c r="AH280" s="1">
        <v>0</v>
      </c>
      <c r="AI280" t="s">
        <v>87</v>
      </c>
      <c r="AL280" s="1">
        <v>0</v>
      </c>
      <c r="AM280" s="1">
        <v>0</v>
      </c>
      <c r="AN280" s="1">
        <v>0</v>
      </c>
    </row>
    <row r="281" spans="1:40" x14ac:dyDescent="0.25">
      <c r="A281">
        <v>279</v>
      </c>
      <c r="B281" t="s">
        <v>315</v>
      </c>
      <c r="C281">
        <v>24</v>
      </c>
      <c r="D281">
        <v>7440508</v>
      </c>
      <c r="E281" t="s">
        <v>10</v>
      </c>
      <c r="F281">
        <v>0</v>
      </c>
      <c r="G281" t="s">
        <v>122</v>
      </c>
      <c r="H281" s="1">
        <v>0</v>
      </c>
      <c r="I281" s="1">
        <v>0</v>
      </c>
      <c r="J281" s="1">
        <v>0</v>
      </c>
      <c r="K281" s="1">
        <v>0</v>
      </c>
      <c r="L281" s="1">
        <v>0</v>
      </c>
      <c r="M281" s="1">
        <v>0</v>
      </c>
      <c r="N281" s="1">
        <v>0</v>
      </c>
      <c r="O281" s="1">
        <v>0</v>
      </c>
      <c r="P281" s="1">
        <v>0</v>
      </c>
      <c r="Q281" s="1">
        <v>0</v>
      </c>
      <c r="R281" s="1">
        <v>0</v>
      </c>
      <c r="S281" s="1">
        <v>0</v>
      </c>
      <c r="T281" s="1">
        <v>0</v>
      </c>
      <c r="U281" s="1">
        <v>0</v>
      </c>
      <c r="V281" t="s">
        <v>86</v>
      </c>
      <c r="W281" s="1">
        <v>0</v>
      </c>
      <c r="X281" s="1">
        <v>0</v>
      </c>
      <c r="Y281" s="1">
        <v>0</v>
      </c>
      <c r="Z281" s="1">
        <v>0</v>
      </c>
      <c r="AA281" s="1">
        <v>0</v>
      </c>
      <c r="AB281" s="1">
        <v>0</v>
      </c>
      <c r="AC281" s="1">
        <v>0</v>
      </c>
      <c r="AD281" s="1">
        <v>0</v>
      </c>
      <c r="AE281" s="1">
        <v>0</v>
      </c>
      <c r="AF281" s="1">
        <v>0</v>
      </c>
      <c r="AG281" s="1">
        <v>0</v>
      </c>
      <c r="AH281" s="1">
        <v>0</v>
      </c>
      <c r="AI281" t="s">
        <v>87</v>
      </c>
      <c r="AL281" s="1">
        <v>0</v>
      </c>
      <c r="AM281" s="1">
        <v>0</v>
      </c>
      <c r="AN281" s="1">
        <v>0</v>
      </c>
    </row>
    <row r="282" spans="1:40" x14ac:dyDescent="0.25">
      <c r="A282">
        <v>280</v>
      </c>
      <c r="B282" t="s">
        <v>315</v>
      </c>
      <c r="C282">
        <v>24</v>
      </c>
      <c r="D282">
        <v>7439965</v>
      </c>
      <c r="E282" t="s">
        <v>5</v>
      </c>
      <c r="F282" s="1">
        <v>3.7100000000000001E-5</v>
      </c>
      <c r="G282" t="s">
        <v>122</v>
      </c>
      <c r="H282" s="1">
        <v>0</v>
      </c>
      <c r="I282" s="1">
        <v>4.1221999999999998E-4</v>
      </c>
      <c r="J282" s="1">
        <v>0</v>
      </c>
      <c r="K282" s="1">
        <v>0</v>
      </c>
      <c r="L282" s="1">
        <v>0</v>
      </c>
      <c r="M282" s="1">
        <v>0</v>
      </c>
      <c r="N282" s="1">
        <v>0</v>
      </c>
      <c r="O282" s="1">
        <v>0</v>
      </c>
      <c r="P282" s="1">
        <v>0</v>
      </c>
      <c r="Q282" s="1">
        <v>0</v>
      </c>
      <c r="R282" s="1">
        <v>0</v>
      </c>
      <c r="S282" s="1">
        <v>0</v>
      </c>
      <c r="T282" s="1">
        <v>0</v>
      </c>
      <c r="U282" s="1">
        <v>0</v>
      </c>
      <c r="V282" t="s">
        <v>86</v>
      </c>
      <c r="W282" s="1">
        <v>3.7100000000000001E-5</v>
      </c>
      <c r="X282" s="1">
        <v>0</v>
      </c>
      <c r="Y282" s="1">
        <v>0</v>
      </c>
      <c r="Z282" s="1">
        <v>0</v>
      </c>
      <c r="AA282" s="1">
        <v>0</v>
      </c>
      <c r="AB282" s="1">
        <v>0</v>
      </c>
      <c r="AC282" s="1">
        <v>0</v>
      </c>
      <c r="AD282" s="1">
        <v>0</v>
      </c>
      <c r="AE282" s="1">
        <v>0</v>
      </c>
      <c r="AF282" s="1">
        <v>0</v>
      </c>
      <c r="AG282" s="1">
        <v>0</v>
      </c>
      <c r="AH282" s="1">
        <v>0</v>
      </c>
      <c r="AI282" t="s">
        <v>87</v>
      </c>
      <c r="AL282" s="1">
        <v>0</v>
      </c>
      <c r="AM282" s="1">
        <v>0</v>
      </c>
      <c r="AN282" s="1">
        <v>0</v>
      </c>
    </row>
    <row r="283" spans="1:40" x14ac:dyDescent="0.25">
      <c r="A283">
        <v>281</v>
      </c>
      <c r="B283" t="s">
        <v>315</v>
      </c>
      <c r="C283">
        <v>24</v>
      </c>
      <c r="D283">
        <v>7440020</v>
      </c>
      <c r="E283" t="s">
        <v>6</v>
      </c>
      <c r="F283" s="1">
        <v>7.4099999999999999E-5</v>
      </c>
      <c r="G283" t="s">
        <v>122</v>
      </c>
      <c r="H283" s="1">
        <v>0</v>
      </c>
      <c r="I283" s="1">
        <v>0</v>
      </c>
      <c r="J283" s="1">
        <v>0</v>
      </c>
      <c r="K283" s="1">
        <v>0</v>
      </c>
      <c r="L283" s="1">
        <v>0</v>
      </c>
      <c r="M283" s="1">
        <v>3.6653000000000003E-5</v>
      </c>
      <c r="N283" s="1">
        <v>5.2928999999999997E-3</v>
      </c>
      <c r="O283" s="1">
        <v>0</v>
      </c>
      <c r="P283" s="1">
        <v>0</v>
      </c>
      <c r="Q283" s="1">
        <v>0</v>
      </c>
      <c r="R283" s="1">
        <v>0</v>
      </c>
      <c r="S283" s="1">
        <v>5.2928999999999997E-3</v>
      </c>
      <c r="T283" s="1">
        <v>0</v>
      </c>
      <c r="U283" s="1">
        <v>0</v>
      </c>
      <c r="V283" t="s">
        <v>86</v>
      </c>
      <c r="W283" s="1">
        <v>7.4099999999999999E-5</v>
      </c>
      <c r="X283" s="1">
        <v>3.6811999999999999E-7</v>
      </c>
      <c r="Y283" s="1">
        <v>3.5059000000000003E-8</v>
      </c>
      <c r="Z283" s="1">
        <v>0</v>
      </c>
      <c r="AA283" s="1">
        <v>0</v>
      </c>
      <c r="AB283" s="1">
        <v>0</v>
      </c>
      <c r="AC283" s="1">
        <v>0</v>
      </c>
      <c r="AD283" s="1">
        <v>0</v>
      </c>
      <c r="AE283" s="1">
        <v>0</v>
      </c>
      <c r="AF283" s="1">
        <v>0</v>
      </c>
      <c r="AG283" s="1">
        <v>0</v>
      </c>
      <c r="AH283" s="1">
        <v>0</v>
      </c>
      <c r="AI283" t="s">
        <v>87</v>
      </c>
      <c r="AJ283" t="s">
        <v>88</v>
      </c>
      <c r="AK283" t="s">
        <v>118</v>
      </c>
      <c r="AL283" s="1">
        <v>0</v>
      </c>
      <c r="AM283" s="1">
        <v>0</v>
      </c>
      <c r="AN283" s="1">
        <v>0</v>
      </c>
    </row>
    <row r="284" spans="1:40" x14ac:dyDescent="0.25">
      <c r="A284">
        <v>282</v>
      </c>
      <c r="B284" t="s">
        <v>315</v>
      </c>
      <c r="C284">
        <v>24</v>
      </c>
      <c r="D284">
        <v>7723140</v>
      </c>
      <c r="E284" t="s">
        <v>295</v>
      </c>
      <c r="F284">
        <v>0</v>
      </c>
      <c r="G284" t="s">
        <v>122</v>
      </c>
      <c r="H284" s="1">
        <v>0</v>
      </c>
      <c r="I284" s="1">
        <v>0</v>
      </c>
      <c r="J284" s="1">
        <v>0</v>
      </c>
      <c r="K284" s="1">
        <v>0</v>
      </c>
      <c r="L284" s="1">
        <v>0</v>
      </c>
      <c r="M284" s="1">
        <v>0</v>
      </c>
      <c r="N284" s="1">
        <v>0</v>
      </c>
      <c r="O284" s="1">
        <v>0</v>
      </c>
      <c r="P284" s="1">
        <v>0</v>
      </c>
      <c r="Q284" s="1">
        <v>0</v>
      </c>
      <c r="R284" s="1">
        <v>0</v>
      </c>
      <c r="S284" s="1">
        <v>0</v>
      </c>
      <c r="T284" s="1">
        <v>0</v>
      </c>
      <c r="U284" s="1">
        <v>0</v>
      </c>
      <c r="V284" t="s">
        <v>86</v>
      </c>
      <c r="W284" s="1">
        <v>0</v>
      </c>
      <c r="X284" s="1">
        <v>0</v>
      </c>
      <c r="Y284" s="1">
        <v>0</v>
      </c>
      <c r="Z284" s="1">
        <v>0</v>
      </c>
      <c r="AA284" s="1">
        <v>0</v>
      </c>
      <c r="AB284" s="1">
        <v>0</v>
      </c>
      <c r="AC284" s="1">
        <v>0</v>
      </c>
      <c r="AD284" s="1">
        <v>0</v>
      </c>
      <c r="AE284" s="1">
        <v>0</v>
      </c>
      <c r="AF284" s="1">
        <v>0</v>
      </c>
      <c r="AG284" s="1">
        <v>0</v>
      </c>
      <c r="AH284" s="1">
        <v>0</v>
      </c>
      <c r="AI284" t="s">
        <v>87</v>
      </c>
      <c r="AL284" s="1">
        <v>0</v>
      </c>
      <c r="AM284" s="1">
        <v>0</v>
      </c>
      <c r="AN284" s="1">
        <v>0</v>
      </c>
    </row>
    <row r="285" spans="1:40" x14ac:dyDescent="0.25">
      <c r="A285">
        <v>283</v>
      </c>
      <c r="B285" t="s">
        <v>315</v>
      </c>
      <c r="C285">
        <v>24</v>
      </c>
      <c r="D285">
        <v>7439921</v>
      </c>
      <c r="E285" t="s">
        <v>7</v>
      </c>
      <c r="F285">
        <v>0</v>
      </c>
      <c r="G285" t="s">
        <v>122</v>
      </c>
      <c r="H285" s="1">
        <v>0</v>
      </c>
      <c r="I285" s="1">
        <v>0</v>
      </c>
      <c r="J285" s="1">
        <v>0</v>
      </c>
      <c r="K285" s="1">
        <v>0</v>
      </c>
      <c r="L285" s="1">
        <v>0</v>
      </c>
      <c r="M285" s="1">
        <v>0</v>
      </c>
      <c r="N285" s="1">
        <v>0</v>
      </c>
      <c r="O285" s="1">
        <v>0</v>
      </c>
      <c r="P285" s="1">
        <v>0</v>
      </c>
      <c r="Q285" s="1">
        <v>0</v>
      </c>
      <c r="R285" s="1">
        <v>0</v>
      </c>
      <c r="S285" s="1">
        <v>0</v>
      </c>
      <c r="T285" s="1">
        <v>0</v>
      </c>
      <c r="U285" s="1">
        <v>0</v>
      </c>
      <c r="V285" t="s">
        <v>86</v>
      </c>
      <c r="W285" s="1">
        <v>0</v>
      </c>
      <c r="X285" s="1">
        <v>0</v>
      </c>
      <c r="Y285" s="1">
        <v>0</v>
      </c>
      <c r="Z285" s="1">
        <v>0</v>
      </c>
      <c r="AA285" s="1">
        <v>0</v>
      </c>
      <c r="AB285" s="1">
        <v>0</v>
      </c>
      <c r="AC285" s="1">
        <v>0</v>
      </c>
      <c r="AD285" s="1">
        <v>0</v>
      </c>
      <c r="AE285" s="1">
        <v>0</v>
      </c>
      <c r="AF285" s="1">
        <v>0</v>
      </c>
      <c r="AG285" s="1">
        <v>0</v>
      </c>
      <c r="AH285" s="1">
        <v>0</v>
      </c>
      <c r="AI285" t="s">
        <v>87</v>
      </c>
      <c r="AL285" s="1">
        <v>0</v>
      </c>
      <c r="AM285" s="1">
        <v>0</v>
      </c>
      <c r="AN285" s="1">
        <v>0</v>
      </c>
    </row>
    <row r="286" spans="1:40" x14ac:dyDescent="0.25">
      <c r="A286">
        <v>284</v>
      </c>
      <c r="B286" t="s">
        <v>315</v>
      </c>
      <c r="C286">
        <v>24</v>
      </c>
      <c r="D286">
        <v>7440622</v>
      </c>
      <c r="E286" t="s">
        <v>296</v>
      </c>
      <c r="F286">
        <v>0</v>
      </c>
      <c r="G286" t="s">
        <v>122</v>
      </c>
      <c r="H286" s="1">
        <v>0</v>
      </c>
      <c r="I286" s="1">
        <v>0</v>
      </c>
      <c r="J286" s="1">
        <v>0</v>
      </c>
      <c r="K286" s="1">
        <v>0</v>
      </c>
      <c r="L286" s="1">
        <v>0</v>
      </c>
      <c r="M286" s="1">
        <v>0</v>
      </c>
      <c r="N286" s="1">
        <v>0</v>
      </c>
      <c r="O286" s="1">
        <v>0</v>
      </c>
      <c r="P286" s="1">
        <v>0</v>
      </c>
      <c r="Q286" s="1">
        <v>0</v>
      </c>
      <c r="R286" s="1">
        <v>0</v>
      </c>
      <c r="S286" s="1">
        <v>0</v>
      </c>
      <c r="T286" s="1">
        <v>0</v>
      </c>
      <c r="U286" s="1">
        <v>0</v>
      </c>
      <c r="V286" t="s">
        <v>86</v>
      </c>
      <c r="W286" s="1">
        <v>0</v>
      </c>
      <c r="X286" s="1">
        <v>0</v>
      </c>
      <c r="Y286" s="1">
        <v>0</v>
      </c>
      <c r="Z286" s="1">
        <v>0</v>
      </c>
      <c r="AA286" s="1">
        <v>0</v>
      </c>
      <c r="AB286" s="1">
        <v>0</v>
      </c>
      <c r="AC286" s="1">
        <v>0</v>
      </c>
      <c r="AD286" s="1">
        <v>0</v>
      </c>
      <c r="AE286" s="1">
        <v>0</v>
      </c>
      <c r="AF286" s="1">
        <v>0</v>
      </c>
      <c r="AG286" s="1">
        <v>0</v>
      </c>
      <c r="AH286" s="1">
        <v>0</v>
      </c>
      <c r="AI286" t="s">
        <v>87</v>
      </c>
      <c r="AL286" s="1">
        <v>0</v>
      </c>
      <c r="AM286" s="1">
        <v>0</v>
      </c>
      <c r="AN286" s="1">
        <v>0</v>
      </c>
    </row>
    <row r="287" spans="1:40" x14ac:dyDescent="0.25">
      <c r="A287">
        <v>285</v>
      </c>
      <c r="B287" t="s">
        <v>315</v>
      </c>
      <c r="C287">
        <v>24</v>
      </c>
      <c r="D287">
        <v>7440666</v>
      </c>
      <c r="E287" t="s">
        <v>297</v>
      </c>
      <c r="F287">
        <v>0</v>
      </c>
      <c r="G287" t="s">
        <v>122</v>
      </c>
      <c r="H287" s="1">
        <v>0</v>
      </c>
      <c r="I287" s="1">
        <v>0</v>
      </c>
      <c r="J287" s="1">
        <v>0</v>
      </c>
      <c r="K287" s="1">
        <v>0</v>
      </c>
      <c r="L287" s="1">
        <v>0</v>
      </c>
      <c r="M287" s="1">
        <v>0</v>
      </c>
      <c r="N287" s="1">
        <v>0</v>
      </c>
      <c r="O287" s="1">
        <v>0</v>
      </c>
      <c r="P287" s="1">
        <v>0</v>
      </c>
      <c r="Q287" s="1">
        <v>0</v>
      </c>
      <c r="R287" s="1">
        <v>0</v>
      </c>
      <c r="S287" s="1">
        <v>0</v>
      </c>
      <c r="T287" s="1">
        <v>0</v>
      </c>
      <c r="U287" s="1">
        <v>0</v>
      </c>
      <c r="V287" t="s">
        <v>86</v>
      </c>
      <c r="W287" s="1">
        <v>0</v>
      </c>
      <c r="X287" s="1">
        <v>0</v>
      </c>
      <c r="Y287" s="1">
        <v>0</v>
      </c>
      <c r="Z287" s="1">
        <v>0</v>
      </c>
      <c r="AA287" s="1">
        <v>0</v>
      </c>
      <c r="AB287" s="1">
        <v>0</v>
      </c>
      <c r="AC287" s="1">
        <v>0</v>
      </c>
      <c r="AD287" s="1">
        <v>0</v>
      </c>
      <c r="AE287" s="1">
        <v>0</v>
      </c>
      <c r="AF287" s="1">
        <v>0</v>
      </c>
      <c r="AG287" s="1">
        <v>0</v>
      </c>
      <c r="AH287" s="1">
        <v>0</v>
      </c>
      <c r="AI287" t="s">
        <v>87</v>
      </c>
      <c r="AL287" s="1">
        <v>0</v>
      </c>
      <c r="AM287" s="1">
        <v>0</v>
      </c>
      <c r="AN287" s="1">
        <v>0</v>
      </c>
    </row>
    <row r="288" spans="1:40" x14ac:dyDescent="0.25">
      <c r="A288">
        <v>286</v>
      </c>
      <c r="B288" t="s">
        <v>180</v>
      </c>
      <c r="C288">
        <v>24</v>
      </c>
      <c r="D288">
        <v>7429905</v>
      </c>
      <c r="E288" t="s">
        <v>290</v>
      </c>
      <c r="F288">
        <v>9.2699999999999998E-4</v>
      </c>
      <c r="G288" t="s">
        <v>122</v>
      </c>
      <c r="H288" s="1">
        <v>0</v>
      </c>
      <c r="I288" s="1">
        <v>0</v>
      </c>
      <c r="J288" s="1">
        <v>0</v>
      </c>
      <c r="K288" s="1">
        <v>0</v>
      </c>
      <c r="L288" s="1">
        <v>0</v>
      </c>
      <c r="M288" s="1">
        <v>0</v>
      </c>
      <c r="N288" s="1">
        <v>0</v>
      </c>
      <c r="O288" s="1">
        <v>0</v>
      </c>
      <c r="P288" s="1">
        <v>0</v>
      </c>
      <c r="Q288" s="1">
        <v>0</v>
      </c>
      <c r="R288" s="1">
        <v>0</v>
      </c>
      <c r="S288" s="1">
        <v>0</v>
      </c>
      <c r="T288" s="1">
        <v>0</v>
      </c>
      <c r="U288" s="1">
        <v>0</v>
      </c>
      <c r="V288" t="s">
        <v>86</v>
      </c>
      <c r="W288" s="1">
        <v>9.2699999999999998E-4</v>
      </c>
      <c r="X288" s="1">
        <v>0</v>
      </c>
      <c r="Y288" s="1">
        <v>0</v>
      </c>
      <c r="Z288" s="1">
        <v>0</v>
      </c>
      <c r="AA288" s="1">
        <v>0</v>
      </c>
      <c r="AB288" s="1">
        <v>0</v>
      </c>
      <c r="AC288" s="1">
        <v>0</v>
      </c>
      <c r="AD288" s="1">
        <v>0</v>
      </c>
      <c r="AE288" s="1">
        <v>0</v>
      </c>
      <c r="AF288" s="1">
        <v>0</v>
      </c>
      <c r="AG288" s="1">
        <v>0</v>
      </c>
      <c r="AH288" s="1">
        <v>0</v>
      </c>
      <c r="AI288" t="s">
        <v>87</v>
      </c>
      <c r="AL288" s="1">
        <v>0</v>
      </c>
      <c r="AM288" s="1">
        <v>0</v>
      </c>
      <c r="AN288" s="1">
        <v>0</v>
      </c>
    </row>
    <row r="289" spans="1:40" x14ac:dyDescent="0.25">
      <c r="A289">
        <v>287</v>
      </c>
      <c r="B289" t="s">
        <v>180</v>
      </c>
      <c r="C289">
        <v>24</v>
      </c>
      <c r="D289">
        <v>1344281</v>
      </c>
      <c r="E289" t="s">
        <v>291</v>
      </c>
      <c r="F289">
        <v>0</v>
      </c>
      <c r="G289" t="s">
        <v>122</v>
      </c>
      <c r="H289" s="1">
        <v>0</v>
      </c>
      <c r="I289" s="1">
        <v>0</v>
      </c>
      <c r="J289" s="1">
        <v>0</v>
      </c>
      <c r="K289" s="1">
        <v>0</v>
      </c>
      <c r="L289" s="1">
        <v>0</v>
      </c>
      <c r="M289" s="1">
        <v>0</v>
      </c>
      <c r="N289" s="1">
        <v>0</v>
      </c>
      <c r="O289" s="1">
        <v>0</v>
      </c>
      <c r="P289" s="1">
        <v>0</v>
      </c>
      <c r="Q289" s="1">
        <v>0</v>
      </c>
      <c r="R289" s="1">
        <v>0</v>
      </c>
      <c r="S289" s="1">
        <v>0</v>
      </c>
      <c r="T289" s="1">
        <v>0</v>
      </c>
      <c r="U289" s="1">
        <v>0</v>
      </c>
      <c r="V289" t="s">
        <v>86</v>
      </c>
      <c r="W289" s="1">
        <v>0</v>
      </c>
      <c r="X289" s="1">
        <v>0</v>
      </c>
      <c r="Y289" s="1">
        <v>0</v>
      </c>
      <c r="Z289" s="1">
        <v>0</v>
      </c>
      <c r="AA289" s="1">
        <v>0</v>
      </c>
      <c r="AB289" s="1">
        <v>0</v>
      </c>
      <c r="AC289" s="1">
        <v>0</v>
      </c>
      <c r="AD289" s="1">
        <v>0</v>
      </c>
      <c r="AE289" s="1">
        <v>0</v>
      </c>
      <c r="AF289" s="1">
        <v>0</v>
      </c>
      <c r="AG289" s="1">
        <v>0</v>
      </c>
      <c r="AH289" s="1">
        <v>0</v>
      </c>
      <c r="AI289" t="s">
        <v>87</v>
      </c>
      <c r="AL289" s="1">
        <v>0</v>
      </c>
      <c r="AM289" s="1">
        <v>0</v>
      </c>
      <c r="AN289" s="1">
        <v>0</v>
      </c>
    </row>
    <row r="290" spans="1:40" x14ac:dyDescent="0.25">
      <c r="A290">
        <v>288</v>
      </c>
      <c r="B290" t="s">
        <v>180</v>
      </c>
      <c r="C290">
        <v>24</v>
      </c>
      <c r="D290">
        <v>7440417</v>
      </c>
      <c r="E290" t="s">
        <v>292</v>
      </c>
      <c r="F290">
        <v>0</v>
      </c>
      <c r="G290" t="s">
        <v>122</v>
      </c>
      <c r="H290" s="1">
        <v>0</v>
      </c>
      <c r="I290" s="1">
        <v>0</v>
      </c>
      <c r="J290" s="1">
        <v>0</v>
      </c>
      <c r="K290" s="1">
        <v>0</v>
      </c>
      <c r="L290" s="1">
        <v>0</v>
      </c>
      <c r="M290" s="1">
        <v>0</v>
      </c>
      <c r="N290" s="1">
        <v>0</v>
      </c>
      <c r="O290" s="1">
        <v>0</v>
      </c>
      <c r="P290" s="1">
        <v>0</v>
      </c>
      <c r="Q290" s="1">
        <v>0</v>
      </c>
      <c r="R290" s="1">
        <v>0</v>
      </c>
      <c r="S290" s="1">
        <v>0</v>
      </c>
      <c r="T290" s="1">
        <v>0</v>
      </c>
      <c r="U290" s="1">
        <v>0</v>
      </c>
      <c r="V290" t="s">
        <v>86</v>
      </c>
      <c r="W290" s="1">
        <v>0</v>
      </c>
      <c r="X290" s="1">
        <v>0</v>
      </c>
      <c r="Y290" s="1">
        <v>0</v>
      </c>
      <c r="Z290" s="1">
        <v>0</v>
      </c>
      <c r="AA290" s="1">
        <v>0</v>
      </c>
      <c r="AB290" s="1">
        <v>0</v>
      </c>
      <c r="AC290" s="1">
        <v>0</v>
      </c>
      <c r="AD290" s="1">
        <v>0</v>
      </c>
      <c r="AE290" s="1">
        <v>0</v>
      </c>
      <c r="AF290" s="1">
        <v>0</v>
      </c>
      <c r="AG290" s="1">
        <v>0</v>
      </c>
      <c r="AH290" s="1">
        <v>0</v>
      </c>
      <c r="AI290" t="s">
        <v>87</v>
      </c>
      <c r="AL290" s="1">
        <v>0</v>
      </c>
      <c r="AM290" s="1">
        <v>0</v>
      </c>
      <c r="AN290" s="1">
        <v>0</v>
      </c>
    </row>
    <row r="291" spans="1:40" x14ac:dyDescent="0.25">
      <c r="A291">
        <v>289</v>
      </c>
      <c r="B291" t="s">
        <v>180</v>
      </c>
      <c r="C291">
        <v>24</v>
      </c>
      <c r="D291">
        <v>7440439</v>
      </c>
      <c r="E291" t="s">
        <v>293</v>
      </c>
      <c r="F291">
        <v>0</v>
      </c>
      <c r="G291" t="s">
        <v>122</v>
      </c>
      <c r="H291" s="1">
        <v>0</v>
      </c>
      <c r="I291" s="1">
        <v>0</v>
      </c>
      <c r="J291" s="1">
        <v>0</v>
      </c>
      <c r="K291" s="1">
        <v>0</v>
      </c>
      <c r="L291" s="1">
        <v>0</v>
      </c>
      <c r="M291" s="1">
        <v>0</v>
      </c>
      <c r="N291" s="1">
        <v>0</v>
      </c>
      <c r="O291" s="1">
        <v>0</v>
      </c>
      <c r="P291" s="1">
        <v>0</v>
      </c>
      <c r="Q291" s="1">
        <v>0</v>
      </c>
      <c r="R291" s="1">
        <v>0</v>
      </c>
      <c r="S291" s="1">
        <v>0</v>
      </c>
      <c r="T291" s="1">
        <v>0</v>
      </c>
      <c r="U291" s="1">
        <v>0</v>
      </c>
      <c r="V291" t="s">
        <v>86</v>
      </c>
      <c r="W291" s="1">
        <v>0</v>
      </c>
      <c r="X291" s="1">
        <v>0</v>
      </c>
      <c r="Y291" s="1">
        <v>0</v>
      </c>
      <c r="Z291" s="1">
        <v>0</v>
      </c>
      <c r="AA291" s="1">
        <v>0</v>
      </c>
      <c r="AB291" s="1">
        <v>0</v>
      </c>
      <c r="AC291" s="1">
        <v>0</v>
      </c>
      <c r="AD291" s="1">
        <v>0</v>
      </c>
      <c r="AE291" s="1">
        <v>0</v>
      </c>
      <c r="AF291" s="1">
        <v>0</v>
      </c>
      <c r="AG291" s="1">
        <v>0</v>
      </c>
      <c r="AH291" s="1">
        <v>0</v>
      </c>
      <c r="AI291" t="s">
        <v>87</v>
      </c>
      <c r="AL291" s="1">
        <v>0</v>
      </c>
      <c r="AM291" s="1">
        <v>0</v>
      </c>
      <c r="AN291" s="1">
        <v>0</v>
      </c>
    </row>
    <row r="292" spans="1:40" x14ac:dyDescent="0.25">
      <c r="A292">
        <v>290</v>
      </c>
      <c r="B292" t="s">
        <v>180</v>
      </c>
      <c r="C292">
        <v>24</v>
      </c>
      <c r="D292">
        <v>7440484</v>
      </c>
      <c r="E292" t="s">
        <v>8</v>
      </c>
      <c r="F292">
        <v>0</v>
      </c>
      <c r="G292" t="s">
        <v>122</v>
      </c>
      <c r="H292" s="1">
        <v>0</v>
      </c>
      <c r="I292" s="1">
        <v>0</v>
      </c>
      <c r="J292" s="1">
        <v>0</v>
      </c>
      <c r="K292" s="1">
        <v>0</v>
      </c>
      <c r="L292" s="1">
        <v>0</v>
      </c>
      <c r="M292" s="1">
        <v>0</v>
      </c>
      <c r="N292" s="1">
        <v>0</v>
      </c>
      <c r="O292" s="1">
        <v>0</v>
      </c>
      <c r="P292" s="1">
        <v>0</v>
      </c>
      <c r="Q292" s="1">
        <v>0</v>
      </c>
      <c r="R292" s="1">
        <v>0</v>
      </c>
      <c r="S292" s="1">
        <v>0</v>
      </c>
      <c r="T292" s="1">
        <v>0</v>
      </c>
      <c r="U292" s="1">
        <v>0</v>
      </c>
      <c r="V292" t="s">
        <v>86</v>
      </c>
      <c r="W292" s="1">
        <v>0</v>
      </c>
      <c r="X292" s="1">
        <v>0</v>
      </c>
      <c r="Y292" s="1">
        <v>0</v>
      </c>
      <c r="Z292" s="1">
        <v>0</v>
      </c>
      <c r="AA292" s="1">
        <v>0</v>
      </c>
      <c r="AB292" s="1">
        <v>0</v>
      </c>
      <c r="AC292" s="1">
        <v>0</v>
      </c>
      <c r="AD292" s="1">
        <v>0</v>
      </c>
      <c r="AE292" s="1">
        <v>0</v>
      </c>
      <c r="AF292" s="1">
        <v>0</v>
      </c>
      <c r="AG292" s="1">
        <v>0</v>
      </c>
      <c r="AH292" s="1">
        <v>0</v>
      </c>
      <c r="AI292" t="s">
        <v>87</v>
      </c>
      <c r="AL292" s="1">
        <v>0</v>
      </c>
      <c r="AM292" s="1">
        <v>0</v>
      </c>
      <c r="AN292" s="1">
        <v>0</v>
      </c>
    </row>
    <row r="293" spans="1:40" x14ac:dyDescent="0.25">
      <c r="A293">
        <v>291</v>
      </c>
      <c r="B293" t="s">
        <v>180</v>
      </c>
      <c r="C293">
        <v>24</v>
      </c>
      <c r="D293">
        <v>7440473</v>
      </c>
      <c r="E293" t="s">
        <v>89</v>
      </c>
      <c r="F293">
        <v>0</v>
      </c>
      <c r="G293" t="s">
        <v>122</v>
      </c>
      <c r="H293" s="1">
        <v>0</v>
      </c>
      <c r="I293" s="1">
        <v>0</v>
      </c>
      <c r="J293" s="1">
        <v>0</v>
      </c>
      <c r="K293" s="1">
        <v>0</v>
      </c>
      <c r="L293" s="1">
        <v>0</v>
      </c>
      <c r="M293" s="1">
        <v>0</v>
      </c>
      <c r="N293" s="1">
        <v>0</v>
      </c>
      <c r="O293" s="1">
        <v>0</v>
      </c>
      <c r="P293" s="1">
        <v>0</v>
      </c>
      <c r="Q293" s="1">
        <v>0</v>
      </c>
      <c r="R293" s="1">
        <v>0</v>
      </c>
      <c r="S293" s="1">
        <v>0</v>
      </c>
      <c r="T293" s="1">
        <v>0</v>
      </c>
      <c r="U293" s="1">
        <v>0</v>
      </c>
      <c r="V293" t="s">
        <v>86</v>
      </c>
      <c r="W293" s="1">
        <v>0</v>
      </c>
      <c r="X293" s="1">
        <v>0</v>
      </c>
      <c r="Y293" s="1">
        <v>0</v>
      </c>
      <c r="Z293" s="1">
        <v>0</v>
      </c>
      <c r="AA293" s="1">
        <v>0</v>
      </c>
      <c r="AB293" s="1">
        <v>0</v>
      </c>
      <c r="AC293" s="1">
        <v>0</v>
      </c>
      <c r="AD293" s="1">
        <v>0</v>
      </c>
      <c r="AE293" s="1">
        <v>0</v>
      </c>
      <c r="AF293" s="1">
        <v>0</v>
      </c>
      <c r="AG293" s="1">
        <v>0</v>
      </c>
      <c r="AH293" s="1">
        <v>0</v>
      </c>
      <c r="AI293" t="s">
        <v>87</v>
      </c>
      <c r="AL293" s="1">
        <v>0</v>
      </c>
      <c r="AM293" s="1">
        <v>0</v>
      </c>
      <c r="AN293" s="1">
        <v>0</v>
      </c>
    </row>
    <row r="294" spans="1:40" x14ac:dyDescent="0.25">
      <c r="A294">
        <v>292</v>
      </c>
      <c r="B294" t="s">
        <v>180</v>
      </c>
      <c r="C294">
        <v>24</v>
      </c>
      <c r="D294">
        <v>18540299</v>
      </c>
      <c r="E294" t="s">
        <v>13</v>
      </c>
      <c r="F294">
        <v>0</v>
      </c>
      <c r="G294" t="s">
        <v>122</v>
      </c>
      <c r="H294" s="1">
        <v>0</v>
      </c>
      <c r="I294" s="1">
        <v>0</v>
      </c>
      <c r="J294" s="1">
        <v>0</v>
      </c>
      <c r="K294" s="1">
        <v>0</v>
      </c>
      <c r="L294" s="1">
        <v>0</v>
      </c>
      <c r="M294" s="1">
        <v>0</v>
      </c>
      <c r="N294" s="1">
        <v>0</v>
      </c>
      <c r="O294" s="1">
        <v>0</v>
      </c>
      <c r="P294" s="1">
        <v>0</v>
      </c>
      <c r="Q294" s="1">
        <v>0</v>
      </c>
      <c r="R294" s="1">
        <v>0</v>
      </c>
      <c r="S294" s="1">
        <v>0</v>
      </c>
      <c r="T294" s="1">
        <v>0</v>
      </c>
      <c r="U294" s="1">
        <v>0</v>
      </c>
      <c r="V294" t="s">
        <v>86</v>
      </c>
      <c r="W294" s="1">
        <v>0</v>
      </c>
      <c r="X294" s="1">
        <v>0</v>
      </c>
      <c r="Y294" s="1">
        <v>0</v>
      </c>
      <c r="Z294" s="1">
        <v>0</v>
      </c>
      <c r="AA294" s="1">
        <v>0</v>
      </c>
      <c r="AB294" s="1">
        <v>0</v>
      </c>
      <c r="AC294" s="1">
        <v>0</v>
      </c>
      <c r="AD294" s="1">
        <v>0</v>
      </c>
      <c r="AE294" s="1">
        <v>0</v>
      </c>
      <c r="AF294" s="1">
        <v>0</v>
      </c>
      <c r="AG294" s="1">
        <v>0</v>
      </c>
      <c r="AH294" s="1">
        <v>0</v>
      </c>
      <c r="AI294" t="s">
        <v>87</v>
      </c>
      <c r="AL294" s="1">
        <v>0</v>
      </c>
      <c r="AM294" s="1">
        <v>0</v>
      </c>
      <c r="AN294" s="1">
        <v>0</v>
      </c>
    </row>
    <row r="295" spans="1:40" x14ac:dyDescent="0.25">
      <c r="A295">
        <v>293</v>
      </c>
      <c r="B295" t="s">
        <v>180</v>
      </c>
      <c r="C295">
        <v>24</v>
      </c>
      <c r="D295">
        <v>1175</v>
      </c>
      <c r="E295" t="s">
        <v>294</v>
      </c>
      <c r="F295">
        <v>0</v>
      </c>
      <c r="G295" t="s">
        <v>122</v>
      </c>
      <c r="H295" s="1">
        <v>0</v>
      </c>
      <c r="I295" s="1">
        <v>0</v>
      </c>
      <c r="J295" s="1">
        <v>0</v>
      </c>
      <c r="K295" s="1">
        <v>0</v>
      </c>
      <c r="L295" s="1">
        <v>0</v>
      </c>
      <c r="M295" s="1">
        <v>0</v>
      </c>
      <c r="N295" s="1">
        <v>0</v>
      </c>
      <c r="O295" s="1">
        <v>0</v>
      </c>
      <c r="P295" s="1">
        <v>0</v>
      </c>
      <c r="Q295" s="1">
        <v>0</v>
      </c>
      <c r="R295" s="1">
        <v>0</v>
      </c>
      <c r="S295" s="1">
        <v>0</v>
      </c>
      <c r="T295" s="1">
        <v>0</v>
      </c>
      <c r="U295" s="1">
        <v>0</v>
      </c>
      <c r="V295" t="s">
        <v>86</v>
      </c>
      <c r="W295" s="1">
        <v>0</v>
      </c>
      <c r="X295" s="1">
        <v>0</v>
      </c>
      <c r="Y295" s="1">
        <v>0</v>
      </c>
      <c r="Z295" s="1">
        <v>0</v>
      </c>
      <c r="AA295" s="1">
        <v>0</v>
      </c>
      <c r="AB295" s="1">
        <v>0</v>
      </c>
      <c r="AC295" s="1">
        <v>0</v>
      </c>
      <c r="AD295" s="1">
        <v>0</v>
      </c>
      <c r="AE295" s="1">
        <v>0</v>
      </c>
      <c r="AF295" s="1">
        <v>0</v>
      </c>
      <c r="AG295" s="1">
        <v>0</v>
      </c>
      <c r="AH295" s="1">
        <v>0</v>
      </c>
      <c r="AI295" t="s">
        <v>87</v>
      </c>
      <c r="AL295" s="1">
        <v>0</v>
      </c>
      <c r="AM295" s="1">
        <v>0</v>
      </c>
      <c r="AN295" s="1">
        <v>0</v>
      </c>
    </row>
    <row r="296" spans="1:40" x14ac:dyDescent="0.25">
      <c r="A296">
        <v>294</v>
      </c>
      <c r="B296" t="s">
        <v>180</v>
      </c>
      <c r="C296">
        <v>24</v>
      </c>
      <c r="D296">
        <v>7440508</v>
      </c>
      <c r="E296" t="s">
        <v>10</v>
      </c>
      <c r="F296" s="1">
        <v>3.01E-6</v>
      </c>
      <c r="G296" t="s">
        <v>122</v>
      </c>
      <c r="H296" s="1">
        <v>0</v>
      </c>
      <c r="I296" s="1">
        <v>0</v>
      </c>
      <c r="J296" s="1">
        <v>0</v>
      </c>
      <c r="K296" s="1">
        <v>0</v>
      </c>
      <c r="L296" s="1">
        <v>0</v>
      </c>
      <c r="M296" s="1">
        <v>0</v>
      </c>
      <c r="N296" s="1">
        <v>0</v>
      </c>
      <c r="O296" s="1">
        <v>0</v>
      </c>
      <c r="P296" s="1">
        <v>0</v>
      </c>
      <c r="Q296" s="1">
        <v>0</v>
      </c>
      <c r="R296" s="1">
        <v>0</v>
      </c>
      <c r="S296" s="1">
        <v>0</v>
      </c>
      <c r="T296" s="1">
        <v>0</v>
      </c>
      <c r="U296" s="1">
        <v>0</v>
      </c>
      <c r="V296" t="s">
        <v>86</v>
      </c>
      <c r="W296" s="1">
        <v>3.01E-6</v>
      </c>
      <c r="X296" s="1">
        <v>0</v>
      </c>
      <c r="Y296" s="1">
        <v>0</v>
      </c>
      <c r="Z296" s="1">
        <v>0</v>
      </c>
      <c r="AA296" s="1">
        <v>0</v>
      </c>
      <c r="AB296" s="1">
        <v>0</v>
      </c>
      <c r="AC296" s="1">
        <v>0</v>
      </c>
      <c r="AD296" s="1">
        <v>0</v>
      </c>
      <c r="AE296" s="1">
        <v>0</v>
      </c>
      <c r="AF296" s="1">
        <v>0</v>
      </c>
      <c r="AG296" s="1">
        <v>0</v>
      </c>
      <c r="AH296" s="1">
        <v>0</v>
      </c>
      <c r="AI296" t="s">
        <v>87</v>
      </c>
      <c r="AL296" s="1">
        <v>0</v>
      </c>
      <c r="AM296" s="1">
        <v>0</v>
      </c>
      <c r="AN296" s="1">
        <v>0</v>
      </c>
    </row>
    <row r="297" spans="1:40" x14ac:dyDescent="0.25">
      <c r="A297">
        <v>295</v>
      </c>
      <c r="B297" t="s">
        <v>180</v>
      </c>
      <c r="C297">
        <v>24</v>
      </c>
      <c r="D297">
        <v>7439965</v>
      </c>
      <c r="E297" t="s">
        <v>5</v>
      </c>
      <c r="F297" s="1">
        <v>5.0200000000000002E-7</v>
      </c>
      <c r="G297" t="s">
        <v>122</v>
      </c>
      <c r="H297" s="1">
        <v>0</v>
      </c>
      <c r="I297" s="1">
        <v>5.5778000000000002E-6</v>
      </c>
      <c r="J297" s="1">
        <v>0</v>
      </c>
      <c r="K297" s="1">
        <v>0</v>
      </c>
      <c r="L297" s="1">
        <v>0</v>
      </c>
      <c r="M297" s="1">
        <v>0</v>
      </c>
      <c r="N297" s="1">
        <v>0</v>
      </c>
      <c r="O297" s="1">
        <v>0</v>
      </c>
      <c r="P297" s="1">
        <v>0</v>
      </c>
      <c r="Q297" s="1">
        <v>0</v>
      </c>
      <c r="R297" s="1">
        <v>0</v>
      </c>
      <c r="S297" s="1">
        <v>0</v>
      </c>
      <c r="T297" s="1">
        <v>0</v>
      </c>
      <c r="U297" s="1">
        <v>0</v>
      </c>
      <c r="V297" t="s">
        <v>86</v>
      </c>
      <c r="W297" s="1">
        <v>5.0200000000000002E-7</v>
      </c>
      <c r="X297" s="1">
        <v>0</v>
      </c>
      <c r="Y297" s="1">
        <v>0</v>
      </c>
      <c r="Z297" s="1">
        <v>0</v>
      </c>
      <c r="AA297" s="1">
        <v>0</v>
      </c>
      <c r="AB297" s="1">
        <v>0</v>
      </c>
      <c r="AC297" s="1">
        <v>0</v>
      </c>
      <c r="AD297" s="1">
        <v>0</v>
      </c>
      <c r="AE297" s="1">
        <v>0</v>
      </c>
      <c r="AF297" s="1">
        <v>0</v>
      </c>
      <c r="AG297" s="1">
        <v>0</v>
      </c>
      <c r="AH297" s="1">
        <v>0</v>
      </c>
      <c r="AI297" t="s">
        <v>87</v>
      </c>
      <c r="AL297" s="1">
        <v>0</v>
      </c>
      <c r="AM297" s="1">
        <v>0</v>
      </c>
      <c r="AN297" s="1">
        <v>0</v>
      </c>
    </row>
    <row r="298" spans="1:40" x14ac:dyDescent="0.25">
      <c r="A298">
        <v>296</v>
      </c>
      <c r="B298" t="s">
        <v>180</v>
      </c>
      <c r="C298">
        <v>24</v>
      </c>
      <c r="D298">
        <v>7440020</v>
      </c>
      <c r="E298" t="s">
        <v>6</v>
      </c>
      <c r="F298">
        <v>0</v>
      </c>
      <c r="G298" t="s">
        <v>122</v>
      </c>
      <c r="H298" s="1">
        <v>0</v>
      </c>
      <c r="I298" s="1">
        <v>0</v>
      </c>
      <c r="J298" s="1">
        <v>0</v>
      </c>
      <c r="K298" s="1">
        <v>0</v>
      </c>
      <c r="L298" s="1">
        <v>0</v>
      </c>
      <c r="M298" s="1">
        <v>0</v>
      </c>
      <c r="N298" s="1">
        <v>0</v>
      </c>
      <c r="O298" s="1">
        <v>0</v>
      </c>
      <c r="P298" s="1">
        <v>0</v>
      </c>
      <c r="Q298" s="1">
        <v>0</v>
      </c>
      <c r="R298" s="1">
        <v>0</v>
      </c>
      <c r="S298" s="1">
        <v>0</v>
      </c>
      <c r="T298" s="1">
        <v>0</v>
      </c>
      <c r="U298" s="1">
        <v>0</v>
      </c>
      <c r="V298" t="s">
        <v>86</v>
      </c>
      <c r="W298" s="1">
        <v>0</v>
      </c>
      <c r="X298" s="1">
        <v>0</v>
      </c>
      <c r="Y298" s="1">
        <v>0</v>
      </c>
      <c r="Z298" s="1">
        <v>0</v>
      </c>
      <c r="AA298" s="1">
        <v>0</v>
      </c>
      <c r="AB298" s="1">
        <v>0</v>
      </c>
      <c r="AC298" s="1">
        <v>0</v>
      </c>
      <c r="AD298" s="1">
        <v>0</v>
      </c>
      <c r="AE298" s="1">
        <v>0</v>
      </c>
      <c r="AF298" s="1">
        <v>0</v>
      </c>
      <c r="AG298" s="1">
        <v>0</v>
      </c>
      <c r="AH298" s="1">
        <v>0</v>
      </c>
      <c r="AI298" t="s">
        <v>87</v>
      </c>
      <c r="AL298" s="1">
        <v>0</v>
      </c>
      <c r="AM298" s="1">
        <v>0</v>
      </c>
      <c r="AN298" s="1">
        <v>0</v>
      </c>
    </row>
    <row r="299" spans="1:40" x14ac:dyDescent="0.25">
      <c r="A299">
        <v>297</v>
      </c>
      <c r="B299" t="s">
        <v>180</v>
      </c>
      <c r="C299">
        <v>24</v>
      </c>
      <c r="D299">
        <v>7723140</v>
      </c>
      <c r="E299" t="s">
        <v>295</v>
      </c>
      <c r="F299">
        <v>0</v>
      </c>
      <c r="G299" t="s">
        <v>122</v>
      </c>
      <c r="H299" s="1">
        <v>0</v>
      </c>
      <c r="I299" s="1">
        <v>0</v>
      </c>
      <c r="J299" s="1">
        <v>0</v>
      </c>
      <c r="K299" s="1">
        <v>0</v>
      </c>
      <c r="L299" s="1">
        <v>0</v>
      </c>
      <c r="M299" s="1">
        <v>0</v>
      </c>
      <c r="N299" s="1">
        <v>0</v>
      </c>
      <c r="O299" s="1">
        <v>0</v>
      </c>
      <c r="P299" s="1">
        <v>0</v>
      </c>
      <c r="Q299" s="1">
        <v>0</v>
      </c>
      <c r="R299" s="1">
        <v>0</v>
      </c>
      <c r="S299" s="1">
        <v>0</v>
      </c>
      <c r="T299" s="1">
        <v>0</v>
      </c>
      <c r="U299" s="1">
        <v>0</v>
      </c>
      <c r="V299" t="s">
        <v>86</v>
      </c>
      <c r="W299" s="1">
        <v>0</v>
      </c>
      <c r="X299" s="1">
        <v>0</v>
      </c>
      <c r="Y299" s="1">
        <v>0</v>
      </c>
      <c r="Z299" s="1">
        <v>0</v>
      </c>
      <c r="AA299" s="1">
        <v>0</v>
      </c>
      <c r="AB299" s="1">
        <v>0</v>
      </c>
      <c r="AC299" s="1">
        <v>0</v>
      </c>
      <c r="AD299" s="1">
        <v>0</v>
      </c>
      <c r="AE299" s="1">
        <v>0</v>
      </c>
      <c r="AF299" s="1">
        <v>0</v>
      </c>
      <c r="AG299" s="1">
        <v>0</v>
      </c>
      <c r="AH299" s="1">
        <v>0</v>
      </c>
      <c r="AI299" t="s">
        <v>87</v>
      </c>
      <c r="AL299" s="1">
        <v>0</v>
      </c>
      <c r="AM299" s="1">
        <v>0</v>
      </c>
      <c r="AN299" s="1">
        <v>0</v>
      </c>
    </row>
    <row r="300" spans="1:40" x14ac:dyDescent="0.25">
      <c r="A300">
        <v>298</v>
      </c>
      <c r="B300" t="s">
        <v>180</v>
      </c>
      <c r="C300">
        <v>24</v>
      </c>
      <c r="D300">
        <v>7439921</v>
      </c>
      <c r="E300" t="s">
        <v>7</v>
      </c>
      <c r="F300">
        <v>0</v>
      </c>
      <c r="G300" t="s">
        <v>122</v>
      </c>
      <c r="H300" s="1">
        <v>0</v>
      </c>
      <c r="I300" s="1">
        <v>0</v>
      </c>
      <c r="J300" s="1">
        <v>0</v>
      </c>
      <c r="K300" s="1">
        <v>0</v>
      </c>
      <c r="L300" s="1">
        <v>0</v>
      </c>
      <c r="M300" s="1">
        <v>0</v>
      </c>
      <c r="N300" s="1">
        <v>0</v>
      </c>
      <c r="O300" s="1">
        <v>0</v>
      </c>
      <c r="P300" s="1">
        <v>0</v>
      </c>
      <c r="Q300" s="1">
        <v>0</v>
      </c>
      <c r="R300" s="1">
        <v>0</v>
      </c>
      <c r="S300" s="1">
        <v>0</v>
      </c>
      <c r="T300" s="1">
        <v>0</v>
      </c>
      <c r="U300" s="1">
        <v>0</v>
      </c>
      <c r="V300" t="s">
        <v>86</v>
      </c>
      <c r="W300" s="1">
        <v>0</v>
      </c>
      <c r="X300" s="1">
        <v>0</v>
      </c>
      <c r="Y300" s="1">
        <v>0</v>
      </c>
      <c r="Z300" s="1">
        <v>0</v>
      </c>
      <c r="AA300" s="1">
        <v>0</v>
      </c>
      <c r="AB300" s="1">
        <v>0</v>
      </c>
      <c r="AC300" s="1">
        <v>0</v>
      </c>
      <c r="AD300" s="1">
        <v>0</v>
      </c>
      <c r="AE300" s="1">
        <v>0</v>
      </c>
      <c r="AF300" s="1">
        <v>0</v>
      </c>
      <c r="AG300" s="1">
        <v>0</v>
      </c>
      <c r="AH300" s="1">
        <v>0</v>
      </c>
      <c r="AI300" t="s">
        <v>87</v>
      </c>
      <c r="AL300" s="1">
        <v>0</v>
      </c>
      <c r="AM300" s="1">
        <v>0</v>
      </c>
      <c r="AN300" s="1">
        <v>0</v>
      </c>
    </row>
    <row r="301" spans="1:40" x14ac:dyDescent="0.25">
      <c r="A301">
        <v>299</v>
      </c>
      <c r="B301" t="s">
        <v>180</v>
      </c>
      <c r="C301">
        <v>24</v>
      </c>
      <c r="D301">
        <v>7440622</v>
      </c>
      <c r="E301" t="s">
        <v>296</v>
      </c>
      <c r="F301">
        <v>0</v>
      </c>
      <c r="G301" t="s">
        <v>122</v>
      </c>
      <c r="H301" s="1">
        <v>0</v>
      </c>
      <c r="I301" s="1">
        <v>0</v>
      </c>
      <c r="J301" s="1">
        <v>0</v>
      </c>
      <c r="K301" s="1">
        <v>0</v>
      </c>
      <c r="L301" s="1">
        <v>0</v>
      </c>
      <c r="M301" s="1">
        <v>0</v>
      </c>
      <c r="N301" s="1">
        <v>0</v>
      </c>
      <c r="O301" s="1">
        <v>0</v>
      </c>
      <c r="P301" s="1">
        <v>0</v>
      </c>
      <c r="Q301" s="1">
        <v>0</v>
      </c>
      <c r="R301" s="1">
        <v>0</v>
      </c>
      <c r="S301" s="1">
        <v>0</v>
      </c>
      <c r="T301" s="1">
        <v>0</v>
      </c>
      <c r="U301" s="1">
        <v>0</v>
      </c>
      <c r="V301" t="s">
        <v>86</v>
      </c>
      <c r="W301" s="1">
        <v>0</v>
      </c>
      <c r="X301" s="1">
        <v>0</v>
      </c>
      <c r="Y301" s="1">
        <v>0</v>
      </c>
      <c r="Z301" s="1">
        <v>0</v>
      </c>
      <c r="AA301" s="1">
        <v>0</v>
      </c>
      <c r="AB301" s="1">
        <v>0</v>
      </c>
      <c r="AC301" s="1">
        <v>0</v>
      </c>
      <c r="AD301" s="1">
        <v>0</v>
      </c>
      <c r="AE301" s="1">
        <v>0</v>
      </c>
      <c r="AF301" s="1">
        <v>0</v>
      </c>
      <c r="AG301" s="1">
        <v>0</v>
      </c>
      <c r="AH301" s="1">
        <v>0</v>
      </c>
      <c r="AI301" t="s">
        <v>87</v>
      </c>
      <c r="AL301" s="1">
        <v>0</v>
      </c>
      <c r="AM301" s="1">
        <v>0</v>
      </c>
      <c r="AN301" s="1">
        <v>0</v>
      </c>
    </row>
    <row r="302" spans="1:40" x14ac:dyDescent="0.25">
      <c r="A302">
        <v>300</v>
      </c>
      <c r="B302" t="s">
        <v>180</v>
      </c>
      <c r="C302">
        <v>24</v>
      </c>
      <c r="D302">
        <v>7440666</v>
      </c>
      <c r="E302" t="s">
        <v>297</v>
      </c>
      <c r="F302">
        <v>0</v>
      </c>
      <c r="G302" t="s">
        <v>122</v>
      </c>
      <c r="H302" s="1">
        <v>0</v>
      </c>
      <c r="I302" s="1">
        <v>0</v>
      </c>
      <c r="J302" s="1">
        <v>0</v>
      </c>
      <c r="K302" s="1">
        <v>0</v>
      </c>
      <c r="L302" s="1">
        <v>0</v>
      </c>
      <c r="M302" s="1">
        <v>0</v>
      </c>
      <c r="N302" s="1">
        <v>0</v>
      </c>
      <c r="O302" s="1">
        <v>0</v>
      </c>
      <c r="P302" s="1">
        <v>0</v>
      </c>
      <c r="Q302" s="1">
        <v>0</v>
      </c>
      <c r="R302" s="1">
        <v>0</v>
      </c>
      <c r="S302" s="1">
        <v>0</v>
      </c>
      <c r="T302" s="1">
        <v>0</v>
      </c>
      <c r="U302" s="1">
        <v>0</v>
      </c>
      <c r="V302" t="s">
        <v>86</v>
      </c>
      <c r="W302" s="1">
        <v>0</v>
      </c>
      <c r="X302" s="1">
        <v>0</v>
      </c>
      <c r="Y302" s="1">
        <v>0</v>
      </c>
      <c r="Z302" s="1">
        <v>0</v>
      </c>
      <c r="AA302" s="1">
        <v>0</v>
      </c>
      <c r="AB302" s="1">
        <v>0</v>
      </c>
      <c r="AC302" s="1">
        <v>0</v>
      </c>
      <c r="AD302" s="1">
        <v>0</v>
      </c>
      <c r="AE302" s="1">
        <v>0</v>
      </c>
      <c r="AF302" s="1">
        <v>0</v>
      </c>
      <c r="AG302" s="1">
        <v>0</v>
      </c>
      <c r="AH302" s="1">
        <v>0</v>
      </c>
      <c r="AI302" t="s">
        <v>87</v>
      </c>
      <c r="AL302" s="1">
        <v>0</v>
      </c>
      <c r="AM302" s="1">
        <v>0</v>
      </c>
      <c r="AN302" s="1">
        <v>0</v>
      </c>
    </row>
    <row r="303" spans="1:40" x14ac:dyDescent="0.25">
      <c r="A303">
        <v>301</v>
      </c>
      <c r="B303" t="s">
        <v>181</v>
      </c>
      <c r="C303">
        <v>24</v>
      </c>
      <c r="D303">
        <v>7429905</v>
      </c>
      <c r="E303" t="s">
        <v>290</v>
      </c>
      <c r="F303">
        <v>8.5300000000000003E-4</v>
      </c>
      <c r="G303" t="s">
        <v>122</v>
      </c>
      <c r="H303" s="1">
        <v>0</v>
      </c>
      <c r="I303" s="1">
        <v>0</v>
      </c>
      <c r="J303" s="1">
        <v>0</v>
      </c>
      <c r="K303" s="1">
        <v>0</v>
      </c>
      <c r="L303" s="1">
        <v>0</v>
      </c>
      <c r="M303" s="1">
        <v>0</v>
      </c>
      <c r="N303" s="1">
        <v>0</v>
      </c>
      <c r="O303" s="1">
        <v>0</v>
      </c>
      <c r="P303" s="1">
        <v>0</v>
      </c>
      <c r="Q303" s="1">
        <v>0</v>
      </c>
      <c r="R303" s="1">
        <v>0</v>
      </c>
      <c r="S303" s="1">
        <v>0</v>
      </c>
      <c r="T303" s="1">
        <v>0</v>
      </c>
      <c r="U303" s="1">
        <v>0</v>
      </c>
      <c r="V303" t="s">
        <v>86</v>
      </c>
      <c r="W303" s="1">
        <v>8.5300000000000003E-4</v>
      </c>
      <c r="X303" s="1">
        <v>0</v>
      </c>
      <c r="Y303" s="1">
        <v>0</v>
      </c>
      <c r="Z303" s="1">
        <v>0</v>
      </c>
      <c r="AA303" s="1">
        <v>0</v>
      </c>
      <c r="AB303" s="1">
        <v>0</v>
      </c>
      <c r="AC303" s="1">
        <v>0</v>
      </c>
      <c r="AD303" s="1">
        <v>0</v>
      </c>
      <c r="AE303" s="1">
        <v>0</v>
      </c>
      <c r="AF303" s="1">
        <v>0</v>
      </c>
      <c r="AG303" s="1">
        <v>0</v>
      </c>
      <c r="AH303" s="1">
        <v>0</v>
      </c>
      <c r="AI303" t="s">
        <v>87</v>
      </c>
      <c r="AL303" s="1">
        <v>0</v>
      </c>
      <c r="AM303" s="1">
        <v>0</v>
      </c>
      <c r="AN303" s="1">
        <v>0</v>
      </c>
    </row>
    <row r="304" spans="1:40" x14ac:dyDescent="0.25">
      <c r="A304">
        <v>302</v>
      </c>
      <c r="B304" t="s">
        <v>181</v>
      </c>
      <c r="C304">
        <v>24</v>
      </c>
      <c r="D304">
        <v>1344281</v>
      </c>
      <c r="E304" t="s">
        <v>291</v>
      </c>
      <c r="F304">
        <v>0</v>
      </c>
      <c r="G304" t="s">
        <v>122</v>
      </c>
      <c r="H304" s="1">
        <v>0</v>
      </c>
      <c r="I304" s="1">
        <v>0</v>
      </c>
      <c r="J304" s="1">
        <v>0</v>
      </c>
      <c r="K304" s="1">
        <v>0</v>
      </c>
      <c r="L304" s="1">
        <v>0</v>
      </c>
      <c r="M304" s="1">
        <v>0</v>
      </c>
      <c r="N304" s="1">
        <v>0</v>
      </c>
      <c r="O304" s="1">
        <v>0</v>
      </c>
      <c r="P304" s="1">
        <v>0</v>
      </c>
      <c r="Q304" s="1">
        <v>0</v>
      </c>
      <c r="R304" s="1">
        <v>0</v>
      </c>
      <c r="S304" s="1">
        <v>0</v>
      </c>
      <c r="T304" s="1">
        <v>0</v>
      </c>
      <c r="U304" s="1">
        <v>0</v>
      </c>
      <c r="V304" t="s">
        <v>86</v>
      </c>
      <c r="W304" s="1">
        <v>0</v>
      </c>
      <c r="X304" s="1">
        <v>0</v>
      </c>
      <c r="Y304" s="1">
        <v>0</v>
      </c>
      <c r="Z304" s="1">
        <v>0</v>
      </c>
      <c r="AA304" s="1">
        <v>0</v>
      </c>
      <c r="AB304" s="1">
        <v>0</v>
      </c>
      <c r="AC304" s="1">
        <v>0</v>
      </c>
      <c r="AD304" s="1">
        <v>0</v>
      </c>
      <c r="AE304" s="1">
        <v>0</v>
      </c>
      <c r="AF304" s="1">
        <v>0</v>
      </c>
      <c r="AG304" s="1">
        <v>0</v>
      </c>
      <c r="AH304" s="1">
        <v>0</v>
      </c>
      <c r="AI304" t="s">
        <v>87</v>
      </c>
      <c r="AL304" s="1">
        <v>0</v>
      </c>
      <c r="AM304" s="1">
        <v>0</v>
      </c>
      <c r="AN304" s="1">
        <v>0</v>
      </c>
    </row>
    <row r="305" spans="1:40" x14ac:dyDescent="0.25">
      <c r="A305">
        <v>303</v>
      </c>
      <c r="B305" t="s">
        <v>181</v>
      </c>
      <c r="C305">
        <v>24</v>
      </c>
      <c r="D305">
        <v>7440417</v>
      </c>
      <c r="E305" t="s">
        <v>292</v>
      </c>
      <c r="F305">
        <v>0</v>
      </c>
      <c r="G305" t="s">
        <v>122</v>
      </c>
      <c r="H305" s="1">
        <v>0</v>
      </c>
      <c r="I305" s="1">
        <v>0</v>
      </c>
      <c r="J305" s="1">
        <v>0</v>
      </c>
      <c r="K305" s="1">
        <v>0</v>
      </c>
      <c r="L305" s="1">
        <v>0</v>
      </c>
      <c r="M305" s="1">
        <v>0</v>
      </c>
      <c r="N305" s="1">
        <v>0</v>
      </c>
      <c r="O305" s="1">
        <v>0</v>
      </c>
      <c r="P305" s="1">
        <v>0</v>
      </c>
      <c r="Q305" s="1">
        <v>0</v>
      </c>
      <c r="R305" s="1">
        <v>0</v>
      </c>
      <c r="S305" s="1">
        <v>0</v>
      </c>
      <c r="T305" s="1">
        <v>0</v>
      </c>
      <c r="U305" s="1">
        <v>0</v>
      </c>
      <c r="V305" t="s">
        <v>86</v>
      </c>
      <c r="W305" s="1">
        <v>0</v>
      </c>
      <c r="X305" s="1">
        <v>0</v>
      </c>
      <c r="Y305" s="1">
        <v>0</v>
      </c>
      <c r="Z305" s="1">
        <v>0</v>
      </c>
      <c r="AA305" s="1">
        <v>0</v>
      </c>
      <c r="AB305" s="1">
        <v>0</v>
      </c>
      <c r="AC305" s="1">
        <v>0</v>
      </c>
      <c r="AD305" s="1">
        <v>0</v>
      </c>
      <c r="AE305" s="1">
        <v>0</v>
      </c>
      <c r="AF305" s="1">
        <v>0</v>
      </c>
      <c r="AG305" s="1">
        <v>0</v>
      </c>
      <c r="AH305" s="1">
        <v>0</v>
      </c>
      <c r="AI305" t="s">
        <v>87</v>
      </c>
      <c r="AL305" s="1">
        <v>0</v>
      </c>
      <c r="AM305" s="1">
        <v>0</v>
      </c>
      <c r="AN305" s="1">
        <v>0</v>
      </c>
    </row>
    <row r="306" spans="1:40" x14ac:dyDescent="0.25">
      <c r="A306">
        <v>304</v>
      </c>
      <c r="B306" t="s">
        <v>181</v>
      </c>
      <c r="C306">
        <v>24</v>
      </c>
      <c r="D306">
        <v>7440439</v>
      </c>
      <c r="E306" t="s">
        <v>293</v>
      </c>
      <c r="F306">
        <v>0</v>
      </c>
      <c r="G306" t="s">
        <v>122</v>
      </c>
      <c r="H306" s="1">
        <v>0</v>
      </c>
      <c r="I306" s="1">
        <v>0</v>
      </c>
      <c r="J306" s="1">
        <v>0</v>
      </c>
      <c r="K306" s="1">
        <v>0</v>
      </c>
      <c r="L306" s="1">
        <v>0</v>
      </c>
      <c r="M306" s="1">
        <v>0</v>
      </c>
      <c r="N306" s="1">
        <v>0</v>
      </c>
      <c r="O306" s="1">
        <v>0</v>
      </c>
      <c r="P306" s="1">
        <v>0</v>
      </c>
      <c r="Q306" s="1">
        <v>0</v>
      </c>
      <c r="R306" s="1">
        <v>0</v>
      </c>
      <c r="S306" s="1">
        <v>0</v>
      </c>
      <c r="T306" s="1">
        <v>0</v>
      </c>
      <c r="U306" s="1">
        <v>0</v>
      </c>
      <c r="V306" t="s">
        <v>86</v>
      </c>
      <c r="W306" s="1">
        <v>0</v>
      </c>
      <c r="X306" s="1">
        <v>0</v>
      </c>
      <c r="Y306" s="1">
        <v>0</v>
      </c>
      <c r="Z306" s="1">
        <v>0</v>
      </c>
      <c r="AA306" s="1">
        <v>0</v>
      </c>
      <c r="AB306" s="1">
        <v>0</v>
      </c>
      <c r="AC306" s="1">
        <v>0</v>
      </c>
      <c r="AD306" s="1">
        <v>0</v>
      </c>
      <c r="AE306" s="1">
        <v>0</v>
      </c>
      <c r="AF306" s="1">
        <v>0</v>
      </c>
      <c r="AG306" s="1">
        <v>0</v>
      </c>
      <c r="AH306" s="1">
        <v>0</v>
      </c>
      <c r="AI306" t="s">
        <v>87</v>
      </c>
      <c r="AL306" s="1">
        <v>0</v>
      </c>
      <c r="AM306" s="1">
        <v>0</v>
      </c>
      <c r="AN306" s="1">
        <v>0</v>
      </c>
    </row>
    <row r="307" spans="1:40" x14ac:dyDescent="0.25">
      <c r="A307">
        <v>305</v>
      </c>
      <c r="B307" t="s">
        <v>181</v>
      </c>
      <c r="C307">
        <v>24</v>
      </c>
      <c r="D307">
        <v>7440484</v>
      </c>
      <c r="E307" t="s">
        <v>8</v>
      </c>
      <c r="F307">
        <v>0</v>
      </c>
      <c r="G307" t="s">
        <v>122</v>
      </c>
      <c r="H307" s="1">
        <v>0</v>
      </c>
      <c r="I307" s="1">
        <v>0</v>
      </c>
      <c r="J307" s="1">
        <v>0</v>
      </c>
      <c r="K307" s="1">
        <v>0</v>
      </c>
      <c r="L307" s="1">
        <v>0</v>
      </c>
      <c r="M307" s="1">
        <v>0</v>
      </c>
      <c r="N307" s="1">
        <v>0</v>
      </c>
      <c r="O307" s="1">
        <v>0</v>
      </c>
      <c r="P307" s="1">
        <v>0</v>
      </c>
      <c r="Q307" s="1">
        <v>0</v>
      </c>
      <c r="R307" s="1">
        <v>0</v>
      </c>
      <c r="S307" s="1">
        <v>0</v>
      </c>
      <c r="T307" s="1">
        <v>0</v>
      </c>
      <c r="U307" s="1">
        <v>0</v>
      </c>
      <c r="V307" t="s">
        <v>86</v>
      </c>
      <c r="W307" s="1">
        <v>0</v>
      </c>
      <c r="X307" s="1">
        <v>0</v>
      </c>
      <c r="Y307" s="1">
        <v>0</v>
      </c>
      <c r="Z307" s="1">
        <v>0</v>
      </c>
      <c r="AA307" s="1">
        <v>0</v>
      </c>
      <c r="AB307" s="1">
        <v>0</v>
      </c>
      <c r="AC307" s="1">
        <v>0</v>
      </c>
      <c r="AD307" s="1">
        <v>0</v>
      </c>
      <c r="AE307" s="1">
        <v>0</v>
      </c>
      <c r="AF307" s="1">
        <v>0</v>
      </c>
      <c r="AG307" s="1">
        <v>0</v>
      </c>
      <c r="AH307" s="1">
        <v>0</v>
      </c>
      <c r="AI307" t="s">
        <v>87</v>
      </c>
      <c r="AL307" s="1">
        <v>0</v>
      </c>
      <c r="AM307" s="1">
        <v>0</v>
      </c>
      <c r="AN307" s="1">
        <v>0</v>
      </c>
    </row>
    <row r="308" spans="1:40" x14ac:dyDescent="0.25">
      <c r="A308">
        <v>306</v>
      </c>
      <c r="B308" t="s">
        <v>181</v>
      </c>
      <c r="C308">
        <v>24</v>
      </c>
      <c r="D308">
        <v>7440473</v>
      </c>
      <c r="E308" t="s">
        <v>89</v>
      </c>
      <c r="F308" s="1">
        <v>1.0000000000000001E-5</v>
      </c>
      <c r="G308" t="s">
        <v>122</v>
      </c>
      <c r="H308" s="1">
        <v>0</v>
      </c>
      <c r="I308" s="1">
        <v>0</v>
      </c>
      <c r="J308" s="1">
        <v>0</v>
      </c>
      <c r="K308" s="1">
        <v>0</v>
      </c>
      <c r="L308" s="1">
        <v>0</v>
      </c>
      <c r="M308" s="1">
        <v>0</v>
      </c>
      <c r="N308" s="1">
        <v>0</v>
      </c>
      <c r="O308" s="1">
        <v>0</v>
      </c>
      <c r="P308" s="1">
        <v>0</v>
      </c>
      <c r="Q308" s="1">
        <v>0</v>
      </c>
      <c r="R308" s="1">
        <v>0</v>
      </c>
      <c r="S308" s="1">
        <v>0</v>
      </c>
      <c r="T308" s="1">
        <v>0</v>
      </c>
      <c r="U308" s="1">
        <v>0</v>
      </c>
      <c r="V308" t="s">
        <v>86</v>
      </c>
      <c r="W308" s="1">
        <v>1.0000000000000001E-5</v>
      </c>
      <c r="X308" s="1">
        <v>0</v>
      </c>
      <c r="Y308" s="1">
        <v>0</v>
      </c>
      <c r="Z308" s="1">
        <v>0</v>
      </c>
      <c r="AA308" s="1">
        <v>0</v>
      </c>
      <c r="AB308" s="1">
        <v>0</v>
      </c>
      <c r="AC308" s="1">
        <v>0</v>
      </c>
      <c r="AD308" s="1">
        <v>0</v>
      </c>
      <c r="AE308" s="1">
        <v>0</v>
      </c>
      <c r="AF308" s="1">
        <v>0</v>
      </c>
      <c r="AG308" s="1">
        <v>0</v>
      </c>
      <c r="AH308" s="1">
        <v>0</v>
      </c>
      <c r="AI308" t="s">
        <v>87</v>
      </c>
      <c r="AL308" s="1">
        <v>0</v>
      </c>
      <c r="AM308" s="1">
        <v>0</v>
      </c>
      <c r="AN308" s="1">
        <v>0</v>
      </c>
    </row>
    <row r="309" spans="1:40" x14ac:dyDescent="0.25">
      <c r="A309">
        <v>307</v>
      </c>
      <c r="B309" t="s">
        <v>181</v>
      </c>
      <c r="C309">
        <v>24</v>
      </c>
      <c r="D309">
        <v>18540299</v>
      </c>
      <c r="E309" t="s">
        <v>13</v>
      </c>
      <c r="F309" s="1">
        <v>5.5199999999999997E-6</v>
      </c>
      <c r="G309" t="s">
        <v>122</v>
      </c>
      <c r="H309" s="1">
        <v>0</v>
      </c>
      <c r="I309" s="1">
        <v>0</v>
      </c>
      <c r="J309" s="1">
        <v>0</v>
      </c>
      <c r="K309" s="1">
        <v>0</v>
      </c>
      <c r="L309" s="1">
        <v>0</v>
      </c>
      <c r="M309" s="1">
        <v>0</v>
      </c>
      <c r="N309" s="1">
        <v>2.76E-5</v>
      </c>
      <c r="O309" s="1">
        <v>0</v>
      </c>
      <c r="P309" s="1">
        <v>0</v>
      </c>
      <c r="Q309" s="1">
        <v>0</v>
      </c>
      <c r="R309" s="1">
        <v>0</v>
      </c>
      <c r="S309" s="1">
        <v>1.5017E-6</v>
      </c>
      <c r="T309" s="1">
        <v>0</v>
      </c>
      <c r="U309" s="1">
        <v>0</v>
      </c>
      <c r="V309" t="s">
        <v>86</v>
      </c>
      <c r="W309" s="1">
        <v>5.5199999999999997E-6</v>
      </c>
      <c r="X309" s="1">
        <v>2.7423E-8</v>
      </c>
      <c r="Y309" s="1">
        <v>2.6117E-9</v>
      </c>
      <c r="Z309" s="1">
        <v>0</v>
      </c>
      <c r="AA309" s="1">
        <v>0</v>
      </c>
      <c r="AB309" s="1">
        <v>0</v>
      </c>
      <c r="AC309" s="1">
        <v>0</v>
      </c>
      <c r="AD309" s="1">
        <v>0</v>
      </c>
      <c r="AE309" s="1">
        <v>0</v>
      </c>
      <c r="AF309" s="1">
        <v>0</v>
      </c>
      <c r="AG309" s="1">
        <v>0</v>
      </c>
      <c r="AH309" s="1">
        <v>0</v>
      </c>
      <c r="AI309" t="s">
        <v>87</v>
      </c>
      <c r="AJ309" t="s">
        <v>88</v>
      </c>
      <c r="AK309" t="s">
        <v>118</v>
      </c>
      <c r="AL309" s="1">
        <v>0</v>
      </c>
      <c r="AM309" s="1">
        <v>0</v>
      </c>
      <c r="AN309" s="1">
        <v>0</v>
      </c>
    </row>
    <row r="310" spans="1:40" x14ac:dyDescent="0.25">
      <c r="A310">
        <v>308</v>
      </c>
      <c r="B310" t="s">
        <v>181</v>
      </c>
      <c r="C310">
        <v>24</v>
      </c>
      <c r="D310">
        <v>1175</v>
      </c>
      <c r="E310" t="s">
        <v>294</v>
      </c>
      <c r="F310">
        <v>0</v>
      </c>
      <c r="G310" t="s">
        <v>122</v>
      </c>
      <c r="H310" s="1">
        <v>0</v>
      </c>
      <c r="I310" s="1">
        <v>0</v>
      </c>
      <c r="J310" s="1">
        <v>0</v>
      </c>
      <c r="K310" s="1">
        <v>0</v>
      </c>
      <c r="L310" s="1">
        <v>0</v>
      </c>
      <c r="M310" s="1">
        <v>0</v>
      </c>
      <c r="N310" s="1">
        <v>0</v>
      </c>
      <c r="O310" s="1">
        <v>0</v>
      </c>
      <c r="P310" s="1">
        <v>0</v>
      </c>
      <c r="Q310" s="1">
        <v>0</v>
      </c>
      <c r="R310" s="1">
        <v>0</v>
      </c>
      <c r="S310" s="1">
        <v>0</v>
      </c>
      <c r="T310" s="1">
        <v>0</v>
      </c>
      <c r="U310" s="1">
        <v>0</v>
      </c>
      <c r="V310" t="s">
        <v>86</v>
      </c>
      <c r="W310" s="1">
        <v>0</v>
      </c>
      <c r="X310" s="1">
        <v>0</v>
      </c>
      <c r="Y310" s="1">
        <v>0</v>
      </c>
      <c r="Z310" s="1">
        <v>0</v>
      </c>
      <c r="AA310" s="1">
        <v>0</v>
      </c>
      <c r="AB310" s="1">
        <v>0</v>
      </c>
      <c r="AC310" s="1">
        <v>0</v>
      </c>
      <c r="AD310" s="1">
        <v>0</v>
      </c>
      <c r="AE310" s="1">
        <v>0</v>
      </c>
      <c r="AF310" s="1">
        <v>0</v>
      </c>
      <c r="AG310" s="1">
        <v>0</v>
      </c>
      <c r="AH310" s="1">
        <v>0</v>
      </c>
      <c r="AI310" t="s">
        <v>87</v>
      </c>
      <c r="AL310" s="1">
        <v>0</v>
      </c>
      <c r="AM310" s="1">
        <v>0</v>
      </c>
      <c r="AN310" s="1">
        <v>0</v>
      </c>
    </row>
    <row r="311" spans="1:40" x14ac:dyDescent="0.25">
      <c r="A311">
        <v>309</v>
      </c>
      <c r="B311" t="s">
        <v>181</v>
      </c>
      <c r="C311">
        <v>24</v>
      </c>
      <c r="D311">
        <v>7440508</v>
      </c>
      <c r="E311" t="s">
        <v>10</v>
      </c>
      <c r="F311">
        <v>0</v>
      </c>
      <c r="G311" t="s">
        <v>122</v>
      </c>
      <c r="H311" s="1">
        <v>0</v>
      </c>
      <c r="I311" s="1">
        <v>0</v>
      </c>
      <c r="J311" s="1">
        <v>0</v>
      </c>
      <c r="K311" s="1">
        <v>0</v>
      </c>
      <c r="L311" s="1">
        <v>0</v>
      </c>
      <c r="M311" s="1">
        <v>0</v>
      </c>
      <c r="N311" s="1">
        <v>0</v>
      </c>
      <c r="O311" s="1">
        <v>0</v>
      </c>
      <c r="P311" s="1">
        <v>0</v>
      </c>
      <c r="Q311" s="1">
        <v>0</v>
      </c>
      <c r="R311" s="1">
        <v>0</v>
      </c>
      <c r="S311" s="1">
        <v>0</v>
      </c>
      <c r="T311" s="1">
        <v>0</v>
      </c>
      <c r="U311" s="1">
        <v>0</v>
      </c>
      <c r="V311" t="s">
        <v>86</v>
      </c>
      <c r="W311" s="1">
        <v>0</v>
      </c>
      <c r="X311" s="1">
        <v>0</v>
      </c>
      <c r="Y311" s="1">
        <v>0</v>
      </c>
      <c r="Z311" s="1">
        <v>0</v>
      </c>
      <c r="AA311" s="1">
        <v>0</v>
      </c>
      <c r="AB311" s="1">
        <v>0</v>
      </c>
      <c r="AC311" s="1">
        <v>0</v>
      </c>
      <c r="AD311" s="1">
        <v>0</v>
      </c>
      <c r="AE311" s="1">
        <v>0</v>
      </c>
      <c r="AF311" s="1">
        <v>0</v>
      </c>
      <c r="AG311" s="1">
        <v>0</v>
      </c>
      <c r="AH311" s="1">
        <v>0</v>
      </c>
      <c r="AI311" t="s">
        <v>87</v>
      </c>
      <c r="AL311" s="1">
        <v>0</v>
      </c>
      <c r="AM311" s="1">
        <v>0</v>
      </c>
      <c r="AN311" s="1">
        <v>0</v>
      </c>
    </row>
    <row r="312" spans="1:40" x14ac:dyDescent="0.25">
      <c r="A312">
        <v>310</v>
      </c>
      <c r="B312" t="s">
        <v>181</v>
      </c>
      <c r="C312">
        <v>24</v>
      </c>
      <c r="D312">
        <v>7439965</v>
      </c>
      <c r="E312" t="s">
        <v>5</v>
      </c>
      <c r="F312" s="1">
        <v>1.0000000000000001E-5</v>
      </c>
      <c r="G312" t="s">
        <v>122</v>
      </c>
      <c r="H312" s="1">
        <v>0</v>
      </c>
      <c r="I312" s="1">
        <v>1.1111E-4</v>
      </c>
      <c r="J312" s="1">
        <v>0</v>
      </c>
      <c r="K312" s="1">
        <v>0</v>
      </c>
      <c r="L312" s="1">
        <v>0</v>
      </c>
      <c r="M312" s="1">
        <v>0</v>
      </c>
      <c r="N312" s="1">
        <v>0</v>
      </c>
      <c r="O312" s="1">
        <v>0</v>
      </c>
      <c r="P312" s="1">
        <v>0</v>
      </c>
      <c r="Q312" s="1">
        <v>0</v>
      </c>
      <c r="R312" s="1">
        <v>0</v>
      </c>
      <c r="S312" s="1">
        <v>0</v>
      </c>
      <c r="T312" s="1">
        <v>0</v>
      </c>
      <c r="U312" s="1">
        <v>0</v>
      </c>
      <c r="V312" t="s">
        <v>86</v>
      </c>
      <c r="W312" s="1">
        <v>1.0000000000000001E-5</v>
      </c>
      <c r="X312" s="1">
        <v>0</v>
      </c>
      <c r="Y312" s="1">
        <v>0</v>
      </c>
      <c r="Z312" s="1">
        <v>0</v>
      </c>
      <c r="AA312" s="1">
        <v>0</v>
      </c>
      <c r="AB312" s="1">
        <v>0</v>
      </c>
      <c r="AC312" s="1">
        <v>0</v>
      </c>
      <c r="AD312" s="1">
        <v>0</v>
      </c>
      <c r="AE312" s="1">
        <v>0</v>
      </c>
      <c r="AF312" s="1">
        <v>0</v>
      </c>
      <c r="AG312" s="1">
        <v>0</v>
      </c>
      <c r="AH312" s="1">
        <v>0</v>
      </c>
      <c r="AI312" t="s">
        <v>87</v>
      </c>
      <c r="AL312" s="1">
        <v>0</v>
      </c>
      <c r="AM312" s="1">
        <v>0</v>
      </c>
      <c r="AN312" s="1">
        <v>0</v>
      </c>
    </row>
    <row r="313" spans="1:40" x14ac:dyDescent="0.25">
      <c r="A313">
        <v>311</v>
      </c>
      <c r="B313" t="s">
        <v>181</v>
      </c>
      <c r="C313">
        <v>24</v>
      </c>
      <c r="D313">
        <v>7440020</v>
      </c>
      <c r="E313" t="s">
        <v>6</v>
      </c>
      <c r="F313">
        <v>0</v>
      </c>
      <c r="G313" t="s">
        <v>122</v>
      </c>
      <c r="H313" s="1">
        <v>0</v>
      </c>
      <c r="I313" s="1">
        <v>0</v>
      </c>
      <c r="J313" s="1">
        <v>0</v>
      </c>
      <c r="K313" s="1">
        <v>0</v>
      </c>
      <c r="L313" s="1">
        <v>0</v>
      </c>
      <c r="M313" s="1">
        <v>0</v>
      </c>
      <c r="N313" s="1">
        <v>0</v>
      </c>
      <c r="O313" s="1">
        <v>0</v>
      </c>
      <c r="P313" s="1">
        <v>0</v>
      </c>
      <c r="Q313" s="1">
        <v>0</v>
      </c>
      <c r="R313" s="1">
        <v>0</v>
      </c>
      <c r="S313" s="1">
        <v>0</v>
      </c>
      <c r="T313" s="1">
        <v>0</v>
      </c>
      <c r="U313" s="1">
        <v>0</v>
      </c>
      <c r="V313" t="s">
        <v>86</v>
      </c>
      <c r="W313" s="1">
        <v>0</v>
      </c>
      <c r="X313" s="1">
        <v>0</v>
      </c>
      <c r="Y313" s="1">
        <v>0</v>
      </c>
      <c r="Z313" s="1">
        <v>0</v>
      </c>
      <c r="AA313" s="1">
        <v>0</v>
      </c>
      <c r="AB313" s="1">
        <v>0</v>
      </c>
      <c r="AC313" s="1">
        <v>0</v>
      </c>
      <c r="AD313" s="1">
        <v>0</v>
      </c>
      <c r="AE313" s="1">
        <v>0</v>
      </c>
      <c r="AF313" s="1">
        <v>0</v>
      </c>
      <c r="AG313" s="1">
        <v>0</v>
      </c>
      <c r="AH313" s="1">
        <v>0</v>
      </c>
      <c r="AI313" t="s">
        <v>87</v>
      </c>
      <c r="AL313" s="1">
        <v>0</v>
      </c>
      <c r="AM313" s="1">
        <v>0</v>
      </c>
      <c r="AN313" s="1">
        <v>0</v>
      </c>
    </row>
    <row r="314" spans="1:40" x14ac:dyDescent="0.25">
      <c r="A314">
        <v>312</v>
      </c>
      <c r="B314" t="s">
        <v>181</v>
      </c>
      <c r="C314">
        <v>24</v>
      </c>
      <c r="D314">
        <v>7723140</v>
      </c>
      <c r="E314" t="s">
        <v>295</v>
      </c>
      <c r="F314">
        <v>0</v>
      </c>
      <c r="G314" t="s">
        <v>122</v>
      </c>
      <c r="H314" s="1">
        <v>0</v>
      </c>
      <c r="I314" s="1">
        <v>0</v>
      </c>
      <c r="J314" s="1">
        <v>0</v>
      </c>
      <c r="K314" s="1">
        <v>0</v>
      </c>
      <c r="L314" s="1">
        <v>0</v>
      </c>
      <c r="M314" s="1">
        <v>0</v>
      </c>
      <c r="N314" s="1">
        <v>0</v>
      </c>
      <c r="O314" s="1">
        <v>0</v>
      </c>
      <c r="P314" s="1">
        <v>0</v>
      </c>
      <c r="Q314" s="1">
        <v>0</v>
      </c>
      <c r="R314" s="1">
        <v>0</v>
      </c>
      <c r="S314" s="1">
        <v>0</v>
      </c>
      <c r="T314" s="1">
        <v>0</v>
      </c>
      <c r="U314" s="1">
        <v>0</v>
      </c>
      <c r="V314" t="s">
        <v>86</v>
      </c>
      <c r="W314" s="1">
        <v>0</v>
      </c>
      <c r="X314" s="1">
        <v>0</v>
      </c>
      <c r="Y314" s="1">
        <v>0</v>
      </c>
      <c r="Z314" s="1">
        <v>0</v>
      </c>
      <c r="AA314" s="1">
        <v>0</v>
      </c>
      <c r="AB314" s="1">
        <v>0</v>
      </c>
      <c r="AC314" s="1">
        <v>0</v>
      </c>
      <c r="AD314" s="1">
        <v>0</v>
      </c>
      <c r="AE314" s="1">
        <v>0</v>
      </c>
      <c r="AF314" s="1">
        <v>0</v>
      </c>
      <c r="AG314" s="1">
        <v>0</v>
      </c>
      <c r="AH314" s="1">
        <v>0</v>
      </c>
      <c r="AI314" t="s">
        <v>87</v>
      </c>
      <c r="AL314" s="1">
        <v>0</v>
      </c>
      <c r="AM314" s="1">
        <v>0</v>
      </c>
      <c r="AN314" s="1">
        <v>0</v>
      </c>
    </row>
    <row r="315" spans="1:40" x14ac:dyDescent="0.25">
      <c r="A315">
        <v>313</v>
      </c>
      <c r="B315" t="s">
        <v>181</v>
      </c>
      <c r="C315">
        <v>24</v>
      </c>
      <c r="D315">
        <v>7439921</v>
      </c>
      <c r="E315" t="s">
        <v>7</v>
      </c>
      <c r="F315">
        <v>0</v>
      </c>
      <c r="G315" t="s">
        <v>122</v>
      </c>
      <c r="H315" s="1">
        <v>0</v>
      </c>
      <c r="I315" s="1">
        <v>0</v>
      </c>
      <c r="J315" s="1">
        <v>0</v>
      </c>
      <c r="K315" s="1">
        <v>0</v>
      </c>
      <c r="L315" s="1">
        <v>0</v>
      </c>
      <c r="M315" s="1">
        <v>0</v>
      </c>
      <c r="N315" s="1">
        <v>0</v>
      </c>
      <c r="O315" s="1">
        <v>0</v>
      </c>
      <c r="P315" s="1">
        <v>0</v>
      </c>
      <c r="Q315" s="1">
        <v>0</v>
      </c>
      <c r="R315" s="1">
        <v>0</v>
      </c>
      <c r="S315" s="1">
        <v>0</v>
      </c>
      <c r="T315" s="1">
        <v>0</v>
      </c>
      <c r="U315" s="1">
        <v>0</v>
      </c>
      <c r="V315" t="s">
        <v>86</v>
      </c>
      <c r="W315" s="1">
        <v>0</v>
      </c>
      <c r="X315" s="1">
        <v>0</v>
      </c>
      <c r="Y315" s="1">
        <v>0</v>
      </c>
      <c r="Z315" s="1">
        <v>0</v>
      </c>
      <c r="AA315" s="1">
        <v>0</v>
      </c>
      <c r="AB315" s="1">
        <v>0</v>
      </c>
      <c r="AC315" s="1">
        <v>0</v>
      </c>
      <c r="AD315" s="1">
        <v>0</v>
      </c>
      <c r="AE315" s="1">
        <v>0</v>
      </c>
      <c r="AF315" s="1">
        <v>0</v>
      </c>
      <c r="AG315" s="1">
        <v>0</v>
      </c>
      <c r="AH315" s="1">
        <v>0</v>
      </c>
      <c r="AI315" t="s">
        <v>87</v>
      </c>
      <c r="AL315" s="1">
        <v>0</v>
      </c>
      <c r="AM315" s="1">
        <v>0</v>
      </c>
      <c r="AN315" s="1">
        <v>0</v>
      </c>
    </row>
    <row r="316" spans="1:40" x14ac:dyDescent="0.25">
      <c r="A316">
        <v>314</v>
      </c>
      <c r="B316" t="s">
        <v>181</v>
      </c>
      <c r="C316">
        <v>24</v>
      </c>
      <c r="D316">
        <v>7440622</v>
      </c>
      <c r="E316" t="s">
        <v>296</v>
      </c>
      <c r="F316">
        <v>0</v>
      </c>
      <c r="G316" t="s">
        <v>122</v>
      </c>
      <c r="H316" s="1">
        <v>0</v>
      </c>
      <c r="I316" s="1">
        <v>0</v>
      </c>
      <c r="J316" s="1">
        <v>0</v>
      </c>
      <c r="K316" s="1">
        <v>0</v>
      </c>
      <c r="L316" s="1">
        <v>0</v>
      </c>
      <c r="M316" s="1">
        <v>0</v>
      </c>
      <c r="N316" s="1">
        <v>0</v>
      </c>
      <c r="O316" s="1">
        <v>0</v>
      </c>
      <c r="P316" s="1">
        <v>0</v>
      </c>
      <c r="Q316" s="1">
        <v>0</v>
      </c>
      <c r="R316" s="1">
        <v>0</v>
      </c>
      <c r="S316" s="1">
        <v>0</v>
      </c>
      <c r="T316" s="1">
        <v>0</v>
      </c>
      <c r="U316" s="1">
        <v>0</v>
      </c>
      <c r="V316" t="s">
        <v>86</v>
      </c>
      <c r="W316" s="1">
        <v>0</v>
      </c>
      <c r="X316" s="1">
        <v>0</v>
      </c>
      <c r="Y316" s="1">
        <v>0</v>
      </c>
      <c r="Z316" s="1">
        <v>0</v>
      </c>
      <c r="AA316" s="1">
        <v>0</v>
      </c>
      <c r="AB316" s="1">
        <v>0</v>
      </c>
      <c r="AC316" s="1">
        <v>0</v>
      </c>
      <c r="AD316" s="1">
        <v>0</v>
      </c>
      <c r="AE316" s="1">
        <v>0</v>
      </c>
      <c r="AF316" s="1">
        <v>0</v>
      </c>
      <c r="AG316" s="1">
        <v>0</v>
      </c>
      <c r="AH316" s="1">
        <v>0</v>
      </c>
      <c r="AI316" t="s">
        <v>87</v>
      </c>
      <c r="AL316" s="1">
        <v>0</v>
      </c>
      <c r="AM316" s="1">
        <v>0</v>
      </c>
      <c r="AN316" s="1">
        <v>0</v>
      </c>
    </row>
    <row r="317" spans="1:40" x14ac:dyDescent="0.25">
      <c r="A317">
        <v>315</v>
      </c>
      <c r="B317" t="s">
        <v>181</v>
      </c>
      <c r="C317">
        <v>24</v>
      </c>
      <c r="D317">
        <v>7440666</v>
      </c>
      <c r="E317" t="s">
        <v>297</v>
      </c>
      <c r="F317">
        <v>0</v>
      </c>
      <c r="G317" t="s">
        <v>122</v>
      </c>
      <c r="H317" s="1">
        <v>0</v>
      </c>
      <c r="I317" s="1">
        <v>0</v>
      </c>
      <c r="J317" s="1">
        <v>0</v>
      </c>
      <c r="K317" s="1">
        <v>0</v>
      </c>
      <c r="L317" s="1">
        <v>0</v>
      </c>
      <c r="M317" s="1">
        <v>0</v>
      </c>
      <c r="N317" s="1">
        <v>0</v>
      </c>
      <c r="O317" s="1">
        <v>0</v>
      </c>
      <c r="P317" s="1">
        <v>0</v>
      </c>
      <c r="Q317" s="1">
        <v>0</v>
      </c>
      <c r="R317" s="1">
        <v>0</v>
      </c>
      <c r="S317" s="1">
        <v>0</v>
      </c>
      <c r="T317" s="1">
        <v>0</v>
      </c>
      <c r="U317" s="1">
        <v>0</v>
      </c>
      <c r="V317" t="s">
        <v>86</v>
      </c>
      <c r="W317" s="1">
        <v>0</v>
      </c>
      <c r="X317" s="1">
        <v>0</v>
      </c>
      <c r="Y317" s="1">
        <v>0</v>
      </c>
      <c r="Z317" s="1">
        <v>0</v>
      </c>
      <c r="AA317" s="1">
        <v>0</v>
      </c>
      <c r="AB317" s="1">
        <v>0</v>
      </c>
      <c r="AC317" s="1">
        <v>0</v>
      </c>
      <c r="AD317" s="1">
        <v>0</v>
      </c>
      <c r="AE317" s="1">
        <v>0</v>
      </c>
      <c r="AF317" s="1">
        <v>0</v>
      </c>
      <c r="AG317" s="1">
        <v>0</v>
      </c>
      <c r="AH317" s="1">
        <v>0</v>
      </c>
      <c r="AI317" t="s">
        <v>87</v>
      </c>
      <c r="AL317" s="1">
        <v>0</v>
      </c>
      <c r="AM317" s="1">
        <v>0</v>
      </c>
      <c r="AN317" s="1">
        <v>0</v>
      </c>
    </row>
    <row r="318" spans="1:40" x14ac:dyDescent="0.25">
      <c r="A318">
        <v>316</v>
      </c>
      <c r="B318" t="s">
        <v>182</v>
      </c>
      <c r="C318">
        <v>24</v>
      </c>
      <c r="D318">
        <v>7429905</v>
      </c>
      <c r="E318" t="s">
        <v>290</v>
      </c>
      <c r="F318">
        <v>0</v>
      </c>
      <c r="G318" t="s">
        <v>122</v>
      </c>
      <c r="H318" s="1">
        <v>0</v>
      </c>
      <c r="I318" s="1">
        <v>0</v>
      </c>
      <c r="J318" s="1">
        <v>0</v>
      </c>
      <c r="K318" s="1">
        <v>0</v>
      </c>
      <c r="L318" s="1">
        <v>0</v>
      </c>
      <c r="M318" s="1">
        <v>0</v>
      </c>
      <c r="N318" s="1">
        <v>0</v>
      </c>
      <c r="O318" s="1">
        <v>0</v>
      </c>
      <c r="P318" s="1">
        <v>0</v>
      </c>
      <c r="Q318" s="1">
        <v>0</v>
      </c>
      <c r="R318" s="1">
        <v>0</v>
      </c>
      <c r="S318" s="1">
        <v>0</v>
      </c>
      <c r="T318" s="1">
        <v>0</v>
      </c>
      <c r="U318" s="1">
        <v>0</v>
      </c>
      <c r="V318" t="s">
        <v>86</v>
      </c>
      <c r="W318" s="1">
        <v>0</v>
      </c>
      <c r="X318" s="1">
        <v>0</v>
      </c>
      <c r="Y318" s="1">
        <v>0</v>
      </c>
      <c r="Z318" s="1">
        <v>0</v>
      </c>
      <c r="AA318" s="1">
        <v>0</v>
      </c>
      <c r="AB318" s="1">
        <v>0</v>
      </c>
      <c r="AC318" s="1">
        <v>0</v>
      </c>
      <c r="AD318" s="1">
        <v>0</v>
      </c>
      <c r="AE318" s="1">
        <v>0</v>
      </c>
      <c r="AF318" s="1">
        <v>0</v>
      </c>
      <c r="AG318" s="1">
        <v>0</v>
      </c>
      <c r="AH318" s="1">
        <v>0</v>
      </c>
      <c r="AI318" t="s">
        <v>87</v>
      </c>
      <c r="AL318" s="1">
        <v>0</v>
      </c>
      <c r="AM318" s="1">
        <v>0</v>
      </c>
      <c r="AN318" s="1">
        <v>0</v>
      </c>
    </row>
    <row r="319" spans="1:40" x14ac:dyDescent="0.25">
      <c r="A319">
        <v>317</v>
      </c>
      <c r="B319" t="s">
        <v>182</v>
      </c>
      <c r="C319">
        <v>24</v>
      </c>
      <c r="D319">
        <v>1344281</v>
      </c>
      <c r="E319" t="s">
        <v>291</v>
      </c>
      <c r="F319">
        <v>0</v>
      </c>
      <c r="G319" t="s">
        <v>122</v>
      </c>
      <c r="H319" s="1">
        <v>0</v>
      </c>
      <c r="I319" s="1">
        <v>0</v>
      </c>
      <c r="J319" s="1">
        <v>0</v>
      </c>
      <c r="K319" s="1">
        <v>0</v>
      </c>
      <c r="L319" s="1">
        <v>0</v>
      </c>
      <c r="M319" s="1">
        <v>0</v>
      </c>
      <c r="N319" s="1">
        <v>0</v>
      </c>
      <c r="O319" s="1">
        <v>0</v>
      </c>
      <c r="P319" s="1">
        <v>0</v>
      </c>
      <c r="Q319" s="1">
        <v>0</v>
      </c>
      <c r="R319" s="1">
        <v>0</v>
      </c>
      <c r="S319" s="1">
        <v>0</v>
      </c>
      <c r="T319" s="1">
        <v>0</v>
      </c>
      <c r="U319" s="1">
        <v>0</v>
      </c>
      <c r="V319" t="s">
        <v>86</v>
      </c>
      <c r="W319" s="1">
        <v>0</v>
      </c>
      <c r="X319" s="1">
        <v>0</v>
      </c>
      <c r="Y319" s="1">
        <v>0</v>
      </c>
      <c r="Z319" s="1">
        <v>0</v>
      </c>
      <c r="AA319" s="1">
        <v>0</v>
      </c>
      <c r="AB319" s="1">
        <v>0</v>
      </c>
      <c r="AC319" s="1">
        <v>0</v>
      </c>
      <c r="AD319" s="1">
        <v>0</v>
      </c>
      <c r="AE319" s="1">
        <v>0</v>
      </c>
      <c r="AF319" s="1">
        <v>0</v>
      </c>
      <c r="AG319" s="1">
        <v>0</v>
      </c>
      <c r="AH319" s="1">
        <v>0</v>
      </c>
      <c r="AI319" t="s">
        <v>87</v>
      </c>
      <c r="AL319" s="1">
        <v>0</v>
      </c>
      <c r="AM319" s="1">
        <v>0</v>
      </c>
      <c r="AN319" s="1">
        <v>0</v>
      </c>
    </row>
    <row r="320" spans="1:40" x14ac:dyDescent="0.25">
      <c r="A320">
        <v>318</v>
      </c>
      <c r="B320" t="s">
        <v>182</v>
      </c>
      <c r="C320">
        <v>24</v>
      </c>
      <c r="D320">
        <v>7440417</v>
      </c>
      <c r="E320" t="s">
        <v>292</v>
      </c>
      <c r="F320">
        <v>0</v>
      </c>
      <c r="G320" t="s">
        <v>122</v>
      </c>
      <c r="H320" s="1">
        <v>0</v>
      </c>
      <c r="I320" s="1">
        <v>0</v>
      </c>
      <c r="J320" s="1">
        <v>0</v>
      </c>
      <c r="K320" s="1">
        <v>0</v>
      </c>
      <c r="L320" s="1">
        <v>0</v>
      </c>
      <c r="M320" s="1">
        <v>0</v>
      </c>
      <c r="N320" s="1">
        <v>0</v>
      </c>
      <c r="O320" s="1">
        <v>0</v>
      </c>
      <c r="P320" s="1">
        <v>0</v>
      </c>
      <c r="Q320" s="1">
        <v>0</v>
      </c>
      <c r="R320" s="1">
        <v>0</v>
      </c>
      <c r="S320" s="1">
        <v>0</v>
      </c>
      <c r="T320" s="1">
        <v>0</v>
      </c>
      <c r="U320" s="1">
        <v>0</v>
      </c>
      <c r="V320" t="s">
        <v>86</v>
      </c>
      <c r="W320" s="1">
        <v>0</v>
      </c>
      <c r="X320" s="1">
        <v>0</v>
      </c>
      <c r="Y320" s="1">
        <v>0</v>
      </c>
      <c r="Z320" s="1">
        <v>0</v>
      </c>
      <c r="AA320" s="1">
        <v>0</v>
      </c>
      <c r="AB320" s="1">
        <v>0</v>
      </c>
      <c r="AC320" s="1">
        <v>0</v>
      </c>
      <c r="AD320" s="1">
        <v>0</v>
      </c>
      <c r="AE320" s="1">
        <v>0</v>
      </c>
      <c r="AF320" s="1">
        <v>0</v>
      </c>
      <c r="AG320" s="1">
        <v>0</v>
      </c>
      <c r="AH320" s="1">
        <v>0</v>
      </c>
      <c r="AI320" t="s">
        <v>87</v>
      </c>
      <c r="AL320" s="1">
        <v>0</v>
      </c>
      <c r="AM320" s="1">
        <v>0</v>
      </c>
      <c r="AN320" s="1">
        <v>0</v>
      </c>
    </row>
    <row r="321" spans="1:40" x14ac:dyDescent="0.25">
      <c r="A321">
        <v>319</v>
      </c>
      <c r="B321" t="s">
        <v>182</v>
      </c>
      <c r="C321">
        <v>24</v>
      </c>
      <c r="D321">
        <v>7440439</v>
      </c>
      <c r="E321" t="s">
        <v>293</v>
      </c>
      <c r="F321">
        <v>0</v>
      </c>
      <c r="G321" t="s">
        <v>122</v>
      </c>
      <c r="H321" s="1">
        <v>0</v>
      </c>
      <c r="I321" s="1">
        <v>0</v>
      </c>
      <c r="J321" s="1">
        <v>0</v>
      </c>
      <c r="K321" s="1">
        <v>0</v>
      </c>
      <c r="L321" s="1">
        <v>0</v>
      </c>
      <c r="M321" s="1">
        <v>0</v>
      </c>
      <c r="N321" s="1">
        <v>0</v>
      </c>
      <c r="O321" s="1">
        <v>0</v>
      </c>
      <c r="P321" s="1">
        <v>0</v>
      </c>
      <c r="Q321" s="1">
        <v>0</v>
      </c>
      <c r="R321" s="1">
        <v>0</v>
      </c>
      <c r="S321" s="1">
        <v>0</v>
      </c>
      <c r="T321" s="1">
        <v>0</v>
      </c>
      <c r="U321" s="1">
        <v>0</v>
      </c>
      <c r="V321" t="s">
        <v>86</v>
      </c>
      <c r="W321" s="1">
        <v>0</v>
      </c>
      <c r="X321" s="1">
        <v>0</v>
      </c>
      <c r="Y321" s="1">
        <v>0</v>
      </c>
      <c r="Z321" s="1">
        <v>0</v>
      </c>
      <c r="AA321" s="1">
        <v>0</v>
      </c>
      <c r="AB321" s="1">
        <v>0</v>
      </c>
      <c r="AC321" s="1">
        <v>0</v>
      </c>
      <c r="AD321" s="1">
        <v>0</v>
      </c>
      <c r="AE321" s="1">
        <v>0</v>
      </c>
      <c r="AF321" s="1">
        <v>0</v>
      </c>
      <c r="AG321" s="1">
        <v>0</v>
      </c>
      <c r="AH321" s="1">
        <v>0</v>
      </c>
      <c r="AI321" t="s">
        <v>87</v>
      </c>
      <c r="AL321" s="1">
        <v>0</v>
      </c>
      <c r="AM321" s="1">
        <v>0</v>
      </c>
      <c r="AN321" s="1">
        <v>0</v>
      </c>
    </row>
    <row r="322" spans="1:40" x14ac:dyDescent="0.25">
      <c r="A322">
        <v>320</v>
      </c>
      <c r="B322" t="s">
        <v>182</v>
      </c>
      <c r="C322">
        <v>24</v>
      </c>
      <c r="D322">
        <v>7440484</v>
      </c>
      <c r="E322" t="s">
        <v>8</v>
      </c>
      <c r="F322">
        <v>0</v>
      </c>
      <c r="G322" t="s">
        <v>122</v>
      </c>
      <c r="H322" s="1">
        <v>0</v>
      </c>
      <c r="I322" s="1">
        <v>0</v>
      </c>
      <c r="J322" s="1">
        <v>0</v>
      </c>
      <c r="K322" s="1">
        <v>0</v>
      </c>
      <c r="L322" s="1">
        <v>0</v>
      </c>
      <c r="M322" s="1">
        <v>0</v>
      </c>
      <c r="N322" s="1">
        <v>0</v>
      </c>
      <c r="O322" s="1">
        <v>0</v>
      </c>
      <c r="P322" s="1">
        <v>0</v>
      </c>
      <c r="Q322" s="1">
        <v>0</v>
      </c>
      <c r="R322" s="1">
        <v>0</v>
      </c>
      <c r="S322" s="1">
        <v>0</v>
      </c>
      <c r="T322" s="1">
        <v>0</v>
      </c>
      <c r="U322" s="1">
        <v>0</v>
      </c>
      <c r="V322" t="s">
        <v>86</v>
      </c>
      <c r="W322" s="1">
        <v>0</v>
      </c>
      <c r="X322" s="1">
        <v>0</v>
      </c>
      <c r="Y322" s="1">
        <v>0</v>
      </c>
      <c r="Z322" s="1">
        <v>0</v>
      </c>
      <c r="AA322" s="1">
        <v>0</v>
      </c>
      <c r="AB322" s="1">
        <v>0</v>
      </c>
      <c r="AC322" s="1">
        <v>0</v>
      </c>
      <c r="AD322" s="1">
        <v>0</v>
      </c>
      <c r="AE322" s="1">
        <v>0</v>
      </c>
      <c r="AF322" s="1">
        <v>0</v>
      </c>
      <c r="AG322" s="1">
        <v>0</v>
      </c>
      <c r="AH322" s="1">
        <v>0</v>
      </c>
      <c r="AI322" t="s">
        <v>87</v>
      </c>
      <c r="AL322" s="1">
        <v>0</v>
      </c>
      <c r="AM322" s="1">
        <v>0</v>
      </c>
      <c r="AN322" s="1">
        <v>0</v>
      </c>
    </row>
    <row r="323" spans="1:40" x14ac:dyDescent="0.25">
      <c r="A323">
        <v>321</v>
      </c>
      <c r="B323" t="s">
        <v>182</v>
      </c>
      <c r="C323">
        <v>24</v>
      </c>
      <c r="D323">
        <v>7440473</v>
      </c>
      <c r="E323" t="s">
        <v>89</v>
      </c>
      <c r="F323">
        <v>1.4100000000000001E-4</v>
      </c>
      <c r="G323" t="s">
        <v>122</v>
      </c>
      <c r="H323" s="1">
        <v>0</v>
      </c>
      <c r="I323" s="1">
        <v>0</v>
      </c>
      <c r="J323" s="1">
        <v>0</v>
      </c>
      <c r="K323" s="1">
        <v>0</v>
      </c>
      <c r="L323" s="1">
        <v>0</v>
      </c>
      <c r="M323" s="1">
        <v>0</v>
      </c>
      <c r="N323" s="1">
        <v>0</v>
      </c>
      <c r="O323" s="1">
        <v>0</v>
      </c>
      <c r="P323" s="1">
        <v>0</v>
      </c>
      <c r="Q323" s="1">
        <v>0</v>
      </c>
      <c r="R323" s="1">
        <v>0</v>
      </c>
      <c r="S323" s="1">
        <v>0</v>
      </c>
      <c r="T323" s="1">
        <v>0</v>
      </c>
      <c r="U323" s="1">
        <v>0</v>
      </c>
      <c r="V323" t="s">
        <v>86</v>
      </c>
      <c r="W323" s="1">
        <v>1.4100000000000001E-4</v>
      </c>
      <c r="X323" s="1">
        <v>0</v>
      </c>
      <c r="Y323" s="1">
        <v>0</v>
      </c>
      <c r="Z323" s="1">
        <v>0</v>
      </c>
      <c r="AA323" s="1">
        <v>0</v>
      </c>
      <c r="AB323" s="1">
        <v>0</v>
      </c>
      <c r="AC323" s="1">
        <v>0</v>
      </c>
      <c r="AD323" s="1">
        <v>0</v>
      </c>
      <c r="AE323" s="1">
        <v>0</v>
      </c>
      <c r="AF323" s="1">
        <v>0</v>
      </c>
      <c r="AG323" s="1">
        <v>0</v>
      </c>
      <c r="AH323" s="1">
        <v>0</v>
      </c>
      <c r="AI323" t="s">
        <v>87</v>
      </c>
      <c r="AL323" s="1">
        <v>0</v>
      </c>
      <c r="AM323" s="1">
        <v>0</v>
      </c>
      <c r="AN323" s="1">
        <v>0</v>
      </c>
    </row>
    <row r="324" spans="1:40" x14ac:dyDescent="0.25">
      <c r="A324">
        <v>322</v>
      </c>
      <c r="B324" t="s">
        <v>182</v>
      </c>
      <c r="C324">
        <v>24</v>
      </c>
      <c r="D324">
        <v>18540299</v>
      </c>
      <c r="E324" t="s">
        <v>13</v>
      </c>
      <c r="F324" s="1">
        <v>2.4700000000000001E-5</v>
      </c>
      <c r="G324" t="s">
        <v>122</v>
      </c>
      <c r="H324" s="1">
        <v>0</v>
      </c>
      <c r="I324" s="1">
        <v>0</v>
      </c>
      <c r="J324" s="1">
        <v>0</v>
      </c>
      <c r="K324" s="1">
        <v>0</v>
      </c>
      <c r="L324" s="1">
        <v>0</v>
      </c>
      <c r="M324" s="1">
        <v>0</v>
      </c>
      <c r="N324" s="1">
        <v>1.2349999999999999E-4</v>
      </c>
      <c r="O324" s="1">
        <v>0</v>
      </c>
      <c r="P324" s="1">
        <v>0</v>
      </c>
      <c r="Q324" s="1">
        <v>0</v>
      </c>
      <c r="R324" s="1">
        <v>0</v>
      </c>
      <c r="S324" s="1">
        <v>6.7196E-6</v>
      </c>
      <c r="T324" s="1">
        <v>0</v>
      </c>
      <c r="U324" s="1">
        <v>0</v>
      </c>
      <c r="V324" t="s">
        <v>86</v>
      </c>
      <c r="W324" s="1">
        <v>2.4700000000000001E-5</v>
      </c>
      <c r="X324" s="1">
        <v>1.2270999999999999E-7</v>
      </c>
      <c r="Y324" s="1">
        <v>1.1686E-8</v>
      </c>
      <c r="Z324" s="1">
        <v>0</v>
      </c>
      <c r="AA324" s="1">
        <v>0</v>
      </c>
      <c r="AB324" s="1">
        <v>0</v>
      </c>
      <c r="AC324" s="1">
        <v>0</v>
      </c>
      <c r="AD324" s="1">
        <v>0</v>
      </c>
      <c r="AE324" s="1">
        <v>0</v>
      </c>
      <c r="AF324" s="1">
        <v>0</v>
      </c>
      <c r="AG324" s="1">
        <v>0</v>
      </c>
      <c r="AH324" s="1">
        <v>0</v>
      </c>
      <c r="AI324" t="s">
        <v>87</v>
      </c>
      <c r="AJ324" t="s">
        <v>88</v>
      </c>
      <c r="AK324" t="s">
        <v>118</v>
      </c>
      <c r="AL324" s="1">
        <v>0</v>
      </c>
      <c r="AM324" s="1">
        <v>0</v>
      </c>
      <c r="AN324" s="1">
        <v>0</v>
      </c>
    </row>
    <row r="325" spans="1:40" x14ac:dyDescent="0.25">
      <c r="A325">
        <v>323</v>
      </c>
      <c r="B325" t="s">
        <v>182</v>
      </c>
      <c r="C325">
        <v>24</v>
      </c>
      <c r="D325">
        <v>1175</v>
      </c>
      <c r="E325" t="s">
        <v>294</v>
      </c>
      <c r="F325">
        <v>0</v>
      </c>
      <c r="G325" t="s">
        <v>122</v>
      </c>
      <c r="H325" s="1">
        <v>0</v>
      </c>
      <c r="I325" s="1">
        <v>0</v>
      </c>
      <c r="J325" s="1">
        <v>0</v>
      </c>
      <c r="K325" s="1">
        <v>0</v>
      </c>
      <c r="L325" s="1">
        <v>0</v>
      </c>
      <c r="M325" s="1">
        <v>0</v>
      </c>
      <c r="N325" s="1">
        <v>0</v>
      </c>
      <c r="O325" s="1">
        <v>0</v>
      </c>
      <c r="P325" s="1">
        <v>0</v>
      </c>
      <c r="Q325" s="1">
        <v>0</v>
      </c>
      <c r="R325" s="1">
        <v>0</v>
      </c>
      <c r="S325" s="1">
        <v>0</v>
      </c>
      <c r="T325" s="1">
        <v>0</v>
      </c>
      <c r="U325" s="1">
        <v>0</v>
      </c>
      <c r="V325" t="s">
        <v>86</v>
      </c>
      <c r="W325" s="1">
        <v>0</v>
      </c>
      <c r="X325" s="1">
        <v>0</v>
      </c>
      <c r="Y325" s="1">
        <v>0</v>
      </c>
      <c r="Z325" s="1">
        <v>0</v>
      </c>
      <c r="AA325" s="1">
        <v>0</v>
      </c>
      <c r="AB325" s="1">
        <v>0</v>
      </c>
      <c r="AC325" s="1">
        <v>0</v>
      </c>
      <c r="AD325" s="1">
        <v>0</v>
      </c>
      <c r="AE325" s="1">
        <v>0</v>
      </c>
      <c r="AF325" s="1">
        <v>0</v>
      </c>
      <c r="AG325" s="1">
        <v>0</v>
      </c>
      <c r="AH325" s="1">
        <v>0</v>
      </c>
      <c r="AI325" t="s">
        <v>87</v>
      </c>
      <c r="AL325" s="1">
        <v>0</v>
      </c>
      <c r="AM325" s="1">
        <v>0</v>
      </c>
      <c r="AN325" s="1">
        <v>0</v>
      </c>
    </row>
    <row r="326" spans="1:40" x14ac:dyDescent="0.25">
      <c r="A326">
        <v>324</v>
      </c>
      <c r="B326" t="s">
        <v>182</v>
      </c>
      <c r="C326">
        <v>24</v>
      </c>
      <c r="D326">
        <v>7440508</v>
      </c>
      <c r="E326" t="s">
        <v>10</v>
      </c>
      <c r="F326" s="1">
        <v>7.0200000000000001E-7</v>
      </c>
      <c r="G326" t="s">
        <v>122</v>
      </c>
      <c r="H326" s="1">
        <v>0</v>
      </c>
      <c r="I326" s="1">
        <v>0</v>
      </c>
      <c r="J326" s="1">
        <v>0</v>
      </c>
      <c r="K326" s="1">
        <v>0</v>
      </c>
      <c r="L326" s="1">
        <v>0</v>
      </c>
      <c r="M326" s="1">
        <v>0</v>
      </c>
      <c r="N326" s="1">
        <v>0</v>
      </c>
      <c r="O326" s="1">
        <v>0</v>
      </c>
      <c r="P326" s="1">
        <v>0</v>
      </c>
      <c r="Q326" s="1">
        <v>0</v>
      </c>
      <c r="R326" s="1">
        <v>0</v>
      </c>
      <c r="S326" s="1">
        <v>0</v>
      </c>
      <c r="T326" s="1">
        <v>0</v>
      </c>
      <c r="U326" s="1">
        <v>0</v>
      </c>
      <c r="V326" t="s">
        <v>86</v>
      </c>
      <c r="W326" s="1">
        <v>7.0200000000000001E-7</v>
      </c>
      <c r="X326" s="1">
        <v>0</v>
      </c>
      <c r="Y326" s="1">
        <v>0</v>
      </c>
      <c r="Z326" s="1">
        <v>0</v>
      </c>
      <c r="AA326" s="1">
        <v>0</v>
      </c>
      <c r="AB326" s="1">
        <v>0</v>
      </c>
      <c r="AC326" s="1">
        <v>0</v>
      </c>
      <c r="AD326" s="1">
        <v>0</v>
      </c>
      <c r="AE326" s="1">
        <v>0</v>
      </c>
      <c r="AF326" s="1">
        <v>0</v>
      </c>
      <c r="AG326" s="1">
        <v>0</v>
      </c>
      <c r="AH326" s="1">
        <v>0</v>
      </c>
      <c r="AI326" t="s">
        <v>87</v>
      </c>
      <c r="AL326" s="1">
        <v>0</v>
      </c>
      <c r="AM326" s="1">
        <v>0</v>
      </c>
      <c r="AN326" s="1">
        <v>0</v>
      </c>
    </row>
    <row r="327" spans="1:40" x14ac:dyDescent="0.25">
      <c r="A327">
        <v>325</v>
      </c>
      <c r="B327" t="s">
        <v>182</v>
      </c>
      <c r="C327">
        <v>24</v>
      </c>
      <c r="D327">
        <v>7439965</v>
      </c>
      <c r="E327" t="s">
        <v>5</v>
      </c>
      <c r="F327" s="1">
        <v>1.6099999999999998E-5</v>
      </c>
      <c r="G327" t="s">
        <v>122</v>
      </c>
      <c r="H327" s="1">
        <v>0</v>
      </c>
      <c r="I327" s="1">
        <v>1.7888999999999999E-4</v>
      </c>
      <c r="J327" s="1">
        <v>0</v>
      </c>
      <c r="K327" s="1">
        <v>0</v>
      </c>
      <c r="L327" s="1">
        <v>0</v>
      </c>
      <c r="M327" s="1">
        <v>0</v>
      </c>
      <c r="N327" s="1">
        <v>0</v>
      </c>
      <c r="O327" s="1">
        <v>0</v>
      </c>
      <c r="P327" s="1">
        <v>0</v>
      </c>
      <c r="Q327" s="1">
        <v>0</v>
      </c>
      <c r="R327" s="1">
        <v>0</v>
      </c>
      <c r="S327" s="1">
        <v>0</v>
      </c>
      <c r="T327" s="1">
        <v>0</v>
      </c>
      <c r="U327" s="1">
        <v>0</v>
      </c>
      <c r="V327" t="s">
        <v>86</v>
      </c>
      <c r="W327" s="1">
        <v>1.6099999999999998E-5</v>
      </c>
      <c r="X327" s="1">
        <v>0</v>
      </c>
      <c r="Y327" s="1">
        <v>0</v>
      </c>
      <c r="Z327" s="1">
        <v>0</v>
      </c>
      <c r="AA327" s="1">
        <v>0</v>
      </c>
      <c r="AB327" s="1">
        <v>0</v>
      </c>
      <c r="AC327" s="1">
        <v>0</v>
      </c>
      <c r="AD327" s="1">
        <v>0</v>
      </c>
      <c r="AE327" s="1">
        <v>0</v>
      </c>
      <c r="AF327" s="1">
        <v>0</v>
      </c>
      <c r="AG327" s="1">
        <v>0</v>
      </c>
      <c r="AH327" s="1">
        <v>0</v>
      </c>
      <c r="AI327" t="s">
        <v>87</v>
      </c>
      <c r="AL327" s="1">
        <v>0</v>
      </c>
      <c r="AM327" s="1">
        <v>0</v>
      </c>
      <c r="AN327" s="1">
        <v>0</v>
      </c>
    </row>
    <row r="328" spans="1:40" x14ac:dyDescent="0.25">
      <c r="A328">
        <v>326</v>
      </c>
      <c r="B328" t="s">
        <v>182</v>
      </c>
      <c r="C328">
        <v>24</v>
      </c>
      <c r="D328">
        <v>7440020</v>
      </c>
      <c r="E328" t="s">
        <v>6</v>
      </c>
      <c r="F328">
        <v>1.36E-4</v>
      </c>
      <c r="G328" t="s">
        <v>122</v>
      </c>
      <c r="H328" s="1">
        <v>0</v>
      </c>
      <c r="I328" s="1">
        <v>0</v>
      </c>
      <c r="J328" s="1">
        <v>0</v>
      </c>
      <c r="K328" s="1">
        <v>0</v>
      </c>
      <c r="L328" s="1">
        <v>0</v>
      </c>
      <c r="M328" s="1">
        <v>6.7271E-5</v>
      </c>
      <c r="N328" s="1">
        <v>9.7143000000000004E-3</v>
      </c>
      <c r="O328" s="1">
        <v>0</v>
      </c>
      <c r="P328" s="1">
        <v>0</v>
      </c>
      <c r="Q328" s="1">
        <v>0</v>
      </c>
      <c r="R328" s="1">
        <v>0</v>
      </c>
      <c r="S328" s="1">
        <v>9.7143000000000004E-3</v>
      </c>
      <c r="T328" s="1">
        <v>0</v>
      </c>
      <c r="U328" s="1">
        <v>0</v>
      </c>
      <c r="V328" t="s">
        <v>86</v>
      </c>
      <c r="W328" s="1">
        <v>1.36E-4</v>
      </c>
      <c r="X328" s="1">
        <v>6.7563000000000002E-7</v>
      </c>
      <c r="Y328" s="1">
        <v>6.4345999999999999E-8</v>
      </c>
      <c r="Z328" s="1">
        <v>0</v>
      </c>
      <c r="AA328" s="1">
        <v>0</v>
      </c>
      <c r="AB328" s="1">
        <v>0</v>
      </c>
      <c r="AC328" s="1">
        <v>0</v>
      </c>
      <c r="AD328" s="1">
        <v>0</v>
      </c>
      <c r="AE328" s="1">
        <v>0</v>
      </c>
      <c r="AF328" s="1">
        <v>0</v>
      </c>
      <c r="AG328" s="1">
        <v>0</v>
      </c>
      <c r="AH328" s="1">
        <v>0</v>
      </c>
      <c r="AI328" t="s">
        <v>87</v>
      </c>
      <c r="AJ328" t="s">
        <v>88</v>
      </c>
      <c r="AK328" t="s">
        <v>118</v>
      </c>
      <c r="AL328" s="1">
        <v>0</v>
      </c>
      <c r="AM328" s="1">
        <v>0</v>
      </c>
      <c r="AN328" s="1">
        <v>0</v>
      </c>
    </row>
    <row r="329" spans="1:40" x14ac:dyDescent="0.25">
      <c r="A329">
        <v>327</v>
      </c>
      <c r="B329" t="s">
        <v>182</v>
      </c>
      <c r="C329">
        <v>24</v>
      </c>
      <c r="D329">
        <v>7723140</v>
      </c>
      <c r="E329" t="s">
        <v>295</v>
      </c>
      <c r="F329" s="1">
        <v>2.0100000000000001E-7</v>
      </c>
      <c r="G329" t="s">
        <v>122</v>
      </c>
      <c r="H329" s="1">
        <v>0</v>
      </c>
      <c r="I329" s="1">
        <v>0</v>
      </c>
      <c r="J329" s="1">
        <v>0</v>
      </c>
      <c r="K329" s="1">
        <v>0</v>
      </c>
      <c r="L329" s="1">
        <v>0</v>
      </c>
      <c r="M329" s="1">
        <v>0</v>
      </c>
      <c r="N329" s="1">
        <v>0</v>
      </c>
      <c r="O329" s="1">
        <v>0</v>
      </c>
      <c r="P329" s="1">
        <v>0</v>
      </c>
      <c r="Q329" s="1">
        <v>0</v>
      </c>
      <c r="R329" s="1">
        <v>0</v>
      </c>
      <c r="S329" s="1">
        <v>0</v>
      </c>
      <c r="T329" s="1">
        <v>0</v>
      </c>
      <c r="U329" s="1">
        <v>0</v>
      </c>
      <c r="V329" t="s">
        <v>86</v>
      </c>
      <c r="W329" s="1">
        <v>2.0100000000000001E-7</v>
      </c>
      <c r="X329" s="1">
        <v>0</v>
      </c>
      <c r="Y329" s="1">
        <v>0</v>
      </c>
      <c r="Z329" s="1">
        <v>0</v>
      </c>
      <c r="AA329" s="1">
        <v>0</v>
      </c>
      <c r="AB329" s="1">
        <v>0</v>
      </c>
      <c r="AC329" s="1">
        <v>0</v>
      </c>
      <c r="AD329" s="1">
        <v>0</v>
      </c>
      <c r="AE329" s="1">
        <v>0</v>
      </c>
      <c r="AF329" s="1">
        <v>0</v>
      </c>
      <c r="AG329" s="1">
        <v>0</v>
      </c>
      <c r="AH329" s="1">
        <v>0</v>
      </c>
      <c r="AI329" t="s">
        <v>87</v>
      </c>
      <c r="AL329" s="1">
        <v>0</v>
      </c>
      <c r="AM329" s="1">
        <v>0</v>
      </c>
      <c r="AN329" s="1">
        <v>0</v>
      </c>
    </row>
    <row r="330" spans="1:40" x14ac:dyDescent="0.25">
      <c r="A330">
        <v>328</v>
      </c>
      <c r="B330" t="s">
        <v>182</v>
      </c>
      <c r="C330">
        <v>24</v>
      </c>
      <c r="D330">
        <v>7439921</v>
      </c>
      <c r="E330" t="s">
        <v>7</v>
      </c>
      <c r="F330">
        <v>0</v>
      </c>
      <c r="G330" t="s">
        <v>122</v>
      </c>
      <c r="H330" s="1">
        <v>0</v>
      </c>
      <c r="I330" s="1">
        <v>0</v>
      </c>
      <c r="J330" s="1">
        <v>0</v>
      </c>
      <c r="K330" s="1">
        <v>0</v>
      </c>
      <c r="L330" s="1">
        <v>0</v>
      </c>
      <c r="M330" s="1">
        <v>0</v>
      </c>
      <c r="N330" s="1">
        <v>0</v>
      </c>
      <c r="O330" s="1">
        <v>0</v>
      </c>
      <c r="P330" s="1">
        <v>0</v>
      </c>
      <c r="Q330" s="1">
        <v>0</v>
      </c>
      <c r="R330" s="1">
        <v>0</v>
      </c>
      <c r="S330" s="1">
        <v>0</v>
      </c>
      <c r="T330" s="1">
        <v>0</v>
      </c>
      <c r="U330" s="1">
        <v>0</v>
      </c>
      <c r="V330" t="s">
        <v>86</v>
      </c>
      <c r="W330" s="1">
        <v>0</v>
      </c>
      <c r="X330" s="1">
        <v>0</v>
      </c>
      <c r="Y330" s="1">
        <v>0</v>
      </c>
      <c r="Z330" s="1">
        <v>0</v>
      </c>
      <c r="AA330" s="1">
        <v>0</v>
      </c>
      <c r="AB330" s="1">
        <v>0</v>
      </c>
      <c r="AC330" s="1">
        <v>0</v>
      </c>
      <c r="AD330" s="1">
        <v>0</v>
      </c>
      <c r="AE330" s="1">
        <v>0</v>
      </c>
      <c r="AF330" s="1">
        <v>0</v>
      </c>
      <c r="AG330" s="1">
        <v>0</v>
      </c>
      <c r="AH330" s="1">
        <v>0</v>
      </c>
      <c r="AI330" t="s">
        <v>87</v>
      </c>
      <c r="AL330" s="1">
        <v>0</v>
      </c>
      <c r="AM330" s="1">
        <v>0</v>
      </c>
      <c r="AN330" s="1">
        <v>0</v>
      </c>
    </row>
    <row r="331" spans="1:40" x14ac:dyDescent="0.25">
      <c r="A331">
        <v>329</v>
      </c>
      <c r="B331" t="s">
        <v>182</v>
      </c>
      <c r="C331">
        <v>24</v>
      </c>
      <c r="D331">
        <v>7440622</v>
      </c>
      <c r="E331" t="s">
        <v>296</v>
      </c>
      <c r="F331">
        <v>0</v>
      </c>
      <c r="G331" t="s">
        <v>122</v>
      </c>
      <c r="H331" s="1">
        <v>0</v>
      </c>
      <c r="I331" s="1">
        <v>0</v>
      </c>
      <c r="J331" s="1">
        <v>0</v>
      </c>
      <c r="K331" s="1">
        <v>0</v>
      </c>
      <c r="L331" s="1">
        <v>0</v>
      </c>
      <c r="M331" s="1">
        <v>0</v>
      </c>
      <c r="N331" s="1">
        <v>0</v>
      </c>
      <c r="O331" s="1">
        <v>0</v>
      </c>
      <c r="P331" s="1">
        <v>0</v>
      </c>
      <c r="Q331" s="1">
        <v>0</v>
      </c>
      <c r="R331" s="1">
        <v>0</v>
      </c>
      <c r="S331" s="1">
        <v>0</v>
      </c>
      <c r="T331" s="1">
        <v>0</v>
      </c>
      <c r="U331" s="1">
        <v>0</v>
      </c>
      <c r="V331" t="s">
        <v>86</v>
      </c>
      <c r="W331" s="1">
        <v>0</v>
      </c>
      <c r="X331" s="1">
        <v>0</v>
      </c>
      <c r="Y331" s="1">
        <v>0</v>
      </c>
      <c r="Z331" s="1">
        <v>0</v>
      </c>
      <c r="AA331" s="1">
        <v>0</v>
      </c>
      <c r="AB331" s="1">
        <v>0</v>
      </c>
      <c r="AC331" s="1">
        <v>0</v>
      </c>
      <c r="AD331" s="1">
        <v>0</v>
      </c>
      <c r="AE331" s="1">
        <v>0</v>
      </c>
      <c r="AF331" s="1">
        <v>0</v>
      </c>
      <c r="AG331" s="1">
        <v>0</v>
      </c>
      <c r="AH331" s="1">
        <v>0</v>
      </c>
      <c r="AI331" t="s">
        <v>87</v>
      </c>
      <c r="AL331" s="1">
        <v>0</v>
      </c>
      <c r="AM331" s="1">
        <v>0</v>
      </c>
      <c r="AN331" s="1">
        <v>0</v>
      </c>
    </row>
    <row r="332" spans="1:40" x14ac:dyDescent="0.25">
      <c r="A332">
        <v>330</v>
      </c>
      <c r="B332" t="s">
        <v>182</v>
      </c>
      <c r="C332">
        <v>24</v>
      </c>
      <c r="D332">
        <v>7440666</v>
      </c>
      <c r="E332" t="s">
        <v>297</v>
      </c>
      <c r="F332">
        <v>0</v>
      </c>
      <c r="G332" t="s">
        <v>122</v>
      </c>
      <c r="H332" s="1">
        <v>0</v>
      </c>
      <c r="I332" s="1">
        <v>0</v>
      </c>
      <c r="J332" s="1">
        <v>0</v>
      </c>
      <c r="K332" s="1">
        <v>0</v>
      </c>
      <c r="L332" s="1">
        <v>0</v>
      </c>
      <c r="M332" s="1">
        <v>0</v>
      </c>
      <c r="N332" s="1">
        <v>0</v>
      </c>
      <c r="O332" s="1">
        <v>0</v>
      </c>
      <c r="P332" s="1">
        <v>0</v>
      </c>
      <c r="Q332" s="1">
        <v>0</v>
      </c>
      <c r="R332" s="1">
        <v>0</v>
      </c>
      <c r="S332" s="1">
        <v>0</v>
      </c>
      <c r="T332" s="1">
        <v>0</v>
      </c>
      <c r="U332" s="1">
        <v>0</v>
      </c>
      <c r="V332" t="s">
        <v>86</v>
      </c>
      <c r="W332" s="1">
        <v>0</v>
      </c>
      <c r="X332" s="1">
        <v>0</v>
      </c>
      <c r="Y332" s="1">
        <v>0</v>
      </c>
      <c r="Z332" s="1">
        <v>0</v>
      </c>
      <c r="AA332" s="1">
        <v>0</v>
      </c>
      <c r="AB332" s="1">
        <v>0</v>
      </c>
      <c r="AC332" s="1">
        <v>0</v>
      </c>
      <c r="AD332" s="1">
        <v>0</v>
      </c>
      <c r="AE332" s="1">
        <v>0</v>
      </c>
      <c r="AF332" s="1">
        <v>0</v>
      </c>
      <c r="AG332" s="1">
        <v>0</v>
      </c>
      <c r="AH332" s="1">
        <v>0</v>
      </c>
      <c r="AI332" t="s">
        <v>87</v>
      </c>
      <c r="AL332" s="1">
        <v>0</v>
      </c>
      <c r="AM332" s="1">
        <v>0</v>
      </c>
      <c r="AN332" s="1">
        <v>0</v>
      </c>
    </row>
    <row r="333" spans="1:40" x14ac:dyDescent="0.25">
      <c r="A333">
        <v>331</v>
      </c>
      <c r="B333" t="s">
        <v>183</v>
      </c>
      <c r="C333">
        <v>24</v>
      </c>
      <c r="D333">
        <v>7429905</v>
      </c>
      <c r="E333" t="s">
        <v>290</v>
      </c>
      <c r="F333">
        <v>0</v>
      </c>
      <c r="G333" t="s">
        <v>122</v>
      </c>
      <c r="H333" s="1">
        <v>0</v>
      </c>
      <c r="I333" s="1">
        <v>0</v>
      </c>
      <c r="J333" s="1">
        <v>0</v>
      </c>
      <c r="K333" s="1">
        <v>0</v>
      </c>
      <c r="L333" s="1">
        <v>0</v>
      </c>
      <c r="M333" s="1">
        <v>0</v>
      </c>
      <c r="N333" s="1">
        <v>0</v>
      </c>
      <c r="O333" s="1">
        <v>0</v>
      </c>
      <c r="P333" s="1">
        <v>0</v>
      </c>
      <c r="Q333" s="1">
        <v>0</v>
      </c>
      <c r="R333" s="1">
        <v>0</v>
      </c>
      <c r="S333" s="1">
        <v>0</v>
      </c>
      <c r="T333" s="1">
        <v>0</v>
      </c>
      <c r="U333" s="1">
        <v>0</v>
      </c>
      <c r="V333" t="s">
        <v>86</v>
      </c>
      <c r="W333" s="1">
        <v>0</v>
      </c>
      <c r="X333" s="1">
        <v>0</v>
      </c>
      <c r="Y333" s="1">
        <v>0</v>
      </c>
      <c r="Z333" s="1">
        <v>0</v>
      </c>
      <c r="AA333" s="1">
        <v>0</v>
      </c>
      <c r="AB333" s="1">
        <v>0</v>
      </c>
      <c r="AC333" s="1">
        <v>0</v>
      </c>
      <c r="AD333" s="1">
        <v>0</v>
      </c>
      <c r="AE333" s="1">
        <v>0</v>
      </c>
      <c r="AF333" s="1">
        <v>0</v>
      </c>
      <c r="AG333" s="1">
        <v>0</v>
      </c>
      <c r="AH333" s="1">
        <v>0</v>
      </c>
      <c r="AI333" t="s">
        <v>87</v>
      </c>
      <c r="AL333" s="1">
        <v>0</v>
      </c>
      <c r="AM333" s="1">
        <v>0</v>
      </c>
      <c r="AN333" s="1">
        <v>0</v>
      </c>
    </row>
    <row r="334" spans="1:40" x14ac:dyDescent="0.25">
      <c r="A334">
        <v>332</v>
      </c>
      <c r="B334" t="s">
        <v>183</v>
      </c>
      <c r="C334">
        <v>24</v>
      </c>
      <c r="D334">
        <v>1344281</v>
      </c>
      <c r="E334" t="s">
        <v>291</v>
      </c>
      <c r="F334">
        <v>0</v>
      </c>
      <c r="G334" t="s">
        <v>122</v>
      </c>
      <c r="H334" s="1">
        <v>0</v>
      </c>
      <c r="I334" s="1">
        <v>0</v>
      </c>
      <c r="J334" s="1">
        <v>0</v>
      </c>
      <c r="K334" s="1">
        <v>0</v>
      </c>
      <c r="L334" s="1">
        <v>0</v>
      </c>
      <c r="M334" s="1">
        <v>0</v>
      </c>
      <c r="N334" s="1">
        <v>0</v>
      </c>
      <c r="O334" s="1">
        <v>0</v>
      </c>
      <c r="P334" s="1">
        <v>0</v>
      </c>
      <c r="Q334" s="1">
        <v>0</v>
      </c>
      <c r="R334" s="1">
        <v>0</v>
      </c>
      <c r="S334" s="1">
        <v>0</v>
      </c>
      <c r="T334" s="1">
        <v>0</v>
      </c>
      <c r="U334" s="1">
        <v>0</v>
      </c>
      <c r="V334" t="s">
        <v>86</v>
      </c>
      <c r="W334" s="1">
        <v>0</v>
      </c>
      <c r="X334" s="1">
        <v>0</v>
      </c>
      <c r="Y334" s="1">
        <v>0</v>
      </c>
      <c r="Z334" s="1">
        <v>0</v>
      </c>
      <c r="AA334" s="1">
        <v>0</v>
      </c>
      <c r="AB334" s="1">
        <v>0</v>
      </c>
      <c r="AC334" s="1">
        <v>0</v>
      </c>
      <c r="AD334" s="1">
        <v>0</v>
      </c>
      <c r="AE334" s="1">
        <v>0</v>
      </c>
      <c r="AF334" s="1">
        <v>0</v>
      </c>
      <c r="AG334" s="1">
        <v>0</v>
      </c>
      <c r="AH334" s="1">
        <v>0</v>
      </c>
      <c r="AI334" t="s">
        <v>87</v>
      </c>
      <c r="AL334" s="1">
        <v>0</v>
      </c>
      <c r="AM334" s="1">
        <v>0</v>
      </c>
      <c r="AN334" s="1">
        <v>0</v>
      </c>
    </row>
    <row r="335" spans="1:40" x14ac:dyDescent="0.25">
      <c r="A335">
        <v>333</v>
      </c>
      <c r="B335" t="s">
        <v>183</v>
      </c>
      <c r="C335">
        <v>24</v>
      </c>
      <c r="D335">
        <v>7440417</v>
      </c>
      <c r="E335" t="s">
        <v>292</v>
      </c>
      <c r="F335">
        <v>0</v>
      </c>
      <c r="G335" t="s">
        <v>122</v>
      </c>
      <c r="H335" s="1">
        <v>0</v>
      </c>
      <c r="I335" s="1">
        <v>0</v>
      </c>
      <c r="J335" s="1">
        <v>0</v>
      </c>
      <c r="K335" s="1">
        <v>0</v>
      </c>
      <c r="L335" s="1">
        <v>0</v>
      </c>
      <c r="M335" s="1">
        <v>0</v>
      </c>
      <c r="N335" s="1">
        <v>0</v>
      </c>
      <c r="O335" s="1">
        <v>0</v>
      </c>
      <c r="P335" s="1">
        <v>0</v>
      </c>
      <c r="Q335" s="1">
        <v>0</v>
      </c>
      <c r="R335" s="1">
        <v>0</v>
      </c>
      <c r="S335" s="1">
        <v>0</v>
      </c>
      <c r="T335" s="1">
        <v>0</v>
      </c>
      <c r="U335" s="1">
        <v>0</v>
      </c>
      <c r="V335" t="s">
        <v>86</v>
      </c>
      <c r="W335" s="1">
        <v>0</v>
      </c>
      <c r="X335" s="1">
        <v>0</v>
      </c>
      <c r="Y335" s="1">
        <v>0</v>
      </c>
      <c r="Z335" s="1">
        <v>0</v>
      </c>
      <c r="AA335" s="1">
        <v>0</v>
      </c>
      <c r="AB335" s="1">
        <v>0</v>
      </c>
      <c r="AC335" s="1">
        <v>0</v>
      </c>
      <c r="AD335" s="1">
        <v>0</v>
      </c>
      <c r="AE335" s="1">
        <v>0</v>
      </c>
      <c r="AF335" s="1">
        <v>0</v>
      </c>
      <c r="AG335" s="1">
        <v>0</v>
      </c>
      <c r="AH335" s="1">
        <v>0</v>
      </c>
      <c r="AI335" t="s">
        <v>87</v>
      </c>
      <c r="AL335" s="1">
        <v>0</v>
      </c>
      <c r="AM335" s="1">
        <v>0</v>
      </c>
      <c r="AN335" s="1">
        <v>0</v>
      </c>
    </row>
    <row r="336" spans="1:40" x14ac:dyDescent="0.25">
      <c r="A336">
        <v>334</v>
      </c>
      <c r="B336" t="s">
        <v>183</v>
      </c>
      <c r="C336">
        <v>24</v>
      </c>
      <c r="D336">
        <v>7440439</v>
      </c>
      <c r="E336" t="s">
        <v>293</v>
      </c>
      <c r="F336">
        <v>0</v>
      </c>
      <c r="G336" t="s">
        <v>122</v>
      </c>
      <c r="H336" s="1">
        <v>0</v>
      </c>
      <c r="I336" s="1">
        <v>0</v>
      </c>
      <c r="J336" s="1">
        <v>0</v>
      </c>
      <c r="K336" s="1">
        <v>0</v>
      </c>
      <c r="L336" s="1">
        <v>0</v>
      </c>
      <c r="M336" s="1">
        <v>0</v>
      </c>
      <c r="N336" s="1">
        <v>0</v>
      </c>
      <c r="O336" s="1">
        <v>0</v>
      </c>
      <c r="P336" s="1">
        <v>0</v>
      </c>
      <c r="Q336" s="1">
        <v>0</v>
      </c>
      <c r="R336" s="1">
        <v>0</v>
      </c>
      <c r="S336" s="1">
        <v>0</v>
      </c>
      <c r="T336" s="1">
        <v>0</v>
      </c>
      <c r="U336" s="1">
        <v>0</v>
      </c>
      <c r="V336" t="s">
        <v>86</v>
      </c>
      <c r="W336" s="1">
        <v>0</v>
      </c>
      <c r="X336" s="1">
        <v>0</v>
      </c>
      <c r="Y336" s="1">
        <v>0</v>
      </c>
      <c r="Z336" s="1">
        <v>0</v>
      </c>
      <c r="AA336" s="1">
        <v>0</v>
      </c>
      <c r="AB336" s="1">
        <v>0</v>
      </c>
      <c r="AC336" s="1">
        <v>0</v>
      </c>
      <c r="AD336" s="1">
        <v>0</v>
      </c>
      <c r="AE336" s="1">
        <v>0</v>
      </c>
      <c r="AF336" s="1">
        <v>0</v>
      </c>
      <c r="AG336" s="1">
        <v>0</v>
      </c>
      <c r="AH336" s="1">
        <v>0</v>
      </c>
      <c r="AI336" t="s">
        <v>87</v>
      </c>
      <c r="AL336" s="1">
        <v>0</v>
      </c>
      <c r="AM336" s="1">
        <v>0</v>
      </c>
      <c r="AN336" s="1">
        <v>0</v>
      </c>
    </row>
    <row r="337" spans="1:40" x14ac:dyDescent="0.25">
      <c r="A337">
        <v>335</v>
      </c>
      <c r="B337" t="s">
        <v>183</v>
      </c>
      <c r="C337">
        <v>24</v>
      </c>
      <c r="D337">
        <v>7440484</v>
      </c>
      <c r="E337" t="s">
        <v>8</v>
      </c>
      <c r="F337">
        <v>0</v>
      </c>
      <c r="G337" t="s">
        <v>122</v>
      </c>
      <c r="H337" s="1">
        <v>0</v>
      </c>
      <c r="I337" s="1">
        <v>0</v>
      </c>
      <c r="J337" s="1">
        <v>0</v>
      </c>
      <c r="K337" s="1">
        <v>0</v>
      </c>
      <c r="L337" s="1">
        <v>0</v>
      </c>
      <c r="M337" s="1">
        <v>0</v>
      </c>
      <c r="N337" s="1">
        <v>0</v>
      </c>
      <c r="O337" s="1">
        <v>0</v>
      </c>
      <c r="P337" s="1">
        <v>0</v>
      </c>
      <c r="Q337" s="1">
        <v>0</v>
      </c>
      <c r="R337" s="1">
        <v>0</v>
      </c>
      <c r="S337" s="1">
        <v>0</v>
      </c>
      <c r="T337" s="1">
        <v>0</v>
      </c>
      <c r="U337" s="1">
        <v>0</v>
      </c>
      <c r="V337" t="s">
        <v>86</v>
      </c>
      <c r="W337" s="1">
        <v>0</v>
      </c>
      <c r="X337" s="1">
        <v>0</v>
      </c>
      <c r="Y337" s="1">
        <v>0</v>
      </c>
      <c r="Z337" s="1">
        <v>0</v>
      </c>
      <c r="AA337" s="1">
        <v>0</v>
      </c>
      <c r="AB337" s="1">
        <v>0</v>
      </c>
      <c r="AC337" s="1">
        <v>0</v>
      </c>
      <c r="AD337" s="1">
        <v>0</v>
      </c>
      <c r="AE337" s="1">
        <v>0</v>
      </c>
      <c r="AF337" s="1">
        <v>0</v>
      </c>
      <c r="AG337" s="1">
        <v>0</v>
      </c>
      <c r="AH337" s="1">
        <v>0</v>
      </c>
      <c r="AI337" t="s">
        <v>87</v>
      </c>
      <c r="AL337" s="1">
        <v>0</v>
      </c>
      <c r="AM337" s="1">
        <v>0</v>
      </c>
      <c r="AN337" s="1">
        <v>0</v>
      </c>
    </row>
    <row r="338" spans="1:40" x14ac:dyDescent="0.25">
      <c r="A338">
        <v>336</v>
      </c>
      <c r="B338" t="s">
        <v>183</v>
      </c>
      <c r="C338">
        <v>24</v>
      </c>
      <c r="D338">
        <v>7440473</v>
      </c>
      <c r="E338" t="s">
        <v>89</v>
      </c>
      <c r="F338">
        <v>1.8599999999999999E-4</v>
      </c>
      <c r="G338" t="s">
        <v>122</v>
      </c>
      <c r="H338" s="1">
        <v>0</v>
      </c>
      <c r="I338" s="1">
        <v>0</v>
      </c>
      <c r="J338" s="1">
        <v>0</v>
      </c>
      <c r="K338" s="1">
        <v>0</v>
      </c>
      <c r="L338" s="1">
        <v>0</v>
      </c>
      <c r="M338" s="1">
        <v>0</v>
      </c>
      <c r="N338" s="1">
        <v>0</v>
      </c>
      <c r="O338" s="1">
        <v>0</v>
      </c>
      <c r="P338" s="1">
        <v>0</v>
      </c>
      <c r="Q338" s="1">
        <v>0</v>
      </c>
      <c r="R338" s="1">
        <v>0</v>
      </c>
      <c r="S338" s="1">
        <v>0</v>
      </c>
      <c r="T338" s="1">
        <v>0</v>
      </c>
      <c r="U338" s="1">
        <v>0</v>
      </c>
      <c r="V338" t="s">
        <v>86</v>
      </c>
      <c r="W338" s="1">
        <v>1.8599999999999999E-4</v>
      </c>
      <c r="X338" s="1">
        <v>0</v>
      </c>
      <c r="Y338" s="1">
        <v>0</v>
      </c>
      <c r="Z338" s="1">
        <v>0</v>
      </c>
      <c r="AA338" s="1">
        <v>0</v>
      </c>
      <c r="AB338" s="1">
        <v>0</v>
      </c>
      <c r="AC338" s="1">
        <v>0</v>
      </c>
      <c r="AD338" s="1">
        <v>0</v>
      </c>
      <c r="AE338" s="1">
        <v>0</v>
      </c>
      <c r="AF338" s="1">
        <v>0</v>
      </c>
      <c r="AG338" s="1">
        <v>0</v>
      </c>
      <c r="AH338" s="1">
        <v>0</v>
      </c>
      <c r="AI338" t="s">
        <v>87</v>
      </c>
      <c r="AL338" s="1">
        <v>0</v>
      </c>
      <c r="AM338" s="1">
        <v>0</v>
      </c>
      <c r="AN338" s="1">
        <v>0</v>
      </c>
    </row>
    <row r="339" spans="1:40" x14ac:dyDescent="0.25">
      <c r="A339">
        <v>337</v>
      </c>
      <c r="B339" t="s">
        <v>183</v>
      </c>
      <c r="C339">
        <v>24</v>
      </c>
      <c r="D339">
        <v>18540299</v>
      </c>
      <c r="E339" t="s">
        <v>13</v>
      </c>
      <c r="F339">
        <v>1.02E-4</v>
      </c>
      <c r="G339" t="s">
        <v>122</v>
      </c>
      <c r="H339" s="1">
        <v>0</v>
      </c>
      <c r="I339" s="1">
        <v>0</v>
      </c>
      <c r="J339" s="1">
        <v>0</v>
      </c>
      <c r="K339" s="1">
        <v>0</v>
      </c>
      <c r="L339" s="1">
        <v>0</v>
      </c>
      <c r="M339" s="1">
        <v>0</v>
      </c>
      <c r="N339" s="1">
        <v>5.1000000000000004E-4</v>
      </c>
      <c r="O339" s="1">
        <v>0</v>
      </c>
      <c r="P339" s="1">
        <v>0</v>
      </c>
      <c r="Q339" s="1">
        <v>0</v>
      </c>
      <c r="R339" s="1">
        <v>0</v>
      </c>
      <c r="S339" s="1">
        <v>2.7749000000000001E-5</v>
      </c>
      <c r="T339" s="1">
        <v>0</v>
      </c>
      <c r="U339" s="1">
        <v>0</v>
      </c>
      <c r="V339" t="s">
        <v>86</v>
      </c>
      <c r="W339" s="1">
        <v>1.02E-4</v>
      </c>
      <c r="X339" s="1">
        <v>5.0671999999999997E-7</v>
      </c>
      <c r="Y339" s="1">
        <v>4.8259000000000002E-8</v>
      </c>
      <c r="Z339" s="1">
        <v>0</v>
      </c>
      <c r="AA339" s="1">
        <v>0</v>
      </c>
      <c r="AB339" s="1">
        <v>0</v>
      </c>
      <c r="AC339" s="1">
        <v>0</v>
      </c>
      <c r="AD339" s="1">
        <v>0</v>
      </c>
      <c r="AE339" s="1">
        <v>0</v>
      </c>
      <c r="AF339" s="1">
        <v>0</v>
      </c>
      <c r="AG339" s="1">
        <v>0</v>
      </c>
      <c r="AH339" s="1">
        <v>0</v>
      </c>
      <c r="AI339" t="s">
        <v>87</v>
      </c>
      <c r="AJ339" t="s">
        <v>88</v>
      </c>
      <c r="AK339" t="s">
        <v>118</v>
      </c>
      <c r="AL339" s="1">
        <v>0</v>
      </c>
      <c r="AM339" s="1">
        <v>0</v>
      </c>
      <c r="AN339" s="1">
        <v>0</v>
      </c>
    </row>
    <row r="340" spans="1:40" x14ac:dyDescent="0.25">
      <c r="A340">
        <v>338</v>
      </c>
      <c r="B340" t="s">
        <v>183</v>
      </c>
      <c r="C340">
        <v>24</v>
      </c>
      <c r="D340">
        <v>1175</v>
      </c>
      <c r="E340" t="s">
        <v>294</v>
      </c>
      <c r="F340">
        <v>0</v>
      </c>
      <c r="G340" t="s">
        <v>122</v>
      </c>
      <c r="H340" s="1">
        <v>0</v>
      </c>
      <c r="I340" s="1">
        <v>0</v>
      </c>
      <c r="J340" s="1">
        <v>0</v>
      </c>
      <c r="K340" s="1">
        <v>0</v>
      </c>
      <c r="L340" s="1">
        <v>0</v>
      </c>
      <c r="M340" s="1">
        <v>0</v>
      </c>
      <c r="N340" s="1">
        <v>0</v>
      </c>
      <c r="O340" s="1">
        <v>0</v>
      </c>
      <c r="P340" s="1">
        <v>0</v>
      </c>
      <c r="Q340" s="1">
        <v>0</v>
      </c>
      <c r="R340" s="1">
        <v>0</v>
      </c>
      <c r="S340" s="1">
        <v>0</v>
      </c>
      <c r="T340" s="1">
        <v>0</v>
      </c>
      <c r="U340" s="1">
        <v>0</v>
      </c>
      <c r="V340" t="s">
        <v>86</v>
      </c>
      <c r="W340" s="1">
        <v>0</v>
      </c>
      <c r="X340" s="1">
        <v>0</v>
      </c>
      <c r="Y340" s="1">
        <v>0</v>
      </c>
      <c r="Z340" s="1">
        <v>0</v>
      </c>
      <c r="AA340" s="1">
        <v>0</v>
      </c>
      <c r="AB340" s="1">
        <v>0</v>
      </c>
      <c r="AC340" s="1">
        <v>0</v>
      </c>
      <c r="AD340" s="1">
        <v>0</v>
      </c>
      <c r="AE340" s="1">
        <v>0</v>
      </c>
      <c r="AF340" s="1">
        <v>0</v>
      </c>
      <c r="AG340" s="1">
        <v>0</v>
      </c>
      <c r="AH340" s="1">
        <v>0</v>
      </c>
      <c r="AI340" t="s">
        <v>87</v>
      </c>
      <c r="AL340" s="1">
        <v>0</v>
      </c>
      <c r="AM340" s="1">
        <v>0</v>
      </c>
      <c r="AN340" s="1">
        <v>0</v>
      </c>
    </row>
    <row r="341" spans="1:40" x14ac:dyDescent="0.25">
      <c r="A341">
        <v>339</v>
      </c>
      <c r="B341" t="s">
        <v>183</v>
      </c>
      <c r="C341">
        <v>24</v>
      </c>
      <c r="D341">
        <v>7440508</v>
      </c>
      <c r="E341" t="s">
        <v>10</v>
      </c>
      <c r="F341">
        <v>0</v>
      </c>
      <c r="G341" t="s">
        <v>122</v>
      </c>
      <c r="H341" s="1">
        <v>0</v>
      </c>
      <c r="I341" s="1">
        <v>0</v>
      </c>
      <c r="J341" s="1">
        <v>0</v>
      </c>
      <c r="K341" s="1">
        <v>0</v>
      </c>
      <c r="L341" s="1">
        <v>0</v>
      </c>
      <c r="M341" s="1">
        <v>0</v>
      </c>
      <c r="N341" s="1">
        <v>0</v>
      </c>
      <c r="O341" s="1">
        <v>0</v>
      </c>
      <c r="P341" s="1">
        <v>0</v>
      </c>
      <c r="Q341" s="1">
        <v>0</v>
      </c>
      <c r="R341" s="1">
        <v>0</v>
      </c>
      <c r="S341" s="1">
        <v>0</v>
      </c>
      <c r="T341" s="1">
        <v>0</v>
      </c>
      <c r="U341" s="1">
        <v>0</v>
      </c>
      <c r="V341" t="s">
        <v>86</v>
      </c>
      <c r="W341" s="1">
        <v>0</v>
      </c>
      <c r="X341" s="1">
        <v>0</v>
      </c>
      <c r="Y341" s="1">
        <v>0</v>
      </c>
      <c r="Z341" s="1">
        <v>0</v>
      </c>
      <c r="AA341" s="1">
        <v>0</v>
      </c>
      <c r="AB341" s="1">
        <v>0</v>
      </c>
      <c r="AC341" s="1">
        <v>0</v>
      </c>
      <c r="AD341" s="1">
        <v>0</v>
      </c>
      <c r="AE341" s="1">
        <v>0</v>
      </c>
      <c r="AF341" s="1">
        <v>0</v>
      </c>
      <c r="AG341" s="1">
        <v>0</v>
      </c>
      <c r="AH341" s="1">
        <v>0</v>
      </c>
      <c r="AI341" t="s">
        <v>87</v>
      </c>
      <c r="AL341" s="1">
        <v>0</v>
      </c>
      <c r="AM341" s="1">
        <v>0</v>
      </c>
      <c r="AN341" s="1">
        <v>0</v>
      </c>
    </row>
    <row r="342" spans="1:40" x14ac:dyDescent="0.25">
      <c r="A342">
        <v>340</v>
      </c>
      <c r="B342" t="s">
        <v>183</v>
      </c>
      <c r="C342">
        <v>24</v>
      </c>
      <c r="D342">
        <v>7439965</v>
      </c>
      <c r="E342" t="s">
        <v>5</v>
      </c>
      <c r="F342">
        <v>0</v>
      </c>
      <c r="G342" t="s">
        <v>122</v>
      </c>
      <c r="H342" s="1">
        <v>0</v>
      </c>
      <c r="I342" s="1">
        <v>0</v>
      </c>
      <c r="J342" s="1">
        <v>0</v>
      </c>
      <c r="K342" s="1">
        <v>0</v>
      </c>
      <c r="L342" s="1">
        <v>0</v>
      </c>
      <c r="M342" s="1">
        <v>0</v>
      </c>
      <c r="N342" s="1">
        <v>0</v>
      </c>
      <c r="O342" s="1">
        <v>0</v>
      </c>
      <c r="P342" s="1">
        <v>0</v>
      </c>
      <c r="Q342" s="1">
        <v>0</v>
      </c>
      <c r="R342" s="1">
        <v>0</v>
      </c>
      <c r="S342" s="1">
        <v>0</v>
      </c>
      <c r="T342" s="1">
        <v>0</v>
      </c>
      <c r="U342" s="1">
        <v>0</v>
      </c>
      <c r="V342" t="s">
        <v>86</v>
      </c>
      <c r="W342" s="1">
        <v>0</v>
      </c>
      <c r="X342" s="1">
        <v>0</v>
      </c>
      <c r="Y342" s="1">
        <v>0</v>
      </c>
      <c r="Z342" s="1">
        <v>0</v>
      </c>
      <c r="AA342" s="1">
        <v>0</v>
      </c>
      <c r="AB342" s="1">
        <v>0</v>
      </c>
      <c r="AC342" s="1">
        <v>0</v>
      </c>
      <c r="AD342" s="1">
        <v>0</v>
      </c>
      <c r="AE342" s="1">
        <v>0</v>
      </c>
      <c r="AF342" s="1">
        <v>0</v>
      </c>
      <c r="AG342" s="1">
        <v>0</v>
      </c>
      <c r="AH342" s="1">
        <v>0</v>
      </c>
      <c r="AI342" t="s">
        <v>87</v>
      </c>
      <c r="AL342" s="1">
        <v>0</v>
      </c>
      <c r="AM342" s="1">
        <v>0</v>
      </c>
      <c r="AN342" s="1">
        <v>0</v>
      </c>
    </row>
    <row r="343" spans="1:40" x14ac:dyDescent="0.25">
      <c r="A343">
        <v>341</v>
      </c>
      <c r="B343" t="s">
        <v>183</v>
      </c>
      <c r="C343">
        <v>24</v>
      </c>
      <c r="D343">
        <v>7440020</v>
      </c>
      <c r="E343" t="s">
        <v>6</v>
      </c>
      <c r="F343">
        <v>1.1E-4</v>
      </c>
      <c r="G343" t="s">
        <v>122</v>
      </c>
      <c r="H343" s="1">
        <v>0</v>
      </c>
      <c r="I343" s="1">
        <v>0</v>
      </c>
      <c r="J343" s="1">
        <v>0</v>
      </c>
      <c r="K343" s="1">
        <v>0</v>
      </c>
      <c r="L343" s="1">
        <v>0</v>
      </c>
      <c r="M343" s="1">
        <v>5.4410000000000003E-5</v>
      </c>
      <c r="N343" s="1">
        <v>7.8571000000000005E-3</v>
      </c>
      <c r="O343" s="1">
        <v>0</v>
      </c>
      <c r="P343" s="1">
        <v>0</v>
      </c>
      <c r="Q343" s="1">
        <v>0</v>
      </c>
      <c r="R343" s="1">
        <v>0</v>
      </c>
      <c r="S343" s="1">
        <v>7.8571000000000005E-3</v>
      </c>
      <c r="T343" s="1">
        <v>0</v>
      </c>
      <c r="U343" s="1">
        <v>0</v>
      </c>
      <c r="V343" t="s">
        <v>86</v>
      </c>
      <c r="W343" s="1">
        <v>1.1E-4</v>
      </c>
      <c r="X343" s="1">
        <v>5.4647E-7</v>
      </c>
      <c r="Y343" s="1">
        <v>5.2043999999999999E-8</v>
      </c>
      <c r="Z343" s="1">
        <v>0</v>
      </c>
      <c r="AA343" s="1">
        <v>0</v>
      </c>
      <c r="AB343" s="1">
        <v>0</v>
      </c>
      <c r="AC343" s="1">
        <v>0</v>
      </c>
      <c r="AD343" s="1">
        <v>0</v>
      </c>
      <c r="AE343" s="1">
        <v>0</v>
      </c>
      <c r="AF343" s="1">
        <v>0</v>
      </c>
      <c r="AG343" s="1">
        <v>0</v>
      </c>
      <c r="AH343" s="1">
        <v>0</v>
      </c>
      <c r="AI343" t="s">
        <v>87</v>
      </c>
      <c r="AJ343" t="s">
        <v>88</v>
      </c>
      <c r="AK343" t="s">
        <v>118</v>
      </c>
      <c r="AL343" s="1">
        <v>0</v>
      </c>
      <c r="AM343" s="1">
        <v>0</v>
      </c>
      <c r="AN343" s="1">
        <v>0</v>
      </c>
    </row>
    <row r="344" spans="1:40" x14ac:dyDescent="0.25">
      <c r="A344">
        <v>342</v>
      </c>
      <c r="B344" t="s">
        <v>183</v>
      </c>
      <c r="C344">
        <v>24</v>
      </c>
      <c r="D344">
        <v>7723140</v>
      </c>
      <c r="E344" t="s">
        <v>295</v>
      </c>
      <c r="F344">
        <v>0</v>
      </c>
      <c r="G344" t="s">
        <v>122</v>
      </c>
      <c r="H344" s="1">
        <v>0</v>
      </c>
      <c r="I344" s="1">
        <v>0</v>
      </c>
      <c r="J344" s="1">
        <v>0</v>
      </c>
      <c r="K344" s="1">
        <v>0</v>
      </c>
      <c r="L344" s="1">
        <v>0</v>
      </c>
      <c r="M344" s="1">
        <v>0</v>
      </c>
      <c r="N344" s="1">
        <v>0</v>
      </c>
      <c r="O344" s="1">
        <v>0</v>
      </c>
      <c r="P344" s="1">
        <v>0</v>
      </c>
      <c r="Q344" s="1">
        <v>0</v>
      </c>
      <c r="R344" s="1">
        <v>0</v>
      </c>
      <c r="S344" s="1">
        <v>0</v>
      </c>
      <c r="T344" s="1">
        <v>0</v>
      </c>
      <c r="U344" s="1">
        <v>0</v>
      </c>
      <c r="V344" t="s">
        <v>86</v>
      </c>
      <c r="W344" s="1">
        <v>0</v>
      </c>
      <c r="X344" s="1">
        <v>0</v>
      </c>
      <c r="Y344" s="1">
        <v>0</v>
      </c>
      <c r="Z344" s="1">
        <v>0</v>
      </c>
      <c r="AA344" s="1">
        <v>0</v>
      </c>
      <c r="AB344" s="1">
        <v>0</v>
      </c>
      <c r="AC344" s="1">
        <v>0</v>
      </c>
      <c r="AD344" s="1">
        <v>0</v>
      </c>
      <c r="AE344" s="1">
        <v>0</v>
      </c>
      <c r="AF344" s="1">
        <v>0</v>
      </c>
      <c r="AG344" s="1">
        <v>0</v>
      </c>
      <c r="AH344" s="1">
        <v>0</v>
      </c>
      <c r="AI344" t="s">
        <v>87</v>
      </c>
      <c r="AL344" s="1">
        <v>0</v>
      </c>
      <c r="AM344" s="1">
        <v>0</v>
      </c>
      <c r="AN344" s="1">
        <v>0</v>
      </c>
    </row>
    <row r="345" spans="1:40" x14ac:dyDescent="0.25">
      <c r="A345">
        <v>343</v>
      </c>
      <c r="B345" t="s">
        <v>183</v>
      </c>
      <c r="C345">
        <v>24</v>
      </c>
      <c r="D345">
        <v>7439921</v>
      </c>
      <c r="E345" t="s">
        <v>7</v>
      </c>
      <c r="F345">
        <v>0</v>
      </c>
      <c r="G345" t="s">
        <v>122</v>
      </c>
      <c r="H345" s="1">
        <v>0</v>
      </c>
      <c r="I345" s="1">
        <v>0</v>
      </c>
      <c r="J345" s="1">
        <v>0</v>
      </c>
      <c r="K345" s="1">
        <v>0</v>
      </c>
      <c r="L345" s="1">
        <v>0</v>
      </c>
      <c r="M345" s="1">
        <v>0</v>
      </c>
      <c r="N345" s="1">
        <v>0</v>
      </c>
      <c r="O345" s="1">
        <v>0</v>
      </c>
      <c r="P345" s="1">
        <v>0</v>
      </c>
      <c r="Q345" s="1">
        <v>0</v>
      </c>
      <c r="R345" s="1">
        <v>0</v>
      </c>
      <c r="S345" s="1">
        <v>0</v>
      </c>
      <c r="T345" s="1">
        <v>0</v>
      </c>
      <c r="U345" s="1">
        <v>0</v>
      </c>
      <c r="V345" t="s">
        <v>86</v>
      </c>
      <c r="W345" s="1">
        <v>0</v>
      </c>
      <c r="X345" s="1">
        <v>0</v>
      </c>
      <c r="Y345" s="1">
        <v>0</v>
      </c>
      <c r="Z345" s="1">
        <v>0</v>
      </c>
      <c r="AA345" s="1">
        <v>0</v>
      </c>
      <c r="AB345" s="1">
        <v>0</v>
      </c>
      <c r="AC345" s="1">
        <v>0</v>
      </c>
      <c r="AD345" s="1">
        <v>0</v>
      </c>
      <c r="AE345" s="1">
        <v>0</v>
      </c>
      <c r="AF345" s="1">
        <v>0</v>
      </c>
      <c r="AG345" s="1">
        <v>0</v>
      </c>
      <c r="AH345" s="1">
        <v>0</v>
      </c>
      <c r="AI345" t="s">
        <v>87</v>
      </c>
      <c r="AL345" s="1">
        <v>0</v>
      </c>
      <c r="AM345" s="1">
        <v>0</v>
      </c>
      <c r="AN345" s="1">
        <v>0</v>
      </c>
    </row>
    <row r="346" spans="1:40" x14ac:dyDescent="0.25">
      <c r="A346">
        <v>344</v>
      </c>
      <c r="B346" t="s">
        <v>183</v>
      </c>
      <c r="C346">
        <v>24</v>
      </c>
      <c r="D346">
        <v>7440622</v>
      </c>
      <c r="E346" t="s">
        <v>296</v>
      </c>
      <c r="F346">
        <v>0</v>
      </c>
      <c r="G346" t="s">
        <v>122</v>
      </c>
      <c r="H346" s="1">
        <v>0</v>
      </c>
      <c r="I346" s="1">
        <v>0</v>
      </c>
      <c r="J346" s="1">
        <v>0</v>
      </c>
      <c r="K346" s="1">
        <v>0</v>
      </c>
      <c r="L346" s="1">
        <v>0</v>
      </c>
      <c r="M346" s="1">
        <v>0</v>
      </c>
      <c r="N346" s="1">
        <v>0</v>
      </c>
      <c r="O346" s="1">
        <v>0</v>
      </c>
      <c r="P346" s="1">
        <v>0</v>
      </c>
      <c r="Q346" s="1">
        <v>0</v>
      </c>
      <c r="R346" s="1">
        <v>0</v>
      </c>
      <c r="S346" s="1">
        <v>0</v>
      </c>
      <c r="T346" s="1">
        <v>0</v>
      </c>
      <c r="U346" s="1">
        <v>0</v>
      </c>
      <c r="V346" t="s">
        <v>86</v>
      </c>
      <c r="W346" s="1">
        <v>0</v>
      </c>
      <c r="X346" s="1">
        <v>0</v>
      </c>
      <c r="Y346" s="1">
        <v>0</v>
      </c>
      <c r="Z346" s="1">
        <v>0</v>
      </c>
      <c r="AA346" s="1">
        <v>0</v>
      </c>
      <c r="AB346" s="1">
        <v>0</v>
      </c>
      <c r="AC346" s="1">
        <v>0</v>
      </c>
      <c r="AD346" s="1">
        <v>0</v>
      </c>
      <c r="AE346" s="1">
        <v>0</v>
      </c>
      <c r="AF346" s="1">
        <v>0</v>
      </c>
      <c r="AG346" s="1">
        <v>0</v>
      </c>
      <c r="AH346" s="1">
        <v>0</v>
      </c>
      <c r="AI346" t="s">
        <v>87</v>
      </c>
      <c r="AL346" s="1">
        <v>0</v>
      </c>
      <c r="AM346" s="1">
        <v>0</v>
      </c>
      <c r="AN346" s="1">
        <v>0</v>
      </c>
    </row>
    <row r="347" spans="1:40" x14ac:dyDescent="0.25">
      <c r="A347">
        <v>345</v>
      </c>
      <c r="B347" t="s">
        <v>183</v>
      </c>
      <c r="C347">
        <v>24</v>
      </c>
      <c r="D347">
        <v>7440666</v>
      </c>
      <c r="E347" t="s">
        <v>297</v>
      </c>
      <c r="F347">
        <v>0</v>
      </c>
      <c r="G347" t="s">
        <v>122</v>
      </c>
      <c r="H347" s="1">
        <v>0</v>
      </c>
      <c r="I347" s="1">
        <v>0</v>
      </c>
      <c r="J347" s="1">
        <v>0</v>
      </c>
      <c r="K347" s="1">
        <v>0</v>
      </c>
      <c r="L347" s="1">
        <v>0</v>
      </c>
      <c r="M347" s="1">
        <v>0</v>
      </c>
      <c r="N347" s="1">
        <v>0</v>
      </c>
      <c r="O347" s="1">
        <v>0</v>
      </c>
      <c r="P347" s="1">
        <v>0</v>
      </c>
      <c r="Q347" s="1">
        <v>0</v>
      </c>
      <c r="R347" s="1">
        <v>0</v>
      </c>
      <c r="S347" s="1">
        <v>0</v>
      </c>
      <c r="T347" s="1">
        <v>0</v>
      </c>
      <c r="U347" s="1">
        <v>0</v>
      </c>
      <c r="V347" t="s">
        <v>86</v>
      </c>
      <c r="W347" s="1">
        <v>0</v>
      </c>
      <c r="X347" s="1">
        <v>0</v>
      </c>
      <c r="Y347" s="1">
        <v>0</v>
      </c>
      <c r="Z347" s="1">
        <v>0</v>
      </c>
      <c r="AA347" s="1">
        <v>0</v>
      </c>
      <c r="AB347" s="1">
        <v>0</v>
      </c>
      <c r="AC347" s="1">
        <v>0</v>
      </c>
      <c r="AD347" s="1">
        <v>0</v>
      </c>
      <c r="AE347" s="1">
        <v>0</v>
      </c>
      <c r="AF347" s="1">
        <v>0</v>
      </c>
      <c r="AG347" s="1">
        <v>0</v>
      </c>
      <c r="AH347" s="1">
        <v>0</v>
      </c>
      <c r="AI347" t="s">
        <v>87</v>
      </c>
      <c r="AL347" s="1">
        <v>0</v>
      </c>
      <c r="AM347" s="1">
        <v>0</v>
      </c>
      <c r="AN347" s="1">
        <v>0</v>
      </c>
    </row>
    <row r="348" spans="1:40" x14ac:dyDescent="0.25">
      <c r="A348">
        <v>346</v>
      </c>
      <c r="B348" t="s">
        <v>184</v>
      </c>
      <c r="C348">
        <v>24</v>
      </c>
      <c r="D348">
        <v>7429905</v>
      </c>
      <c r="E348" t="s">
        <v>290</v>
      </c>
      <c r="F348">
        <v>0</v>
      </c>
      <c r="G348" t="s">
        <v>122</v>
      </c>
      <c r="H348" s="1">
        <v>0</v>
      </c>
      <c r="I348" s="1">
        <v>0</v>
      </c>
      <c r="J348" s="1">
        <v>0</v>
      </c>
      <c r="K348" s="1">
        <v>0</v>
      </c>
      <c r="L348" s="1">
        <v>0</v>
      </c>
      <c r="M348" s="1">
        <v>0</v>
      </c>
      <c r="N348" s="1">
        <v>0</v>
      </c>
      <c r="O348" s="1">
        <v>0</v>
      </c>
      <c r="P348" s="1">
        <v>0</v>
      </c>
      <c r="Q348" s="1">
        <v>0</v>
      </c>
      <c r="R348" s="1">
        <v>0</v>
      </c>
      <c r="S348" s="1">
        <v>0</v>
      </c>
      <c r="T348" s="1">
        <v>0</v>
      </c>
      <c r="U348" s="1">
        <v>0</v>
      </c>
      <c r="V348" t="s">
        <v>86</v>
      </c>
      <c r="W348" s="1">
        <v>0</v>
      </c>
      <c r="X348" s="1">
        <v>0</v>
      </c>
      <c r="Y348" s="1">
        <v>0</v>
      </c>
      <c r="Z348" s="1">
        <v>0</v>
      </c>
      <c r="AA348" s="1">
        <v>0</v>
      </c>
      <c r="AB348" s="1">
        <v>0</v>
      </c>
      <c r="AC348" s="1">
        <v>0</v>
      </c>
      <c r="AD348" s="1">
        <v>0</v>
      </c>
      <c r="AE348" s="1">
        <v>0</v>
      </c>
      <c r="AF348" s="1">
        <v>0</v>
      </c>
      <c r="AG348" s="1">
        <v>0</v>
      </c>
      <c r="AH348" s="1">
        <v>0</v>
      </c>
      <c r="AI348" t="s">
        <v>87</v>
      </c>
      <c r="AL348" s="1">
        <v>0</v>
      </c>
      <c r="AM348" s="1">
        <v>0</v>
      </c>
      <c r="AN348" s="1">
        <v>0</v>
      </c>
    </row>
    <row r="349" spans="1:40" x14ac:dyDescent="0.25">
      <c r="A349">
        <v>347</v>
      </c>
      <c r="B349" t="s">
        <v>184</v>
      </c>
      <c r="C349">
        <v>24</v>
      </c>
      <c r="D349">
        <v>1344281</v>
      </c>
      <c r="E349" t="s">
        <v>291</v>
      </c>
      <c r="F349">
        <v>0</v>
      </c>
      <c r="G349" t="s">
        <v>122</v>
      </c>
      <c r="H349" s="1">
        <v>0</v>
      </c>
      <c r="I349" s="1">
        <v>0</v>
      </c>
      <c r="J349" s="1">
        <v>0</v>
      </c>
      <c r="K349" s="1">
        <v>0</v>
      </c>
      <c r="L349" s="1">
        <v>0</v>
      </c>
      <c r="M349" s="1">
        <v>0</v>
      </c>
      <c r="N349" s="1">
        <v>0</v>
      </c>
      <c r="O349" s="1">
        <v>0</v>
      </c>
      <c r="P349" s="1">
        <v>0</v>
      </c>
      <c r="Q349" s="1">
        <v>0</v>
      </c>
      <c r="R349" s="1">
        <v>0</v>
      </c>
      <c r="S349" s="1">
        <v>0</v>
      </c>
      <c r="T349" s="1">
        <v>0</v>
      </c>
      <c r="U349" s="1">
        <v>0</v>
      </c>
      <c r="V349" t="s">
        <v>86</v>
      </c>
      <c r="W349" s="1">
        <v>0</v>
      </c>
      <c r="X349" s="1">
        <v>0</v>
      </c>
      <c r="Y349" s="1">
        <v>0</v>
      </c>
      <c r="Z349" s="1">
        <v>0</v>
      </c>
      <c r="AA349" s="1">
        <v>0</v>
      </c>
      <c r="AB349" s="1">
        <v>0</v>
      </c>
      <c r="AC349" s="1">
        <v>0</v>
      </c>
      <c r="AD349" s="1">
        <v>0</v>
      </c>
      <c r="AE349" s="1">
        <v>0</v>
      </c>
      <c r="AF349" s="1">
        <v>0</v>
      </c>
      <c r="AG349" s="1">
        <v>0</v>
      </c>
      <c r="AH349" s="1">
        <v>0</v>
      </c>
      <c r="AI349" t="s">
        <v>87</v>
      </c>
      <c r="AL349" s="1">
        <v>0</v>
      </c>
      <c r="AM349" s="1">
        <v>0</v>
      </c>
      <c r="AN349" s="1">
        <v>0</v>
      </c>
    </row>
    <row r="350" spans="1:40" x14ac:dyDescent="0.25">
      <c r="A350">
        <v>348</v>
      </c>
      <c r="B350" t="s">
        <v>184</v>
      </c>
      <c r="C350">
        <v>24</v>
      </c>
      <c r="D350">
        <v>7440417</v>
      </c>
      <c r="E350" t="s">
        <v>292</v>
      </c>
      <c r="F350">
        <v>0</v>
      </c>
      <c r="G350" t="s">
        <v>122</v>
      </c>
      <c r="H350" s="1">
        <v>0</v>
      </c>
      <c r="I350" s="1">
        <v>0</v>
      </c>
      <c r="J350" s="1">
        <v>0</v>
      </c>
      <c r="K350" s="1">
        <v>0</v>
      </c>
      <c r="L350" s="1">
        <v>0</v>
      </c>
      <c r="M350" s="1">
        <v>0</v>
      </c>
      <c r="N350" s="1">
        <v>0</v>
      </c>
      <c r="O350" s="1">
        <v>0</v>
      </c>
      <c r="P350" s="1">
        <v>0</v>
      </c>
      <c r="Q350" s="1">
        <v>0</v>
      </c>
      <c r="R350" s="1">
        <v>0</v>
      </c>
      <c r="S350" s="1">
        <v>0</v>
      </c>
      <c r="T350" s="1">
        <v>0</v>
      </c>
      <c r="U350" s="1">
        <v>0</v>
      </c>
      <c r="V350" t="s">
        <v>86</v>
      </c>
      <c r="W350" s="1">
        <v>0</v>
      </c>
      <c r="X350" s="1">
        <v>0</v>
      </c>
      <c r="Y350" s="1">
        <v>0</v>
      </c>
      <c r="Z350" s="1">
        <v>0</v>
      </c>
      <c r="AA350" s="1">
        <v>0</v>
      </c>
      <c r="AB350" s="1">
        <v>0</v>
      </c>
      <c r="AC350" s="1">
        <v>0</v>
      </c>
      <c r="AD350" s="1">
        <v>0</v>
      </c>
      <c r="AE350" s="1">
        <v>0</v>
      </c>
      <c r="AF350" s="1">
        <v>0</v>
      </c>
      <c r="AG350" s="1">
        <v>0</v>
      </c>
      <c r="AH350" s="1">
        <v>0</v>
      </c>
      <c r="AI350" t="s">
        <v>87</v>
      </c>
      <c r="AL350" s="1">
        <v>0</v>
      </c>
      <c r="AM350" s="1">
        <v>0</v>
      </c>
      <c r="AN350" s="1">
        <v>0</v>
      </c>
    </row>
    <row r="351" spans="1:40" x14ac:dyDescent="0.25">
      <c r="A351">
        <v>349</v>
      </c>
      <c r="B351" t="s">
        <v>184</v>
      </c>
      <c r="C351">
        <v>24</v>
      </c>
      <c r="D351">
        <v>7440439</v>
      </c>
      <c r="E351" t="s">
        <v>293</v>
      </c>
      <c r="F351">
        <v>0</v>
      </c>
      <c r="G351" t="s">
        <v>122</v>
      </c>
      <c r="H351" s="1">
        <v>0</v>
      </c>
      <c r="I351" s="1">
        <v>0</v>
      </c>
      <c r="J351" s="1">
        <v>0</v>
      </c>
      <c r="K351" s="1">
        <v>0</v>
      </c>
      <c r="L351" s="1">
        <v>0</v>
      </c>
      <c r="M351" s="1">
        <v>0</v>
      </c>
      <c r="N351" s="1">
        <v>0</v>
      </c>
      <c r="O351" s="1">
        <v>0</v>
      </c>
      <c r="P351" s="1">
        <v>0</v>
      </c>
      <c r="Q351" s="1">
        <v>0</v>
      </c>
      <c r="R351" s="1">
        <v>0</v>
      </c>
      <c r="S351" s="1">
        <v>0</v>
      </c>
      <c r="T351" s="1">
        <v>0</v>
      </c>
      <c r="U351" s="1">
        <v>0</v>
      </c>
      <c r="V351" t="s">
        <v>86</v>
      </c>
      <c r="W351" s="1">
        <v>0</v>
      </c>
      <c r="X351" s="1">
        <v>0</v>
      </c>
      <c r="Y351" s="1">
        <v>0</v>
      </c>
      <c r="Z351" s="1">
        <v>0</v>
      </c>
      <c r="AA351" s="1">
        <v>0</v>
      </c>
      <c r="AB351" s="1">
        <v>0</v>
      </c>
      <c r="AC351" s="1">
        <v>0</v>
      </c>
      <c r="AD351" s="1">
        <v>0</v>
      </c>
      <c r="AE351" s="1">
        <v>0</v>
      </c>
      <c r="AF351" s="1">
        <v>0</v>
      </c>
      <c r="AG351" s="1">
        <v>0</v>
      </c>
      <c r="AH351" s="1">
        <v>0</v>
      </c>
      <c r="AI351" t="s">
        <v>87</v>
      </c>
      <c r="AL351" s="1">
        <v>0</v>
      </c>
      <c r="AM351" s="1">
        <v>0</v>
      </c>
      <c r="AN351" s="1">
        <v>0</v>
      </c>
    </row>
    <row r="352" spans="1:40" x14ac:dyDescent="0.25">
      <c r="A352">
        <v>350</v>
      </c>
      <c r="B352" t="s">
        <v>184</v>
      </c>
      <c r="C352">
        <v>24</v>
      </c>
      <c r="D352">
        <v>7440484</v>
      </c>
      <c r="E352" t="s">
        <v>8</v>
      </c>
      <c r="F352">
        <v>0</v>
      </c>
      <c r="G352" t="s">
        <v>122</v>
      </c>
      <c r="H352" s="1">
        <v>0</v>
      </c>
      <c r="I352" s="1">
        <v>0</v>
      </c>
      <c r="J352" s="1">
        <v>0</v>
      </c>
      <c r="K352" s="1">
        <v>0</v>
      </c>
      <c r="L352" s="1">
        <v>0</v>
      </c>
      <c r="M352" s="1">
        <v>0</v>
      </c>
      <c r="N352" s="1">
        <v>0</v>
      </c>
      <c r="O352" s="1">
        <v>0</v>
      </c>
      <c r="P352" s="1">
        <v>0</v>
      </c>
      <c r="Q352" s="1">
        <v>0</v>
      </c>
      <c r="R352" s="1">
        <v>0</v>
      </c>
      <c r="S352" s="1">
        <v>0</v>
      </c>
      <c r="T352" s="1">
        <v>0</v>
      </c>
      <c r="U352" s="1">
        <v>0</v>
      </c>
      <c r="V352" t="s">
        <v>86</v>
      </c>
      <c r="W352" s="1">
        <v>0</v>
      </c>
      <c r="X352" s="1">
        <v>0</v>
      </c>
      <c r="Y352" s="1">
        <v>0</v>
      </c>
      <c r="Z352" s="1">
        <v>0</v>
      </c>
      <c r="AA352" s="1">
        <v>0</v>
      </c>
      <c r="AB352" s="1">
        <v>0</v>
      </c>
      <c r="AC352" s="1">
        <v>0</v>
      </c>
      <c r="AD352" s="1">
        <v>0</v>
      </c>
      <c r="AE352" s="1">
        <v>0</v>
      </c>
      <c r="AF352" s="1">
        <v>0</v>
      </c>
      <c r="AG352" s="1">
        <v>0</v>
      </c>
      <c r="AH352" s="1">
        <v>0</v>
      </c>
      <c r="AI352" t="s">
        <v>87</v>
      </c>
      <c r="AL352" s="1">
        <v>0</v>
      </c>
      <c r="AM352" s="1">
        <v>0</v>
      </c>
      <c r="AN352" s="1">
        <v>0</v>
      </c>
    </row>
    <row r="353" spans="1:40" x14ac:dyDescent="0.25">
      <c r="A353">
        <v>351</v>
      </c>
      <c r="B353" t="s">
        <v>184</v>
      </c>
      <c r="C353">
        <v>24</v>
      </c>
      <c r="D353">
        <v>7440473</v>
      </c>
      <c r="E353" t="s">
        <v>89</v>
      </c>
      <c r="F353" s="1">
        <v>1.5E-6</v>
      </c>
      <c r="G353" t="s">
        <v>122</v>
      </c>
      <c r="H353" s="1">
        <v>0</v>
      </c>
      <c r="I353" s="1">
        <v>0</v>
      </c>
      <c r="J353" s="1">
        <v>0</v>
      </c>
      <c r="K353" s="1">
        <v>0</v>
      </c>
      <c r="L353" s="1">
        <v>0</v>
      </c>
      <c r="M353" s="1">
        <v>0</v>
      </c>
      <c r="N353" s="1">
        <v>0</v>
      </c>
      <c r="O353" s="1">
        <v>0</v>
      </c>
      <c r="P353" s="1">
        <v>0</v>
      </c>
      <c r="Q353" s="1">
        <v>0</v>
      </c>
      <c r="R353" s="1">
        <v>0</v>
      </c>
      <c r="S353" s="1">
        <v>0</v>
      </c>
      <c r="T353" s="1">
        <v>0</v>
      </c>
      <c r="U353" s="1">
        <v>0</v>
      </c>
      <c r="V353" t="s">
        <v>86</v>
      </c>
      <c r="W353" s="1">
        <v>1.5E-6</v>
      </c>
      <c r="X353" s="1">
        <v>0</v>
      </c>
      <c r="Y353" s="1">
        <v>0</v>
      </c>
      <c r="Z353" s="1">
        <v>0</v>
      </c>
      <c r="AA353" s="1">
        <v>0</v>
      </c>
      <c r="AB353" s="1">
        <v>0</v>
      </c>
      <c r="AC353" s="1">
        <v>0</v>
      </c>
      <c r="AD353" s="1">
        <v>0</v>
      </c>
      <c r="AE353" s="1">
        <v>0</v>
      </c>
      <c r="AF353" s="1">
        <v>0</v>
      </c>
      <c r="AG353" s="1">
        <v>0</v>
      </c>
      <c r="AH353" s="1">
        <v>0</v>
      </c>
      <c r="AI353" t="s">
        <v>87</v>
      </c>
      <c r="AL353" s="1">
        <v>0</v>
      </c>
      <c r="AM353" s="1">
        <v>0</v>
      </c>
      <c r="AN353" s="1">
        <v>0</v>
      </c>
    </row>
    <row r="354" spans="1:40" x14ac:dyDescent="0.25">
      <c r="A354">
        <v>352</v>
      </c>
      <c r="B354" t="s">
        <v>184</v>
      </c>
      <c r="C354">
        <v>24</v>
      </c>
      <c r="D354">
        <v>18540299</v>
      </c>
      <c r="E354" t="s">
        <v>13</v>
      </c>
      <c r="F354" s="1">
        <v>8.2799999999999995E-7</v>
      </c>
      <c r="G354" t="s">
        <v>122</v>
      </c>
      <c r="H354" s="1">
        <v>0</v>
      </c>
      <c r="I354" s="1">
        <v>0</v>
      </c>
      <c r="J354" s="1">
        <v>0</v>
      </c>
      <c r="K354" s="1">
        <v>0</v>
      </c>
      <c r="L354" s="1">
        <v>0</v>
      </c>
      <c r="M354" s="1">
        <v>0</v>
      </c>
      <c r="N354" s="1">
        <v>4.1400000000000002E-6</v>
      </c>
      <c r="O354" s="1">
        <v>0</v>
      </c>
      <c r="P354" s="1">
        <v>0</v>
      </c>
      <c r="Q354" s="1">
        <v>0</v>
      </c>
      <c r="R354" s="1">
        <v>0</v>
      </c>
      <c r="S354" s="1">
        <v>2.2525999999999999E-7</v>
      </c>
      <c r="T354" s="1">
        <v>0</v>
      </c>
      <c r="U354" s="1">
        <v>0</v>
      </c>
      <c r="V354" t="s">
        <v>86</v>
      </c>
      <c r="W354" s="1">
        <v>8.2799999999999995E-7</v>
      </c>
      <c r="X354" s="1">
        <v>4.1134000000000003E-9</v>
      </c>
      <c r="Y354" s="1">
        <v>3.9175000000000002E-10</v>
      </c>
      <c r="Z354" s="1">
        <v>0</v>
      </c>
      <c r="AA354" s="1">
        <v>0</v>
      </c>
      <c r="AB354" s="1">
        <v>0</v>
      </c>
      <c r="AC354" s="1">
        <v>0</v>
      </c>
      <c r="AD354" s="1">
        <v>0</v>
      </c>
      <c r="AE354" s="1">
        <v>0</v>
      </c>
      <c r="AF354" s="1">
        <v>0</v>
      </c>
      <c r="AG354" s="1">
        <v>0</v>
      </c>
      <c r="AH354" s="1">
        <v>0</v>
      </c>
      <c r="AI354" t="s">
        <v>87</v>
      </c>
      <c r="AJ354" t="s">
        <v>88</v>
      </c>
      <c r="AK354" t="s">
        <v>118</v>
      </c>
      <c r="AL354" s="1">
        <v>0</v>
      </c>
      <c r="AM354" s="1">
        <v>0</v>
      </c>
      <c r="AN354" s="1">
        <v>0</v>
      </c>
    </row>
    <row r="355" spans="1:40" x14ac:dyDescent="0.25">
      <c r="A355">
        <v>353</v>
      </c>
      <c r="B355" t="s">
        <v>184</v>
      </c>
      <c r="C355">
        <v>24</v>
      </c>
      <c r="D355">
        <v>1175</v>
      </c>
      <c r="E355" t="s">
        <v>294</v>
      </c>
      <c r="F355">
        <v>0</v>
      </c>
      <c r="G355" t="s">
        <v>122</v>
      </c>
      <c r="H355" s="1">
        <v>0</v>
      </c>
      <c r="I355" s="1">
        <v>0</v>
      </c>
      <c r="J355" s="1">
        <v>0</v>
      </c>
      <c r="K355" s="1">
        <v>0</v>
      </c>
      <c r="L355" s="1">
        <v>0</v>
      </c>
      <c r="M355" s="1">
        <v>0</v>
      </c>
      <c r="N355" s="1">
        <v>0</v>
      </c>
      <c r="O355" s="1">
        <v>0</v>
      </c>
      <c r="P355" s="1">
        <v>0</v>
      </c>
      <c r="Q355" s="1">
        <v>0</v>
      </c>
      <c r="R355" s="1">
        <v>0</v>
      </c>
      <c r="S355" s="1">
        <v>0</v>
      </c>
      <c r="T355" s="1">
        <v>0</v>
      </c>
      <c r="U355" s="1">
        <v>0</v>
      </c>
      <c r="V355" t="s">
        <v>86</v>
      </c>
      <c r="W355" s="1">
        <v>0</v>
      </c>
      <c r="X355" s="1">
        <v>0</v>
      </c>
      <c r="Y355" s="1">
        <v>0</v>
      </c>
      <c r="Z355" s="1">
        <v>0</v>
      </c>
      <c r="AA355" s="1">
        <v>0</v>
      </c>
      <c r="AB355" s="1">
        <v>0</v>
      </c>
      <c r="AC355" s="1">
        <v>0</v>
      </c>
      <c r="AD355" s="1">
        <v>0</v>
      </c>
      <c r="AE355" s="1">
        <v>0</v>
      </c>
      <c r="AF355" s="1">
        <v>0</v>
      </c>
      <c r="AG355" s="1">
        <v>0</v>
      </c>
      <c r="AH355" s="1">
        <v>0</v>
      </c>
      <c r="AI355" t="s">
        <v>87</v>
      </c>
      <c r="AL355" s="1">
        <v>0</v>
      </c>
      <c r="AM355" s="1">
        <v>0</v>
      </c>
      <c r="AN355" s="1">
        <v>0</v>
      </c>
    </row>
    <row r="356" spans="1:40" x14ac:dyDescent="0.25">
      <c r="A356">
        <v>354</v>
      </c>
      <c r="B356" t="s">
        <v>184</v>
      </c>
      <c r="C356">
        <v>24</v>
      </c>
      <c r="D356">
        <v>7440508</v>
      </c>
      <c r="E356" t="s">
        <v>10</v>
      </c>
      <c r="F356">
        <v>2.2000000000000001E-4</v>
      </c>
      <c r="G356" t="s">
        <v>122</v>
      </c>
      <c r="H356" s="1">
        <v>0</v>
      </c>
      <c r="I356" s="1">
        <v>0</v>
      </c>
      <c r="J356" s="1">
        <v>0</v>
      </c>
      <c r="K356" s="1">
        <v>0</v>
      </c>
      <c r="L356" s="1">
        <v>0</v>
      </c>
      <c r="M356" s="1">
        <v>0</v>
      </c>
      <c r="N356" s="1">
        <v>0</v>
      </c>
      <c r="O356" s="1">
        <v>0</v>
      </c>
      <c r="P356" s="1">
        <v>0</v>
      </c>
      <c r="Q356" s="1">
        <v>0</v>
      </c>
      <c r="R356" s="1">
        <v>0</v>
      </c>
      <c r="S356" s="1">
        <v>0</v>
      </c>
      <c r="T356" s="1">
        <v>0</v>
      </c>
      <c r="U356" s="1">
        <v>0</v>
      </c>
      <c r="V356" t="s">
        <v>86</v>
      </c>
      <c r="W356" s="1">
        <v>2.2000000000000001E-4</v>
      </c>
      <c r="X356" s="1">
        <v>0</v>
      </c>
      <c r="Y356" s="1">
        <v>0</v>
      </c>
      <c r="Z356" s="1">
        <v>0</v>
      </c>
      <c r="AA356" s="1">
        <v>0</v>
      </c>
      <c r="AB356" s="1">
        <v>0</v>
      </c>
      <c r="AC356" s="1">
        <v>0</v>
      </c>
      <c r="AD356" s="1">
        <v>0</v>
      </c>
      <c r="AE356" s="1">
        <v>0</v>
      </c>
      <c r="AF356" s="1">
        <v>0</v>
      </c>
      <c r="AG356" s="1">
        <v>0</v>
      </c>
      <c r="AH356" s="1">
        <v>0</v>
      </c>
      <c r="AI356" t="s">
        <v>87</v>
      </c>
      <c r="AL356" s="1">
        <v>0</v>
      </c>
      <c r="AM356" s="1">
        <v>0</v>
      </c>
      <c r="AN356" s="1">
        <v>0</v>
      </c>
    </row>
    <row r="357" spans="1:40" x14ac:dyDescent="0.25">
      <c r="A357">
        <v>355</v>
      </c>
      <c r="B357" t="s">
        <v>184</v>
      </c>
      <c r="C357">
        <v>24</v>
      </c>
      <c r="D357">
        <v>7439965</v>
      </c>
      <c r="E357" t="s">
        <v>5</v>
      </c>
      <c r="F357" s="1">
        <v>4.0099999999999999E-5</v>
      </c>
      <c r="G357" t="s">
        <v>122</v>
      </c>
      <c r="H357" s="1">
        <v>0</v>
      </c>
      <c r="I357" s="1">
        <v>4.4556000000000001E-4</v>
      </c>
      <c r="J357" s="1">
        <v>0</v>
      </c>
      <c r="K357" s="1">
        <v>0</v>
      </c>
      <c r="L357" s="1">
        <v>0</v>
      </c>
      <c r="M357" s="1">
        <v>0</v>
      </c>
      <c r="N357" s="1">
        <v>0</v>
      </c>
      <c r="O357" s="1">
        <v>0</v>
      </c>
      <c r="P357" s="1">
        <v>0</v>
      </c>
      <c r="Q357" s="1">
        <v>0</v>
      </c>
      <c r="R357" s="1">
        <v>0</v>
      </c>
      <c r="S357" s="1">
        <v>0</v>
      </c>
      <c r="T357" s="1">
        <v>0</v>
      </c>
      <c r="U357" s="1">
        <v>0</v>
      </c>
      <c r="V357" t="s">
        <v>86</v>
      </c>
      <c r="W357" s="1">
        <v>4.0099999999999999E-5</v>
      </c>
      <c r="X357" s="1">
        <v>0</v>
      </c>
      <c r="Y357" s="1">
        <v>0</v>
      </c>
      <c r="Z357" s="1">
        <v>0</v>
      </c>
      <c r="AA357" s="1">
        <v>0</v>
      </c>
      <c r="AB357" s="1">
        <v>0</v>
      </c>
      <c r="AC357" s="1">
        <v>0</v>
      </c>
      <c r="AD357" s="1">
        <v>0</v>
      </c>
      <c r="AE357" s="1">
        <v>0</v>
      </c>
      <c r="AF357" s="1">
        <v>0</v>
      </c>
      <c r="AG357" s="1">
        <v>0</v>
      </c>
      <c r="AH357" s="1">
        <v>0</v>
      </c>
      <c r="AI357" t="s">
        <v>87</v>
      </c>
      <c r="AL357" s="1">
        <v>0</v>
      </c>
      <c r="AM357" s="1">
        <v>0</v>
      </c>
      <c r="AN357" s="1">
        <v>0</v>
      </c>
    </row>
    <row r="358" spans="1:40" x14ac:dyDescent="0.25">
      <c r="A358">
        <v>356</v>
      </c>
      <c r="B358" t="s">
        <v>184</v>
      </c>
      <c r="C358">
        <v>24</v>
      </c>
      <c r="D358">
        <v>7440020</v>
      </c>
      <c r="E358" t="s">
        <v>6</v>
      </c>
      <c r="F358">
        <v>6.9200000000000002E-4</v>
      </c>
      <c r="G358" t="s">
        <v>122</v>
      </c>
      <c r="H358" s="1">
        <v>0</v>
      </c>
      <c r="I358" s="1">
        <v>0</v>
      </c>
      <c r="J358" s="1">
        <v>0</v>
      </c>
      <c r="K358" s="1">
        <v>0</v>
      </c>
      <c r="L358" s="1">
        <v>0</v>
      </c>
      <c r="M358" s="1">
        <v>3.4228999999999998E-4</v>
      </c>
      <c r="N358" s="1">
        <v>4.9429000000000001E-2</v>
      </c>
      <c r="O358" s="1">
        <v>0</v>
      </c>
      <c r="P358" s="1">
        <v>0</v>
      </c>
      <c r="Q358" s="1">
        <v>0</v>
      </c>
      <c r="R358" s="1">
        <v>0</v>
      </c>
      <c r="S358" s="1">
        <v>4.9429000000000001E-2</v>
      </c>
      <c r="T358" s="1">
        <v>0</v>
      </c>
      <c r="U358" s="1">
        <v>0</v>
      </c>
      <c r="V358" t="s">
        <v>86</v>
      </c>
      <c r="W358" s="1">
        <v>6.9200000000000002E-4</v>
      </c>
      <c r="X358" s="1">
        <v>3.4377999999999999E-6</v>
      </c>
      <c r="Y358" s="1">
        <v>3.2740999999999999E-7</v>
      </c>
      <c r="Z358" s="1">
        <v>0</v>
      </c>
      <c r="AA358" s="1">
        <v>0</v>
      </c>
      <c r="AB358" s="1">
        <v>0</v>
      </c>
      <c r="AC358" s="1">
        <v>0</v>
      </c>
      <c r="AD358" s="1">
        <v>0</v>
      </c>
      <c r="AE358" s="1">
        <v>0</v>
      </c>
      <c r="AF358" s="1">
        <v>0</v>
      </c>
      <c r="AG358" s="1">
        <v>0</v>
      </c>
      <c r="AH358" s="1">
        <v>0</v>
      </c>
      <c r="AI358" t="s">
        <v>87</v>
      </c>
      <c r="AJ358" t="s">
        <v>88</v>
      </c>
      <c r="AK358" t="s">
        <v>118</v>
      </c>
      <c r="AL358" s="1">
        <v>0</v>
      </c>
      <c r="AM358" s="1">
        <v>0</v>
      </c>
      <c r="AN358" s="1">
        <v>0</v>
      </c>
    </row>
    <row r="359" spans="1:40" x14ac:dyDescent="0.25">
      <c r="A359">
        <v>357</v>
      </c>
      <c r="B359" t="s">
        <v>184</v>
      </c>
      <c r="C359">
        <v>24</v>
      </c>
      <c r="D359">
        <v>7723140</v>
      </c>
      <c r="E359" t="s">
        <v>295</v>
      </c>
      <c r="F359">
        <v>0</v>
      </c>
      <c r="G359" t="s">
        <v>122</v>
      </c>
      <c r="H359" s="1">
        <v>0</v>
      </c>
      <c r="I359" s="1">
        <v>0</v>
      </c>
      <c r="J359" s="1">
        <v>0</v>
      </c>
      <c r="K359" s="1">
        <v>0</v>
      </c>
      <c r="L359" s="1">
        <v>0</v>
      </c>
      <c r="M359" s="1">
        <v>0</v>
      </c>
      <c r="N359" s="1">
        <v>0</v>
      </c>
      <c r="O359" s="1">
        <v>0</v>
      </c>
      <c r="P359" s="1">
        <v>0</v>
      </c>
      <c r="Q359" s="1">
        <v>0</v>
      </c>
      <c r="R359" s="1">
        <v>0</v>
      </c>
      <c r="S359" s="1">
        <v>0</v>
      </c>
      <c r="T359" s="1">
        <v>0</v>
      </c>
      <c r="U359" s="1">
        <v>0</v>
      </c>
      <c r="V359" t="s">
        <v>86</v>
      </c>
      <c r="W359" s="1">
        <v>0</v>
      </c>
      <c r="X359" s="1">
        <v>0</v>
      </c>
      <c r="Y359" s="1">
        <v>0</v>
      </c>
      <c r="Z359" s="1">
        <v>0</v>
      </c>
      <c r="AA359" s="1">
        <v>0</v>
      </c>
      <c r="AB359" s="1">
        <v>0</v>
      </c>
      <c r="AC359" s="1">
        <v>0</v>
      </c>
      <c r="AD359" s="1">
        <v>0</v>
      </c>
      <c r="AE359" s="1">
        <v>0</v>
      </c>
      <c r="AF359" s="1">
        <v>0</v>
      </c>
      <c r="AG359" s="1">
        <v>0</v>
      </c>
      <c r="AH359" s="1">
        <v>0</v>
      </c>
      <c r="AI359" t="s">
        <v>87</v>
      </c>
      <c r="AL359" s="1">
        <v>0</v>
      </c>
      <c r="AM359" s="1">
        <v>0</v>
      </c>
      <c r="AN359" s="1">
        <v>0</v>
      </c>
    </row>
    <row r="360" spans="1:40" x14ac:dyDescent="0.25">
      <c r="A360">
        <v>358</v>
      </c>
      <c r="B360" t="s">
        <v>184</v>
      </c>
      <c r="C360">
        <v>24</v>
      </c>
      <c r="D360">
        <v>7439921</v>
      </c>
      <c r="E360" t="s">
        <v>7</v>
      </c>
      <c r="F360">
        <v>0</v>
      </c>
      <c r="G360" t="s">
        <v>122</v>
      </c>
      <c r="H360" s="1">
        <v>0</v>
      </c>
      <c r="I360" s="1">
        <v>0</v>
      </c>
      <c r="J360" s="1">
        <v>0</v>
      </c>
      <c r="K360" s="1">
        <v>0</v>
      </c>
      <c r="L360" s="1">
        <v>0</v>
      </c>
      <c r="M360" s="1">
        <v>0</v>
      </c>
      <c r="N360" s="1">
        <v>0</v>
      </c>
      <c r="O360" s="1">
        <v>0</v>
      </c>
      <c r="P360" s="1">
        <v>0</v>
      </c>
      <c r="Q360" s="1">
        <v>0</v>
      </c>
      <c r="R360" s="1">
        <v>0</v>
      </c>
      <c r="S360" s="1">
        <v>0</v>
      </c>
      <c r="T360" s="1">
        <v>0</v>
      </c>
      <c r="U360" s="1">
        <v>0</v>
      </c>
      <c r="V360" t="s">
        <v>86</v>
      </c>
      <c r="W360" s="1">
        <v>0</v>
      </c>
      <c r="X360" s="1">
        <v>0</v>
      </c>
      <c r="Y360" s="1">
        <v>0</v>
      </c>
      <c r="Z360" s="1">
        <v>0</v>
      </c>
      <c r="AA360" s="1">
        <v>0</v>
      </c>
      <c r="AB360" s="1">
        <v>0</v>
      </c>
      <c r="AC360" s="1">
        <v>0</v>
      </c>
      <c r="AD360" s="1">
        <v>0</v>
      </c>
      <c r="AE360" s="1">
        <v>0</v>
      </c>
      <c r="AF360" s="1">
        <v>0</v>
      </c>
      <c r="AG360" s="1">
        <v>0</v>
      </c>
      <c r="AH360" s="1">
        <v>0</v>
      </c>
      <c r="AI360" t="s">
        <v>87</v>
      </c>
      <c r="AL360" s="1">
        <v>0</v>
      </c>
      <c r="AM360" s="1">
        <v>0</v>
      </c>
      <c r="AN360" s="1">
        <v>0</v>
      </c>
    </row>
    <row r="361" spans="1:40" x14ac:dyDescent="0.25">
      <c r="A361">
        <v>359</v>
      </c>
      <c r="B361" t="s">
        <v>184</v>
      </c>
      <c r="C361">
        <v>24</v>
      </c>
      <c r="D361">
        <v>7440622</v>
      </c>
      <c r="E361" t="s">
        <v>296</v>
      </c>
      <c r="F361">
        <v>0</v>
      </c>
      <c r="G361" t="s">
        <v>122</v>
      </c>
      <c r="H361" s="1">
        <v>0</v>
      </c>
      <c r="I361" s="1">
        <v>0</v>
      </c>
      <c r="J361" s="1">
        <v>0</v>
      </c>
      <c r="K361" s="1">
        <v>0</v>
      </c>
      <c r="L361" s="1">
        <v>0</v>
      </c>
      <c r="M361" s="1">
        <v>0</v>
      </c>
      <c r="N361" s="1">
        <v>0</v>
      </c>
      <c r="O361" s="1">
        <v>0</v>
      </c>
      <c r="P361" s="1">
        <v>0</v>
      </c>
      <c r="Q361" s="1">
        <v>0</v>
      </c>
      <c r="R361" s="1">
        <v>0</v>
      </c>
      <c r="S361" s="1">
        <v>0</v>
      </c>
      <c r="T361" s="1">
        <v>0</v>
      </c>
      <c r="U361" s="1">
        <v>0</v>
      </c>
      <c r="V361" t="s">
        <v>86</v>
      </c>
      <c r="W361" s="1">
        <v>0</v>
      </c>
      <c r="X361" s="1">
        <v>0</v>
      </c>
      <c r="Y361" s="1">
        <v>0</v>
      </c>
      <c r="Z361" s="1">
        <v>0</v>
      </c>
      <c r="AA361" s="1">
        <v>0</v>
      </c>
      <c r="AB361" s="1">
        <v>0</v>
      </c>
      <c r="AC361" s="1">
        <v>0</v>
      </c>
      <c r="AD361" s="1">
        <v>0</v>
      </c>
      <c r="AE361" s="1">
        <v>0</v>
      </c>
      <c r="AF361" s="1">
        <v>0</v>
      </c>
      <c r="AG361" s="1">
        <v>0</v>
      </c>
      <c r="AH361" s="1">
        <v>0</v>
      </c>
      <c r="AI361" t="s">
        <v>87</v>
      </c>
      <c r="AL361" s="1">
        <v>0</v>
      </c>
      <c r="AM361" s="1">
        <v>0</v>
      </c>
      <c r="AN361" s="1">
        <v>0</v>
      </c>
    </row>
    <row r="362" spans="1:40" x14ac:dyDescent="0.25">
      <c r="A362">
        <v>360</v>
      </c>
      <c r="B362" t="s">
        <v>184</v>
      </c>
      <c r="C362">
        <v>24</v>
      </c>
      <c r="D362">
        <v>7440666</v>
      </c>
      <c r="E362" t="s">
        <v>297</v>
      </c>
      <c r="F362">
        <v>0</v>
      </c>
      <c r="G362" t="s">
        <v>122</v>
      </c>
      <c r="H362" s="1">
        <v>0</v>
      </c>
      <c r="I362" s="1">
        <v>0</v>
      </c>
      <c r="J362" s="1">
        <v>0</v>
      </c>
      <c r="K362" s="1">
        <v>0</v>
      </c>
      <c r="L362" s="1">
        <v>0</v>
      </c>
      <c r="M362" s="1">
        <v>0</v>
      </c>
      <c r="N362" s="1">
        <v>0</v>
      </c>
      <c r="O362" s="1">
        <v>0</v>
      </c>
      <c r="P362" s="1">
        <v>0</v>
      </c>
      <c r="Q362" s="1">
        <v>0</v>
      </c>
      <c r="R362" s="1">
        <v>0</v>
      </c>
      <c r="S362" s="1">
        <v>0</v>
      </c>
      <c r="T362" s="1">
        <v>0</v>
      </c>
      <c r="U362" s="1">
        <v>0</v>
      </c>
      <c r="V362" t="s">
        <v>86</v>
      </c>
      <c r="W362" s="1">
        <v>0</v>
      </c>
      <c r="X362" s="1">
        <v>0</v>
      </c>
      <c r="Y362" s="1">
        <v>0</v>
      </c>
      <c r="Z362" s="1">
        <v>0</v>
      </c>
      <c r="AA362" s="1">
        <v>0</v>
      </c>
      <c r="AB362" s="1">
        <v>0</v>
      </c>
      <c r="AC362" s="1">
        <v>0</v>
      </c>
      <c r="AD362" s="1">
        <v>0</v>
      </c>
      <c r="AE362" s="1">
        <v>0</v>
      </c>
      <c r="AF362" s="1">
        <v>0</v>
      </c>
      <c r="AG362" s="1">
        <v>0</v>
      </c>
      <c r="AH362" s="1">
        <v>0</v>
      </c>
      <c r="AI362" t="s">
        <v>87</v>
      </c>
      <c r="AL362" s="1">
        <v>0</v>
      </c>
      <c r="AM362" s="1">
        <v>0</v>
      </c>
      <c r="AN362" s="1">
        <v>0</v>
      </c>
    </row>
    <row r="363" spans="1:40" x14ac:dyDescent="0.25">
      <c r="A363">
        <v>361</v>
      </c>
      <c r="B363" t="s">
        <v>185</v>
      </c>
      <c r="C363">
        <v>24</v>
      </c>
      <c r="D363">
        <v>7429905</v>
      </c>
      <c r="E363" t="s">
        <v>290</v>
      </c>
      <c r="F363">
        <v>0</v>
      </c>
      <c r="G363" t="s">
        <v>122</v>
      </c>
      <c r="H363" s="1">
        <v>0</v>
      </c>
      <c r="I363" s="1">
        <v>0</v>
      </c>
      <c r="J363" s="1">
        <v>0</v>
      </c>
      <c r="K363" s="1">
        <v>0</v>
      </c>
      <c r="L363" s="1">
        <v>0</v>
      </c>
      <c r="M363" s="1">
        <v>0</v>
      </c>
      <c r="N363" s="1">
        <v>0</v>
      </c>
      <c r="O363" s="1">
        <v>0</v>
      </c>
      <c r="P363" s="1">
        <v>0</v>
      </c>
      <c r="Q363" s="1">
        <v>0</v>
      </c>
      <c r="R363" s="1">
        <v>0</v>
      </c>
      <c r="S363" s="1">
        <v>0</v>
      </c>
      <c r="T363" s="1">
        <v>0</v>
      </c>
      <c r="U363" s="1">
        <v>0</v>
      </c>
      <c r="V363" t="s">
        <v>86</v>
      </c>
      <c r="W363" s="1">
        <v>0</v>
      </c>
      <c r="X363" s="1">
        <v>0</v>
      </c>
      <c r="Y363" s="1">
        <v>0</v>
      </c>
      <c r="Z363" s="1">
        <v>0</v>
      </c>
      <c r="AA363" s="1">
        <v>0</v>
      </c>
      <c r="AB363" s="1">
        <v>0</v>
      </c>
      <c r="AC363" s="1">
        <v>0</v>
      </c>
      <c r="AD363" s="1">
        <v>0</v>
      </c>
      <c r="AE363" s="1">
        <v>0</v>
      </c>
      <c r="AF363" s="1">
        <v>0</v>
      </c>
      <c r="AG363" s="1">
        <v>0</v>
      </c>
      <c r="AH363" s="1">
        <v>0</v>
      </c>
      <c r="AI363" t="s">
        <v>87</v>
      </c>
      <c r="AL363" s="1">
        <v>0</v>
      </c>
      <c r="AM363" s="1">
        <v>0</v>
      </c>
      <c r="AN363" s="1">
        <v>0</v>
      </c>
    </row>
    <row r="364" spans="1:40" x14ac:dyDescent="0.25">
      <c r="A364">
        <v>362</v>
      </c>
      <c r="B364" t="s">
        <v>185</v>
      </c>
      <c r="C364">
        <v>24</v>
      </c>
      <c r="D364">
        <v>1344281</v>
      </c>
      <c r="E364" t="s">
        <v>291</v>
      </c>
      <c r="F364">
        <v>0</v>
      </c>
      <c r="G364" t="s">
        <v>122</v>
      </c>
      <c r="H364" s="1">
        <v>0</v>
      </c>
      <c r="I364" s="1">
        <v>0</v>
      </c>
      <c r="J364" s="1">
        <v>0</v>
      </c>
      <c r="K364" s="1">
        <v>0</v>
      </c>
      <c r="L364" s="1">
        <v>0</v>
      </c>
      <c r="M364" s="1">
        <v>0</v>
      </c>
      <c r="N364" s="1">
        <v>0</v>
      </c>
      <c r="O364" s="1">
        <v>0</v>
      </c>
      <c r="P364" s="1">
        <v>0</v>
      </c>
      <c r="Q364" s="1">
        <v>0</v>
      </c>
      <c r="R364" s="1">
        <v>0</v>
      </c>
      <c r="S364" s="1">
        <v>0</v>
      </c>
      <c r="T364" s="1">
        <v>0</v>
      </c>
      <c r="U364" s="1">
        <v>0</v>
      </c>
      <c r="V364" t="s">
        <v>86</v>
      </c>
      <c r="W364" s="1">
        <v>0</v>
      </c>
      <c r="X364" s="1">
        <v>0</v>
      </c>
      <c r="Y364" s="1">
        <v>0</v>
      </c>
      <c r="Z364" s="1">
        <v>0</v>
      </c>
      <c r="AA364" s="1">
        <v>0</v>
      </c>
      <c r="AB364" s="1">
        <v>0</v>
      </c>
      <c r="AC364" s="1">
        <v>0</v>
      </c>
      <c r="AD364" s="1">
        <v>0</v>
      </c>
      <c r="AE364" s="1">
        <v>0</v>
      </c>
      <c r="AF364" s="1">
        <v>0</v>
      </c>
      <c r="AG364" s="1">
        <v>0</v>
      </c>
      <c r="AH364" s="1">
        <v>0</v>
      </c>
      <c r="AI364" t="s">
        <v>87</v>
      </c>
      <c r="AL364" s="1">
        <v>0</v>
      </c>
      <c r="AM364" s="1">
        <v>0</v>
      </c>
      <c r="AN364" s="1">
        <v>0</v>
      </c>
    </row>
    <row r="365" spans="1:40" x14ac:dyDescent="0.25">
      <c r="A365">
        <v>363</v>
      </c>
      <c r="B365" t="s">
        <v>185</v>
      </c>
      <c r="C365">
        <v>24</v>
      </c>
      <c r="D365">
        <v>7440417</v>
      </c>
      <c r="E365" t="s">
        <v>292</v>
      </c>
      <c r="F365">
        <v>0</v>
      </c>
      <c r="G365" t="s">
        <v>122</v>
      </c>
      <c r="H365" s="1">
        <v>0</v>
      </c>
      <c r="I365" s="1">
        <v>0</v>
      </c>
      <c r="J365" s="1">
        <v>0</v>
      </c>
      <c r="K365" s="1">
        <v>0</v>
      </c>
      <c r="L365" s="1">
        <v>0</v>
      </c>
      <c r="M365" s="1">
        <v>0</v>
      </c>
      <c r="N365" s="1">
        <v>0</v>
      </c>
      <c r="O365" s="1">
        <v>0</v>
      </c>
      <c r="P365" s="1">
        <v>0</v>
      </c>
      <c r="Q365" s="1">
        <v>0</v>
      </c>
      <c r="R365" s="1">
        <v>0</v>
      </c>
      <c r="S365" s="1">
        <v>0</v>
      </c>
      <c r="T365" s="1">
        <v>0</v>
      </c>
      <c r="U365" s="1">
        <v>0</v>
      </c>
      <c r="V365" t="s">
        <v>86</v>
      </c>
      <c r="W365" s="1">
        <v>0</v>
      </c>
      <c r="X365" s="1">
        <v>0</v>
      </c>
      <c r="Y365" s="1">
        <v>0</v>
      </c>
      <c r="Z365" s="1">
        <v>0</v>
      </c>
      <c r="AA365" s="1">
        <v>0</v>
      </c>
      <c r="AB365" s="1">
        <v>0</v>
      </c>
      <c r="AC365" s="1">
        <v>0</v>
      </c>
      <c r="AD365" s="1">
        <v>0</v>
      </c>
      <c r="AE365" s="1">
        <v>0</v>
      </c>
      <c r="AF365" s="1">
        <v>0</v>
      </c>
      <c r="AG365" s="1">
        <v>0</v>
      </c>
      <c r="AH365" s="1">
        <v>0</v>
      </c>
      <c r="AI365" t="s">
        <v>87</v>
      </c>
      <c r="AL365" s="1">
        <v>0</v>
      </c>
      <c r="AM365" s="1">
        <v>0</v>
      </c>
      <c r="AN365" s="1">
        <v>0</v>
      </c>
    </row>
    <row r="366" spans="1:40" x14ac:dyDescent="0.25">
      <c r="A366">
        <v>364</v>
      </c>
      <c r="B366" t="s">
        <v>185</v>
      </c>
      <c r="C366">
        <v>24</v>
      </c>
      <c r="D366">
        <v>7440439</v>
      </c>
      <c r="E366" t="s">
        <v>293</v>
      </c>
      <c r="F366">
        <v>0</v>
      </c>
      <c r="G366" t="s">
        <v>122</v>
      </c>
      <c r="H366" s="1">
        <v>0</v>
      </c>
      <c r="I366" s="1">
        <v>0</v>
      </c>
      <c r="J366" s="1">
        <v>0</v>
      </c>
      <c r="K366" s="1">
        <v>0</v>
      </c>
      <c r="L366" s="1">
        <v>0</v>
      </c>
      <c r="M366" s="1">
        <v>0</v>
      </c>
      <c r="N366" s="1">
        <v>0</v>
      </c>
      <c r="O366" s="1">
        <v>0</v>
      </c>
      <c r="P366" s="1">
        <v>0</v>
      </c>
      <c r="Q366" s="1">
        <v>0</v>
      </c>
      <c r="R366" s="1">
        <v>0</v>
      </c>
      <c r="S366" s="1">
        <v>0</v>
      </c>
      <c r="T366" s="1">
        <v>0</v>
      </c>
      <c r="U366" s="1">
        <v>0</v>
      </c>
      <c r="V366" t="s">
        <v>86</v>
      </c>
      <c r="W366" s="1">
        <v>0</v>
      </c>
      <c r="X366" s="1">
        <v>0</v>
      </c>
      <c r="Y366" s="1">
        <v>0</v>
      </c>
      <c r="Z366" s="1">
        <v>0</v>
      </c>
      <c r="AA366" s="1">
        <v>0</v>
      </c>
      <c r="AB366" s="1">
        <v>0</v>
      </c>
      <c r="AC366" s="1">
        <v>0</v>
      </c>
      <c r="AD366" s="1">
        <v>0</v>
      </c>
      <c r="AE366" s="1">
        <v>0</v>
      </c>
      <c r="AF366" s="1">
        <v>0</v>
      </c>
      <c r="AG366" s="1">
        <v>0</v>
      </c>
      <c r="AH366" s="1">
        <v>0</v>
      </c>
      <c r="AI366" t="s">
        <v>87</v>
      </c>
      <c r="AL366" s="1">
        <v>0</v>
      </c>
      <c r="AM366" s="1">
        <v>0</v>
      </c>
      <c r="AN366" s="1">
        <v>0</v>
      </c>
    </row>
    <row r="367" spans="1:40" x14ac:dyDescent="0.25">
      <c r="A367">
        <v>365</v>
      </c>
      <c r="B367" t="s">
        <v>185</v>
      </c>
      <c r="C367">
        <v>24</v>
      </c>
      <c r="D367">
        <v>7440484</v>
      </c>
      <c r="E367" t="s">
        <v>8</v>
      </c>
      <c r="F367">
        <v>0</v>
      </c>
      <c r="G367" t="s">
        <v>122</v>
      </c>
      <c r="H367" s="1">
        <v>0</v>
      </c>
      <c r="I367" s="1">
        <v>0</v>
      </c>
      <c r="J367" s="1">
        <v>0</v>
      </c>
      <c r="K367" s="1">
        <v>0</v>
      </c>
      <c r="L367" s="1">
        <v>0</v>
      </c>
      <c r="M367" s="1">
        <v>0</v>
      </c>
      <c r="N367" s="1">
        <v>0</v>
      </c>
      <c r="O367" s="1">
        <v>0</v>
      </c>
      <c r="P367" s="1">
        <v>0</v>
      </c>
      <c r="Q367" s="1">
        <v>0</v>
      </c>
      <c r="R367" s="1">
        <v>0</v>
      </c>
      <c r="S367" s="1">
        <v>0</v>
      </c>
      <c r="T367" s="1">
        <v>0</v>
      </c>
      <c r="U367" s="1">
        <v>0</v>
      </c>
      <c r="V367" t="s">
        <v>86</v>
      </c>
      <c r="W367" s="1">
        <v>0</v>
      </c>
      <c r="X367" s="1">
        <v>0</v>
      </c>
      <c r="Y367" s="1">
        <v>0</v>
      </c>
      <c r="Z367" s="1">
        <v>0</v>
      </c>
      <c r="AA367" s="1">
        <v>0</v>
      </c>
      <c r="AB367" s="1">
        <v>0</v>
      </c>
      <c r="AC367" s="1">
        <v>0</v>
      </c>
      <c r="AD367" s="1">
        <v>0</v>
      </c>
      <c r="AE367" s="1">
        <v>0</v>
      </c>
      <c r="AF367" s="1">
        <v>0</v>
      </c>
      <c r="AG367" s="1">
        <v>0</v>
      </c>
      <c r="AH367" s="1">
        <v>0</v>
      </c>
      <c r="AI367" t="s">
        <v>87</v>
      </c>
      <c r="AL367" s="1">
        <v>0</v>
      </c>
      <c r="AM367" s="1">
        <v>0</v>
      </c>
      <c r="AN367" s="1">
        <v>0</v>
      </c>
    </row>
    <row r="368" spans="1:40" x14ac:dyDescent="0.25">
      <c r="A368">
        <v>366</v>
      </c>
      <c r="B368" t="s">
        <v>185</v>
      </c>
      <c r="C368">
        <v>24</v>
      </c>
      <c r="D368">
        <v>7440473</v>
      </c>
      <c r="E368" t="s">
        <v>89</v>
      </c>
      <c r="F368">
        <v>0</v>
      </c>
      <c r="G368" t="s">
        <v>122</v>
      </c>
      <c r="H368" s="1">
        <v>0</v>
      </c>
      <c r="I368" s="1">
        <v>0</v>
      </c>
      <c r="J368" s="1">
        <v>0</v>
      </c>
      <c r="K368" s="1">
        <v>0</v>
      </c>
      <c r="L368" s="1">
        <v>0</v>
      </c>
      <c r="M368" s="1">
        <v>0</v>
      </c>
      <c r="N368" s="1">
        <v>0</v>
      </c>
      <c r="O368" s="1">
        <v>0</v>
      </c>
      <c r="P368" s="1">
        <v>0</v>
      </c>
      <c r="Q368" s="1">
        <v>0</v>
      </c>
      <c r="R368" s="1">
        <v>0</v>
      </c>
      <c r="S368" s="1">
        <v>0</v>
      </c>
      <c r="T368" s="1">
        <v>0</v>
      </c>
      <c r="U368" s="1">
        <v>0</v>
      </c>
      <c r="V368" t="s">
        <v>86</v>
      </c>
      <c r="W368" s="1">
        <v>0</v>
      </c>
      <c r="X368" s="1">
        <v>0</v>
      </c>
      <c r="Y368" s="1">
        <v>0</v>
      </c>
      <c r="Z368" s="1">
        <v>0</v>
      </c>
      <c r="AA368" s="1">
        <v>0</v>
      </c>
      <c r="AB368" s="1">
        <v>0</v>
      </c>
      <c r="AC368" s="1">
        <v>0</v>
      </c>
      <c r="AD368" s="1">
        <v>0</v>
      </c>
      <c r="AE368" s="1">
        <v>0</v>
      </c>
      <c r="AF368" s="1">
        <v>0</v>
      </c>
      <c r="AG368" s="1">
        <v>0</v>
      </c>
      <c r="AH368" s="1">
        <v>0</v>
      </c>
      <c r="AI368" t="s">
        <v>87</v>
      </c>
      <c r="AL368" s="1">
        <v>0</v>
      </c>
      <c r="AM368" s="1">
        <v>0</v>
      </c>
      <c r="AN368" s="1">
        <v>0</v>
      </c>
    </row>
    <row r="369" spans="1:40" x14ac:dyDescent="0.25">
      <c r="A369">
        <v>367</v>
      </c>
      <c r="B369" t="s">
        <v>185</v>
      </c>
      <c r="C369">
        <v>24</v>
      </c>
      <c r="D369">
        <v>18540299</v>
      </c>
      <c r="E369" t="s">
        <v>13</v>
      </c>
      <c r="F369">
        <v>0</v>
      </c>
      <c r="G369" t="s">
        <v>122</v>
      </c>
      <c r="H369" s="1">
        <v>0</v>
      </c>
      <c r="I369" s="1">
        <v>0</v>
      </c>
      <c r="J369" s="1">
        <v>0</v>
      </c>
      <c r="K369" s="1">
        <v>0</v>
      </c>
      <c r="L369" s="1">
        <v>0</v>
      </c>
      <c r="M369" s="1">
        <v>0</v>
      </c>
      <c r="N369" s="1">
        <v>0</v>
      </c>
      <c r="O369" s="1">
        <v>0</v>
      </c>
      <c r="P369" s="1">
        <v>0</v>
      </c>
      <c r="Q369" s="1">
        <v>0</v>
      </c>
      <c r="R369" s="1">
        <v>0</v>
      </c>
      <c r="S369" s="1">
        <v>0</v>
      </c>
      <c r="T369" s="1">
        <v>0</v>
      </c>
      <c r="U369" s="1">
        <v>0</v>
      </c>
      <c r="V369" t="s">
        <v>86</v>
      </c>
      <c r="W369" s="1">
        <v>0</v>
      </c>
      <c r="X369" s="1">
        <v>0</v>
      </c>
      <c r="Y369" s="1">
        <v>0</v>
      </c>
      <c r="Z369" s="1">
        <v>0</v>
      </c>
      <c r="AA369" s="1">
        <v>0</v>
      </c>
      <c r="AB369" s="1">
        <v>0</v>
      </c>
      <c r="AC369" s="1">
        <v>0</v>
      </c>
      <c r="AD369" s="1">
        <v>0</v>
      </c>
      <c r="AE369" s="1">
        <v>0</v>
      </c>
      <c r="AF369" s="1">
        <v>0</v>
      </c>
      <c r="AG369" s="1">
        <v>0</v>
      </c>
      <c r="AH369" s="1">
        <v>0</v>
      </c>
      <c r="AI369" t="s">
        <v>87</v>
      </c>
      <c r="AL369" s="1">
        <v>0</v>
      </c>
      <c r="AM369" s="1">
        <v>0</v>
      </c>
      <c r="AN369" s="1">
        <v>0</v>
      </c>
    </row>
    <row r="370" spans="1:40" x14ac:dyDescent="0.25">
      <c r="A370">
        <v>368</v>
      </c>
      <c r="B370" t="s">
        <v>185</v>
      </c>
      <c r="C370">
        <v>24</v>
      </c>
      <c r="D370">
        <v>1175</v>
      </c>
      <c r="E370" t="s">
        <v>294</v>
      </c>
      <c r="F370">
        <v>0</v>
      </c>
      <c r="G370" t="s">
        <v>122</v>
      </c>
      <c r="H370" s="1">
        <v>0</v>
      </c>
      <c r="I370" s="1">
        <v>0</v>
      </c>
      <c r="J370" s="1">
        <v>0</v>
      </c>
      <c r="K370" s="1">
        <v>0</v>
      </c>
      <c r="L370" s="1">
        <v>0</v>
      </c>
      <c r="M370" s="1">
        <v>0</v>
      </c>
      <c r="N370" s="1">
        <v>0</v>
      </c>
      <c r="O370" s="1">
        <v>0</v>
      </c>
      <c r="P370" s="1">
        <v>0</v>
      </c>
      <c r="Q370" s="1">
        <v>0</v>
      </c>
      <c r="R370" s="1">
        <v>0</v>
      </c>
      <c r="S370" s="1">
        <v>0</v>
      </c>
      <c r="T370" s="1">
        <v>0</v>
      </c>
      <c r="U370" s="1">
        <v>0</v>
      </c>
      <c r="V370" t="s">
        <v>86</v>
      </c>
      <c r="W370" s="1">
        <v>0</v>
      </c>
      <c r="X370" s="1">
        <v>0</v>
      </c>
      <c r="Y370" s="1">
        <v>0</v>
      </c>
      <c r="Z370" s="1">
        <v>0</v>
      </c>
      <c r="AA370" s="1">
        <v>0</v>
      </c>
      <c r="AB370" s="1">
        <v>0</v>
      </c>
      <c r="AC370" s="1">
        <v>0</v>
      </c>
      <c r="AD370" s="1">
        <v>0</v>
      </c>
      <c r="AE370" s="1">
        <v>0</v>
      </c>
      <c r="AF370" s="1">
        <v>0</v>
      </c>
      <c r="AG370" s="1">
        <v>0</v>
      </c>
      <c r="AH370" s="1">
        <v>0</v>
      </c>
      <c r="AI370" t="s">
        <v>87</v>
      </c>
      <c r="AL370" s="1">
        <v>0</v>
      </c>
      <c r="AM370" s="1">
        <v>0</v>
      </c>
      <c r="AN370" s="1">
        <v>0</v>
      </c>
    </row>
    <row r="371" spans="1:40" x14ac:dyDescent="0.25">
      <c r="A371">
        <v>369</v>
      </c>
      <c r="B371" t="s">
        <v>185</v>
      </c>
      <c r="C371">
        <v>24</v>
      </c>
      <c r="D371">
        <v>7440508</v>
      </c>
      <c r="E371" t="s">
        <v>10</v>
      </c>
      <c r="F371">
        <v>6.7199999999999996E-4</v>
      </c>
      <c r="G371" t="s">
        <v>122</v>
      </c>
      <c r="H371" s="1">
        <v>0</v>
      </c>
      <c r="I371" s="1">
        <v>0</v>
      </c>
      <c r="J371" s="1">
        <v>0</v>
      </c>
      <c r="K371" s="1">
        <v>0</v>
      </c>
      <c r="L371" s="1">
        <v>0</v>
      </c>
      <c r="M371" s="1">
        <v>0</v>
      </c>
      <c r="N371" s="1">
        <v>0</v>
      </c>
      <c r="O371" s="1">
        <v>0</v>
      </c>
      <c r="P371" s="1">
        <v>0</v>
      </c>
      <c r="Q371" s="1">
        <v>0</v>
      </c>
      <c r="R371" s="1">
        <v>0</v>
      </c>
      <c r="S371" s="1">
        <v>0</v>
      </c>
      <c r="T371" s="1">
        <v>0</v>
      </c>
      <c r="U371" s="1">
        <v>0</v>
      </c>
      <c r="V371" t="s">
        <v>86</v>
      </c>
      <c r="W371" s="1">
        <v>6.7199999999999996E-4</v>
      </c>
      <c r="X371" s="1">
        <v>0</v>
      </c>
      <c r="Y371" s="1">
        <v>0</v>
      </c>
      <c r="Z371" s="1">
        <v>0</v>
      </c>
      <c r="AA371" s="1">
        <v>0</v>
      </c>
      <c r="AB371" s="1">
        <v>0</v>
      </c>
      <c r="AC371" s="1">
        <v>0</v>
      </c>
      <c r="AD371" s="1">
        <v>0</v>
      </c>
      <c r="AE371" s="1">
        <v>0</v>
      </c>
      <c r="AF371" s="1">
        <v>0</v>
      </c>
      <c r="AG371" s="1">
        <v>0</v>
      </c>
      <c r="AH371" s="1">
        <v>0</v>
      </c>
      <c r="AI371" t="s">
        <v>87</v>
      </c>
      <c r="AL371" s="1">
        <v>0</v>
      </c>
      <c r="AM371" s="1">
        <v>0</v>
      </c>
      <c r="AN371" s="1">
        <v>0</v>
      </c>
    </row>
    <row r="372" spans="1:40" x14ac:dyDescent="0.25">
      <c r="A372">
        <v>370</v>
      </c>
      <c r="B372" t="s">
        <v>185</v>
      </c>
      <c r="C372">
        <v>24</v>
      </c>
      <c r="D372">
        <v>7439965</v>
      </c>
      <c r="E372" t="s">
        <v>5</v>
      </c>
      <c r="F372">
        <v>0</v>
      </c>
      <c r="G372" t="s">
        <v>122</v>
      </c>
      <c r="H372" s="1">
        <v>0</v>
      </c>
      <c r="I372" s="1">
        <v>0</v>
      </c>
      <c r="J372" s="1">
        <v>0</v>
      </c>
      <c r="K372" s="1">
        <v>0</v>
      </c>
      <c r="L372" s="1">
        <v>0</v>
      </c>
      <c r="M372" s="1">
        <v>0</v>
      </c>
      <c r="N372" s="1">
        <v>0</v>
      </c>
      <c r="O372" s="1">
        <v>0</v>
      </c>
      <c r="P372" s="1">
        <v>0</v>
      </c>
      <c r="Q372" s="1">
        <v>0</v>
      </c>
      <c r="R372" s="1">
        <v>0</v>
      </c>
      <c r="S372" s="1">
        <v>0</v>
      </c>
      <c r="T372" s="1">
        <v>0</v>
      </c>
      <c r="U372" s="1">
        <v>0</v>
      </c>
      <c r="V372" t="s">
        <v>86</v>
      </c>
      <c r="W372" s="1">
        <v>0</v>
      </c>
      <c r="X372" s="1">
        <v>0</v>
      </c>
      <c r="Y372" s="1">
        <v>0</v>
      </c>
      <c r="Z372" s="1">
        <v>0</v>
      </c>
      <c r="AA372" s="1">
        <v>0</v>
      </c>
      <c r="AB372" s="1">
        <v>0</v>
      </c>
      <c r="AC372" s="1">
        <v>0</v>
      </c>
      <c r="AD372" s="1">
        <v>0</v>
      </c>
      <c r="AE372" s="1">
        <v>0</v>
      </c>
      <c r="AF372" s="1">
        <v>0</v>
      </c>
      <c r="AG372" s="1">
        <v>0</v>
      </c>
      <c r="AH372" s="1">
        <v>0</v>
      </c>
      <c r="AI372" t="s">
        <v>87</v>
      </c>
      <c r="AL372" s="1">
        <v>0</v>
      </c>
      <c r="AM372" s="1">
        <v>0</v>
      </c>
      <c r="AN372" s="1">
        <v>0</v>
      </c>
    </row>
    <row r="373" spans="1:40" x14ac:dyDescent="0.25">
      <c r="A373">
        <v>371</v>
      </c>
      <c r="B373" t="s">
        <v>185</v>
      </c>
      <c r="C373">
        <v>24</v>
      </c>
      <c r="D373">
        <v>7440020</v>
      </c>
      <c r="E373" t="s">
        <v>6</v>
      </c>
      <c r="F373">
        <v>3.21E-4</v>
      </c>
      <c r="G373" t="s">
        <v>122</v>
      </c>
      <c r="H373" s="1">
        <v>0</v>
      </c>
      <c r="I373" s="1">
        <v>0</v>
      </c>
      <c r="J373" s="1">
        <v>0</v>
      </c>
      <c r="K373" s="1">
        <v>0</v>
      </c>
      <c r="L373" s="1">
        <v>0</v>
      </c>
      <c r="M373" s="1">
        <v>1.5877999999999999E-4</v>
      </c>
      <c r="N373" s="1">
        <v>2.2929000000000001E-2</v>
      </c>
      <c r="O373" s="1">
        <v>0</v>
      </c>
      <c r="P373" s="1">
        <v>0</v>
      </c>
      <c r="Q373" s="1">
        <v>0</v>
      </c>
      <c r="R373" s="1">
        <v>0</v>
      </c>
      <c r="S373" s="1">
        <v>2.2929000000000001E-2</v>
      </c>
      <c r="T373" s="1">
        <v>0</v>
      </c>
      <c r="U373" s="1">
        <v>0</v>
      </c>
      <c r="V373" t="s">
        <v>86</v>
      </c>
      <c r="W373" s="1">
        <v>3.21E-4</v>
      </c>
      <c r="X373" s="1">
        <v>1.5947E-6</v>
      </c>
      <c r="Y373" s="1">
        <v>1.5187E-7</v>
      </c>
      <c r="Z373" s="1">
        <v>0</v>
      </c>
      <c r="AA373" s="1">
        <v>0</v>
      </c>
      <c r="AB373" s="1">
        <v>0</v>
      </c>
      <c r="AC373" s="1">
        <v>0</v>
      </c>
      <c r="AD373" s="1">
        <v>0</v>
      </c>
      <c r="AE373" s="1">
        <v>0</v>
      </c>
      <c r="AF373" s="1">
        <v>0</v>
      </c>
      <c r="AG373" s="1">
        <v>0</v>
      </c>
      <c r="AH373" s="1">
        <v>0</v>
      </c>
      <c r="AI373" t="s">
        <v>87</v>
      </c>
      <c r="AJ373" t="s">
        <v>88</v>
      </c>
      <c r="AK373" t="s">
        <v>118</v>
      </c>
      <c r="AL373" s="1">
        <v>0</v>
      </c>
      <c r="AM373" s="1">
        <v>0</v>
      </c>
      <c r="AN373" s="1">
        <v>0</v>
      </c>
    </row>
    <row r="374" spans="1:40" x14ac:dyDescent="0.25">
      <c r="A374">
        <v>372</v>
      </c>
      <c r="B374" t="s">
        <v>185</v>
      </c>
      <c r="C374">
        <v>24</v>
      </c>
      <c r="D374">
        <v>7723140</v>
      </c>
      <c r="E374" t="s">
        <v>295</v>
      </c>
      <c r="F374">
        <v>0</v>
      </c>
      <c r="G374" t="s">
        <v>122</v>
      </c>
      <c r="H374" s="1">
        <v>0</v>
      </c>
      <c r="I374" s="1">
        <v>0</v>
      </c>
      <c r="J374" s="1">
        <v>0</v>
      </c>
      <c r="K374" s="1">
        <v>0</v>
      </c>
      <c r="L374" s="1">
        <v>0</v>
      </c>
      <c r="M374" s="1">
        <v>0</v>
      </c>
      <c r="N374" s="1">
        <v>0</v>
      </c>
      <c r="O374" s="1">
        <v>0</v>
      </c>
      <c r="P374" s="1">
        <v>0</v>
      </c>
      <c r="Q374" s="1">
        <v>0</v>
      </c>
      <c r="R374" s="1">
        <v>0</v>
      </c>
      <c r="S374" s="1">
        <v>0</v>
      </c>
      <c r="T374" s="1">
        <v>0</v>
      </c>
      <c r="U374" s="1">
        <v>0</v>
      </c>
      <c r="V374" t="s">
        <v>86</v>
      </c>
      <c r="W374" s="1">
        <v>0</v>
      </c>
      <c r="X374" s="1">
        <v>0</v>
      </c>
      <c r="Y374" s="1">
        <v>0</v>
      </c>
      <c r="Z374" s="1">
        <v>0</v>
      </c>
      <c r="AA374" s="1">
        <v>0</v>
      </c>
      <c r="AB374" s="1">
        <v>0</v>
      </c>
      <c r="AC374" s="1">
        <v>0</v>
      </c>
      <c r="AD374" s="1">
        <v>0</v>
      </c>
      <c r="AE374" s="1">
        <v>0</v>
      </c>
      <c r="AF374" s="1">
        <v>0</v>
      </c>
      <c r="AG374" s="1">
        <v>0</v>
      </c>
      <c r="AH374" s="1">
        <v>0</v>
      </c>
      <c r="AI374" t="s">
        <v>87</v>
      </c>
      <c r="AL374" s="1">
        <v>0</v>
      </c>
      <c r="AM374" s="1">
        <v>0</v>
      </c>
      <c r="AN374" s="1">
        <v>0</v>
      </c>
    </row>
    <row r="375" spans="1:40" x14ac:dyDescent="0.25">
      <c r="A375">
        <v>373</v>
      </c>
      <c r="B375" t="s">
        <v>185</v>
      </c>
      <c r="C375">
        <v>24</v>
      </c>
      <c r="D375">
        <v>7439921</v>
      </c>
      <c r="E375" t="s">
        <v>7</v>
      </c>
      <c r="F375">
        <v>0</v>
      </c>
      <c r="G375" t="s">
        <v>122</v>
      </c>
      <c r="H375" s="1">
        <v>0</v>
      </c>
      <c r="I375" s="1">
        <v>0</v>
      </c>
      <c r="J375" s="1">
        <v>0</v>
      </c>
      <c r="K375" s="1">
        <v>0</v>
      </c>
      <c r="L375" s="1">
        <v>0</v>
      </c>
      <c r="M375" s="1">
        <v>0</v>
      </c>
      <c r="N375" s="1">
        <v>0</v>
      </c>
      <c r="O375" s="1">
        <v>0</v>
      </c>
      <c r="P375" s="1">
        <v>0</v>
      </c>
      <c r="Q375" s="1">
        <v>0</v>
      </c>
      <c r="R375" s="1">
        <v>0</v>
      </c>
      <c r="S375" s="1">
        <v>0</v>
      </c>
      <c r="T375" s="1">
        <v>0</v>
      </c>
      <c r="U375" s="1">
        <v>0</v>
      </c>
      <c r="V375" t="s">
        <v>86</v>
      </c>
      <c r="W375" s="1">
        <v>0</v>
      </c>
      <c r="X375" s="1">
        <v>0</v>
      </c>
      <c r="Y375" s="1">
        <v>0</v>
      </c>
      <c r="Z375" s="1">
        <v>0</v>
      </c>
      <c r="AA375" s="1">
        <v>0</v>
      </c>
      <c r="AB375" s="1">
        <v>0</v>
      </c>
      <c r="AC375" s="1">
        <v>0</v>
      </c>
      <c r="AD375" s="1">
        <v>0</v>
      </c>
      <c r="AE375" s="1">
        <v>0</v>
      </c>
      <c r="AF375" s="1">
        <v>0</v>
      </c>
      <c r="AG375" s="1">
        <v>0</v>
      </c>
      <c r="AH375" s="1">
        <v>0</v>
      </c>
      <c r="AI375" t="s">
        <v>87</v>
      </c>
      <c r="AL375" s="1">
        <v>0</v>
      </c>
      <c r="AM375" s="1">
        <v>0</v>
      </c>
      <c r="AN375" s="1">
        <v>0</v>
      </c>
    </row>
    <row r="376" spans="1:40" x14ac:dyDescent="0.25">
      <c r="A376">
        <v>374</v>
      </c>
      <c r="B376" t="s">
        <v>185</v>
      </c>
      <c r="C376">
        <v>24</v>
      </c>
      <c r="D376">
        <v>7440622</v>
      </c>
      <c r="E376" t="s">
        <v>296</v>
      </c>
      <c r="F376">
        <v>0</v>
      </c>
      <c r="G376" t="s">
        <v>122</v>
      </c>
      <c r="H376" s="1">
        <v>0</v>
      </c>
      <c r="I376" s="1">
        <v>0</v>
      </c>
      <c r="J376" s="1">
        <v>0</v>
      </c>
      <c r="K376" s="1">
        <v>0</v>
      </c>
      <c r="L376" s="1">
        <v>0</v>
      </c>
      <c r="M376" s="1">
        <v>0</v>
      </c>
      <c r="N376" s="1">
        <v>0</v>
      </c>
      <c r="O376" s="1">
        <v>0</v>
      </c>
      <c r="P376" s="1">
        <v>0</v>
      </c>
      <c r="Q376" s="1">
        <v>0</v>
      </c>
      <c r="R376" s="1">
        <v>0</v>
      </c>
      <c r="S376" s="1">
        <v>0</v>
      </c>
      <c r="T376" s="1">
        <v>0</v>
      </c>
      <c r="U376" s="1">
        <v>0</v>
      </c>
      <c r="V376" t="s">
        <v>86</v>
      </c>
      <c r="W376" s="1">
        <v>0</v>
      </c>
      <c r="X376" s="1">
        <v>0</v>
      </c>
      <c r="Y376" s="1">
        <v>0</v>
      </c>
      <c r="Z376" s="1">
        <v>0</v>
      </c>
      <c r="AA376" s="1">
        <v>0</v>
      </c>
      <c r="AB376" s="1">
        <v>0</v>
      </c>
      <c r="AC376" s="1">
        <v>0</v>
      </c>
      <c r="AD376" s="1">
        <v>0</v>
      </c>
      <c r="AE376" s="1">
        <v>0</v>
      </c>
      <c r="AF376" s="1">
        <v>0</v>
      </c>
      <c r="AG376" s="1">
        <v>0</v>
      </c>
      <c r="AH376" s="1">
        <v>0</v>
      </c>
      <c r="AI376" t="s">
        <v>87</v>
      </c>
      <c r="AL376" s="1">
        <v>0</v>
      </c>
      <c r="AM376" s="1">
        <v>0</v>
      </c>
      <c r="AN376" s="1">
        <v>0</v>
      </c>
    </row>
    <row r="377" spans="1:40" x14ac:dyDescent="0.25">
      <c r="A377">
        <v>375</v>
      </c>
      <c r="B377" t="s">
        <v>185</v>
      </c>
      <c r="C377">
        <v>24</v>
      </c>
      <c r="D377">
        <v>7440666</v>
      </c>
      <c r="E377" t="s">
        <v>297</v>
      </c>
      <c r="F377">
        <v>0</v>
      </c>
      <c r="G377" t="s">
        <v>122</v>
      </c>
      <c r="H377" s="1">
        <v>0</v>
      </c>
      <c r="I377" s="1">
        <v>0</v>
      </c>
      <c r="J377" s="1">
        <v>0</v>
      </c>
      <c r="K377" s="1">
        <v>0</v>
      </c>
      <c r="L377" s="1">
        <v>0</v>
      </c>
      <c r="M377" s="1">
        <v>0</v>
      </c>
      <c r="N377" s="1">
        <v>0</v>
      </c>
      <c r="O377" s="1">
        <v>0</v>
      </c>
      <c r="P377" s="1">
        <v>0</v>
      </c>
      <c r="Q377" s="1">
        <v>0</v>
      </c>
      <c r="R377" s="1">
        <v>0</v>
      </c>
      <c r="S377" s="1">
        <v>0</v>
      </c>
      <c r="T377" s="1">
        <v>0</v>
      </c>
      <c r="U377" s="1">
        <v>0</v>
      </c>
      <c r="V377" t="s">
        <v>86</v>
      </c>
      <c r="W377" s="1">
        <v>0</v>
      </c>
      <c r="X377" s="1">
        <v>0</v>
      </c>
      <c r="Y377" s="1">
        <v>0</v>
      </c>
      <c r="Z377" s="1">
        <v>0</v>
      </c>
      <c r="AA377" s="1">
        <v>0</v>
      </c>
      <c r="AB377" s="1">
        <v>0</v>
      </c>
      <c r="AC377" s="1">
        <v>0</v>
      </c>
      <c r="AD377" s="1">
        <v>0</v>
      </c>
      <c r="AE377" s="1">
        <v>0</v>
      </c>
      <c r="AF377" s="1">
        <v>0</v>
      </c>
      <c r="AG377" s="1">
        <v>0</v>
      </c>
      <c r="AH377" s="1">
        <v>0</v>
      </c>
      <c r="AI377" t="s">
        <v>87</v>
      </c>
      <c r="AL377" s="1">
        <v>0</v>
      </c>
      <c r="AM377" s="1">
        <v>0</v>
      </c>
      <c r="AN377" s="1">
        <v>0</v>
      </c>
    </row>
    <row r="378" spans="1:40" x14ac:dyDescent="0.25">
      <c r="A378">
        <v>376</v>
      </c>
      <c r="B378" t="s">
        <v>186</v>
      </c>
      <c r="C378">
        <v>24</v>
      </c>
      <c r="D378">
        <v>7429905</v>
      </c>
      <c r="E378" t="s">
        <v>290</v>
      </c>
      <c r="F378">
        <v>0</v>
      </c>
      <c r="G378" t="s">
        <v>122</v>
      </c>
      <c r="H378" s="1">
        <v>0</v>
      </c>
      <c r="I378" s="1">
        <v>0</v>
      </c>
      <c r="J378" s="1">
        <v>0</v>
      </c>
      <c r="K378" s="1">
        <v>0</v>
      </c>
      <c r="L378" s="1">
        <v>0</v>
      </c>
      <c r="M378" s="1">
        <v>0</v>
      </c>
      <c r="N378" s="1">
        <v>0</v>
      </c>
      <c r="O378" s="1">
        <v>0</v>
      </c>
      <c r="P378" s="1">
        <v>0</v>
      </c>
      <c r="Q378" s="1">
        <v>0</v>
      </c>
      <c r="R378" s="1">
        <v>0</v>
      </c>
      <c r="S378" s="1">
        <v>0</v>
      </c>
      <c r="T378" s="1">
        <v>0</v>
      </c>
      <c r="U378" s="1">
        <v>0</v>
      </c>
      <c r="V378" t="s">
        <v>86</v>
      </c>
      <c r="W378" s="1">
        <v>0</v>
      </c>
      <c r="X378" s="1">
        <v>0</v>
      </c>
      <c r="Y378" s="1">
        <v>0</v>
      </c>
      <c r="Z378" s="1">
        <v>0</v>
      </c>
      <c r="AA378" s="1">
        <v>0</v>
      </c>
      <c r="AB378" s="1">
        <v>0</v>
      </c>
      <c r="AC378" s="1">
        <v>0</v>
      </c>
      <c r="AD378" s="1">
        <v>0</v>
      </c>
      <c r="AE378" s="1">
        <v>0</v>
      </c>
      <c r="AF378" s="1">
        <v>0</v>
      </c>
      <c r="AG378" s="1">
        <v>0</v>
      </c>
      <c r="AH378" s="1">
        <v>0</v>
      </c>
      <c r="AI378" t="s">
        <v>87</v>
      </c>
      <c r="AL378" s="1">
        <v>0</v>
      </c>
      <c r="AM378" s="1">
        <v>0</v>
      </c>
      <c r="AN378" s="1">
        <v>0</v>
      </c>
    </row>
    <row r="379" spans="1:40" x14ac:dyDescent="0.25">
      <c r="A379">
        <v>377</v>
      </c>
      <c r="B379" t="s">
        <v>186</v>
      </c>
      <c r="C379">
        <v>24</v>
      </c>
      <c r="D379">
        <v>1344281</v>
      </c>
      <c r="E379" t="s">
        <v>291</v>
      </c>
      <c r="F379">
        <v>0</v>
      </c>
      <c r="G379" t="s">
        <v>122</v>
      </c>
      <c r="H379" s="1">
        <v>0</v>
      </c>
      <c r="I379" s="1">
        <v>0</v>
      </c>
      <c r="J379" s="1">
        <v>0</v>
      </c>
      <c r="K379" s="1">
        <v>0</v>
      </c>
      <c r="L379" s="1">
        <v>0</v>
      </c>
      <c r="M379" s="1">
        <v>0</v>
      </c>
      <c r="N379" s="1">
        <v>0</v>
      </c>
      <c r="O379" s="1">
        <v>0</v>
      </c>
      <c r="P379" s="1">
        <v>0</v>
      </c>
      <c r="Q379" s="1">
        <v>0</v>
      </c>
      <c r="R379" s="1">
        <v>0</v>
      </c>
      <c r="S379" s="1">
        <v>0</v>
      </c>
      <c r="T379" s="1">
        <v>0</v>
      </c>
      <c r="U379" s="1">
        <v>0</v>
      </c>
      <c r="V379" t="s">
        <v>86</v>
      </c>
      <c r="W379" s="1">
        <v>0</v>
      </c>
      <c r="X379" s="1">
        <v>0</v>
      </c>
      <c r="Y379" s="1">
        <v>0</v>
      </c>
      <c r="Z379" s="1">
        <v>0</v>
      </c>
      <c r="AA379" s="1">
        <v>0</v>
      </c>
      <c r="AB379" s="1">
        <v>0</v>
      </c>
      <c r="AC379" s="1">
        <v>0</v>
      </c>
      <c r="AD379" s="1">
        <v>0</v>
      </c>
      <c r="AE379" s="1">
        <v>0</v>
      </c>
      <c r="AF379" s="1">
        <v>0</v>
      </c>
      <c r="AG379" s="1">
        <v>0</v>
      </c>
      <c r="AH379" s="1">
        <v>0</v>
      </c>
      <c r="AI379" t="s">
        <v>87</v>
      </c>
      <c r="AL379" s="1">
        <v>0</v>
      </c>
      <c r="AM379" s="1">
        <v>0</v>
      </c>
      <c r="AN379" s="1">
        <v>0</v>
      </c>
    </row>
    <row r="380" spans="1:40" x14ac:dyDescent="0.25">
      <c r="A380">
        <v>378</v>
      </c>
      <c r="B380" t="s">
        <v>186</v>
      </c>
      <c r="C380">
        <v>24</v>
      </c>
      <c r="D380">
        <v>7440417</v>
      </c>
      <c r="E380" t="s">
        <v>292</v>
      </c>
      <c r="F380">
        <v>0</v>
      </c>
      <c r="G380" t="s">
        <v>122</v>
      </c>
      <c r="H380" s="1">
        <v>0</v>
      </c>
      <c r="I380" s="1">
        <v>0</v>
      </c>
      <c r="J380" s="1">
        <v>0</v>
      </c>
      <c r="K380" s="1">
        <v>0</v>
      </c>
      <c r="L380" s="1">
        <v>0</v>
      </c>
      <c r="M380" s="1">
        <v>0</v>
      </c>
      <c r="N380" s="1">
        <v>0</v>
      </c>
      <c r="O380" s="1">
        <v>0</v>
      </c>
      <c r="P380" s="1">
        <v>0</v>
      </c>
      <c r="Q380" s="1">
        <v>0</v>
      </c>
      <c r="R380" s="1">
        <v>0</v>
      </c>
      <c r="S380" s="1">
        <v>0</v>
      </c>
      <c r="T380" s="1">
        <v>0</v>
      </c>
      <c r="U380" s="1">
        <v>0</v>
      </c>
      <c r="V380" t="s">
        <v>86</v>
      </c>
      <c r="W380" s="1">
        <v>0</v>
      </c>
      <c r="X380" s="1">
        <v>0</v>
      </c>
      <c r="Y380" s="1">
        <v>0</v>
      </c>
      <c r="Z380" s="1">
        <v>0</v>
      </c>
      <c r="AA380" s="1">
        <v>0</v>
      </c>
      <c r="AB380" s="1">
        <v>0</v>
      </c>
      <c r="AC380" s="1">
        <v>0</v>
      </c>
      <c r="AD380" s="1">
        <v>0</v>
      </c>
      <c r="AE380" s="1">
        <v>0</v>
      </c>
      <c r="AF380" s="1">
        <v>0</v>
      </c>
      <c r="AG380" s="1">
        <v>0</v>
      </c>
      <c r="AH380" s="1">
        <v>0</v>
      </c>
      <c r="AI380" t="s">
        <v>87</v>
      </c>
      <c r="AL380" s="1">
        <v>0</v>
      </c>
      <c r="AM380" s="1">
        <v>0</v>
      </c>
      <c r="AN380" s="1">
        <v>0</v>
      </c>
    </row>
    <row r="381" spans="1:40" x14ac:dyDescent="0.25">
      <c r="A381">
        <v>379</v>
      </c>
      <c r="B381" t="s">
        <v>186</v>
      </c>
      <c r="C381">
        <v>24</v>
      </c>
      <c r="D381">
        <v>7440439</v>
      </c>
      <c r="E381" t="s">
        <v>293</v>
      </c>
      <c r="F381">
        <v>0</v>
      </c>
      <c r="G381" t="s">
        <v>122</v>
      </c>
      <c r="H381" s="1">
        <v>0</v>
      </c>
      <c r="I381" s="1">
        <v>0</v>
      </c>
      <c r="J381" s="1">
        <v>0</v>
      </c>
      <c r="K381" s="1">
        <v>0</v>
      </c>
      <c r="L381" s="1">
        <v>0</v>
      </c>
      <c r="M381" s="1">
        <v>0</v>
      </c>
      <c r="N381" s="1">
        <v>0</v>
      </c>
      <c r="O381" s="1">
        <v>0</v>
      </c>
      <c r="P381" s="1">
        <v>0</v>
      </c>
      <c r="Q381" s="1">
        <v>0</v>
      </c>
      <c r="R381" s="1">
        <v>0</v>
      </c>
      <c r="S381" s="1">
        <v>0</v>
      </c>
      <c r="T381" s="1">
        <v>0</v>
      </c>
      <c r="U381" s="1">
        <v>0</v>
      </c>
      <c r="V381" t="s">
        <v>86</v>
      </c>
      <c r="W381" s="1">
        <v>0</v>
      </c>
      <c r="X381" s="1">
        <v>0</v>
      </c>
      <c r="Y381" s="1">
        <v>0</v>
      </c>
      <c r="Z381" s="1">
        <v>0</v>
      </c>
      <c r="AA381" s="1">
        <v>0</v>
      </c>
      <c r="AB381" s="1">
        <v>0</v>
      </c>
      <c r="AC381" s="1">
        <v>0</v>
      </c>
      <c r="AD381" s="1">
        <v>0</v>
      </c>
      <c r="AE381" s="1">
        <v>0</v>
      </c>
      <c r="AF381" s="1">
        <v>0</v>
      </c>
      <c r="AG381" s="1">
        <v>0</v>
      </c>
      <c r="AH381" s="1">
        <v>0</v>
      </c>
      <c r="AI381" t="s">
        <v>87</v>
      </c>
      <c r="AL381" s="1">
        <v>0</v>
      </c>
      <c r="AM381" s="1">
        <v>0</v>
      </c>
      <c r="AN381" s="1">
        <v>0</v>
      </c>
    </row>
    <row r="382" spans="1:40" x14ac:dyDescent="0.25">
      <c r="A382">
        <v>380</v>
      </c>
      <c r="B382" t="s">
        <v>186</v>
      </c>
      <c r="C382">
        <v>24</v>
      </c>
      <c r="D382">
        <v>7440484</v>
      </c>
      <c r="E382" t="s">
        <v>8</v>
      </c>
      <c r="F382">
        <v>0</v>
      </c>
      <c r="G382" t="s">
        <v>122</v>
      </c>
      <c r="H382" s="1">
        <v>0</v>
      </c>
      <c r="I382" s="1">
        <v>0</v>
      </c>
      <c r="J382" s="1">
        <v>0</v>
      </c>
      <c r="K382" s="1">
        <v>0</v>
      </c>
      <c r="L382" s="1">
        <v>0</v>
      </c>
      <c r="M382" s="1">
        <v>0</v>
      </c>
      <c r="N382" s="1">
        <v>0</v>
      </c>
      <c r="O382" s="1">
        <v>0</v>
      </c>
      <c r="P382" s="1">
        <v>0</v>
      </c>
      <c r="Q382" s="1">
        <v>0</v>
      </c>
      <c r="R382" s="1">
        <v>0</v>
      </c>
      <c r="S382" s="1">
        <v>0</v>
      </c>
      <c r="T382" s="1">
        <v>0</v>
      </c>
      <c r="U382" s="1">
        <v>0</v>
      </c>
      <c r="V382" t="s">
        <v>86</v>
      </c>
      <c r="W382" s="1">
        <v>0</v>
      </c>
      <c r="X382" s="1">
        <v>0</v>
      </c>
      <c r="Y382" s="1">
        <v>0</v>
      </c>
      <c r="Z382" s="1">
        <v>0</v>
      </c>
      <c r="AA382" s="1">
        <v>0</v>
      </c>
      <c r="AB382" s="1">
        <v>0</v>
      </c>
      <c r="AC382" s="1">
        <v>0</v>
      </c>
      <c r="AD382" s="1">
        <v>0</v>
      </c>
      <c r="AE382" s="1">
        <v>0</v>
      </c>
      <c r="AF382" s="1">
        <v>0</v>
      </c>
      <c r="AG382" s="1">
        <v>0</v>
      </c>
      <c r="AH382" s="1">
        <v>0</v>
      </c>
      <c r="AI382" t="s">
        <v>87</v>
      </c>
      <c r="AL382" s="1">
        <v>0</v>
      </c>
      <c r="AM382" s="1">
        <v>0</v>
      </c>
      <c r="AN382" s="1">
        <v>0</v>
      </c>
    </row>
    <row r="383" spans="1:40" x14ac:dyDescent="0.25">
      <c r="A383">
        <v>381</v>
      </c>
      <c r="B383" t="s">
        <v>186</v>
      </c>
      <c r="C383">
        <v>24</v>
      </c>
      <c r="D383">
        <v>7440473</v>
      </c>
      <c r="E383" t="s">
        <v>89</v>
      </c>
      <c r="F383" s="1">
        <v>1.1E-5</v>
      </c>
      <c r="G383" t="s">
        <v>122</v>
      </c>
      <c r="H383" s="1">
        <v>0</v>
      </c>
      <c r="I383" s="1">
        <v>0</v>
      </c>
      <c r="J383" s="1">
        <v>0</v>
      </c>
      <c r="K383" s="1">
        <v>0</v>
      </c>
      <c r="L383" s="1">
        <v>0</v>
      </c>
      <c r="M383" s="1">
        <v>0</v>
      </c>
      <c r="N383" s="1">
        <v>0</v>
      </c>
      <c r="O383" s="1">
        <v>0</v>
      </c>
      <c r="P383" s="1">
        <v>0</v>
      </c>
      <c r="Q383" s="1">
        <v>0</v>
      </c>
      <c r="R383" s="1">
        <v>0</v>
      </c>
      <c r="S383" s="1">
        <v>0</v>
      </c>
      <c r="T383" s="1">
        <v>0</v>
      </c>
      <c r="U383" s="1">
        <v>0</v>
      </c>
      <c r="V383" t="s">
        <v>86</v>
      </c>
      <c r="W383" s="1">
        <v>1.1E-5</v>
      </c>
      <c r="X383" s="1">
        <v>0</v>
      </c>
      <c r="Y383" s="1">
        <v>0</v>
      </c>
      <c r="Z383" s="1">
        <v>0</v>
      </c>
      <c r="AA383" s="1">
        <v>0</v>
      </c>
      <c r="AB383" s="1">
        <v>0</v>
      </c>
      <c r="AC383" s="1">
        <v>0</v>
      </c>
      <c r="AD383" s="1">
        <v>0</v>
      </c>
      <c r="AE383" s="1">
        <v>0</v>
      </c>
      <c r="AF383" s="1">
        <v>0</v>
      </c>
      <c r="AG383" s="1">
        <v>0</v>
      </c>
      <c r="AH383" s="1">
        <v>0</v>
      </c>
      <c r="AI383" t="s">
        <v>87</v>
      </c>
      <c r="AL383" s="1">
        <v>0</v>
      </c>
      <c r="AM383" s="1">
        <v>0</v>
      </c>
      <c r="AN383" s="1">
        <v>0</v>
      </c>
    </row>
    <row r="384" spans="1:40" x14ac:dyDescent="0.25">
      <c r="A384">
        <v>382</v>
      </c>
      <c r="B384" t="s">
        <v>186</v>
      </c>
      <c r="C384">
        <v>24</v>
      </c>
      <c r="D384">
        <v>18540299</v>
      </c>
      <c r="E384" t="s">
        <v>13</v>
      </c>
      <c r="F384" s="1">
        <v>6.0700000000000003E-6</v>
      </c>
      <c r="G384" t="s">
        <v>122</v>
      </c>
      <c r="H384" s="1">
        <v>0</v>
      </c>
      <c r="I384" s="1">
        <v>0</v>
      </c>
      <c r="J384" s="1">
        <v>0</v>
      </c>
      <c r="K384" s="1">
        <v>0</v>
      </c>
      <c r="L384" s="1">
        <v>0</v>
      </c>
      <c r="M384" s="1">
        <v>0</v>
      </c>
      <c r="N384" s="1">
        <v>3.0349999999999999E-5</v>
      </c>
      <c r="O384" s="1">
        <v>0</v>
      </c>
      <c r="P384" s="1">
        <v>0</v>
      </c>
      <c r="Q384" s="1">
        <v>0</v>
      </c>
      <c r="R384" s="1">
        <v>0</v>
      </c>
      <c r="S384" s="1">
        <v>1.6513E-6</v>
      </c>
      <c r="T384" s="1">
        <v>0</v>
      </c>
      <c r="U384" s="1">
        <v>0</v>
      </c>
      <c r="V384" t="s">
        <v>86</v>
      </c>
      <c r="W384" s="1">
        <v>6.0700000000000003E-6</v>
      </c>
      <c r="X384" s="1">
        <v>3.0155000000000001E-8</v>
      </c>
      <c r="Y384" s="1">
        <v>2.8719E-9</v>
      </c>
      <c r="Z384" s="1">
        <v>0</v>
      </c>
      <c r="AA384" s="1">
        <v>0</v>
      </c>
      <c r="AB384" s="1">
        <v>0</v>
      </c>
      <c r="AC384" s="1">
        <v>0</v>
      </c>
      <c r="AD384" s="1">
        <v>0</v>
      </c>
      <c r="AE384" s="1">
        <v>0</v>
      </c>
      <c r="AF384" s="1">
        <v>0</v>
      </c>
      <c r="AG384" s="1">
        <v>0</v>
      </c>
      <c r="AH384" s="1">
        <v>0</v>
      </c>
      <c r="AI384" t="s">
        <v>87</v>
      </c>
      <c r="AJ384" t="s">
        <v>88</v>
      </c>
      <c r="AK384" t="s">
        <v>118</v>
      </c>
      <c r="AL384" s="1">
        <v>0</v>
      </c>
      <c r="AM384" s="1">
        <v>0</v>
      </c>
      <c r="AN384" s="1">
        <v>0</v>
      </c>
    </row>
    <row r="385" spans="1:40" x14ac:dyDescent="0.25">
      <c r="A385">
        <v>383</v>
      </c>
      <c r="B385" t="s">
        <v>186</v>
      </c>
      <c r="C385">
        <v>24</v>
      </c>
      <c r="D385">
        <v>1175</v>
      </c>
      <c r="E385" t="s">
        <v>294</v>
      </c>
      <c r="F385">
        <v>0</v>
      </c>
      <c r="G385" t="s">
        <v>122</v>
      </c>
      <c r="H385" s="1">
        <v>0</v>
      </c>
      <c r="I385" s="1">
        <v>0</v>
      </c>
      <c r="J385" s="1">
        <v>0</v>
      </c>
      <c r="K385" s="1">
        <v>0</v>
      </c>
      <c r="L385" s="1">
        <v>0</v>
      </c>
      <c r="M385" s="1">
        <v>0</v>
      </c>
      <c r="N385" s="1">
        <v>0</v>
      </c>
      <c r="O385" s="1">
        <v>0</v>
      </c>
      <c r="P385" s="1">
        <v>0</v>
      </c>
      <c r="Q385" s="1">
        <v>0</v>
      </c>
      <c r="R385" s="1">
        <v>0</v>
      </c>
      <c r="S385" s="1">
        <v>0</v>
      </c>
      <c r="T385" s="1">
        <v>0</v>
      </c>
      <c r="U385" s="1">
        <v>0</v>
      </c>
      <c r="V385" t="s">
        <v>86</v>
      </c>
      <c r="W385" s="1">
        <v>0</v>
      </c>
      <c r="X385" s="1">
        <v>0</v>
      </c>
      <c r="Y385" s="1">
        <v>0</v>
      </c>
      <c r="Z385" s="1">
        <v>0</v>
      </c>
      <c r="AA385" s="1">
        <v>0</v>
      </c>
      <c r="AB385" s="1">
        <v>0</v>
      </c>
      <c r="AC385" s="1">
        <v>0</v>
      </c>
      <c r="AD385" s="1">
        <v>0</v>
      </c>
      <c r="AE385" s="1">
        <v>0</v>
      </c>
      <c r="AF385" s="1">
        <v>0</v>
      </c>
      <c r="AG385" s="1">
        <v>0</v>
      </c>
      <c r="AH385" s="1">
        <v>0</v>
      </c>
      <c r="AI385" t="s">
        <v>87</v>
      </c>
      <c r="AL385" s="1">
        <v>0</v>
      </c>
      <c r="AM385" s="1">
        <v>0</v>
      </c>
      <c r="AN385" s="1">
        <v>0</v>
      </c>
    </row>
    <row r="386" spans="1:40" x14ac:dyDescent="0.25">
      <c r="A386">
        <v>384</v>
      </c>
      <c r="B386" t="s">
        <v>186</v>
      </c>
      <c r="C386">
        <v>24</v>
      </c>
      <c r="D386">
        <v>7440508</v>
      </c>
      <c r="E386" t="s">
        <v>10</v>
      </c>
      <c r="F386" s="1">
        <v>9.9999999999999995E-7</v>
      </c>
      <c r="G386" t="s">
        <v>122</v>
      </c>
      <c r="H386" s="1">
        <v>0</v>
      </c>
      <c r="I386" s="1">
        <v>0</v>
      </c>
      <c r="J386" s="1">
        <v>0</v>
      </c>
      <c r="K386" s="1">
        <v>0</v>
      </c>
      <c r="L386" s="1">
        <v>0</v>
      </c>
      <c r="M386" s="1">
        <v>0</v>
      </c>
      <c r="N386" s="1">
        <v>0</v>
      </c>
      <c r="O386" s="1">
        <v>0</v>
      </c>
      <c r="P386" s="1">
        <v>0</v>
      </c>
      <c r="Q386" s="1">
        <v>0</v>
      </c>
      <c r="R386" s="1">
        <v>0</v>
      </c>
      <c r="S386" s="1">
        <v>0</v>
      </c>
      <c r="T386" s="1">
        <v>0</v>
      </c>
      <c r="U386" s="1">
        <v>0</v>
      </c>
      <c r="V386" t="s">
        <v>86</v>
      </c>
      <c r="W386" s="1">
        <v>9.9999999999999995E-7</v>
      </c>
      <c r="X386" s="1">
        <v>0</v>
      </c>
      <c r="Y386" s="1">
        <v>0</v>
      </c>
      <c r="Z386" s="1">
        <v>0</v>
      </c>
      <c r="AA386" s="1">
        <v>0</v>
      </c>
      <c r="AB386" s="1">
        <v>0</v>
      </c>
      <c r="AC386" s="1">
        <v>0</v>
      </c>
      <c r="AD386" s="1">
        <v>0</v>
      </c>
      <c r="AE386" s="1">
        <v>0</v>
      </c>
      <c r="AF386" s="1">
        <v>0</v>
      </c>
      <c r="AG386" s="1">
        <v>0</v>
      </c>
      <c r="AH386" s="1">
        <v>0</v>
      </c>
      <c r="AI386" t="s">
        <v>87</v>
      </c>
      <c r="AL386" s="1">
        <v>0</v>
      </c>
      <c r="AM386" s="1">
        <v>0</v>
      </c>
      <c r="AN386" s="1">
        <v>0</v>
      </c>
    </row>
    <row r="387" spans="1:40" x14ac:dyDescent="0.25">
      <c r="A387">
        <v>385</v>
      </c>
      <c r="B387" t="s">
        <v>186</v>
      </c>
      <c r="C387">
        <v>24</v>
      </c>
      <c r="D387">
        <v>7439965</v>
      </c>
      <c r="E387" t="s">
        <v>5</v>
      </c>
      <c r="F387" s="1">
        <v>6.02E-6</v>
      </c>
      <c r="G387" t="s">
        <v>122</v>
      </c>
      <c r="H387" s="1">
        <v>0</v>
      </c>
      <c r="I387" s="1">
        <v>6.6889000000000003E-5</v>
      </c>
      <c r="J387" s="1">
        <v>0</v>
      </c>
      <c r="K387" s="1">
        <v>0</v>
      </c>
      <c r="L387" s="1">
        <v>0</v>
      </c>
      <c r="M387" s="1">
        <v>0</v>
      </c>
      <c r="N387" s="1">
        <v>0</v>
      </c>
      <c r="O387" s="1">
        <v>0</v>
      </c>
      <c r="P387" s="1">
        <v>0</v>
      </c>
      <c r="Q387" s="1">
        <v>0</v>
      </c>
      <c r="R387" s="1">
        <v>0</v>
      </c>
      <c r="S387" s="1">
        <v>0</v>
      </c>
      <c r="T387" s="1">
        <v>0</v>
      </c>
      <c r="U387" s="1">
        <v>0</v>
      </c>
      <c r="V387" t="s">
        <v>86</v>
      </c>
      <c r="W387" s="1">
        <v>6.02E-6</v>
      </c>
      <c r="X387" s="1">
        <v>0</v>
      </c>
      <c r="Y387" s="1">
        <v>0</v>
      </c>
      <c r="Z387" s="1">
        <v>0</v>
      </c>
      <c r="AA387" s="1">
        <v>0</v>
      </c>
      <c r="AB387" s="1">
        <v>0</v>
      </c>
      <c r="AC387" s="1">
        <v>0</v>
      </c>
      <c r="AD387" s="1">
        <v>0</v>
      </c>
      <c r="AE387" s="1">
        <v>0</v>
      </c>
      <c r="AF387" s="1">
        <v>0</v>
      </c>
      <c r="AG387" s="1">
        <v>0</v>
      </c>
      <c r="AH387" s="1">
        <v>0</v>
      </c>
      <c r="AI387" t="s">
        <v>87</v>
      </c>
      <c r="AL387" s="1">
        <v>0</v>
      </c>
      <c r="AM387" s="1">
        <v>0</v>
      </c>
      <c r="AN387" s="1">
        <v>0</v>
      </c>
    </row>
    <row r="388" spans="1:40" x14ac:dyDescent="0.25">
      <c r="A388">
        <v>386</v>
      </c>
      <c r="B388" t="s">
        <v>186</v>
      </c>
      <c r="C388">
        <v>24</v>
      </c>
      <c r="D388">
        <v>7440020</v>
      </c>
      <c r="E388" t="s">
        <v>6</v>
      </c>
      <c r="F388" s="1">
        <v>2.5100000000000001E-6</v>
      </c>
      <c r="G388" t="s">
        <v>122</v>
      </c>
      <c r="H388" s="1">
        <v>0</v>
      </c>
      <c r="I388" s="1">
        <v>0</v>
      </c>
      <c r="J388" s="1">
        <v>0</v>
      </c>
      <c r="K388" s="1">
        <v>0</v>
      </c>
      <c r="L388" s="1">
        <v>0</v>
      </c>
      <c r="M388" s="1">
        <v>1.2415000000000001E-6</v>
      </c>
      <c r="N388" s="1">
        <v>1.7929E-4</v>
      </c>
      <c r="O388" s="1">
        <v>0</v>
      </c>
      <c r="P388" s="1">
        <v>0</v>
      </c>
      <c r="Q388" s="1">
        <v>0</v>
      </c>
      <c r="R388" s="1">
        <v>0</v>
      </c>
      <c r="S388" s="1">
        <v>1.7929E-4</v>
      </c>
      <c r="T388" s="1">
        <v>0</v>
      </c>
      <c r="U388" s="1">
        <v>0</v>
      </c>
      <c r="V388" t="s">
        <v>86</v>
      </c>
      <c r="W388" s="1">
        <v>2.5100000000000001E-6</v>
      </c>
      <c r="X388" s="1">
        <v>1.2469000000000001E-8</v>
      </c>
      <c r="Y388" s="1">
        <v>1.1875999999999999E-9</v>
      </c>
      <c r="Z388" s="1">
        <v>0</v>
      </c>
      <c r="AA388" s="1">
        <v>0</v>
      </c>
      <c r="AB388" s="1">
        <v>0</v>
      </c>
      <c r="AC388" s="1">
        <v>0</v>
      </c>
      <c r="AD388" s="1">
        <v>0</v>
      </c>
      <c r="AE388" s="1">
        <v>0</v>
      </c>
      <c r="AF388" s="1">
        <v>0</v>
      </c>
      <c r="AG388" s="1">
        <v>0</v>
      </c>
      <c r="AH388" s="1">
        <v>0</v>
      </c>
      <c r="AI388" t="s">
        <v>87</v>
      </c>
      <c r="AJ388" t="s">
        <v>88</v>
      </c>
      <c r="AK388" t="s">
        <v>118</v>
      </c>
      <c r="AL388" s="1">
        <v>0</v>
      </c>
      <c r="AM388" s="1">
        <v>0</v>
      </c>
      <c r="AN388" s="1">
        <v>0</v>
      </c>
    </row>
    <row r="389" spans="1:40" x14ac:dyDescent="0.25">
      <c r="A389">
        <v>387</v>
      </c>
      <c r="B389" t="s">
        <v>186</v>
      </c>
      <c r="C389">
        <v>24</v>
      </c>
      <c r="D389">
        <v>7723140</v>
      </c>
      <c r="E389" t="s">
        <v>295</v>
      </c>
      <c r="F389" s="1">
        <v>8.0299999999999998E-8</v>
      </c>
      <c r="G389" t="s">
        <v>122</v>
      </c>
      <c r="H389" s="1">
        <v>0</v>
      </c>
      <c r="I389" s="1">
        <v>0</v>
      </c>
      <c r="J389" s="1">
        <v>0</v>
      </c>
      <c r="K389" s="1">
        <v>0</v>
      </c>
      <c r="L389" s="1">
        <v>0</v>
      </c>
      <c r="M389" s="1">
        <v>0</v>
      </c>
      <c r="N389" s="1">
        <v>0</v>
      </c>
      <c r="O389" s="1">
        <v>0</v>
      </c>
      <c r="P389" s="1">
        <v>0</v>
      </c>
      <c r="Q389" s="1">
        <v>0</v>
      </c>
      <c r="R389" s="1">
        <v>0</v>
      </c>
      <c r="S389" s="1">
        <v>0</v>
      </c>
      <c r="T389" s="1">
        <v>0</v>
      </c>
      <c r="U389" s="1">
        <v>0</v>
      </c>
      <c r="V389" t="s">
        <v>86</v>
      </c>
      <c r="W389" s="1">
        <v>8.0299999999999998E-8</v>
      </c>
      <c r="X389" s="1">
        <v>0</v>
      </c>
      <c r="Y389" s="1">
        <v>0</v>
      </c>
      <c r="Z389" s="1">
        <v>0</v>
      </c>
      <c r="AA389" s="1">
        <v>0</v>
      </c>
      <c r="AB389" s="1">
        <v>0</v>
      </c>
      <c r="AC389" s="1">
        <v>0</v>
      </c>
      <c r="AD389" s="1">
        <v>0</v>
      </c>
      <c r="AE389" s="1">
        <v>0</v>
      </c>
      <c r="AF389" s="1">
        <v>0</v>
      </c>
      <c r="AG389" s="1">
        <v>0</v>
      </c>
      <c r="AH389" s="1">
        <v>0</v>
      </c>
      <c r="AI389" t="s">
        <v>87</v>
      </c>
      <c r="AL389" s="1">
        <v>0</v>
      </c>
      <c r="AM389" s="1">
        <v>0</v>
      </c>
      <c r="AN389" s="1">
        <v>0</v>
      </c>
    </row>
    <row r="390" spans="1:40" x14ac:dyDescent="0.25">
      <c r="A390">
        <v>388</v>
      </c>
      <c r="B390" t="s">
        <v>186</v>
      </c>
      <c r="C390">
        <v>24</v>
      </c>
      <c r="D390">
        <v>7439921</v>
      </c>
      <c r="E390" t="s">
        <v>7</v>
      </c>
      <c r="F390">
        <v>0</v>
      </c>
      <c r="G390" t="s">
        <v>122</v>
      </c>
      <c r="H390" s="1">
        <v>0</v>
      </c>
      <c r="I390" s="1">
        <v>0</v>
      </c>
      <c r="J390" s="1">
        <v>0</v>
      </c>
      <c r="K390" s="1">
        <v>0</v>
      </c>
      <c r="L390" s="1">
        <v>0</v>
      </c>
      <c r="M390" s="1">
        <v>0</v>
      </c>
      <c r="N390" s="1">
        <v>0</v>
      </c>
      <c r="O390" s="1">
        <v>0</v>
      </c>
      <c r="P390" s="1">
        <v>0</v>
      </c>
      <c r="Q390" s="1">
        <v>0</v>
      </c>
      <c r="R390" s="1">
        <v>0</v>
      </c>
      <c r="S390" s="1">
        <v>0</v>
      </c>
      <c r="T390" s="1">
        <v>0</v>
      </c>
      <c r="U390" s="1">
        <v>0</v>
      </c>
      <c r="V390" t="s">
        <v>86</v>
      </c>
      <c r="W390" s="1">
        <v>0</v>
      </c>
      <c r="X390" s="1">
        <v>0</v>
      </c>
      <c r="Y390" s="1">
        <v>0</v>
      </c>
      <c r="Z390" s="1">
        <v>0</v>
      </c>
      <c r="AA390" s="1">
        <v>0</v>
      </c>
      <c r="AB390" s="1">
        <v>0</v>
      </c>
      <c r="AC390" s="1">
        <v>0</v>
      </c>
      <c r="AD390" s="1">
        <v>0</v>
      </c>
      <c r="AE390" s="1">
        <v>0</v>
      </c>
      <c r="AF390" s="1">
        <v>0</v>
      </c>
      <c r="AG390" s="1">
        <v>0</v>
      </c>
      <c r="AH390" s="1">
        <v>0</v>
      </c>
      <c r="AI390" t="s">
        <v>87</v>
      </c>
      <c r="AL390" s="1">
        <v>0</v>
      </c>
      <c r="AM390" s="1">
        <v>0</v>
      </c>
      <c r="AN390" s="1">
        <v>0</v>
      </c>
    </row>
    <row r="391" spans="1:40" x14ac:dyDescent="0.25">
      <c r="A391">
        <v>389</v>
      </c>
      <c r="B391" t="s">
        <v>186</v>
      </c>
      <c r="C391">
        <v>24</v>
      </c>
      <c r="D391">
        <v>7440622</v>
      </c>
      <c r="E391" t="s">
        <v>296</v>
      </c>
      <c r="F391" s="1">
        <v>6.0200000000000002E-7</v>
      </c>
      <c r="G391" t="s">
        <v>122</v>
      </c>
      <c r="H391" s="1">
        <v>0</v>
      </c>
      <c r="I391" s="1">
        <v>0</v>
      </c>
      <c r="J391" s="1">
        <v>0</v>
      </c>
      <c r="K391" s="1">
        <v>0</v>
      </c>
      <c r="L391" s="1">
        <v>0</v>
      </c>
      <c r="M391" s="1">
        <v>0</v>
      </c>
      <c r="N391" s="1">
        <v>0</v>
      </c>
      <c r="O391" s="1">
        <v>0</v>
      </c>
      <c r="P391" s="1">
        <v>0</v>
      </c>
      <c r="Q391" s="1">
        <v>0</v>
      </c>
      <c r="R391" s="1">
        <v>0</v>
      </c>
      <c r="S391" s="1">
        <v>0</v>
      </c>
      <c r="T391" s="1">
        <v>0</v>
      </c>
      <c r="U391" s="1">
        <v>0</v>
      </c>
      <c r="V391" t="s">
        <v>86</v>
      </c>
      <c r="W391" s="1">
        <v>6.0200000000000002E-7</v>
      </c>
      <c r="X391" s="1">
        <v>0</v>
      </c>
      <c r="Y391" s="1">
        <v>0</v>
      </c>
      <c r="Z391" s="1">
        <v>0</v>
      </c>
      <c r="AA391" s="1">
        <v>0</v>
      </c>
      <c r="AB391" s="1">
        <v>0</v>
      </c>
      <c r="AC391" s="1">
        <v>0</v>
      </c>
      <c r="AD391" s="1">
        <v>0</v>
      </c>
      <c r="AE391" s="1">
        <v>0</v>
      </c>
      <c r="AF391" s="1">
        <v>0</v>
      </c>
      <c r="AG391" s="1">
        <v>0</v>
      </c>
      <c r="AH391" s="1">
        <v>0</v>
      </c>
      <c r="AI391" t="s">
        <v>87</v>
      </c>
      <c r="AL391" s="1">
        <v>0</v>
      </c>
      <c r="AM391" s="1">
        <v>0</v>
      </c>
      <c r="AN391" s="1">
        <v>0</v>
      </c>
    </row>
    <row r="392" spans="1:40" x14ac:dyDescent="0.25">
      <c r="A392">
        <v>390</v>
      </c>
      <c r="B392" t="s">
        <v>186</v>
      </c>
      <c r="C392">
        <v>24</v>
      </c>
      <c r="D392">
        <v>7440666</v>
      </c>
      <c r="E392" t="s">
        <v>297</v>
      </c>
      <c r="F392">
        <v>0</v>
      </c>
      <c r="G392" t="s">
        <v>122</v>
      </c>
      <c r="H392" s="1">
        <v>0</v>
      </c>
      <c r="I392" s="1">
        <v>0</v>
      </c>
      <c r="J392" s="1">
        <v>0</v>
      </c>
      <c r="K392" s="1">
        <v>0</v>
      </c>
      <c r="L392" s="1">
        <v>0</v>
      </c>
      <c r="M392" s="1">
        <v>0</v>
      </c>
      <c r="N392" s="1">
        <v>0</v>
      </c>
      <c r="O392" s="1">
        <v>0</v>
      </c>
      <c r="P392" s="1">
        <v>0</v>
      </c>
      <c r="Q392" s="1">
        <v>0</v>
      </c>
      <c r="R392" s="1">
        <v>0</v>
      </c>
      <c r="S392" s="1">
        <v>0</v>
      </c>
      <c r="T392" s="1">
        <v>0</v>
      </c>
      <c r="U392" s="1">
        <v>0</v>
      </c>
      <c r="V392" t="s">
        <v>86</v>
      </c>
      <c r="W392" s="1">
        <v>0</v>
      </c>
      <c r="X392" s="1">
        <v>0</v>
      </c>
      <c r="Y392" s="1">
        <v>0</v>
      </c>
      <c r="Z392" s="1">
        <v>0</v>
      </c>
      <c r="AA392" s="1">
        <v>0</v>
      </c>
      <c r="AB392" s="1">
        <v>0</v>
      </c>
      <c r="AC392" s="1">
        <v>0</v>
      </c>
      <c r="AD392" s="1">
        <v>0</v>
      </c>
      <c r="AE392" s="1">
        <v>0</v>
      </c>
      <c r="AF392" s="1">
        <v>0</v>
      </c>
      <c r="AG392" s="1">
        <v>0</v>
      </c>
      <c r="AH392" s="1">
        <v>0</v>
      </c>
      <c r="AI392" t="s">
        <v>87</v>
      </c>
      <c r="AL392" s="1">
        <v>0</v>
      </c>
      <c r="AM392" s="1">
        <v>0</v>
      </c>
      <c r="AN392" s="1">
        <v>0</v>
      </c>
    </row>
    <row r="393" spans="1:40" x14ac:dyDescent="0.25">
      <c r="A393">
        <v>391</v>
      </c>
      <c r="B393" t="s">
        <v>187</v>
      </c>
      <c r="C393">
        <v>24</v>
      </c>
      <c r="D393">
        <v>7429905</v>
      </c>
      <c r="E393" t="s">
        <v>290</v>
      </c>
      <c r="F393">
        <v>9.4899999999999997E-4</v>
      </c>
      <c r="G393" t="s">
        <v>122</v>
      </c>
      <c r="H393" s="1">
        <v>0</v>
      </c>
      <c r="I393" s="1">
        <v>0</v>
      </c>
      <c r="J393" s="1">
        <v>0</v>
      </c>
      <c r="K393" s="1">
        <v>0</v>
      </c>
      <c r="L393" s="1">
        <v>0</v>
      </c>
      <c r="M393" s="1">
        <v>0</v>
      </c>
      <c r="N393" s="1">
        <v>0</v>
      </c>
      <c r="O393" s="1">
        <v>0</v>
      </c>
      <c r="P393" s="1">
        <v>0</v>
      </c>
      <c r="Q393" s="1">
        <v>0</v>
      </c>
      <c r="R393" s="1">
        <v>0</v>
      </c>
      <c r="S393" s="1">
        <v>0</v>
      </c>
      <c r="T393" s="1">
        <v>0</v>
      </c>
      <c r="U393" s="1">
        <v>0</v>
      </c>
      <c r="V393" t="s">
        <v>86</v>
      </c>
      <c r="W393" s="1">
        <v>9.4899999999999997E-4</v>
      </c>
      <c r="X393" s="1">
        <v>0</v>
      </c>
      <c r="Y393" s="1">
        <v>0</v>
      </c>
      <c r="Z393" s="1">
        <v>0</v>
      </c>
      <c r="AA393" s="1">
        <v>0</v>
      </c>
      <c r="AB393" s="1">
        <v>0</v>
      </c>
      <c r="AC393" s="1">
        <v>0</v>
      </c>
      <c r="AD393" s="1">
        <v>0</v>
      </c>
      <c r="AE393" s="1">
        <v>0</v>
      </c>
      <c r="AF393" s="1">
        <v>0</v>
      </c>
      <c r="AG393" s="1">
        <v>0</v>
      </c>
      <c r="AH393" s="1">
        <v>0</v>
      </c>
      <c r="AI393" t="s">
        <v>87</v>
      </c>
      <c r="AL393" s="1">
        <v>0</v>
      </c>
      <c r="AM393" s="1">
        <v>0</v>
      </c>
      <c r="AN393" s="1">
        <v>0</v>
      </c>
    </row>
    <row r="394" spans="1:40" x14ac:dyDescent="0.25">
      <c r="A394">
        <v>392</v>
      </c>
      <c r="B394" t="s">
        <v>187</v>
      </c>
      <c r="C394">
        <v>24</v>
      </c>
      <c r="D394">
        <v>1344281</v>
      </c>
      <c r="E394" t="s">
        <v>291</v>
      </c>
      <c r="F394">
        <v>0</v>
      </c>
      <c r="G394" t="s">
        <v>122</v>
      </c>
      <c r="H394" s="1">
        <v>0</v>
      </c>
      <c r="I394" s="1">
        <v>0</v>
      </c>
      <c r="J394" s="1">
        <v>0</v>
      </c>
      <c r="K394" s="1">
        <v>0</v>
      </c>
      <c r="L394" s="1">
        <v>0</v>
      </c>
      <c r="M394" s="1">
        <v>0</v>
      </c>
      <c r="N394" s="1">
        <v>0</v>
      </c>
      <c r="O394" s="1">
        <v>0</v>
      </c>
      <c r="P394" s="1">
        <v>0</v>
      </c>
      <c r="Q394" s="1">
        <v>0</v>
      </c>
      <c r="R394" s="1">
        <v>0</v>
      </c>
      <c r="S394" s="1">
        <v>0</v>
      </c>
      <c r="T394" s="1">
        <v>0</v>
      </c>
      <c r="U394" s="1">
        <v>0</v>
      </c>
      <c r="V394" t="s">
        <v>86</v>
      </c>
      <c r="W394" s="1">
        <v>0</v>
      </c>
      <c r="X394" s="1">
        <v>0</v>
      </c>
      <c r="Y394" s="1">
        <v>0</v>
      </c>
      <c r="Z394" s="1">
        <v>0</v>
      </c>
      <c r="AA394" s="1">
        <v>0</v>
      </c>
      <c r="AB394" s="1">
        <v>0</v>
      </c>
      <c r="AC394" s="1">
        <v>0</v>
      </c>
      <c r="AD394" s="1">
        <v>0</v>
      </c>
      <c r="AE394" s="1">
        <v>0</v>
      </c>
      <c r="AF394" s="1">
        <v>0</v>
      </c>
      <c r="AG394" s="1">
        <v>0</v>
      </c>
      <c r="AH394" s="1">
        <v>0</v>
      </c>
      <c r="AI394" t="s">
        <v>87</v>
      </c>
      <c r="AL394" s="1">
        <v>0</v>
      </c>
      <c r="AM394" s="1">
        <v>0</v>
      </c>
      <c r="AN394" s="1">
        <v>0</v>
      </c>
    </row>
    <row r="395" spans="1:40" x14ac:dyDescent="0.25">
      <c r="A395">
        <v>393</v>
      </c>
      <c r="B395" t="s">
        <v>187</v>
      </c>
      <c r="C395">
        <v>24</v>
      </c>
      <c r="D395">
        <v>7440417</v>
      </c>
      <c r="E395" t="s">
        <v>292</v>
      </c>
      <c r="F395">
        <v>0</v>
      </c>
      <c r="G395" t="s">
        <v>122</v>
      </c>
      <c r="H395" s="1">
        <v>0</v>
      </c>
      <c r="I395" s="1">
        <v>0</v>
      </c>
      <c r="J395" s="1">
        <v>0</v>
      </c>
      <c r="K395" s="1">
        <v>0</v>
      </c>
      <c r="L395" s="1">
        <v>0</v>
      </c>
      <c r="M395" s="1">
        <v>0</v>
      </c>
      <c r="N395" s="1">
        <v>0</v>
      </c>
      <c r="O395" s="1">
        <v>0</v>
      </c>
      <c r="P395" s="1">
        <v>0</v>
      </c>
      <c r="Q395" s="1">
        <v>0</v>
      </c>
      <c r="R395" s="1">
        <v>0</v>
      </c>
      <c r="S395" s="1">
        <v>0</v>
      </c>
      <c r="T395" s="1">
        <v>0</v>
      </c>
      <c r="U395" s="1">
        <v>0</v>
      </c>
      <c r="V395" t="s">
        <v>86</v>
      </c>
      <c r="W395" s="1">
        <v>0</v>
      </c>
      <c r="X395" s="1">
        <v>0</v>
      </c>
      <c r="Y395" s="1">
        <v>0</v>
      </c>
      <c r="Z395" s="1">
        <v>0</v>
      </c>
      <c r="AA395" s="1">
        <v>0</v>
      </c>
      <c r="AB395" s="1">
        <v>0</v>
      </c>
      <c r="AC395" s="1">
        <v>0</v>
      </c>
      <c r="AD395" s="1">
        <v>0</v>
      </c>
      <c r="AE395" s="1">
        <v>0</v>
      </c>
      <c r="AF395" s="1">
        <v>0</v>
      </c>
      <c r="AG395" s="1">
        <v>0</v>
      </c>
      <c r="AH395" s="1">
        <v>0</v>
      </c>
      <c r="AI395" t="s">
        <v>87</v>
      </c>
      <c r="AL395" s="1">
        <v>0</v>
      </c>
      <c r="AM395" s="1">
        <v>0</v>
      </c>
      <c r="AN395" s="1">
        <v>0</v>
      </c>
    </row>
    <row r="396" spans="1:40" x14ac:dyDescent="0.25">
      <c r="A396">
        <v>394</v>
      </c>
      <c r="B396" t="s">
        <v>187</v>
      </c>
      <c r="C396">
        <v>24</v>
      </c>
      <c r="D396">
        <v>7440439</v>
      </c>
      <c r="E396" t="s">
        <v>293</v>
      </c>
      <c r="F396">
        <v>0</v>
      </c>
      <c r="G396" t="s">
        <v>122</v>
      </c>
      <c r="H396" s="1">
        <v>0</v>
      </c>
      <c r="I396" s="1">
        <v>0</v>
      </c>
      <c r="J396" s="1">
        <v>0</v>
      </c>
      <c r="K396" s="1">
        <v>0</v>
      </c>
      <c r="L396" s="1">
        <v>0</v>
      </c>
      <c r="M396" s="1">
        <v>0</v>
      </c>
      <c r="N396" s="1">
        <v>0</v>
      </c>
      <c r="O396" s="1">
        <v>0</v>
      </c>
      <c r="P396" s="1">
        <v>0</v>
      </c>
      <c r="Q396" s="1">
        <v>0</v>
      </c>
      <c r="R396" s="1">
        <v>0</v>
      </c>
      <c r="S396" s="1">
        <v>0</v>
      </c>
      <c r="T396" s="1">
        <v>0</v>
      </c>
      <c r="U396" s="1">
        <v>0</v>
      </c>
      <c r="V396" t="s">
        <v>86</v>
      </c>
      <c r="W396" s="1">
        <v>0</v>
      </c>
      <c r="X396" s="1">
        <v>0</v>
      </c>
      <c r="Y396" s="1">
        <v>0</v>
      </c>
      <c r="Z396" s="1">
        <v>0</v>
      </c>
      <c r="AA396" s="1">
        <v>0</v>
      </c>
      <c r="AB396" s="1">
        <v>0</v>
      </c>
      <c r="AC396" s="1">
        <v>0</v>
      </c>
      <c r="AD396" s="1">
        <v>0</v>
      </c>
      <c r="AE396" s="1">
        <v>0</v>
      </c>
      <c r="AF396" s="1">
        <v>0</v>
      </c>
      <c r="AG396" s="1">
        <v>0</v>
      </c>
      <c r="AH396" s="1">
        <v>0</v>
      </c>
      <c r="AI396" t="s">
        <v>87</v>
      </c>
      <c r="AL396" s="1">
        <v>0</v>
      </c>
      <c r="AM396" s="1">
        <v>0</v>
      </c>
      <c r="AN396" s="1">
        <v>0</v>
      </c>
    </row>
    <row r="397" spans="1:40" x14ac:dyDescent="0.25">
      <c r="A397">
        <v>395</v>
      </c>
      <c r="B397" t="s">
        <v>187</v>
      </c>
      <c r="C397">
        <v>24</v>
      </c>
      <c r="D397">
        <v>7440484</v>
      </c>
      <c r="E397" t="s">
        <v>8</v>
      </c>
      <c r="F397">
        <v>0</v>
      </c>
      <c r="G397" t="s">
        <v>122</v>
      </c>
      <c r="H397" s="1">
        <v>0</v>
      </c>
      <c r="I397" s="1">
        <v>0</v>
      </c>
      <c r="J397" s="1">
        <v>0</v>
      </c>
      <c r="K397" s="1">
        <v>0</v>
      </c>
      <c r="L397" s="1">
        <v>0</v>
      </c>
      <c r="M397" s="1">
        <v>0</v>
      </c>
      <c r="N397" s="1">
        <v>0</v>
      </c>
      <c r="O397" s="1">
        <v>0</v>
      </c>
      <c r="P397" s="1">
        <v>0</v>
      </c>
      <c r="Q397" s="1">
        <v>0</v>
      </c>
      <c r="R397" s="1">
        <v>0</v>
      </c>
      <c r="S397" s="1">
        <v>0</v>
      </c>
      <c r="T397" s="1">
        <v>0</v>
      </c>
      <c r="U397" s="1">
        <v>0</v>
      </c>
      <c r="V397" t="s">
        <v>86</v>
      </c>
      <c r="W397" s="1">
        <v>0</v>
      </c>
      <c r="X397" s="1">
        <v>0</v>
      </c>
      <c r="Y397" s="1">
        <v>0</v>
      </c>
      <c r="Z397" s="1">
        <v>0</v>
      </c>
      <c r="AA397" s="1">
        <v>0</v>
      </c>
      <c r="AB397" s="1">
        <v>0</v>
      </c>
      <c r="AC397" s="1">
        <v>0</v>
      </c>
      <c r="AD397" s="1">
        <v>0</v>
      </c>
      <c r="AE397" s="1">
        <v>0</v>
      </c>
      <c r="AF397" s="1">
        <v>0</v>
      </c>
      <c r="AG397" s="1">
        <v>0</v>
      </c>
      <c r="AH397" s="1">
        <v>0</v>
      </c>
      <c r="AI397" t="s">
        <v>87</v>
      </c>
      <c r="AL397" s="1">
        <v>0</v>
      </c>
      <c r="AM397" s="1">
        <v>0</v>
      </c>
      <c r="AN397" s="1">
        <v>0</v>
      </c>
    </row>
    <row r="398" spans="1:40" x14ac:dyDescent="0.25">
      <c r="A398">
        <v>396</v>
      </c>
      <c r="B398" t="s">
        <v>187</v>
      </c>
      <c r="C398">
        <v>24</v>
      </c>
      <c r="D398">
        <v>7440473</v>
      </c>
      <c r="E398" t="s">
        <v>89</v>
      </c>
      <c r="F398" s="1">
        <v>2.0099999999999998E-6</v>
      </c>
      <c r="G398" t="s">
        <v>122</v>
      </c>
      <c r="H398" s="1">
        <v>0</v>
      </c>
      <c r="I398" s="1">
        <v>0</v>
      </c>
      <c r="J398" s="1">
        <v>0</v>
      </c>
      <c r="K398" s="1">
        <v>0</v>
      </c>
      <c r="L398" s="1">
        <v>0</v>
      </c>
      <c r="M398" s="1">
        <v>0</v>
      </c>
      <c r="N398" s="1">
        <v>0</v>
      </c>
      <c r="O398" s="1">
        <v>0</v>
      </c>
      <c r="P398" s="1">
        <v>0</v>
      </c>
      <c r="Q398" s="1">
        <v>0</v>
      </c>
      <c r="R398" s="1">
        <v>0</v>
      </c>
      <c r="S398" s="1">
        <v>0</v>
      </c>
      <c r="T398" s="1">
        <v>0</v>
      </c>
      <c r="U398" s="1">
        <v>0</v>
      </c>
      <c r="V398" t="s">
        <v>86</v>
      </c>
      <c r="W398" s="1">
        <v>2.0099999999999998E-6</v>
      </c>
      <c r="X398" s="1">
        <v>0</v>
      </c>
      <c r="Y398" s="1">
        <v>0</v>
      </c>
      <c r="Z398" s="1">
        <v>0</v>
      </c>
      <c r="AA398" s="1">
        <v>0</v>
      </c>
      <c r="AB398" s="1">
        <v>0</v>
      </c>
      <c r="AC398" s="1">
        <v>0</v>
      </c>
      <c r="AD398" s="1">
        <v>0</v>
      </c>
      <c r="AE398" s="1">
        <v>0</v>
      </c>
      <c r="AF398" s="1">
        <v>0</v>
      </c>
      <c r="AG398" s="1">
        <v>0</v>
      </c>
      <c r="AH398" s="1">
        <v>0</v>
      </c>
      <c r="AI398" t="s">
        <v>87</v>
      </c>
      <c r="AL398" s="1">
        <v>0</v>
      </c>
      <c r="AM398" s="1">
        <v>0</v>
      </c>
      <c r="AN398" s="1">
        <v>0</v>
      </c>
    </row>
    <row r="399" spans="1:40" x14ac:dyDescent="0.25">
      <c r="A399">
        <v>397</v>
      </c>
      <c r="B399" t="s">
        <v>187</v>
      </c>
      <c r="C399">
        <v>24</v>
      </c>
      <c r="D399">
        <v>18540299</v>
      </c>
      <c r="E399" t="s">
        <v>13</v>
      </c>
      <c r="F399" s="1">
        <v>1.1000000000000001E-6</v>
      </c>
      <c r="G399" t="s">
        <v>122</v>
      </c>
      <c r="H399" s="1">
        <v>0</v>
      </c>
      <c r="I399" s="1">
        <v>0</v>
      </c>
      <c r="J399" s="1">
        <v>0</v>
      </c>
      <c r="K399" s="1">
        <v>0</v>
      </c>
      <c r="L399" s="1">
        <v>0</v>
      </c>
      <c r="M399" s="1">
        <v>0</v>
      </c>
      <c r="N399" s="1">
        <v>5.4999999999999999E-6</v>
      </c>
      <c r="O399" s="1">
        <v>0</v>
      </c>
      <c r="P399" s="1">
        <v>0</v>
      </c>
      <c r="Q399" s="1">
        <v>0</v>
      </c>
      <c r="R399" s="1">
        <v>0</v>
      </c>
      <c r="S399" s="1">
        <v>2.9924999999999998E-7</v>
      </c>
      <c r="T399" s="1">
        <v>0</v>
      </c>
      <c r="U399" s="1">
        <v>0</v>
      </c>
      <c r="V399" t="s">
        <v>86</v>
      </c>
      <c r="W399" s="1">
        <v>1.1000000000000001E-6</v>
      </c>
      <c r="X399" s="1">
        <v>5.4647E-9</v>
      </c>
      <c r="Y399" s="1">
        <v>5.2044000000000001E-10</v>
      </c>
      <c r="Z399" s="1">
        <v>0</v>
      </c>
      <c r="AA399" s="1">
        <v>0</v>
      </c>
      <c r="AB399" s="1">
        <v>0</v>
      </c>
      <c r="AC399" s="1">
        <v>0</v>
      </c>
      <c r="AD399" s="1">
        <v>0</v>
      </c>
      <c r="AE399" s="1">
        <v>0</v>
      </c>
      <c r="AF399" s="1">
        <v>0</v>
      </c>
      <c r="AG399" s="1">
        <v>0</v>
      </c>
      <c r="AH399" s="1">
        <v>0</v>
      </c>
      <c r="AI399" t="s">
        <v>87</v>
      </c>
      <c r="AJ399" t="s">
        <v>88</v>
      </c>
      <c r="AK399" t="s">
        <v>118</v>
      </c>
      <c r="AL399" s="1">
        <v>0</v>
      </c>
      <c r="AM399" s="1">
        <v>0</v>
      </c>
      <c r="AN399" s="1">
        <v>0</v>
      </c>
    </row>
    <row r="400" spans="1:40" x14ac:dyDescent="0.25">
      <c r="A400">
        <v>398</v>
      </c>
      <c r="B400" t="s">
        <v>187</v>
      </c>
      <c r="C400">
        <v>24</v>
      </c>
      <c r="D400">
        <v>1175</v>
      </c>
      <c r="E400" t="s">
        <v>294</v>
      </c>
      <c r="F400">
        <v>0</v>
      </c>
      <c r="G400" t="s">
        <v>122</v>
      </c>
      <c r="H400" s="1">
        <v>0</v>
      </c>
      <c r="I400" s="1">
        <v>0</v>
      </c>
      <c r="J400" s="1">
        <v>0</v>
      </c>
      <c r="K400" s="1">
        <v>0</v>
      </c>
      <c r="L400" s="1">
        <v>0</v>
      </c>
      <c r="M400" s="1">
        <v>0</v>
      </c>
      <c r="N400" s="1">
        <v>0</v>
      </c>
      <c r="O400" s="1">
        <v>0</v>
      </c>
      <c r="P400" s="1">
        <v>0</v>
      </c>
      <c r="Q400" s="1">
        <v>0</v>
      </c>
      <c r="R400" s="1">
        <v>0</v>
      </c>
      <c r="S400" s="1">
        <v>0</v>
      </c>
      <c r="T400" s="1">
        <v>0</v>
      </c>
      <c r="U400" s="1">
        <v>0</v>
      </c>
      <c r="V400" t="s">
        <v>86</v>
      </c>
      <c r="W400" s="1">
        <v>0</v>
      </c>
      <c r="X400" s="1">
        <v>0</v>
      </c>
      <c r="Y400" s="1">
        <v>0</v>
      </c>
      <c r="Z400" s="1">
        <v>0</v>
      </c>
      <c r="AA400" s="1">
        <v>0</v>
      </c>
      <c r="AB400" s="1">
        <v>0</v>
      </c>
      <c r="AC400" s="1">
        <v>0</v>
      </c>
      <c r="AD400" s="1">
        <v>0</v>
      </c>
      <c r="AE400" s="1">
        <v>0</v>
      </c>
      <c r="AF400" s="1">
        <v>0</v>
      </c>
      <c r="AG400" s="1">
        <v>0</v>
      </c>
      <c r="AH400" s="1">
        <v>0</v>
      </c>
      <c r="AI400" t="s">
        <v>87</v>
      </c>
      <c r="AL400" s="1">
        <v>0</v>
      </c>
      <c r="AM400" s="1">
        <v>0</v>
      </c>
      <c r="AN400" s="1">
        <v>0</v>
      </c>
    </row>
    <row r="401" spans="1:40" x14ac:dyDescent="0.25">
      <c r="A401">
        <v>399</v>
      </c>
      <c r="B401" t="s">
        <v>187</v>
      </c>
      <c r="C401">
        <v>24</v>
      </c>
      <c r="D401">
        <v>7440508</v>
      </c>
      <c r="E401" t="s">
        <v>10</v>
      </c>
      <c r="F401" s="1">
        <v>9.9999999999999995E-7</v>
      </c>
      <c r="G401" t="s">
        <v>122</v>
      </c>
      <c r="H401" s="1">
        <v>0</v>
      </c>
      <c r="I401" s="1">
        <v>0</v>
      </c>
      <c r="J401" s="1">
        <v>0</v>
      </c>
      <c r="K401" s="1">
        <v>0</v>
      </c>
      <c r="L401" s="1">
        <v>0</v>
      </c>
      <c r="M401" s="1">
        <v>0</v>
      </c>
      <c r="N401" s="1">
        <v>0</v>
      </c>
      <c r="O401" s="1">
        <v>0</v>
      </c>
      <c r="P401" s="1">
        <v>0</v>
      </c>
      <c r="Q401" s="1">
        <v>0</v>
      </c>
      <c r="R401" s="1">
        <v>0</v>
      </c>
      <c r="S401" s="1">
        <v>0</v>
      </c>
      <c r="T401" s="1">
        <v>0</v>
      </c>
      <c r="U401" s="1">
        <v>0</v>
      </c>
      <c r="V401" t="s">
        <v>86</v>
      </c>
      <c r="W401" s="1">
        <v>9.9999999999999995E-7</v>
      </c>
      <c r="X401" s="1">
        <v>0</v>
      </c>
      <c r="Y401" s="1">
        <v>0</v>
      </c>
      <c r="Z401" s="1">
        <v>0</v>
      </c>
      <c r="AA401" s="1">
        <v>0</v>
      </c>
      <c r="AB401" s="1">
        <v>0</v>
      </c>
      <c r="AC401" s="1">
        <v>0</v>
      </c>
      <c r="AD401" s="1">
        <v>0</v>
      </c>
      <c r="AE401" s="1">
        <v>0</v>
      </c>
      <c r="AF401" s="1">
        <v>0</v>
      </c>
      <c r="AG401" s="1">
        <v>0</v>
      </c>
      <c r="AH401" s="1">
        <v>0</v>
      </c>
      <c r="AI401" t="s">
        <v>87</v>
      </c>
      <c r="AL401" s="1">
        <v>0</v>
      </c>
      <c r="AM401" s="1">
        <v>0</v>
      </c>
      <c r="AN401" s="1">
        <v>0</v>
      </c>
    </row>
    <row r="402" spans="1:40" x14ac:dyDescent="0.25">
      <c r="A402">
        <v>400</v>
      </c>
      <c r="B402" t="s">
        <v>187</v>
      </c>
      <c r="C402">
        <v>24</v>
      </c>
      <c r="D402">
        <v>7439965</v>
      </c>
      <c r="E402" t="s">
        <v>5</v>
      </c>
      <c r="F402" s="1">
        <v>1.0000000000000001E-5</v>
      </c>
      <c r="G402" t="s">
        <v>122</v>
      </c>
      <c r="H402" s="1">
        <v>0</v>
      </c>
      <c r="I402" s="1">
        <v>1.1111E-4</v>
      </c>
      <c r="J402" s="1">
        <v>0</v>
      </c>
      <c r="K402" s="1">
        <v>0</v>
      </c>
      <c r="L402" s="1">
        <v>0</v>
      </c>
      <c r="M402" s="1">
        <v>0</v>
      </c>
      <c r="N402" s="1">
        <v>0</v>
      </c>
      <c r="O402" s="1">
        <v>0</v>
      </c>
      <c r="P402" s="1">
        <v>0</v>
      </c>
      <c r="Q402" s="1">
        <v>0</v>
      </c>
      <c r="R402" s="1">
        <v>0</v>
      </c>
      <c r="S402" s="1">
        <v>0</v>
      </c>
      <c r="T402" s="1">
        <v>0</v>
      </c>
      <c r="U402" s="1">
        <v>0</v>
      </c>
      <c r="V402" t="s">
        <v>86</v>
      </c>
      <c r="W402" s="1">
        <v>1.0000000000000001E-5</v>
      </c>
      <c r="X402" s="1">
        <v>0</v>
      </c>
      <c r="Y402" s="1">
        <v>0</v>
      </c>
      <c r="Z402" s="1">
        <v>0</v>
      </c>
      <c r="AA402" s="1">
        <v>0</v>
      </c>
      <c r="AB402" s="1">
        <v>0</v>
      </c>
      <c r="AC402" s="1">
        <v>0</v>
      </c>
      <c r="AD402" s="1">
        <v>0</v>
      </c>
      <c r="AE402" s="1">
        <v>0</v>
      </c>
      <c r="AF402" s="1">
        <v>0</v>
      </c>
      <c r="AG402" s="1">
        <v>0</v>
      </c>
      <c r="AH402" s="1">
        <v>0</v>
      </c>
      <c r="AI402" t="s">
        <v>87</v>
      </c>
      <c r="AL402" s="1">
        <v>0</v>
      </c>
      <c r="AM402" s="1">
        <v>0</v>
      </c>
      <c r="AN402" s="1">
        <v>0</v>
      </c>
    </row>
    <row r="403" spans="1:40" x14ac:dyDescent="0.25">
      <c r="A403">
        <v>401</v>
      </c>
      <c r="B403" t="s">
        <v>187</v>
      </c>
      <c r="C403">
        <v>24</v>
      </c>
      <c r="D403">
        <v>7440020</v>
      </c>
      <c r="E403" t="s">
        <v>6</v>
      </c>
      <c r="F403">
        <v>0</v>
      </c>
      <c r="G403" t="s">
        <v>122</v>
      </c>
      <c r="H403" s="1">
        <v>0</v>
      </c>
      <c r="I403" s="1">
        <v>0</v>
      </c>
      <c r="J403" s="1">
        <v>0</v>
      </c>
      <c r="K403" s="1">
        <v>0</v>
      </c>
      <c r="L403" s="1">
        <v>0</v>
      </c>
      <c r="M403" s="1">
        <v>0</v>
      </c>
      <c r="N403" s="1">
        <v>0</v>
      </c>
      <c r="O403" s="1">
        <v>0</v>
      </c>
      <c r="P403" s="1">
        <v>0</v>
      </c>
      <c r="Q403" s="1">
        <v>0</v>
      </c>
      <c r="R403" s="1">
        <v>0</v>
      </c>
      <c r="S403" s="1">
        <v>0</v>
      </c>
      <c r="T403" s="1">
        <v>0</v>
      </c>
      <c r="U403" s="1">
        <v>0</v>
      </c>
      <c r="V403" t="s">
        <v>86</v>
      </c>
      <c r="W403" s="1">
        <v>0</v>
      </c>
      <c r="X403" s="1">
        <v>0</v>
      </c>
      <c r="Y403" s="1">
        <v>0</v>
      </c>
      <c r="Z403" s="1">
        <v>0</v>
      </c>
      <c r="AA403" s="1">
        <v>0</v>
      </c>
      <c r="AB403" s="1">
        <v>0</v>
      </c>
      <c r="AC403" s="1">
        <v>0</v>
      </c>
      <c r="AD403" s="1">
        <v>0</v>
      </c>
      <c r="AE403" s="1">
        <v>0</v>
      </c>
      <c r="AF403" s="1">
        <v>0</v>
      </c>
      <c r="AG403" s="1">
        <v>0</v>
      </c>
      <c r="AH403" s="1">
        <v>0</v>
      </c>
      <c r="AI403" t="s">
        <v>87</v>
      </c>
      <c r="AL403" s="1">
        <v>0</v>
      </c>
      <c r="AM403" s="1">
        <v>0</v>
      </c>
      <c r="AN403" s="1">
        <v>0</v>
      </c>
    </row>
    <row r="404" spans="1:40" x14ac:dyDescent="0.25">
      <c r="A404">
        <v>402</v>
      </c>
      <c r="B404" t="s">
        <v>187</v>
      </c>
      <c r="C404">
        <v>24</v>
      </c>
      <c r="D404">
        <v>7723140</v>
      </c>
      <c r="E404" t="s">
        <v>295</v>
      </c>
      <c r="F404">
        <v>0</v>
      </c>
      <c r="G404" t="s">
        <v>122</v>
      </c>
      <c r="H404" s="1">
        <v>0</v>
      </c>
      <c r="I404" s="1">
        <v>0</v>
      </c>
      <c r="J404" s="1">
        <v>0</v>
      </c>
      <c r="K404" s="1">
        <v>0</v>
      </c>
      <c r="L404" s="1">
        <v>0</v>
      </c>
      <c r="M404" s="1">
        <v>0</v>
      </c>
      <c r="N404" s="1">
        <v>0</v>
      </c>
      <c r="O404" s="1">
        <v>0</v>
      </c>
      <c r="P404" s="1">
        <v>0</v>
      </c>
      <c r="Q404" s="1">
        <v>0</v>
      </c>
      <c r="R404" s="1">
        <v>0</v>
      </c>
      <c r="S404" s="1">
        <v>0</v>
      </c>
      <c r="T404" s="1">
        <v>0</v>
      </c>
      <c r="U404" s="1">
        <v>0</v>
      </c>
      <c r="V404" t="s">
        <v>86</v>
      </c>
      <c r="W404" s="1">
        <v>0</v>
      </c>
      <c r="X404" s="1">
        <v>0</v>
      </c>
      <c r="Y404" s="1">
        <v>0</v>
      </c>
      <c r="Z404" s="1">
        <v>0</v>
      </c>
      <c r="AA404" s="1">
        <v>0</v>
      </c>
      <c r="AB404" s="1">
        <v>0</v>
      </c>
      <c r="AC404" s="1">
        <v>0</v>
      </c>
      <c r="AD404" s="1">
        <v>0</v>
      </c>
      <c r="AE404" s="1">
        <v>0</v>
      </c>
      <c r="AF404" s="1">
        <v>0</v>
      </c>
      <c r="AG404" s="1">
        <v>0</v>
      </c>
      <c r="AH404" s="1">
        <v>0</v>
      </c>
      <c r="AI404" t="s">
        <v>87</v>
      </c>
      <c r="AL404" s="1">
        <v>0</v>
      </c>
      <c r="AM404" s="1">
        <v>0</v>
      </c>
      <c r="AN404" s="1">
        <v>0</v>
      </c>
    </row>
    <row r="405" spans="1:40" x14ac:dyDescent="0.25">
      <c r="A405">
        <v>403</v>
      </c>
      <c r="B405" t="s">
        <v>187</v>
      </c>
      <c r="C405">
        <v>24</v>
      </c>
      <c r="D405">
        <v>7439921</v>
      </c>
      <c r="E405" t="s">
        <v>7</v>
      </c>
      <c r="F405">
        <v>0</v>
      </c>
      <c r="G405" t="s">
        <v>122</v>
      </c>
      <c r="H405" s="1">
        <v>0</v>
      </c>
      <c r="I405" s="1">
        <v>0</v>
      </c>
      <c r="J405" s="1">
        <v>0</v>
      </c>
      <c r="K405" s="1">
        <v>0</v>
      </c>
      <c r="L405" s="1">
        <v>0</v>
      </c>
      <c r="M405" s="1">
        <v>0</v>
      </c>
      <c r="N405" s="1">
        <v>0</v>
      </c>
      <c r="O405" s="1">
        <v>0</v>
      </c>
      <c r="P405" s="1">
        <v>0</v>
      </c>
      <c r="Q405" s="1">
        <v>0</v>
      </c>
      <c r="R405" s="1">
        <v>0</v>
      </c>
      <c r="S405" s="1">
        <v>0</v>
      </c>
      <c r="T405" s="1">
        <v>0</v>
      </c>
      <c r="U405" s="1">
        <v>0</v>
      </c>
      <c r="V405" t="s">
        <v>86</v>
      </c>
      <c r="W405" s="1">
        <v>0</v>
      </c>
      <c r="X405" s="1">
        <v>0</v>
      </c>
      <c r="Y405" s="1">
        <v>0</v>
      </c>
      <c r="Z405" s="1">
        <v>0</v>
      </c>
      <c r="AA405" s="1">
        <v>0</v>
      </c>
      <c r="AB405" s="1">
        <v>0</v>
      </c>
      <c r="AC405" s="1">
        <v>0</v>
      </c>
      <c r="AD405" s="1">
        <v>0</v>
      </c>
      <c r="AE405" s="1">
        <v>0</v>
      </c>
      <c r="AF405" s="1">
        <v>0</v>
      </c>
      <c r="AG405" s="1">
        <v>0</v>
      </c>
      <c r="AH405" s="1">
        <v>0</v>
      </c>
      <c r="AI405" t="s">
        <v>87</v>
      </c>
      <c r="AL405" s="1">
        <v>0</v>
      </c>
      <c r="AM405" s="1">
        <v>0</v>
      </c>
      <c r="AN405" s="1">
        <v>0</v>
      </c>
    </row>
    <row r="406" spans="1:40" x14ac:dyDescent="0.25">
      <c r="A406">
        <v>404</v>
      </c>
      <c r="B406" t="s">
        <v>187</v>
      </c>
      <c r="C406">
        <v>24</v>
      </c>
      <c r="D406">
        <v>7440622</v>
      </c>
      <c r="E406" t="s">
        <v>296</v>
      </c>
      <c r="F406">
        <v>0</v>
      </c>
      <c r="G406" t="s">
        <v>122</v>
      </c>
      <c r="H406" s="1">
        <v>0</v>
      </c>
      <c r="I406" s="1">
        <v>0</v>
      </c>
      <c r="J406" s="1">
        <v>0</v>
      </c>
      <c r="K406" s="1">
        <v>0</v>
      </c>
      <c r="L406" s="1">
        <v>0</v>
      </c>
      <c r="M406" s="1">
        <v>0</v>
      </c>
      <c r="N406" s="1">
        <v>0</v>
      </c>
      <c r="O406" s="1">
        <v>0</v>
      </c>
      <c r="P406" s="1">
        <v>0</v>
      </c>
      <c r="Q406" s="1">
        <v>0</v>
      </c>
      <c r="R406" s="1">
        <v>0</v>
      </c>
      <c r="S406" s="1">
        <v>0</v>
      </c>
      <c r="T406" s="1">
        <v>0</v>
      </c>
      <c r="U406" s="1">
        <v>0</v>
      </c>
      <c r="V406" t="s">
        <v>86</v>
      </c>
      <c r="W406" s="1">
        <v>0</v>
      </c>
      <c r="X406" s="1">
        <v>0</v>
      </c>
      <c r="Y406" s="1">
        <v>0</v>
      </c>
      <c r="Z406" s="1">
        <v>0</v>
      </c>
      <c r="AA406" s="1">
        <v>0</v>
      </c>
      <c r="AB406" s="1">
        <v>0</v>
      </c>
      <c r="AC406" s="1">
        <v>0</v>
      </c>
      <c r="AD406" s="1">
        <v>0</v>
      </c>
      <c r="AE406" s="1">
        <v>0</v>
      </c>
      <c r="AF406" s="1">
        <v>0</v>
      </c>
      <c r="AG406" s="1">
        <v>0</v>
      </c>
      <c r="AH406" s="1">
        <v>0</v>
      </c>
      <c r="AI406" t="s">
        <v>87</v>
      </c>
      <c r="AL406" s="1">
        <v>0</v>
      </c>
      <c r="AM406" s="1">
        <v>0</v>
      </c>
      <c r="AN406" s="1">
        <v>0</v>
      </c>
    </row>
    <row r="407" spans="1:40" x14ac:dyDescent="0.25">
      <c r="A407">
        <v>405</v>
      </c>
      <c r="B407" t="s">
        <v>187</v>
      </c>
      <c r="C407">
        <v>24</v>
      </c>
      <c r="D407">
        <v>7440666</v>
      </c>
      <c r="E407" t="s">
        <v>297</v>
      </c>
      <c r="F407" s="1">
        <v>2.5100000000000001E-6</v>
      </c>
      <c r="G407" t="s">
        <v>122</v>
      </c>
      <c r="H407" s="1">
        <v>0</v>
      </c>
      <c r="I407" s="1">
        <v>0</v>
      </c>
      <c r="J407" s="1">
        <v>0</v>
      </c>
      <c r="K407" s="1">
        <v>0</v>
      </c>
      <c r="L407" s="1">
        <v>0</v>
      </c>
      <c r="M407" s="1">
        <v>0</v>
      </c>
      <c r="N407" s="1">
        <v>0</v>
      </c>
      <c r="O407" s="1">
        <v>0</v>
      </c>
      <c r="P407" s="1">
        <v>0</v>
      </c>
      <c r="Q407" s="1">
        <v>0</v>
      </c>
      <c r="R407" s="1">
        <v>0</v>
      </c>
      <c r="S407" s="1">
        <v>0</v>
      </c>
      <c r="T407" s="1">
        <v>0</v>
      </c>
      <c r="U407" s="1">
        <v>0</v>
      </c>
      <c r="V407" t="s">
        <v>86</v>
      </c>
      <c r="W407" s="1">
        <v>2.5100000000000001E-6</v>
      </c>
      <c r="X407" s="1">
        <v>0</v>
      </c>
      <c r="Y407" s="1">
        <v>0</v>
      </c>
      <c r="Z407" s="1">
        <v>0</v>
      </c>
      <c r="AA407" s="1">
        <v>0</v>
      </c>
      <c r="AB407" s="1">
        <v>0</v>
      </c>
      <c r="AC407" s="1">
        <v>0</v>
      </c>
      <c r="AD407" s="1">
        <v>0</v>
      </c>
      <c r="AE407" s="1">
        <v>0</v>
      </c>
      <c r="AF407" s="1">
        <v>0</v>
      </c>
      <c r="AG407" s="1">
        <v>0</v>
      </c>
      <c r="AH407" s="1">
        <v>0</v>
      </c>
      <c r="AI407" t="s">
        <v>87</v>
      </c>
      <c r="AL407" s="1">
        <v>0</v>
      </c>
      <c r="AM407" s="1">
        <v>0</v>
      </c>
      <c r="AN407" s="1">
        <v>0</v>
      </c>
    </row>
    <row r="408" spans="1:40" x14ac:dyDescent="0.25">
      <c r="A408">
        <v>406</v>
      </c>
      <c r="B408" t="s">
        <v>188</v>
      </c>
      <c r="C408">
        <v>24</v>
      </c>
      <c r="D408">
        <v>7429905</v>
      </c>
      <c r="E408" t="s">
        <v>290</v>
      </c>
      <c r="F408">
        <v>9.3300000000000002E-4</v>
      </c>
      <c r="G408" t="s">
        <v>122</v>
      </c>
      <c r="H408" s="1">
        <v>0</v>
      </c>
      <c r="I408" s="1">
        <v>0</v>
      </c>
      <c r="J408" s="1">
        <v>0</v>
      </c>
      <c r="K408" s="1">
        <v>0</v>
      </c>
      <c r="L408" s="1">
        <v>0</v>
      </c>
      <c r="M408" s="1">
        <v>0</v>
      </c>
      <c r="N408" s="1">
        <v>0</v>
      </c>
      <c r="O408" s="1">
        <v>0</v>
      </c>
      <c r="P408" s="1">
        <v>0</v>
      </c>
      <c r="Q408" s="1">
        <v>0</v>
      </c>
      <c r="R408" s="1">
        <v>0</v>
      </c>
      <c r="S408" s="1">
        <v>0</v>
      </c>
      <c r="T408" s="1">
        <v>0</v>
      </c>
      <c r="U408" s="1">
        <v>0</v>
      </c>
      <c r="V408" t="s">
        <v>86</v>
      </c>
      <c r="W408" s="1">
        <v>9.3300000000000002E-4</v>
      </c>
      <c r="X408" s="1">
        <v>0</v>
      </c>
      <c r="Y408" s="1">
        <v>0</v>
      </c>
      <c r="Z408" s="1">
        <v>0</v>
      </c>
      <c r="AA408" s="1">
        <v>0</v>
      </c>
      <c r="AB408" s="1">
        <v>0</v>
      </c>
      <c r="AC408" s="1">
        <v>0</v>
      </c>
      <c r="AD408" s="1">
        <v>0</v>
      </c>
      <c r="AE408" s="1">
        <v>0</v>
      </c>
      <c r="AF408" s="1">
        <v>0</v>
      </c>
      <c r="AG408" s="1">
        <v>0</v>
      </c>
      <c r="AH408" s="1">
        <v>0</v>
      </c>
      <c r="AI408" t="s">
        <v>87</v>
      </c>
      <c r="AL408" s="1">
        <v>0</v>
      </c>
      <c r="AM408" s="1">
        <v>0</v>
      </c>
      <c r="AN408" s="1">
        <v>0</v>
      </c>
    </row>
    <row r="409" spans="1:40" x14ac:dyDescent="0.25">
      <c r="A409">
        <v>407</v>
      </c>
      <c r="B409" t="s">
        <v>188</v>
      </c>
      <c r="C409">
        <v>24</v>
      </c>
      <c r="D409">
        <v>1344281</v>
      </c>
      <c r="E409" t="s">
        <v>291</v>
      </c>
      <c r="F409">
        <v>0</v>
      </c>
      <c r="G409" t="s">
        <v>122</v>
      </c>
      <c r="H409" s="1">
        <v>0</v>
      </c>
      <c r="I409" s="1">
        <v>0</v>
      </c>
      <c r="J409" s="1">
        <v>0</v>
      </c>
      <c r="K409" s="1">
        <v>0</v>
      </c>
      <c r="L409" s="1">
        <v>0</v>
      </c>
      <c r="M409" s="1">
        <v>0</v>
      </c>
      <c r="N409" s="1">
        <v>0</v>
      </c>
      <c r="O409" s="1">
        <v>0</v>
      </c>
      <c r="P409" s="1">
        <v>0</v>
      </c>
      <c r="Q409" s="1">
        <v>0</v>
      </c>
      <c r="R409" s="1">
        <v>0</v>
      </c>
      <c r="S409" s="1">
        <v>0</v>
      </c>
      <c r="T409" s="1">
        <v>0</v>
      </c>
      <c r="U409" s="1">
        <v>0</v>
      </c>
      <c r="V409" t="s">
        <v>86</v>
      </c>
      <c r="W409" s="1">
        <v>0</v>
      </c>
      <c r="X409" s="1">
        <v>0</v>
      </c>
      <c r="Y409" s="1">
        <v>0</v>
      </c>
      <c r="Z409" s="1">
        <v>0</v>
      </c>
      <c r="AA409" s="1">
        <v>0</v>
      </c>
      <c r="AB409" s="1">
        <v>0</v>
      </c>
      <c r="AC409" s="1">
        <v>0</v>
      </c>
      <c r="AD409" s="1">
        <v>0</v>
      </c>
      <c r="AE409" s="1">
        <v>0</v>
      </c>
      <c r="AF409" s="1">
        <v>0</v>
      </c>
      <c r="AG409" s="1">
        <v>0</v>
      </c>
      <c r="AH409" s="1">
        <v>0</v>
      </c>
      <c r="AI409" t="s">
        <v>87</v>
      </c>
      <c r="AL409" s="1">
        <v>0</v>
      </c>
      <c r="AM409" s="1">
        <v>0</v>
      </c>
      <c r="AN409" s="1">
        <v>0</v>
      </c>
    </row>
    <row r="410" spans="1:40" x14ac:dyDescent="0.25">
      <c r="A410">
        <v>408</v>
      </c>
      <c r="B410" t="s">
        <v>188</v>
      </c>
      <c r="C410">
        <v>24</v>
      </c>
      <c r="D410">
        <v>7440417</v>
      </c>
      <c r="E410" t="s">
        <v>292</v>
      </c>
      <c r="F410" s="1">
        <v>8.0299999999999998E-9</v>
      </c>
      <c r="G410" t="s">
        <v>122</v>
      </c>
      <c r="H410" s="1">
        <v>0</v>
      </c>
      <c r="I410" s="1">
        <v>0</v>
      </c>
      <c r="J410" s="1">
        <v>1.1471E-6</v>
      </c>
      <c r="K410" s="1">
        <v>0</v>
      </c>
      <c r="L410" s="1">
        <v>2.2795E-8</v>
      </c>
      <c r="M410" s="1">
        <v>0</v>
      </c>
      <c r="N410" s="1">
        <v>1.1471E-6</v>
      </c>
      <c r="O410" s="1">
        <v>0</v>
      </c>
      <c r="P410" s="1">
        <v>0</v>
      </c>
      <c r="Q410" s="1">
        <v>0</v>
      </c>
      <c r="R410" s="1">
        <v>0</v>
      </c>
      <c r="S410" s="1">
        <v>0</v>
      </c>
      <c r="T410" s="1">
        <v>0</v>
      </c>
      <c r="U410" s="1">
        <v>0</v>
      </c>
      <c r="V410" t="s">
        <v>86</v>
      </c>
      <c r="W410" s="1">
        <v>8.0299999999999998E-9</v>
      </c>
      <c r="X410" s="1">
        <v>3.9892000000000002E-11</v>
      </c>
      <c r="Y410" s="1">
        <v>5.6989000000000003E-12</v>
      </c>
      <c r="Z410" s="1">
        <v>0</v>
      </c>
      <c r="AA410" s="1">
        <v>0</v>
      </c>
      <c r="AB410" s="1">
        <v>0</v>
      </c>
      <c r="AC410" s="1">
        <v>0</v>
      </c>
      <c r="AD410" s="1">
        <v>0</v>
      </c>
      <c r="AE410" s="1">
        <v>0</v>
      </c>
      <c r="AF410" s="1">
        <v>0</v>
      </c>
      <c r="AG410" s="1">
        <v>0</v>
      </c>
      <c r="AH410" s="1">
        <v>0</v>
      </c>
      <c r="AI410" t="s">
        <v>87</v>
      </c>
      <c r="AJ410" t="s">
        <v>88</v>
      </c>
      <c r="AK410" t="s">
        <v>118</v>
      </c>
      <c r="AL410" s="1">
        <v>0</v>
      </c>
      <c r="AM410" s="1">
        <v>0</v>
      </c>
      <c r="AN410" s="1">
        <v>0</v>
      </c>
    </row>
    <row r="411" spans="1:40" x14ac:dyDescent="0.25">
      <c r="A411">
        <v>409</v>
      </c>
      <c r="B411" t="s">
        <v>188</v>
      </c>
      <c r="C411">
        <v>24</v>
      </c>
      <c r="D411">
        <v>7440439</v>
      </c>
      <c r="E411" t="s">
        <v>293</v>
      </c>
      <c r="F411">
        <v>0</v>
      </c>
      <c r="G411" t="s">
        <v>122</v>
      </c>
      <c r="H411" s="1">
        <v>0</v>
      </c>
      <c r="I411" s="1">
        <v>0</v>
      </c>
      <c r="J411" s="1">
        <v>0</v>
      </c>
      <c r="K411" s="1">
        <v>0</v>
      </c>
      <c r="L411" s="1">
        <v>0</v>
      </c>
      <c r="M411" s="1">
        <v>0</v>
      </c>
      <c r="N411" s="1">
        <v>0</v>
      </c>
      <c r="O411" s="1">
        <v>0</v>
      </c>
      <c r="P411" s="1">
        <v>0</v>
      </c>
      <c r="Q411" s="1">
        <v>0</v>
      </c>
      <c r="R411" s="1">
        <v>0</v>
      </c>
      <c r="S411" s="1">
        <v>0</v>
      </c>
      <c r="T411" s="1">
        <v>0</v>
      </c>
      <c r="U411" s="1">
        <v>0</v>
      </c>
      <c r="V411" t="s">
        <v>86</v>
      </c>
      <c r="W411" s="1">
        <v>0</v>
      </c>
      <c r="X411" s="1">
        <v>0</v>
      </c>
      <c r="Y411" s="1">
        <v>0</v>
      </c>
      <c r="Z411" s="1">
        <v>0</v>
      </c>
      <c r="AA411" s="1">
        <v>0</v>
      </c>
      <c r="AB411" s="1">
        <v>0</v>
      </c>
      <c r="AC411" s="1">
        <v>0</v>
      </c>
      <c r="AD411" s="1">
        <v>0</v>
      </c>
      <c r="AE411" s="1">
        <v>0</v>
      </c>
      <c r="AF411" s="1">
        <v>0</v>
      </c>
      <c r="AG411" s="1">
        <v>0</v>
      </c>
      <c r="AH411" s="1">
        <v>0</v>
      </c>
      <c r="AI411" t="s">
        <v>87</v>
      </c>
      <c r="AL411" s="1">
        <v>0</v>
      </c>
      <c r="AM411" s="1">
        <v>0</v>
      </c>
      <c r="AN411" s="1">
        <v>0</v>
      </c>
    </row>
    <row r="412" spans="1:40" x14ac:dyDescent="0.25">
      <c r="A412">
        <v>410</v>
      </c>
      <c r="B412" t="s">
        <v>188</v>
      </c>
      <c r="C412">
        <v>24</v>
      </c>
      <c r="D412">
        <v>7440484</v>
      </c>
      <c r="E412" t="s">
        <v>8</v>
      </c>
      <c r="F412">
        <v>0</v>
      </c>
      <c r="G412" t="s">
        <v>122</v>
      </c>
      <c r="H412" s="1">
        <v>0</v>
      </c>
      <c r="I412" s="1">
        <v>0</v>
      </c>
      <c r="J412" s="1">
        <v>0</v>
      </c>
      <c r="K412" s="1">
        <v>0</v>
      </c>
      <c r="L412" s="1">
        <v>0</v>
      </c>
      <c r="M412" s="1">
        <v>0</v>
      </c>
      <c r="N412" s="1">
        <v>0</v>
      </c>
      <c r="O412" s="1">
        <v>0</v>
      </c>
      <c r="P412" s="1">
        <v>0</v>
      </c>
      <c r="Q412" s="1">
        <v>0</v>
      </c>
      <c r="R412" s="1">
        <v>0</v>
      </c>
      <c r="S412" s="1">
        <v>0</v>
      </c>
      <c r="T412" s="1">
        <v>0</v>
      </c>
      <c r="U412" s="1">
        <v>0</v>
      </c>
      <c r="V412" t="s">
        <v>86</v>
      </c>
      <c r="W412" s="1">
        <v>0</v>
      </c>
      <c r="X412" s="1">
        <v>0</v>
      </c>
      <c r="Y412" s="1">
        <v>0</v>
      </c>
      <c r="Z412" s="1">
        <v>0</v>
      </c>
      <c r="AA412" s="1">
        <v>0</v>
      </c>
      <c r="AB412" s="1">
        <v>0</v>
      </c>
      <c r="AC412" s="1">
        <v>0</v>
      </c>
      <c r="AD412" s="1">
        <v>0</v>
      </c>
      <c r="AE412" s="1">
        <v>0</v>
      </c>
      <c r="AF412" s="1">
        <v>0</v>
      </c>
      <c r="AG412" s="1">
        <v>0</v>
      </c>
      <c r="AH412" s="1">
        <v>0</v>
      </c>
      <c r="AI412" t="s">
        <v>87</v>
      </c>
      <c r="AL412" s="1">
        <v>0</v>
      </c>
      <c r="AM412" s="1">
        <v>0</v>
      </c>
      <c r="AN412" s="1">
        <v>0</v>
      </c>
    </row>
    <row r="413" spans="1:40" x14ac:dyDescent="0.25">
      <c r="A413">
        <v>411</v>
      </c>
      <c r="B413" t="s">
        <v>188</v>
      </c>
      <c r="C413">
        <v>24</v>
      </c>
      <c r="D413">
        <v>7440473</v>
      </c>
      <c r="E413" t="s">
        <v>89</v>
      </c>
      <c r="F413" s="1">
        <v>2.0099999999999998E-6</v>
      </c>
      <c r="G413" t="s">
        <v>122</v>
      </c>
      <c r="H413" s="1">
        <v>0</v>
      </c>
      <c r="I413" s="1">
        <v>0</v>
      </c>
      <c r="J413" s="1">
        <v>0</v>
      </c>
      <c r="K413" s="1">
        <v>0</v>
      </c>
      <c r="L413" s="1">
        <v>0</v>
      </c>
      <c r="M413" s="1">
        <v>0</v>
      </c>
      <c r="N413" s="1">
        <v>0</v>
      </c>
      <c r="O413" s="1">
        <v>0</v>
      </c>
      <c r="P413" s="1">
        <v>0</v>
      </c>
      <c r="Q413" s="1">
        <v>0</v>
      </c>
      <c r="R413" s="1">
        <v>0</v>
      </c>
      <c r="S413" s="1">
        <v>0</v>
      </c>
      <c r="T413" s="1">
        <v>0</v>
      </c>
      <c r="U413" s="1">
        <v>0</v>
      </c>
      <c r="V413" t="s">
        <v>86</v>
      </c>
      <c r="W413" s="1">
        <v>2.0099999999999998E-6</v>
      </c>
      <c r="X413" s="1">
        <v>0</v>
      </c>
      <c r="Y413" s="1">
        <v>0</v>
      </c>
      <c r="Z413" s="1">
        <v>0</v>
      </c>
      <c r="AA413" s="1">
        <v>0</v>
      </c>
      <c r="AB413" s="1">
        <v>0</v>
      </c>
      <c r="AC413" s="1">
        <v>0</v>
      </c>
      <c r="AD413" s="1">
        <v>0</v>
      </c>
      <c r="AE413" s="1">
        <v>0</v>
      </c>
      <c r="AF413" s="1">
        <v>0</v>
      </c>
      <c r="AG413" s="1">
        <v>0</v>
      </c>
      <c r="AH413" s="1">
        <v>0</v>
      </c>
      <c r="AI413" t="s">
        <v>87</v>
      </c>
      <c r="AL413" s="1">
        <v>0</v>
      </c>
      <c r="AM413" s="1">
        <v>0</v>
      </c>
      <c r="AN413" s="1">
        <v>0</v>
      </c>
    </row>
    <row r="414" spans="1:40" x14ac:dyDescent="0.25">
      <c r="A414">
        <v>412</v>
      </c>
      <c r="B414" t="s">
        <v>188</v>
      </c>
      <c r="C414">
        <v>24</v>
      </c>
      <c r="D414">
        <v>18540299</v>
      </c>
      <c r="E414" t="s">
        <v>13</v>
      </c>
      <c r="F414" s="1">
        <v>1.1000000000000001E-6</v>
      </c>
      <c r="G414" t="s">
        <v>122</v>
      </c>
      <c r="H414" s="1">
        <v>0</v>
      </c>
      <c r="I414" s="1">
        <v>0</v>
      </c>
      <c r="J414" s="1">
        <v>0</v>
      </c>
      <c r="K414" s="1">
        <v>0</v>
      </c>
      <c r="L414" s="1">
        <v>0</v>
      </c>
      <c r="M414" s="1">
        <v>0</v>
      </c>
      <c r="N414" s="1">
        <v>5.4999999999999999E-6</v>
      </c>
      <c r="O414" s="1">
        <v>0</v>
      </c>
      <c r="P414" s="1">
        <v>0</v>
      </c>
      <c r="Q414" s="1">
        <v>0</v>
      </c>
      <c r="R414" s="1">
        <v>0</v>
      </c>
      <c r="S414" s="1">
        <v>2.9924999999999998E-7</v>
      </c>
      <c r="T414" s="1">
        <v>0</v>
      </c>
      <c r="U414" s="1">
        <v>0</v>
      </c>
      <c r="V414" t="s">
        <v>86</v>
      </c>
      <c r="W414" s="1">
        <v>1.1000000000000001E-6</v>
      </c>
      <c r="X414" s="1">
        <v>5.4647E-9</v>
      </c>
      <c r="Y414" s="1">
        <v>5.2044000000000001E-10</v>
      </c>
      <c r="Z414" s="1">
        <v>0</v>
      </c>
      <c r="AA414" s="1">
        <v>0</v>
      </c>
      <c r="AB414" s="1">
        <v>0</v>
      </c>
      <c r="AC414" s="1">
        <v>0</v>
      </c>
      <c r="AD414" s="1">
        <v>0</v>
      </c>
      <c r="AE414" s="1">
        <v>0</v>
      </c>
      <c r="AF414" s="1">
        <v>0</v>
      </c>
      <c r="AG414" s="1">
        <v>0</v>
      </c>
      <c r="AH414" s="1">
        <v>0</v>
      </c>
      <c r="AI414" t="s">
        <v>87</v>
      </c>
      <c r="AJ414" t="s">
        <v>88</v>
      </c>
      <c r="AK414" t="s">
        <v>118</v>
      </c>
      <c r="AL414" s="1">
        <v>0</v>
      </c>
      <c r="AM414" s="1">
        <v>0</v>
      </c>
      <c r="AN414" s="1">
        <v>0</v>
      </c>
    </row>
    <row r="415" spans="1:40" x14ac:dyDescent="0.25">
      <c r="A415">
        <v>413</v>
      </c>
      <c r="B415" t="s">
        <v>188</v>
      </c>
      <c r="C415">
        <v>24</v>
      </c>
      <c r="D415">
        <v>1175</v>
      </c>
      <c r="E415" t="s">
        <v>294</v>
      </c>
      <c r="F415">
        <v>0</v>
      </c>
      <c r="G415" t="s">
        <v>122</v>
      </c>
      <c r="H415" s="1">
        <v>0</v>
      </c>
      <c r="I415" s="1">
        <v>0</v>
      </c>
      <c r="J415" s="1">
        <v>0</v>
      </c>
      <c r="K415" s="1">
        <v>0</v>
      </c>
      <c r="L415" s="1">
        <v>0</v>
      </c>
      <c r="M415" s="1">
        <v>0</v>
      </c>
      <c r="N415" s="1">
        <v>0</v>
      </c>
      <c r="O415" s="1">
        <v>0</v>
      </c>
      <c r="P415" s="1">
        <v>0</v>
      </c>
      <c r="Q415" s="1">
        <v>0</v>
      </c>
      <c r="R415" s="1">
        <v>0</v>
      </c>
      <c r="S415" s="1">
        <v>0</v>
      </c>
      <c r="T415" s="1">
        <v>0</v>
      </c>
      <c r="U415" s="1">
        <v>0</v>
      </c>
      <c r="V415" t="s">
        <v>86</v>
      </c>
      <c r="W415" s="1">
        <v>0</v>
      </c>
      <c r="X415" s="1">
        <v>0</v>
      </c>
      <c r="Y415" s="1">
        <v>0</v>
      </c>
      <c r="Z415" s="1">
        <v>0</v>
      </c>
      <c r="AA415" s="1">
        <v>0</v>
      </c>
      <c r="AB415" s="1">
        <v>0</v>
      </c>
      <c r="AC415" s="1">
        <v>0</v>
      </c>
      <c r="AD415" s="1">
        <v>0</v>
      </c>
      <c r="AE415" s="1">
        <v>0</v>
      </c>
      <c r="AF415" s="1">
        <v>0</v>
      </c>
      <c r="AG415" s="1">
        <v>0</v>
      </c>
      <c r="AH415" s="1">
        <v>0</v>
      </c>
      <c r="AI415" t="s">
        <v>87</v>
      </c>
      <c r="AL415" s="1">
        <v>0</v>
      </c>
      <c r="AM415" s="1">
        <v>0</v>
      </c>
      <c r="AN415" s="1">
        <v>0</v>
      </c>
    </row>
    <row r="416" spans="1:40" x14ac:dyDescent="0.25">
      <c r="A416">
        <v>414</v>
      </c>
      <c r="B416" t="s">
        <v>188</v>
      </c>
      <c r="C416">
        <v>24</v>
      </c>
      <c r="D416">
        <v>7440508</v>
      </c>
      <c r="E416" t="s">
        <v>10</v>
      </c>
      <c r="F416" s="1">
        <v>9.9999999999999995E-7</v>
      </c>
      <c r="G416" t="s">
        <v>122</v>
      </c>
      <c r="H416" s="1">
        <v>0</v>
      </c>
      <c r="I416" s="1">
        <v>0</v>
      </c>
      <c r="J416" s="1">
        <v>0</v>
      </c>
      <c r="K416" s="1">
        <v>0</v>
      </c>
      <c r="L416" s="1">
        <v>0</v>
      </c>
      <c r="M416" s="1">
        <v>0</v>
      </c>
      <c r="N416" s="1">
        <v>0</v>
      </c>
      <c r="O416" s="1">
        <v>0</v>
      </c>
      <c r="P416" s="1">
        <v>0</v>
      </c>
      <c r="Q416" s="1">
        <v>0</v>
      </c>
      <c r="R416" s="1">
        <v>0</v>
      </c>
      <c r="S416" s="1">
        <v>0</v>
      </c>
      <c r="T416" s="1">
        <v>0</v>
      </c>
      <c r="U416" s="1">
        <v>0</v>
      </c>
      <c r="V416" t="s">
        <v>86</v>
      </c>
      <c r="W416" s="1">
        <v>9.9999999999999995E-7</v>
      </c>
      <c r="X416" s="1">
        <v>0</v>
      </c>
      <c r="Y416" s="1">
        <v>0</v>
      </c>
      <c r="Z416" s="1">
        <v>0</v>
      </c>
      <c r="AA416" s="1">
        <v>0</v>
      </c>
      <c r="AB416" s="1">
        <v>0</v>
      </c>
      <c r="AC416" s="1">
        <v>0</v>
      </c>
      <c r="AD416" s="1">
        <v>0</v>
      </c>
      <c r="AE416" s="1">
        <v>0</v>
      </c>
      <c r="AF416" s="1">
        <v>0</v>
      </c>
      <c r="AG416" s="1">
        <v>0</v>
      </c>
      <c r="AH416" s="1">
        <v>0</v>
      </c>
      <c r="AI416" t="s">
        <v>87</v>
      </c>
      <c r="AL416" s="1">
        <v>0</v>
      </c>
      <c r="AM416" s="1">
        <v>0</v>
      </c>
      <c r="AN416" s="1">
        <v>0</v>
      </c>
    </row>
    <row r="417" spans="1:40" x14ac:dyDescent="0.25">
      <c r="A417">
        <v>415</v>
      </c>
      <c r="B417" t="s">
        <v>188</v>
      </c>
      <c r="C417">
        <v>24</v>
      </c>
      <c r="D417">
        <v>7439965</v>
      </c>
      <c r="E417" t="s">
        <v>5</v>
      </c>
      <c r="F417" s="1">
        <v>9.9999999999999995E-7</v>
      </c>
      <c r="G417" t="s">
        <v>122</v>
      </c>
      <c r="H417" s="1">
        <v>0</v>
      </c>
      <c r="I417" s="1">
        <v>1.1110999999999999E-5</v>
      </c>
      <c r="J417" s="1">
        <v>0</v>
      </c>
      <c r="K417" s="1">
        <v>0</v>
      </c>
      <c r="L417" s="1">
        <v>0</v>
      </c>
      <c r="M417" s="1">
        <v>0</v>
      </c>
      <c r="N417" s="1">
        <v>0</v>
      </c>
      <c r="O417" s="1">
        <v>0</v>
      </c>
      <c r="P417" s="1">
        <v>0</v>
      </c>
      <c r="Q417" s="1">
        <v>0</v>
      </c>
      <c r="R417" s="1">
        <v>0</v>
      </c>
      <c r="S417" s="1">
        <v>0</v>
      </c>
      <c r="T417" s="1">
        <v>0</v>
      </c>
      <c r="U417" s="1">
        <v>0</v>
      </c>
      <c r="V417" t="s">
        <v>86</v>
      </c>
      <c r="W417" s="1">
        <v>9.9999999999999995E-7</v>
      </c>
      <c r="X417" s="1">
        <v>0</v>
      </c>
      <c r="Y417" s="1">
        <v>0</v>
      </c>
      <c r="Z417" s="1">
        <v>0</v>
      </c>
      <c r="AA417" s="1">
        <v>0</v>
      </c>
      <c r="AB417" s="1">
        <v>0</v>
      </c>
      <c r="AC417" s="1">
        <v>0</v>
      </c>
      <c r="AD417" s="1">
        <v>0</v>
      </c>
      <c r="AE417" s="1">
        <v>0</v>
      </c>
      <c r="AF417" s="1">
        <v>0</v>
      </c>
      <c r="AG417" s="1">
        <v>0</v>
      </c>
      <c r="AH417" s="1">
        <v>0</v>
      </c>
      <c r="AI417" t="s">
        <v>87</v>
      </c>
      <c r="AL417" s="1">
        <v>0</v>
      </c>
      <c r="AM417" s="1">
        <v>0</v>
      </c>
      <c r="AN417" s="1">
        <v>0</v>
      </c>
    </row>
    <row r="418" spans="1:40" x14ac:dyDescent="0.25">
      <c r="A418">
        <v>416</v>
      </c>
      <c r="B418" t="s">
        <v>188</v>
      </c>
      <c r="C418">
        <v>24</v>
      </c>
      <c r="D418">
        <v>7440020</v>
      </c>
      <c r="E418" t="s">
        <v>6</v>
      </c>
      <c r="F418">
        <v>0</v>
      </c>
      <c r="G418" t="s">
        <v>122</v>
      </c>
      <c r="H418" s="1">
        <v>0</v>
      </c>
      <c r="I418" s="1">
        <v>0</v>
      </c>
      <c r="J418" s="1">
        <v>0</v>
      </c>
      <c r="K418" s="1">
        <v>0</v>
      </c>
      <c r="L418" s="1">
        <v>0</v>
      </c>
      <c r="M418" s="1">
        <v>0</v>
      </c>
      <c r="N418" s="1">
        <v>0</v>
      </c>
      <c r="O418" s="1">
        <v>0</v>
      </c>
      <c r="P418" s="1">
        <v>0</v>
      </c>
      <c r="Q418" s="1">
        <v>0</v>
      </c>
      <c r="R418" s="1">
        <v>0</v>
      </c>
      <c r="S418" s="1">
        <v>0</v>
      </c>
      <c r="T418" s="1">
        <v>0</v>
      </c>
      <c r="U418" s="1">
        <v>0</v>
      </c>
      <c r="V418" t="s">
        <v>86</v>
      </c>
      <c r="W418" s="1">
        <v>0</v>
      </c>
      <c r="X418" s="1">
        <v>0</v>
      </c>
      <c r="Y418" s="1">
        <v>0</v>
      </c>
      <c r="Z418" s="1">
        <v>0</v>
      </c>
      <c r="AA418" s="1">
        <v>0</v>
      </c>
      <c r="AB418" s="1">
        <v>0</v>
      </c>
      <c r="AC418" s="1">
        <v>0</v>
      </c>
      <c r="AD418" s="1">
        <v>0</v>
      </c>
      <c r="AE418" s="1">
        <v>0</v>
      </c>
      <c r="AF418" s="1">
        <v>0</v>
      </c>
      <c r="AG418" s="1">
        <v>0</v>
      </c>
      <c r="AH418" s="1">
        <v>0</v>
      </c>
      <c r="AI418" t="s">
        <v>87</v>
      </c>
      <c r="AL418" s="1">
        <v>0</v>
      </c>
      <c r="AM418" s="1">
        <v>0</v>
      </c>
      <c r="AN418" s="1">
        <v>0</v>
      </c>
    </row>
    <row r="419" spans="1:40" x14ac:dyDescent="0.25">
      <c r="A419">
        <v>417</v>
      </c>
      <c r="B419" t="s">
        <v>188</v>
      </c>
      <c r="C419">
        <v>24</v>
      </c>
      <c r="D419">
        <v>7723140</v>
      </c>
      <c r="E419" t="s">
        <v>295</v>
      </c>
      <c r="F419">
        <v>0</v>
      </c>
      <c r="G419" t="s">
        <v>122</v>
      </c>
      <c r="H419" s="1">
        <v>0</v>
      </c>
      <c r="I419" s="1">
        <v>0</v>
      </c>
      <c r="J419" s="1">
        <v>0</v>
      </c>
      <c r="K419" s="1">
        <v>0</v>
      </c>
      <c r="L419" s="1">
        <v>0</v>
      </c>
      <c r="M419" s="1">
        <v>0</v>
      </c>
      <c r="N419" s="1">
        <v>0</v>
      </c>
      <c r="O419" s="1">
        <v>0</v>
      </c>
      <c r="P419" s="1">
        <v>0</v>
      </c>
      <c r="Q419" s="1">
        <v>0</v>
      </c>
      <c r="R419" s="1">
        <v>0</v>
      </c>
      <c r="S419" s="1">
        <v>0</v>
      </c>
      <c r="T419" s="1">
        <v>0</v>
      </c>
      <c r="U419" s="1">
        <v>0</v>
      </c>
      <c r="V419" t="s">
        <v>86</v>
      </c>
      <c r="W419" s="1">
        <v>0</v>
      </c>
      <c r="X419" s="1">
        <v>0</v>
      </c>
      <c r="Y419" s="1">
        <v>0</v>
      </c>
      <c r="Z419" s="1">
        <v>0</v>
      </c>
      <c r="AA419" s="1">
        <v>0</v>
      </c>
      <c r="AB419" s="1">
        <v>0</v>
      </c>
      <c r="AC419" s="1">
        <v>0</v>
      </c>
      <c r="AD419" s="1">
        <v>0</v>
      </c>
      <c r="AE419" s="1">
        <v>0</v>
      </c>
      <c r="AF419" s="1">
        <v>0</v>
      </c>
      <c r="AG419" s="1">
        <v>0</v>
      </c>
      <c r="AH419" s="1">
        <v>0</v>
      </c>
      <c r="AI419" t="s">
        <v>87</v>
      </c>
      <c r="AL419" s="1">
        <v>0</v>
      </c>
      <c r="AM419" s="1">
        <v>0</v>
      </c>
      <c r="AN419" s="1">
        <v>0</v>
      </c>
    </row>
    <row r="420" spans="1:40" x14ac:dyDescent="0.25">
      <c r="A420">
        <v>418</v>
      </c>
      <c r="B420" t="s">
        <v>188</v>
      </c>
      <c r="C420">
        <v>24</v>
      </c>
      <c r="D420">
        <v>7439921</v>
      </c>
      <c r="E420" t="s">
        <v>7</v>
      </c>
      <c r="F420">
        <v>0</v>
      </c>
      <c r="G420" t="s">
        <v>122</v>
      </c>
      <c r="H420" s="1">
        <v>0</v>
      </c>
      <c r="I420" s="1">
        <v>0</v>
      </c>
      <c r="J420" s="1">
        <v>0</v>
      </c>
      <c r="K420" s="1">
        <v>0</v>
      </c>
      <c r="L420" s="1">
        <v>0</v>
      </c>
      <c r="M420" s="1">
        <v>0</v>
      </c>
      <c r="N420" s="1">
        <v>0</v>
      </c>
      <c r="O420" s="1">
        <v>0</v>
      </c>
      <c r="P420" s="1">
        <v>0</v>
      </c>
      <c r="Q420" s="1">
        <v>0</v>
      </c>
      <c r="R420" s="1">
        <v>0</v>
      </c>
      <c r="S420" s="1">
        <v>0</v>
      </c>
      <c r="T420" s="1">
        <v>0</v>
      </c>
      <c r="U420" s="1">
        <v>0</v>
      </c>
      <c r="V420" t="s">
        <v>86</v>
      </c>
      <c r="W420" s="1">
        <v>0</v>
      </c>
      <c r="X420" s="1">
        <v>0</v>
      </c>
      <c r="Y420" s="1">
        <v>0</v>
      </c>
      <c r="Z420" s="1">
        <v>0</v>
      </c>
      <c r="AA420" s="1">
        <v>0</v>
      </c>
      <c r="AB420" s="1">
        <v>0</v>
      </c>
      <c r="AC420" s="1">
        <v>0</v>
      </c>
      <c r="AD420" s="1">
        <v>0</v>
      </c>
      <c r="AE420" s="1">
        <v>0</v>
      </c>
      <c r="AF420" s="1">
        <v>0</v>
      </c>
      <c r="AG420" s="1">
        <v>0</v>
      </c>
      <c r="AH420" s="1">
        <v>0</v>
      </c>
      <c r="AI420" t="s">
        <v>87</v>
      </c>
      <c r="AL420" s="1">
        <v>0</v>
      </c>
      <c r="AM420" s="1">
        <v>0</v>
      </c>
      <c r="AN420" s="1">
        <v>0</v>
      </c>
    </row>
    <row r="421" spans="1:40" x14ac:dyDescent="0.25">
      <c r="A421">
        <v>419</v>
      </c>
      <c r="B421" t="s">
        <v>188</v>
      </c>
      <c r="C421">
        <v>24</v>
      </c>
      <c r="D421">
        <v>7440622</v>
      </c>
      <c r="E421" t="s">
        <v>296</v>
      </c>
      <c r="F421">
        <v>0</v>
      </c>
      <c r="G421" t="s">
        <v>122</v>
      </c>
      <c r="H421" s="1">
        <v>0</v>
      </c>
      <c r="I421" s="1">
        <v>0</v>
      </c>
      <c r="J421" s="1">
        <v>0</v>
      </c>
      <c r="K421" s="1">
        <v>0</v>
      </c>
      <c r="L421" s="1">
        <v>0</v>
      </c>
      <c r="M421" s="1">
        <v>0</v>
      </c>
      <c r="N421" s="1">
        <v>0</v>
      </c>
      <c r="O421" s="1">
        <v>0</v>
      </c>
      <c r="P421" s="1">
        <v>0</v>
      </c>
      <c r="Q421" s="1">
        <v>0</v>
      </c>
      <c r="R421" s="1">
        <v>0</v>
      </c>
      <c r="S421" s="1">
        <v>0</v>
      </c>
      <c r="T421" s="1">
        <v>0</v>
      </c>
      <c r="U421" s="1">
        <v>0</v>
      </c>
      <c r="V421" t="s">
        <v>86</v>
      </c>
      <c r="W421" s="1">
        <v>0</v>
      </c>
      <c r="X421" s="1">
        <v>0</v>
      </c>
      <c r="Y421" s="1">
        <v>0</v>
      </c>
      <c r="Z421" s="1">
        <v>0</v>
      </c>
      <c r="AA421" s="1">
        <v>0</v>
      </c>
      <c r="AB421" s="1">
        <v>0</v>
      </c>
      <c r="AC421" s="1">
        <v>0</v>
      </c>
      <c r="AD421" s="1">
        <v>0</v>
      </c>
      <c r="AE421" s="1">
        <v>0</v>
      </c>
      <c r="AF421" s="1">
        <v>0</v>
      </c>
      <c r="AG421" s="1">
        <v>0</v>
      </c>
      <c r="AH421" s="1">
        <v>0</v>
      </c>
      <c r="AI421" t="s">
        <v>87</v>
      </c>
      <c r="AL421" s="1">
        <v>0</v>
      </c>
      <c r="AM421" s="1">
        <v>0</v>
      </c>
      <c r="AN421" s="1">
        <v>0</v>
      </c>
    </row>
    <row r="422" spans="1:40" x14ac:dyDescent="0.25">
      <c r="A422">
        <v>420</v>
      </c>
      <c r="B422" t="s">
        <v>188</v>
      </c>
      <c r="C422">
        <v>24</v>
      </c>
      <c r="D422">
        <v>7440666</v>
      </c>
      <c r="E422" t="s">
        <v>297</v>
      </c>
      <c r="F422" s="1">
        <v>2.5100000000000001E-6</v>
      </c>
      <c r="G422" t="s">
        <v>122</v>
      </c>
      <c r="H422" s="1">
        <v>0</v>
      </c>
      <c r="I422" s="1">
        <v>0</v>
      </c>
      <c r="J422" s="1">
        <v>0</v>
      </c>
      <c r="K422" s="1">
        <v>0</v>
      </c>
      <c r="L422" s="1">
        <v>0</v>
      </c>
      <c r="M422" s="1">
        <v>0</v>
      </c>
      <c r="N422" s="1">
        <v>0</v>
      </c>
      <c r="O422" s="1">
        <v>0</v>
      </c>
      <c r="P422" s="1">
        <v>0</v>
      </c>
      <c r="Q422" s="1">
        <v>0</v>
      </c>
      <c r="R422" s="1">
        <v>0</v>
      </c>
      <c r="S422" s="1">
        <v>0</v>
      </c>
      <c r="T422" s="1">
        <v>0</v>
      </c>
      <c r="U422" s="1">
        <v>0</v>
      </c>
      <c r="V422" t="s">
        <v>86</v>
      </c>
      <c r="W422" s="1">
        <v>2.5100000000000001E-6</v>
      </c>
      <c r="X422" s="1">
        <v>0</v>
      </c>
      <c r="Y422" s="1">
        <v>0</v>
      </c>
      <c r="Z422" s="1">
        <v>0</v>
      </c>
      <c r="AA422" s="1">
        <v>0</v>
      </c>
      <c r="AB422" s="1">
        <v>0</v>
      </c>
      <c r="AC422" s="1">
        <v>0</v>
      </c>
      <c r="AD422" s="1">
        <v>0</v>
      </c>
      <c r="AE422" s="1">
        <v>0</v>
      </c>
      <c r="AF422" s="1">
        <v>0</v>
      </c>
      <c r="AG422" s="1">
        <v>0</v>
      </c>
      <c r="AH422" s="1">
        <v>0</v>
      </c>
      <c r="AI422" t="s">
        <v>87</v>
      </c>
      <c r="AL422" s="1">
        <v>0</v>
      </c>
      <c r="AM422" s="1">
        <v>0</v>
      </c>
      <c r="AN422" s="1">
        <v>0</v>
      </c>
    </row>
    <row r="423" spans="1:40" x14ac:dyDescent="0.25">
      <c r="A423">
        <v>421</v>
      </c>
      <c r="B423" t="s">
        <v>189</v>
      </c>
      <c r="C423">
        <v>24</v>
      </c>
      <c r="D423">
        <v>7429905</v>
      </c>
      <c r="E423" t="s">
        <v>290</v>
      </c>
      <c r="F423" s="1">
        <v>8.0299999999999994E-6</v>
      </c>
      <c r="G423" t="s">
        <v>122</v>
      </c>
      <c r="H423" s="1">
        <v>0</v>
      </c>
      <c r="I423" s="1">
        <v>0</v>
      </c>
      <c r="J423" s="1">
        <v>0</v>
      </c>
      <c r="K423" s="1">
        <v>0</v>
      </c>
      <c r="L423" s="1">
        <v>0</v>
      </c>
      <c r="M423" s="1">
        <v>0</v>
      </c>
      <c r="N423" s="1">
        <v>0</v>
      </c>
      <c r="O423" s="1">
        <v>0</v>
      </c>
      <c r="P423" s="1">
        <v>0</v>
      </c>
      <c r="Q423" s="1">
        <v>0</v>
      </c>
      <c r="R423" s="1">
        <v>0</v>
      </c>
      <c r="S423" s="1">
        <v>0</v>
      </c>
      <c r="T423" s="1">
        <v>0</v>
      </c>
      <c r="U423" s="1">
        <v>0</v>
      </c>
      <c r="V423" t="s">
        <v>86</v>
      </c>
      <c r="W423" s="1">
        <v>8.0299999999999994E-6</v>
      </c>
      <c r="X423" s="1">
        <v>0</v>
      </c>
      <c r="Y423" s="1">
        <v>0</v>
      </c>
      <c r="Z423" s="1">
        <v>0</v>
      </c>
      <c r="AA423" s="1">
        <v>0</v>
      </c>
      <c r="AB423" s="1">
        <v>0</v>
      </c>
      <c r="AC423" s="1">
        <v>0</v>
      </c>
      <c r="AD423" s="1">
        <v>0</v>
      </c>
      <c r="AE423" s="1">
        <v>0</v>
      </c>
      <c r="AF423" s="1">
        <v>0</v>
      </c>
      <c r="AG423" s="1">
        <v>0</v>
      </c>
      <c r="AH423" s="1">
        <v>0</v>
      </c>
      <c r="AI423" t="s">
        <v>87</v>
      </c>
      <c r="AL423" s="1">
        <v>0</v>
      </c>
      <c r="AM423" s="1">
        <v>0</v>
      </c>
      <c r="AN423" s="1">
        <v>0</v>
      </c>
    </row>
    <row r="424" spans="1:40" x14ac:dyDescent="0.25">
      <c r="A424">
        <v>422</v>
      </c>
      <c r="B424" t="s">
        <v>189</v>
      </c>
      <c r="C424">
        <v>24</v>
      </c>
      <c r="D424">
        <v>1344281</v>
      </c>
      <c r="E424" t="s">
        <v>291</v>
      </c>
      <c r="F424">
        <v>0</v>
      </c>
      <c r="G424" t="s">
        <v>122</v>
      </c>
      <c r="H424" s="1">
        <v>0</v>
      </c>
      <c r="I424" s="1">
        <v>0</v>
      </c>
      <c r="J424" s="1">
        <v>0</v>
      </c>
      <c r="K424" s="1">
        <v>0</v>
      </c>
      <c r="L424" s="1">
        <v>0</v>
      </c>
      <c r="M424" s="1">
        <v>0</v>
      </c>
      <c r="N424" s="1">
        <v>0</v>
      </c>
      <c r="O424" s="1">
        <v>0</v>
      </c>
      <c r="P424" s="1">
        <v>0</v>
      </c>
      <c r="Q424" s="1">
        <v>0</v>
      </c>
      <c r="R424" s="1">
        <v>0</v>
      </c>
      <c r="S424" s="1">
        <v>0</v>
      </c>
      <c r="T424" s="1">
        <v>0</v>
      </c>
      <c r="U424" s="1">
        <v>0</v>
      </c>
      <c r="V424" t="s">
        <v>86</v>
      </c>
      <c r="W424" s="1">
        <v>0</v>
      </c>
      <c r="X424" s="1">
        <v>0</v>
      </c>
      <c r="Y424" s="1">
        <v>0</v>
      </c>
      <c r="Z424" s="1">
        <v>0</v>
      </c>
      <c r="AA424" s="1">
        <v>0</v>
      </c>
      <c r="AB424" s="1">
        <v>0</v>
      </c>
      <c r="AC424" s="1">
        <v>0</v>
      </c>
      <c r="AD424" s="1">
        <v>0</v>
      </c>
      <c r="AE424" s="1">
        <v>0</v>
      </c>
      <c r="AF424" s="1">
        <v>0</v>
      </c>
      <c r="AG424" s="1">
        <v>0</v>
      </c>
      <c r="AH424" s="1">
        <v>0</v>
      </c>
      <c r="AI424" t="s">
        <v>87</v>
      </c>
      <c r="AL424" s="1">
        <v>0</v>
      </c>
      <c r="AM424" s="1">
        <v>0</v>
      </c>
      <c r="AN424" s="1">
        <v>0</v>
      </c>
    </row>
    <row r="425" spans="1:40" x14ac:dyDescent="0.25">
      <c r="A425">
        <v>423</v>
      </c>
      <c r="B425" t="s">
        <v>189</v>
      </c>
      <c r="C425">
        <v>24</v>
      </c>
      <c r="D425">
        <v>7440417</v>
      </c>
      <c r="E425" t="s">
        <v>292</v>
      </c>
      <c r="F425">
        <v>0</v>
      </c>
      <c r="G425" t="s">
        <v>122</v>
      </c>
      <c r="H425" s="1">
        <v>0</v>
      </c>
      <c r="I425" s="1">
        <v>0</v>
      </c>
      <c r="J425" s="1">
        <v>0</v>
      </c>
      <c r="K425" s="1">
        <v>0</v>
      </c>
      <c r="L425" s="1">
        <v>0</v>
      </c>
      <c r="M425" s="1">
        <v>0</v>
      </c>
      <c r="N425" s="1">
        <v>0</v>
      </c>
      <c r="O425" s="1">
        <v>0</v>
      </c>
      <c r="P425" s="1">
        <v>0</v>
      </c>
      <c r="Q425" s="1">
        <v>0</v>
      </c>
      <c r="R425" s="1">
        <v>0</v>
      </c>
      <c r="S425" s="1">
        <v>0</v>
      </c>
      <c r="T425" s="1">
        <v>0</v>
      </c>
      <c r="U425" s="1">
        <v>0</v>
      </c>
      <c r="V425" t="s">
        <v>86</v>
      </c>
      <c r="W425" s="1">
        <v>0</v>
      </c>
      <c r="X425" s="1">
        <v>0</v>
      </c>
      <c r="Y425" s="1">
        <v>0</v>
      </c>
      <c r="Z425" s="1">
        <v>0</v>
      </c>
      <c r="AA425" s="1">
        <v>0</v>
      </c>
      <c r="AB425" s="1">
        <v>0</v>
      </c>
      <c r="AC425" s="1">
        <v>0</v>
      </c>
      <c r="AD425" s="1">
        <v>0</v>
      </c>
      <c r="AE425" s="1">
        <v>0</v>
      </c>
      <c r="AF425" s="1">
        <v>0</v>
      </c>
      <c r="AG425" s="1">
        <v>0</v>
      </c>
      <c r="AH425" s="1">
        <v>0</v>
      </c>
      <c r="AI425" t="s">
        <v>87</v>
      </c>
      <c r="AL425" s="1">
        <v>0</v>
      </c>
      <c r="AM425" s="1">
        <v>0</v>
      </c>
      <c r="AN425" s="1">
        <v>0</v>
      </c>
    </row>
    <row r="426" spans="1:40" x14ac:dyDescent="0.25">
      <c r="A426">
        <v>424</v>
      </c>
      <c r="B426" t="s">
        <v>189</v>
      </c>
      <c r="C426">
        <v>24</v>
      </c>
      <c r="D426">
        <v>7440439</v>
      </c>
      <c r="E426" t="s">
        <v>293</v>
      </c>
      <c r="F426">
        <v>0</v>
      </c>
      <c r="G426" t="s">
        <v>122</v>
      </c>
      <c r="H426" s="1">
        <v>0</v>
      </c>
      <c r="I426" s="1">
        <v>0</v>
      </c>
      <c r="J426" s="1">
        <v>0</v>
      </c>
      <c r="K426" s="1">
        <v>0</v>
      </c>
      <c r="L426" s="1">
        <v>0</v>
      </c>
      <c r="M426" s="1">
        <v>0</v>
      </c>
      <c r="N426" s="1">
        <v>0</v>
      </c>
      <c r="O426" s="1">
        <v>0</v>
      </c>
      <c r="P426" s="1">
        <v>0</v>
      </c>
      <c r="Q426" s="1">
        <v>0</v>
      </c>
      <c r="R426" s="1">
        <v>0</v>
      </c>
      <c r="S426" s="1">
        <v>0</v>
      </c>
      <c r="T426" s="1">
        <v>0</v>
      </c>
      <c r="U426" s="1">
        <v>0</v>
      </c>
      <c r="V426" t="s">
        <v>86</v>
      </c>
      <c r="W426" s="1">
        <v>0</v>
      </c>
      <c r="X426" s="1">
        <v>0</v>
      </c>
      <c r="Y426" s="1">
        <v>0</v>
      </c>
      <c r="Z426" s="1">
        <v>0</v>
      </c>
      <c r="AA426" s="1">
        <v>0</v>
      </c>
      <c r="AB426" s="1">
        <v>0</v>
      </c>
      <c r="AC426" s="1">
        <v>0</v>
      </c>
      <c r="AD426" s="1">
        <v>0</v>
      </c>
      <c r="AE426" s="1">
        <v>0</v>
      </c>
      <c r="AF426" s="1">
        <v>0</v>
      </c>
      <c r="AG426" s="1">
        <v>0</v>
      </c>
      <c r="AH426" s="1">
        <v>0</v>
      </c>
      <c r="AI426" t="s">
        <v>87</v>
      </c>
      <c r="AL426" s="1">
        <v>0</v>
      </c>
      <c r="AM426" s="1">
        <v>0</v>
      </c>
      <c r="AN426" s="1">
        <v>0</v>
      </c>
    </row>
    <row r="427" spans="1:40" x14ac:dyDescent="0.25">
      <c r="A427">
        <v>425</v>
      </c>
      <c r="B427" t="s">
        <v>189</v>
      </c>
      <c r="C427">
        <v>24</v>
      </c>
      <c r="D427">
        <v>7440484</v>
      </c>
      <c r="E427" t="s">
        <v>8</v>
      </c>
      <c r="F427" s="1">
        <v>1.0000000000000001E-5</v>
      </c>
      <c r="G427" t="s">
        <v>122</v>
      </c>
      <c r="H427" s="1">
        <v>0</v>
      </c>
      <c r="I427" s="1">
        <v>0</v>
      </c>
      <c r="J427" s="1">
        <v>0</v>
      </c>
      <c r="K427" s="1">
        <v>0</v>
      </c>
      <c r="L427" s="1">
        <v>0</v>
      </c>
      <c r="M427" s="1">
        <v>0</v>
      </c>
      <c r="N427" s="1">
        <v>0</v>
      </c>
      <c r="O427" s="1">
        <v>0</v>
      </c>
      <c r="P427" s="1">
        <v>0</v>
      </c>
      <c r="Q427" s="1">
        <v>0</v>
      </c>
      <c r="R427" s="1">
        <v>0</v>
      </c>
      <c r="S427" s="1">
        <v>0</v>
      </c>
      <c r="T427" s="1">
        <v>0</v>
      </c>
      <c r="U427" s="1">
        <v>0</v>
      </c>
      <c r="V427" t="s">
        <v>86</v>
      </c>
      <c r="W427" s="1">
        <v>1.0000000000000001E-5</v>
      </c>
      <c r="X427" s="1">
        <v>0</v>
      </c>
      <c r="Y427" s="1">
        <v>0</v>
      </c>
      <c r="Z427" s="1">
        <v>0</v>
      </c>
      <c r="AA427" s="1">
        <v>0</v>
      </c>
      <c r="AB427" s="1">
        <v>0</v>
      </c>
      <c r="AC427" s="1">
        <v>0</v>
      </c>
      <c r="AD427" s="1">
        <v>0</v>
      </c>
      <c r="AE427" s="1">
        <v>0</v>
      </c>
      <c r="AF427" s="1">
        <v>0</v>
      </c>
      <c r="AG427" s="1">
        <v>0</v>
      </c>
      <c r="AH427" s="1">
        <v>0</v>
      </c>
      <c r="AI427" t="s">
        <v>87</v>
      </c>
      <c r="AL427" s="1">
        <v>0</v>
      </c>
      <c r="AM427" s="1">
        <v>0</v>
      </c>
      <c r="AN427" s="1">
        <v>0</v>
      </c>
    </row>
    <row r="428" spans="1:40" x14ac:dyDescent="0.25">
      <c r="A428">
        <v>426</v>
      </c>
      <c r="B428" t="s">
        <v>189</v>
      </c>
      <c r="C428">
        <v>24</v>
      </c>
      <c r="D428">
        <v>7440473</v>
      </c>
      <c r="E428" t="s">
        <v>89</v>
      </c>
      <c r="F428">
        <v>2.1100000000000001E-4</v>
      </c>
      <c r="G428" t="s">
        <v>122</v>
      </c>
      <c r="H428" s="1">
        <v>0</v>
      </c>
      <c r="I428" s="1">
        <v>0</v>
      </c>
      <c r="J428" s="1">
        <v>0</v>
      </c>
      <c r="K428" s="1">
        <v>0</v>
      </c>
      <c r="L428" s="1">
        <v>0</v>
      </c>
      <c r="M428" s="1">
        <v>0</v>
      </c>
      <c r="N428" s="1">
        <v>0</v>
      </c>
      <c r="O428" s="1">
        <v>0</v>
      </c>
      <c r="P428" s="1">
        <v>0</v>
      </c>
      <c r="Q428" s="1">
        <v>0</v>
      </c>
      <c r="R428" s="1">
        <v>0</v>
      </c>
      <c r="S428" s="1">
        <v>0</v>
      </c>
      <c r="T428" s="1">
        <v>0</v>
      </c>
      <c r="U428" s="1">
        <v>0</v>
      </c>
      <c r="V428" t="s">
        <v>86</v>
      </c>
      <c r="W428" s="1">
        <v>2.1100000000000001E-4</v>
      </c>
      <c r="X428" s="1">
        <v>0</v>
      </c>
      <c r="Y428" s="1">
        <v>0</v>
      </c>
      <c r="Z428" s="1">
        <v>0</v>
      </c>
      <c r="AA428" s="1">
        <v>0</v>
      </c>
      <c r="AB428" s="1">
        <v>0</v>
      </c>
      <c r="AC428" s="1">
        <v>0</v>
      </c>
      <c r="AD428" s="1">
        <v>0</v>
      </c>
      <c r="AE428" s="1">
        <v>0</v>
      </c>
      <c r="AF428" s="1">
        <v>0</v>
      </c>
      <c r="AG428" s="1">
        <v>0</v>
      </c>
      <c r="AH428" s="1">
        <v>0</v>
      </c>
      <c r="AI428" t="s">
        <v>87</v>
      </c>
      <c r="AL428" s="1">
        <v>0</v>
      </c>
      <c r="AM428" s="1">
        <v>0</v>
      </c>
      <c r="AN428" s="1">
        <v>0</v>
      </c>
    </row>
    <row r="429" spans="1:40" x14ac:dyDescent="0.25">
      <c r="A429">
        <v>427</v>
      </c>
      <c r="B429" t="s">
        <v>189</v>
      </c>
      <c r="C429">
        <v>24</v>
      </c>
      <c r="D429">
        <v>18540299</v>
      </c>
      <c r="E429" t="s">
        <v>13</v>
      </c>
      <c r="F429">
        <v>1.16E-4</v>
      </c>
      <c r="G429" t="s">
        <v>122</v>
      </c>
      <c r="H429" s="1">
        <v>0</v>
      </c>
      <c r="I429" s="1">
        <v>0</v>
      </c>
      <c r="J429" s="1">
        <v>0</v>
      </c>
      <c r="K429" s="1">
        <v>0</v>
      </c>
      <c r="L429" s="1">
        <v>0</v>
      </c>
      <c r="M429" s="1">
        <v>0</v>
      </c>
      <c r="N429" s="1">
        <v>5.8E-4</v>
      </c>
      <c r="O429" s="1">
        <v>0</v>
      </c>
      <c r="P429" s="1">
        <v>0</v>
      </c>
      <c r="Q429" s="1">
        <v>0</v>
      </c>
      <c r="R429" s="1">
        <v>0</v>
      </c>
      <c r="S429" s="1">
        <v>3.1557999999999998E-5</v>
      </c>
      <c r="T429" s="1">
        <v>0</v>
      </c>
      <c r="U429" s="1">
        <v>0</v>
      </c>
      <c r="V429" t="s">
        <v>86</v>
      </c>
      <c r="W429" s="1">
        <v>1.16E-4</v>
      </c>
      <c r="X429" s="1">
        <v>5.7627000000000001E-7</v>
      </c>
      <c r="Y429" s="1">
        <v>5.4883000000000002E-8</v>
      </c>
      <c r="Z429" s="1">
        <v>0</v>
      </c>
      <c r="AA429" s="1">
        <v>0</v>
      </c>
      <c r="AB429" s="1">
        <v>0</v>
      </c>
      <c r="AC429" s="1">
        <v>0</v>
      </c>
      <c r="AD429" s="1">
        <v>0</v>
      </c>
      <c r="AE429" s="1">
        <v>0</v>
      </c>
      <c r="AF429" s="1">
        <v>0</v>
      </c>
      <c r="AG429" s="1">
        <v>0</v>
      </c>
      <c r="AH429" s="1">
        <v>0</v>
      </c>
      <c r="AI429" t="s">
        <v>87</v>
      </c>
      <c r="AJ429" t="s">
        <v>88</v>
      </c>
      <c r="AK429" t="s">
        <v>118</v>
      </c>
      <c r="AL429" s="1">
        <v>0</v>
      </c>
      <c r="AM429" s="1">
        <v>0</v>
      </c>
      <c r="AN429" s="1">
        <v>0</v>
      </c>
    </row>
    <row r="430" spans="1:40" x14ac:dyDescent="0.25">
      <c r="A430">
        <v>428</v>
      </c>
      <c r="B430" t="s">
        <v>189</v>
      </c>
      <c r="C430">
        <v>24</v>
      </c>
      <c r="D430">
        <v>1175</v>
      </c>
      <c r="E430" t="s">
        <v>294</v>
      </c>
      <c r="F430">
        <v>0</v>
      </c>
      <c r="G430" t="s">
        <v>122</v>
      </c>
      <c r="H430" s="1">
        <v>0</v>
      </c>
      <c r="I430" s="1">
        <v>0</v>
      </c>
      <c r="J430" s="1">
        <v>0</v>
      </c>
      <c r="K430" s="1">
        <v>0</v>
      </c>
      <c r="L430" s="1">
        <v>0</v>
      </c>
      <c r="M430" s="1">
        <v>0</v>
      </c>
      <c r="N430" s="1">
        <v>0</v>
      </c>
      <c r="O430" s="1">
        <v>0</v>
      </c>
      <c r="P430" s="1">
        <v>0</v>
      </c>
      <c r="Q430" s="1">
        <v>0</v>
      </c>
      <c r="R430" s="1">
        <v>0</v>
      </c>
      <c r="S430" s="1">
        <v>0</v>
      </c>
      <c r="T430" s="1">
        <v>0</v>
      </c>
      <c r="U430" s="1">
        <v>0</v>
      </c>
      <c r="V430" t="s">
        <v>86</v>
      </c>
      <c r="W430" s="1">
        <v>0</v>
      </c>
      <c r="X430" s="1">
        <v>0</v>
      </c>
      <c r="Y430" s="1">
        <v>0</v>
      </c>
      <c r="Z430" s="1">
        <v>0</v>
      </c>
      <c r="AA430" s="1">
        <v>0</v>
      </c>
      <c r="AB430" s="1">
        <v>0</v>
      </c>
      <c r="AC430" s="1">
        <v>0</v>
      </c>
      <c r="AD430" s="1">
        <v>0</v>
      </c>
      <c r="AE430" s="1">
        <v>0</v>
      </c>
      <c r="AF430" s="1">
        <v>0</v>
      </c>
      <c r="AG430" s="1">
        <v>0</v>
      </c>
      <c r="AH430" s="1">
        <v>0</v>
      </c>
      <c r="AI430" t="s">
        <v>87</v>
      </c>
      <c r="AL430" s="1">
        <v>0</v>
      </c>
      <c r="AM430" s="1">
        <v>0</v>
      </c>
      <c r="AN430" s="1">
        <v>0</v>
      </c>
    </row>
    <row r="431" spans="1:40" x14ac:dyDescent="0.25">
      <c r="A431">
        <v>429</v>
      </c>
      <c r="B431" t="s">
        <v>189</v>
      </c>
      <c r="C431">
        <v>24</v>
      </c>
      <c r="D431">
        <v>7440508</v>
      </c>
      <c r="E431" t="s">
        <v>10</v>
      </c>
      <c r="F431" s="1">
        <v>3.01E-6</v>
      </c>
      <c r="G431" t="s">
        <v>122</v>
      </c>
      <c r="H431" s="1">
        <v>0</v>
      </c>
      <c r="I431" s="1">
        <v>0</v>
      </c>
      <c r="J431" s="1">
        <v>0</v>
      </c>
      <c r="K431" s="1">
        <v>0</v>
      </c>
      <c r="L431" s="1">
        <v>0</v>
      </c>
      <c r="M431" s="1">
        <v>0</v>
      </c>
      <c r="N431" s="1">
        <v>0</v>
      </c>
      <c r="O431" s="1">
        <v>0</v>
      </c>
      <c r="P431" s="1">
        <v>0</v>
      </c>
      <c r="Q431" s="1">
        <v>0</v>
      </c>
      <c r="R431" s="1">
        <v>0</v>
      </c>
      <c r="S431" s="1">
        <v>0</v>
      </c>
      <c r="T431" s="1">
        <v>0</v>
      </c>
      <c r="U431" s="1">
        <v>0</v>
      </c>
      <c r="V431" t="s">
        <v>86</v>
      </c>
      <c r="W431" s="1">
        <v>3.01E-6</v>
      </c>
      <c r="X431" s="1">
        <v>0</v>
      </c>
      <c r="Y431" s="1">
        <v>0</v>
      </c>
      <c r="Z431" s="1">
        <v>0</v>
      </c>
      <c r="AA431" s="1">
        <v>0</v>
      </c>
      <c r="AB431" s="1">
        <v>0</v>
      </c>
      <c r="AC431" s="1">
        <v>0</v>
      </c>
      <c r="AD431" s="1">
        <v>0</v>
      </c>
      <c r="AE431" s="1">
        <v>0</v>
      </c>
      <c r="AF431" s="1">
        <v>0</v>
      </c>
      <c r="AG431" s="1">
        <v>0</v>
      </c>
      <c r="AH431" s="1">
        <v>0</v>
      </c>
      <c r="AI431" t="s">
        <v>87</v>
      </c>
      <c r="AL431" s="1">
        <v>0</v>
      </c>
      <c r="AM431" s="1">
        <v>0</v>
      </c>
      <c r="AN431" s="1">
        <v>0</v>
      </c>
    </row>
    <row r="432" spans="1:40" x14ac:dyDescent="0.25">
      <c r="A432">
        <v>430</v>
      </c>
      <c r="B432" t="s">
        <v>189</v>
      </c>
      <c r="C432">
        <v>24</v>
      </c>
      <c r="D432">
        <v>7439965</v>
      </c>
      <c r="E432" t="s">
        <v>5</v>
      </c>
      <c r="F432" s="1">
        <v>3.5099999999999999E-6</v>
      </c>
      <c r="G432" t="s">
        <v>122</v>
      </c>
      <c r="H432" s="1">
        <v>0</v>
      </c>
      <c r="I432" s="1">
        <v>3.8999999999999999E-5</v>
      </c>
      <c r="J432" s="1">
        <v>0</v>
      </c>
      <c r="K432" s="1">
        <v>0</v>
      </c>
      <c r="L432" s="1">
        <v>0</v>
      </c>
      <c r="M432" s="1">
        <v>0</v>
      </c>
      <c r="N432" s="1">
        <v>0</v>
      </c>
      <c r="O432" s="1">
        <v>0</v>
      </c>
      <c r="P432" s="1">
        <v>0</v>
      </c>
      <c r="Q432" s="1">
        <v>0</v>
      </c>
      <c r="R432" s="1">
        <v>0</v>
      </c>
      <c r="S432" s="1">
        <v>0</v>
      </c>
      <c r="T432" s="1">
        <v>0</v>
      </c>
      <c r="U432" s="1">
        <v>0</v>
      </c>
      <c r="V432" t="s">
        <v>86</v>
      </c>
      <c r="W432" s="1">
        <v>3.5099999999999999E-6</v>
      </c>
      <c r="X432" s="1">
        <v>0</v>
      </c>
      <c r="Y432" s="1">
        <v>0</v>
      </c>
      <c r="Z432" s="1">
        <v>0</v>
      </c>
      <c r="AA432" s="1">
        <v>0</v>
      </c>
      <c r="AB432" s="1">
        <v>0</v>
      </c>
      <c r="AC432" s="1">
        <v>0</v>
      </c>
      <c r="AD432" s="1">
        <v>0</v>
      </c>
      <c r="AE432" s="1">
        <v>0</v>
      </c>
      <c r="AF432" s="1">
        <v>0</v>
      </c>
      <c r="AG432" s="1">
        <v>0</v>
      </c>
      <c r="AH432" s="1">
        <v>0</v>
      </c>
      <c r="AI432" t="s">
        <v>87</v>
      </c>
      <c r="AL432" s="1">
        <v>0</v>
      </c>
      <c r="AM432" s="1">
        <v>0</v>
      </c>
      <c r="AN432" s="1">
        <v>0</v>
      </c>
    </row>
    <row r="433" spans="1:40" x14ac:dyDescent="0.25">
      <c r="A433">
        <v>431</v>
      </c>
      <c r="B433" t="s">
        <v>189</v>
      </c>
      <c r="C433">
        <v>24</v>
      </c>
      <c r="D433">
        <v>7440020</v>
      </c>
      <c r="E433" t="s">
        <v>6</v>
      </c>
      <c r="F433">
        <v>5.5199999999999997E-4</v>
      </c>
      <c r="G433" t="s">
        <v>122</v>
      </c>
      <c r="H433" s="1">
        <v>0</v>
      </c>
      <c r="I433" s="1">
        <v>0</v>
      </c>
      <c r="J433" s="1">
        <v>0</v>
      </c>
      <c r="K433" s="1">
        <v>0</v>
      </c>
      <c r="L433" s="1">
        <v>0</v>
      </c>
      <c r="M433" s="1">
        <v>2.7304E-4</v>
      </c>
      <c r="N433" s="1">
        <v>3.9428999999999999E-2</v>
      </c>
      <c r="O433" s="1">
        <v>0</v>
      </c>
      <c r="P433" s="1">
        <v>0</v>
      </c>
      <c r="Q433" s="1">
        <v>0</v>
      </c>
      <c r="R433" s="1">
        <v>0</v>
      </c>
      <c r="S433" s="1">
        <v>3.9428999999999999E-2</v>
      </c>
      <c r="T433" s="1">
        <v>0</v>
      </c>
      <c r="U433" s="1">
        <v>0</v>
      </c>
      <c r="V433" t="s">
        <v>86</v>
      </c>
      <c r="W433" s="1">
        <v>5.5199999999999997E-4</v>
      </c>
      <c r="X433" s="1">
        <v>2.7423E-6</v>
      </c>
      <c r="Y433" s="1">
        <v>2.6117E-7</v>
      </c>
      <c r="Z433" s="1">
        <v>0</v>
      </c>
      <c r="AA433" s="1">
        <v>0</v>
      </c>
      <c r="AB433" s="1">
        <v>0</v>
      </c>
      <c r="AC433" s="1">
        <v>0</v>
      </c>
      <c r="AD433" s="1">
        <v>0</v>
      </c>
      <c r="AE433" s="1">
        <v>0</v>
      </c>
      <c r="AF433" s="1">
        <v>0</v>
      </c>
      <c r="AG433" s="1">
        <v>0</v>
      </c>
      <c r="AH433" s="1">
        <v>0</v>
      </c>
      <c r="AI433" t="s">
        <v>87</v>
      </c>
      <c r="AJ433" t="s">
        <v>88</v>
      </c>
      <c r="AK433" t="s">
        <v>118</v>
      </c>
      <c r="AL433" s="1">
        <v>0</v>
      </c>
      <c r="AM433" s="1">
        <v>0</v>
      </c>
      <c r="AN433" s="1">
        <v>0</v>
      </c>
    </row>
    <row r="434" spans="1:40" x14ac:dyDescent="0.25">
      <c r="A434">
        <v>432</v>
      </c>
      <c r="B434" t="s">
        <v>189</v>
      </c>
      <c r="C434">
        <v>24</v>
      </c>
      <c r="D434">
        <v>7723140</v>
      </c>
      <c r="E434" t="s">
        <v>295</v>
      </c>
      <c r="F434">
        <v>0</v>
      </c>
      <c r="G434" t="s">
        <v>122</v>
      </c>
      <c r="H434" s="1">
        <v>0</v>
      </c>
      <c r="I434" s="1">
        <v>0</v>
      </c>
      <c r="J434" s="1">
        <v>0</v>
      </c>
      <c r="K434" s="1">
        <v>0</v>
      </c>
      <c r="L434" s="1">
        <v>0</v>
      </c>
      <c r="M434" s="1">
        <v>0</v>
      </c>
      <c r="N434" s="1">
        <v>0</v>
      </c>
      <c r="O434" s="1">
        <v>0</v>
      </c>
      <c r="P434" s="1">
        <v>0</v>
      </c>
      <c r="Q434" s="1">
        <v>0</v>
      </c>
      <c r="R434" s="1">
        <v>0</v>
      </c>
      <c r="S434" s="1">
        <v>0</v>
      </c>
      <c r="T434" s="1">
        <v>0</v>
      </c>
      <c r="U434" s="1">
        <v>0</v>
      </c>
      <c r="V434" t="s">
        <v>86</v>
      </c>
      <c r="W434" s="1">
        <v>0</v>
      </c>
      <c r="X434" s="1">
        <v>0</v>
      </c>
      <c r="Y434" s="1">
        <v>0</v>
      </c>
      <c r="Z434" s="1">
        <v>0</v>
      </c>
      <c r="AA434" s="1">
        <v>0</v>
      </c>
      <c r="AB434" s="1">
        <v>0</v>
      </c>
      <c r="AC434" s="1">
        <v>0</v>
      </c>
      <c r="AD434" s="1">
        <v>0</v>
      </c>
      <c r="AE434" s="1">
        <v>0</v>
      </c>
      <c r="AF434" s="1">
        <v>0</v>
      </c>
      <c r="AG434" s="1">
        <v>0</v>
      </c>
      <c r="AH434" s="1">
        <v>0</v>
      </c>
      <c r="AI434" t="s">
        <v>87</v>
      </c>
      <c r="AL434" s="1">
        <v>0</v>
      </c>
      <c r="AM434" s="1">
        <v>0</v>
      </c>
      <c r="AN434" s="1">
        <v>0</v>
      </c>
    </row>
    <row r="435" spans="1:40" x14ac:dyDescent="0.25">
      <c r="A435">
        <v>433</v>
      </c>
      <c r="B435" t="s">
        <v>189</v>
      </c>
      <c r="C435">
        <v>24</v>
      </c>
      <c r="D435">
        <v>7439921</v>
      </c>
      <c r="E435" t="s">
        <v>7</v>
      </c>
      <c r="F435">
        <v>0</v>
      </c>
      <c r="G435" t="s">
        <v>122</v>
      </c>
      <c r="H435" s="1">
        <v>0</v>
      </c>
      <c r="I435" s="1">
        <v>0</v>
      </c>
      <c r="J435" s="1">
        <v>0</v>
      </c>
      <c r="K435" s="1">
        <v>0</v>
      </c>
      <c r="L435" s="1">
        <v>0</v>
      </c>
      <c r="M435" s="1">
        <v>0</v>
      </c>
      <c r="N435" s="1">
        <v>0</v>
      </c>
      <c r="O435" s="1">
        <v>0</v>
      </c>
      <c r="P435" s="1">
        <v>0</v>
      </c>
      <c r="Q435" s="1">
        <v>0</v>
      </c>
      <c r="R435" s="1">
        <v>0</v>
      </c>
      <c r="S435" s="1">
        <v>0</v>
      </c>
      <c r="T435" s="1">
        <v>0</v>
      </c>
      <c r="U435" s="1">
        <v>0</v>
      </c>
      <c r="V435" t="s">
        <v>86</v>
      </c>
      <c r="W435" s="1">
        <v>0</v>
      </c>
      <c r="X435" s="1">
        <v>0</v>
      </c>
      <c r="Y435" s="1">
        <v>0</v>
      </c>
      <c r="Z435" s="1">
        <v>0</v>
      </c>
      <c r="AA435" s="1">
        <v>0</v>
      </c>
      <c r="AB435" s="1">
        <v>0</v>
      </c>
      <c r="AC435" s="1">
        <v>0</v>
      </c>
      <c r="AD435" s="1">
        <v>0</v>
      </c>
      <c r="AE435" s="1">
        <v>0</v>
      </c>
      <c r="AF435" s="1">
        <v>0</v>
      </c>
      <c r="AG435" s="1">
        <v>0</v>
      </c>
      <c r="AH435" s="1">
        <v>0</v>
      </c>
      <c r="AI435" t="s">
        <v>87</v>
      </c>
      <c r="AL435" s="1">
        <v>0</v>
      </c>
      <c r="AM435" s="1">
        <v>0</v>
      </c>
      <c r="AN435" s="1">
        <v>0</v>
      </c>
    </row>
    <row r="436" spans="1:40" x14ac:dyDescent="0.25">
      <c r="A436">
        <v>434</v>
      </c>
      <c r="B436" t="s">
        <v>189</v>
      </c>
      <c r="C436">
        <v>24</v>
      </c>
      <c r="D436">
        <v>7440622</v>
      </c>
      <c r="E436" t="s">
        <v>296</v>
      </c>
      <c r="F436">
        <v>0</v>
      </c>
      <c r="G436" t="s">
        <v>122</v>
      </c>
      <c r="H436" s="1">
        <v>0</v>
      </c>
      <c r="I436" s="1">
        <v>0</v>
      </c>
      <c r="J436" s="1">
        <v>0</v>
      </c>
      <c r="K436" s="1">
        <v>0</v>
      </c>
      <c r="L436" s="1">
        <v>0</v>
      </c>
      <c r="M436" s="1">
        <v>0</v>
      </c>
      <c r="N436" s="1">
        <v>0</v>
      </c>
      <c r="O436" s="1">
        <v>0</v>
      </c>
      <c r="P436" s="1">
        <v>0</v>
      </c>
      <c r="Q436" s="1">
        <v>0</v>
      </c>
      <c r="R436" s="1">
        <v>0</v>
      </c>
      <c r="S436" s="1">
        <v>0</v>
      </c>
      <c r="T436" s="1">
        <v>0</v>
      </c>
      <c r="U436" s="1">
        <v>0</v>
      </c>
      <c r="V436" t="s">
        <v>86</v>
      </c>
      <c r="W436" s="1">
        <v>0</v>
      </c>
      <c r="X436" s="1">
        <v>0</v>
      </c>
      <c r="Y436" s="1">
        <v>0</v>
      </c>
      <c r="Z436" s="1">
        <v>0</v>
      </c>
      <c r="AA436" s="1">
        <v>0</v>
      </c>
      <c r="AB436" s="1">
        <v>0</v>
      </c>
      <c r="AC436" s="1">
        <v>0</v>
      </c>
      <c r="AD436" s="1">
        <v>0</v>
      </c>
      <c r="AE436" s="1">
        <v>0</v>
      </c>
      <c r="AF436" s="1">
        <v>0</v>
      </c>
      <c r="AG436" s="1">
        <v>0</v>
      </c>
      <c r="AH436" s="1">
        <v>0</v>
      </c>
      <c r="AI436" t="s">
        <v>87</v>
      </c>
      <c r="AL436" s="1">
        <v>0</v>
      </c>
      <c r="AM436" s="1">
        <v>0</v>
      </c>
      <c r="AN436" s="1">
        <v>0</v>
      </c>
    </row>
    <row r="437" spans="1:40" x14ac:dyDescent="0.25">
      <c r="A437">
        <v>435</v>
      </c>
      <c r="B437" t="s">
        <v>189</v>
      </c>
      <c r="C437">
        <v>24</v>
      </c>
      <c r="D437">
        <v>7440666</v>
      </c>
      <c r="E437" t="s">
        <v>297</v>
      </c>
      <c r="F437">
        <v>0</v>
      </c>
      <c r="G437" t="s">
        <v>122</v>
      </c>
      <c r="H437" s="1">
        <v>0</v>
      </c>
      <c r="I437" s="1">
        <v>0</v>
      </c>
      <c r="J437" s="1">
        <v>0</v>
      </c>
      <c r="K437" s="1">
        <v>0</v>
      </c>
      <c r="L437" s="1">
        <v>0</v>
      </c>
      <c r="M437" s="1">
        <v>0</v>
      </c>
      <c r="N437" s="1">
        <v>0</v>
      </c>
      <c r="O437" s="1">
        <v>0</v>
      </c>
      <c r="P437" s="1">
        <v>0</v>
      </c>
      <c r="Q437" s="1">
        <v>0</v>
      </c>
      <c r="R437" s="1">
        <v>0</v>
      </c>
      <c r="S437" s="1">
        <v>0</v>
      </c>
      <c r="T437" s="1">
        <v>0</v>
      </c>
      <c r="U437" s="1">
        <v>0</v>
      </c>
      <c r="V437" t="s">
        <v>86</v>
      </c>
      <c r="W437" s="1">
        <v>0</v>
      </c>
      <c r="X437" s="1">
        <v>0</v>
      </c>
      <c r="Y437" s="1">
        <v>0</v>
      </c>
      <c r="Z437" s="1">
        <v>0</v>
      </c>
      <c r="AA437" s="1">
        <v>0</v>
      </c>
      <c r="AB437" s="1">
        <v>0</v>
      </c>
      <c r="AC437" s="1">
        <v>0</v>
      </c>
      <c r="AD437" s="1">
        <v>0</v>
      </c>
      <c r="AE437" s="1">
        <v>0</v>
      </c>
      <c r="AF437" s="1">
        <v>0</v>
      </c>
      <c r="AG437" s="1">
        <v>0</v>
      </c>
      <c r="AH437" s="1">
        <v>0</v>
      </c>
      <c r="AI437" t="s">
        <v>87</v>
      </c>
      <c r="AL437" s="1">
        <v>0</v>
      </c>
      <c r="AM437" s="1">
        <v>0</v>
      </c>
      <c r="AN437" s="1">
        <v>0</v>
      </c>
    </row>
    <row r="438" spans="1:40" x14ac:dyDescent="0.25">
      <c r="A438">
        <v>436</v>
      </c>
      <c r="B438" t="s">
        <v>190</v>
      </c>
      <c r="C438">
        <v>24</v>
      </c>
      <c r="D438">
        <v>7429905</v>
      </c>
      <c r="E438" t="s">
        <v>290</v>
      </c>
      <c r="F438">
        <v>0</v>
      </c>
      <c r="G438" t="s">
        <v>122</v>
      </c>
      <c r="H438" s="1">
        <v>0</v>
      </c>
      <c r="I438" s="1">
        <v>0</v>
      </c>
      <c r="J438" s="1">
        <v>0</v>
      </c>
      <c r="K438" s="1">
        <v>0</v>
      </c>
      <c r="L438" s="1">
        <v>0</v>
      </c>
      <c r="M438" s="1">
        <v>0</v>
      </c>
      <c r="N438" s="1">
        <v>0</v>
      </c>
      <c r="O438" s="1">
        <v>0</v>
      </c>
      <c r="P438" s="1">
        <v>0</v>
      </c>
      <c r="Q438" s="1">
        <v>0</v>
      </c>
      <c r="R438" s="1">
        <v>0</v>
      </c>
      <c r="S438" s="1">
        <v>0</v>
      </c>
      <c r="T438" s="1">
        <v>0</v>
      </c>
      <c r="U438" s="1">
        <v>0</v>
      </c>
      <c r="V438" t="s">
        <v>86</v>
      </c>
      <c r="W438" s="1">
        <v>0</v>
      </c>
      <c r="X438" s="1">
        <v>0</v>
      </c>
      <c r="Y438" s="1">
        <v>0</v>
      </c>
      <c r="Z438" s="1">
        <v>0</v>
      </c>
      <c r="AA438" s="1">
        <v>0</v>
      </c>
      <c r="AB438" s="1">
        <v>0</v>
      </c>
      <c r="AC438" s="1">
        <v>0</v>
      </c>
      <c r="AD438" s="1">
        <v>0</v>
      </c>
      <c r="AE438" s="1">
        <v>0</v>
      </c>
      <c r="AF438" s="1">
        <v>0</v>
      </c>
      <c r="AG438" s="1">
        <v>0</v>
      </c>
      <c r="AH438" s="1">
        <v>0</v>
      </c>
      <c r="AI438" t="s">
        <v>87</v>
      </c>
      <c r="AL438" s="1">
        <v>0</v>
      </c>
      <c r="AM438" s="1">
        <v>0</v>
      </c>
      <c r="AN438" s="1">
        <v>0</v>
      </c>
    </row>
    <row r="439" spans="1:40" x14ac:dyDescent="0.25">
      <c r="A439">
        <v>437</v>
      </c>
      <c r="B439" t="s">
        <v>190</v>
      </c>
      <c r="C439">
        <v>24</v>
      </c>
      <c r="D439">
        <v>1344281</v>
      </c>
      <c r="E439" t="s">
        <v>291</v>
      </c>
      <c r="F439">
        <v>0</v>
      </c>
      <c r="G439" t="s">
        <v>122</v>
      </c>
      <c r="H439" s="1">
        <v>0</v>
      </c>
      <c r="I439" s="1">
        <v>0</v>
      </c>
      <c r="J439" s="1">
        <v>0</v>
      </c>
      <c r="K439" s="1">
        <v>0</v>
      </c>
      <c r="L439" s="1">
        <v>0</v>
      </c>
      <c r="M439" s="1">
        <v>0</v>
      </c>
      <c r="N439" s="1">
        <v>0</v>
      </c>
      <c r="O439" s="1">
        <v>0</v>
      </c>
      <c r="P439" s="1">
        <v>0</v>
      </c>
      <c r="Q439" s="1">
        <v>0</v>
      </c>
      <c r="R439" s="1">
        <v>0</v>
      </c>
      <c r="S439" s="1">
        <v>0</v>
      </c>
      <c r="T439" s="1">
        <v>0</v>
      </c>
      <c r="U439" s="1">
        <v>0</v>
      </c>
      <c r="V439" t="s">
        <v>86</v>
      </c>
      <c r="W439" s="1">
        <v>0</v>
      </c>
      <c r="X439" s="1">
        <v>0</v>
      </c>
      <c r="Y439" s="1">
        <v>0</v>
      </c>
      <c r="Z439" s="1">
        <v>0</v>
      </c>
      <c r="AA439" s="1">
        <v>0</v>
      </c>
      <c r="AB439" s="1">
        <v>0</v>
      </c>
      <c r="AC439" s="1">
        <v>0</v>
      </c>
      <c r="AD439" s="1">
        <v>0</v>
      </c>
      <c r="AE439" s="1">
        <v>0</v>
      </c>
      <c r="AF439" s="1">
        <v>0</v>
      </c>
      <c r="AG439" s="1">
        <v>0</v>
      </c>
      <c r="AH439" s="1">
        <v>0</v>
      </c>
      <c r="AI439" t="s">
        <v>87</v>
      </c>
      <c r="AL439" s="1">
        <v>0</v>
      </c>
      <c r="AM439" s="1">
        <v>0</v>
      </c>
      <c r="AN439" s="1">
        <v>0</v>
      </c>
    </row>
    <row r="440" spans="1:40" x14ac:dyDescent="0.25">
      <c r="A440">
        <v>438</v>
      </c>
      <c r="B440" t="s">
        <v>190</v>
      </c>
      <c r="C440">
        <v>24</v>
      </c>
      <c r="D440">
        <v>7440417</v>
      </c>
      <c r="E440" t="s">
        <v>292</v>
      </c>
      <c r="F440">
        <v>0</v>
      </c>
      <c r="G440" t="s">
        <v>122</v>
      </c>
      <c r="H440" s="1">
        <v>0</v>
      </c>
      <c r="I440" s="1">
        <v>0</v>
      </c>
      <c r="J440" s="1">
        <v>0</v>
      </c>
      <c r="K440" s="1">
        <v>0</v>
      </c>
      <c r="L440" s="1">
        <v>0</v>
      </c>
      <c r="M440" s="1">
        <v>0</v>
      </c>
      <c r="N440" s="1">
        <v>0</v>
      </c>
      <c r="O440" s="1">
        <v>0</v>
      </c>
      <c r="P440" s="1">
        <v>0</v>
      </c>
      <c r="Q440" s="1">
        <v>0</v>
      </c>
      <c r="R440" s="1">
        <v>0</v>
      </c>
      <c r="S440" s="1">
        <v>0</v>
      </c>
      <c r="T440" s="1">
        <v>0</v>
      </c>
      <c r="U440" s="1">
        <v>0</v>
      </c>
      <c r="V440" t="s">
        <v>86</v>
      </c>
      <c r="W440" s="1">
        <v>0</v>
      </c>
      <c r="X440" s="1">
        <v>0</v>
      </c>
      <c r="Y440" s="1">
        <v>0</v>
      </c>
      <c r="Z440" s="1">
        <v>0</v>
      </c>
      <c r="AA440" s="1">
        <v>0</v>
      </c>
      <c r="AB440" s="1">
        <v>0</v>
      </c>
      <c r="AC440" s="1">
        <v>0</v>
      </c>
      <c r="AD440" s="1">
        <v>0</v>
      </c>
      <c r="AE440" s="1">
        <v>0</v>
      </c>
      <c r="AF440" s="1">
        <v>0</v>
      </c>
      <c r="AG440" s="1">
        <v>0</v>
      </c>
      <c r="AH440" s="1">
        <v>0</v>
      </c>
      <c r="AI440" t="s">
        <v>87</v>
      </c>
      <c r="AL440" s="1">
        <v>0</v>
      </c>
      <c r="AM440" s="1">
        <v>0</v>
      </c>
      <c r="AN440" s="1">
        <v>0</v>
      </c>
    </row>
    <row r="441" spans="1:40" x14ac:dyDescent="0.25">
      <c r="A441">
        <v>439</v>
      </c>
      <c r="B441" t="s">
        <v>190</v>
      </c>
      <c r="C441">
        <v>24</v>
      </c>
      <c r="D441">
        <v>7440439</v>
      </c>
      <c r="E441" t="s">
        <v>293</v>
      </c>
      <c r="F441">
        <v>0</v>
      </c>
      <c r="G441" t="s">
        <v>122</v>
      </c>
      <c r="H441" s="1">
        <v>0</v>
      </c>
      <c r="I441" s="1">
        <v>0</v>
      </c>
      <c r="J441" s="1">
        <v>0</v>
      </c>
      <c r="K441" s="1">
        <v>0</v>
      </c>
      <c r="L441" s="1">
        <v>0</v>
      </c>
      <c r="M441" s="1">
        <v>0</v>
      </c>
      <c r="N441" s="1">
        <v>0</v>
      </c>
      <c r="O441" s="1">
        <v>0</v>
      </c>
      <c r="P441" s="1">
        <v>0</v>
      </c>
      <c r="Q441" s="1">
        <v>0</v>
      </c>
      <c r="R441" s="1">
        <v>0</v>
      </c>
      <c r="S441" s="1">
        <v>0</v>
      </c>
      <c r="T441" s="1">
        <v>0</v>
      </c>
      <c r="U441" s="1">
        <v>0</v>
      </c>
      <c r="V441" t="s">
        <v>86</v>
      </c>
      <c r="W441" s="1">
        <v>0</v>
      </c>
      <c r="X441" s="1">
        <v>0</v>
      </c>
      <c r="Y441" s="1">
        <v>0</v>
      </c>
      <c r="Z441" s="1">
        <v>0</v>
      </c>
      <c r="AA441" s="1">
        <v>0</v>
      </c>
      <c r="AB441" s="1">
        <v>0</v>
      </c>
      <c r="AC441" s="1">
        <v>0</v>
      </c>
      <c r="AD441" s="1">
        <v>0</v>
      </c>
      <c r="AE441" s="1">
        <v>0</v>
      </c>
      <c r="AF441" s="1">
        <v>0</v>
      </c>
      <c r="AG441" s="1">
        <v>0</v>
      </c>
      <c r="AH441" s="1">
        <v>0</v>
      </c>
      <c r="AI441" t="s">
        <v>87</v>
      </c>
      <c r="AL441" s="1">
        <v>0</v>
      </c>
      <c r="AM441" s="1">
        <v>0</v>
      </c>
      <c r="AN441" s="1">
        <v>0</v>
      </c>
    </row>
    <row r="442" spans="1:40" x14ac:dyDescent="0.25">
      <c r="A442">
        <v>440</v>
      </c>
      <c r="B442" t="s">
        <v>190</v>
      </c>
      <c r="C442">
        <v>24</v>
      </c>
      <c r="D442">
        <v>7440484</v>
      </c>
      <c r="E442" t="s">
        <v>8</v>
      </c>
      <c r="F442">
        <v>0</v>
      </c>
      <c r="G442" t="s">
        <v>122</v>
      </c>
      <c r="H442" s="1">
        <v>0</v>
      </c>
      <c r="I442" s="1">
        <v>0</v>
      </c>
      <c r="J442" s="1">
        <v>0</v>
      </c>
      <c r="K442" s="1">
        <v>0</v>
      </c>
      <c r="L442" s="1">
        <v>0</v>
      </c>
      <c r="M442" s="1">
        <v>0</v>
      </c>
      <c r="N442" s="1">
        <v>0</v>
      </c>
      <c r="O442" s="1">
        <v>0</v>
      </c>
      <c r="P442" s="1">
        <v>0</v>
      </c>
      <c r="Q442" s="1">
        <v>0</v>
      </c>
      <c r="R442" s="1">
        <v>0</v>
      </c>
      <c r="S442" s="1">
        <v>0</v>
      </c>
      <c r="T442" s="1">
        <v>0</v>
      </c>
      <c r="U442" s="1">
        <v>0</v>
      </c>
      <c r="V442" t="s">
        <v>86</v>
      </c>
      <c r="W442" s="1">
        <v>0</v>
      </c>
      <c r="X442" s="1">
        <v>0</v>
      </c>
      <c r="Y442" s="1">
        <v>0</v>
      </c>
      <c r="Z442" s="1">
        <v>0</v>
      </c>
      <c r="AA442" s="1">
        <v>0</v>
      </c>
      <c r="AB442" s="1">
        <v>0</v>
      </c>
      <c r="AC442" s="1">
        <v>0</v>
      </c>
      <c r="AD442" s="1">
        <v>0</v>
      </c>
      <c r="AE442" s="1">
        <v>0</v>
      </c>
      <c r="AF442" s="1">
        <v>0</v>
      </c>
      <c r="AG442" s="1">
        <v>0</v>
      </c>
      <c r="AH442" s="1">
        <v>0</v>
      </c>
      <c r="AI442" t="s">
        <v>87</v>
      </c>
      <c r="AL442" s="1">
        <v>0</v>
      </c>
      <c r="AM442" s="1">
        <v>0</v>
      </c>
      <c r="AN442" s="1">
        <v>0</v>
      </c>
    </row>
    <row r="443" spans="1:40" x14ac:dyDescent="0.25">
      <c r="A443">
        <v>441</v>
      </c>
      <c r="B443" t="s">
        <v>190</v>
      </c>
      <c r="C443">
        <v>24</v>
      </c>
      <c r="D443">
        <v>7440473</v>
      </c>
      <c r="E443" t="s">
        <v>89</v>
      </c>
      <c r="F443">
        <v>0</v>
      </c>
      <c r="G443" t="s">
        <v>122</v>
      </c>
      <c r="H443" s="1">
        <v>0</v>
      </c>
      <c r="I443" s="1">
        <v>0</v>
      </c>
      <c r="J443" s="1">
        <v>0</v>
      </c>
      <c r="K443" s="1">
        <v>0</v>
      </c>
      <c r="L443" s="1">
        <v>0</v>
      </c>
      <c r="M443" s="1">
        <v>0</v>
      </c>
      <c r="N443" s="1">
        <v>0</v>
      </c>
      <c r="O443" s="1">
        <v>0</v>
      </c>
      <c r="P443" s="1">
        <v>0</v>
      </c>
      <c r="Q443" s="1">
        <v>0</v>
      </c>
      <c r="R443" s="1">
        <v>0</v>
      </c>
      <c r="S443" s="1">
        <v>0</v>
      </c>
      <c r="T443" s="1">
        <v>0</v>
      </c>
      <c r="U443" s="1">
        <v>0</v>
      </c>
      <c r="V443" t="s">
        <v>86</v>
      </c>
      <c r="W443" s="1">
        <v>0</v>
      </c>
      <c r="X443" s="1">
        <v>0</v>
      </c>
      <c r="Y443" s="1">
        <v>0</v>
      </c>
      <c r="Z443" s="1">
        <v>0</v>
      </c>
      <c r="AA443" s="1">
        <v>0</v>
      </c>
      <c r="AB443" s="1">
        <v>0</v>
      </c>
      <c r="AC443" s="1">
        <v>0</v>
      </c>
      <c r="AD443" s="1">
        <v>0</v>
      </c>
      <c r="AE443" s="1">
        <v>0</v>
      </c>
      <c r="AF443" s="1">
        <v>0</v>
      </c>
      <c r="AG443" s="1">
        <v>0</v>
      </c>
      <c r="AH443" s="1">
        <v>0</v>
      </c>
      <c r="AI443" t="s">
        <v>87</v>
      </c>
      <c r="AL443" s="1">
        <v>0</v>
      </c>
      <c r="AM443" s="1">
        <v>0</v>
      </c>
      <c r="AN443" s="1">
        <v>0</v>
      </c>
    </row>
    <row r="444" spans="1:40" x14ac:dyDescent="0.25">
      <c r="A444">
        <v>442</v>
      </c>
      <c r="B444" t="s">
        <v>190</v>
      </c>
      <c r="C444">
        <v>24</v>
      </c>
      <c r="D444">
        <v>18540299</v>
      </c>
      <c r="E444" t="s">
        <v>13</v>
      </c>
      <c r="F444">
        <v>0</v>
      </c>
      <c r="G444" t="s">
        <v>122</v>
      </c>
      <c r="H444" s="1">
        <v>0</v>
      </c>
      <c r="I444" s="1">
        <v>0</v>
      </c>
      <c r="J444" s="1">
        <v>0</v>
      </c>
      <c r="K444" s="1">
        <v>0</v>
      </c>
      <c r="L444" s="1">
        <v>0</v>
      </c>
      <c r="M444" s="1">
        <v>0</v>
      </c>
      <c r="N444" s="1">
        <v>0</v>
      </c>
      <c r="O444" s="1">
        <v>0</v>
      </c>
      <c r="P444" s="1">
        <v>0</v>
      </c>
      <c r="Q444" s="1">
        <v>0</v>
      </c>
      <c r="R444" s="1">
        <v>0</v>
      </c>
      <c r="S444" s="1">
        <v>0</v>
      </c>
      <c r="T444" s="1">
        <v>0</v>
      </c>
      <c r="U444" s="1">
        <v>0</v>
      </c>
      <c r="V444" t="s">
        <v>86</v>
      </c>
      <c r="W444" s="1">
        <v>0</v>
      </c>
      <c r="X444" s="1">
        <v>0</v>
      </c>
      <c r="Y444" s="1">
        <v>0</v>
      </c>
      <c r="Z444" s="1">
        <v>0</v>
      </c>
      <c r="AA444" s="1">
        <v>0</v>
      </c>
      <c r="AB444" s="1">
        <v>0</v>
      </c>
      <c r="AC444" s="1">
        <v>0</v>
      </c>
      <c r="AD444" s="1">
        <v>0</v>
      </c>
      <c r="AE444" s="1">
        <v>0</v>
      </c>
      <c r="AF444" s="1">
        <v>0</v>
      </c>
      <c r="AG444" s="1">
        <v>0</v>
      </c>
      <c r="AH444" s="1">
        <v>0</v>
      </c>
      <c r="AI444" t="s">
        <v>87</v>
      </c>
      <c r="AL444" s="1">
        <v>0</v>
      </c>
      <c r="AM444" s="1">
        <v>0</v>
      </c>
      <c r="AN444" s="1">
        <v>0</v>
      </c>
    </row>
    <row r="445" spans="1:40" x14ac:dyDescent="0.25">
      <c r="A445">
        <v>443</v>
      </c>
      <c r="B445" t="s">
        <v>190</v>
      </c>
      <c r="C445">
        <v>24</v>
      </c>
      <c r="D445">
        <v>1175</v>
      </c>
      <c r="E445" t="s">
        <v>294</v>
      </c>
      <c r="F445">
        <v>0</v>
      </c>
      <c r="G445" t="s">
        <v>122</v>
      </c>
      <c r="H445" s="1">
        <v>0</v>
      </c>
      <c r="I445" s="1">
        <v>0</v>
      </c>
      <c r="J445" s="1">
        <v>0</v>
      </c>
      <c r="K445" s="1">
        <v>0</v>
      </c>
      <c r="L445" s="1">
        <v>0</v>
      </c>
      <c r="M445" s="1">
        <v>0</v>
      </c>
      <c r="N445" s="1">
        <v>0</v>
      </c>
      <c r="O445" s="1">
        <v>0</v>
      </c>
      <c r="P445" s="1">
        <v>0</v>
      </c>
      <c r="Q445" s="1">
        <v>0</v>
      </c>
      <c r="R445" s="1">
        <v>0</v>
      </c>
      <c r="S445" s="1">
        <v>0</v>
      </c>
      <c r="T445" s="1">
        <v>0</v>
      </c>
      <c r="U445" s="1">
        <v>0</v>
      </c>
      <c r="V445" t="s">
        <v>86</v>
      </c>
      <c r="W445" s="1">
        <v>0</v>
      </c>
      <c r="X445" s="1">
        <v>0</v>
      </c>
      <c r="Y445" s="1">
        <v>0</v>
      </c>
      <c r="Z445" s="1">
        <v>0</v>
      </c>
      <c r="AA445" s="1">
        <v>0</v>
      </c>
      <c r="AB445" s="1">
        <v>0</v>
      </c>
      <c r="AC445" s="1">
        <v>0</v>
      </c>
      <c r="AD445" s="1">
        <v>0</v>
      </c>
      <c r="AE445" s="1">
        <v>0</v>
      </c>
      <c r="AF445" s="1">
        <v>0</v>
      </c>
      <c r="AG445" s="1">
        <v>0</v>
      </c>
      <c r="AH445" s="1">
        <v>0</v>
      </c>
      <c r="AI445" t="s">
        <v>87</v>
      </c>
      <c r="AL445" s="1">
        <v>0</v>
      </c>
      <c r="AM445" s="1">
        <v>0</v>
      </c>
      <c r="AN445" s="1">
        <v>0</v>
      </c>
    </row>
    <row r="446" spans="1:40" x14ac:dyDescent="0.25">
      <c r="A446">
        <v>444</v>
      </c>
      <c r="B446" t="s">
        <v>190</v>
      </c>
      <c r="C446">
        <v>24</v>
      </c>
      <c r="D446">
        <v>7440508</v>
      </c>
      <c r="E446" t="s">
        <v>10</v>
      </c>
      <c r="F446" s="1">
        <v>9.9999999999999995E-7</v>
      </c>
      <c r="G446" t="s">
        <v>122</v>
      </c>
      <c r="H446" s="1">
        <v>0</v>
      </c>
      <c r="I446" s="1">
        <v>0</v>
      </c>
      <c r="J446" s="1">
        <v>0</v>
      </c>
      <c r="K446" s="1">
        <v>0</v>
      </c>
      <c r="L446" s="1">
        <v>0</v>
      </c>
      <c r="M446" s="1">
        <v>0</v>
      </c>
      <c r="N446" s="1">
        <v>0</v>
      </c>
      <c r="O446" s="1">
        <v>0</v>
      </c>
      <c r="P446" s="1">
        <v>0</v>
      </c>
      <c r="Q446" s="1">
        <v>0</v>
      </c>
      <c r="R446" s="1">
        <v>0</v>
      </c>
      <c r="S446" s="1">
        <v>0</v>
      </c>
      <c r="T446" s="1">
        <v>0</v>
      </c>
      <c r="U446" s="1">
        <v>0</v>
      </c>
      <c r="V446" t="s">
        <v>86</v>
      </c>
      <c r="W446" s="1">
        <v>9.9999999999999995E-7</v>
      </c>
      <c r="X446" s="1">
        <v>0</v>
      </c>
      <c r="Y446" s="1">
        <v>0</v>
      </c>
      <c r="Z446" s="1">
        <v>0</v>
      </c>
      <c r="AA446" s="1">
        <v>0</v>
      </c>
      <c r="AB446" s="1">
        <v>0</v>
      </c>
      <c r="AC446" s="1">
        <v>0</v>
      </c>
      <c r="AD446" s="1">
        <v>0</v>
      </c>
      <c r="AE446" s="1">
        <v>0</v>
      </c>
      <c r="AF446" s="1">
        <v>0</v>
      </c>
      <c r="AG446" s="1">
        <v>0</v>
      </c>
      <c r="AH446" s="1">
        <v>0</v>
      </c>
      <c r="AI446" t="s">
        <v>87</v>
      </c>
      <c r="AL446" s="1">
        <v>0</v>
      </c>
      <c r="AM446" s="1">
        <v>0</v>
      </c>
      <c r="AN446" s="1">
        <v>0</v>
      </c>
    </row>
    <row r="447" spans="1:40" x14ac:dyDescent="0.25">
      <c r="A447">
        <v>445</v>
      </c>
      <c r="B447" t="s">
        <v>190</v>
      </c>
      <c r="C447">
        <v>24</v>
      </c>
      <c r="D447">
        <v>7439965</v>
      </c>
      <c r="E447" t="s">
        <v>5</v>
      </c>
      <c r="F447" s="1">
        <v>1.9599999999999999E-5</v>
      </c>
      <c r="G447" t="s">
        <v>122</v>
      </c>
      <c r="H447" s="1">
        <v>0</v>
      </c>
      <c r="I447" s="1">
        <v>2.1777999999999999E-4</v>
      </c>
      <c r="J447" s="1">
        <v>0</v>
      </c>
      <c r="K447" s="1">
        <v>0</v>
      </c>
      <c r="L447" s="1">
        <v>0</v>
      </c>
      <c r="M447" s="1">
        <v>0</v>
      </c>
      <c r="N447" s="1">
        <v>0</v>
      </c>
      <c r="O447" s="1">
        <v>0</v>
      </c>
      <c r="P447" s="1">
        <v>0</v>
      </c>
      <c r="Q447" s="1">
        <v>0</v>
      </c>
      <c r="R447" s="1">
        <v>0</v>
      </c>
      <c r="S447" s="1">
        <v>0</v>
      </c>
      <c r="T447" s="1">
        <v>0</v>
      </c>
      <c r="U447" s="1">
        <v>0</v>
      </c>
      <c r="V447" t="s">
        <v>86</v>
      </c>
      <c r="W447" s="1">
        <v>1.9599999999999999E-5</v>
      </c>
      <c r="X447" s="1">
        <v>0</v>
      </c>
      <c r="Y447" s="1">
        <v>0</v>
      </c>
      <c r="Z447" s="1">
        <v>0</v>
      </c>
      <c r="AA447" s="1">
        <v>0</v>
      </c>
      <c r="AB447" s="1">
        <v>0</v>
      </c>
      <c r="AC447" s="1">
        <v>0</v>
      </c>
      <c r="AD447" s="1">
        <v>0</v>
      </c>
      <c r="AE447" s="1">
        <v>0</v>
      </c>
      <c r="AF447" s="1">
        <v>0</v>
      </c>
      <c r="AG447" s="1">
        <v>0</v>
      </c>
      <c r="AH447" s="1">
        <v>0</v>
      </c>
      <c r="AI447" t="s">
        <v>87</v>
      </c>
      <c r="AL447" s="1">
        <v>0</v>
      </c>
      <c r="AM447" s="1">
        <v>0</v>
      </c>
      <c r="AN447" s="1">
        <v>0</v>
      </c>
    </row>
    <row r="448" spans="1:40" x14ac:dyDescent="0.25">
      <c r="A448">
        <v>446</v>
      </c>
      <c r="B448" t="s">
        <v>190</v>
      </c>
      <c r="C448">
        <v>24</v>
      </c>
      <c r="D448">
        <v>7440020</v>
      </c>
      <c r="E448" t="s">
        <v>6</v>
      </c>
      <c r="F448" s="1">
        <v>2.0100000000000001E-7</v>
      </c>
      <c r="G448" t="s">
        <v>122</v>
      </c>
      <c r="H448" s="1">
        <v>0</v>
      </c>
      <c r="I448" s="1">
        <v>0</v>
      </c>
      <c r="J448" s="1">
        <v>0</v>
      </c>
      <c r="K448" s="1">
        <v>0</v>
      </c>
      <c r="L448" s="1">
        <v>0</v>
      </c>
      <c r="M448" s="1">
        <v>9.9422000000000002E-8</v>
      </c>
      <c r="N448" s="1">
        <v>1.4357E-5</v>
      </c>
      <c r="O448" s="1">
        <v>0</v>
      </c>
      <c r="P448" s="1">
        <v>0</v>
      </c>
      <c r="Q448" s="1">
        <v>0</v>
      </c>
      <c r="R448" s="1">
        <v>0</v>
      </c>
      <c r="S448" s="1">
        <v>1.4357E-5</v>
      </c>
      <c r="T448" s="1">
        <v>0</v>
      </c>
      <c r="U448" s="1">
        <v>0</v>
      </c>
      <c r="V448" t="s">
        <v>86</v>
      </c>
      <c r="W448" s="1">
        <v>2.0100000000000001E-7</v>
      </c>
      <c r="X448" s="1">
        <v>9.9853999999999995E-10</v>
      </c>
      <c r="Y448" s="1">
        <v>9.5099000000000004E-11</v>
      </c>
      <c r="Z448" s="1">
        <v>0</v>
      </c>
      <c r="AA448" s="1">
        <v>0</v>
      </c>
      <c r="AB448" s="1">
        <v>0</v>
      </c>
      <c r="AC448" s="1">
        <v>0</v>
      </c>
      <c r="AD448" s="1">
        <v>0</v>
      </c>
      <c r="AE448" s="1">
        <v>0</v>
      </c>
      <c r="AF448" s="1">
        <v>0</v>
      </c>
      <c r="AG448" s="1">
        <v>0</v>
      </c>
      <c r="AH448" s="1">
        <v>0</v>
      </c>
      <c r="AI448" t="s">
        <v>87</v>
      </c>
      <c r="AJ448" t="s">
        <v>88</v>
      </c>
      <c r="AK448" t="s">
        <v>118</v>
      </c>
      <c r="AL448" s="1">
        <v>0</v>
      </c>
      <c r="AM448" s="1">
        <v>0</v>
      </c>
      <c r="AN448" s="1">
        <v>0</v>
      </c>
    </row>
    <row r="449" spans="1:40" x14ac:dyDescent="0.25">
      <c r="A449">
        <v>447</v>
      </c>
      <c r="B449" t="s">
        <v>190</v>
      </c>
      <c r="C449">
        <v>24</v>
      </c>
      <c r="D449">
        <v>7723140</v>
      </c>
      <c r="E449" t="s">
        <v>295</v>
      </c>
      <c r="F449" s="1">
        <v>1.1999999999999999E-7</v>
      </c>
      <c r="G449" t="s">
        <v>122</v>
      </c>
      <c r="H449" s="1">
        <v>0</v>
      </c>
      <c r="I449" s="1">
        <v>0</v>
      </c>
      <c r="J449" s="1">
        <v>0</v>
      </c>
      <c r="K449" s="1">
        <v>0</v>
      </c>
      <c r="L449" s="1">
        <v>0</v>
      </c>
      <c r="M449" s="1">
        <v>0</v>
      </c>
      <c r="N449" s="1">
        <v>0</v>
      </c>
      <c r="O449" s="1">
        <v>0</v>
      </c>
      <c r="P449" s="1">
        <v>0</v>
      </c>
      <c r="Q449" s="1">
        <v>0</v>
      </c>
      <c r="R449" s="1">
        <v>0</v>
      </c>
      <c r="S449" s="1">
        <v>0</v>
      </c>
      <c r="T449" s="1">
        <v>0</v>
      </c>
      <c r="U449" s="1">
        <v>0</v>
      </c>
      <c r="V449" t="s">
        <v>86</v>
      </c>
      <c r="W449" s="1">
        <v>1.1999999999999999E-7</v>
      </c>
      <c r="X449" s="1">
        <v>0</v>
      </c>
      <c r="Y449" s="1">
        <v>0</v>
      </c>
      <c r="Z449" s="1">
        <v>0</v>
      </c>
      <c r="AA449" s="1">
        <v>0</v>
      </c>
      <c r="AB449" s="1">
        <v>0</v>
      </c>
      <c r="AC449" s="1">
        <v>0</v>
      </c>
      <c r="AD449" s="1">
        <v>0</v>
      </c>
      <c r="AE449" s="1">
        <v>0</v>
      </c>
      <c r="AF449" s="1">
        <v>0</v>
      </c>
      <c r="AG449" s="1">
        <v>0</v>
      </c>
      <c r="AH449" s="1">
        <v>0</v>
      </c>
      <c r="AI449" t="s">
        <v>87</v>
      </c>
      <c r="AL449" s="1">
        <v>0</v>
      </c>
      <c r="AM449" s="1">
        <v>0</v>
      </c>
      <c r="AN449" s="1">
        <v>0</v>
      </c>
    </row>
    <row r="450" spans="1:40" x14ac:dyDescent="0.25">
      <c r="A450">
        <v>448</v>
      </c>
      <c r="B450" t="s">
        <v>190</v>
      </c>
      <c r="C450">
        <v>24</v>
      </c>
      <c r="D450">
        <v>7439921</v>
      </c>
      <c r="E450" t="s">
        <v>7</v>
      </c>
      <c r="F450">
        <v>0</v>
      </c>
      <c r="G450" t="s">
        <v>122</v>
      </c>
      <c r="H450" s="1">
        <v>0</v>
      </c>
      <c r="I450" s="1">
        <v>0</v>
      </c>
      <c r="J450" s="1">
        <v>0</v>
      </c>
      <c r="K450" s="1">
        <v>0</v>
      </c>
      <c r="L450" s="1">
        <v>0</v>
      </c>
      <c r="M450" s="1">
        <v>0</v>
      </c>
      <c r="N450" s="1">
        <v>0</v>
      </c>
      <c r="O450" s="1">
        <v>0</v>
      </c>
      <c r="P450" s="1">
        <v>0</v>
      </c>
      <c r="Q450" s="1">
        <v>0</v>
      </c>
      <c r="R450" s="1">
        <v>0</v>
      </c>
      <c r="S450" s="1">
        <v>0</v>
      </c>
      <c r="T450" s="1">
        <v>0</v>
      </c>
      <c r="U450" s="1">
        <v>0</v>
      </c>
      <c r="V450" t="s">
        <v>86</v>
      </c>
      <c r="W450" s="1">
        <v>0</v>
      </c>
      <c r="X450" s="1">
        <v>0</v>
      </c>
      <c r="Y450" s="1">
        <v>0</v>
      </c>
      <c r="Z450" s="1">
        <v>0</v>
      </c>
      <c r="AA450" s="1">
        <v>0</v>
      </c>
      <c r="AB450" s="1">
        <v>0</v>
      </c>
      <c r="AC450" s="1">
        <v>0</v>
      </c>
      <c r="AD450" s="1">
        <v>0</v>
      </c>
      <c r="AE450" s="1">
        <v>0</v>
      </c>
      <c r="AF450" s="1">
        <v>0</v>
      </c>
      <c r="AG450" s="1">
        <v>0</v>
      </c>
      <c r="AH450" s="1">
        <v>0</v>
      </c>
      <c r="AI450" t="s">
        <v>87</v>
      </c>
      <c r="AL450" s="1">
        <v>0</v>
      </c>
      <c r="AM450" s="1">
        <v>0</v>
      </c>
      <c r="AN450" s="1">
        <v>0</v>
      </c>
    </row>
    <row r="451" spans="1:40" x14ac:dyDescent="0.25">
      <c r="A451">
        <v>449</v>
      </c>
      <c r="B451" t="s">
        <v>190</v>
      </c>
      <c r="C451">
        <v>24</v>
      </c>
      <c r="D451">
        <v>7440622</v>
      </c>
      <c r="E451" t="s">
        <v>296</v>
      </c>
      <c r="F451">
        <v>0</v>
      </c>
      <c r="G451" t="s">
        <v>122</v>
      </c>
      <c r="H451" s="1">
        <v>0</v>
      </c>
      <c r="I451" s="1">
        <v>0</v>
      </c>
      <c r="J451" s="1">
        <v>0</v>
      </c>
      <c r="K451" s="1">
        <v>0</v>
      </c>
      <c r="L451" s="1">
        <v>0</v>
      </c>
      <c r="M451" s="1">
        <v>0</v>
      </c>
      <c r="N451" s="1">
        <v>0</v>
      </c>
      <c r="O451" s="1">
        <v>0</v>
      </c>
      <c r="P451" s="1">
        <v>0</v>
      </c>
      <c r="Q451" s="1">
        <v>0</v>
      </c>
      <c r="R451" s="1">
        <v>0</v>
      </c>
      <c r="S451" s="1">
        <v>0</v>
      </c>
      <c r="T451" s="1">
        <v>0</v>
      </c>
      <c r="U451" s="1">
        <v>0</v>
      </c>
      <c r="V451" t="s">
        <v>86</v>
      </c>
      <c r="W451" s="1">
        <v>0</v>
      </c>
      <c r="X451" s="1">
        <v>0</v>
      </c>
      <c r="Y451" s="1">
        <v>0</v>
      </c>
      <c r="Z451" s="1">
        <v>0</v>
      </c>
      <c r="AA451" s="1">
        <v>0</v>
      </c>
      <c r="AB451" s="1">
        <v>0</v>
      </c>
      <c r="AC451" s="1">
        <v>0</v>
      </c>
      <c r="AD451" s="1">
        <v>0</v>
      </c>
      <c r="AE451" s="1">
        <v>0</v>
      </c>
      <c r="AF451" s="1">
        <v>0</v>
      </c>
      <c r="AG451" s="1">
        <v>0</v>
      </c>
      <c r="AH451" s="1">
        <v>0</v>
      </c>
      <c r="AI451" t="s">
        <v>87</v>
      </c>
      <c r="AL451" s="1">
        <v>0</v>
      </c>
      <c r="AM451" s="1">
        <v>0</v>
      </c>
      <c r="AN451" s="1">
        <v>0</v>
      </c>
    </row>
    <row r="452" spans="1:40" x14ac:dyDescent="0.25">
      <c r="A452">
        <v>450</v>
      </c>
      <c r="B452" t="s">
        <v>190</v>
      </c>
      <c r="C452">
        <v>24</v>
      </c>
      <c r="D452">
        <v>7440666</v>
      </c>
      <c r="E452" t="s">
        <v>297</v>
      </c>
      <c r="F452">
        <v>0</v>
      </c>
      <c r="G452" t="s">
        <v>122</v>
      </c>
      <c r="H452" s="1">
        <v>0</v>
      </c>
      <c r="I452" s="1">
        <v>0</v>
      </c>
      <c r="J452" s="1">
        <v>0</v>
      </c>
      <c r="K452" s="1">
        <v>0</v>
      </c>
      <c r="L452" s="1">
        <v>0</v>
      </c>
      <c r="M452" s="1">
        <v>0</v>
      </c>
      <c r="N452" s="1">
        <v>0</v>
      </c>
      <c r="O452" s="1">
        <v>0</v>
      </c>
      <c r="P452" s="1">
        <v>0</v>
      </c>
      <c r="Q452" s="1">
        <v>0</v>
      </c>
      <c r="R452" s="1">
        <v>0</v>
      </c>
      <c r="S452" s="1">
        <v>0</v>
      </c>
      <c r="T452" s="1">
        <v>0</v>
      </c>
      <c r="U452" s="1">
        <v>0</v>
      </c>
      <c r="V452" t="s">
        <v>86</v>
      </c>
      <c r="W452" s="1">
        <v>0</v>
      </c>
      <c r="X452" s="1">
        <v>0</v>
      </c>
      <c r="Y452" s="1">
        <v>0</v>
      </c>
      <c r="Z452" s="1">
        <v>0</v>
      </c>
      <c r="AA452" s="1">
        <v>0</v>
      </c>
      <c r="AB452" s="1">
        <v>0</v>
      </c>
      <c r="AC452" s="1">
        <v>0</v>
      </c>
      <c r="AD452" s="1">
        <v>0</v>
      </c>
      <c r="AE452" s="1">
        <v>0</v>
      </c>
      <c r="AF452" s="1">
        <v>0</v>
      </c>
      <c r="AG452" s="1">
        <v>0</v>
      </c>
      <c r="AH452" s="1">
        <v>0</v>
      </c>
      <c r="AI452" t="s">
        <v>87</v>
      </c>
      <c r="AL452" s="1">
        <v>0</v>
      </c>
      <c r="AM452" s="1">
        <v>0</v>
      </c>
      <c r="AN452" s="1">
        <v>0</v>
      </c>
    </row>
    <row r="453" spans="1:40" x14ac:dyDescent="0.25">
      <c r="A453">
        <v>451</v>
      </c>
      <c r="B453" t="s">
        <v>191</v>
      </c>
      <c r="C453">
        <v>24</v>
      </c>
      <c r="D453">
        <v>7429905</v>
      </c>
      <c r="E453" t="s">
        <v>290</v>
      </c>
      <c r="F453">
        <v>0</v>
      </c>
      <c r="G453" t="s">
        <v>122</v>
      </c>
      <c r="H453" s="1">
        <v>0</v>
      </c>
      <c r="I453" s="1">
        <v>0</v>
      </c>
      <c r="J453" s="1">
        <v>0</v>
      </c>
      <c r="K453" s="1">
        <v>0</v>
      </c>
      <c r="L453" s="1">
        <v>0</v>
      </c>
      <c r="M453" s="1">
        <v>0</v>
      </c>
      <c r="N453" s="1">
        <v>0</v>
      </c>
      <c r="O453" s="1">
        <v>0</v>
      </c>
      <c r="P453" s="1">
        <v>0</v>
      </c>
      <c r="Q453" s="1">
        <v>0</v>
      </c>
      <c r="R453" s="1">
        <v>0</v>
      </c>
      <c r="S453" s="1">
        <v>0</v>
      </c>
      <c r="T453" s="1">
        <v>0</v>
      </c>
      <c r="U453" s="1">
        <v>0</v>
      </c>
      <c r="V453" t="s">
        <v>86</v>
      </c>
      <c r="W453" s="1">
        <v>0</v>
      </c>
      <c r="X453" s="1">
        <v>0</v>
      </c>
      <c r="Y453" s="1">
        <v>0</v>
      </c>
      <c r="Z453" s="1">
        <v>0</v>
      </c>
      <c r="AA453" s="1">
        <v>0</v>
      </c>
      <c r="AB453" s="1">
        <v>0</v>
      </c>
      <c r="AC453" s="1">
        <v>0</v>
      </c>
      <c r="AD453" s="1">
        <v>0</v>
      </c>
      <c r="AE453" s="1">
        <v>0</v>
      </c>
      <c r="AF453" s="1">
        <v>0</v>
      </c>
      <c r="AG453" s="1">
        <v>0</v>
      </c>
      <c r="AH453" s="1">
        <v>0</v>
      </c>
      <c r="AI453" t="s">
        <v>87</v>
      </c>
      <c r="AL453" s="1">
        <v>0</v>
      </c>
      <c r="AM453" s="1">
        <v>0</v>
      </c>
      <c r="AN453" s="1">
        <v>0</v>
      </c>
    </row>
    <row r="454" spans="1:40" x14ac:dyDescent="0.25">
      <c r="A454">
        <v>452</v>
      </c>
      <c r="B454" t="s">
        <v>191</v>
      </c>
      <c r="C454">
        <v>24</v>
      </c>
      <c r="D454">
        <v>1344281</v>
      </c>
      <c r="E454" t="s">
        <v>291</v>
      </c>
      <c r="F454">
        <v>0</v>
      </c>
      <c r="G454" t="s">
        <v>122</v>
      </c>
      <c r="H454" s="1">
        <v>0</v>
      </c>
      <c r="I454" s="1">
        <v>0</v>
      </c>
      <c r="J454" s="1">
        <v>0</v>
      </c>
      <c r="K454" s="1">
        <v>0</v>
      </c>
      <c r="L454" s="1">
        <v>0</v>
      </c>
      <c r="M454" s="1">
        <v>0</v>
      </c>
      <c r="N454" s="1">
        <v>0</v>
      </c>
      <c r="O454" s="1">
        <v>0</v>
      </c>
      <c r="P454" s="1">
        <v>0</v>
      </c>
      <c r="Q454" s="1">
        <v>0</v>
      </c>
      <c r="R454" s="1">
        <v>0</v>
      </c>
      <c r="S454" s="1">
        <v>0</v>
      </c>
      <c r="T454" s="1">
        <v>0</v>
      </c>
      <c r="U454" s="1">
        <v>0</v>
      </c>
      <c r="V454" t="s">
        <v>86</v>
      </c>
      <c r="W454" s="1">
        <v>0</v>
      </c>
      <c r="X454" s="1">
        <v>0</v>
      </c>
      <c r="Y454" s="1">
        <v>0</v>
      </c>
      <c r="Z454" s="1">
        <v>0</v>
      </c>
      <c r="AA454" s="1">
        <v>0</v>
      </c>
      <c r="AB454" s="1">
        <v>0</v>
      </c>
      <c r="AC454" s="1">
        <v>0</v>
      </c>
      <c r="AD454" s="1">
        <v>0</v>
      </c>
      <c r="AE454" s="1">
        <v>0</v>
      </c>
      <c r="AF454" s="1">
        <v>0</v>
      </c>
      <c r="AG454" s="1">
        <v>0</v>
      </c>
      <c r="AH454" s="1">
        <v>0</v>
      </c>
      <c r="AI454" t="s">
        <v>87</v>
      </c>
      <c r="AL454" s="1">
        <v>0</v>
      </c>
      <c r="AM454" s="1">
        <v>0</v>
      </c>
      <c r="AN454" s="1">
        <v>0</v>
      </c>
    </row>
    <row r="455" spans="1:40" x14ac:dyDescent="0.25">
      <c r="A455">
        <v>453</v>
      </c>
      <c r="B455" t="s">
        <v>191</v>
      </c>
      <c r="C455">
        <v>24</v>
      </c>
      <c r="D455">
        <v>7440417</v>
      </c>
      <c r="E455" t="s">
        <v>292</v>
      </c>
      <c r="F455">
        <v>0</v>
      </c>
      <c r="G455" t="s">
        <v>122</v>
      </c>
      <c r="H455" s="1">
        <v>0</v>
      </c>
      <c r="I455" s="1">
        <v>0</v>
      </c>
      <c r="J455" s="1">
        <v>0</v>
      </c>
      <c r="K455" s="1">
        <v>0</v>
      </c>
      <c r="L455" s="1">
        <v>0</v>
      </c>
      <c r="M455" s="1">
        <v>0</v>
      </c>
      <c r="N455" s="1">
        <v>0</v>
      </c>
      <c r="O455" s="1">
        <v>0</v>
      </c>
      <c r="P455" s="1">
        <v>0</v>
      </c>
      <c r="Q455" s="1">
        <v>0</v>
      </c>
      <c r="R455" s="1">
        <v>0</v>
      </c>
      <c r="S455" s="1">
        <v>0</v>
      </c>
      <c r="T455" s="1">
        <v>0</v>
      </c>
      <c r="U455" s="1">
        <v>0</v>
      </c>
      <c r="V455" t="s">
        <v>86</v>
      </c>
      <c r="W455" s="1">
        <v>0</v>
      </c>
      <c r="X455" s="1">
        <v>0</v>
      </c>
      <c r="Y455" s="1">
        <v>0</v>
      </c>
      <c r="Z455" s="1">
        <v>0</v>
      </c>
      <c r="AA455" s="1">
        <v>0</v>
      </c>
      <c r="AB455" s="1">
        <v>0</v>
      </c>
      <c r="AC455" s="1">
        <v>0</v>
      </c>
      <c r="AD455" s="1">
        <v>0</v>
      </c>
      <c r="AE455" s="1">
        <v>0</v>
      </c>
      <c r="AF455" s="1">
        <v>0</v>
      </c>
      <c r="AG455" s="1">
        <v>0</v>
      </c>
      <c r="AH455" s="1">
        <v>0</v>
      </c>
      <c r="AI455" t="s">
        <v>87</v>
      </c>
      <c r="AL455" s="1">
        <v>0</v>
      </c>
      <c r="AM455" s="1">
        <v>0</v>
      </c>
      <c r="AN455" s="1">
        <v>0</v>
      </c>
    </row>
    <row r="456" spans="1:40" x14ac:dyDescent="0.25">
      <c r="A456">
        <v>454</v>
      </c>
      <c r="B456" t="s">
        <v>191</v>
      </c>
      <c r="C456">
        <v>24</v>
      </c>
      <c r="D456">
        <v>7440439</v>
      </c>
      <c r="E456" t="s">
        <v>293</v>
      </c>
      <c r="F456">
        <v>0</v>
      </c>
      <c r="G456" t="s">
        <v>122</v>
      </c>
      <c r="H456" s="1">
        <v>0</v>
      </c>
      <c r="I456" s="1">
        <v>0</v>
      </c>
      <c r="J456" s="1">
        <v>0</v>
      </c>
      <c r="K456" s="1">
        <v>0</v>
      </c>
      <c r="L456" s="1">
        <v>0</v>
      </c>
      <c r="M456" s="1">
        <v>0</v>
      </c>
      <c r="N456" s="1">
        <v>0</v>
      </c>
      <c r="O456" s="1">
        <v>0</v>
      </c>
      <c r="P456" s="1">
        <v>0</v>
      </c>
      <c r="Q456" s="1">
        <v>0</v>
      </c>
      <c r="R456" s="1">
        <v>0</v>
      </c>
      <c r="S456" s="1">
        <v>0</v>
      </c>
      <c r="T456" s="1">
        <v>0</v>
      </c>
      <c r="U456" s="1">
        <v>0</v>
      </c>
      <c r="V456" t="s">
        <v>86</v>
      </c>
      <c r="W456" s="1">
        <v>0</v>
      </c>
      <c r="X456" s="1">
        <v>0</v>
      </c>
      <c r="Y456" s="1">
        <v>0</v>
      </c>
      <c r="Z456" s="1">
        <v>0</v>
      </c>
      <c r="AA456" s="1">
        <v>0</v>
      </c>
      <c r="AB456" s="1">
        <v>0</v>
      </c>
      <c r="AC456" s="1">
        <v>0</v>
      </c>
      <c r="AD456" s="1">
        <v>0</v>
      </c>
      <c r="AE456" s="1">
        <v>0</v>
      </c>
      <c r="AF456" s="1">
        <v>0</v>
      </c>
      <c r="AG456" s="1">
        <v>0</v>
      </c>
      <c r="AH456" s="1">
        <v>0</v>
      </c>
      <c r="AI456" t="s">
        <v>87</v>
      </c>
      <c r="AL456" s="1">
        <v>0</v>
      </c>
      <c r="AM456" s="1">
        <v>0</v>
      </c>
      <c r="AN456" s="1">
        <v>0</v>
      </c>
    </row>
    <row r="457" spans="1:40" x14ac:dyDescent="0.25">
      <c r="A457">
        <v>455</v>
      </c>
      <c r="B457" t="s">
        <v>191</v>
      </c>
      <c r="C457">
        <v>24</v>
      </c>
      <c r="D457">
        <v>7440484</v>
      </c>
      <c r="E457" t="s">
        <v>8</v>
      </c>
      <c r="F457">
        <v>0</v>
      </c>
      <c r="G457" t="s">
        <v>122</v>
      </c>
      <c r="H457" s="1">
        <v>0</v>
      </c>
      <c r="I457" s="1">
        <v>0</v>
      </c>
      <c r="J457" s="1">
        <v>0</v>
      </c>
      <c r="K457" s="1">
        <v>0</v>
      </c>
      <c r="L457" s="1">
        <v>0</v>
      </c>
      <c r="M457" s="1">
        <v>0</v>
      </c>
      <c r="N457" s="1">
        <v>0</v>
      </c>
      <c r="O457" s="1">
        <v>0</v>
      </c>
      <c r="P457" s="1">
        <v>0</v>
      </c>
      <c r="Q457" s="1">
        <v>0</v>
      </c>
      <c r="R457" s="1">
        <v>0</v>
      </c>
      <c r="S457" s="1">
        <v>0</v>
      </c>
      <c r="T457" s="1">
        <v>0</v>
      </c>
      <c r="U457" s="1">
        <v>0</v>
      </c>
      <c r="V457" t="s">
        <v>86</v>
      </c>
      <c r="W457" s="1">
        <v>0</v>
      </c>
      <c r="X457" s="1">
        <v>0</v>
      </c>
      <c r="Y457" s="1">
        <v>0</v>
      </c>
      <c r="Z457" s="1">
        <v>0</v>
      </c>
      <c r="AA457" s="1">
        <v>0</v>
      </c>
      <c r="AB457" s="1">
        <v>0</v>
      </c>
      <c r="AC457" s="1">
        <v>0</v>
      </c>
      <c r="AD457" s="1">
        <v>0</v>
      </c>
      <c r="AE457" s="1">
        <v>0</v>
      </c>
      <c r="AF457" s="1">
        <v>0</v>
      </c>
      <c r="AG457" s="1">
        <v>0</v>
      </c>
      <c r="AH457" s="1">
        <v>0</v>
      </c>
      <c r="AI457" t="s">
        <v>87</v>
      </c>
      <c r="AL457" s="1">
        <v>0</v>
      </c>
      <c r="AM457" s="1">
        <v>0</v>
      </c>
      <c r="AN457" s="1">
        <v>0</v>
      </c>
    </row>
    <row r="458" spans="1:40" x14ac:dyDescent="0.25">
      <c r="A458">
        <v>456</v>
      </c>
      <c r="B458" t="s">
        <v>191</v>
      </c>
      <c r="C458">
        <v>24</v>
      </c>
      <c r="D458">
        <v>7440473</v>
      </c>
      <c r="E458" t="s">
        <v>89</v>
      </c>
      <c r="F458" s="1">
        <v>2.41E-5</v>
      </c>
      <c r="G458" t="s">
        <v>122</v>
      </c>
      <c r="H458" s="1">
        <v>0</v>
      </c>
      <c r="I458" s="1">
        <v>0</v>
      </c>
      <c r="J458" s="1">
        <v>0</v>
      </c>
      <c r="K458" s="1">
        <v>0</v>
      </c>
      <c r="L458" s="1">
        <v>0</v>
      </c>
      <c r="M458" s="1">
        <v>0</v>
      </c>
      <c r="N458" s="1">
        <v>0</v>
      </c>
      <c r="O458" s="1">
        <v>0</v>
      </c>
      <c r="P458" s="1">
        <v>0</v>
      </c>
      <c r="Q458" s="1">
        <v>0</v>
      </c>
      <c r="R458" s="1">
        <v>0</v>
      </c>
      <c r="S458" s="1">
        <v>0</v>
      </c>
      <c r="T458" s="1">
        <v>0</v>
      </c>
      <c r="U458" s="1">
        <v>0</v>
      </c>
      <c r="V458" t="s">
        <v>86</v>
      </c>
      <c r="W458" s="1">
        <v>2.41E-5</v>
      </c>
      <c r="X458" s="1">
        <v>0</v>
      </c>
      <c r="Y458" s="1">
        <v>0</v>
      </c>
      <c r="Z458" s="1">
        <v>0</v>
      </c>
      <c r="AA458" s="1">
        <v>0</v>
      </c>
      <c r="AB458" s="1">
        <v>0</v>
      </c>
      <c r="AC458" s="1">
        <v>0</v>
      </c>
      <c r="AD458" s="1">
        <v>0</v>
      </c>
      <c r="AE458" s="1">
        <v>0</v>
      </c>
      <c r="AF458" s="1">
        <v>0</v>
      </c>
      <c r="AG458" s="1">
        <v>0</v>
      </c>
      <c r="AH458" s="1">
        <v>0</v>
      </c>
      <c r="AI458" t="s">
        <v>87</v>
      </c>
      <c r="AL458" s="1">
        <v>0</v>
      </c>
      <c r="AM458" s="1">
        <v>0</v>
      </c>
      <c r="AN458" s="1">
        <v>0</v>
      </c>
    </row>
    <row r="459" spans="1:40" x14ac:dyDescent="0.25">
      <c r="A459">
        <v>457</v>
      </c>
      <c r="B459" t="s">
        <v>191</v>
      </c>
      <c r="C459">
        <v>24</v>
      </c>
      <c r="D459">
        <v>18540299</v>
      </c>
      <c r="E459" t="s">
        <v>13</v>
      </c>
      <c r="F459" s="1">
        <v>1.3200000000000001E-5</v>
      </c>
      <c r="G459" t="s">
        <v>122</v>
      </c>
      <c r="H459" s="1">
        <v>0</v>
      </c>
      <c r="I459" s="1">
        <v>0</v>
      </c>
      <c r="J459" s="1">
        <v>0</v>
      </c>
      <c r="K459" s="1">
        <v>0</v>
      </c>
      <c r="L459" s="1">
        <v>0</v>
      </c>
      <c r="M459" s="1">
        <v>0</v>
      </c>
      <c r="N459" s="1">
        <v>6.6000000000000005E-5</v>
      </c>
      <c r="O459" s="1">
        <v>0</v>
      </c>
      <c r="P459" s="1">
        <v>0</v>
      </c>
      <c r="Q459" s="1">
        <v>0</v>
      </c>
      <c r="R459" s="1">
        <v>0</v>
      </c>
      <c r="S459" s="1">
        <v>3.5910999999999998E-6</v>
      </c>
      <c r="T459" s="1">
        <v>0</v>
      </c>
      <c r="U459" s="1">
        <v>0</v>
      </c>
      <c r="V459" t="s">
        <v>86</v>
      </c>
      <c r="W459" s="1">
        <v>1.3200000000000001E-5</v>
      </c>
      <c r="X459" s="1">
        <v>6.5576000000000004E-8</v>
      </c>
      <c r="Y459" s="1">
        <v>6.2453000000000003E-9</v>
      </c>
      <c r="Z459" s="1">
        <v>0</v>
      </c>
      <c r="AA459" s="1">
        <v>0</v>
      </c>
      <c r="AB459" s="1">
        <v>0</v>
      </c>
      <c r="AC459" s="1">
        <v>0</v>
      </c>
      <c r="AD459" s="1">
        <v>0</v>
      </c>
      <c r="AE459" s="1">
        <v>0</v>
      </c>
      <c r="AF459" s="1">
        <v>0</v>
      </c>
      <c r="AG459" s="1">
        <v>0</v>
      </c>
      <c r="AH459" s="1">
        <v>0</v>
      </c>
      <c r="AI459" t="s">
        <v>87</v>
      </c>
      <c r="AJ459" t="s">
        <v>88</v>
      </c>
      <c r="AK459" t="s">
        <v>118</v>
      </c>
      <c r="AL459" s="1">
        <v>0</v>
      </c>
      <c r="AM459" s="1">
        <v>0</v>
      </c>
      <c r="AN459" s="1">
        <v>0</v>
      </c>
    </row>
    <row r="460" spans="1:40" x14ac:dyDescent="0.25">
      <c r="A460">
        <v>458</v>
      </c>
      <c r="B460" t="s">
        <v>191</v>
      </c>
      <c r="C460">
        <v>24</v>
      </c>
      <c r="D460">
        <v>1175</v>
      </c>
      <c r="E460" t="s">
        <v>294</v>
      </c>
      <c r="F460">
        <v>0</v>
      </c>
      <c r="G460" t="s">
        <v>122</v>
      </c>
      <c r="H460" s="1">
        <v>0</v>
      </c>
      <c r="I460" s="1">
        <v>0</v>
      </c>
      <c r="J460" s="1">
        <v>0</v>
      </c>
      <c r="K460" s="1">
        <v>0</v>
      </c>
      <c r="L460" s="1">
        <v>0</v>
      </c>
      <c r="M460" s="1">
        <v>0</v>
      </c>
      <c r="N460" s="1">
        <v>0</v>
      </c>
      <c r="O460" s="1">
        <v>0</v>
      </c>
      <c r="P460" s="1">
        <v>0</v>
      </c>
      <c r="Q460" s="1">
        <v>0</v>
      </c>
      <c r="R460" s="1">
        <v>0</v>
      </c>
      <c r="S460" s="1">
        <v>0</v>
      </c>
      <c r="T460" s="1">
        <v>0</v>
      </c>
      <c r="U460" s="1">
        <v>0</v>
      </c>
      <c r="V460" t="s">
        <v>86</v>
      </c>
      <c r="W460" s="1">
        <v>0</v>
      </c>
      <c r="X460" s="1">
        <v>0</v>
      </c>
      <c r="Y460" s="1">
        <v>0</v>
      </c>
      <c r="Z460" s="1">
        <v>0</v>
      </c>
      <c r="AA460" s="1">
        <v>0</v>
      </c>
      <c r="AB460" s="1">
        <v>0</v>
      </c>
      <c r="AC460" s="1">
        <v>0</v>
      </c>
      <c r="AD460" s="1">
        <v>0</v>
      </c>
      <c r="AE460" s="1">
        <v>0</v>
      </c>
      <c r="AF460" s="1">
        <v>0</v>
      </c>
      <c r="AG460" s="1">
        <v>0</v>
      </c>
      <c r="AH460" s="1">
        <v>0</v>
      </c>
      <c r="AI460" t="s">
        <v>87</v>
      </c>
      <c r="AL460" s="1">
        <v>0</v>
      </c>
      <c r="AM460" s="1">
        <v>0</v>
      </c>
      <c r="AN460" s="1">
        <v>0</v>
      </c>
    </row>
    <row r="461" spans="1:40" x14ac:dyDescent="0.25">
      <c r="A461">
        <v>459</v>
      </c>
      <c r="B461" t="s">
        <v>191</v>
      </c>
      <c r="C461">
        <v>24</v>
      </c>
      <c r="D461">
        <v>7440508</v>
      </c>
      <c r="E461" t="s">
        <v>10</v>
      </c>
      <c r="F461" s="1">
        <v>8.0299999999999998E-7</v>
      </c>
      <c r="G461" t="s">
        <v>122</v>
      </c>
      <c r="H461" s="1">
        <v>0</v>
      </c>
      <c r="I461" s="1">
        <v>0</v>
      </c>
      <c r="J461" s="1">
        <v>0</v>
      </c>
      <c r="K461" s="1">
        <v>0</v>
      </c>
      <c r="L461" s="1">
        <v>0</v>
      </c>
      <c r="M461" s="1">
        <v>0</v>
      </c>
      <c r="N461" s="1">
        <v>0</v>
      </c>
      <c r="O461" s="1">
        <v>0</v>
      </c>
      <c r="P461" s="1">
        <v>0</v>
      </c>
      <c r="Q461" s="1">
        <v>0</v>
      </c>
      <c r="R461" s="1">
        <v>0</v>
      </c>
      <c r="S461" s="1">
        <v>0</v>
      </c>
      <c r="T461" s="1">
        <v>0</v>
      </c>
      <c r="U461" s="1">
        <v>0</v>
      </c>
      <c r="V461" t="s">
        <v>86</v>
      </c>
      <c r="W461" s="1">
        <v>8.0299999999999998E-7</v>
      </c>
      <c r="X461" s="1">
        <v>0</v>
      </c>
      <c r="Y461" s="1">
        <v>0</v>
      </c>
      <c r="Z461" s="1">
        <v>0</v>
      </c>
      <c r="AA461" s="1">
        <v>0</v>
      </c>
      <c r="AB461" s="1">
        <v>0</v>
      </c>
      <c r="AC461" s="1">
        <v>0</v>
      </c>
      <c r="AD461" s="1">
        <v>0</v>
      </c>
      <c r="AE461" s="1">
        <v>0</v>
      </c>
      <c r="AF461" s="1">
        <v>0</v>
      </c>
      <c r="AG461" s="1">
        <v>0</v>
      </c>
      <c r="AH461" s="1">
        <v>0</v>
      </c>
      <c r="AI461" t="s">
        <v>87</v>
      </c>
      <c r="AL461" s="1">
        <v>0</v>
      </c>
      <c r="AM461" s="1">
        <v>0</v>
      </c>
      <c r="AN461" s="1">
        <v>0</v>
      </c>
    </row>
    <row r="462" spans="1:40" x14ac:dyDescent="0.25">
      <c r="A462">
        <v>460</v>
      </c>
      <c r="B462" t="s">
        <v>191</v>
      </c>
      <c r="C462">
        <v>24</v>
      </c>
      <c r="D462">
        <v>7439965</v>
      </c>
      <c r="E462" t="s">
        <v>5</v>
      </c>
      <c r="F462" s="1">
        <v>5.8200000000000002E-6</v>
      </c>
      <c r="G462" t="s">
        <v>122</v>
      </c>
      <c r="H462" s="1">
        <v>0</v>
      </c>
      <c r="I462" s="1">
        <v>6.4666999999999996E-5</v>
      </c>
      <c r="J462" s="1">
        <v>0</v>
      </c>
      <c r="K462" s="1">
        <v>0</v>
      </c>
      <c r="L462" s="1">
        <v>0</v>
      </c>
      <c r="M462" s="1">
        <v>0</v>
      </c>
      <c r="N462" s="1">
        <v>0</v>
      </c>
      <c r="O462" s="1">
        <v>0</v>
      </c>
      <c r="P462" s="1">
        <v>0</v>
      </c>
      <c r="Q462" s="1">
        <v>0</v>
      </c>
      <c r="R462" s="1">
        <v>0</v>
      </c>
      <c r="S462" s="1">
        <v>0</v>
      </c>
      <c r="T462" s="1">
        <v>0</v>
      </c>
      <c r="U462" s="1">
        <v>0</v>
      </c>
      <c r="V462" t="s">
        <v>86</v>
      </c>
      <c r="W462" s="1">
        <v>5.8200000000000002E-6</v>
      </c>
      <c r="X462" s="1">
        <v>0</v>
      </c>
      <c r="Y462" s="1">
        <v>0</v>
      </c>
      <c r="Z462" s="1">
        <v>0</v>
      </c>
      <c r="AA462" s="1">
        <v>0</v>
      </c>
      <c r="AB462" s="1">
        <v>0</v>
      </c>
      <c r="AC462" s="1">
        <v>0</v>
      </c>
      <c r="AD462" s="1">
        <v>0</v>
      </c>
      <c r="AE462" s="1">
        <v>0</v>
      </c>
      <c r="AF462" s="1">
        <v>0</v>
      </c>
      <c r="AG462" s="1">
        <v>0</v>
      </c>
      <c r="AH462" s="1">
        <v>0</v>
      </c>
      <c r="AI462" t="s">
        <v>87</v>
      </c>
      <c r="AL462" s="1">
        <v>0</v>
      </c>
      <c r="AM462" s="1">
        <v>0</v>
      </c>
      <c r="AN462" s="1">
        <v>0</v>
      </c>
    </row>
    <row r="463" spans="1:40" x14ac:dyDescent="0.25">
      <c r="A463">
        <v>461</v>
      </c>
      <c r="B463" t="s">
        <v>191</v>
      </c>
      <c r="C463">
        <v>24</v>
      </c>
      <c r="D463">
        <v>7440020</v>
      </c>
      <c r="E463" t="s">
        <v>6</v>
      </c>
      <c r="F463" s="1">
        <v>4.01E-7</v>
      </c>
      <c r="G463" t="s">
        <v>122</v>
      </c>
      <c r="H463" s="1">
        <v>0</v>
      </c>
      <c r="I463" s="1">
        <v>0</v>
      </c>
      <c r="J463" s="1">
        <v>0</v>
      </c>
      <c r="K463" s="1">
        <v>0</v>
      </c>
      <c r="L463" s="1">
        <v>0</v>
      </c>
      <c r="M463" s="1">
        <v>1.9835E-7</v>
      </c>
      <c r="N463" s="1">
        <v>2.8643E-5</v>
      </c>
      <c r="O463" s="1">
        <v>0</v>
      </c>
      <c r="P463" s="1">
        <v>0</v>
      </c>
      <c r="Q463" s="1">
        <v>0</v>
      </c>
      <c r="R463" s="1">
        <v>0</v>
      </c>
      <c r="S463" s="1">
        <v>2.8643E-5</v>
      </c>
      <c r="T463" s="1">
        <v>0</v>
      </c>
      <c r="U463" s="1">
        <v>0</v>
      </c>
      <c r="V463" t="s">
        <v>86</v>
      </c>
      <c r="W463" s="1">
        <v>4.01E-7</v>
      </c>
      <c r="X463" s="1">
        <v>1.9921000000000002E-9</v>
      </c>
      <c r="Y463" s="1">
        <v>1.8973E-10</v>
      </c>
      <c r="Z463" s="1">
        <v>0</v>
      </c>
      <c r="AA463" s="1">
        <v>0</v>
      </c>
      <c r="AB463" s="1">
        <v>0</v>
      </c>
      <c r="AC463" s="1">
        <v>0</v>
      </c>
      <c r="AD463" s="1">
        <v>0</v>
      </c>
      <c r="AE463" s="1">
        <v>0</v>
      </c>
      <c r="AF463" s="1">
        <v>0</v>
      </c>
      <c r="AG463" s="1">
        <v>0</v>
      </c>
      <c r="AH463" s="1">
        <v>0</v>
      </c>
      <c r="AI463" t="s">
        <v>87</v>
      </c>
      <c r="AJ463" t="s">
        <v>88</v>
      </c>
      <c r="AK463" t="s">
        <v>118</v>
      </c>
      <c r="AL463" s="1">
        <v>0</v>
      </c>
      <c r="AM463" s="1">
        <v>0</v>
      </c>
      <c r="AN463" s="1">
        <v>0</v>
      </c>
    </row>
    <row r="464" spans="1:40" x14ac:dyDescent="0.25">
      <c r="A464">
        <v>462</v>
      </c>
      <c r="B464" t="s">
        <v>191</v>
      </c>
      <c r="C464">
        <v>24</v>
      </c>
      <c r="D464">
        <v>7723140</v>
      </c>
      <c r="E464" t="s">
        <v>295</v>
      </c>
      <c r="F464" s="1">
        <v>5.02E-8</v>
      </c>
      <c r="G464" t="s">
        <v>122</v>
      </c>
      <c r="H464" s="1">
        <v>0</v>
      </c>
      <c r="I464" s="1">
        <v>0</v>
      </c>
      <c r="J464" s="1">
        <v>0</v>
      </c>
      <c r="K464" s="1">
        <v>0</v>
      </c>
      <c r="L464" s="1">
        <v>0</v>
      </c>
      <c r="M464" s="1">
        <v>0</v>
      </c>
      <c r="N464" s="1">
        <v>0</v>
      </c>
      <c r="O464" s="1">
        <v>0</v>
      </c>
      <c r="P464" s="1">
        <v>0</v>
      </c>
      <c r="Q464" s="1">
        <v>0</v>
      </c>
      <c r="R464" s="1">
        <v>0</v>
      </c>
      <c r="S464" s="1">
        <v>0</v>
      </c>
      <c r="T464" s="1">
        <v>0</v>
      </c>
      <c r="U464" s="1">
        <v>0</v>
      </c>
      <c r="V464" t="s">
        <v>86</v>
      </c>
      <c r="W464" s="1">
        <v>5.02E-8</v>
      </c>
      <c r="X464" s="1">
        <v>0</v>
      </c>
      <c r="Y464" s="1">
        <v>0</v>
      </c>
      <c r="Z464" s="1">
        <v>0</v>
      </c>
      <c r="AA464" s="1">
        <v>0</v>
      </c>
      <c r="AB464" s="1">
        <v>0</v>
      </c>
      <c r="AC464" s="1">
        <v>0</v>
      </c>
      <c r="AD464" s="1">
        <v>0</v>
      </c>
      <c r="AE464" s="1">
        <v>0</v>
      </c>
      <c r="AF464" s="1">
        <v>0</v>
      </c>
      <c r="AG464" s="1">
        <v>0</v>
      </c>
      <c r="AH464" s="1">
        <v>0</v>
      </c>
      <c r="AI464" t="s">
        <v>87</v>
      </c>
      <c r="AL464" s="1">
        <v>0</v>
      </c>
      <c r="AM464" s="1">
        <v>0</v>
      </c>
      <c r="AN464" s="1">
        <v>0</v>
      </c>
    </row>
    <row r="465" spans="1:40" x14ac:dyDescent="0.25">
      <c r="A465">
        <v>463</v>
      </c>
      <c r="B465" t="s">
        <v>191</v>
      </c>
      <c r="C465">
        <v>24</v>
      </c>
      <c r="D465">
        <v>7439921</v>
      </c>
      <c r="E465" t="s">
        <v>7</v>
      </c>
      <c r="F465">
        <v>0</v>
      </c>
      <c r="G465" t="s">
        <v>122</v>
      </c>
      <c r="H465" s="1">
        <v>0</v>
      </c>
      <c r="I465" s="1">
        <v>0</v>
      </c>
      <c r="J465" s="1">
        <v>0</v>
      </c>
      <c r="K465" s="1">
        <v>0</v>
      </c>
      <c r="L465" s="1">
        <v>0</v>
      </c>
      <c r="M465" s="1">
        <v>0</v>
      </c>
      <c r="N465" s="1">
        <v>0</v>
      </c>
      <c r="O465" s="1">
        <v>0</v>
      </c>
      <c r="P465" s="1">
        <v>0</v>
      </c>
      <c r="Q465" s="1">
        <v>0</v>
      </c>
      <c r="R465" s="1">
        <v>0</v>
      </c>
      <c r="S465" s="1">
        <v>0</v>
      </c>
      <c r="T465" s="1">
        <v>0</v>
      </c>
      <c r="U465" s="1">
        <v>0</v>
      </c>
      <c r="V465" t="s">
        <v>86</v>
      </c>
      <c r="W465" s="1">
        <v>0</v>
      </c>
      <c r="X465" s="1">
        <v>0</v>
      </c>
      <c r="Y465" s="1">
        <v>0</v>
      </c>
      <c r="Z465" s="1">
        <v>0</v>
      </c>
      <c r="AA465" s="1">
        <v>0</v>
      </c>
      <c r="AB465" s="1">
        <v>0</v>
      </c>
      <c r="AC465" s="1">
        <v>0</v>
      </c>
      <c r="AD465" s="1">
        <v>0</v>
      </c>
      <c r="AE465" s="1">
        <v>0</v>
      </c>
      <c r="AF465" s="1">
        <v>0</v>
      </c>
      <c r="AG465" s="1">
        <v>0</v>
      </c>
      <c r="AH465" s="1">
        <v>0</v>
      </c>
      <c r="AI465" t="s">
        <v>87</v>
      </c>
      <c r="AL465" s="1">
        <v>0</v>
      </c>
      <c r="AM465" s="1">
        <v>0</v>
      </c>
      <c r="AN465" s="1">
        <v>0</v>
      </c>
    </row>
    <row r="466" spans="1:40" x14ac:dyDescent="0.25">
      <c r="A466">
        <v>464</v>
      </c>
      <c r="B466" t="s">
        <v>191</v>
      </c>
      <c r="C466">
        <v>24</v>
      </c>
      <c r="D466">
        <v>7440622</v>
      </c>
      <c r="E466" t="s">
        <v>296</v>
      </c>
      <c r="F466">
        <v>0</v>
      </c>
      <c r="G466" t="s">
        <v>122</v>
      </c>
      <c r="H466" s="1">
        <v>0</v>
      </c>
      <c r="I466" s="1">
        <v>0</v>
      </c>
      <c r="J466" s="1">
        <v>0</v>
      </c>
      <c r="K466" s="1">
        <v>0</v>
      </c>
      <c r="L466" s="1">
        <v>0</v>
      </c>
      <c r="M466" s="1">
        <v>0</v>
      </c>
      <c r="N466" s="1">
        <v>0</v>
      </c>
      <c r="O466" s="1">
        <v>0</v>
      </c>
      <c r="P466" s="1">
        <v>0</v>
      </c>
      <c r="Q466" s="1">
        <v>0</v>
      </c>
      <c r="R466" s="1">
        <v>0</v>
      </c>
      <c r="S466" s="1">
        <v>0</v>
      </c>
      <c r="T466" s="1">
        <v>0</v>
      </c>
      <c r="U466" s="1">
        <v>0</v>
      </c>
      <c r="V466" t="s">
        <v>86</v>
      </c>
      <c r="W466" s="1">
        <v>0</v>
      </c>
      <c r="X466" s="1">
        <v>0</v>
      </c>
      <c r="Y466" s="1">
        <v>0</v>
      </c>
      <c r="Z466" s="1">
        <v>0</v>
      </c>
      <c r="AA466" s="1">
        <v>0</v>
      </c>
      <c r="AB466" s="1">
        <v>0</v>
      </c>
      <c r="AC466" s="1">
        <v>0</v>
      </c>
      <c r="AD466" s="1">
        <v>0</v>
      </c>
      <c r="AE466" s="1">
        <v>0</v>
      </c>
      <c r="AF466" s="1">
        <v>0</v>
      </c>
      <c r="AG466" s="1">
        <v>0</v>
      </c>
      <c r="AH466" s="1">
        <v>0</v>
      </c>
      <c r="AI466" t="s">
        <v>87</v>
      </c>
      <c r="AL466" s="1">
        <v>0</v>
      </c>
      <c r="AM466" s="1">
        <v>0</v>
      </c>
      <c r="AN466" s="1">
        <v>0</v>
      </c>
    </row>
    <row r="467" spans="1:40" x14ac:dyDescent="0.25">
      <c r="A467">
        <v>465</v>
      </c>
      <c r="B467" t="s">
        <v>191</v>
      </c>
      <c r="C467">
        <v>24</v>
      </c>
      <c r="D467">
        <v>7440666</v>
      </c>
      <c r="E467" t="s">
        <v>297</v>
      </c>
      <c r="F467">
        <v>0</v>
      </c>
      <c r="G467" t="s">
        <v>122</v>
      </c>
      <c r="H467" s="1">
        <v>0</v>
      </c>
      <c r="I467" s="1">
        <v>0</v>
      </c>
      <c r="J467" s="1">
        <v>0</v>
      </c>
      <c r="K467" s="1">
        <v>0</v>
      </c>
      <c r="L467" s="1">
        <v>0</v>
      </c>
      <c r="M467" s="1">
        <v>0</v>
      </c>
      <c r="N467" s="1">
        <v>0</v>
      </c>
      <c r="O467" s="1">
        <v>0</v>
      </c>
      <c r="P467" s="1">
        <v>0</v>
      </c>
      <c r="Q467" s="1">
        <v>0</v>
      </c>
      <c r="R467" s="1">
        <v>0</v>
      </c>
      <c r="S467" s="1">
        <v>0</v>
      </c>
      <c r="T467" s="1">
        <v>0</v>
      </c>
      <c r="U467" s="1">
        <v>0</v>
      </c>
      <c r="V467" t="s">
        <v>86</v>
      </c>
      <c r="W467" s="1">
        <v>0</v>
      </c>
      <c r="X467" s="1">
        <v>0</v>
      </c>
      <c r="Y467" s="1">
        <v>0</v>
      </c>
      <c r="Z467" s="1">
        <v>0</v>
      </c>
      <c r="AA467" s="1">
        <v>0</v>
      </c>
      <c r="AB467" s="1">
        <v>0</v>
      </c>
      <c r="AC467" s="1">
        <v>0</v>
      </c>
      <c r="AD467" s="1">
        <v>0</v>
      </c>
      <c r="AE467" s="1">
        <v>0</v>
      </c>
      <c r="AF467" s="1">
        <v>0</v>
      </c>
      <c r="AG467" s="1">
        <v>0</v>
      </c>
      <c r="AH467" s="1">
        <v>0</v>
      </c>
      <c r="AI467" t="s">
        <v>87</v>
      </c>
      <c r="AL467" s="1">
        <v>0</v>
      </c>
      <c r="AM467" s="1">
        <v>0</v>
      </c>
      <c r="AN467" s="1">
        <v>0</v>
      </c>
    </row>
    <row r="468" spans="1:40" x14ac:dyDescent="0.25">
      <c r="A468">
        <v>466</v>
      </c>
      <c r="B468" t="s">
        <v>192</v>
      </c>
      <c r="C468">
        <v>24</v>
      </c>
      <c r="D468">
        <v>7429905</v>
      </c>
      <c r="E468" t="s">
        <v>290</v>
      </c>
      <c r="F468">
        <v>0</v>
      </c>
      <c r="G468" t="s">
        <v>122</v>
      </c>
      <c r="H468" s="1">
        <v>0</v>
      </c>
      <c r="I468" s="1">
        <v>0</v>
      </c>
      <c r="J468" s="1">
        <v>0</v>
      </c>
      <c r="K468" s="1">
        <v>0</v>
      </c>
      <c r="L468" s="1">
        <v>0</v>
      </c>
      <c r="M468" s="1">
        <v>0</v>
      </c>
      <c r="N468" s="1">
        <v>0</v>
      </c>
      <c r="O468" s="1">
        <v>0</v>
      </c>
      <c r="P468" s="1">
        <v>0</v>
      </c>
      <c r="Q468" s="1">
        <v>0</v>
      </c>
      <c r="R468" s="1">
        <v>0</v>
      </c>
      <c r="S468" s="1">
        <v>0</v>
      </c>
      <c r="T468" s="1">
        <v>0</v>
      </c>
      <c r="U468" s="1">
        <v>0</v>
      </c>
      <c r="V468" t="s">
        <v>86</v>
      </c>
      <c r="W468" s="1">
        <v>0</v>
      </c>
      <c r="X468" s="1">
        <v>0</v>
      </c>
      <c r="Y468" s="1">
        <v>0</v>
      </c>
      <c r="Z468" s="1">
        <v>0</v>
      </c>
      <c r="AA468" s="1">
        <v>0</v>
      </c>
      <c r="AB468" s="1">
        <v>0</v>
      </c>
      <c r="AC468" s="1">
        <v>0</v>
      </c>
      <c r="AD468" s="1">
        <v>0</v>
      </c>
      <c r="AE468" s="1">
        <v>0</v>
      </c>
      <c r="AF468" s="1">
        <v>0</v>
      </c>
      <c r="AG468" s="1">
        <v>0</v>
      </c>
      <c r="AH468" s="1">
        <v>0</v>
      </c>
      <c r="AI468" t="s">
        <v>87</v>
      </c>
      <c r="AL468" s="1">
        <v>0</v>
      </c>
      <c r="AM468" s="1">
        <v>0</v>
      </c>
      <c r="AN468" s="1">
        <v>0</v>
      </c>
    </row>
    <row r="469" spans="1:40" x14ac:dyDescent="0.25">
      <c r="A469">
        <v>467</v>
      </c>
      <c r="B469" t="s">
        <v>192</v>
      </c>
      <c r="C469">
        <v>24</v>
      </c>
      <c r="D469">
        <v>1344281</v>
      </c>
      <c r="E469" t="s">
        <v>291</v>
      </c>
      <c r="F469">
        <v>0</v>
      </c>
      <c r="G469" t="s">
        <v>122</v>
      </c>
      <c r="H469" s="1">
        <v>0</v>
      </c>
      <c r="I469" s="1">
        <v>0</v>
      </c>
      <c r="J469" s="1">
        <v>0</v>
      </c>
      <c r="K469" s="1">
        <v>0</v>
      </c>
      <c r="L469" s="1">
        <v>0</v>
      </c>
      <c r="M469" s="1">
        <v>0</v>
      </c>
      <c r="N469" s="1">
        <v>0</v>
      </c>
      <c r="O469" s="1">
        <v>0</v>
      </c>
      <c r="P469" s="1">
        <v>0</v>
      </c>
      <c r="Q469" s="1">
        <v>0</v>
      </c>
      <c r="R469" s="1">
        <v>0</v>
      </c>
      <c r="S469" s="1">
        <v>0</v>
      </c>
      <c r="T469" s="1">
        <v>0</v>
      </c>
      <c r="U469" s="1">
        <v>0</v>
      </c>
      <c r="V469" t="s">
        <v>86</v>
      </c>
      <c r="W469" s="1">
        <v>0</v>
      </c>
      <c r="X469" s="1">
        <v>0</v>
      </c>
      <c r="Y469" s="1">
        <v>0</v>
      </c>
      <c r="Z469" s="1">
        <v>0</v>
      </c>
      <c r="AA469" s="1">
        <v>0</v>
      </c>
      <c r="AB469" s="1">
        <v>0</v>
      </c>
      <c r="AC469" s="1">
        <v>0</v>
      </c>
      <c r="AD469" s="1">
        <v>0</v>
      </c>
      <c r="AE469" s="1">
        <v>0</v>
      </c>
      <c r="AF469" s="1">
        <v>0</v>
      </c>
      <c r="AG469" s="1">
        <v>0</v>
      </c>
      <c r="AH469" s="1">
        <v>0</v>
      </c>
      <c r="AI469" t="s">
        <v>87</v>
      </c>
      <c r="AL469" s="1">
        <v>0</v>
      </c>
      <c r="AM469" s="1">
        <v>0</v>
      </c>
      <c r="AN469" s="1">
        <v>0</v>
      </c>
    </row>
    <row r="470" spans="1:40" x14ac:dyDescent="0.25">
      <c r="A470">
        <v>468</v>
      </c>
      <c r="B470" t="s">
        <v>192</v>
      </c>
      <c r="C470">
        <v>24</v>
      </c>
      <c r="D470">
        <v>7440417</v>
      </c>
      <c r="E470" t="s">
        <v>292</v>
      </c>
      <c r="F470">
        <v>0</v>
      </c>
      <c r="G470" t="s">
        <v>122</v>
      </c>
      <c r="H470" s="1">
        <v>0</v>
      </c>
      <c r="I470" s="1">
        <v>0</v>
      </c>
      <c r="J470" s="1">
        <v>0</v>
      </c>
      <c r="K470" s="1">
        <v>0</v>
      </c>
      <c r="L470" s="1">
        <v>0</v>
      </c>
      <c r="M470" s="1">
        <v>0</v>
      </c>
      <c r="N470" s="1">
        <v>0</v>
      </c>
      <c r="O470" s="1">
        <v>0</v>
      </c>
      <c r="P470" s="1">
        <v>0</v>
      </c>
      <c r="Q470" s="1">
        <v>0</v>
      </c>
      <c r="R470" s="1">
        <v>0</v>
      </c>
      <c r="S470" s="1">
        <v>0</v>
      </c>
      <c r="T470" s="1">
        <v>0</v>
      </c>
      <c r="U470" s="1">
        <v>0</v>
      </c>
      <c r="V470" t="s">
        <v>86</v>
      </c>
      <c r="W470" s="1">
        <v>0</v>
      </c>
      <c r="X470" s="1">
        <v>0</v>
      </c>
      <c r="Y470" s="1">
        <v>0</v>
      </c>
      <c r="Z470" s="1">
        <v>0</v>
      </c>
      <c r="AA470" s="1">
        <v>0</v>
      </c>
      <c r="AB470" s="1">
        <v>0</v>
      </c>
      <c r="AC470" s="1">
        <v>0</v>
      </c>
      <c r="AD470" s="1">
        <v>0</v>
      </c>
      <c r="AE470" s="1">
        <v>0</v>
      </c>
      <c r="AF470" s="1">
        <v>0</v>
      </c>
      <c r="AG470" s="1">
        <v>0</v>
      </c>
      <c r="AH470" s="1">
        <v>0</v>
      </c>
      <c r="AI470" t="s">
        <v>87</v>
      </c>
      <c r="AL470" s="1">
        <v>0</v>
      </c>
      <c r="AM470" s="1">
        <v>0</v>
      </c>
      <c r="AN470" s="1">
        <v>0</v>
      </c>
    </row>
    <row r="471" spans="1:40" x14ac:dyDescent="0.25">
      <c r="A471">
        <v>469</v>
      </c>
      <c r="B471" t="s">
        <v>192</v>
      </c>
      <c r="C471">
        <v>24</v>
      </c>
      <c r="D471">
        <v>7440439</v>
      </c>
      <c r="E471" t="s">
        <v>293</v>
      </c>
      <c r="F471">
        <v>0</v>
      </c>
      <c r="G471" t="s">
        <v>122</v>
      </c>
      <c r="H471" s="1">
        <v>0</v>
      </c>
      <c r="I471" s="1">
        <v>0</v>
      </c>
      <c r="J471" s="1">
        <v>0</v>
      </c>
      <c r="K471" s="1">
        <v>0</v>
      </c>
      <c r="L471" s="1">
        <v>0</v>
      </c>
      <c r="M471" s="1">
        <v>0</v>
      </c>
      <c r="N471" s="1">
        <v>0</v>
      </c>
      <c r="O471" s="1">
        <v>0</v>
      </c>
      <c r="P471" s="1">
        <v>0</v>
      </c>
      <c r="Q471" s="1">
        <v>0</v>
      </c>
      <c r="R471" s="1">
        <v>0</v>
      </c>
      <c r="S471" s="1">
        <v>0</v>
      </c>
      <c r="T471" s="1">
        <v>0</v>
      </c>
      <c r="U471" s="1">
        <v>0</v>
      </c>
      <c r="V471" t="s">
        <v>86</v>
      </c>
      <c r="W471" s="1">
        <v>0</v>
      </c>
      <c r="X471" s="1">
        <v>0</v>
      </c>
      <c r="Y471" s="1">
        <v>0</v>
      </c>
      <c r="Z471" s="1">
        <v>0</v>
      </c>
      <c r="AA471" s="1">
        <v>0</v>
      </c>
      <c r="AB471" s="1">
        <v>0</v>
      </c>
      <c r="AC471" s="1">
        <v>0</v>
      </c>
      <c r="AD471" s="1">
        <v>0</v>
      </c>
      <c r="AE471" s="1">
        <v>0</v>
      </c>
      <c r="AF471" s="1">
        <v>0</v>
      </c>
      <c r="AG471" s="1">
        <v>0</v>
      </c>
      <c r="AH471" s="1">
        <v>0</v>
      </c>
      <c r="AI471" t="s">
        <v>87</v>
      </c>
      <c r="AL471" s="1">
        <v>0</v>
      </c>
      <c r="AM471" s="1">
        <v>0</v>
      </c>
      <c r="AN471" s="1">
        <v>0</v>
      </c>
    </row>
    <row r="472" spans="1:40" x14ac:dyDescent="0.25">
      <c r="A472">
        <v>470</v>
      </c>
      <c r="B472" t="s">
        <v>192</v>
      </c>
      <c r="C472">
        <v>24</v>
      </c>
      <c r="D472">
        <v>7440484</v>
      </c>
      <c r="E472" t="s">
        <v>8</v>
      </c>
      <c r="F472" s="1">
        <v>2.51E-5</v>
      </c>
      <c r="G472" t="s">
        <v>122</v>
      </c>
      <c r="H472" s="1">
        <v>0</v>
      </c>
      <c r="I472" s="1">
        <v>0</v>
      </c>
      <c r="J472" s="1">
        <v>0</v>
      </c>
      <c r="K472" s="1">
        <v>0</v>
      </c>
      <c r="L472" s="1">
        <v>0</v>
      </c>
      <c r="M472" s="1">
        <v>0</v>
      </c>
      <c r="N472" s="1">
        <v>0</v>
      </c>
      <c r="O472" s="1">
        <v>0</v>
      </c>
      <c r="P472" s="1">
        <v>0</v>
      </c>
      <c r="Q472" s="1">
        <v>0</v>
      </c>
      <c r="R472" s="1">
        <v>0</v>
      </c>
      <c r="S472" s="1">
        <v>0</v>
      </c>
      <c r="T472" s="1">
        <v>0</v>
      </c>
      <c r="U472" s="1">
        <v>0</v>
      </c>
      <c r="V472" t="s">
        <v>86</v>
      </c>
      <c r="W472" s="1">
        <v>2.51E-5</v>
      </c>
      <c r="X472" s="1">
        <v>0</v>
      </c>
      <c r="Y472" s="1">
        <v>0</v>
      </c>
      <c r="Z472" s="1">
        <v>0</v>
      </c>
      <c r="AA472" s="1">
        <v>0</v>
      </c>
      <c r="AB472" s="1">
        <v>0</v>
      </c>
      <c r="AC472" s="1">
        <v>0</v>
      </c>
      <c r="AD472" s="1">
        <v>0</v>
      </c>
      <c r="AE472" s="1">
        <v>0</v>
      </c>
      <c r="AF472" s="1">
        <v>0</v>
      </c>
      <c r="AG472" s="1">
        <v>0</v>
      </c>
      <c r="AH472" s="1">
        <v>0</v>
      </c>
      <c r="AI472" t="s">
        <v>87</v>
      </c>
      <c r="AL472" s="1">
        <v>0</v>
      </c>
      <c r="AM472" s="1">
        <v>0</v>
      </c>
      <c r="AN472" s="1">
        <v>0</v>
      </c>
    </row>
    <row r="473" spans="1:40" x14ac:dyDescent="0.25">
      <c r="A473">
        <v>471</v>
      </c>
      <c r="B473" t="s">
        <v>192</v>
      </c>
      <c r="C473">
        <v>24</v>
      </c>
      <c r="D473">
        <v>7440473</v>
      </c>
      <c r="E473" t="s">
        <v>89</v>
      </c>
      <c r="F473" s="1">
        <v>5.02E-5</v>
      </c>
      <c r="G473" t="s">
        <v>122</v>
      </c>
      <c r="H473" s="1">
        <v>0</v>
      </c>
      <c r="I473" s="1">
        <v>0</v>
      </c>
      <c r="J473" s="1">
        <v>0</v>
      </c>
      <c r="K473" s="1">
        <v>0</v>
      </c>
      <c r="L473" s="1">
        <v>0</v>
      </c>
      <c r="M473" s="1">
        <v>0</v>
      </c>
      <c r="N473" s="1">
        <v>0</v>
      </c>
      <c r="O473" s="1">
        <v>0</v>
      </c>
      <c r="P473" s="1">
        <v>0</v>
      </c>
      <c r="Q473" s="1">
        <v>0</v>
      </c>
      <c r="R473" s="1">
        <v>0</v>
      </c>
      <c r="S473" s="1">
        <v>0</v>
      </c>
      <c r="T473" s="1">
        <v>0</v>
      </c>
      <c r="U473" s="1">
        <v>0</v>
      </c>
      <c r="V473" t="s">
        <v>86</v>
      </c>
      <c r="W473" s="1">
        <v>5.02E-5</v>
      </c>
      <c r="X473" s="1">
        <v>0</v>
      </c>
      <c r="Y473" s="1">
        <v>0</v>
      </c>
      <c r="Z473" s="1">
        <v>0</v>
      </c>
      <c r="AA473" s="1">
        <v>0</v>
      </c>
      <c r="AB473" s="1">
        <v>0</v>
      </c>
      <c r="AC473" s="1">
        <v>0</v>
      </c>
      <c r="AD473" s="1">
        <v>0</v>
      </c>
      <c r="AE473" s="1">
        <v>0</v>
      </c>
      <c r="AF473" s="1">
        <v>0</v>
      </c>
      <c r="AG473" s="1">
        <v>0</v>
      </c>
      <c r="AH473" s="1">
        <v>0</v>
      </c>
      <c r="AI473" t="s">
        <v>87</v>
      </c>
      <c r="AL473" s="1">
        <v>0</v>
      </c>
      <c r="AM473" s="1">
        <v>0</v>
      </c>
      <c r="AN473" s="1">
        <v>0</v>
      </c>
    </row>
    <row r="474" spans="1:40" x14ac:dyDescent="0.25">
      <c r="A474">
        <v>472</v>
      </c>
      <c r="B474" t="s">
        <v>192</v>
      </c>
      <c r="C474">
        <v>24</v>
      </c>
      <c r="D474">
        <v>18540299</v>
      </c>
      <c r="E474" t="s">
        <v>13</v>
      </c>
      <c r="F474" s="1">
        <v>2.76E-5</v>
      </c>
      <c r="G474" t="s">
        <v>122</v>
      </c>
      <c r="H474" s="1">
        <v>0</v>
      </c>
      <c r="I474" s="1">
        <v>0</v>
      </c>
      <c r="J474" s="1">
        <v>0</v>
      </c>
      <c r="K474" s="1">
        <v>0</v>
      </c>
      <c r="L474" s="1">
        <v>0</v>
      </c>
      <c r="M474" s="1">
        <v>0</v>
      </c>
      <c r="N474" s="1">
        <v>1.3799999999999999E-4</v>
      </c>
      <c r="O474" s="1">
        <v>0</v>
      </c>
      <c r="P474" s="1">
        <v>0</v>
      </c>
      <c r="Q474" s="1">
        <v>0</v>
      </c>
      <c r="R474" s="1">
        <v>0</v>
      </c>
      <c r="S474" s="1">
        <v>7.5086000000000004E-6</v>
      </c>
      <c r="T474" s="1">
        <v>0</v>
      </c>
      <c r="U474" s="1">
        <v>0</v>
      </c>
      <c r="V474" t="s">
        <v>86</v>
      </c>
      <c r="W474" s="1">
        <v>2.76E-5</v>
      </c>
      <c r="X474" s="1">
        <v>1.3710999999999999E-7</v>
      </c>
      <c r="Y474" s="1">
        <v>1.3058E-8</v>
      </c>
      <c r="Z474" s="1">
        <v>0</v>
      </c>
      <c r="AA474" s="1">
        <v>0</v>
      </c>
      <c r="AB474" s="1">
        <v>0</v>
      </c>
      <c r="AC474" s="1">
        <v>0</v>
      </c>
      <c r="AD474" s="1">
        <v>0</v>
      </c>
      <c r="AE474" s="1">
        <v>0</v>
      </c>
      <c r="AF474" s="1">
        <v>0</v>
      </c>
      <c r="AG474" s="1">
        <v>0</v>
      </c>
      <c r="AH474" s="1">
        <v>0</v>
      </c>
      <c r="AI474" t="s">
        <v>87</v>
      </c>
      <c r="AJ474" t="s">
        <v>88</v>
      </c>
      <c r="AK474" t="s">
        <v>118</v>
      </c>
      <c r="AL474" s="1">
        <v>0</v>
      </c>
      <c r="AM474" s="1">
        <v>0</v>
      </c>
      <c r="AN474" s="1">
        <v>0</v>
      </c>
    </row>
    <row r="475" spans="1:40" x14ac:dyDescent="0.25">
      <c r="A475">
        <v>473</v>
      </c>
      <c r="B475" t="s">
        <v>192</v>
      </c>
      <c r="C475">
        <v>24</v>
      </c>
      <c r="D475">
        <v>1175</v>
      </c>
      <c r="E475" t="s">
        <v>294</v>
      </c>
      <c r="F475">
        <v>0</v>
      </c>
      <c r="G475" t="s">
        <v>122</v>
      </c>
      <c r="H475" s="1">
        <v>0</v>
      </c>
      <c r="I475" s="1">
        <v>0</v>
      </c>
      <c r="J475" s="1">
        <v>0</v>
      </c>
      <c r="K475" s="1">
        <v>0</v>
      </c>
      <c r="L475" s="1">
        <v>0</v>
      </c>
      <c r="M475" s="1">
        <v>0</v>
      </c>
      <c r="N475" s="1">
        <v>0</v>
      </c>
      <c r="O475" s="1">
        <v>0</v>
      </c>
      <c r="P475" s="1">
        <v>0</v>
      </c>
      <c r="Q475" s="1">
        <v>0</v>
      </c>
      <c r="R475" s="1">
        <v>0</v>
      </c>
      <c r="S475" s="1">
        <v>0</v>
      </c>
      <c r="T475" s="1">
        <v>0</v>
      </c>
      <c r="U475" s="1">
        <v>0</v>
      </c>
      <c r="V475" t="s">
        <v>86</v>
      </c>
      <c r="W475" s="1">
        <v>0</v>
      </c>
      <c r="X475" s="1">
        <v>0</v>
      </c>
      <c r="Y475" s="1">
        <v>0</v>
      </c>
      <c r="Z475" s="1">
        <v>0</v>
      </c>
      <c r="AA475" s="1">
        <v>0</v>
      </c>
      <c r="AB475" s="1">
        <v>0</v>
      </c>
      <c r="AC475" s="1">
        <v>0</v>
      </c>
      <c r="AD475" s="1">
        <v>0</v>
      </c>
      <c r="AE475" s="1">
        <v>0</v>
      </c>
      <c r="AF475" s="1">
        <v>0</v>
      </c>
      <c r="AG475" s="1">
        <v>0</v>
      </c>
      <c r="AH475" s="1">
        <v>0</v>
      </c>
      <c r="AI475" t="s">
        <v>87</v>
      </c>
      <c r="AL475" s="1">
        <v>0</v>
      </c>
      <c r="AM475" s="1">
        <v>0</v>
      </c>
      <c r="AN475" s="1">
        <v>0</v>
      </c>
    </row>
    <row r="476" spans="1:40" x14ac:dyDescent="0.25">
      <c r="A476">
        <v>474</v>
      </c>
      <c r="B476" t="s">
        <v>192</v>
      </c>
      <c r="C476">
        <v>24</v>
      </c>
      <c r="D476">
        <v>7440508</v>
      </c>
      <c r="E476" t="s">
        <v>10</v>
      </c>
      <c r="F476">
        <v>0</v>
      </c>
      <c r="G476" t="s">
        <v>122</v>
      </c>
      <c r="H476" s="1">
        <v>0</v>
      </c>
      <c r="I476" s="1">
        <v>0</v>
      </c>
      <c r="J476" s="1">
        <v>0</v>
      </c>
      <c r="K476" s="1">
        <v>0</v>
      </c>
      <c r="L476" s="1">
        <v>0</v>
      </c>
      <c r="M476" s="1">
        <v>0</v>
      </c>
      <c r="N476" s="1">
        <v>0</v>
      </c>
      <c r="O476" s="1">
        <v>0</v>
      </c>
      <c r="P476" s="1">
        <v>0</v>
      </c>
      <c r="Q476" s="1">
        <v>0</v>
      </c>
      <c r="R476" s="1">
        <v>0</v>
      </c>
      <c r="S476" s="1">
        <v>0</v>
      </c>
      <c r="T476" s="1">
        <v>0</v>
      </c>
      <c r="U476" s="1">
        <v>0</v>
      </c>
      <c r="V476" t="s">
        <v>86</v>
      </c>
      <c r="W476" s="1">
        <v>0</v>
      </c>
      <c r="X476" s="1">
        <v>0</v>
      </c>
      <c r="Y476" s="1">
        <v>0</v>
      </c>
      <c r="Z476" s="1">
        <v>0</v>
      </c>
      <c r="AA476" s="1">
        <v>0</v>
      </c>
      <c r="AB476" s="1">
        <v>0</v>
      </c>
      <c r="AC476" s="1">
        <v>0</v>
      </c>
      <c r="AD476" s="1">
        <v>0</v>
      </c>
      <c r="AE476" s="1">
        <v>0</v>
      </c>
      <c r="AF476" s="1">
        <v>0</v>
      </c>
      <c r="AG476" s="1">
        <v>0</v>
      </c>
      <c r="AH476" s="1">
        <v>0</v>
      </c>
      <c r="AI476" t="s">
        <v>87</v>
      </c>
      <c r="AL476" s="1">
        <v>0</v>
      </c>
      <c r="AM476" s="1">
        <v>0</v>
      </c>
      <c r="AN476" s="1">
        <v>0</v>
      </c>
    </row>
    <row r="477" spans="1:40" x14ac:dyDescent="0.25">
      <c r="A477">
        <v>475</v>
      </c>
      <c r="B477" t="s">
        <v>192</v>
      </c>
      <c r="C477">
        <v>24</v>
      </c>
      <c r="D477">
        <v>7439965</v>
      </c>
      <c r="E477" t="s">
        <v>5</v>
      </c>
      <c r="F477" s="1">
        <v>1.0000000000000001E-5</v>
      </c>
      <c r="G477" t="s">
        <v>122</v>
      </c>
      <c r="H477" s="1">
        <v>0</v>
      </c>
      <c r="I477" s="1">
        <v>1.1111E-4</v>
      </c>
      <c r="J477" s="1">
        <v>0</v>
      </c>
      <c r="K477" s="1">
        <v>0</v>
      </c>
      <c r="L477" s="1">
        <v>0</v>
      </c>
      <c r="M477" s="1">
        <v>0</v>
      </c>
      <c r="N477" s="1">
        <v>0</v>
      </c>
      <c r="O477" s="1">
        <v>0</v>
      </c>
      <c r="P477" s="1">
        <v>0</v>
      </c>
      <c r="Q477" s="1">
        <v>0</v>
      </c>
      <c r="R477" s="1">
        <v>0</v>
      </c>
      <c r="S477" s="1">
        <v>0</v>
      </c>
      <c r="T477" s="1">
        <v>0</v>
      </c>
      <c r="U477" s="1">
        <v>0</v>
      </c>
      <c r="V477" t="s">
        <v>86</v>
      </c>
      <c r="W477" s="1">
        <v>1.0000000000000001E-5</v>
      </c>
      <c r="X477" s="1">
        <v>0</v>
      </c>
      <c r="Y477" s="1">
        <v>0</v>
      </c>
      <c r="Z477" s="1">
        <v>0</v>
      </c>
      <c r="AA477" s="1">
        <v>0</v>
      </c>
      <c r="AB477" s="1">
        <v>0</v>
      </c>
      <c r="AC477" s="1">
        <v>0</v>
      </c>
      <c r="AD477" s="1">
        <v>0</v>
      </c>
      <c r="AE477" s="1">
        <v>0</v>
      </c>
      <c r="AF477" s="1">
        <v>0</v>
      </c>
      <c r="AG477" s="1">
        <v>0</v>
      </c>
      <c r="AH477" s="1">
        <v>0</v>
      </c>
      <c r="AI477" t="s">
        <v>87</v>
      </c>
      <c r="AL477" s="1">
        <v>0</v>
      </c>
      <c r="AM477" s="1">
        <v>0</v>
      </c>
      <c r="AN477" s="1">
        <v>0</v>
      </c>
    </row>
    <row r="478" spans="1:40" x14ac:dyDescent="0.25">
      <c r="A478">
        <v>476</v>
      </c>
      <c r="B478" t="s">
        <v>192</v>
      </c>
      <c r="C478">
        <v>24</v>
      </c>
      <c r="D478">
        <v>7440020</v>
      </c>
      <c r="E478" t="s">
        <v>6</v>
      </c>
      <c r="F478">
        <v>6.3199999999999997E-4</v>
      </c>
      <c r="G478" t="s">
        <v>122</v>
      </c>
      <c r="H478" s="1">
        <v>0</v>
      </c>
      <c r="I478" s="1">
        <v>0</v>
      </c>
      <c r="J478" s="1">
        <v>0</v>
      </c>
      <c r="K478" s="1">
        <v>0</v>
      </c>
      <c r="L478" s="1">
        <v>0</v>
      </c>
      <c r="M478" s="1">
        <v>3.1261E-4</v>
      </c>
      <c r="N478" s="1">
        <v>4.5143000000000003E-2</v>
      </c>
      <c r="O478" s="1">
        <v>0</v>
      </c>
      <c r="P478" s="1">
        <v>0</v>
      </c>
      <c r="Q478" s="1">
        <v>0</v>
      </c>
      <c r="R478" s="1">
        <v>0</v>
      </c>
      <c r="S478" s="1">
        <v>4.5143000000000003E-2</v>
      </c>
      <c r="T478" s="1">
        <v>0</v>
      </c>
      <c r="U478" s="1">
        <v>0</v>
      </c>
      <c r="V478" t="s">
        <v>86</v>
      </c>
      <c r="W478" s="1">
        <v>6.3199999999999997E-4</v>
      </c>
      <c r="X478" s="1">
        <v>3.1397000000000002E-6</v>
      </c>
      <c r="Y478" s="1">
        <v>2.9901999999999999E-7</v>
      </c>
      <c r="Z478" s="1">
        <v>0</v>
      </c>
      <c r="AA478" s="1">
        <v>0</v>
      </c>
      <c r="AB478" s="1">
        <v>0</v>
      </c>
      <c r="AC478" s="1">
        <v>0</v>
      </c>
      <c r="AD478" s="1">
        <v>0</v>
      </c>
      <c r="AE478" s="1">
        <v>0</v>
      </c>
      <c r="AF478" s="1">
        <v>0</v>
      </c>
      <c r="AG478" s="1">
        <v>0</v>
      </c>
      <c r="AH478" s="1">
        <v>0</v>
      </c>
      <c r="AI478" t="s">
        <v>87</v>
      </c>
      <c r="AJ478" t="s">
        <v>88</v>
      </c>
      <c r="AK478" t="s">
        <v>118</v>
      </c>
      <c r="AL478" s="1">
        <v>0</v>
      </c>
      <c r="AM478" s="1">
        <v>0</v>
      </c>
      <c r="AN478" s="1">
        <v>0</v>
      </c>
    </row>
    <row r="479" spans="1:40" x14ac:dyDescent="0.25">
      <c r="A479">
        <v>477</v>
      </c>
      <c r="B479" t="s">
        <v>192</v>
      </c>
      <c r="C479">
        <v>24</v>
      </c>
      <c r="D479">
        <v>7723140</v>
      </c>
      <c r="E479" t="s">
        <v>295</v>
      </c>
      <c r="F479">
        <v>0</v>
      </c>
      <c r="G479" t="s">
        <v>122</v>
      </c>
      <c r="H479" s="1">
        <v>0</v>
      </c>
      <c r="I479" s="1">
        <v>0</v>
      </c>
      <c r="J479" s="1">
        <v>0</v>
      </c>
      <c r="K479" s="1">
        <v>0</v>
      </c>
      <c r="L479" s="1">
        <v>0</v>
      </c>
      <c r="M479" s="1">
        <v>0</v>
      </c>
      <c r="N479" s="1">
        <v>0</v>
      </c>
      <c r="O479" s="1">
        <v>0</v>
      </c>
      <c r="P479" s="1">
        <v>0</v>
      </c>
      <c r="Q479" s="1">
        <v>0</v>
      </c>
      <c r="R479" s="1">
        <v>0</v>
      </c>
      <c r="S479" s="1">
        <v>0</v>
      </c>
      <c r="T479" s="1">
        <v>0</v>
      </c>
      <c r="U479" s="1">
        <v>0</v>
      </c>
      <c r="V479" t="s">
        <v>86</v>
      </c>
      <c r="W479" s="1">
        <v>0</v>
      </c>
      <c r="X479" s="1">
        <v>0</v>
      </c>
      <c r="Y479" s="1">
        <v>0</v>
      </c>
      <c r="Z479" s="1">
        <v>0</v>
      </c>
      <c r="AA479" s="1">
        <v>0</v>
      </c>
      <c r="AB479" s="1">
        <v>0</v>
      </c>
      <c r="AC479" s="1">
        <v>0</v>
      </c>
      <c r="AD479" s="1">
        <v>0</v>
      </c>
      <c r="AE479" s="1">
        <v>0</v>
      </c>
      <c r="AF479" s="1">
        <v>0</v>
      </c>
      <c r="AG479" s="1">
        <v>0</v>
      </c>
      <c r="AH479" s="1">
        <v>0</v>
      </c>
      <c r="AI479" t="s">
        <v>87</v>
      </c>
      <c r="AL479" s="1">
        <v>0</v>
      </c>
      <c r="AM479" s="1">
        <v>0</v>
      </c>
      <c r="AN479" s="1">
        <v>0</v>
      </c>
    </row>
    <row r="480" spans="1:40" x14ac:dyDescent="0.25">
      <c r="A480">
        <v>478</v>
      </c>
      <c r="B480" t="s">
        <v>192</v>
      </c>
      <c r="C480">
        <v>24</v>
      </c>
      <c r="D480">
        <v>7439921</v>
      </c>
      <c r="E480" t="s">
        <v>7</v>
      </c>
      <c r="F480">
        <v>0</v>
      </c>
      <c r="G480" t="s">
        <v>122</v>
      </c>
      <c r="H480" s="1">
        <v>0</v>
      </c>
      <c r="I480" s="1">
        <v>0</v>
      </c>
      <c r="J480" s="1">
        <v>0</v>
      </c>
      <c r="K480" s="1">
        <v>0</v>
      </c>
      <c r="L480" s="1">
        <v>0</v>
      </c>
      <c r="M480" s="1">
        <v>0</v>
      </c>
      <c r="N480" s="1">
        <v>0</v>
      </c>
      <c r="O480" s="1">
        <v>0</v>
      </c>
      <c r="P480" s="1">
        <v>0</v>
      </c>
      <c r="Q480" s="1">
        <v>0</v>
      </c>
      <c r="R480" s="1">
        <v>0</v>
      </c>
      <c r="S480" s="1">
        <v>0</v>
      </c>
      <c r="T480" s="1">
        <v>0</v>
      </c>
      <c r="U480" s="1">
        <v>0</v>
      </c>
      <c r="V480" t="s">
        <v>86</v>
      </c>
      <c r="W480" s="1">
        <v>0</v>
      </c>
      <c r="X480" s="1">
        <v>0</v>
      </c>
      <c r="Y480" s="1">
        <v>0</v>
      </c>
      <c r="Z480" s="1">
        <v>0</v>
      </c>
      <c r="AA480" s="1">
        <v>0</v>
      </c>
      <c r="AB480" s="1">
        <v>0</v>
      </c>
      <c r="AC480" s="1">
        <v>0</v>
      </c>
      <c r="AD480" s="1">
        <v>0</v>
      </c>
      <c r="AE480" s="1">
        <v>0</v>
      </c>
      <c r="AF480" s="1">
        <v>0</v>
      </c>
      <c r="AG480" s="1">
        <v>0</v>
      </c>
      <c r="AH480" s="1">
        <v>0</v>
      </c>
      <c r="AI480" t="s">
        <v>87</v>
      </c>
      <c r="AL480" s="1">
        <v>0</v>
      </c>
      <c r="AM480" s="1">
        <v>0</v>
      </c>
      <c r="AN480" s="1">
        <v>0</v>
      </c>
    </row>
    <row r="481" spans="1:40" x14ac:dyDescent="0.25">
      <c r="A481">
        <v>479</v>
      </c>
      <c r="B481" t="s">
        <v>192</v>
      </c>
      <c r="C481">
        <v>24</v>
      </c>
      <c r="D481">
        <v>7440622</v>
      </c>
      <c r="E481" t="s">
        <v>296</v>
      </c>
      <c r="F481" s="1">
        <v>6.02E-6</v>
      </c>
      <c r="G481" t="s">
        <v>122</v>
      </c>
      <c r="H481" s="1">
        <v>0</v>
      </c>
      <c r="I481" s="1">
        <v>0</v>
      </c>
      <c r="J481" s="1">
        <v>0</v>
      </c>
      <c r="K481" s="1">
        <v>0</v>
      </c>
      <c r="L481" s="1">
        <v>0</v>
      </c>
      <c r="M481" s="1">
        <v>0</v>
      </c>
      <c r="N481" s="1">
        <v>0</v>
      </c>
      <c r="O481" s="1">
        <v>0</v>
      </c>
      <c r="P481" s="1">
        <v>0</v>
      </c>
      <c r="Q481" s="1">
        <v>0</v>
      </c>
      <c r="R481" s="1">
        <v>0</v>
      </c>
      <c r="S481" s="1">
        <v>0</v>
      </c>
      <c r="T481" s="1">
        <v>0</v>
      </c>
      <c r="U481" s="1">
        <v>0</v>
      </c>
      <c r="V481" t="s">
        <v>86</v>
      </c>
      <c r="W481" s="1">
        <v>6.02E-6</v>
      </c>
      <c r="X481" s="1">
        <v>0</v>
      </c>
      <c r="Y481" s="1">
        <v>0</v>
      </c>
      <c r="Z481" s="1">
        <v>0</v>
      </c>
      <c r="AA481" s="1">
        <v>0</v>
      </c>
      <c r="AB481" s="1">
        <v>0</v>
      </c>
      <c r="AC481" s="1">
        <v>0</v>
      </c>
      <c r="AD481" s="1">
        <v>0</v>
      </c>
      <c r="AE481" s="1">
        <v>0</v>
      </c>
      <c r="AF481" s="1">
        <v>0</v>
      </c>
      <c r="AG481" s="1">
        <v>0</v>
      </c>
      <c r="AH481" s="1">
        <v>0</v>
      </c>
      <c r="AI481" t="s">
        <v>87</v>
      </c>
      <c r="AL481" s="1">
        <v>0</v>
      </c>
      <c r="AM481" s="1">
        <v>0</v>
      </c>
      <c r="AN481" s="1">
        <v>0</v>
      </c>
    </row>
    <row r="482" spans="1:40" x14ac:dyDescent="0.25">
      <c r="A482">
        <v>480</v>
      </c>
      <c r="B482" t="s">
        <v>192</v>
      </c>
      <c r="C482">
        <v>24</v>
      </c>
      <c r="D482">
        <v>7440666</v>
      </c>
      <c r="E482" t="s">
        <v>297</v>
      </c>
      <c r="F482">
        <v>0</v>
      </c>
      <c r="G482" t="s">
        <v>122</v>
      </c>
      <c r="H482" s="1">
        <v>0</v>
      </c>
      <c r="I482" s="1">
        <v>0</v>
      </c>
      <c r="J482" s="1">
        <v>0</v>
      </c>
      <c r="K482" s="1">
        <v>0</v>
      </c>
      <c r="L482" s="1">
        <v>0</v>
      </c>
      <c r="M482" s="1">
        <v>0</v>
      </c>
      <c r="N482" s="1">
        <v>0</v>
      </c>
      <c r="O482" s="1">
        <v>0</v>
      </c>
      <c r="P482" s="1">
        <v>0</v>
      </c>
      <c r="Q482" s="1">
        <v>0</v>
      </c>
      <c r="R482" s="1">
        <v>0</v>
      </c>
      <c r="S482" s="1">
        <v>0</v>
      </c>
      <c r="T482" s="1">
        <v>0</v>
      </c>
      <c r="U482" s="1">
        <v>0</v>
      </c>
      <c r="V482" t="s">
        <v>86</v>
      </c>
      <c r="W482" s="1">
        <v>0</v>
      </c>
      <c r="X482" s="1">
        <v>0</v>
      </c>
      <c r="Y482" s="1">
        <v>0</v>
      </c>
      <c r="Z482" s="1">
        <v>0</v>
      </c>
      <c r="AA482" s="1">
        <v>0</v>
      </c>
      <c r="AB482" s="1">
        <v>0</v>
      </c>
      <c r="AC482" s="1">
        <v>0</v>
      </c>
      <c r="AD482" s="1">
        <v>0</v>
      </c>
      <c r="AE482" s="1">
        <v>0</v>
      </c>
      <c r="AF482" s="1">
        <v>0</v>
      </c>
      <c r="AG482" s="1">
        <v>0</v>
      </c>
      <c r="AH482" s="1">
        <v>0</v>
      </c>
      <c r="AI482" t="s">
        <v>87</v>
      </c>
      <c r="AL482" s="1">
        <v>0</v>
      </c>
      <c r="AM482" s="1">
        <v>0</v>
      </c>
      <c r="AN482" s="1">
        <v>0</v>
      </c>
    </row>
    <row r="483" spans="1:40" x14ac:dyDescent="0.25">
      <c r="A483">
        <v>481</v>
      </c>
      <c r="B483" t="s">
        <v>193</v>
      </c>
      <c r="C483">
        <v>24</v>
      </c>
      <c r="D483">
        <v>7429905</v>
      </c>
      <c r="E483" t="s">
        <v>290</v>
      </c>
      <c r="F483">
        <v>0</v>
      </c>
      <c r="G483" t="s">
        <v>122</v>
      </c>
      <c r="H483" s="1">
        <v>0</v>
      </c>
      <c r="I483" s="1">
        <v>0</v>
      </c>
      <c r="J483" s="1">
        <v>0</v>
      </c>
      <c r="K483" s="1">
        <v>0</v>
      </c>
      <c r="L483" s="1">
        <v>0</v>
      </c>
      <c r="M483" s="1">
        <v>0</v>
      </c>
      <c r="N483" s="1">
        <v>0</v>
      </c>
      <c r="O483" s="1">
        <v>0</v>
      </c>
      <c r="P483" s="1">
        <v>0</v>
      </c>
      <c r="Q483" s="1">
        <v>0</v>
      </c>
      <c r="R483" s="1">
        <v>0</v>
      </c>
      <c r="S483" s="1">
        <v>0</v>
      </c>
      <c r="T483" s="1">
        <v>0</v>
      </c>
      <c r="U483" s="1">
        <v>0</v>
      </c>
      <c r="V483" t="s">
        <v>86</v>
      </c>
      <c r="W483" s="1">
        <v>0</v>
      </c>
      <c r="X483" s="1">
        <v>0</v>
      </c>
      <c r="Y483" s="1">
        <v>0</v>
      </c>
      <c r="Z483" s="1">
        <v>0</v>
      </c>
      <c r="AA483" s="1">
        <v>0</v>
      </c>
      <c r="AB483" s="1">
        <v>0</v>
      </c>
      <c r="AC483" s="1">
        <v>0</v>
      </c>
      <c r="AD483" s="1">
        <v>0</v>
      </c>
      <c r="AE483" s="1">
        <v>0</v>
      </c>
      <c r="AF483" s="1">
        <v>0</v>
      </c>
      <c r="AG483" s="1">
        <v>0</v>
      </c>
      <c r="AH483" s="1">
        <v>0</v>
      </c>
      <c r="AI483" t="s">
        <v>87</v>
      </c>
      <c r="AL483" s="1">
        <v>0</v>
      </c>
      <c r="AM483" s="1">
        <v>0</v>
      </c>
      <c r="AN483" s="1">
        <v>0</v>
      </c>
    </row>
    <row r="484" spans="1:40" x14ac:dyDescent="0.25">
      <c r="A484">
        <v>482</v>
      </c>
      <c r="B484" t="s">
        <v>193</v>
      </c>
      <c r="C484">
        <v>24</v>
      </c>
      <c r="D484">
        <v>1344281</v>
      </c>
      <c r="E484" t="s">
        <v>291</v>
      </c>
      <c r="F484">
        <v>0</v>
      </c>
      <c r="G484" t="s">
        <v>122</v>
      </c>
      <c r="H484" s="1">
        <v>0</v>
      </c>
      <c r="I484" s="1">
        <v>0</v>
      </c>
      <c r="J484" s="1">
        <v>0</v>
      </c>
      <c r="K484" s="1">
        <v>0</v>
      </c>
      <c r="L484" s="1">
        <v>0</v>
      </c>
      <c r="M484" s="1">
        <v>0</v>
      </c>
      <c r="N484" s="1">
        <v>0</v>
      </c>
      <c r="O484" s="1">
        <v>0</v>
      </c>
      <c r="P484" s="1">
        <v>0</v>
      </c>
      <c r="Q484" s="1">
        <v>0</v>
      </c>
      <c r="R484" s="1">
        <v>0</v>
      </c>
      <c r="S484" s="1">
        <v>0</v>
      </c>
      <c r="T484" s="1">
        <v>0</v>
      </c>
      <c r="U484" s="1">
        <v>0</v>
      </c>
      <c r="V484" t="s">
        <v>86</v>
      </c>
      <c r="W484" s="1">
        <v>0</v>
      </c>
      <c r="X484" s="1">
        <v>0</v>
      </c>
      <c r="Y484" s="1">
        <v>0</v>
      </c>
      <c r="Z484" s="1">
        <v>0</v>
      </c>
      <c r="AA484" s="1">
        <v>0</v>
      </c>
      <c r="AB484" s="1">
        <v>0</v>
      </c>
      <c r="AC484" s="1">
        <v>0</v>
      </c>
      <c r="AD484" s="1">
        <v>0</v>
      </c>
      <c r="AE484" s="1">
        <v>0</v>
      </c>
      <c r="AF484" s="1">
        <v>0</v>
      </c>
      <c r="AG484" s="1">
        <v>0</v>
      </c>
      <c r="AH484" s="1">
        <v>0</v>
      </c>
      <c r="AI484" t="s">
        <v>87</v>
      </c>
      <c r="AL484" s="1">
        <v>0</v>
      </c>
      <c r="AM484" s="1">
        <v>0</v>
      </c>
      <c r="AN484" s="1">
        <v>0</v>
      </c>
    </row>
    <row r="485" spans="1:40" x14ac:dyDescent="0.25">
      <c r="A485">
        <v>483</v>
      </c>
      <c r="B485" t="s">
        <v>193</v>
      </c>
      <c r="C485">
        <v>24</v>
      </c>
      <c r="D485">
        <v>7440417</v>
      </c>
      <c r="E485" t="s">
        <v>292</v>
      </c>
      <c r="F485" s="1">
        <v>8.0299999999999998E-9</v>
      </c>
      <c r="G485" t="s">
        <v>122</v>
      </c>
      <c r="H485" s="1">
        <v>0</v>
      </c>
      <c r="I485" s="1">
        <v>0</v>
      </c>
      <c r="J485" s="1">
        <v>1.1471E-6</v>
      </c>
      <c r="K485" s="1">
        <v>0</v>
      </c>
      <c r="L485" s="1">
        <v>2.2795E-8</v>
      </c>
      <c r="M485" s="1">
        <v>0</v>
      </c>
      <c r="N485" s="1">
        <v>1.1471E-6</v>
      </c>
      <c r="O485" s="1">
        <v>0</v>
      </c>
      <c r="P485" s="1">
        <v>0</v>
      </c>
      <c r="Q485" s="1">
        <v>0</v>
      </c>
      <c r="R485" s="1">
        <v>0</v>
      </c>
      <c r="S485" s="1">
        <v>0</v>
      </c>
      <c r="T485" s="1">
        <v>0</v>
      </c>
      <c r="U485" s="1">
        <v>0</v>
      </c>
      <c r="V485" t="s">
        <v>86</v>
      </c>
      <c r="W485" s="1">
        <v>8.0299999999999998E-9</v>
      </c>
      <c r="X485" s="1">
        <v>3.9892000000000002E-11</v>
      </c>
      <c r="Y485" s="1">
        <v>5.6989000000000003E-12</v>
      </c>
      <c r="Z485" s="1">
        <v>0</v>
      </c>
      <c r="AA485" s="1">
        <v>0</v>
      </c>
      <c r="AB485" s="1">
        <v>0</v>
      </c>
      <c r="AC485" s="1">
        <v>0</v>
      </c>
      <c r="AD485" s="1">
        <v>0</v>
      </c>
      <c r="AE485" s="1">
        <v>0</v>
      </c>
      <c r="AF485" s="1">
        <v>0</v>
      </c>
      <c r="AG485" s="1">
        <v>0</v>
      </c>
      <c r="AH485" s="1">
        <v>0</v>
      </c>
      <c r="AI485" t="s">
        <v>87</v>
      </c>
      <c r="AJ485" t="s">
        <v>88</v>
      </c>
      <c r="AK485" t="s">
        <v>118</v>
      </c>
      <c r="AL485" s="1">
        <v>0</v>
      </c>
      <c r="AM485" s="1">
        <v>0</v>
      </c>
      <c r="AN485" s="1">
        <v>0</v>
      </c>
    </row>
    <row r="486" spans="1:40" x14ac:dyDescent="0.25">
      <c r="A486">
        <v>484</v>
      </c>
      <c r="B486" t="s">
        <v>193</v>
      </c>
      <c r="C486">
        <v>24</v>
      </c>
      <c r="D486">
        <v>7440439</v>
      </c>
      <c r="E486" t="s">
        <v>293</v>
      </c>
      <c r="F486">
        <v>0</v>
      </c>
      <c r="G486" t="s">
        <v>122</v>
      </c>
      <c r="H486" s="1">
        <v>0</v>
      </c>
      <c r="I486" s="1">
        <v>0</v>
      </c>
      <c r="J486" s="1">
        <v>0</v>
      </c>
      <c r="K486" s="1">
        <v>0</v>
      </c>
      <c r="L486" s="1">
        <v>0</v>
      </c>
      <c r="M486" s="1">
        <v>0</v>
      </c>
      <c r="N486" s="1">
        <v>0</v>
      </c>
      <c r="O486" s="1">
        <v>0</v>
      </c>
      <c r="P486" s="1">
        <v>0</v>
      </c>
      <c r="Q486" s="1">
        <v>0</v>
      </c>
      <c r="R486" s="1">
        <v>0</v>
      </c>
      <c r="S486" s="1">
        <v>0</v>
      </c>
      <c r="T486" s="1">
        <v>0</v>
      </c>
      <c r="U486" s="1">
        <v>0</v>
      </c>
      <c r="V486" t="s">
        <v>86</v>
      </c>
      <c r="W486" s="1">
        <v>0</v>
      </c>
      <c r="X486" s="1">
        <v>0</v>
      </c>
      <c r="Y486" s="1">
        <v>0</v>
      </c>
      <c r="Z486" s="1">
        <v>0</v>
      </c>
      <c r="AA486" s="1">
        <v>0</v>
      </c>
      <c r="AB486" s="1">
        <v>0</v>
      </c>
      <c r="AC486" s="1">
        <v>0</v>
      </c>
      <c r="AD486" s="1">
        <v>0</v>
      </c>
      <c r="AE486" s="1">
        <v>0</v>
      </c>
      <c r="AF486" s="1">
        <v>0</v>
      </c>
      <c r="AG486" s="1">
        <v>0</v>
      </c>
      <c r="AH486" s="1">
        <v>0</v>
      </c>
      <c r="AI486" t="s">
        <v>87</v>
      </c>
      <c r="AL486" s="1">
        <v>0</v>
      </c>
      <c r="AM486" s="1">
        <v>0</v>
      </c>
      <c r="AN486" s="1">
        <v>0</v>
      </c>
    </row>
    <row r="487" spans="1:40" x14ac:dyDescent="0.25">
      <c r="A487">
        <v>485</v>
      </c>
      <c r="B487" t="s">
        <v>193</v>
      </c>
      <c r="C487">
        <v>24</v>
      </c>
      <c r="D487">
        <v>7440484</v>
      </c>
      <c r="E487" t="s">
        <v>8</v>
      </c>
      <c r="F487">
        <v>0</v>
      </c>
      <c r="G487" t="s">
        <v>122</v>
      </c>
      <c r="H487" s="1">
        <v>0</v>
      </c>
      <c r="I487" s="1">
        <v>0</v>
      </c>
      <c r="J487" s="1">
        <v>0</v>
      </c>
      <c r="K487" s="1">
        <v>0</v>
      </c>
      <c r="L487" s="1">
        <v>0</v>
      </c>
      <c r="M487" s="1">
        <v>0</v>
      </c>
      <c r="N487" s="1">
        <v>0</v>
      </c>
      <c r="O487" s="1">
        <v>0</v>
      </c>
      <c r="P487" s="1">
        <v>0</v>
      </c>
      <c r="Q487" s="1">
        <v>0</v>
      </c>
      <c r="R487" s="1">
        <v>0</v>
      </c>
      <c r="S487" s="1">
        <v>0</v>
      </c>
      <c r="T487" s="1">
        <v>0</v>
      </c>
      <c r="U487" s="1">
        <v>0</v>
      </c>
      <c r="V487" t="s">
        <v>86</v>
      </c>
      <c r="W487" s="1">
        <v>0</v>
      </c>
      <c r="X487" s="1">
        <v>0</v>
      </c>
      <c r="Y487" s="1">
        <v>0</v>
      </c>
      <c r="Z487" s="1">
        <v>0</v>
      </c>
      <c r="AA487" s="1">
        <v>0</v>
      </c>
      <c r="AB487" s="1">
        <v>0</v>
      </c>
      <c r="AC487" s="1">
        <v>0</v>
      </c>
      <c r="AD487" s="1">
        <v>0</v>
      </c>
      <c r="AE487" s="1">
        <v>0</v>
      </c>
      <c r="AF487" s="1">
        <v>0</v>
      </c>
      <c r="AG487" s="1">
        <v>0</v>
      </c>
      <c r="AH487" s="1">
        <v>0</v>
      </c>
      <c r="AI487" t="s">
        <v>87</v>
      </c>
      <c r="AL487" s="1">
        <v>0</v>
      </c>
      <c r="AM487" s="1">
        <v>0</v>
      </c>
      <c r="AN487" s="1">
        <v>0</v>
      </c>
    </row>
    <row r="488" spans="1:40" x14ac:dyDescent="0.25">
      <c r="A488">
        <v>486</v>
      </c>
      <c r="B488" t="s">
        <v>193</v>
      </c>
      <c r="C488">
        <v>24</v>
      </c>
      <c r="D488">
        <v>7440473</v>
      </c>
      <c r="E488" t="s">
        <v>89</v>
      </c>
      <c r="F488">
        <v>0</v>
      </c>
      <c r="G488" t="s">
        <v>122</v>
      </c>
      <c r="H488" s="1">
        <v>0</v>
      </c>
      <c r="I488" s="1">
        <v>0</v>
      </c>
      <c r="J488" s="1">
        <v>0</v>
      </c>
      <c r="K488" s="1">
        <v>0</v>
      </c>
      <c r="L488" s="1">
        <v>0</v>
      </c>
      <c r="M488" s="1">
        <v>0</v>
      </c>
      <c r="N488" s="1">
        <v>0</v>
      </c>
      <c r="O488" s="1">
        <v>0</v>
      </c>
      <c r="P488" s="1">
        <v>0</v>
      </c>
      <c r="Q488" s="1">
        <v>0</v>
      </c>
      <c r="R488" s="1">
        <v>0</v>
      </c>
      <c r="S488" s="1">
        <v>0</v>
      </c>
      <c r="T488" s="1">
        <v>0</v>
      </c>
      <c r="U488" s="1">
        <v>0</v>
      </c>
      <c r="V488" t="s">
        <v>86</v>
      </c>
      <c r="W488" s="1">
        <v>0</v>
      </c>
      <c r="X488" s="1">
        <v>0</v>
      </c>
      <c r="Y488" s="1">
        <v>0</v>
      </c>
      <c r="Z488" s="1">
        <v>0</v>
      </c>
      <c r="AA488" s="1">
        <v>0</v>
      </c>
      <c r="AB488" s="1">
        <v>0</v>
      </c>
      <c r="AC488" s="1">
        <v>0</v>
      </c>
      <c r="AD488" s="1">
        <v>0</v>
      </c>
      <c r="AE488" s="1">
        <v>0</v>
      </c>
      <c r="AF488" s="1">
        <v>0</v>
      </c>
      <c r="AG488" s="1">
        <v>0</v>
      </c>
      <c r="AH488" s="1">
        <v>0</v>
      </c>
      <c r="AI488" t="s">
        <v>87</v>
      </c>
      <c r="AL488" s="1">
        <v>0</v>
      </c>
      <c r="AM488" s="1">
        <v>0</v>
      </c>
      <c r="AN488" s="1">
        <v>0</v>
      </c>
    </row>
    <row r="489" spans="1:40" x14ac:dyDescent="0.25">
      <c r="A489">
        <v>487</v>
      </c>
      <c r="B489" t="s">
        <v>193</v>
      </c>
      <c r="C489">
        <v>24</v>
      </c>
      <c r="D489">
        <v>18540299</v>
      </c>
      <c r="E489" t="s">
        <v>13</v>
      </c>
      <c r="F489">
        <v>0</v>
      </c>
      <c r="G489" t="s">
        <v>122</v>
      </c>
      <c r="H489" s="1">
        <v>0</v>
      </c>
      <c r="I489" s="1">
        <v>0</v>
      </c>
      <c r="J489" s="1">
        <v>0</v>
      </c>
      <c r="K489" s="1">
        <v>0</v>
      </c>
      <c r="L489" s="1">
        <v>0</v>
      </c>
      <c r="M489" s="1">
        <v>0</v>
      </c>
      <c r="N489" s="1">
        <v>0</v>
      </c>
      <c r="O489" s="1">
        <v>0</v>
      </c>
      <c r="P489" s="1">
        <v>0</v>
      </c>
      <c r="Q489" s="1">
        <v>0</v>
      </c>
      <c r="R489" s="1">
        <v>0</v>
      </c>
      <c r="S489" s="1">
        <v>0</v>
      </c>
      <c r="T489" s="1">
        <v>0</v>
      </c>
      <c r="U489" s="1">
        <v>0</v>
      </c>
      <c r="V489" t="s">
        <v>86</v>
      </c>
      <c r="W489" s="1">
        <v>0</v>
      </c>
      <c r="X489" s="1">
        <v>0</v>
      </c>
      <c r="Y489" s="1">
        <v>0</v>
      </c>
      <c r="Z489" s="1">
        <v>0</v>
      </c>
      <c r="AA489" s="1">
        <v>0</v>
      </c>
      <c r="AB489" s="1">
        <v>0</v>
      </c>
      <c r="AC489" s="1">
        <v>0</v>
      </c>
      <c r="AD489" s="1">
        <v>0</v>
      </c>
      <c r="AE489" s="1">
        <v>0</v>
      </c>
      <c r="AF489" s="1">
        <v>0</v>
      </c>
      <c r="AG489" s="1">
        <v>0</v>
      </c>
      <c r="AH489" s="1">
        <v>0</v>
      </c>
      <c r="AI489" t="s">
        <v>87</v>
      </c>
      <c r="AL489" s="1">
        <v>0</v>
      </c>
      <c r="AM489" s="1">
        <v>0</v>
      </c>
      <c r="AN489" s="1">
        <v>0</v>
      </c>
    </row>
    <row r="490" spans="1:40" x14ac:dyDescent="0.25">
      <c r="A490">
        <v>488</v>
      </c>
      <c r="B490" t="s">
        <v>193</v>
      </c>
      <c r="C490">
        <v>24</v>
      </c>
      <c r="D490">
        <v>1175</v>
      </c>
      <c r="E490" t="s">
        <v>294</v>
      </c>
      <c r="F490">
        <v>0</v>
      </c>
      <c r="G490" t="s">
        <v>122</v>
      </c>
      <c r="H490" s="1">
        <v>0</v>
      </c>
      <c r="I490" s="1">
        <v>0</v>
      </c>
      <c r="J490" s="1">
        <v>0</v>
      </c>
      <c r="K490" s="1">
        <v>0</v>
      </c>
      <c r="L490" s="1">
        <v>0</v>
      </c>
      <c r="M490" s="1">
        <v>0</v>
      </c>
      <c r="N490" s="1">
        <v>0</v>
      </c>
      <c r="O490" s="1">
        <v>0</v>
      </c>
      <c r="P490" s="1">
        <v>0</v>
      </c>
      <c r="Q490" s="1">
        <v>0</v>
      </c>
      <c r="R490" s="1">
        <v>0</v>
      </c>
      <c r="S490" s="1">
        <v>0</v>
      </c>
      <c r="T490" s="1">
        <v>0</v>
      </c>
      <c r="U490" s="1">
        <v>0</v>
      </c>
      <c r="V490" t="s">
        <v>86</v>
      </c>
      <c r="W490" s="1">
        <v>0</v>
      </c>
      <c r="X490" s="1">
        <v>0</v>
      </c>
      <c r="Y490" s="1">
        <v>0</v>
      </c>
      <c r="Z490" s="1">
        <v>0</v>
      </c>
      <c r="AA490" s="1">
        <v>0</v>
      </c>
      <c r="AB490" s="1">
        <v>0</v>
      </c>
      <c r="AC490" s="1">
        <v>0</v>
      </c>
      <c r="AD490" s="1">
        <v>0</v>
      </c>
      <c r="AE490" s="1">
        <v>0</v>
      </c>
      <c r="AF490" s="1">
        <v>0</v>
      </c>
      <c r="AG490" s="1">
        <v>0</v>
      </c>
      <c r="AH490" s="1">
        <v>0</v>
      </c>
      <c r="AI490" t="s">
        <v>87</v>
      </c>
      <c r="AL490" s="1">
        <v>0</v>
      </c>
      <c r="AM490" s="1">
        <v>0</v>
      </c>
      <c r="AN490" s="1">
        <v>0</v>
      </c>
    </row>
    <row r="491" spans="1:40" x14ac:dyDescent="0.25">
      <c r="A491">
        <v>489</v>
      </c>
      <c r="B491" t="s">
        <v>193</v>
      </c>
      <c r="C491">
        <v>24</v>
      </c>
      <c r="D491">
        <v>7440508</v>
      </c>
      <c r="E491" t="s">
        <v>10</v>
      </c>
      <c r="F491" s="1">
        <v>9.9999999999999995E-7</v>
      </c>
      <c r="G491" t="s">
        <v>122</v>
      </c>
      <c r="H491" s="1">
        <v>0</v>
      </c>
      <c r="I491" s="1">
        <v>0</v>
      </c>
      <c r="J491" s="1">
        <v>0</v>
      </c>
      <c r="K491" s="1">
        <v>0</v>
      </c>
      <c r="L491" s="1">
        <v>0</v>
      </c>
      <c r="M491" s="1">
        <v>0</v>
      </c>
      <c r="N491" s="1">
        <v>0</v>
      </c>
      <c r="O491" s="1">
        <v>0</v>
      </c>
      <c r="P491" s="1">
        <v>0</v>
      </c>
      <c r="Q491" s="1">
        <v>0</v>
      </c>
      <c r="R491" s="1">
        <v>0</v>
      </c>
      <c r="S491" s="1">
        <v>0</v>
      </c>
      <c r="T491" s="1">
        <v>0</v>
      </c>
      <c r="U491" s="1">
        <v>0</v>
      </c>
      <c r="V491" t="s">
        <v>86</v>
      </c>
      <c r="W491" s="1">
        <v>9.9999999999999995E-7</v>
      </c>
      <c r="X491" s="1">
        <v>0</v>
      </c>
      <c r="Y491" s="1">
        <v>0</v>
      </c>
      <c r="Z491" s="1">
        <v>0</v>
      </c>
      <c r="AA491" s="1">
        <v>0</v>
      </c>
      <c r="AB491" s="1">
        <v>0</v>
      </c>
      <c r="AC491" s="1">
        <v>0</v>
      </c>
      <c r="AD491" s="1">
        <v>0</v>
      </c>
      <c r="AE491" s="1">
        <v>0</v>
      </c>
      <c r="AF491" s="1">
        <v>0</v>
      </c>
      <c r="AG491" s="1">
        <v>0</v>
      </c>
      <c r="AH491" s="1">
        <v>0</v>
      </c>
      <c r="AI491" t="s">
        <v>87</v>
      </c>
      <c r="AL491" s="1">
        <v>0</v>
      </c>
      <c r="AM491" s="1">
        <v>0</v>
      </c>
      <c r="AN491" s="1">
        <v>0</v>
      </c>
    </row>
    <row r="492" spans="1:40" x14ac:dyDescent="0.25">
      <c r="A492">
        <v>490</v>
      </c>
      <c r="B492" t="s">
        <v>193</v>
      </c>
      <c r="C492">
        <v>24</v>
      </c>
      <c r="D492">
        <v>7439965</v>
      </c>
      <c r="E492" t="s">
        <v>5</v>
      </c>
      <c r="F492" s="1">
        <v>5.0200000000000002E-7</v>
      </c>
      <c r="G492" t="s">
        <v>122</v>
      </c>
      <c r="H492" s="1">
        <v>0</v>
      </c>
      <c r="I492" s="1">
        <v>5.5778000000000002E-6</v>
      </c>
      <c r="J492" s="1">
        <v>0</v>
      </c>
      <c r="K492" s="1">
        <v>0</v>
      </c>
      <c r="L492" s="1">
        <v>0</v>
      </c>
      <c r="M492" s="1">
        <v>0</v>
      </c>
      <c r="N492" s="1">
        <v>0</v>
      </c>
      <c r="O492" s="1">
        <v>0</v>
      </c>
      <c r="P492" s="1">
        <v>0</v>
      </c>
      <c r="Q492" s="1">
        <v>0</v>
      </c>
      <c r="R492" s="1">
        <v>0</v>
      </c>
      <c r="S492" s="1">
        <v>0</v>
      </c>
      <c r="T492" s="1">
        <v>0</v>
      </c>
      <c r="U492" s="1">
        <v>0</v>
      </c>
      <c r="V492" t="s">
        <v>86</v>
      </c>
      <c r="W492" s="1">
        <v>5.0200000000000002E-7</v>
      </c>
      <c r="X492" s="1">
        <v>0</v>
      </c>
      <c r="Y492" s="1">
        <v>0</v>
      </c>
      <c r="Z492" s="1">
        <v>0</v>
      </c>
      <c r="AA492" s="1">
        <v>0</v>
      </c>
      <c r="AB492" s="1">
        <v>0</v>
      </c>
      <c r="AC492" s="1">
        <v>0</v>
      </c>
      <c r="AD492" s="1">
        <v>0</v>
      </c>
      <c r="AE492" s="1">
        <v>0</v>
      </c>
      <c r="AF492" s="1">
        <v>0</v>
      </c>
      <c r="AG492" s="1">
        <v>0</v>
      </c>
      <c r="AH492" s="1">
        <v>0</v>
      </c>
      <c r="AI492" t="s">
        <v>87</v>
      </c>
      <c r="AL492" s="1">
        <v>0</v>
      </c>
      <c r="AM492" s="1">
        <v>0</v>
      </c>
      <c r="AN492" s="1">
        <v>0</v>
      </c>
    </row>
    <row r="493" spans="1:40" x14ac:dyDescent="0.25">
      <c r="A493">
        <v>491</v>
      </c>
      <c r="B493" t="s">
        <v>193</v>
      </c>
      <c r="C493">
        <v>24</v>
      </c>
      <c r="D493">
        <v>7440020</v>
      </c>
      <c r="E493" t="s">
        <v>6</v>
      </c>
      <c r="F493">
        <v>0</v>
      </c>
      <c r="G493" t="s">
        <v>122</v>
      </c>
      <c r="H493" s="1">
        <v>0</v>
      </c>
      <c r="I493" s="1">
        <v>0</v>
      </c>
      <c r="J493" s="1">
        <v>0</v>
      </c>
      <c r="K493" s="1">
        <v>0</v>
      </c>
      <c r="L493" s="1">
        <v>0</v>
      </c>
      <c r="M493" s="1">
        <v>0</v>
      </c>
      <c r="N493" s="1">
        <v>0</v>
      </c>
      <c r="O493" s="1">
        <v>0</v>
      </c>
      <c r="P493" s="1">
        <v>0</v>
      </c>
      <c r="Q493" s="1">
        <v>0</v>
      </c>
      <c r="R493" s="1">
        <v>0</v>
      </c>
      <c r="S493" s="1">
        <v>0</v>
      </c>
      <c r="T493" s="1">
        <v>0</v>
      </c>
      <c r="U493" s="1">
        <v>0</v>
      </c>
      <c r="V493" t="s">
        <v>86</v>
      </c>
      <c r="W493" s="1">
        <v>0</v>
      </c>
      <c r="X493" s="1">
        <v>0</v>
      </c>
      <c r="Y493" s="1">
        <v>0</v>
      </c>
      <c r="Z493" s="1">
        <v>0</v>
      </c>
      <c r="AA493" s="1">
        <v>0</v>
      </c>
      <c r="AB493" s="1">
        <v>0</v>
      </c>
      <c r="AC493" s="1">
        <v>0</v>
      </c>
      <c r="AD493" s="1">
        <v>0</v>
      </c>
      <c r="AE493" s="1">
        <v>0</v>
      </c>
      <c r="AF493" s="1">
        <v>0</v>
      </c>
      <c r="AG493" s="1">
        <v>0</v>
      </c>
      <c r="AH493" s="1">
        <v>0</v>
      </c>
      <c r="AI493" t="s">
        <v>87</v>
      </c>
      <c r="AL493" s="1">
        <v>0</v>
      </c>
      <c r="AM493" s="1">
        <v>0</v>
      </c>
      <c r="AN493" s="1">
        <v>0</v>
      </c>
    </row>
    <row r="494" spans="1:40" x14ac:dyDescent="0.25">
      <c r="A494">
        <v>492</v>
      </c>
      <c r="B494" t="s">
        <v>193</v>
      </c>
      <c r="C494">
        <v>24</v>
      </c>
      <c r="D494">
        <v>7723140</v>
      </c>
      <c r="E494" t="s">
        <v>295</v>
      </c>
      <c r="F494">
        <v>0</v>
      </c>
      <c r="G494" t="s">
        <v>122</v>
      </c>
      <c r="H494" s="1">
        <v>0</v>
      </c>
      <c r="I494" s="1">
        <v>0</v>
      </c>
      <c r="J494" s="1">
        <v>0</v>
      </c>
      <c r="K494" s="1">
        <v>0</v>
      </c>
      <c r="L494" s="1">
        <v>0</v>
      </c>
      <c r="M494" s="1">
        <v>0</v>
      </c>
      <c r="N494" s="1">
        <v>0</v>
      </c>
      <c r="O494" s="1">
        <v>0</v>
      </c>
      <c r="P494" s="1">
        <v>0</v>
      </c>
      <c r="Q494" s="1">
        <v>0</v>
      </c>
      <c r="R494" s="1">
        <v>0</v>
      </c>
      <c r="S494" s="1">
        <v>0</v>
      </c>
      <c r="T494" s="1">
        <v>0</v>
      </c>
      <c r="U494" s="1">
        <v>0</v>
      </c>
      <c r="V494" t="s">
        <v>86</v>
      </c>
      <c r="W494" s="1">
        <v>0</v>
      </c>
      <c r="X494" s="1">
        <v>0</v>
      </c>
      <c r="Y494" s="1">
        <v>0</v>
      </c>
      <c r="Z494" s="1">
        <v>0</v>
      </c>
      <c r="AA494" s="1">
        <v>0</v>
      </c>
      <c r="AB494" s="1">
        <v>0</v>
      </c>
      <c r="AC494" s="1">
        <v>0</v>
      </c>
      <c r="AD494" s="1">
        <v>0</v>
      </c>
      <c r="AE494" s="1">
        <v>0</v>
      </c>
      <c r="AF494" s="1">
        <v>0</v>
      </c>
      <c r="AG494" s="1">
        <v>0</v>
      </c>
      <c r="AH494" s="1">
        <v>0</v>
      </c>
      <c r="AI494" t="s">
        <v>87</v>
      </c>
      <c r="AL494" s="1">
        <v>0</v>
      </c>
      <c r="AM494" s="1">
        <v>0</v>
      </c>
      <c r="AN494" s="1">
        <v>0</v>
      </c>
    </row>
    <row r="495" spans="1:40" x14ac:dyDescent="0.25">
      <c r="A495">
        <v>493</v>
      </c>
      <c r="B495" t="s">
        <v>193</v>
      </c>
      <c r="C495">
        <v>24</v>
      </c>
      <c r="D495">
        <v>7439921</v>
      </c>
      <c r="E495" t="s">
        <v>7</v>
      </c>
      <c r="F495">
        <v>0</v>
      </c>
      <c r="G495" t="s">
        <v>122</v>
      </c>
      <c r="H495" s="1">
        <v>0</v>
      </c>
      <c r="I495" s="1">
        <v>0</v>
      </c>
      <c r="J495" s="1">
        <v>0</v>
      </c>
      <c r="K495" s="1">
        <v>0</v>
      </c>
      <c r="L495" s="1">
        <v>0</v>
      </c>
      <c r="M495" s="1">
        <v>0</v>
      </c>
      <c r="N495" s="1">
        <v>0</v>
      </c>
      <c r="O495" s="1">
        <v>0</v>
      </c>
      <c r="P495" s="1">
        <v>0</v>
      </c>
      <c r="Q495" s="1">
        <v>0</v>
      </c>
      <c r="R495" s="1">
        <v>0</v>
      </c>
      <c r="S495" s="1">
        <v>0</v>
      </c>
      <c r="T495" s="1">
        <v>0</v>
      </c>
      <c r="U495" s="1">
        <v>0</v>
      </c>
      <c r="V495" t="s">
        <v>86</v>
      </c>
      <c r="W495" s="1">
        <v>0</v>
      </c>
      <c r="X495" s="1">
        <v>0</v>
      </c>
      <c r="Y495" s="1">
        <v>0</v>
      </c>
      <c r="Z495" s="1">
        <v>0</v>
      </c>
      <c r="AA495" s="1">
        <v>0</v>
      </c>
      <c r="AB495" s="1">
        <v>0</v>
      </c>
      <c r="AC495" s="1">
        <v>0</v>
      </c>
      <c r="AD495" s="1">
        <v>0</v>
      </c>
      <c r="AE495" s="1">
        <v>0</v>
      </c>
      <c r="AF495" s="1">
        <v>0</v>
      </c>
      <c r="AG495" s="1">
        <v>0</v>
      </c>
      <c r="AH495" s="1">
        <v>0</v>
      </c>
      <c r="AI495" t="s">
        <v>87</v>
      </c>
      <c r="AL495" s="1">
        <v>0</v>
      </c>
      <c r="AM495" s="1">
        <v>0</v>
      </c>
      <c r="AN495" s="1">
        <v>0</v>
      </c>
    </row>
    <row r="496" spans="1:40" x14ac:dyDescent="0.25">
      <c r="A496">
        <v>494</v>
      </c>
      <c r="B496" t="s">
        <v>193</v>
      </c>
      <c r="C496">
        <v>24</v>
      </c>
      <c r="D496">
        <v>7440622</v>
      </c>
      <c r="E496" t="s">
        <v>296</v>
      </c>
      <c r="F496">
        <v>0</v>
      </c>
      <c r="G496" t="s">
        <v>122</v>
      </c>
      <c r="H496" s="1">
        <v>0</v>
      </c>
      <c r="I496" s="1">
        <v>0</v>
      </c>
      <c r="J496" s="1">
        <v>0</v>
      </c>
      <c r="K496" s="1">
        <v>0</v>
      </c>
      <c r="L496" s="1">
        <v>0</v>
      </c>
      <c r="M496" s="1">
        <v>0</v>
      </c>
      <c r="N496" s="1">
        <v>0</v>
      </c>
      <c r="O496" s="1">
        <v>0</v>
      </c>
      <c r="P496" s="1">
        <v>0</v>
      </c>
      <c r="Q496" s="1">
        <v>0</v>
      </c>
      <c r="R496" s="1">
        <v>0</v>
      </c>
      <c r="S496" s="1">
        <v>0</v>
      </c>
      <c r="T496" s="1">
        <v>0</v>
      </c>
      <c r="U496" s="1">
        <v>0</v>
      </c>
      <c r="V496" t="s">
        <v>86</v>
      </c>
      <c r="W496" s="1">
        <v>0</v>
      </c>
      <c r="X496" s="1">
        <v>0</v>
      </c>
      <c r="Y496" s="1">
        <v>0</v>
      </c>
      <c r="Z496" s="1">
        <v>0</v>
      </c>
      <c r="AA496" s="1">
        <v>0</v>
      </c>
      <c r="AB496" s="1">
        <v>0</v>
      </c>
      <c r="AC496" s="1">
        <v>0</v>
      </c>
      <c r="AD496" s="1">
        <v>0</v>
      </c>
      <c r="AE496" s="1">
        <v>0</v>
      </c>
      <c r="AF496" s="1">
        <v>0</v>
      </c>
      <c r="AG496" s="1">
        <v>0</v>
      </c>
      <c r="AH496" s="1">
        <v>0</v>
      </c>
      <c r="AI496" t="s">
        <v>87</v>
      </c>
      <c r="AL496" s="1">
        <v>0</v>
      </c>
      <c r="AM496" s="1">
        <v>0</v>
      </c>
      <c r="AN496" s="1">
        <v>0</v>
      </c>
    </row>
    <row r="497" spans="1:40" x14ac:dyDescent="0.25">
      <c r="A497">
        <v>495</v>
      </c>
      <c r="B497" t="s">
        <v>193</v>
      </c>
      <c r="C497">
        <v>24</v>
      </c>
      <c r="D497">
        <v>7440666</v>
      </c>
      <c r="E497" t="s">
        <v>297</v>
      </c>
      <c r="F497" s="1">
        <v>9.9999999999999995E-7</v>
      </c>
      <c r="G497" t="s">
        <v>122</v>
      </c>
      <c r="H497" s="1">
        <v>0</v>
      </c>
      <c r="I497" s="1">
        <v>0</v>
      </c>
      <c r="J497" s="1">
        <v>0</v>
      </c>
      <c r="K497" s="1">
        <v>0</v>
      </c>
      <c r="L497" s="1">
        <v>0</v>
      </c>
      <c r="M497" s="1">
        <v>0</v>
      </c>
      <c r="N497" s="1">
        <v>0</v>
      </c>
      <c r="O497" s="1">
        <v>0</v>
      </c>
      <c r="P497" s="1">
        <v>0</v>
      </c>
      <c r="Q497" s="1">
        <v>0</v>
      </c>
      <c r="R497" s="1">
        <v>0</v>
      </c>
      <c r="S497" s="1">
        <v>0</v>
      </c>
      <c r="T497" s="1">
        <v>0</v>
      </c>
      <c r="U497" s="1">
        <v>0</v>
      </c>
      <c r="V497" t="s">
        <v>86</v>
      </c>
      <c r="W497" s="1">
        <v>9.9999999999999995E-7</v>
      </c>
      <c r="X497" s="1">
        <v>0</v>
      </c>
      <c r="Y497" s="1">
        <v>0</v>
      </c>
      <c r="Z497" s="1">
        <v>0</v>
      </c>
      <c r="AA497" s="1">
        <v>0</v>
      </c>
      <c r="AB497" s="1">
        <v>0</v>
      </c>
      <c r="AC497" s="1">
        <v>0</v>
      </c>
      <c r="AD497" s="1">
        <v>0</v>
      </c>
      <c r="AE497" s="1">
        <v>0</v>
      </c>
      <c r="AF497" s="1">
        <v>0</v>
      </c>
      <c r="AG497" s="1">
        <v>0</v>
      </c>
      <c r="AH497" s="1">
        <v>0</v>
      </c>
      <c r="AI497" t="s">
        <v>87</v>
      </c>
      <c r="AL497" s="1">
        <v>0</v>
      </c>
      <c r="AM497" s="1">
        <v>0</v>
      </c>
      <c r="AN497" s="1">
        <v>0</v>
      </c>
    </row>
    <row r="498" spans="1:40" x14ac:dyDescent="0.25">
      <c r="A498">
        <v>496</v>
      </c>
      <c r="B498" t="s">
        <v>194</v>
      </c>
      <c r="C498">
        <v>24</v>
      </c>
      <c r="D498">
        <v>7429905</v>
      </c>
      <c r="E498" t="s">
        <v>290</v>
      </c>
      <c r="F498">
        <v>0</v>
      </c>
      <c r="G498" t="s">
        <v>122</v>
      </c>
      <c r="H498" s="1">
        <v>0</v>
      </c>
      <c r="I498" s="1">
        <v>0</v>
      </c>
      <c r="J498" s="1">
        <v>0</v>
      </c>
      <c r="K498" s="1">
        <v>0</v>
      </c>
      <c r="L498" s="1">
        <v>0</v>
      </c>
      <c r="M498" s="1">
        <v>0</v>
      </c>
      <c r="N498" s="1">
        <v>0</v>
      </c>
      <c r="O498" s="1">
        <v>0</v>
      </c>
      <c r="P498" s="1">
        <v>0</v>
      </c>
      <c r="Q498" s="1">
        <v>0</v>
      </c>
      <c r="R498" s="1">
        <v>0</v>
      </c>
      <c r="S498" s="1">
        <v>0</v>
      </c>
      <c r="T498" s="1">
        <v>0</v>
      </c>
      <c r="U498" s="1">
        <v>0</v>
      </c>
      <c r="V498" t="s">
        <v>86</v>
      </c>
      <c r="W498" s="1">
        <v>0</v>
      </c>
      <c r="X498" s="1">
        <v>0</v>
      </c>
      <c r="Y498" s="1">
        <v>0</v>
      </c>
      <c r="Z498" s="1">
        <v>0</v>
      </c>
      <c r="AA498" s="1">
        <v>0</v>
      </c>
      <c r="AB498" s="1">
        <v>0</v>
      </c>
      <c r="AC498" s="1">
        <v>0</v>
      </c>
      <c r="AD498" s="1">
        <v>0</v>
      </c>
      <c r="AE498" s="1">
        <v>0</v>
      </c>
      <c r="AF498" s="1">
        <v>0</v>
      </c>
      <c r="AG498" s="1">
        <v>0</v>
      </c>
      <c r="AH498" s="1">
        <v>0</v>
      </c>
      <c r="AI498" t="s">
        <v>87</v>
      </c>
      <c r="AL498" s="1">
        <v>0</v>
      </c>
      <c r="AM498" s="1">
        <v>0</v>
      </c>
      <c r="AN498" s="1">
        <v>0</v>
      </c>
    </row>
    <row r="499" spans="1:40" x14ac:dyDescent="0.25">
      <c r="A499">
        <v>497</v>
      </c>
      <c r="B499" t="s">
        <v>194</v>
      </c>
      <c r="C499">
        <v>24</v>
      </c>
      <c r="D499">
        <v>1344281</v>
      </c>
      <c r="E499" t="s">
        <v>291</v>
      </c>
      <c r="F499">
        <v>0</v>
      </c>
      <c r="G499" t="s">
        <v>122</v>
      </c>
      <c r="H499" s="1">
        <v>0</v>
      </c>
      <c r="I499" s="1">
        <v>0</v>
      </c>
      <c r="J499" s="1">
        <v>0</v>
      </c>
      <c r="K499" s="1">
        <v>0</v>
      </c>
      <c r="L499" s="1">
        <v>0</v>
      </c>
      <c r="M499" s="1">
        <v>0</v>
      </c>
      <c r="N499" s="1">
        <v>0</v>
      </c>
      <c r="O499" s="1">
        <v>0</v>
      </c>
      <c r="P499" s="1">
        <v>0</v>
      </c>
      <c r="Q499" s="1">
        <v>0</v>
      </c>
      <c r="R499" s="1">
        <v>0</v>
      </c>
      <c r="S499" s="1">
        <v>0</v>
      </c>
      <c r="T499" s="1">
        <v>0</v>
      </c>
      <c r="U499" s="1">
        <v>0</v>
      </c>
      <c r="V499" t="s">
        <v>86</v>
      </c>
      <c r="W499" s="1">
        <v>0</v>
      </c>
      <c r="X499" s="1">
        <v>0</v>
      </c>
      <c r="Y499" s="1">
        <v>0</v>
      </c>
      <c r="Z499" s="1">
        <v>0</v>
      </c>
      <c r="AA499" s="1">
        <v>0</v>
      </c>
      <c r="AB499" s="1">
        <v>0</v>
      </c>
      <c r="AC499" s="1">
        <v>0</v>
      </c>
      <c r="AD499" s="1">
        <v>0</v>
      </c>
      <c r="AE499" s="1">
        <v>0</v>
      </c>
      <c r="AF499" s="1">
        <v>0</v>
      </c>
      <c r="AG499" s="1">
        <v>0</v>
      </c>
      <c r="AH499" s="1">
        <v>0</v>
      </c>
      <c r="AI499" t="s">
        <v>87</v>
      </c>
      <c r="AL499" s="1">
        <v>0</v>
      </c>
      <c r="AM499" s="1">
        <v>0</v>
      </c>
      <c r="AN499" s="1">
        <v>0</v>
      </c>
    </row>
    <row r="500" spans="1:40" x14ac:dyDescent="0.25">
      <c r="A500">
        <v>498</v>
      </c>
      <c r="B500" t="s">
        <v>194</v>
      </c>
      <c r="C500">
        <v>24</v>
      </c>
      <c r="D500">
        <v>7440417</v>
      </c>
      <c r="E500" t="s">
        <v>292</v>
      </c>
      <c r="F500">
        <v>0</v>
      </c>
      <c r="G500" t="s">
        <v>122</v>
      </c>
      <c r="H500" s="1">
        <v>0</v>
      </c>
      <c r="I500" s="1">
        <v>0</v>
      </c>
      <c r="J500" s="1">
        <v>0</v>
      </c>
      <c r="K500" s="1">
        <v>0</v>
      </c>
      <c r="L500" s="1">
        <v>0</v>
      </c>
      <c r="M500" s="1">
        <v>0</v>
      </c>
      <c r="N500" s="1">
        <v>0</v>
      </c>
      <c r="O500" s="1">
        <v>0</v>
      </c>
      <c r="P500" s="1">
        <v>0</v>
      </c>
      <c r="Q500" s="1">
        <v>0</v>
      </c>
      <c r="R500" s="1">
        <v>0</v>
      </c>
      <c r="S500" s="1">
        <v>0</v>
      </c>
      <c r="T500" s="1">
        <v>0</v>
      </c>
      <c r="U500" s="1">
        <v>0</v>
      </c>
      <c r="V500" t="s">
        <v>86</v>
      </c>
      <c r="W500" s="1">
        <v>0</v>
      </c>
      <c r="X500" s="1">
        <v>0</v>
      </c>
      <c r="Y500" s="1">
        <v>0</v>
      </c>
      <c r="Z500" s="1">
        <v>0</v>
      </c>
      <c r="AA500" s="1">
        <v>0</v>
      </c>
      <c r="AB500" s="1">
        <v>0</v>
      </c>
      <c r="AC500" s="1">
        <v>0</v>
      </c>
      <c r="AD500" s="1">
        <v>0</v>
      </c>
      <c r="AE500" s="1">
        <v>0</v>
      </c>
      <c r="AF500" s="1">
        <v>0</v>
      </c>
      <c r="AG500" s="1">
        <v>0</v>
      </c>
      <c r="AH500" s="1">
        <v>0</v>
      </c>
      <c r="AI500" t="s">
        <v>87</v>
      </c>
      <c r="AL500" s="1">
        <v>0</v>
      </c>
      <c r="AM500" s="1">
        <v>0</v>
      </c>
      <c r="AN500" s="1">
        <v>0</v>
      </c>
    </row>
    <row r="501" spans="1:40" x14ac:dyDescent="0.25">
      <c r="A501">
        <v>499</v>
      </c>
      <c r="B501" t="s">
        <v>194</v>
      </c>
      <c r="C501">
        <v>24</v>
      </c>
      <c r="D501">
        <v>7440439</v>
      </c>
      <c r="E501" t="s">
        <v>293</v>
      </c>
      <c r="F501">
        <v>0</v>
      </c>
      <c r="G501" t="s">
        <v>122</v>
      </c>
      <c r="H501" s="1">
        <v>0</v>
      </c>
      <c r="I501" s="1">
        <v>0</v>
      </c>
      <c r="J501" s="1">
        <v>0</v>
      </c>
      <c r="K501" s="1">
        <v>0</v>
      </c>
      <c r="L501" s="1">
        <v>0</v>
      </c>
      <c r="M501" s="1">
        <v>0</v>
      </c>
      <c r="N501" s="1">
        <v>0</v>
      </c>
      <c r="O501" s="1">
        <v>0</v>
      </c>
      <c r="P501" s="1">
        <v>0</v>
      </c>
      <c r="Q501" s="1">
        <v>0</v>
      </c>
      <c r="R501" s="1">
        <v>0</v>
      </c>
      <c r="S501" s="1">
        <v>0</v>
      </c>
      <c r="T501" s="1">
        <v>0</v>
      </c>
      <c r="U501" s="1">
        <v>0</v>
      </c>
      <c r="V501" t="s">
        <v>86</v>
      </c>
      <c r="W501" s="1">
        <v>0</v>
      </c>
      <c r="X501" s="1">
        <v>0</v>
      </c>
      <c r="Y501" s="1">
        <v>0</v>
      </c>
      <c r="Z501" s="1">
        <v>0</v>
      </c>
      <c r="AA501" s="1">
        <v>0</v>
      </c>
      <c r="AB501" s="1">
        <v>0</v>
      </c>
      <c r="AC501" s="1">
        <v>0</v>
      </c>
      <c r="AD501" s="1">
        <v>0</v>
      </c>
      <c r="AE501" s="1">
        <v>0</v>
      </c>
      <c r="AF501" s="1">
        <v>0</v>
      </c>
      <c r="AG501" s="1">
        <v>0</v>
      </c>
      <c r="AH501" s="1">
        <v>0</v>
      </c>
      <c r="AI501" t="s">
        <v>87</v>
      </c>
      <c r="AL501" s="1">
        <v>0</v>
      </c>
      <c r="AM501" s="1">
        <v>0</v>
      </c>
      <c r="AN501" s="1">
        <v>0</v>
      </c>
    </row>
    <row r="502" spans="1:40" x14ac:dyDescent="0.25">
      <c r="A502">
        <v>500</v>
      </c>
      <c r="B502" t="s">
        <v>194</v>
      </c>
      <c r="C502">
        <v>24</v>
      </c>
      <c r="D502">
        <v>7440484</v>
      </c>
      <c r="E502" t="s">
        <v>8</v>
      </c>
      <c r="F502">
        <v>0</v>
      </c>
      <c r="G502" t="s">
        <v>122</v>
      </c>
      <c r="H502" s="1">
        <v>0</v>
      </c>
      <c r="I502" s="1">
        <v>0</v>
      </c>
      <c r="J502" s="1">
        <v>0</v>
      </c>
      <c r="K502" s="1">
        <v>0</v>
      </c>
      <c r="L502" s="1">
        <v>0</v>
      </c>
      <c r="M502" s="1">
        <v>0</v>
      </c>
      <c r="N502" s="1">
        <v>0</v>
      </c>
      <c r="O502" s="1">
        <v>0</v>
      </c>
      <c r="P502" s="1">
        <v>0</v>
      </c>
      <c r="Q502" s="1">
        <v>0</v>
      </c>
      <c r="R502" s="1">
        <v>0</v>
      </c>
      <c r="S502" s="1">
        <v>0</v>
      </c>
      <c r="T502" s="1">
        <v>0</v>
      </c>
      <c r="U502" s="1">
        <v>0</v>
      </c>
      <c r="V502" t="s">
        <v>86</v>
      </c>
      <c r="W502" s="1">
        <v>0</v>
      </c>
      <c r="X502" s="1">
        <v>0</v>
      </c>
      <c r="Y502" s="1">
        <v>0</v>
      </c>
      <c r="Z502" s="1">
        <v>0</v>
      </c>
      <c r="AA502" s="1">
        <v>0</v>
      </c>
      <c r="AB502" s="1">
        <v>0</v>
      </c>
      <c r="AC502" s="1">
        <v>0</v>
      </c>
      <c r="AD502" s="1">
        <v>0</v>
      </c>
      <c r="AE502" s="1">
        <v>0</v>
      </c>
      <c r="AF502" s="1">
        <v>0</v>
      </c>
      <c r="AG502" s="1">
        <v>0</v>
      </c>
      <c r="AH502" s="1">
        <v>0</v>
      </c>
      <c r="AI502" t="s">
        <v>87</v>
      </c>
      <c r="AL502" s="1">
        <v>0</v>
      </c>
      <c r="AM502" s="1">
        <v>0</v>
      </c>
      <c r="AN502" s="1">
        <v>0</v>
      </c>
    </row>
    <row r="503" spans="1:40" x14ac:dyDescent="0.25">
      <c r="A503">
        <v>501</v>
      </c>
      <c r="B503" t="s">
        <v>194</v>
      </c>
      <c r="C503">
        <v>24</v>
      </c>
      <c r="D503">
        <v>7440473</v>
      </c>
      <c r="E503" t="s">
        <v>89</v>
      </c>
      <c r="F503" s="1">
        <v>8.53E-5</v>
      </c>
      <c r="G503" t="s">
        <v>122</v>
      </c>
      <c r="H503" s="1">
        <v>0</v>
      </c>
      <c r="I503" s="1">
        <v>0</v>
      </c>
      <c r="J503" s="1">
        <v>0</v>
      </c>
      <c r="K503" s="1">
        <v>0</v>
      </c>
      <c r="L503" s="1">
        <v>0</v>
      </c>
      <c r="M503" s="1">
        <v>0</v>
      </c>
      <c r="N503" s="1">
        <v>0</v>
      </c>
      <c r="O503" s="1">
        <v>0</v>
      </c>
      <c r="P503" s="1">
        <v>0</v>
      </c>
      <c r="Q503" s="1">
        <v>0</v>
      </c>
      <c r="R503" s="1">
        <v>0</v>
      </c>
      <c r="S503" s="1">
        <v>0</v>
      </c>
      <c r="T503" s="1">
        <v>0</v>
      </c>
      <c r="U503" s="1">
        <v>0</v>
      </c>
      <c r="V503" t="s">
        <v>86</v>
      </c>
      <c r="W503" s="1">
        <v>8.53E-5</v>
      </c>
      <c r="X503" s="1">
        <v>0</v>
      </c>
      <c r="Y503" s="1">
        <v>0</v>
      </c>
      <c r="Z503" s="1">
        <v>0</v>
      </c>
      <c r="AA503" s="1">
        <v>0</v>
      </c>
      <c r="AB503" s="1">
        <v>0</v>
      </c>
      <c r="AC503" s="1">
        <v>0</v>
      </c>
      <c r="AD503" s="1">
        <v>0</v>
      </c>
      <c r="AE503" s="1">
        <v>0</v>
      </c>
      <c r="AF503" s="1">
        <v>0</v>
      </c>
      <c r="AG503" s="1">
        <v>0</v>
      </c>
      <c r="AH503" s="1">
        <v>0</v>
      </c>
      <c r="AI503" t="s">
        <v>87</v>
      </c>
      <c r="AL503" s="1">
        <v>0</v>
      </c>
      <c r="AM503" s="1">
        <v>0</v>
      </c>
      <c r="AN503" s="1">
        <v>0</v>
      </c>
    </row>
    <row r="504" spans="1:40" x14ac:dyDescent="0.25">
      <c r="A504">
        <v>502</v>
      </c>
      <c r="B504" t="s">
        <v>194</v>
      </c>
      <c r="C504">
        <v>24</v>
      </c>
      <c r="D504">
        <v>18540299</v>
      </c>
      <c r="E504" t="s">
        <v>13</v>
      </c>
      <c r="F504" s="1">
        <v>4.6900000000000002E-5</v>
      </c>
      <c r="G504" t="s">
        <v>122</v>
      </c>
      <c r="H504" s="1">
        <v>0</v>
      </c>
      <c r="I504" s="1">
        <v>0</v>
      </c>
      <c r="J504" s="1">
        <v>0</v>
      </c>
      <c r="K504" s="1">
        <v>0</v>
      </c>
      <c r="L504" s="1">
        <v>0</v>
      </c>
      <c r="M504" s="1">
        <v>0</v>
      </c>
      <c r="N504" s="1">
        <v>2.3450000000000001E-4</v>
      </c>
      <c r="O504" s="1">
        <v>0</v>
      </c>
      <c r="P504" s="1">
        <v>0</v>
      </c>
      <c r="Q504" s="1">
        <v>0</v>
      </c>
      <c r="R504" s="1">
        <v>0</v>
      </c>
      <c r="S504" s="1">
        <v>1.2758999999999999E-5</v>
      </c>
      <c r="T504" s="1">
        <v>0</v>
      </c>
      <c r="U504" s="1">
        <v>0</v>
      </c>
      <c r="V504" t="s">
        <v>86</v>
      </c>
      <c r="W504" s="1">
        <v>4.6900000000000002E-5</v>
      </c>
      <c r="X504" s="1">
        <v>2.3299E-7</v>
      </c>
      <c r="Y504" s="1">
        <v>2.2189999999999999E-8</v>
      </c>
      <c r="Z504" s="1">
        <v>0</v>
      </c>
      <c r="AA504" s="1">
        <v>0</v>
      </c>
      <c r="AB504" s="1">
        <v>0</v>
      </c>
      <c r="AC504" s="1">
        <v>0</v>
      </c>
      <c r="AD504" s="1">
        <v>0</v>
      </c>
      <c r="AE504" s="1">
        <v>0</v>
      </c>
      <c r="AF504" s="1">
        <v>0</v>
      </c>
      <c r="AG504" s="1">
        <v>0</v>
      </c>
      <c r="AH504" s="1">
        <v>0</v>
      </c>
      <c r="AI504" t="s">
        <v>87</v>
      </c>
      <c r="AJ504" t="s">
        <v>88</v>
      </c>
      <c r="AK504" t="s">
        <v>118</v>
      </c>
      <c r="AL504" s="1">
        <v>0</v>
      </c>
      <c r="AM504" s="1">
        <v>0</v>
      </c>
      <c r="AN504" s="1">
        <v>0</v>
      </c>
    </row>
    <row r="505" spans="1:40" x14ac:dyDescent="0.25">
      <c r="A505">
        <v>503</v>
      </c>
      <c r="B505" t="s">
        <v>194</v>
      </c>
      <c r="C505">
        <v>24</v>
      </c>
      <c r="D505">
        <v>1175</v>
      </c>
      <c r="E505" t="s">
        <v>294</v>
      </c>
      <c r="F505" s="1">
        <v>8.5299999999999996E-6</v>
      </c>
      <c r="G505" t="s">
        <v>122</v>
      </c>
      <c r="H505" s="1">
        <v>0</v>
      </c>
      <c r="I505" s="1">
        <v>0</v>
      </c>
      <c r="J505" s="1">
        <v>0</v>
      </c>
      <c r="K505" s="1">
        <v>0</v>
      </c>
      <c r="L505" s="1">
        <v>0</v>
      </c>
      <c r="M505" s="1">
        <v>0</v>
      </c>
      <c r="N505" s="1">
        <v>2.8433E-6</v>
      </c>
      <c r="O505" s="1">
        <v>0</v>
      </c>
      <c r="P505" s="1">
        <v>0</v>
      </c>
      <c r="Q505" s="1">
        <v>0</v>
      </c>
      <c r="R505" s="1">
        <v>0</v>
      </c>
      <c r="S505" s="1">
        <v>0</v>
      </c>
      <c r="T505" s="1">
        <v>0</v>
      </c>
      <c r="U505" s="1">
        <v>0</v>
      </c>
      <c r="V505" t="s">
        <v>86</v>
      </c>
      <c r="W505" s="1">
        <v>8.5299999999999996E-6</v>
      </c>
      <c r="X505" s="1">
        <v>0</v>
      </c>
      <c r="Y505" s="1">
        <v>0</v>
      </c>
      <c r="Z505" s="1">
        <v>0</v>
      </c>
      <c r="AA505" s="1">
        <v>0</v>
      </c>
      <c r="AB505" s="1">
        <v>0</v>
      </c>
      <c r="AC505" s="1">
        <v>0</v>
      </c>
      <c r="AD505" s="1">
        <v>0</v>
      </c>
      <c r="AE505" s="1">
        <v>0</v>
      </c>
      <c r="AF505" s="1">
        <v>0</v>
      </c>
      <c r="AG505" s="1">
        <v>0</v>
      </c>
      <c r="AH505" s="1">
        <v>0</v>
      </c>
      <c r="AI505" t="s">
        <v>87</v>
      </c>
      <c r="AL505" s="1">
        <v>0</v>
      </c>
      <c r="AM505" s="1">
        <v>0</v>
      </c>
      <c r="AN505" s="1">
        <v>0</v>
      </c>
    </row>
    <row r="506" spans="1:40" x14ac:dyDescent="0.25">
      <c r="A506">
        <v>504</v>
      </c>
      <c r="B506" t="s">
        <v>194</v>
      </c>
      <c r="C506">
        <v>24</v>
      </c>
      <c r="D506">
        <v>7440508</v>
      </c>
      <c r="E506" t="s">
        <v>10</v>
      </c>
      <c r="F506">
        <v>0</v>
      </c>
      <c r="G506" t="s">
        <v>122</v>
      </c>
      <c r="H506" s="1">
        <v>0</v>
      </c>
      <c r="I506" s="1">
        <v>0</v>
      </c>
      <c r="J506" s="1">
        <v>0</v>
      </c>
      <c r="K506" s="1">
        <v>0</v>
      </c>
      <c r="L506" s="1">
        <v>0</v>
      </c>
      <c r="M506" s="1">
        <v>0</v>
      </c>
      <c r="N506" s="1">
        <v>0</v>
      </c>
      <c r="O506" s="1">
        <v>0</v>
      </c>
      <c r="P506" s="1">
        <v>0</v>
      </c>
      <c r="Q506" s="1">
        <v>0</v>
      </c>
      <c r="R506" s="1">
        <v>0</v>
      </c>
      <c r="S506" s="1">
        <v>0</v>
      </c>
      <c r="T506" s="1">
        <v>0</v>
      </c>
      <c r="U506" s="1">
        <v>0</v>
      </c>
      <c r="V506" t="s">
        <v>86</v>
      </c>
      <c r="W506" s="1">
        <v>0</v>
      </c>
      <c r="X506" s="1">
        <v>0</v>
      </c>
      <c r="Y506" s="1">
        <v>0</v>
      </c>
      <c r="Z506" s="1">
        <v>0</v>
      </c>
      <c r="AA506" s="1">
        <v>0</v>
      </c>
      <c r="AB506" s="1">
        <v>0</v>
      </c>
      <c r="AC506" s="1">
        <v>0</v>
      </c>
      <c r="AD506" s="1">
        <v>0</v>
      </c>
      <c r="AE506" s="1">
        <v>0</v>
      </c>
      <c r="AF506" s="1">
        <v>0</v>
      </c>
      <c r="AG506" s="1">
        <v>0</v>
      </c>
      <c r="AH506" s="1">
        <v>0</v>
      </c>
      <c r="AI506" t="s">
        <v>87</v>
      </c>
      <c r="AL506" s="1">
        <v>0</v>
      </c>
      <c r="AM506" s="1">
        <v>0</v>
      </c>
      <c r="AN506" s="1">
        <v>0</v>
      </c>
    </row>
    <row r="507" spans="1:40" x14ac:dyDescent="0.25">
      <c r="A507">
        <v>505</v>
      </c>
      <c r="B507" t="s">
        <v>194</v>
      </c>
      <c r="C507">
        <v>24</v>
      </c>
      <c r="D507">
        <v>7439965</v>
      </c>
      <c r="E507" t="s">
        <v>5</v>
      </c>
      <c r="F507" s="1">
        <v>4.2599999999999999E-5</v>
      </c>
      <c r="G507" t="s">
        <v>122</v>
      </c>
      <c r="H507" s="1">
        <v>0</v>
      </c>
      <c r="I507" s="1">
        <v>4.7333E-4</v>
      </c>
      <c r="J507" s="1">
        <v>0</v>
      </c>
      <c r="K507" s="1">
        <v>0</v>
      </c>
      <c r="L507" s="1">
        <v>0</v>
      </c>
      <c r="M507" s="1">
        <v>0</v>
      </c>
      <c r="N507" s="1">
        <v>0</v>
      </c>
      <c r="O507" s="1">
        <v>0</v>
      </c>
      <c r="P507" s="1">
        <v>0</v>
      </c>
      <c r="Q507" s="1">
        <v>0</v>
      </c>
      <c r="R507" s="1">
        <v>0</v>
      </c>
      <c r="S507" s="1">
        <v>0</v>
      </c>
      <c r="T507" s="1">
        <v>0</v>
      </c>
      <c r="U507" s="1">
        <v>0</v>
      </c>
      <c r="V507" t="s">
        <v>86</v>
      </c>
      <c r="W507" s="1">
        <v>4.2599999999999999E-5</v>
      </c>
      <c r="X507" s="1">
        <v>0</v>
      </c>
      <c r="Y507" s="1">
        <v>0</v>
      </c>
      <c r="Z507" s="1">
        <v>0</v>
      </c>
      <c r="AA507" s="1">
        <v>0</v>
      </c>
      <c r="AB507" s="1">
        <v>0</v>
      </c>
      <c r="AC507" s="1">
        <v>0</v>
      </c>
      <c r="AD507" s="1">
        <v>0</v>
      </c>
      <c r="AE507" s="1">
        <v>0</v>
      </c>
      <c r="AF507" s="1">
        <v>0</v>
      </c>
      <c r="AG507" s="1">
        <v>0</v>
      </c>
      <c r="AH507" s="1">
        <v>0</v>
      </c>
      <c r="AI507" t="s">
        <v>87</v>
      </c>
      <c r="AL507" s="1">
        <v>0</v>
      </c>
      <c r="AM507" s="1">
        <v>0</v>
      </c>
      <c r="AN507" s="1">
        <v>0</v>
      </c>
    </row>
    <row r="508" spans="1:40" x14ac:dyDescent="0.25">
      <c r="A508">
        <v>506</v>
      </c>
      <c r="B508" t="s">
        <v>194</v>
      </c>
      <c r="C508">
        <v>24</v>
      </c>
      <c r="D508">
        <v>7440020</v>
      </c>
      <c r="E508" t="s">
        <v>6</v>
      </c>
      <c r="F508" s="1">
        <v>8.5299999999999996E-6</v>
      </c>
      <c r="G508" t="s">
        <v>122</v>
      </c>
      <c r="H508" s="1">
        <v>0</v>
      </c>
      <c r="I508" s="1">
        <v>0</v>
      </c>
      <c r="J508" s="1">
        <v>0</v>
      </c>
      <c r="K508" s="1">
        <v>0</v>
      </c>
      <c r="L508" s="1">
        <v>0</v>
      </c>
      <c r="M508" s="1">
        <v>4.2192000000000002E-6</v>
      </c>
      <c r="N508" s="1">
        <v>6.0928999999999996E-4</v>
      </c>
      <c r="O508" s="1">
        <v>0</v>
      </c>
      <c r="P508" s="1">
        <v>0</v>
      </c>
      <c r="Q508" s="1">
        <v>0</v>
      </c>
      <c r="R508" s="1">
        <v>0</v>
      </c>
      <c r="S508" s="1">
        <v>6.0928999999999996E-4</v>
      </c>
      <c r="T508" s="1">
        <v>0</v>
      </c>
      <c r="U508" s="1">
        <v>0</v>
      </c>
      <c r="V508" t="s">
        <v>86</v>
      </c>
      <c r="W508" s="1">
        <v>8.5299999999999996E-6</v>
      </c>
      <c r="X508" s="1">
        <v>4.2376000000000002E-8</v>
      </c>
      <c r="Y508" s="1">
        <v>4.0357999999999996E-9</v>
      </c>
      <c r="Z508" s="1">
        <v>0</v>
      </c>
      <c r="AA508" s="1">
        <v>0</v>
      </c>
      <c r="AB508" s="1">
        <v>0</v>
      </c>
      <c r="AC508" s="1">
        <v>0</v>
      </c>
      <c r="AD508" s="1">
        <v>0</v>
      </c>
      <c r="AE508" s="1">
        <v>0</v>
      </c>
      <c r="AF508" s="1">
        <v>0</v>
      </c>
      <c r="AG508" s="1">
        <v>0</v>
      </c>
      <c r="AH508" s="1">
        <v>0</v>
      </c>
      <c r="AI508" t="s">
        <v>87</v>
      </c>
      <c r="AJ508" t="s">
        <v>88</v>
      </c>
      <c r="AK508" t="s">
        <v>118</v>
      </c>
      <c r="AL508" s="1">
        <v>0</v>
      </c>
      <c r="AM508" s="1">
        <v>0</v>
      </c>
      <c r="AN508" s="1">
        <v>0</v>
      </c>
    </row>
    <row r="509" spans="1:40" x14ac:dyDescent="0.25">
      <c r="A509">
        <v>507</v>
      </c>
      <c r="B509" t="s">
        <v>194</v>
      </c>
      <c r="C509">
        <v>24</v>
      </c>
      <c r="D509">
        <v>7723140</v>
      </c>
      <c r="E509" t="s">
        <v>295</v>
      </c>
      <c r="F509">
        <v>0</v>
      </c>
      <c r="G509" t="s">
        <v>122</v>
      </c>
      <c r="H509" s="1">
        <v>0</v>
      </c>
      <c r="I509" s="1">
        <v>0</v>
      </c>
      <c r="J509" s="1">
        <v>0</v>
      </c>
      <c r="K509" s="1">
        <v>0</v>
      </c>
      <c r="L509" s="1">
        <v>0</v>
      </c>
      <c r="M509" s="1">
        <v>0</v>
      </c>
      <c r="N509" s="1">
        <v>0</v>
      </c>
      <c r="O509" s="1">
        <v>0</v>
      </c>
      <c r="P509" s="1">
        <v>0</v>
      </c>
      <c r="Q509" s="1">
        <v>0</v>
      </c>
      <c r="R509" s="1">
        <v>0</v>
      </c>
      <c r="S509" s="1">
        <v>0</v>
      </c>
      <c r="T509" s="1">
        <v>0</v>
      </c>
      <c r="U509" s="1">
        <v>0</v>
      </c>
      <c r="V509" t="s">
        <v>86</v>
      </c>
      <c r="W509" s="1">
        <v>0</v>
      </c>
      <c r="X509" s="1">
        <v>0</v>
      </c>
      <c r="Y509" s="1">
        <v>0</v>
      </c>
      <c r="Z509" s="1">
        <v>0</v>
      </c>
      <c r="AA509" s="1">
        <v>0</v>
      </c>
      <c r="AB509" s="1">
        <v>0</v>
      </c>
      <c r="AC509" s="1">
        <v>0</v>
      </c>
      <c r="AD509" s="1">
        <v>0</v>
      </c>
      <c r="AE509" s="1">
        <v>0</v>
      </c>
      <c r="AF509" s="1">
        <v>0</v>
      </c>
      <c r="AG509" s="1">
        <v>0</v>
      </c>
      <c r="AH509" s="1">
        <v>0</v>
      </c>
      <c r="AI509" t="s">
        <v>87</v>
      </c>
      <c r="AL509" s="1">
        <v>0</v>
      </c>
      <c r="AM509" s="1">
        <v>0</v>
      </c>
      <c r="AN509" s="1">
        <v>0</v>
      </c>
    </row>
    <row r="510" spans="1:40" x14ac:dyDescent="0.25">
      <c r="A510">
        <v>508</v>
      </c>
      <c r="B510" t="s">
        <v>194</v>
      </c>
      <c r="C510">
        <v>24</v>
      </c>
      <c r="D510">
        <v>7439921</v>
      </c>
      <c r="E510" t="s">
        <v>7</v>
      </c>
      <c r="F510">
        <v>0</v>
      </c>
      <c r="G510" t="s">
        <v>122</v>
      </c>
      <c r="H510" s="1">
        <v>0</v>
      </c>
      <c r="I510" s="1">
        <v>0</v>
      </c>
      <c r="J510" s="1">
        <v>0</v>
      </c>
      <c r="K510" s="1">
        <v>0</v>
      </c>
      <c r="L510" s="1">
        <v>0</v>
      </c>
      <c r="M510" s="1">
        <v>0</v>
      </c>
      <c r="N510" s="1">
        <v>0</v>
      </c>
      <c r="O510" s="1">
        <v>0</v>
      </c>
      <c r="P510" s="1">
        <v>0</v>
      </c>
      <c r="Q510" s="1">
        <v>0</v>
      </c>
      <c r="R510" s="1">
        <v>0</v>
      </c>
      <c r="S510" s="1">
        <v>0</v>
      </c>
      <c r="T510" s="1">
        <v>0</v>
      </c>
      <c r="U510" s="1">
        <v>0</v>
      </c>
      <c r="V510" t="s">
        <v>86</v>
      </c>
      <c r="W510" s="1">
        <v>0</v>
      </c>
      <c r="X510" s="1">
        <v>0</v>
      </c>
      <c r="Y510" s="1">
        <v>0</v>
      </c>
      <c r="Z510" s="1">
        <v>0</v>
      </c>
      <c r="AA510" s="1">
        <v>0</v>
      </c>
      <c r="AB510" s="1">
        <v>0</v>
      </c>
      <c r="AC510" s="1">
        <v>0</v>
      </c>
      <c r="AD510" s="1">
        <v>0</v>
      </c>
      <c r="AE510" s="1">
        <v>0</v>
      </c>
      <c r="AF510" s="1">
        <v>0</v>
      </c>
      <c r="AG510" s="1">
        <v>0</v>
      </c>
      <c r="AH510" s="1">
        <v>0</v>
      </c>
      <c r="AI510" t="s">
        <v>87</v>
      </c>
      <c r="AL510" s="1">
        <v>0</v>
      </c>
      <c r="AM510" s="1">
        <v>0</v>
      </c>
      <c r="AN510" s="1">
        <v>0</v>
      </c>
    </row>
    <row r="511" spans="1:40" x14ac:dyDescent="0.25">
      <c r="A511">
        <v>509</v>
      </c>
      <c r="B511" t="s">
        <v>194</v>
      </c>
      <c r="C511">
        <v>24</v>
      </c>
      <c r="D511">
        <v>7440622</v>
      </c>
      <c r="E511" t="s">
        <v>296</v>
      </c>
      <c r="F511">
        <v>0</v>
      </c>
      <c r="G511" t="s">
        <v>122</v>
      </c>
      <c r="H511" s="1">
        <v>0</v>
      </c>
      <c r="I511" s="1">
        <v>0</v>
      </c>
      <c r="J511" s="1">
        <v>0</v>
      </c>
      <c r="K511" s="1">
        <v>0</v>
      </c>
      <c r="L511" s="1">
        <v>0</v>
      </c>
      <c r="M511" s="1">
        <v>0</v>
      </c>
      <c r="N511" s="1">
        <v>0</v>
      </c>
      <c r="O511" s="1">
        <v>0</v>
      </c>
      <c r="P511" s="1">
        <v>0</v>
      </c>
      <c r="Q511" s="1">
        <v>0</v>
      </c>
      <c r="R511" s="1">
        <v>0</v>
      </c>
      <c r="S511" s="1">
        <v>0</v>
      </c>
      <c r="T511" s="1">
        <v>0</v>
      </c>
      <c r="U511" s="1">
        <v>0</v>
      </c>
      <c r="V511" t="s">
        <v>86</v>
      </c>
      <c r="W511" s="1">
        <v>0</v>
      </c>
      <c r="X511" s="1">
        <v>0</v>
      </c>
      <c r="Y511" s="1">
        <v>0</v>
      </c>
      <c r="Z511" s="1">
        <v>0</v>
      </c>
      <c r="AA511" s="1">
        <v>0</v>
      </c>
      <c r="AB511" s="1">
        <v>0</v>
      </c>
      <c r="AC511" s="1">
        <v>0</v>
      </c>
      <c r="AD511" s="1">
        <v>0</v>
      </c>
      <c r="AE511" s="1">
        <v>0</v>
      </c>
      <c r="AF511" s="1">
        <v>0</v>
      </c>
      <c r="AG511" s="1">
        <v>0</v>
      </c>
      <c r="AH511" s="1">
        <v>0</v>
      </c>
      <c r="AI511" t="s">
        <v>87</v>
      </c>
      <c r="AL511" s="1">
        <v>0</v>
      </c>
      <c r="AM511" s="1">
        <v>0</v>
      </c>
      <c r="AN511" s="1">
        <v>0</v>
      </c>
    </row>
    <row r="512" spans="1:40" x14ac:dyDescent="0.25">
      <c r="A512">
        <v>510</v>
      </c>
      <c r="B512" t="s">
        <v>194</v>
      </c>
      <c r="C512">
        <v>24</v>
      </c>
      <c r="D512">
        <v>7440666</v>
      </c>
      <c r="E512" t="s">
        <v>297</v>
      </c>
      <c r="F512">
        <v>0</v>
      </c>
      <c r="G512" t="s">
        <v>122</v>
      </c>
      <c r="H512" s="1">
        <v>0</v>
      </c>
      <c r="I512" s="1">
        <v>0</v>
      </c>
      <c r="J512" s="1">
        <v>0</v>
      </c>
      <c r="K512" s="1">
        <v>0</v>
      </c>
      <c r="L512" s="1">
        <v>0</v>
      </c>
      <c r="M512" s="1">
        <v>0</v>
      </c>
      <c r="N512" s="1">
        <v>0</v>
      </c>
      <c r="O512" s="1">
        <v>0</v>
      </c>
      <c r="P512" s="1">
        <v>0</v>
      </c>
      <c r="Q512" s="1">
        <v>0</v>
      </c>
      <c r="R512" s="1">
        <v>0</v>
      </c>
      <c r="S512" s="1">
        <v>0</v>
      </c>
      <c r="T512" s="1">
        <v>0</v>
      </c>
      <c r="U512" s="1">
        <v>0</v>
      </c>
      <c r="V512" t="s">
        <v>86</v>
      </c>
      <c r="W512" s="1">
        <v>0</v>
      </c>
      <c r="X512" s="1">
        <v>0</v>
      </c>
      <c r="Y512" s="1">
        <v>0</v>
      </c>
      <c r="Z512" s="1">
        <v>0</v>
      </c>
      <c r="AA512" s="1">
        <v>0</v>
      </c>
      <c r="AB512" s="1">
        <v>0</v>
      </c>
      <c r="AC512" s="1">
        <v>0</v>
      </c>
      <c r="AD512" s="1">
        <v>0</v>
      </c>
      <c r="AE512" s="1">
        <v>0</v>
      </c>
      <c r="AF512" s="1">
        <v>0</v>
      </c>
      <c r="AG512" s="1">
        <v>0</v>
      </c>
      <c r="AH512" s="1">
        <v>0</v>
      </c>
      <c r="AI512" t="s">
        <v>87</v>
      </c>
      <c r="AL512" s="1">
        <v>0</v>
      </c>
      <c r="AM512" s="1">
        <v>0</v>
      </c>
      <c r="AN512" s="1">
        <v>0</v>
      </c>
    </row>
    <row r="513" spans="1:40" x14ac:dyDescent="0.25">
      <c r="A513">
        <v>511</v>
      </c>
      <c r="B513" t="s">
        <v>316</v>
      </c>
      <c r="C513">
        <v>24</v>
      </c>
      <c r="D513">
        <v>7429905</v>
      </c>
      <c r="E513" t="s">
        <v>290</v>
      </c>
      <c r="F513">
        <v>0</v>
      </c>
      <c r="G513" t="s">
        <v>122</v>
      </c>
      <c r="H513" s="1">
        <v>0</v>
      </c>
      <c r="I513" s="1">
        <v>0</v>
      </c>
      <c r="J513" s="1">
        <v>0</v>
      </c>
      <c r="K513" s="1">
        <v>0</v>
      </c>
      <c r="L513" s="1">
        <v>0</v>
      </c>
      <c r="M513" s="1">
        <v>0</v>
      </c>
      <c r="N513" s="1">
        <v>0</v>
      </c>
      <c r="O513" s="1">
        <v>0</v>
      </c>
      <c r="P513" s="1">
        <v>0</v>
      </c>
      <c r="Q513" s="1">
        <v>0</v>
      </c>
      <c r="R513" s="1">
        <v>0</v>
      </c>
      <c r="S513" s="1">
        <v>0</v>
      </c>
      <c r="T513" s="1">
        <v>0</v>
      </c>
      <c r="U513" s="1">
        <v>0</v>
      </c>
      <c r="V513" t="s">
        <v>86</v>
      </c>
      <c r="W513" s="1">
        <v>0</v>
      </c>
      <c r="X513" s="1">
        <v>0</v>
      </c>
      <c r="Y513" s="1">
        <v>0</v>
      </c>
      <c r="Z513" s="1">
        <v>0</v>
      </c>
      <c r="AA513" s="1">
        <v>0</v>
      </c>
      <c r="AB513" s="1">
        <v>0</v>
      </c>
      <c r="AC513" s="1">
        <v>0</v>
      </c>
      <c r="AD513" s="1">
        <v>0</v>
      </c>
      <c r="AE513" s="1">
        <v>0</v>
      </c>
      <c r="AF513" s="1">
        <v>0</v>
      </c>
      <c r="AG513" s="1">
        <v>0</v>
      </c>
      <c r="AH513" s="1">
        <v>0</v>
      </c>
      <c r="AI513" t="s">
        <v>87</v>
      </c>
      <c r="AL513" s="1">
        <v>0</v>
      </c>
      <c r="AM513" s="1">
        <v>0</v>
      </c>
      <c r="AN513" s="1">
        <v>0</v>
      </c>
    </row>
    <row r="514" spans="1:40" x14ac:dyDescent="0.25">
      <c r="A514">
        <v>512</v>
      </c>
      <c r="B514" t="s">
        <v>316</v>
      </c>
      <c r="C514">
        <v>24</v>
      </c>
      <c r="D514">
        <v>1344281</v>
      </c>
      <c r="E514" t="s">
        <v>291</v>
      </c>
      <c r="F514">
        <v>0</v>
      </c>
      <c r="G514" t="s">
        <v>122</v>
      </c>
      <c r="H514" s="1">
        <v>0</v>
      </c>
      <c r="I514" s="1">
        <v>0</v>
      </c>
      <c r="J514" s="1">
        <v>0</v>
      </c>
      <c r="K514" s="1">
        <v>0</v>
      </c>
      <c r="L514" s="1">
        <v>0</v>
      </c>
      <c r="M514" s="1">
        <v>0</v>
      </c>
      <c r="N514" s="1">
        <v>0</v>
      </c>
      <c r="O514" s="1">
        <v>0</v>
      </c>
      <c r="P514" s="1">
        <v>0</v>
      </c>
      <c r="Q514" s="1">
        <v>0</v>
      </c>
      <c r="R514" s="1">
        <v>0</v>
      </c>
      <c r="S514" s="1">
        <v>0</v>
      </c>
      <c r="T514" s="1">
        <v>0</v>
      </c>
      <c r="U514" s="1">
        <v>0</v>
      </c>
      <c r="V514" t="s">
        <v>86</v>
      </c>
      <c r="W514" s="1">
        <v>0</v>
      </c>
      <c r="X514" s="1">
        <v>0</v>
      </c>
      <c r="Y514" s="1">
        <v>0</v>
      </c>
      <c r="Z514" s="1">
        <v>0</v>
      </c>
      <c r="AA514" s="1">
        <v>0</v>
      </c>
      <c r="AB514" s="1">
        <v>0</v>
      </c>
      <c r="AC514" s="1">
        <v>0</v>
      </c>
      <c r="AD514" s="1">
        <v>0</v>
      </c>
      <c r="AE514" s="1">
        <v>0</v>
      </c>
      <c r="AF514" s="1">
        <v>0</v>
      </c>
      <c r="AG514" s="1">
        <v>0</v>
      </c>
      <c r="AH514" s="1">
        <v>0</v>
      </c>
      <c r="AI514" t="s">
        <v>87</v>
      </c>
      <c r="AL514" s="1">
        <v>0</v>
      </c>
      <c r="AM514" s="1">
        <v>0</v>
      </c>
      <c r="AN514" s="1">
        <v>0</v>
      </c>
    </row>
    <row r="515" spans="1:40" x14ac:dyDescent="0.25">
      <c r="A515">
        <v>513</v>
      </c>
      <c r="B515" t="s">
        <v>316</v>
      </c>
      <c r="C515">
        <v>24</v>
      </c>
      <c r="D515">
        <v>7440417</v>
      </c>
      <c r="E515" t="s">
        <v>292</v>
      </c>
      <c r="F515">
        <v>0</v>
      </c>
      <c r="G515" t="s">
        <v>122</v>
      </c>
      <c r="H515" s="1">
        <v>0</v>
      </c>
      <c r="I515" s="1">
        <v>0</v>
      </c>
      <c r="J515" s="1">
        <v>0</v>
      </c>
      <c r="K515" s="1">
        <v>0</v>
      </c>
      <c r="L515" s="1">
        <v>0</v>
      </c>
      <c r="M515" s="1">
        <v>0</v>
      </c>
      <c r="N515" s="1">
        <v>0</v>
      </c>
      <c r="O515" s="1">
        <v>0</v>
      </c>
      <c r="P515" s="1">
        <v>0</v>
      </c>
      <c r="Q515" s="1">
        <v>0</v>
      </c>
      <c r="R515" s="1">
        <v>0</v>
      </c>
      <c r="S515" s="1">
        <v>0</v>
      </c>
      <c r="T515" s="1">
        <v>0</v>
      </c>
      <c r="U515" s="1">
        <v>0</v>
      </c>
      <c r="V515" t="s">
        <v>86</v>
      </c>
      <c r="W515" s="1">
        <v>0</v>
      </c>
      <c r="X515" s="1">
        <v>0</v>
      </c>
      <c r="Y515" s="1">
        <v>0</v>
      </c>
      <c r="Z515" s="1">
        <v>0</v>
      </c>
      <c r="AA515" s="1">
        <v>0</v>
      </c>
      <c r="AB515" s="1">
        <v>0</v>
      </c>
      <c r="AC515" s="1">
        <v>0</v>
      </c>
      <c r="AD515" s="1">
        <v>0</v>
      </c>
      <c r="AE515" s="1">
        <v>0</v>
      </c>
      <c r="AF515" s="1">
        <v>0</v>
      </c>
      <c r="AG515" s="1">
        <v>0</v>
      </c>
      <c r="AH515" s="1">
        <v>0</v>
      </c>
      <c r="AI515" t="s">
        <v>87</v>
      </c>
      <c r="AL515" s="1">
        <v>0</v>
      </c>
      <c r="AM515" s="1">
        <v>0</v>
      </c>
      <c r="AN515" s="1">
        <v>0</v>
      </c>
    </row>
    <row r="516" spans="1:40" x14ac:dyDescent="0.25">
      <c r="A516">
        <v>514</v>
      </c>
      <c r="B516" t="s">
        <v>316</v>
      </c>
      <c r="C516">
        <v>24</v>
      </c>
      <c r="D516">
        <v>7440439</v>
      </c>
      <c r="E516" t="s">
        <v>293</v>
      </c>
      <c r="F516">
        <v>0</v>
      </c>
      <c r="G516" t="s">
        <v>122</v>
      </c>
      <c r="H516" s="1">
        <v>0</v>
      </c>
      <c r="I516" s="1">
        <v>0</v>
      </c>
      <c r="J516" s="1">
        <v>0</v>
      </c>
      <c r="K516" s="1">
        <v>0</v>
      </c>
      <c r="L516" s="1">
        <v>0</v>
      </c>
      <c r="M516" s="1">
        <v>0</v>
      </c>
      <c r="N516" s="1">
        <v>0</v>
      </c>
      <c r="O516" s="1">
        <v>0</v>
      </c>
      <c r="P516" s="1">
        <v>0</v>
      </c>
      <c r="Q516" s="1">
        <v>0</v>
      </c>
      <c r="R516" s="1">
        <v>0</v>
      </c>
      <c r="S516" s="1">
        <v>0</v>
      </c>
      <c r="T516" s="1">
        <v>0</v>
      </c>
      <c r="U516" s="1">
        <v>0</v>
      </c>
      <c r="V516" t="s">
        <v>86</v>
      </c>
      <c r="W516" s="1">
        <v>0</v>
      </c>
      <c r="X516" s="1">
        <v>0</v>
      </c>
      <c r="Y516" s="1">
        <v>0</v>
      </c>
      <c r="Z516" s="1">
        <v>0</v>
      </c>
      <c r="AA516" s="1">
        <v>0</v>
      </c>
      <c r="AB516" s="1">
        <v>0</v>
      </c>
      <c r="AC516" s="1">
        <v>0</v>
      </c>
      <c r="AD516" s="1">
        <v>0</v>
      </c>
      <c r="AE516" s="1">
        <v>0</v>
      </c>
      <c r="AF516" s="1">
        <v>0</v>
      </c>
      <c r="AG516" s="1">
        <v>0</v>
      </c>
      <c r="AH516" s="1">
        <v>0</v>
      </c>
      <c r="AI516" t="s">
        <v>87</v>
      </c>
      <c r="AL516" s="1">
        <v>0</v>
      </c>
      <c r="AM516" s="1">
        <v>0</v>
      </c>
      <c r="AN516" s="1">
        <v>0</v>
      </c>
    </row>
    <row r="517" spans="1:40" x14ac:dyDescent="0.25">
      <c r="A517">
        <v>515</v>
      </c>
      <c r="B517" t="s">
        <v>316</v>
      </c>
      <c r="C517">
        <v>24</v>
      </c>
      <c r="D517">
        <v>7440484</v>
      </c>
      <c r="E517" t="s">
        <v>8</v>
      </c>
      <c r="F517">
        <v>0</v>
      </c>
      <c r="G517" t="s">
        <v>122</v>
      </c>
      <c r="H517" s="1">
        <v>0</v>
      </c>
      <c r="I517" s="1">
        <v>0</v>
      </c>
      <c r="J517" s="1">
        <v>0</v>
      </c>
      <c r="K517" s="1">
        <v>0</v>
      </c>
      <c r="L517" s="1">
        <v>0</v>
      </c>
      <c r="M517" s="1">
        <v>0</v>
      </c>
      <c r="N517" s="1">
        <v>0</v>
      </c>
      <c r="O517" s="1">
        <v>0</v>
      </c>
      <c r="P517" s="1">
        <v>0</v>
      </c>
      <c r="Q517" s="1">
        <v>0</v>
      </c>
      <c r="R517" s="1">
        <v>0</v>
      </c>
      <c r="S517" s="1">
        <v>0</v>
      </c>
      <c r="T517" s="1">
        <v>0</v>
      </c>
      <c r="U517" s="1">
        <v>0</v>
      </c>
      <c r="V517" t="s">
        <v>86</v>
      </c>
      <c r="W517" s="1">
        <v>0</v>
      </c>
      <c r="X517" s="1">
        <v>0</v>
      </c>
      <c r="Y517" s="1">
        <v>0</v>
      </c>
      <c r="Z517" s="1">
        <v>0</v>
      </c>
      <c r="AA517" s="1">
        <v>0</v>
      </c>
      <c r="AB517" s="1">
        <v>0</v>
      </c>
      <c r="AC517" s="1">
        <v>0</v>
      </c>
      <c r="AD517" s="1">
        <v>0</v>
      </c>
      <c r="AE517" s="1">
        <v>0</v>
      </c>
      <c r="AF517" s="1">
        <v>0</v>
      </c>
      <c r="AG517" s="1">
        <v>0</v>
      </c>
      <c r="AH517" s="1">
        <v>0</v>
      </c>
      <c r="AI517" t="s">
        <v>87</v>
      </c>
      <c r="AL517" s="1">
        <v>0</v>
      </c>
      <c r="AM517" s="1">
        <v>0</v>
      </c>
      <c r="AN517" s="1">
        <v>0</v>
      </c>
    </row>
    <row r="518" spans="1:40" x14ac:dyDescent="0.25">
      <c r="A518">
        <v>516</v>
      </c>
      <c r="B518" t="s">
        <v>316</v>
      </c>
      <c r="C518">
        <v>24</v>
      </c>
      <c r="D518">
        <v>7440473</v>
      </c>
      <c r="E518" t="s">
        <v>89</v>
      </c>
      <c r="F518">
        <v>0</v>
      </c>
      <c r="G518" t="s">
        <v>122</v>
      </c>
      <c r="H518" s="1">
        <v>0</v>
      </c>
      <c r="I518" s="1">
        <v>0</v>
      </c>
      <c r="J518" s="1">
        <v>0</v>
      </c>
      <c r="K518" s="1">
        <v>0</v>
      </c>
      <c r="L518" s="1">
        <v>0</v>
      </c>
      <c r="M518" s="1">
        <v>0</v>
      </c>
      <c r="N518" s="1">
        <v>0</v>
      </c>
      <c r="O518" s="1">
        <v>0</v>
      </c>
      <c r="P518" s="1">
        <v>0</v>
      </c>
      <c r="Q518" s="1">
        <v>0</v>
      </c>
      <c r="R518" s="1">
        <v>0</v>
      </c>
      <c r="S518" s="1">
        <v>0</v>
      </c>
      <c r="T518" s="1">
        <v>0</v>
      </c>
      <c r="U518" s="1">
        <v>0</v>
      </c>
      <c r="V518" t="s">
        <v>86</v>
      </c>
      <c r="W518" s="1">
        <v>0</v>
      </c>
      <c r="X518" s="1">
        <v>0</v>
      </c>
      <c r="Y518" s="1">
        <v>0</v>
      </c>
      <c r="Z518" s="1">
        <v>0</v>
      </c>
      <c r="AA518" s="1">
        <v>0</v>
      </c>
      <c r="AB518" s="1">
        <v>0</v>
      </c>
      <c r="AC518" s="1">
        <v>0</v>
      </c>
      <c r="AD518" s="1">
        <v>0</v>
      </c>
      <c r="AE518" s="1">
        <v>0</v>
      </c>
      <c r="AF518" s="1">
        <v>0</v>
      </c>
      <c r="AG518" s="1">
        <v>0</v>
      </c>
      <c r="AH518" s="1">
        <v>0</v>
      </c>
      <c r="AI518" t="s">
        <v>87</v>
      </c>
      <c r="AL518" s="1">
        <v>0</v>
      </c>
      <c r="AM518" s="1">
        <v>0</v>
      </c>
      <c r="AN518" s="1">
        <v>0</v>
      </c>
    </row>
    <row r="519" spans="1:40" x14ac:dyDescent="0.25">
      <c r="A519">
        <v>517</v>
      </c>
      <c r="B519" t="s">
        <v>316</v>
      </c>
      <c r="C519">
        <v>24</v>
      </c>
      <c r="D519">
        <v>18540299</v>
      </c>
      <c r="E519" t="s">
        <v>13</v>
      </c>
      <c r="F519">
        <v>0</v>
      </c>
      <c r="G519" t="s">
        <v>122</v>
      </c>
      <c r="H519" s="1">
        <v>0</v>
      </c>
      <c r="I519" s="1">
        <v>0</v>
      </c>
      <c r="J519" s="1">
        <v>0</v>
      </c>
      <c r="K519" s="1">
        <v>0</v>
      </c>
      <c r="L519" s="1">
        <v>0</v>
      </c>
      <c r="M519" s="1">
        <v>0</v>
      </c>
      <c r="N519" s="1">
        <v>0</v>
      </c>
      <c r="O519" s="1">
        <v>0</v>
      </c>
      <c r="P519" s="1">
        <v>0</v>
      </c>
      <c r="Q519" s="1">
        <v>0</v>
      </c>
      <c r="R519" s="1">
        <v>0</v>
      </c>
      <c r="S519" s="1">
        <v>0</v>
      </c>
      <c r="T519" s="1">
        <v>0</v>
      </c>
      <c r="U519" s="1">
        <v>0</v>
      </c>
      <c r="V519" t="s">
        <v>86</v>
      </c>
      <c r="W519" s="1">
        <v>0</v>
      </c>
      <c r="X519" s="1">
        <v>0</v>
      </c>
      <c r="Y519" s="1">
        <v>0</v>
      </c>
      <c r="Z519" s="1">
        <v>0</v>
      </c>
      <c r="AA519" s="1">
        <v>0</v>
      </c>
      <c r="AB519" s="1">
        <v>0</v>
      </c>
      <c r="AC519" s="1">
        <v>0</v>
      </c>
      <c r="AD519" s="1">
        <v>0</v>
      </c>
      <c r="AE519" s="1">
        <v>0</v>
      </c>
      <c r="AF519" s="1">
        <v>0</v>
      </c>
      <c r="AG519" s="1">
        <v>0</v>
      </c>
      <c r="AH519" s="1">
        <v>0</v>
      </c>
      <c r="AI519" t="s">
        <v>87</v>
      </c>
      <c r="AL519" s="1">
        <v>0</v>
      </c>
      <c r="AM519" s="1">
        <v>0</v>
      </c>
      <c r="AN519" s="1">
        <v>0</v>
      </c>
    </row>
    <row r="520" spans="1:40" x14ac:dyDescent="0.25">
      <c r="A520">
        <v>518</v>
      </c>
      <c r="B520" t="s">
        <v>316</v>
      </c>
      <c r="C520">
        <v>24</v>
      </c>
      <c r="D520">
        <v>1175</v>
      </c>
      <c r="E520" t="s">
        <v>294</v>
      </c>
      <c r="F520">
        <v>0</v>
      </c>
      <c r="G520" t="s">
        <v>122</v>
      </c>
      <c r="H520" s="1">
        <v>0</v>
      </c>
      <c r="I520" s="1">
        <v>0</v>
      </c>
      <c r="J520" s="1">
        <v>0</v>
      </c>
      <c r="K520" s="1">
        <v>0</v>
      </c>
      <c r="L520" s="1">
        <v>0</v>
      </c>
      <c r="M520" s="1">
        <v>0</v>
      </c>
      <c r="N520" s="1">
        <v>0</v>
      </c>
      <c r="O520" s="1">
        <v>0</v>
      </c>
      <c r="P520" s="1">
        <v>0</v>
      </c>
      <c r="Q520" s="1">
        <v>0</v>
      </c>
      <c r="R520" s="1">
        <v>0</v>
      </c>
      <c r="S520" s="1">
        <v>0</v>
      </c>
      <c r="T520" s="1">
        <v>0</v>
      </c>
      <c r="U520" s="1">
        <v>0</v>
      </c>
      <c r="V520" t="s">
        <v>86</v>
      </c>
      <c r="W520" s="1">
        <v>0</v>
      </c>
      <c r="X520" s="1">
        <v>0</v>
      </c>
      <c r="Y520" s="1">
        <v>0</v>
      </c>
      <c r="Z520" s="1">
        <v>0</v>
      </c>
      <c r="AA520" s="1">
        <v>0</v>
      </c>
      <c r="AB520" s="1">
        <v>0</v>
      </c>
      <c r="AC520" s="1">
        <v>0</v>
      </c>
      <c r="AD520" s="1">
        <v>0</v>
      </c>
      <c r="AE520" s="1">
        <v>0</v>
      </c>
      <c r="AF520" s="1">
        <v>0</v>
      </c>
      <c r="AG520" s="1">
        <v>0</v>
      </c>
      <c r="AH520" s="1">
        <v>0</v>
      </c>
      <c r="AI520" t="s">
        <v>87</v>
      </c>
      <c r="AL520" s="1">
        <v>0</v>
      </c>
      <c r="AM520" s="1">
        <v>0</v>
      </c>
      <c r="AN520" s="1">
        <v>0</v>
      </c>
    </row>
    <row r="521" spans="1:40" x14ac:dyDescent="0.25">
      <c r="A521">
        <v>519</v>
      </c>
      <c r="B521" t="s">
        <v>316</v>
      </c>
      <c r="C521">
        <v>24</v>
      </c>
      <c r="D521">
        <v>7440508</v>
      </c>
      <c r="E521" t="s">
        <v>10</v>
      </c>
      <c r="F521">
        <v>0</v>
      </c>
      <c r="G521" t="s">
        <v>122</v>
      </c>
      <c r="H521" s="1">
        <v>0</v>
      </c>
      <c r="I521" s="1">
        <v>0</v>
      </c>
      <c r="J521" s="1">
        <v>0</v>
      </c>
      <c r="K521" s="1">
        <v>0</v>
      </c>
      <c r="L521" s="1">
        <v>0</v>
      </c>
      <c r="M521" s="1">
        <v>0</v>
      </c>
      <c r="N521" s="1">
        <v>0</v>
      </c>
      <c r="O521" s="1">
        <v>0</v>
      </c>
      <c r="P521" s="1">
        <v>0</v>
      </c>
      <c r="Q521" s="1">
        <v>0</v>
      </c>
      <c r="R521" s="1">
        <v>0</v>
      </c>
      <c r="S521" s="1">
        <v>0</v>
      </c>
      <c r="T521" s="1">
        <v>0</v>
      </c>
      <c r="U521" s="1">
        <v>0</v>
      </c>
      <c r="V521" t="s">
        <v>86</v>
      </c>
      <c r="W521" s="1">
        <v>0</v>
      </c>
      <c r="X521" s="1">
        <v>0</v>
      </c>
      <c r="Y521" s="1">
        <v>0</v>
      </c>
      <c r="Z521" s="1">
        <v>0</v>
      </c>
      <c r="AA521" s="1">
        <v>0</v>
      </c>
      <c r="AB521" s="1">
        <v>0</v>
      </c>
      <c r="AC521" s="1">
        <v>0</v>
      </c>
      <c r="AD521" s="1">
        <v>0</v>
      </c>
      <c r="AE521" s="1">
        <v>0</v>
      </c>
      <c r="AF521" s="1">
        <v>0</v>
      </c>
      <c r="AG521" s="1">
        <v>0</v>
      </c>
      <c r="AH521" s="1">
        <v>0</v>
      </c>
      <c r="AI521" t="s">
        <v>87</v>
      </c>
      <c r="AL521" s="1">
        <v>0</v>
      </c>
      <c r="AM521" s="1">
        <v>0</v>
      </c>
      <c r="AN521" s="1">
        <v>0</v>
      </c>
    </row>
    <row r="522" spans="1:40" x14ac:dyDescent="0.25">
      <c r="A522">
        <v>520</v>
      </c>
      <c r="B522" t="s">
        <v>316</v>
      </c>
      <c r="C522">
        <v>24</v>
      </c>
      <c r="D522">
        <v>7439965</v>
      </c>
      <c r="E522" t="s">
        <v>5</v>
      </c>
      <c r="F522">
        <v>0</v>
      </c>
      <c r="G522" t="s">
        <v>122</v>
      </c>
      <c r="H522" s="1">
        <v>0</v>
      </c>
      <c r="I522" s="1">
        <v>0</v>
      </c>
      <c r="J522" s="1">
        <v>0</v>
      </c>
      <c r="K522" s="1">
        <v>0</v>
      </c>
      <c r="L522" s="1">
        <v>0</v>
      </c>
      <c r="M522" s="1">
        <v>0</v>
      </c>
      <c r="N522" s="1">
        <v>0</v>
      </c>
      <c r="O522" s="1">
        <v>0</v>
      </c>
      <c r="P522" s="1">
        <v>0</v>
      </c>
      <c r="Q522" s="1">
        <v>0</v>
      </c>
      <c r="R522" s="1">
        <v>0</v>
      </c>
      <c r="S522" s="1">
        <v>0</v>
      </c>
      <c r="T522" s="1">
        <v>0</v>
      </c>
      <c r="U522" s="1">
        <v>0</v>
      </c>
      <c r="V522" t="s">
        <v>86</v>
      </c>
      <c r="W522" s="1">
        <v>0</v>
      </c>
      <c r="X522" s="1">
        <v>0</v>
      </c>
      <c r="Y522" s="1">
        <v>0</v>
      </c>
      <c r="Z522" s="1">
        <v>0</v>
      </c>
      <c r="AA522" s="1">
        <v>0</v>
      </c>
      <c r="AB522" s="1">
        <v>0</v>
      </c>
      <c r="AC522" s="1">
        <v>0</v>
      </c>
      <c r="AD522" s="1">
        <v>0</v>
      </c>
      <c r="AE522" s="1">
        <v>0</v>
      </c>
      <c r="AF522" s="1">
        <v>0</v>
      </c>
      <c r="AG522" s="1">
        <v>0</v>
      </c>
      <c r="AH522" s="1">
        <v>0</v>
      </c>
      <c r="AI522" t="s">
        <v>87</v>
      </c>
      <c r="AL522" s="1">
        <v>0</v>
      </c>
      <c r="AM522" s="1">
        <v>0</v>
      </c>
      <c r="AN522" s="1">
        <v>0</v>
      </c>
    </row>
    <row r="523" spans="1:40" x14ac:dyDescent="0.25">
      <c r="A523">
        <v>521</v>
      </c>
      <c r="B523" t="s">
        <v>316</v>
      </c>
      <c r="C523">
        <v>24</v>
      </c>
      <c r="D523">
        <v>7440020</v>
      </c>
      <c r="E523" t="s">
        <v>6</v>
      </c>
      <c r="F523">
        <v>0</v>
      </c>
      <c r="G523" t="s">
        <v>122</v>
      </c>
      <c r="H523" s="1">
        <v>0</v>
      </c>
      <c r="I523" s="1">
        <v>0</v>
      </c>
      <c r="J523" s="1">
        <v>0</v>
      </c>
      <c r="K523" s="1">
        <v>0</v>
      </c>
      <c r="L523" s="1">
        <v>0</v>
      </c>
      <c r="M523" s="1">
        <v>0</v>
      </c>
      <c r="N523" s="1">
        <v>0</v>
      </c>
      <c r="O523" s="1">
        <v>0</v>
      </c>
      <c r="P523" s="1">
        <v>0</v>
      </c>
      <c r="Q523" s="1">
        <v>0</v>
      </c>
      <c r="R523" s="1">
        <v>0</v>
      </c>
      <c r="S523" s="1">
        <v>0</v>
      </c>
      <c r="T523" s="1">
        <v>0</v>
      </c>
      <c r="U523" s="1">
        <v>0</v>
      </c>
      <c r="V523" t="s">
        <v>86</v>
      </c>
      <c r="W523" s="1">
        <v>0</v>
      </c>
      <c r="X523" s="1">
        <v>0</v>
      </c>
      <c r="Y523" s="1">
        <v>0</v>
      </c>
      <c r="Z523" s="1">
        <v>0</v>
      </c>
      <c r="AA523" s="1">
        <v>0</v>
      </c>
      <c r="AB523" s="1">
        <v>0</v>
      </c>
      <c r="AC523" s="1">
        <v>0</v>
      </c>
      <c r="AD523" s="1">
        <v>0</v>
      </c>
      <c r="AE523" s="1">
        <v>0</v>
      </c>
      <c r="AF523" s="1">
        <v>0</v>
      </c>
      <c r="AG523" s="1">
        <v>0</v>
      </c>
      <c r="AH523" s="1">
        <v>0</v>
      </c>
      <c r="AI523" t="s">
        <v>87</v>
      </c>
      <c r="AL523" s="1">
        <v>0</v>
      </c>
      <c r="AM523" s="1">
        <v>0</v>
      </c>
      <c r="AN523" s="1">
        <v>0</v>
      </c>
    </row>
    <row r="524" spans="1:40" x14ac:dyDescent="0.25">
      <c r="A524">
        <v>522</v>
      </c>
      <c r="B524" t="s">
        <v>316</v>
      </c>
      <c r="C524">
        <v>24</v>
      </c>
      <c r="D524">
        <v>7723140</v>
      </c>
      <c r="E524" t="s">
        <v>295</v>
      </c>
      <c r="F524">
        <v>0</v>
      </c>
      <c r="G524" t="s">
        <v>122</v>
      </c>
      <c r="H524" s="1">
        <v>0</v>
      </c>
      <c r="I524" s="1">
        <v>0</v>
      </c>
      <c r="J524" s="1">
        <v>0</v>
      </c>
      <c r="K524" s="1">
        <v>0</v>
      </c>
      <c r="L524" s="1">
        <v>0</v>
      </c>
      <c r="M524" s="1">
        <v>0</v>
      </c>
      <c r="N524" s="1">
        <v>0</v>
      </c>
      <c r="O524" s="1">
        <v>0</v>
      </c>
      <c r="P524" s="1">
        <v>0</v>
      </c>
      <c r="Q524" s="1">
        <v>0</v>
      </c>
      <c r="R524" s="1">
        <v>0</v>
      </c>
      <c r="S524" s="1">
        <v>0</v>
      </c>
      <c r="T524" s="1">
        <v>0</v>
      </c>
      <c r="U524" s="1">
        <v>0</v>
      </c>
      <c r="V524" t="s">
        <v>86</v>
      </c>
      <c r="W524" s="1">
        <v>0</v>
      </c>
      <c r="X524" s="1">
        <v>0</v>
      </c>
      <c r="Y524" s="1">
        <v>0</v>
      </c>
      <c r="Z524" s="1">
        <v>0</v>
      </c>
      <c r="AA524" s="1">
        <v>0</v>
      </c>
      <c r="AB524" s="1">
        <v>0</v>
      </c>
      <c r="AC524" s="1">
        <v>0</v>
      </c>
      <c r="AD524" s="1">
        <v>0</v>
      </c>
      <c r="AE524" s="1">
        <v>0</v>
      </c>
      <c r="AF524" s="1">
        <v>0</v>
      </c>
      <c r="AG524" s="1">
        <v>0</v>
      </c>
      <c r="AH524" s="1">
        <v>0</v>
      </c>
      <c r="AI524" t="s">
        <v>87</v>
      </c>
      <c r="AL524" s="1">
        <v>0</v>
      </c>
      <c r="AM524" s="1">
        <v>0</v>
      </c>
      <c r="AN524" s="1">
        <v>0</v>
      </c>
    </row>
    <row r="525" spans="1:40" x14ac:dyDescent="0.25">
      <c r="A525">
        <v>523</v>
      </c>
      <c r="B525" t="s">
        <v>316</v>
      </c>
      <c r="C525">
        <v>24</v>
      </c>
      <c r="D525">
        <v>7439921</v>
      </c>
      <c r="E525" t="s">
        <v>7</v>
      </c>
      <c r="F525">
        <v>0</v>
      </c>
      <c r="G525" t="s">
        <v>122</v>
      </c>
      <c r="H525" s="1">
        <v>0</v>
      </c>
      <c r="I525" s="1">
        <v>0</v>
      </c>
      <c r="J525" s="1">
        <v>0</v>
      </c>
      <c r="K525" s="1">
        <v>0</v>
      </c>
      <c r="L525" s="1">
        <v>0</v>
      </c>
      <c r="M525" s="1">
        <v>0</v>
      </c>
      <c r="N525" s="1">
        <v>0</v>
      </c>
      <c r="O525" s="1">
        <v>0</v>
      </c>
      <c r="P525" s="1">
        <v>0</v>
      </c>
      <c r="Q525" s="1">
        <v>0</v>
      </c>
      <c r="R525" s="1">
        <v>0</v>
      </c>
      <c r="S525" s="1">
        <v>0</v>
      </c>
      <c r="T525" s="1">
        <v>0</v>
      </c>
      <c r="U525" s="1">
        <v>0</v>
      </c>
      <c r="V525" t="s">
        <v>86</v>
      </c>
      <c r="W525" s="1">
        <v>0</v>
      </c>
      <c r="X525" s="1">
        <v>0</v>
      </c>
      <c r="Y525" s="1">
        <v>0</v>
      </c>
      <c r="Z525" s="1">
        <v>0</v>
      </c>
      <c r="AA525" s="1">
        <v>0</v>
      </c>
      <c r="AB525" s="1">
        <v>0</v>
      </c>
      <c r="AC525" s="1">
        <v>0</v>
      </c>
      <c r="AD525" s="1">
        <v>0</v>
      </c>
      <c r="AE525" s="1">
        <v>0</v>
      </c>
      <c r="AF525" s="1">
        <v>0</v>
      </c>
      <c r="AG525" s="1">
        <v>0</v>
      </c>
      <c r="AH525" s="1">
        <v>0</v>
      </c>
      <c r="AI525" t="s">
        <v>87</v>
      </c>
      <c r="AL525" s="1">
        <v>0</v>
      </c>
      <c r="AM525" s="1">
        <v>0</v>
      </c>
      <c r="AN525" s="1">
        <v>0</v>
      </c>
    </row>
    <row r="526" spans="1:40" x14ac:dyDescent="0.25">
      <c r="A526">
        <v>524</v>
      </c>
      <c r="B526" t="s">
        <v>316</v>
      </c>
      <c r="C526">
        <v>24</v>
      </c>
      <c r="D526">
        <v>7440622</v>
      </c>
      <c r="E526" t="s">
        <v>296</v>
      </c>
      <c r="F526">
        <v>0</v>
      </c>
      <c r="G526" t="s">
        <v>122</v>
      </c>
      <c r="H526" s="1">
        <v>0</v>
      </c>
      <c r="I526" s="1">
        <v>0</v>
      </c>
      <c r="J526" s="1">
        <v>0</v>
      </c>
      <c r="K526" s="1">
        <v>0</v>
      </c>
      <c r="L526" s="1">
        <v>0</v>
      </c>
      <c r="M526" s="1">
        <v>0</v>
      </c>
      <c r="N526" s="1">
        <v>0</v>
      </c>
      <c r="O526" s="1">
        <v>0</v>
      </c>
      <c r="P526" s="1">
        <v>0</v>
      </c>
      <c r="Q526" s="1">
        <v>0</v>
      </c>
      <c r="R526" s="1">
        <v>0</v>
      </c>
      <c r="S526" s="1">
        <v>0</v>
      </c>
      <c r="T526" s="1">
        <v>0</v>
      </c>
      <c r="U526" s="1">
        <v>0</v>
      </c>
      <c r="V526" t="s">
        <v>86</v>
      </c>
      <c r="W526" s="1">
        <v>0</v>
      </c>
      <c r="X526" s="1">
        <v>0</v>
      </c>
      <c r="Y526" s="1">
        <v>0</v>
      </c>
      <c r="Z526" s="1">
        <v>0</v>
      </c>
      <c r="AA526" s="1">
        <v>0</v>
      </c>
      <c r="AB526" s="1">
        <v>0</v>
      </c>
      <c r="AC526" s="1">
        <v>0</v>
      </c>
      <c r="AD526" s="1">
        <v>0</v>
      </c>
      <c r="AE526" s="1">
        <v>0</v>
      </c>
      <c r="AF526" s="1">
        <v>0</v>
      </c>
      <c r="AG526" s="1">
        <v>0</v>
      </c>
      <c r="AH526" s="1">
        <v>0</v>
      </c>
      <c r="AI526" t="s">
        <v>87</v>
      </c>
      <c r="AL526" s="1">
        <v>0</v>
      </c>
      <c r="AM526" s="1">
        <v>0</v>
      </c>
      <c r="AN526" s="1">
        <v>0</v>
      </c>
    </row>
    <row r="527" spans="1:40" x14ac:dyDescent="0.25">
      <c r="A527">
        <v>525</v>
      </c>
      <c r="B527" t="s">
        <v>316</v>
      </c>
      <c r="C527">
        <v>24</v>
      </c>
      <c r="D527">
        <v>7440666</v>
      </c>
      <c r="E527" t="s">
        <v>297</v>
      </c>
      <c r="F527">
        <v>0</v>
      </c>
      <c r="G527" t="s">
        <v>122</v>
      </c>
      <c r="H527" s="1">
        <v>0</v>
      </c>
      <c r="I527" s="1">
        <v>0</v>
      </c>
      <c r="J527" s="1">
        <v>0</v>
      </c>
      <c r="K527" s="1">
        <v>0</v>
      </c>
      <c r="L527" s="1">
        <v>0</v>
      </c>
      <c r="M527" s="1">
        <v>0</v>
      </c>
      <c r="N527" s="1">
        <v>0</v>
      </c>
      <c r="O527" s="1">
        <v>0</v>
      </c>
      <c r="P527" s="1">
        <v>0</v>
      </c>
      <c r="Q527" s="1">
        <v>0</v>
      </c>
      <c r="R527" s="1">
        <v>0</v>
      </c>
      <c r="S527" s="1">
        <v>0</v>
      </c>
      <c r="T527" s="1">
        <v>0</v>
      </c>
      <c r="U527" s="1">
        <v>0</v>
      </c>
      <c r="V527" t="s">
        <v>86</v>
      </c>
      <c r="W527" s="1">
        <v>0</v>
      </c>
      <c r="X527" s="1">
        <v>0</v>
      </c>
      <c r="Y527" s="1">
        <v>0</v>
      </c>
      <c r="Z527" s="1">
        <v>0</v>
      </c>
      <c r="AA527" s="1">
        <v>0</v>
      </c>
      <c r="AB527" s="1">
        <v>0</v>
      </c>
      <c r="AC527" s="1">
        <v>0</v>
      </c>
      <c r="AD527" s="1">
        <v>0</v>
      </c>
      <c r="AE527" s="1">
        <v>0</v>
      </c>
      <c r="AF527" s="1">
        <v>0</v>
      </c>
      <c r="AG527" s="1">
        <v>0</v>
      </c>
      <c r="AH527" s="1">
        <v>0</v>
      </c>
      <c r="AI527" t="s">
        <v>87</v>
      </c>
      <c r="AL527" s="1">
        <v>0</v>
      </c>
      <c r="AM527" s="1">
        <v>0</v>
      </c>
      <c r="AN527" s="1">
        <v>0</v>
      </c>
    </row>
    <row r="528" spans="1:40" x14ac:dyDescent="0.25">
      <c r="A528">
        <v>526</v>
      </c>
      <c r="B528" t="s">
        <v>195</v>
      </c>
      <c r="C528">
        <v>24</v>
      </c>
      <c r="D528">
        <v>7429905</v>
      </c>
      <c r="E528" t="s">
        <v>290</v>
      </c>
      <c r="F528">
        <v>0</v>
      </c>
      <c r="G528" t="s">
        <v>122</v>
      </c>
      <c r="H528" s="1">
        <v>0</v>
      </c>
      <c r="I528" s="1">
        <v>0</v>
      </c>
      <c r="J528" s="1">
        <v>0</v>
      </c>
      <c r="K528" s="1">
        <v>0</v>
      </c>
      <c r="L528" s="1">
        <v>0</v>
      </c>
      <c r="M528" s="1">
        <v>0</v>
      </c>
      <c r="N528" s="1">
        <v>0</v>
      </c>
      <c r="O528" s="1">
        <v>0</v>
      </c>
      <c r="P528" s="1">
        <v>0</v>
      </c>
      <c r="Q528" s="1">
        <v>0</v>
      </c>
      <c r="R528" s="1">
        <v>0</v>
      </c>
      <c r="S528" s="1">
        <v>0</v>
      </c>
      <c r="T528" s="1">
        <v>0</v>
      </c>
      <c r="U528" s="1">
        <v>0</v>
      </c>
      <c r="V528" t="s">
        <v>86</v>
      </c>
      <c r="W528" s="1">
        <v>0</v>
      </c>
      <c r="X528" s="1">
        <v>0</v>
      </c>
      <c r="Y528" s="1">
        <v>0</v>
      </c>
      <c r="Z528" s="1">
        <v>0</v>
      </c>
      <c r="AA528" s="1">
        <v>0</v>
      </c>
      <c r="AB528" s="1">
        <v>0</v>
      </c>
      <c r="AC528" s="1">
        <v>0</v>
      </c>
      <c r="AD528" s="1">
        <v>0</v>
      </c>
      <c r="AE528" s="1">
        <v>0</v>
      </c>
      <c r="AF528" s="1">
        <v>0</v>
      </c>
      <c r="AG528" s="1">
        <v>0</v>
      </c>
      <c r="AH528" s="1">
        <v>0</v>
      </c>
      <c r="AI528" t="s">
        <v>87</v>
      </c>
      <c r="AL528" s="1">
        <v>0</v>
      </c>
      <c r="AM528" s="1">
        <v>0</v>
      </c>
      <c r="AN528" s="1">
        <v>0</v>
      </c>
    </row>
    <row r="529" spans="1:40" x14ac:dyDescent="0.25">
      <c r="A529">
        <v>527</v>
      </c>
      <c r="B529" t="s">
        <v>195</v>
      </c>
      <c r="C529">
        <v>24</v>
      </c>
      <c r="D529">
        <v>1344281</v>
      </c>
      <c r="E529" t="s">
        <v>291</v>
      </c>
      <c r="F529">
        <v>0</v>
      </c>
      <c r="G529" t="s">
        <v>122</v>
      </c>
      <c r="H529" s="1">
        <v>0</v>
      </c>
      <c r="I529" s="1">
        <v>0</v>
      </c>
      <c r="J529" s="1">
        <v>0</v>
      </c>
      <c r="K529" s="1">
        <v>0</v>
      </c>
      <c r="L529" s="1">
        <v>0</v>
      </c>
      <c r="M529" s="1">
        <v>0</v>
      </c>
      <c r="N529" s="1">
        <v>0</v>
      </c>
      <c r="O529" s="1">
        <v>0</v>
      </c>
      <c r="P529" s="1">
        <v>0</v>
      </c>
      <c r="Q529" s="1">
        <v>0</v>
      </c>
      <c r="R529" s="1">
        <v>0</v>
      </c>
      <c r="S529" s="1">
        <v>0</v>
      </c>
      <c r="T529" s="1">
        <v>0</v>
      </c>
      <c r="U529" s="1">
        <v>0</v>
      </c>
      <c r="V529" t="s">
        <v>86</v>
      </c>
      <c r="W529" s="1">
        <v>0</v>
      </c>
      <c r="X529" s="1">
        <v>0</v>
      </c>
      <c r="Y529" s="1">
        <v>0</v>
      </c>
      <c r="Z529" s="1">
        <v>0</v>
      </c>
      <c r="AA529" s="1">
        <v>0</v>
      </c>
      <c r="AB529" s="1">
        <v>0</v>
      </c>
      <c r="AC529" s="1">
        <v>0</v>
      </c>
      <c r="AD529" s="1">
        <v>0</v>
      </c>
      <c r="AE529" s="1">
        <v>0</v>
      </c>
      <c r="AF529" s="1">
        <v>0</v>
      </c>
      <c r="AG529" s="1">
        <v>0</v>
      </c>
      <c r="AH529" s="1">
        <v>0</v>
      </c>
      <c r="AI529" t="s">
        <v>87</v>
      </c>
      <c r="AL529" s="1">
        <v>0</v>
      </c>
      <c r="AM529" s="1">
        <v>0</v>
      </c>
      <c r="AN529" s="1">
        <v>0</v>
      </c>
    </row>
    <row r="530" spans="1:40" x14ac:dyDescent="0.25">
      <c r="A530">
        <v>528</v>
      </c>
      <c r="B530" t="s">
        <v>317</v>
      </c>
      <c r="C530">
        <v>24</v>
      </c>
      <c r="D530">
        <v>7440417</v>
      </c>
      <c r="E530" t="s">
        <v>292</v>
      </c>
      <c r="F530">
        <v>0</v>
      </c>
      <c r="G530" t="s">
        <v>122</v>
      </c>
      <c r="H530" s="1">
        <v>0</v>
      </c>
      <c r="I530" s="1">
        <v>0</v>
      </c>
      <c r="J530" s="1">
        <v>0</v>
      </c>
      <c r="K530" s="1">
        <v>0</v>
      </c>
      <c r="L530" s="1">
        <v>0</v>
      </c>
      <c r="M530" s="1">
        <v>0</v>
      </c>
      <c r="N530" s="1">
        <v>0</v>
      </c>
      <c r="O530" s="1">
        <v>0</v>
      </c>
      <c r="P530" s="1">
        <v>0</v>
      </c>
      <c r="Q530" s="1">
        <v>0</v>
      </c>
      <c r="R530" s="1">
        <v>0</v>
      </c>
      <c r="S530" s="1">
        <v>0</v>
      </c>
      <c r="T530" s="1">
        <v>0</v>
      </c>
      <c r="U530" s="1">
        <v>0</v>
      </c>
      <c r="V530" t="s">
        <v>86</v>
      </c>
      <c r="W530" s="1">
        <v>0</v>
      </c>
      <c r="X530" s="1">
        <v>0</v>
      </c>
      <c r="Y530" s="1">
        <v>0</v>
      </c>
      <c r="Z530" s="1">
        <v>0</v>
      </c>
      <c r="AA530" s="1">
        <v>0</v>
      </c>
      <c r="AB530" s="1">
        <v>0</v>
      </c>
      <c r="AC530" s="1">
        <v>0</v>
      </c>
      <c r="AD530" s="1">
        <v>0</v>
      </c>
      <c r="AE530" s="1">
        <v>0</v>
      </c>
      <c r="AF530" s="1">
        <v>0</v>
      </c>
      <c r="AG530" s="1">
        <v>0</v>
      </c>
      <c r="AH530" s="1">
        <v>0</v>
      </c>
      <c r="AI530" t="s">
        <v>87</v>
      </c>
      <c r="AL530" s="1">
        <v>0</v>
      </c>
      <c r="AM530" s="1">
        <v>0</v>
      </c>
      <c r="AN530" s="1">
        <v>0</v>
      </c>
    </row>
    <row r="531" spans="1:40" x14ac:dyDescent="0.25">
      <c r="A531">
        <v>529</v>
      </c>
      <c r="B531" t="s">
        <v>318</v>
      </c>
      <c r="C531">
        <v>24</v>
      </c>
      <c r="D531">
        <v>7440439</v>
      </c>
      <c r="E531" t="s">
        <v>293</v>
      </c>
      <c r="F531">
        <v>0</v>
      </c>
      <c r="G531" t="s">
        <v>122</v>
      </c>
      <c r="H531" s="1">
        <v>0</v>
      </c>
      <c r="I531" s="1">
        <v>0</v>
      </c>
      <c r="J531" s="1">
        <v>0</v>
      </c>
      <c r="K531" s="1">
        <v>0</v>
      </c>
      <c r="L531" s="1">
        <v>0</v>
      </c>
      <c r="M531" s="1">
        <v>0</v>
      </c>
      <c r="N531" s="1">
        <v>0</v>
      </c>
      <c r="O531" s="1">
        <v>0</v>
      </c>
      <c r="P531" s="1">
        <v>0</v>
      </c>
      <c r="Q531" s="1">
        <v>0</v>
      </c>
      <c r="R531" s="1">
        <v>0</v>
      </c>
      <c r="S531" s="1">
        <v>0</v>
      </c>
      <c r="T531" s="1">
        <v>0</v>
      </c>
      <c r="U531" s="1">
        <v>0</v>
      </c>
      <c r="V531" t="s">
        <v>86</v>
      </c>
      <c r="W531" s="1">
        <v>0</v>
      </c>
      <c r="X531" s="1">
        <v>0</v>
      </c>
      <c r="Y531" s="1">
        <v>0</v>
      </c>
      <c r="Z531" s="1">
        <v>0</v>
      </c>
      <c r="AA531" s="1">
        <v>0</v>
      </c>
      <c r="AB531" s="1">
        <v>0</v>
      </c>
      <c r="AC531" s="1">
        <v>0</v>
      </c>
      <c r="AD531" s="1">
        <v>0</v>
      </c>
      <c r="AE531" s="1">
        <v>0</v>
      </c>
      <c r="AF531" s="1">
        <v>0</v>
      </c>
      <c r="AG531" s="1">
        <v>0</v>
      </c>
      <c r="AH531" s="1">
        <v>0</v>
      </c>
      <c r="AI531" t="s">
        <v>87</v>
      </c>
      <c r="AL531" s="1">
        <v>0</v>
      </c>
      <c r="AM531" s="1">
        <v>0</v>
      </c>
      <c r="AN531" s="1">
        <v>0</v>
      </c>
    </row>
    <row r="532" spans="1:40" x14ac:dyDescent="0.25">
      <c r="A532">
        <v>530</v>
      </c>
      <c r="B532" t="s">
        <v>319</v>
      </c>
      <c r="C532">
        <v>24</v>
      </c>
      <c r="D532">
        <v>7440484</v>
      </c>
      <c r="E532" t="s">
        <v>8</v>
      </c>
      <c r="F532">
        <v>0</v>
      </c>
      <c r="G532" t="s">
        <v>122</v>
      </c>
      <c r="H532" s="1">
        <v>0</v>
      </c>
      <c r="I532" s="1">
        <v>0</v>
      </c>
      <c r="J532" s="1">
        <v>0</v>
      </c>
      <c r="K532" s="1">
        <v>0</v>
      </c>
      <c r="L532" s="1">
        <v>0</v>
      </c>
      <c r="M532" s="1">
        <v>0</v>
      </c>
      <c r="N532" s="1">
        <v>0</v>
      </c>
      <c r="O532" s="1">
        <v>0</v>
      </c>
      <c r="P532" s="1">
        <v>0</v>
      </c>
      <c r="Q532" s="1">
        <v>0</v>
      </c>
      <c r="R532" s="1">
        <v>0</v>
      </c>
      <c r="S532" s="1">
        <v>0</v>
      </c>
      <c r="T532" s="1">
        <v>0</v>
      </c>
      <c r="U532" s="1">
        <v>0</v>
      </c>
      <c r="V532" t="s">
        <v>86</v>
      </c>
      <c r="W532" s="1">
        <v>0</v>
      </c>
      <c r="X532" s="1">
        <v>0</v>
      </c>
      <c r="Y532" s="1">
        <v>0</v>
      </c>
      <c r="Z532" s="1">
        <v>0</v>
      </c>
      <c r="AA532" s="1">
        <v>0</v>
      </c>
      <c r="AB532" s="1">
        <v>0</v>
      </c>
      <c r="AC532" s="1">
        <v>0</v>
      </c>
      <c r="AD532" s="1">
        <v>0</v>
      </c>
      <c r="AE532" s="1">
        <v>0</v>
      </c>
      <c r="AF532" s="1">
        <v>0</v>
      </c>
      <c r="AG532" s="1">
        <v>0</v>
      </c>
      <c r="AH532" s="1">
        <v>0</v>
      </c>
      <c r="AI532" t="s">
        <v>87</v>
      </c>
      <c r="AL532" s="1">
        <v>0</v>
      </c>
      <c r="AM532" s="1">
        <v>0</v>
      </c>
      <c r="AN532" s="1">
        <v>0</v>
      </c>
    </row>
    <row r="533" spans="1:40" x14ac:dyDescent="0.25">
      <c r="A533">
        <v>531</v>
      </c>
      <c r="B533" t="s">
        <v>320</v>
      </c>
      <c r="C533">
        <v>24</v>
      </c>
      <c r="D533">
        <v>7440473</v>
      </c>
      <c r="E533" t="s">
        <v>89</v>
      </c>
      <c r="F533">
        <v>1.7100000000000001E-4</v>
      </c>
      <c r="G533" t="s">
        <v>122</v>
      </c>
      <c r="H533" s="1">
        <v>0</v>
      </c>
      <c r="I533" s="1">
        <v>0</v>
      </c>
      <c r="J533" s="1">
        <v>0</v>
      </c>
      <c r="K533" s="1">
        <v>0</v>
      </c>
      <c r="L533" s="1">
        <v>0</v>
      </c>
      <c r="M533" s="1">
        <v>0</v>
      </c>
      <c r="N533" s="1">
        <v>0</v>
      </c>
      <c r="O533" s="1">
        <v>0</v>
      </c>
      <c r="P533" s="1">
        <v>0</v>
      </c>
      <c r="Q533" s="1">
        <v>0</v>
      </c>
      <c r="R533" s="1">
        <v>0</v>
      </c>
      <c r="S533" s="1">
        <v>0</v>
      </c>
      <c r="T533" s="1">
        <v>0</v>
      </c>
      <c r="U533" s="1">
        <v>0</v>
      </c>
      <c r="V533" t="s">
        <v>86</v>
      </c>
      <c r="W533" s="1">
        <v>1.7100000000000001E-4</v>
      </c>
      <c r="X533" s="1">
        <v>0</v>
      </c>
      <c r="Y533" s="1">
        <v>0</v>
      </c>
      <c r="Z533" s="1">
        <v>0</v>
      </c>
      <c r="AA533" s="1">
        <v>0</v>
      </c>
      <c r="AB533" s="1">
        <v>0</v>
      </c>
      <c r="AC533" s="1">
        <v>0</v>
      </c>
      <c r="AD533" s="1">
        <v>0</v>
      </c>
      <c r="AE533" s="1">
        <v>0</v>
      </c>
      <c r="AF533" s="1">
        <v>0</v>
      </c>
      <c r="AG533" s="1">
        <v>0</v>
      </c>
      <c r="AH533" s="1">
        <v>0</v>
      </c>
      <c r="AI533" t="s">
        <v>87</v>
      </c>
      <c r="AL533" s="1">
        <v>0</v>
      </c>
      <c r="AM533" s="1">
        <v>0</v>
      </c>
      <c r="AN533" s="1">
        <v>0</v>
      </c>
    </row>
    <row r="534" spans="1:40" x14ac:dyDescent="0.25">
      <c r="A534">
        <v>532</v>
      </c>
      <c r="B534" t="s">
        <v>321</v>
      </c>
      <c r="C534">
        <v>24</v>
      </c>
      <c r="D534">
        <v>18540299</v>
      </c>
      <c r="E534" t="s">
        <v>13</v>
      </c>
      <c r="F534" s="1">
        <v>9.3800000000000003E-5</v>
      </c>
      <c r="G534" t="s">
        <v>122</v>
      </c>
      <c r="H534" s="1">
        <v>0</v>
      </c>
      <c r="I534" s="1">
        <v>0</v>
      </c>
      <c r="J534" s="1">
        <v>0</v>
      </c>
      <c r="K534" s="1">
        <v>0</v>
      </c>
      <c r="L534" s="1">
        <v>0</v>
      </c>
      <c r="M534" s="1">
        <v>0</v>
      </c>
      <c r="N534" s="1">
        <v>4.6900000000000002E-4</v>
      </c>
      <c r="O534" s="1">
        <v>0</v>
      </c>
      <c r="P534" s="1">
        <v>0</v>
      </c>
      <c r="Q534" s="1">
        <v>0</v>
      </c>
      <c r="R534" s="1">
        <v>0</v>
      </c>
      <c r="S534" s="1">
        <v>2.5517999999999999E-5</v>
      </c>
      <c r="T534" s="1">
        <v>0</v>
      </c>
      <c r="U534" s="1">
        <v>0</v>
      </c>
      <c r="V534" t="s">
        <v>86</v>
      </c>
      <c r="W534" s="1">
        <v>9.3800000000000003E-5</v>
      </c>
      <c r="X534" s="1">
        <v>4.6599000000000001E-7</v>
      </c>
      <c r="Y534" s="1">
        <v>4.4379999999999998E-8</v>
      </c>
      <c r="Z534" s="1">
        <v>0</v>
      </c>
      <c r="AA534" s="1">
        <v>0</v>
      </c>
      <c r="AB534" s="1">
        <v>0</v>
      </c>
      <c r="AC534" s="1">
        <v>0</v>
      </c>
      <c r="AD534" s="1">
        <v>0</v>
      </c>
      <c r="AE534" s="1">
        <v>0</v>
      </c>
      <c r="AF534" s="1">
        <v>0</v>
      </c>
      <c r="AG534" s="1">
        <v>0</v>
      </c>
      <c r="AH534" s="1">
        <v>0</v>
      </c>
      <c r="AI534" t="s">
        <v>87</v>
      </c>
      <c r="AJ534" t="s">
        <v>88</v>
      </c>
      <c r="AK534" t="s">
        <v>118</v>
      </c>
      <c r="AL534" s="1">
        <v>0</v>
      </c>
      <c r="AM534" s="1">
        <v>0</v>
      </c>
      <c r="AN534" s="1">
        <v>0</v>
      </c>
    </row>
    <row r="535" spans="1:40" x14ac:dyDescent="0.25">
      <c r="A535">
        <v>533</v>
      </c>
      <c r="B535" t="s">
        <v>322</v>
      </c>
      <c r="C535">
        <v>24</v>
      </c>
      <c r="D535">
        <v>1175</v>
      </c>
      <c r="E535" t="s">
        <v>294</v>
      </c>
      <c r="F535">
        <v>0</v>
      </c>
      <c r="G535" t="s">
        <v>122</v>
      </c>
      <c r="H535" s="1">
        <v>0</v>
      </c>
      <c r="I535" s="1">
        <v>0</v>
      </c>
      <c r="J535" s="1">
        <v>0</v>
      </c>
      <c r="K535" s="1">
        <v>0</v>
      </c>
      <c r="L535" s="1">
        <v>0</v>
      </c>
      <c r="M535" s="1">
        <v>0</v>
      </c>
      <c r="N535" s="1">
        <v>0</v>
      </c>
      <c r="O535" s="1">
        <v>0</v>
      </c>
      <c r="P535" s="1">
        <v>0</v>
      </c>
      <c r="Q535" s="1">
        <v>0</v>
      </c>
      <c r="R535" s="1">
        <v>0</v>
      </c>
      <c r="S535" s="1">
        <v>0</v>
      </c>
      <c r="T535" s="1">
        <v>0</v>
      </c>
      <c r="U535" s="1">
        <v>0</v>
      </c>
      <c r="V535" t="s">
        <v>86</v>
      </c>
      <c r="W535" s="1">
        <v>0</v>
      </c>
      <c r="X535" s="1">
        <v>0</v>
      </c>
      <c r="Y535" s="1">
        <v>0</v>
      </c>
      <c r="Z535" s="1">
        <v>0</v>
      </c>
      <c r="AA535" s="1">
        <v>0</v>
      </c>
      <c r="AB535" s="1">
        <v>0</v>
      </c>
      <c r="AC535" s="1">
        <v>0</v>
      </c>
      <c r="AD535" s="1">
        <v>0</v>
      </c>
      <c r="AE535" s="1">
        <v>0</v>
      </c>
      <c r="AF535" s="1">
        <v>0</v>
      </c>
      <c r="AG535" s="1">
        <v>0</v>
      </c>
      <c r="AH535" s="1">
        <v>0</v>
      </c>
      <c r="AI535" t="s">
        <v>87</v>
      </c>
      <c r="AL535" s="1">
        <v>0</v>
      </c>
      <c r="AM535" s="1">
        <v>0</v>
      </c>
      <c r="AN535" s="1">
        <v>0</v>
      </c>
    </row>
    <row r="536" spans="1:40" x14ac:dyDescent="0.25">
      <c r="A536">
        <v>534</v>
      </c>
      <c r="B536" t="s">
        <v>323</v>
      </c>
      <c r="C536">
        <v>24</v>
      </c>
      <c r="D536">
        <v>7440508</v>
      </c>
      <c r="E536" t="s">
        <v>10</v>
      </c>
      <c r="F536" s="1">
        <v>5.0200000000000002E-6</v>
      </c>
      <c r="G536" t="s">
        <v>122</v>
      </c>
      <c r="H536" s="1">
        <v>0</v>
      </c>
      <c r="I536" s="1">
        <v>0</v>
      </c>
      <c r="J536" s="1">
        <v>0</v>
      </c>
      <c r="K536" s="1">
        <v>0</v>
      </c>
      <c r="L536" s="1">
        <v>0</v>
      </c>
      <c r="M536" s="1">
        <v>0</v>
      </c>
      <c r="N536" s="1">
        <v>0</v>
      </c>
      <c r="O536" s="1">
        <v>0</v>
      </c>
      <c r="P536" s="1">
        <v>0</v>
      </c>
      <c r="Q536" s="1">
        <v>0</v>
      </c>
      <c r="R536" s="1">
        <v>0</v>
      </c>
      <c r="S536" s="1">
        <v>0</v>
      </c>
      <c r="T536" s="1">
        <v>0</v>
      </c>
      <c r="U536" s="1">
        <v>0</v>
      </c>
      <c r="V536" t="s">
        <v>86</v>
      </c>
      <c r="W536" s="1">
        <v>5.0200000000000002E-6</v>
      </c>
      <c r="X536" s="1">
        <v>0</v>
      </c>
      <c r="Y536" s="1">
        <v>0</v>
      </c>
      <c r="Z536" s="1">
        <v>0</v>
      </c>
      <c r="AA536" s="1">
        <v>0</v>
      </c>
      <c r="AB536" s="1">
        <v>0</v>
      </c>
      <c r="AC536" s="1">
        <v>0</v>
      </c>
      <c r="AD536" s="1">
        <v>0</v>
      </c>
      <c r="AE536" s="1">
        <v>0</v>
      </c>
      <c r="AF536" s="1">
        <v>0</v>
      </c>
      <c r="AG536" s="1">
        <v>0</v>
      </c>
      <c r="AH536" s="1">
        <v>0</v>
      </c>
      <c r="AI536" t="s">
        <v>87</v>
      </c>
      <c r="AL536" s="1">
        <v>0</v>
      </c>
      <c r="AM536" s="1">
        <v>0</v>
      </c>
      <c r="AN536" s="1">
        <v>0</v>
      </c>
    </row>
    <row r="537" spans="1:40" x14ac:dyDescent="0.25">
      <c r="A537">
        <v>535</v>
      </c>
      <c r="B537" t="s">
        <v>324</v>
      </c>
      <c r="C537">
        <v>24</v>
      </c>
      <c r="D537">
        <v>7439965</v>
      </c>
      <c r="E537" t="s">
        <v>5</v>
      </c>
      <c r="F537" s="1">
        <v>1.0000000000000001E-5</v>
      </c>
      <c r="G537" t="s">
        <v>122</v>
      </c>
      <c r="H537" s="1">
        <v>0</v>
      </c>
      <c r="I537" s="1">
        <v>1.1111E-4</v>
      </c>
      <c r="J537" s="1">
        <v>0</v>
      </c>
      <c r="K537" s="1">
        <v>0</v>
      </c>
      <c r="L537" s="1">
        <v>0</v>
      </c>
      <c r="M537" s="1">
        <v>0</v>
      </c>
      <c r="N537" s="1">
        <v>0</v>
      </c>
      <c r="O537" s="1">
        <v>0</v>
      </c>
      <c r="P537" s="1">
        <v>0</v>
      </c>
      <c r="Q537" s="1">
        <v>0</v>
      </c>
      <c r="R537" s="1">
        <v>0</v>
      </c>
      <c r="S537" s="1">
        <v>0</v>
      </c>
      <c r="T537" s="1">
        <v>0</v>
      </c>
      <c r="U537" s="1">
        <v>0</v>
      </c>
      <c r="V537" t="s">
        <v>86</v>
      </c>
      <c r="W537" s="1">
        <v>1.0000000000000001E-5</v>
      </c>
      <c r="X537" s="1">
        <v>0</v>
      </c>
      <c r="Y537" s="1">
        <v>0</v>
      </c>
      <c r="Z537" s="1">
        <v>0</v>
      </c>
      <c r="AA537" s="1">
        <v>0</v>
      </c>
      <c r="AB537" s="1">
        <v>0</v>
      </c>
      <c r="AC537" s="1">
        <v>0</v>
      </c>
      <c r="AD537" s="1">
        <v>0</v>
      </c>
      <c r="AE537" s="1">
        <v>0</v>
      </c>
      <c r="AF537" s="1">
        <v>0</v>
      </c>
      <c r="AG537" s="1">
        <v>0</v>
      </c>
      <c r="AH537" s="1">
        <v>0</v>
      </c>
      <c r="AI537" t="s">
        <v>87</v>
      </c>
      <c r="AL537" s="1">
        <v>0</v>
      </c>
      <c r="AM537" s="1">
        <v>0</v>
      </c>
      <c r="AN537" s="1">
        <v>0</v>
      </c>
    </row>
    <row r="538" spans="1:40" x14ac:dyDescent="0.25">
      <c r="A538">
        <v>536</v>
      </c>
      <c r="B538" t="s">
        <v>325</v>
      </c>
      <c r="C538">
        <v>24</v>
      </c>
      <c r="D538">
        <v>7440020</v>
      </c>
      <c r="E538" t="s">
        <v>6</v>
      </c>
      <c r="F538">
        <v>7.0200000000000004E-4</v>
      </c>
      <c r="G538" t="s">
        <v>122</v>
      </c>
      <c r="H538" s="1">
        <v>0</v>
      </c>
      <c r="I538" s="1">
        <v>0</v>
      </c>
      <c r="J538" s="1">
        <v>0</v>
      </c>
      <c r="K538" s="1">
        <v>0</v>
      </c>
      <c r="L538" s="1">
        <v>0</v>
      </c>
      <c r="M538" s="1">
        <v>3.4723000000000002E-4</v>
      </c>
      <c r="N538" s="1">
        <v>5.0143E-2</v>
      </c>
      <c r="O538" s="1">
        <v>0</v>
      </c>
      <c r="P538" s="1">
        <v>0</v>
      </c>
      <c r="Q538" s="1">
        <v>0</v>
      </c>
      <c r="R538" s="1">
        <v>0</v>
      </c>
      <c r="S538" s="1">
        <v>5.0143E-2</v>
      </c>
      <c r="T538" s="1">
        <v>0</v>
      </c>
      <c r="U538" s="1">
        <v>0</v>
      </c>
      <c r="V538" t="s">
        <v>86</v>
      </c>
      <c r="W538" s="1">
        <v>7.0200000000000004E-4</v>
      </c>
      <c r="X538" s="1">
        <v>3.4873999999999998E-6</v>
      </c>
      <c r="Y538" s="1">
        <v>3.3214000000000001E-7</v>
      </c>
      <c r="Z538" s="1">
        <v>0</v>
      </c>
      <c r="AA538" s="1">
        <v>0</v>
      </c>
      <c r="AB538" s="1">
        <v>0</v>
      </c>
      <c r="AC538" s="1">
        <v>0</v>
      </c>
      <c r="AD538" s="1">
        <v>0</v>
      </c>
      <c r="AE538" s="1">
        <v>0</v>
      </c>
      <c r="AF538" s="1">
        <v>0</v>
      </c>
      <c r="AG538" s="1">
        <v>0</v>
      </c>
      <c r="AH538" s="1">
        <v>0</v>
      </c>
      <c r="AI538" t="s">
        <v>87</v>
      </c>
      <c r="AJ538" t="s">
        <v>88</v>
      </c>
      <c r="AK538" t="s">
        <v>118</v>
      </c>
      <c r="AL538" s="1">
        <v>0</v>
      </c>
      <c r="AM538" s="1">
        <v>0</v>
      </c>
      <c r="AN538" s="1">
        <v>0</v>
      </c>
    </row>
    <row r="539" spans="1:40" x14ac:dyDescent="0.25">
      <c r="A539">
        <v>537</v>
      </c>
      <c r="B539" t="s">
        <v>326</v>
      </c>
      <c r="C539">
        <v>24</v>
      </c>
      <c r="D539">
        <v>7723140</v>
      </c>
      <c r="E539" t="s">
        <v>295</v>
      </c>
      <c r="F539" s="1">
        <v>3.0100000000000001E-7</v>
      </c>
      <c r="G539" t="s">
        <v>122</v>
      </c>
      <c r="H539" s="1">
        <v>0</v>
      </c>
      <c r="I539" s="1">
        <v>0</v>
      </c>
      <c r="J539" s="1">
        <v>0</v>
      </c>
      <c r="K539" s="1">
        <v>0</v>
      </c>
      <c r="L539" s="1">
        <v>0</v>
      </c>
      <c r="M539" s="1">
        <v>0</v>
      </c>
      <c r="N539" s="1">
        <v>0</v>
      </c>
      <c r="O539" s="1">
        <v>0</v>
      </c>
      <c r="P539" s="1">
        <v>0</v>
      </c>
      <c r="Q539" s="1">
        <v>0</v>
      </c>
      <c r="R539" s="1">
        <v>0</v>
      </c>
      <c r="S539" s="1">
        <v>0</v>
      </c>
      <c r="T539" s="1">
        <v>0</v>
      </c>
      <c r="U539" s="1">
        <v>0</v>
      </c>
      <c r="V539" t="s">
        <v>86</v>
      </c>
      <c r="W539" s="1">
        <v>3.0100000000000001E-7</v>
      </c>
      <c r="X539" s="1">
        <v>0</v>
      </c>
      <c r="Y539" s="1">
        <v>0</v>
      </c>
      <c r="Z539" s="1">
        <v>0</v>
      </c>
      <c r="AA539" s="1">
        <v>0</v>
      </c>
      <c r="AB539" s="1">
        <v>0</v>
      </c>
      <c r="AC539" s="1">
        <v>0</v>
      </c>
      <c r="AD539" s="1">
        <v>0</v>
      </c>
      <c r="AE539" s="1">
        <v>0</v>
      </c>
      <c r="AF539" s="1">
        <v>0</v>
      </c>
      <c r="AG539" s="1">
        <v>0</v>
      </c>
      <c r="AH539" s="1">
        <v>0</v>
      </c>
      <c r="AI539" t="s">
        <v>87</v>
      </c>
      <c r="AL539" s="1">
        <v>0</v>
      </c>
      <c r="AM539" s="1">
        <v>0</v>
      </c>
      <c r="AN539" s="1">
        <v>0</v>
      </c>
    </row>
    <row r="540" spans="1:40" x14ac:dyDescent="0.25">
      <c r="A540">
        <v>538</v>
      </c>
      <c r="B540" t="s">
        <v>327</v>
      </c>
      <c r="C540">
        <v>24</v>
      </c>
      <c r="D540">
        <v>7439921</v>
      </c>
      <c r="E540" t="s">
        <v>7</v>
      </c>
      <c r="F540">
        <v>0</v>
      </c>
      <c r="G540" t="s">
        <v>122</v>
      </c>
      <c r="H540" s="1">
        <v>0</v>
      </c>
      <c r="I540" s="1">
        <v>0</v>
      </c>
      <c r="J540" s="1">
        <v>0</v>
      </c>
      <c r="K540" s="1">
        <v>0</v>
      </c>
      <c r="L540" s="1">
        <v>0</v>
      </c>
      <c r="M540" s="1">
        <v>0</v>
      </c>
      <c r="N540" s="1">
        <v>0</v>
      </c>
      <c r="O540" s="1">
        <v>0</v>
      </c>
      <c r="P540" s="1">
        <v>0</v>
      </c>
      <c r="Q540" s="1">
        <v>0</v>
      </c>
      <c r="R540" s="1">
        <v>0</v>
      </c>
      <c r="S540" s="1">
        <v>0</v>
      </c>
      <c r="T540" s="1">
        <v>0</v>
      </c>
      <c r="U540" s="1">
        <v>0</v>
      </c>
      <c r="V540" t="s">
        <v>86</v>
      </c>
      <c r="W540" s="1">
        <v>0</v>
      </c>
      <c r="X540" s="1">
        <v>0</v>
      </c>
      <c r="Y540" s="1">
        <v>0</v>
      </c>
      <c r="Z540" s="1">
        <v>0</v>
      </c>
      <c r="AA540" s="1">
        <v>0</v>
      </c>
      <c r="AB540" s="1">
        <v>0</v>
      </c>
      <c r="AC540" s="1">
        <v>0</v>
      </c>
      <c r="AD540" s="1">
        <v>0</v>
      </c>
      <c r="AE540" s="1">
        <v>0</v>
      </c>
      <c r="AF540" s="1">
        <v>0</v>
      </c>
      <c r="AG540" s="1">
        <v>0</v>
      </c>
      <c r="AH540" s="1">
        <v>0</v>
      </c>
      <c r="AI540" t="s">
        <v>87</v>
      </c>
      <c r="AL540" s="1">
        <v>0</v>
      </c>
      <c r="AM540" s="1">
        <v>0</v>
      </c>
      <c r="AN540" s="1">
        <v>0</v>
      </c>
    </row>
    <row r="541" spans="1:40" x14ac:dyDescent="0.25">
      <c r="A541">
        <v>539</v>
      </c>
      <c r="B541" t="s">
        <v>328</v>
      </c>
      <c r="C541">
        <v>24</v>
      </c>
      <c r="D541">
        <v>7440622</v>
      </c>
      <c r="E541" t="s">
        <v>296</v>
      </c>
      <c r="F541">
        <v>0</v>
      </c>
      <c r="G541" t="s">
        <v>122</v>
      </c>
      <c r="H541" s="1">
        <v>0</v>
      </c>
      <c r="I541" s="1">
        <v>0</v>
      </c>
      <c r="J541" s="1">
        <v>0</v>
      </c>
      <c r="K541" s="1">
        <v>0</v>
      </c>
      <c r="L541" s="1">
        <v>0</v>
      </c>
      <c r="M541" s="1">
        <v>0</v>
      </c>
      <c r="N541" s="1">
        <v>0</v>
      </c>
      <c r="O541" s="1">
        <v>0</v>
      </c>
      <c r="P541" s="1">
        <v>0</v>
      </c>
      <c r="Q541" s="1">
        <v>0</v>
      </c>
      <c r="R541" s="1">
        <v>0</v>
      </c>
      <c r="S541" s="1">
        <v>0</v>
      </c>
      <c r="T541" s="1">
        <v>0</v>
      </c>
      <c r="U541" s="1">
        <v>0</v>
      </c>
      <c r="V541" t="s">
        <v>86</v>
      </c>
      <c r="W541" s="1">
        <v>0</v>
      </c>
      <c r="X541" s="1">
        <v>0</v>
      </c>
      <c r="Y541" s="1">
        <v>0</v>
      </c>
      <c r="Z541" s="1">
        <v>0</v>
      </c>
      <c r="AA541" s="1">
        <v>0</v>
      </c>
      <c r="AB541" s="1">
        <v>0</v>
      </c>
      <c r="AC541" s="1">
        <v>0</v>
      </c>
      <c r="AD541" s="1">
        <v>0</v>
      </c>
      <c r="AE541" s="1">
        <v>0</v>
      </c>
      <c r="AF541" s="1">
        <v>0</v>
      </c>
      <c r="AG541" s="1">
        <v>0</v>
      </c>
      <c r="AH541" s="1">
        <v>0</v>
      </c>
      <c r="AI541" t="s">
        <v>87</v>
      </c>
      <c r="AL541" s="1">
        <v>0</v>
      </c>
      <c r="AM541" s="1">
        <v>0</v>
      </c>
      <c r="AN541" s="1">
        <v>0</v>
      </c>
    </row>
    <row r="542" spans="1:40" x14ac:dyDescent="0.25">
      <c r="A542">
        <v>540</v>
      </c>
      <c r="B542" t="s">
        <v>329</v>
      </c>
      <c r="C542">
        <v>24</v>
      </c>
      <c r="D542">
        <v>7440666</v>
      </c>
      <c r="E542" t="s">
        <v>297</v>
      </c>
      <c r="F542">
        <v>0</v>
      </c>
      <c r="G542" t="s">
        <v>122</v>
      </c>
      <c r="H542" s="1">
        <v>0</v>
      </c>
      <c r="I542" s="1">
        <v>0</v>
      </c>
      <c r="J542" s="1">
        <v>0</v>
      </c>
      <c r="K542" s="1">
        <v>0</v>
      </c>
      <c r="L542" s="1">
        <v>0</v>
      </c>
      <c r="M542" s="1">
        <v>0</v>
      </c>
      <c r="N542" s="1">
        <v>0</v>
      </c>
      <c r="O542" s="1">
        <v>0</v>
      </c>
      <c r="P542" s="1">
        <v>0</v>
      </c>
      <c r="Q542" s="1">
        <v>0</v>
      </c>
      <c r="R542" s="1">
        <v>0</v>
      </c>
      <c r="S542" s="1">
        <v>0</v>
      </c>
      <c r="T542" s="1">
        <v>0</v>
      </c>
      <c r="U542" s="1">
        <v>0</v>
      </c>
      <c r="V542" t="s">
        <v>86</v>
      </c>
      <c r="W542" s="1">
        <v>0</v>
      </c>
      <c r="X542" s="1">
        <v>0</v>
      </c>
      <c r="Y542" s="1">
        <v>0</v>
      </c>
      <c r="Z542" s="1">
        <v>0</v>
      </c>
      <c r="AA542" s="1">
        <v>0</v>
      </c>
      <c r="AB542" s="1">
        <v>0</v>
      </c>
      <c r="AC542" s="1">
        <v>0</v>
      </c>
      <c r="AD542" s="1">
        <v>0</v>
      </c>
      <c r="AE542" s="1">
        <v>0</v>
      </c>
      <c r="AF542" s="1">
        <v>0</v>
      </c>
      <c r="AG542" s="1">
        <v>0</v>
      </c>
      <c r="AH542" s="1">
        <v>0</v>
      </c>
      <c r="AI542" t="s">
        <v>87</v>
      </c>
      <c r="AL542" s="1">
        <v>0</v>
      </c>
      <c r="AM542" s="1">
        <v>0</v>
      </c>
      <c r="AN542" s="1">
        <v>0</v>
      </c>
    </row>
    <row r="543" spans="1:40" x14ac:dyDescent="0.25">
      <c r="A543">
        <v>541</v>
      </c>
      <c r="B543" t="s">
        <v>196</v>
      </c>
      <c r="C543">
        <v>24</v>
      </c>
      <c r="D543">
        <v>7429905</v>
      </c>
      <c r="E543" t="s">
        <v>290</v>
      </c>
      <c r="F543">
        <v>0</v>
      </c>
      <c r="G543" t="s">
        <v>122</v>
      </c>
      <c r="H543" s="1">
        <v>0</v>
      </c>
      <c r="I543" s="1">
        <v>0</v>
      </c>
      <c r="J543" s="1">
        <v>0</v>
      </c>
      <c r="K543" s="1">
        <v>0</v>
      </c>
      <c r="L543" s="1">
        <v>0</v>
      </c>
      <c r="M543" s="1">
        <v>0</v>
      </c>
      <c r="N543" s="1">
        <v>0</v>
      </c>
      <c r="O543" s="1">
        <v>0</v>
      </c>
      <c r="P543" s="1">
        <v>0</v>
      </c>
      <c r="Q543" s="1">
        <v>0</v>
      </c>
      <c r="R543" s="1">
        <v>0</v>
      </c>
      <c r="S543" s="1">
        <v>0</v>
      </c>
      <c r="T543" s="1">
        <v>0</v>
      </c>
      <c r="U543" s="1">
        <v>0</v>
      </c>
      <c r="V543" t="s">
        <v>86</v>
      </c>
      <c r="W543" s="1">
        <v>0</v>
      </c>
      <c r="X543" s="1">
        <v>0</v>
      </c>
      <c r="Y543" s="1">
        <v>0</v>
      </c>
      <c r="Z543" s="1">
        <v>0</v>
      </c>
      <c r="AA543" s="1">
        <v>0</v>
      </c>
      <c r="AB543" s="1">
        <v>0</v>
      </c>
      <c r="AC543" s="1">
        <v>0</v>
      </c>
      <c r="AD543" s="1">
        <v>0</v>
      </c>
      <c r="AE543" s="1">
        <v>0</v>
      </c>
      <c r="AF543" s="1">
        <v>0</v>
      </c>
      <c r="AG543" s="1">
        <v>0</v>
      </c>
      <c r="AH543" s="1">
        <v>0</v>
      </c>
      <c r="AI543" t="s">
        <v>87</v>
      </c>
      <c r="AL543" s="1">
        <v>0</v>
      </c>
      <c r="AM543" s="1">
        <v>0</v>
      </c>
      <c r="AN543" s="1">
        <v>0</v>
      </c>
    </row>
    <row r="544" spans="1:40" x14ac:dyDescent="0.25">
      <c r="A544">
        <v>542</v>
      </c>
      <c r="B544" t="s">
        <v>196</v>
      </c>
      <c r="C544">
        <v>24</v>
      </c>
      <c r="D544">
        <v>1344281</v>
      </c>
      <c r="E544" t="s">
        <v>291</v>
      </c>
      <c r="F544">
        <v>0</v>
      </c>
      <c r="G544" t="s">
        <v>122</v>
      </c>
      <c r="H544" s="1">
        <v>0</v>
      </c>
      <c r="I544" s="1">
        <v>0</v>
      </c>
      <c r="J544" s="1">
        <v>0</v>
      </c>
      <c r="K544" s="1">
        <v>0</v>
      </c>
      <c r="L544" s="1">
        <v>0</v>
      </c>
      <c r="M544" s="1">
        <v>0</v>
      </c>
      <c r="N544" s="1">
        <v>0</v>
      </c>
      <c r="O544" s="1">
        <v>0</v>
      </c>
      <c r="P544" s="1">
        <v>0</v>
      </c>
      <c r="Q544" s="1">
        <v>0</v>
      </c>
      <c r="R544" s="1">
        <v>0</v>
      </c>
      <c r="S544" s="1">
        <v>0</v>
      </c>
      <c r="T544" s="1">
        <v>0</v>
      </c>
      <c r="U544" s="1">
        <v>0</v>
      </c>
      <c r="V544" t="s">
        <v>86</v>
      </c>
      <c r="W544" s="1">
        <v>0</v>
      </c>
      <c r="X544" s="1">
        <v>0</v>
      </c>
      <c r="Y544" s="1">
        <v>0</v>
      </c>
      <c r="Z544" s="1">
        <v>0</v>
      </c>
      <c r="AA544" s="1">
        <v>0</v>
      </c>
      <c r="AB544" s="1">
        <v>0</v>
      </c>
      <c r="AC544" s="1">
        <v>0</v>
      </c>
      <c r="AD544" s="1">
        <v>0</v>
      </c>
      <c r="AE544" s="1">
        <v>0</v>
      </c>
      <c r="AF544" s="1">
        <v>0</v>
      </c>
      <c r="AG544" s="1">
        <v>0</v>
      </c>
      <c r="AH544" s="1">
        <v>0</v>
      </c>
      <c r="AI544" t="s">
        <v>87</v>
      </c>
      <c r="AL544" s="1">
        <v>0</v>
      </c>
      <c r="AM544" s="1">
        <v>0</v>
      </c>
      <c r="AN544" s="1">
        <v>0</v>
      </c>
    </row>
    <row r="545" spans="1:40" x14ac:dyDescent="0.25">
      <c r="A545">
        <v>543</v>
      </c>
      <c r="B545" t="s">
        <v>196</v>
      </c>
      <c r="C545">
        <v>24</v>
      </c>
      <c r="D545">
        <v>7440417</v>
      </c>
      <c r="E545" t="s">
        <v>292</v>
      </c>
      <c r="F545">
        <v>0</v>
      </c>
      <c r="G545" t="s">
        <v>122</v>
      </c>
      <c r="H545" s="1">
        <v>0</v>
      </c>
      <c r="I545" s="1">
        <v>0</v>
      </c>
      <c r="J545" s="1">
        <v>0</v>
      </c>
      <c r="K545" s="1">
        <v>0</v>
      </c>
      <c r="L545" s="1">
        <v>0</v>
      </c>
      <c r="M545" s="1">
        <v>0</v>
      </c>
      <c r="N545" s="1">
        <v>0</v>
      </c>
      <c r="O545" s="1">
        <v>0</v>
      </c>
      <c r="P545" s="1">
        <v>0</v>
      </c>
      <c r="Q545" s="1">
        <v>0</v>
      </c>
      <c r="R545" s="1">
        <v>0</v>
      </c>
      <c r="S545" s="1">
        <v>0</v>
      </c>
      <c r="T545" s="1">
        <v>0</v>
      </c>
      <c r="U545" s="1">
        <v>0</v>
      </c>
      <c r="V545" t="s">
        <v>86</v>
      </c>
      <c r="W545" s="1">
        <v>0</v>
      </c>
      <c r="X545" s="1">
        <v>0</v>
      </c>
      <c r="Y545" s="1">
        <v>0</v>
      </c>
      <c r="Z545" s="1">
        <v>0</v>
      </c>
      <c r="AA545" s="1">
        <v>0</v>
      </c>
      <c r="AB545" s="1">
        <v>0</v>
      </c>
      <c r="AC545" s="1">
        <v>0</v>
      </c>
      <c r="AD545" s="1">
        <v>0</v>
      </c>
      <c r="AE545" s="1">
        <v>0</v>
      </c>
      <c r="AF545" s="1">
        <v>0</v>
      </c>
      <c r="AG545" s="1">
        <v>0</v>
      </c>
      <c r="AH545" s="1">
        <v>0</v>
      </c>
      <c r="AI545" t="s">
        <v>87</v>
      </c>
      <c r="AL545" s="1">
        <v>0</v>
      </c>
      <c r="AM545" s="1">
        <v>0</v>
      </c>
      <c r="AN545" s="1">
        <v>0</v>
      </c>
    </row>
    <row r="546" spans="1:40" x14ac:dyDescent="0.25">
      <c r="A546">
        <v>544</v>
      </c>
      <c r="B546" t="s">
        <v>196</v>
      </c>
      <c r="C546">
        <v>24</v>
      </c>
      <c r="D546">
        <v>7440439</v>
      </c>
      <c r="E546" t="s">
        <v>293</v>
      </c>
      <c r="F546">
        <v>0</v>
      </c>
      <c r="G546" t="s">
        <v>122</v>
      </c>
      <c r="H546" s="1">
        <v>0</v>
      </c>
      <c r="I546" s="1">
        <v>0</v>
      </c>
      <c r="J546" s="1">
        <v>0</v>
      </c>
      <c r="K546" s="1">
        <v>0</v>
      </c>
      <c r="L546" s="1">
        <v>0</v>
      </c>
      <c r="M546" s="1">
        <v>0</v>
      </c>
      <c r="N546" s="1">
        <v>0</v>
      </c>
      <c r="O546" s="1">
        <v>0</v>
      </c>
      <c r="P546" s="1">
        <v>0</v>
      </c>
      <c r="Q546" s="1">
        <v>0</v>
      </c>
      <c r="R546" s="1">
        <v>0</v>
      </c>
      <c r="S546" s="1">
        <v>0</v>
      </c>
      <c r="T546" s="1">
        <v>0</v>
      </c>
      <c r="U546" s="1">
        <v>0</v>
      </c>
      <c r="V546" t="s">
        <v>86</v>
      </c>
      <c r="W546" s="1">
        <v>0</v>
      </c>
      <c r="X546" s="1">
        <v>0</v>
      </c>
      <c r="Y546" s="1">
        <v>0</v>
      </c>
      <c r="Z546" s="1">
        <v>0</v>
      </c>
      <c r="AA546" s="1">
        <v>0</v>
      </c>
      <c r="AB546" s="1">
        <v>0</v>
      </c>
      <c r="AC546" s="1">
        <v>0</v>
      </c>
      <c r="AD546" s="1">
        <v>0</v>
      </c>
      <c r="AE546" s="1">
        <v>0</v>
      </c>
      <c r="AF546" s="1">
        <v>0</v>
      </c>
      <c r="AG546" s="1">
        <v>0</v>
      </c>
      <c r="AH546" s="1">
        <v>0</v>
      </c>
      <c r="AI546" t="s">
        <v>87</v>
      </c>
      <c r="AL546" s="1">
        <v>0</v>
      </c>
      <c r="AM546" s="1">
        <v>0</v>
      </c>
      <c r="AN546" s="1">
        <v>0</v>
      </c>
    </row>
    <row r="547" spans="1:40" x14ac:dyDescent="0.25">
      <c r="A547">
        <v>545</v>
      </c>
      <c r="B547" t="s">
        <v>196</v>
      </c>
      <c r="C547">
        <v>24</v>
      </c>
      <c r="D547">
        <v>7440484</v>
      </c>
      <c r="E547" t="s">
        <v>8</v>
      </c>
      <c r="F547">
        <v>0</v>
      </c>
      <c r="G547" t="s">
        <v>122</v>
      </c>
      <c r="H547" s="1">
        <v>0</v>
      </c>
      <c r="I547" s="1">
        <v>0</v>
      </c>
      <c r="J547" s="1">
        <v>0</v>
      </c>
      <c r="K547" s="1">
        <v>0</v>
      </c>
      <c r="L547" s="1">
        <v>0</v>
      </c>
      <c r="M547" s="1">
        <v>0</v>
      </c>
      <c r="N547" s="1">
        <v>0</v>
      </c>
      <c r="O547" s="1">
        <v>0</v>
      </c>
      <c r="P547" s="1">
        <v>0</v>
      </c>
      <c r="Q547" s="1">
        <v>0</v>
      </c>
      <c r="R547" s="1">
        <v>0</v>
      </c>
      <c r="S547" s="1">
        <v>0</v>
      </c>
      <c r="T547" s="1">
        <v>0</v>
      </c>
      <c r="U547" s="1">
        <v>0</v>
      </c>
      <c r="V547" t="s">
        <v>86</v>
      </c>
      <c r="W547" s="1">
        <v>0</v>
      </c>
      <c r="X547" s="1">
        <v>0</v>
      </c>
      <c r="Y547" s="1">
        <v>0</v>
      </c>
      <c r="Z547" s="1">
        <v>0</v>
      </c>
      <c r="AA547" s="1">
        <v>0</v>
      </c>
      <c r="AB547" s="1">
        <v>0</v>
      </c>
      <c r="AC547" s="1">
        <v>0</v>
      </c>
      <c r="AD547" s="1">
        <v>0</v>
      </c>
      <c r="AE547" s="1">
        <v>0</v>
      </c>
      <c r="AF547" s="1">
        <v>0</v>
      </c>
      <c r="AG547" s="1">
        <v>0</v>
      </c>
      <c r="AH547" s="1">
        <v>0</v>
      </c>
      <c r="AI547" t="s">
        <v>87</v>
      </c>
      <c r="AL547" s="1">
        <v>0</v>
      </c>
      <c r="AM547" s="1">
        <v>0</v>
      </c>
      <c r="AN547" s="1">
        <v>0</v>
      </c>
    </row>
    <row r="548" spans="1:40" x14ac:dyDescent="0.25">
      <c r="A548">
        <v>546</v>
      </c>
      <c r="B548" t="s">
        <v>196</v>
      </c>
      <c r="C548">
        <v>24</v>
      </c>
      <c r="D548">
        <v>7440473</v>
      </c>
      <c r="E548" t="s">
        <v>89</v>
      </c>
      <c r="F548">
        <v>0</v>
      </c>
      <c r="G548" t="s">
        <v>122</v>
      </c>
      <c r="H548" s="1">
        <v>0</v>
      </c>
      <c r="I548" s="1">
        <v>0</v>
      </c>
      <c r="J548" s="1">
        <v>0</v>
      </c>
      <c r="K548" s="1">
        <v>0</v>
      </c>
      <c r="L548" s="1">
        <v>0</v>
      </c>
      <c r="M548" s="1">
        <v>0</v>
      </c>
      <c r="N548" s="1">
        <v>0</v>
      </c>
      <c r="O548" s="1">
        <v>0</v>
      </c>
      <c r="P548" s="1">
        <v>0</v>
      </c>
      <c r="Q548" s="1">
        <v>0</v>
      </c>
      <c r="R548" s="1">
        <v>0</v>
      </c>
      <c r="S548" s="1">
        <v>0</v>
      </c>
      <c r="T548" s="1">
        <v>0</v>
      </c>
      <c r="U548" s="1">
        <v>0</v>
      </c>
      <c r="V548" t="s">
        <v>86</v>
      </c>
      <c r="W548" s="1">
        <v>0</v>
      </c>
      <c r="X548" s="1">
        <v>0</v>
      </c>
      <c r="Y548" s="1">
        <v>0</v>
      </c>
      <c r="Z548" s="1">
        <v>0</v>
      </c>
      <c r="AA548" s="1">
        <v>0</v>
      </c>
      <c r="AB548" s="1">
        <v>0</v>
      </c>
      <c r="AC548" s="1">
        <v>0</v>
      </c>
      <c r="AD548" s="1">
        <v>0</v>
      </c>
      <c r="AE548" s="1">
        <v>0</v>
      </c>
      <c r="AF548" s="1">
        <v>0</v>
      </c>
      <c r="AG548" s="1">
        <v>0</v>
      </c>
      <c r="AH548" s="1">
        <v>0</v>
      </c>
      <c r="AI548" t="s">
        <v>87</v>
      </c>
      <c r="AL548" s="1">
        <v>0</v>
      </c>
      <c r="AM548" s="1">
        <v>0</v>
      </c>
      <c r="AN548" s="1">
        <v>0</v>
      </c>
    </row>
    <row r="549" spans="1:40" x14ac:dyDescent="0.25">
      <c r="A549">
        <v>547</v>
      </c>
      <c r="B549" t="s">
        <v>196</v>
      </c>
      <c r="C549">
        <v>24</v>
      </c>
      <c r="D549">
        <v>18540299</v>
      </c>
      <c r="E549" t="s">
        <v>13</v>
      </c>
      <c r="F549">
        <v>0</v>
      </c>
      <c r="G549" t="s">
        <v>122</v>
      </c>
      <c r="H549" s="1">
        <v>0</v>
      </c>
      <c r="I549" s="1">
        <v>0</v>
      </c>
      <c r="J549" s="1">
        <v>0</v>
      </c>
      <c r="K549" s="1">
        <v>0</v>
      </c>
      <c r="L549" s="1">
        <v>0</v>
      </c>
      <c r="M549" s="1">
        <v>0</v>
      </c>
      <c r="N549" s="1">
        <v>0</v>
      </c>
      <c r="O549" s="1">
        <v>0</v>
      </c>
      <c r="P549" s="1">
        <v>0</v>
      </c>
      <c r="Q549" s="1">
        <v>0</v>
      </c>
      <c r="R549" s="1">
        <v>0</v>
      </c>
      <c r="S549" s="1">
        <v>0</v>
      </c>
      <c r="T549" s="1">
        <v>0</v>
      </c>
      <c r="U549" s="1">
        <v>0</v>
      </c>
      <c r="V549" t="s">
        <v>86</v>
      </c>
      <c r="W549" s="1">
        <v>0</v>
      </c>
      <c r="X549" s="1">
        <v>0</v>
      </c>
      <c r="Y549" s="1">
        <v>0</v>
      </c>
      <c r="Z549" s="1">
        <v>0</v>
      </c>
      <c r="AA549" s="1">
        <v>0</v>
      </c>
      <c r="AB549" s="1">
        <v>0</v>
      </c>
      <c r="AC549" s="1">
        <v>0</v>
      </c>
      <c r="AD549" s="1">
        <v>0</v>
      </c>
      <c r="AE549" s="1">
        <v>0</v>
      </c>
      <c r="AF549" s="1">
        <v>0</v>
      </c>
      <c r="AG549" s="1">
        <v>0</v>
      </c>
      <c r="AH549" s="1">
        <v>0</v>
      </c>
      <c r="AI549" t="s">
        <v>87</v>
      </c>
      <c r="AL549" s="1">
        <v>0</v>
      </c>
      <c r="AM549" s="1">
        <v>0</v>
      </c>
      <c r="AN549" s="1">
        <v>0</v>
      </c>
    </row>
    <row r="550" spans="1:40" x14ac:dyDescent="0.25">
      <c r="A550">
        <v>548</v>
      </c>
      <c r="B550" t="s">
        <v>196</v>
      </c>
      <c r="C550">
        <v>24</v>
      </c>
      <c r="D550">
        <v>1175</v>
      </c>
      <c r="E550" t="s">
        <v>294</v>
      </c>
      <c r="F550">
        <v>0</v>
      </c>
      <c r="G550" t="s">
        <v>122</v>
      </c>
      <c r="H550" s="1">
        <v>0</v>
      </c>
      <c r="I550" s="1">
        <v>0</v>
      </c>
      <c r="J550" s="1">
        <v>0</v>
      </c>
      <c r="K550" s="1">
        <v>0</v>
      </c>
      <c r="L550" s="1">
        <v>0</v>
      </c>
      <c r="M550" s="1">
        <v>0</v>
      </c>
      <c r="N550" s="1">
        <v>0</v>
      </c>
      <c r="O550" s="1">
        <v>0</v>
      </c>
      <c r="P550" s="1">
        <v>0</v>
      </c>
      <c r="Q550" s="1">
        <v>0</v>
      </c>
      <c r="R550" s="1">
        <v>0</v>
      </c>
      <c r="S550" s="1">
        <v>0</v>
      </c>
      <c r="T550" s="1">
        <v>0</v>
      </c>
      <c r="U550" s="1">
        <v>0</v>
      </c>
      <c r="V550" t="s">
        <v>86</v>
      </c>
      <c r="W550" s="1">
        <v>0</v>
      </c>
      <c r="X550" s="1">
        <v>0</v>
      </c>
      <c r="Y550" s="1">
        <v>0</v>
      </c>
      <c r="Z550" s="1">
        <v>0</v>
      </c>
      <c r="AA550" s="1">
        <v>0</v>
      </c>
      <c r="AB550" s="1">
        <v>0</v>
      </c>
      <c r="AC550" s="1">
        <v>0</v>
      </c>
      <c r="AD550" s="1">
        <v>0</v>
      </c>
      <c r="AE550" s="1">
        <v>0</v>
      </c>
      <c r="AF550" s="1">
        <v>0</v>
      </c>
      <c r="AG550" s="1">
        <v>0</v>
      </c>
      <c r="AH550" s="1">
        <v>0</v>
      </c>
      <c r="AI550" t="s">
        <v>87</v>
      </c>
      <c r="AL550" s="1">
        <v>0</v>
      </c>
      <c r="AM550" s="1">
        <v>0</v>
      </c>
      <c r="AN550" s="1">
        <v>0</v>
      </c>
    </row>
    <row r="551" spans="1:40" x14ac:dyDescent="0.25">
      <c r="A551">
        <v>549</v>
      </c>
      <c r="B551" t="s">
        <v>196</v>
      </c>
      <c r="C551">
        <v>24</v>
      </c>
      <c r="D551">
        <v>7440508</v>
      </c>
      <c r="E551" t="s">
        <v>10</v>
      </c>
      <c r="F551">
        <v>0</v>
      </c>
      <c r="G551" t="s">
        <v>122</v>
      </c>
      <c r="H551" s="1">
        <v>0</v>
      </c>
      <c r="I551" s="1">
        <v>0</v>
      </c>
      <c r="J551" s="1">
        <v>0</v>
      </c>
      <c r="K551" s="1">
        <v>0</v>
      </c>
      <c r="L551" s="1">
        <v>0</v>
      </c>
      <c r="M551" s="1">
        <v>0</v>
      </c>
      <c r="N551" s="1">
        <v>0</v>
      </c>
      <c r="O551" s="1">
        <v>0</v>
      </c>
      <c r="P551" s="1">
        <v>0</v>
      </c>
      <c r="Q551" s="1">
        <v>0</v>
      </c>
      <c r="R551" s="1">
        <v>0</v>
      </c>
      <c r="S551" s="1">
        <v>0</v>
      </c>
      <c r="T551" s="1">
        <v>0</v>
      </c>
      <c r="U551" s="1">
        <v>0</v>
      </c>
      <c r="V551" t="s">
        <v>86</v>
      </c>
      <c r="W551" s="1">
        <v>0</v>
      </c>
      <c r="X551" s="1">
        <v>0</v>
      </c>
      <c r="Y551" s="1">
        <v>0</v>
      </c>
      <c r="Z551" s="1">
        <v>0</v>
      </c>
      <c r="AA551" s="1">
        <v>0</v>
      </c>
      <c r="AB551" s="1">
        <v>0</v>
      </c>
      <c r="AC551" s="1">
        <v>0</v>
      </c>
      <c r="AD551" s="1">
        <v>0</v>
      </c>
      <c r="AE551" s="1">
        <v>0</v>
      </c>
      <c r="AF551" s="1">
        <v>0</v>
      </c>
      <c r="AG551" s="1">
        <v>0</v>
      </c>
      <c r="AH551" s="1">
        <v>0</v>
      </c>
      <c r="AI551" t="s">
        <v>87</v>
      </c>
      <c r="AL551" s="1">
        <v>0</v>
      </c>
      <c r="AM551" s="1">
        <v>0</v>
      </c>
      <c r="AN551" s="1">
        <v>0</v>
      </c>
    </row>
    <row r="552" spans="1:40" x14ac:dyDescent="0.25">
      <c r="A552">
        <v>550</v>
      </c>
      <c r="B552" t="s">
        <v>196</v>
      </c>
      <c r="C552">
        <v>24</v>
      </c>
      <c r="D552">
        <v>7439965</v>
      </c>
      <c r="E552" t="s">
        <v>5</v>
      </c>
      <c r="F552" s="1">
        <v>5.02E-5</v>
      </c>
      <c r="G552" t="s">
        <v>122</v>
      </c>
      <c r="H552" s="1">
        <v>0</v>
      </c>
      <c r="I552" s="1">
        <v>5.5778000000000002E-4</v>
      </c>
      <c r="J552" s="1">
        <v>0</v>
      </c>
      <c r="K552" s="1">
        <v>0</v>
      </c>
      <c r="L552" s="1">
        <v>0</v>
      </c>
      <c r="M552" s="1">
        <v>0</v>
      </c>
      <c r="N552" s="1">
        <v>0</v>
      </c>
      <c r="O552" s="1">
        <v>0</v>
      </c>
      <c r="P552" s="1">
        <v>0</v>
      </c>
      <c r="Q552" s="1">
        <v>0</v>
      </c>
      <c r="R552" s="1">
        <v>0</v>
      </c>
      <c r="S552" s="1">
        <v>0</v>
      </c>
      <c r="T552" s="1">
        <v>0</v>
      </c>
      <c r="U552" s="1">
        <v>0</v>
      </c>
      <c r="V552" t="s">
        <v>86</v>
      </c>
      <c r="W552" s="1">
        <v>5.02E-5</v>
      </c>
      <c r="X552" s="1">
        <v>0</v>
      </c>
      <c r="Y552" s="1">
        <v>0</v>
      </c>
      <c r="Z552" s="1">
        <v>0</v>
      </c>
      <c r="AA552" s="1">
        <v>0</v>
      </c>
      <c r="AB552" s="1">
        <v>0</v>
      </c>
      <c r="AC552" s="1">
        <v>0</v>
      </c>
      <c r="AD552" s="1">
        <v>0</v>
      </c>
      <c r="AE552" s="1">
        <v>0</v>
      </c>
      <c r="AF552" s="1">
        <v>0</v>
      </c>
      <c r="AG552" s="1">
        <v>0</v>
      </c>
      <c r="AH552" s="1">
        <v>0</v>
      </c>
      <c r="AI552" t="s">
        <v>87</v>
      </c>
      <c r="AL552" s="1">
        <v>0</v>
      </c>
      <c r="AM552" s="1">
        <v>0</v>
      </c>
      <c r="AN552" s="1">
        <v>0</v>
      </c>
    </row>
    <row r="553" spans="1:40" x14ac:dyDescent="0.25">
      <c r="A553">
        <v>551</v>
      </c>
      <c r="B553" t="s">
        <v>196</v>
      </c>
      <c r="C553">
        <v>24</v>
      </c>
      <c r="D553">
        <v>7440020</v>
      </c>
      <c r="E553" t="s">
        <v>6</v>
      </c>
      <c r="F553">
        <v>0</v>
      </c>
      <c r="G553" t="s">
        <v>122</v>
      </c>
      <c r="H553" s="1">
        <v>0</v>
      </c>
      <c r="I553" s="1">
        <v>0</v>
      </c>
      <c r="J553" s="1">
        <v>0</v>
      </c>
      <c r="K553" s="1">
        <v>0</v>
      </c>
      <c r="L553" s="1">
        <v>0</v>
      </c>
      <c r="M553" s="1">
        <v>0</v>
      </c>
      <c r="N553" s="1">
        <v>0</v>
      </c>
      <c r="O553" s="1">
        <v>0</v>
      </c>
      <c r="P553" s="1">
        <v>0</v>
      </c>
      <c r="Q553" s="1">
        <v>0</v>
      </c>
      <c r="R553" s="1">
        <v>0</v>
      </c>
      <c r="S553" s="1">
        <v>0</v>
      </c>
      <c r="T553" s="1">
        <v>0</v>
      </c>
      <c r="U553" s="1">
        <v>0</v>
      </c>
      <c r="V553" t="s">
        <v>86</v>
      </c>
      <c r="W553" s="1">
        <v>0</v>
      </c>
      <c r="X553" s="1">
        <v>0</v>
      </c>
      <c r="Y553" s="1">
        <v>0</v>
      </c>
      <c r="Z553" s="1">
        <v>0</v>
      </c>
      <c r="AA553" s="1">
        <v>0</v>
      </c>
      <c r="AB553" s="1">
        <v>0</v>
      </c>
      <c r="AC553" s="1">
        <v>0</v>
      </c>
      <c r="AD553" s="1">
        <v>0</v>
      </c>
      <c r="AE553" s="1">
        <v>0</v>
      </c>
      <c r="AF553" s="1">
        <v>0</v>
      </c>
      <c r="AG553" s="1">
        <v>0</v>
      </c>
      <c r="AH553" s="1">
        <v>0</v>
      </c>
      <c r="AI553" t="s">
        <v>87</v>
      </c>
      <c r="AL553" s="1">
        <v>0</v>
      </c>
      <c r="AM553" s="1">
        <v>0</v>
      </c>
      <c r="AN553" s="1">
        <v>0</v>
      </c>
    </row>
    <row r="554" spans="1:40" x14ac:dyDescent="0.25">
      <c r="A554">
        <v>552</v>
      </c>
      <c r="B554" t="s">
        <v>196</v>
      </c>
      <c r="C554">
        <v>24</v>
      </c>
      <c r="D554">
        <v>7723140</v>
      </c>
      <c r="E554" t="s">
        <v>295</v>
      </c>
      <c r="F554">
        <v>0</v>
      </c>
      <c r="G554" t="s">
        <v>122</v>
      </c>
      <c r="H554" s="1">
        <v>0</v>
      </c>
      <c r="I554" s="1">
        <v>0</v>
      </c>
      <c r="J554" s="1">
        <v>0</v>
      </c>
      <c r="K554" s="1">
        <v>0</v>
      </c>
      <c r="L554" s="1">
        <v>0</v>
      </c>
      <c r="M554" s="1">
        <v>0</v>
      </c>
      <c r="N554" s="1">
        <v>0</v>
      </c>
      <c r="O554" s="1">
        <v>0</v>
      </c>
      <c r="P554" s="1">
        <v>0</v>
      </c>
      <c r="Q554" s="1">
        <v>0</v>
      </c>
      <c r="R554" s="1">
        <v>0</v>
      </c>
      <c r="S554" s="1">
        <v>0</v>
      </c>
      <c r="T554" s="1">
        <v>0</v>
      </c>
      <c r="U554" s="1">
        <v>0</v>
      </c>
      <c r="V554" t="s">
        <v>86</v>
      </c>
      <c r="W554" s="1">
        <v>0</v>
      </c>
      <c r="X554" s="1">
        <v>0</v>
      </c>
      <c r="Y554" s="1">
        <v>0</v>
      </c>
      <c r="Z554" s="1">
        <v>0</v>
      </c>
      <c r="AA554" s="1">
        <v>0</v>
      </c>
      <c r="AB554" s="1">
        <v>0</v>
      </c>
      <c r="AC554" s="1">
        <v>0</v>
      </c>
      <c r="AD554" s="1">
        <v>0</v>
      </c>
      <c r="AE554" s="1">
        <v>0</v>
      </c>
      <c r="AF554" s="1">
        <v>0</v>
      </c>
      <c r="AG554" s="1">
        <v>0</v>
      </c>
      <c r="AH554" s="1">
        <v>0</v>
      </c>
      <c r="AI554" t="s">
        <v>87</v>
      </c>
      <c r="AL554" s="1">
        <v>0</v>
      </c>
      <c r="AM554" s="1">
        <v>0</v>
      </c>
      <c r="AN554" s="1">
        <v>0</v>
      </c>
    </row>
    <row r="555" spans="1:40" x14ac:dyDescent="0.25">
      <c r="A555">
        <v>553</v>
      </c>
      <c r="B555" t="s">
        <v>196</v>
      </c>
      <c r="C555">
        <v>24</v>
      </c>
      <c r="D555">
        <v>7439921</v>
      </c>
      <c r="E555" t="s">
        <v>7</v>
      </c>
      <c r="F555">
        <v>0</v>
      </c>
      <c r="G555" t="s">
        <v>122</v>
      </c>
      <c r="H555" s="1">
        <v>0</v>
      </c>
      <c r="I555" s="1">
        <v>0</v>
      </c>
      <c r="J555" s="1">
        <v>0</v>
      </c>
      <c r="K555" s="1">
        <v>0</v>
      </c>
      <c r="L555" s="1">
        <v>0</v>
      </c>
      <c r="M555" s="1">
        <v>0</v>
      </c>
      <c r="N555" s="1">
        <v>0</v>
      </c>
      <c r="O555" s="1">
        <v>0</v>
      </c>
      <c r="P555" s="1">
        <v>0</v>
      </c>
      <c r="Q555" s="1">
        <v>0</v>
      </c>
      <c r="R555" s="1">
        <v>0</v>
      </c>
      <c r="S555" s="1">
        <v>0</v>
      </c>
      <c r="T555" s="1">
        <v>0</v>
      </c>
      <c r="U555" s="1">
        <v>0</v>
      </c>
      <c r="V555" t="s">
        <v>86</v>
      </c>
      <c r="W555" s="1">
        <v>0</v>
      </c>
      <c r="X555" s="1">
        <v>0</v>
      </c>
      <c r="Y555" s="1">
        <v>0</v>
      </c>
      <c r="Z555" s="1">
        <v>0</v>
      </c>
      <c r="AA555" s="1">
        <v>0</v>
      </c>
      <c r="AB555" s="1">
        <v>0</v>
      </c>
      <c r="AC555" s="1">
        <v>0</v>
      </c>
      <c r="AD555" s="1">
        <v>0</v>
      </c>
      <c r="AE555" s="1">
        <v>0</v>
      </c>
      <c r="AF555" s="1">
        <v>0</v>
      </c>
      <c r="AG555" s="1">
        <v>0</v>
      </c>
      <c r="AH555" s="1">
        <v>0</v>
      </c>
      <c r="AI555" t="s">
        <v>87</v>
      </c>
      <c r="AL555" s="1">
        <v>0</v>
      </c>
      <c r="AM555" s="1">
        <v>0</v>
      </c>
      <c r="AN555" s="1">
        <v>0</v>
      </c>
    </row>
    <row r="556" spans="1:40" x14ac:dyDescent="0.25">
      <c r="A556">
        <v>554</v>
      </c>
      <c r="B556" t="s">
        <v>196</v>
      </c>
      <c r="C556">
        <v>24</v>
      </c>
      <c r="D556">
        <v>7440622</v>
      </c>
      <c r="E556" t="s">
        <v>296</v>
      </c>
      <c r="F556">
        <v>0</v>
      </c>
      <c r="G556" t="s">
        <v>122</v>
      </c>
      <c r="H556" s="1">
        <v>0</v>
      </c>
      <c r="I556" s="1">
        <v>0</v>
      </c>
      <c r="J556" s="1">
        <v>0</v>
      </c>
      <c r="K556" s="1">
        <v>0</v>
      </c>
      <c r="L556" s="1">
        <v>0</v>
      </c>
      <c r="M556" s="1">
        <v>0</v>
      </c>
      <c r="N556" s="1">
        <v>0</v>
      </c>
      <c r="O556" s="1">
        <v>0</v>
      </c>
      <c r="P556" s="1">
        <v>0</v>
      </c>
      <c r="Q556" s="1">
        <v>0</v>
      </c>
      <c r="R556" s="1">
        <v>0</v>
      </c>
      <c r="S556" s="1">
        <v>0</v>
      </c>
      <c r="T556" s="1">
        <v>0</v>
      </c>
      <c r="U556" s="1">
        <v>0</v>
      </c>
      <c r="V556" t="s">
        <v>86</v>
      </c>
      <c r="W556" s="1">
        <v>0</v>
      </c>
      <c r="X556" s="1">
        <v>0</v>
      </c>
      <c r="Y556" s="1">
        <v>0</v>
      </c>
      <c r="Z556" s="1">
        <v>0</v>
      </c>
      <c r="AA556" s="1">
        <v>0</v>
      </c>
      <c r="AB556" s="1">
        <v>0</v>
      </c>
      <c r="AC556" s="1">
        <v>0</v>
      </c>
      <c r="AD556" s="1">
        <v>0</v>
      </c>
      <c r="AE556" s="1">
        <v>0</v>
      </c>
      <c r="AF556" s="1">
        <v>0</v>
      </c>
      <c r="AG556" s="1">
        <v>0</v>
      </c>
      <c r="AH556" s="1">
        <v>0</v>
      </c>
      <c r="AI556" t="s">
        <v>87</v>
      </c>
      <c r="AL556" s="1">
        <v>0</v>
      </c>
      <c r="AM556" s="1">
        <v>0</v>
      </c>
      <c r="AN556" s="1">
        <v>0</v>
      </c>
    </row>
    <row r="557" spans="1:40" x14ac:dyDescent="0.25">
      <c r="A557">
        <v>555</v>
      </c>
      <c r="B557" t="s">
        <v>196</v>
      </c>
      <c r="C557">
        <v>24</v>
      </c>
      <c r="D557">
        <v>7440666</v>
      </c>
      <c r="E557" t="s">
        <v>297</v>
      </c>
      <c r="F557">
        <v>0</v>
      </c>
      <c r="G557" t="s">
        <v>122</v>
      </c>
      <c r="H557" s="1">
        <v>0</v>
      </c>
      <c r="I557" s="1">
        <v>0</v>
      </c>
      <c r="J557" s="1">
        <v>0</v>
      </c>
      <c r="K557" s="1">
        <v>0</v>
      </c>
      <c r="L557" s="1">
        <v>0</v>
      </c>
      <c r="M557" s="1">
        <v>0</v>
      </c>
      <c r="N557" s="1">
        <v>0</v>
      </c>
      <c r="O557" s="1">
        <v>0</v>
      </c>
      <c r="P557" s="1">
        <v>0</v>
      </c>
      <c r="Q557" s="1">
        <v>0</v>
      </c>
      <c r="R557" s="1">
        <v>0</v>
      </c>
      <c r="S557" s="1">
        <v>0</v>
      </c>
      <c r="T557" s="1">
        <v>0</v>
      </c>
      <c r="U557" s="1">
        <v>0</v>
      </c>
      <c r="V557" t="s">
        <v>86</v>
      </c>
      <c r="W557" s="1">
        <v>0</v>
      </c>
      <c r="X557" s="1">
        <v>0</v>
      </c>
      <c r="Y557" s="1">
        <v>0</v>
      </c>
      <c r="Z557" s="1">
        <v>0</v>
      </c>
      <c r="AA557" s="1">
        <v>0</v>
      </c>
      <c r="AB557" s="1">
        <v>0</v>
      </c>
      <c r="AC557" s="1">
        <v>0</v>
      </c>
      <c r="AD557" s="1">
        <v>0</v>
      </c>
      <c r="AE557" s="1">
        <v>0</v>
      </c>
      <c r="AF557" s="1">
        <v>0</v>
      </c>
      <c r="AG557" s="1">
        <v>0</v>
      </c>
      <c r="AH557" s="1">
        <v>0</v>
      </c>
      <c r="AI557" t="s">
        <v>87</v>
      </c>
      <c r="AL557" s="1">
        <v>0</v>
      </c>
      <c r="AM557" s="1">
        <v>0</v>
      </c>
      <c r="AN557" s="1">
        <v>0</v>
      </c>
    </row>
    <row r="558" spans="1:40" x14ac:dyDescent="0.25">
      <c r="A558">
        <v>556</v>
      </c>
      <c r="B558" t="s">
        <v>330</v>
      </c>
      <c r="C558">
        <v>24</v>
      </c>
      <c r="D558">
        <v>7429905</v>
      </c>
      <c r="E558" t="s">
        <v>290</v>
      </c>
      <c r="F558">
        <v>0</v>
      </c>
      <c r="G558" t="s">
        <v>122</v>
      </c>
      <c r="H558" s="1">
        <v>0</v>
      </c>
      <c r="I558" s="1">
        <v>0</v>
      </c>
      <c r="J558" s="1">
        <v>0</v>
      </c>
      <c r="K558" s="1">
        <v>0</v>
      </c>
      <c r="L558" s="1">
        <v>0</v>
      </c>
      <c r="M558" s="1">
        <v>0</v>
      </c>
      <c r="N558" s="1">
        <v>0</v>
      </c>
      <c r="O558" s="1">
        <v>0</v>
      </c>
      <c r="P558" s="1">
        <v>0</v>
      </c>
      <c r="Q558" s="1">
        <v>0</v>
      </c>
      <c r="R558" s="1">
        <v>0</v>
      </c>
      <c r="S558" s="1">
        <v>0</v>
      </c>
      <c r="T558" s="1">
        <v>0</v>
      </c>
      <c r="U558" s="1">
        <v>0</v>
      </c>
      <c r="V558" t="s">
        <v>86</v>
      </c>
      <c r="W558" s="1">
        <v>0</v>
      </c>
      <c r="X558" s="1">
        <v>0</v>
      </c>
      <c r="Y558" s="1">
        <v>0</v>
      </c>
      <c r="Z558" s="1">
        <v>0</v>
      </c>
      <c r="AA558" s="1">
        <v>0</v>
      </c>
      <c r="AB558" s="1">
        <v>0</v>
      </c>
      <c r="AC558" s="1">
        <v>0</v>
      </c>
      <c r="AD558" s="1">
        <v>0</v>
      </c>
      <c r="AE558" s="1">
        <v>0</v>
      </c>
      <c r="AF558" s="1">
        <v>0</v>
      </c>
      <c r="AG558" s="1">
        <v>0</v>
      </c>
      <c r="AH558" s="1">
        <v>0</v>
      </c>
      <c r="AI558" t="s">
        <v>87</v>
      </c>
      <c r="AL558" s="1">
        <v>0</v>
      </c>
      <c r="AM558" s="1">
        <v>0</v>
      </c>
      <c r="AN558" s="1">
        <v>0</v>
      </c>
    </row>
    <row r="559" spans="1:40" x14ac:dyDescent="0.25">
      <c r="A559">
        <v>557</v>
      </c>
      <c r="B559" t="s">
        <v>330</v>
      </c>
      <c r="C559">
        <v>24</v>
      </c>
      <c r="D559">
        <v>1344281</v>
      </c>
      <c r="E559" t="s">
        <v>291</v>
      </c>
      <c r="F559">
        <v>0</v>
      </c>
      <c r="G559" t="s">
        <v>122</v>
      </c>
      <c r="H559" s="1">
        <v>0</v>
      </c>
      <c r="I559" s="1">
        <v>0</v>
      </c>
      <c r="J559" s="1">
        <v>0</v>
      </c>
      <c r="K559" s="1">
        <v>0</v>
      </c>
      <c r="L559" s="1">
        <v>0</v>
      </c>
      <c r="M559" s="1">
        <v>0</v>
      </c>
      <c r="N559" s="1">
        <v>0</v>
      </c>
      <c r="O559" s="1">
        <v>0</v>
      </c>
      <c r="P559" s="1">
        <v>0</v>
      </c>
      <c r="Q559" s="1">
        <v>0</v>
      </c>
      <c r="R559" s="1">
        <v>0</v>
      </c>
      <c r="S559" s="1">
        <v>0</v>
      </c>
      <c r="T559" s="1">
        <v>0</v>
      </c>
      <c r="U559" s="1">
        <v>0</v>
      </c>
      <c r="V559" t="s">
        <v>86</v>
      </c>
      <c r="W559" s="1">
        <v>0</v>
      </c>
      <c r="X559" s="1">
        <v>0</v>
      </c>
      <c r="Y559" s="1">
        <v>0</v>
      </c>
      <c r="Z559" s="1">
        <v>0</v>
      </c>
      <c r="AA559" s="1">
        <v>0</v>
      </c>
      <c r="AB559" s="1">
        <v>0</v>
      </c>
      <c r="AC559" s="1">
        <v>0</v>
      </c>
      <c r="AD559" s="1">
        <v>0</v>
      </c>
      <c r="AE559" s="1">
        <v>0</v>
      </c>
      <c r="AF559" s="1">
        <v>0</v>
      </c>
      <c r="AG559" s="1">
        <v>0</v>
      </c>
      <c r="AH559" s="1">
        <v>0</v>
      </c>
      <c r="AI559" t="s">
        <v>87</v>
      </c>
      <c r="AL559" s="1">
        <v>0</v>
      </c>
      <c r="AM559" s="1">
        <v>0</v>
      </c>
      <c r="AN559" s="1">
        <v>0</v>
      </c>
    </row>
    <row r="560" spans="1:40" x14ac:dyDescent="0.25">
      <c r="A560">
        <v>558</v>
      </c>
      <c r="B560" t="s">
        <v>330</v>
      </c>
      <c r="C560">
        <v>24</v>
      </c>
      <c r="D560">
        <v>7440417</v>
      </c>
      <c r="E560" t="s">
        <v>292</v>
      </c>
      <c r="F560">
        <v>0</v>
      </c>
      <c r="G560" t="s">
        <v>122</v>
      </c>
      <c r="H560" s="1">
        <v>0</v>
      </c>
      <c r="I560" s="1">
        <v>0</v>
      </c>
      <c r="J560" s="1">
        <v>0</v>
      </c>
      <c r="K560" s="1">
        <v>0</v>
      </c>
      <c r="L560" s="1">
        <v>0</v>
      </c>
      <c r="M560" s="1">
        <v>0</v>
      </c>
      <c r="N560" s="1">
        <v>0</v>
      </c>
      <c r="O560" s="1">
        <v>0</v>
      </c>
      <c r="P560" s="1">
        <v>0</v>
      </c>
      <c r="Q560" s="1">
        <v>0</v>
      </c>
      <c r="R560" s="1">
        <v>0</v>
      </c>
      <c r="S560" s="1">
        <v>0</v>
      </c>
      <c r="T560" s="1">
        <v>0</v>
      </c>
      <c r="U560" s="1">
        <v>0</v>
      </c>
      <c r="V560" t="s">
        <v>86</v>
      </c>
      <c r="W560" s="1">
        <v>0</v>
      </c>
      <c r="X560" s="1">
        <v>0</v>
      </c>
      <c r="Y560" s="1">
        <v>0</v>
      </c>
      <c r="Z560" s="1">
        <v>0</v>
      </c>
      <c r="AA560" s="1">
        <v>0</v>
      </c>
      <c r="AB560" s="1">
        <v>0</v>
      </c>
      <c r="AC560" s="1">
        <v>0</v>
      </c>
      <c r="AD560" s="1">
        <v>0</v>
      </c>
      <c r="AE560" s="1">
        <v>0</v>
      </c>
      <c r="AF560" s="1">
        <v>0</v>
      </c>
      <c r="AG560" s="1">
        <v>0</v>
      </c>
      <c r="AH560" s="1">
        <v>0</v>
      </c>
      <c r="AI560" t="s">
        <v>87</v>
      </c>
      <c r="AL560" s="1">
        <v>0</v>
      </c>
      <c r="AM560" s="1">
        <v>0</v>
      </c>
      <c r="AN560" s="1">
        <v>0</v>
      </c>
    </row>
    <row r="561" spans="1:40" x14ac:dyDescent="0.25">
      <c r="A561">
        <v>559</v>
      </c>
      <c r="B561" t="s">
        <v>330</v>
      </c>
      <c r="C561">
        <v>24</v>
      </c>
      <c r="D561">
        <v>7440439</v>
      </c>
      <c r="E561" t="s">
        <v>293</v>
      </c>
      <c r="F561">
        <v>0</v>
      </c>
      <c r="G561" t="s">
        <v>122</v>
      </c>
      <c r="H561" s="1">
        <v>0</v>
      </c>
      <c r="I561" s="1">
        <v>0</v>
      </c>
      <c r="J561" s="1">
        <v>0</v>
      </c>
      <c r="K561" s="1">
        <v>0</v>
      </c>
      <c r="L561" s="1">
        <v>0</v>
      </c>
      <c r="M561" s="1">
        <v>0</v>
      </c>
      <c r="N561" s="1">
        <v>0</v>
      </c>
      <c r="O561" s="1">
        <v>0</v>
      </c>
      <c r="P561" s="1">
        <v>0</v>
      </c>
      <c r="Q561" s="1">
        <v>0</v>
      </c>
      <c r="R561" s="1">
        <v>0</v>
      </c>
      <c r="S561" s="1">
        <v>0</v>
      </c>
      <c r="T561" s="1">
        <v>0</v>
      </c>
      <c r="U561" s="1">
        <v>0</v>
      </c>
      <c r="V561" t="s">
        <v>86</v>
      </c>
      <c r="W561" s="1">
        <v>0</v>
      </c>
      <c r="X561" s="1">
        <v>0</v>
      </c>
      <c r="Y561" s="1">
        <v>0</v>
      </c>
      <c r="Z561" s="1">
        <v>0</v>
      </c>
      <c r="AA561" s="1">
        <v>0</v>
      </c>
      <c r="AB561" s="1">
        <v>0</v>
      </c>
      <c r="AC561" s="1">
        <v>0</v>
      </c>
      <c r="AD561" s="1">
        <v>0</v>
      </c>
      <c r="AE561" s="1">
        <v>0</v>
      </c>
      <c r="AF561" s="1">
        <v>0</v>
      </c>
      <c r="AG561" s="1">
        <v>0</v>
      </c>
      <c r="AH561" s="1">
        <v>0</v>
      </c>
      <c r="AI561" t="s">
        <v>87</v>
      </c>
      <c r="AL561" s="1">
        <v>0</v>
      </c>
      <c r="AM561" s="1">
        <v>0</v>
      </c>
      <c r="AN561" s="1">
        <v>0</v>
      </c>
    </row>
    <row r="562" spans="1:40" x14ac:dyDescent="0.25">
      <c r="A562">
        <v>560</v>
      </c>
      <c r="B562" t="s">
        <v>330</v>
      </c>
      <c r="C562">
        <v>24</v>
      </c>
      <c r="D562">
        <v>7440484</v>
      </c>
      <c r="E562" t="s">
        <v>8</v>
      </c>
      <c r="F562" s="1">
        <v>1.7499999999999999E-7</v>
      </c>
      <c r="G562" t="s">
        <v>122</v>
      </c>
      <c r="H562" s="1">
        <v>0</v>
      </c>
      <c r="I562" s="1">
        <v>0</v>
      </c>
      <c r="J562" s="1">
        <v>0</v>
      </c>
      <c r="K562" s="1">
        <v>0</v>
      </c>
      <c r="L562" s="1">
        <v>0</v>
      </c>
      <c r="M562" s="1">
        <v>0</v>
      </c>
      <c r="N562" s="1">
        <v>0</v>
      </c>
      <c r="O562" s="1">
        <v>0</v>
      </c>
      <c r="P562" s="1">
        <v>0</v>
      </c>
      <c r="Q562" s="1">
        <v>0</v>
      </c>
      <c r="R562" s="1">
        <v>0</v>
      </c>
      <c r="S562" s="1">
        <v>0</v>
      </c>
      <c r="T562" s="1">
        <v>0</v>
      </c>
      <c r="U562" s="1">
        <v>0</v>
      </c>
      <c r="V562" t="s">
        <v>86</v>
      </c>
      <c r="W562" s="1">
        <v>1.7499999999999999E-7</v>
      </c>
      <c r="X562" s="1">
        <v>0</v>
      </c>
      <c r="Y562" s="1">
        <v>0</v>
      </c>
      <c r="Z562" s="1">
        <v>0</v>
      </c>
      <c r="AA562" s="1">
        <v>0</v>
      </c>
      <c r="AB562" s="1">
        <v>0</v>
      </c>
      <c r="AC562" s="1">
        <v>0</v>
      </c>
      <c r="AD562" s="1">
        <v>0</v>
      </c>
      <c r="AE562" s="1">
        <v>0</v>
      </c>
      <c r="AF562" s="1">
        <v>0</v>
      </c>
      <c r="AG562" s="1">
        <v>0</v>
      </c>
      <c r="AH562" s="1">
        <v>0</v>
      </c>
      <c r="AI562" t="s">
        <v>87</v>
      </c>
      <c r="AL562" s="1">
        <v>0</v>
      </c>
      <c r="AM562" s="1">
        <v>0</v>
      </c>
      <c r="AN562" s="1">
        <v>0</v>
      </c>
    </row>
    <row r="563" spans="1:40" x14ac:dyDescent="0.25">
      <c r="A563">
        <v>561</v>
      </c>
      <c r="B563" t="s">
        <v>330</v>
      </c>
      <c r="C563">
        <v>24</v>
      </c>
      <c r="D563">
        <v>7440473</v>
      </c>
      <c r="E563" t="s">
        <v>89</v>
      </c>
      <c r="F563">
        <v>1.3500000000000001E-3</v>
      </c>
      <c r="G563" t="s">
        <v>122</v>
      </c>
      <c r="H563" s="1">
        <v>0</v>
      </c>
      <c r="I563" s="1">
        <v>0</v>
      </c>
      <c r="J563" s="1">
        <v>0</v>
      </c>
      <c r="K563" s="1">
        <v>0</v>
      </c>
      <c r="L563" s="1">
        <v>0</v>
      </c>
      <c r="M563" s="1">
        <v>0</v>
      </c>
      <c r="N563" s="1">
        <v>0</v>
      </c>
      <c r="O563" s="1">
        <v>0</v>
      </c>
      <c r="P563" s="1">
        <v>0</v>
      </c>
      <c r="Q563" s="1">
        <v>0</v>
      </c>
      <c r="R563" s="1">
        <v>0</v>
      </c>
      <c r="S563" s="1">
        <v>0</v>
      </c>
      <c r="T563" s="1">
        <v>0</v>
      </c>
      <c r="U563" s="1">
        <v>0</v>
      </c>
      <c r="V563" t="s">
        <v>86</v>
      </c>
      <c r="W563" s="1">
        <v>1.3500000000000001E-3</v>
      </c>
      <c r="X563" s="1">
        <v>0</v>
      </c>
      <c r="Y563" s="1">
        <v>0</v>
      </c>
      <c r="Z563" s="1">
        <v>0</v>
      </c>
      <c r="AA563" s="1">
        <v>0</v>
      </c>
      <c r="AB563" s="1">
        <v>0</v>
      </c>
      <c r="AC563" s="1">
        <v>0</v>
      </c>
      <c r="AD563" s="1">
        <v>0</v>
      </c>
      <c r="AE563" s="1">
        <v>0</v>
      </c>
      <c r="AF563" s="1">
        <v>0</v>
      </c>
      <c r="AG563" s="1">
        <v>0</v>
      </c>
      <c r="AH563" s="1">
        <v>0</v>
      </c>
      <c r="AI563" t="s">
        <v>87</v>
      </c>
      <c r="AL563" s="1">
        <v>0</v>
      </c>
      <c r="AM563" s="1">
        <v>0</v>
      </c>
      <c r="AN563" s="1">
        <v>0</v>
      </c>
    </row>
    <row r="564" spans="1:40" x14ac:dyDescent="0.25">
      <c r="A564">
        <v>562</v>
      </c>
      <c r="B564" t="s">
        <v>330</v>
      </c>
      <c r="C564">
        <v>24</v>
      </c>
      <c r="D564">
        <v>18540299</v>
      </c>
      <c r="E564" t="s">
        <v>13</v>
      </c>
      <c r="F564" s="1">
        <v>4.9699999999999998E-6</v>
      </c>
      <c r="G564" t="s">
        <v>122</v>
      </c>
      <c r="H564" s="1">
        <v>0</v>
      </c>
      <c r="I564" s="1">
        <v>0</v>
      </c>
      <c r="J564" s="1">
        <v>0</v>
      </c>
      <c r="K564" s="1">
        <v>0</v>
      </c>
      <c r="L564" s="1">
        <v>0</v>
      </c>
      <c r="M564" s="1">
        <v>0</v>
      </c>
      <c r="N564" s="1">
        <v>2.4850000000000001E-5</v>
      </c>
      <c r="O564" s="1">
        <v>0</v>
      </c>
      <c r="P564" s="1">
        <v>0</v>
      </c>
      <c r="Q564" s="1">
        <v>0</v>
      </c>
      <c r="R564" s="1">
        <v>0</v>
      </c>
      <c r="S564" s="1">
        <v>1.3520999999999999E-6</v>
      </c>
      <c r="T564" s="1">
        <v>0</v>
      </c>
      <c r="U564" s="1">
        <v>0</v>
      </c>
      <c r="V564" t="s">
        <v>86</v>
      </c>
      <c r="W564" s="1">
        <v>4.9699999999999998E-6</v>
      </c>
      <c r="X564" s="1">
        <v>2.4690000000000001E-8</v>
      </c>
      <c r="Y564" s="1">
        <v>2.3515E-9</v>
      </c>
      <c r="Z564" s="1">
        <v>0</v>
      </c>
      <c r="AA564" s="1">
        <v>0</v>
      </c>
      <c r="AB564" s="1">
        <v>0</v>
      </c>
      <c r="AC564" s="1">
        <v>0</v>
      </c>
      <c r="AD564" s="1">
        <v>0</v>
      </c>
      <c r="AE564" s="1">
        <v>0</v>
      </c>
      <c r="AF564" s="1">
        <v>0</v>
      </c>
      <c r="AG564" s="1">
        <v>0</v>
      </c>
      <c r="AH564" s="1">
        <v>0</v>
      </c>
      <c r="AI564" t="s">
        <v>87</v>
      </c>
      <c r="AJ564" t="s">
        <v>88</v>
      </c>
      <c r="AK564" t="s">
        <v>118</v>
      </c>
      <c r="AL564" s="1">
        <v>0</v>
      </c>
      <c r="AM564" s="1">
        <v>0</v>
      </c>
      <c r="AN564" s="1">
        <v>0</v>
      </c>
    </row>
    <row r="565" spans="1:40" x14ac:dyDescent="0.25">
      <c r="A565">
        <v>563</v>
      </c>
      <c r="B565" t="s">
        <v>330</v>
      </c>
      <c r="C565">
        <v>24</v>
      </c>
      <c r="D565">
        <v>1175</v>
      </c>
      <c r="E565" t="s">
        <v>294</v>
      </c>
      <c r="F565">
        <v>0</v>
      </c>
      <c r="G565" t="s">
        <v>122</v>
      </c>
      <c r="H565" s="1">
        <v>0</v>
      </c>
      <c r="I565" s="1">
        <v>0</v>
      </c>
      <c r="J565" s="1">
        <v>0</v>
      </c>
      <c r="K565" s="1">
        <v>0</v>
      </c>
      <c r="L565" s="1">
        <v>0</v>
      </c>
      <c r="M565" s="1">
        <v>0</v>
      </c>
      <c r="N565" s="1">
        <v>0</v>
      </c>
      <c r="O565" s="1">
        <v>0</v>
      </c>
      <c r="P565" s="1">
        <v>0</v>
      </c>
      <c r="Q565" s="1">
        <v>0</v>
      </c>
      <c r="R565" s="1">
        <v>0</v>
      </c>
      <c r="S565" s="1">
        <v>0</v>
      </c>
      <c r="T565" s="1">
        <v>0</v>
      </c>
      <c r="U565" s="1">
        <v>0</v>
      </c>
      <c r="V565" t="s">
        <v>86</v>
      </c>
      <c r="W565" s="1">
        <v>0</v>
      </c>
      <c r="X565" s="1">
        <v>0</v>
      </c>
      <c r="Y565" s="1">
        <v>0</v>
      </c>
      <c r="Z565" s="1">
        <v>0</v>
      </c>
      <c r="AA565" s="1">
        <v>0</v>
      </c>
      <c r="AB565" s="1">
        <v>0</v>
      </c>
      <c r="AC565" s="1">
        <v>0</v>
      </c>
      <c r="AD565" s="1">
        <v>0</v>
      </c>
      <c r="AE565" s="1">
        <v>0</v>
      </c>
      <c r="AF565" s="1">
        <v>0</v>
      </c>
      <c r="AG565" s="1">
        <v>0</v>
      </c>
      <c r="AH565" s="1">
        <v>0</v>
      </c>
      <c r="AI565" t="s">
        <v>87</v>
      </c>
      <c r="AL565" s="1">
        <v>0</v>
      </c>
      <c r="AM565" s="1">
        <v>0</v>
      </c>
      <c r="AN565" s="1">
        <v>0</v>
      </c>
    </row>
    <row r="566" spans="1:40" x14ac:dyDescent="0.25">
      <c r="A566">
        <v>564</v>
      </c>
      <c r="B566" t="s">
        <v>330</v>
      </c>
      <c r="C566">
        <v>24</v>
      </c>
      <c r="D566">
        <v>7440508</v>
      </c>
      <c r="E566" t="s">
        <v>10</v>
      </c>
      <c r="F566">
        <v>0</v>
      </c>
      <c r="G566" t="s">
        <v>122</v>
      </c>
      <c r="H566" s="1">
        <v>0</v>
      </c>
      <c r="I566" s="1">
        <v>0</v>
      </c>
      <c r="J566" s="1">
        <v>0</v>
      </c>
      <c r="K566" s="1">
        <v>0</v>
      </c>
      <c r="L566" s="1">
        <v>0</v>
      </c>
      <c r="M566" s="1">
        <v>0</v>
      </c>
      <c r="N566" s="1">
        <v>0</v>
      </c>
      <c r="O566" s="1">
        <v>0</v>
      </c>
      <c r="P566" s="1">
        <v>0</v>
      </c>
      <c r="Q566" s="1">
        <v>0</v>
      </c>
      <c r="R566" s="1">
        <v>0</v>
      </c>
      <c r="S566" s="1">
        <v>0</v>
      </c>
      <c r="T566" s="1">
        <v>0</v>
      </c>
      <c r="U566" s="1">
        <v>0</v>
      </c>
      <c r="V566" t="s">
        <v>86</v>
      </c>
      <c r="W566" s="1">
        <v>0</v>
      </c>
      <c r="X566" s="1">
        <v>0</v>
      </c>
      <c r="Y566" s="1">
        <v>0</v>
      </c>
      <c r="Z566" s="1">
        <v>0</v>
      </c>
      <c r="AA566" s="1">
        <v>0</v>
      </c>
      <c r="AB566" s="1">
        <v>0</v>
      </c>
      <c r="AC566" s="1">
        <v>0</v>
      </c>
      <c r="AD566" s="1">
        <v>0</v>
      </c>
      <c r="AE566" s="1">
        <v>0</v>
      </c>
      <c r="AF566" s="1">
        <v>0</v>
      </c>
      <c r="AG566" s="1">
        <v>0</v>
      </c>
      <c r="AH566" s="1">
        <v>0</v>
      </c>
      <c r="AI566" t="s">
        <v>87</v>
      </c>
      <c r="AL566" s="1">
        <v>0</v>
      </c>
      <c r="AM566" s="1">
        <v>0</v>
      </c>
      <c r="AN566" s="1">
        <v>0</v>
      </c>
    </row>
    <row r="567" spans="1:40" x14ac:dyDescent="0.25">
      <c r="A567">
        <v>565</v>
      </c>
      <c r="B567" t="s">
        <v>330</v>
      </c>
      <c r="C567">
        <v>24</v>
      </c>
      <c r="D567">
        <v>7439965</v>
      </c>
      <c r="E567" t="s">
        <v>5</v>
      </c>
      <c r="F567" s="1">
        <v>6.0600000000000003E-5</v>
      </c>
      <c r="G567" t="s">
        <v>122</v>
      </c>
      <c r="H567" s="1">
        <v>0</v>
      </c>
      <c r="I567" s="1">
        <v>6.7332999999999998E-4</v>
      </c>
      <c r="J567" s="1">
        <v>0</v>
      </c>
      <c r="K567" s="1">
        <v>0</v>
      </c>
      <c r="L567" s="1">
        <v>0</v>
      </c>
      <c r="M567" s="1">
        <v>0</v>
      </c>
      <c r="N567" s="1">
        <v>0</v>
      </c>
      <c r="O567" s="1">
        <v>0</v>
      </c>
      <c r="P567" s="1">
        <v>0</v>
      </c>
      <c r="Q567" s="1">
        <v>0</v>
      </c>
      <c r="R567" s="1">
        <v>0</v>
      </c>
      <c r="S567" s="1">
        <v>0</v>
      </c>
      <c r="T567" s="1">
        <v>0</v>
      </c>
      <c r="U567" s="1">
        <v>0</v>
      </c>
      <c r="V567" t="s">
        <v>86</v>
      </c>
      <c r="W567" s="1">
        <v>6.0600000000000003E-5</v>
      </c>
      <c r="X567" s="1">
        <v>0</v>
      </c>
      <c r="Y567" s="1">
        <v>0</v>
      </c>
      <c r="Z567" s="1">
        <v>0</v>
      </c>
      <c r="AA567" s="1">
        <v>0</v>
      </c>
      <c r="AB567" s="1">
        <v>0</v>
      </c>
      <c r="AC567" s="1">
        <v>0</v>
      </c>
      <c r="AD567" s="1">
        <v>0</v>
      </c>
      <c r="AE567" s="1">
        <v>0</v>
      </c>
      <c r="AF567" s="1">
        <v>0</v>
      </c>
      <c r="AG567" s="1">
        <v>0</v>
      </c>
      <c r="AH567" s="1">
        <v>0</v>
      </c>
      <c r="AI567" t="s">
        <v>87</v>
      </c>
      <c r="AL567" s="1">
        <v>0</v>
      </c>
      <c r="AM567" s="1">
        <v>0</v>
      </c>
      <c r="AN567" s="1">
        <v>0</v>
      </c>
    </row>
    <row r="568" spans="1:40" x14ac:dyDescent="0.25">
      <c r="A568">
        <v>566</v>
      </c>
      <c r="B568" t="s">
        <v>330</v>
      </c>
      <c r="C568">
        <v>24</v>
      </c>
      <c r="D568">
        <v>7440020</v>
      </c>
      <c r="E568" t="s">
        <v>6</v>
      </c>
      <c r="F568" s="1">
        <v>3.2199999999999997E-5</v>
      </c>
      <c r="G568" t="s">
        <v>122</v>
      </c>
      <c r="H568" s="1">
        <v>0</v>
      </c>
      <c r="I568" s="1">
        <v>0</v>
      </c>
      <c r="J568" s="1">
        <v>0</v>
      </c>
      <c r="K568" s="1">
        <v>0</v>
      </c>
      <c r="L568" s="1">
        <v>0</v>
      </c>
      <c r="M568" s="1">
        <v>1.5926999999999998E-5</v>
      </c>
      <c r="N568" s="1">
        <v>2.3E-3</v>
      </c>
      <c r="O568" s="1">
        <v>0</v>
      </c>
      <c r="P568" s="1">
        <v>0</v>
      </c>
      <c r="Q568" s="1">
        <v>0</v>
      </c>
      <c r="R568" s="1">
        <v>0</v>
      </c>
      <c r="S568" s="1">
        <v>2.3E-3</v>
      </c>
      <c r="T568" s="1">
        <v>0</v>
      </c>
      <c r="U568" s="1">
        <v>0</v>
      </c>
      <c r="V568" t="s">
        <v>86</v>
      </c>
      <c r="W568" s="1">
        <v>3.2199999999999997E-5</v>
      </c>
      <c r="X568" s="1">
        <v>1.5997E-7</v>
      </c>
      <c r="Y568" s="1">
        <v>1.5235E-8</v>
      </c>
      <c r="Z568" s="1">
        <v>0</v>
      </c>
      <c r="AA568" s="1">
        <v>0</v>
      </c>
      <c r="AB568" s="1">
        <v>0</v>
      </c>
      <c r="AC568" s="1">
        <v>0</v>
      </c>
      <c r="AD568" s="1">
        <v>0</v>
      </c>
      <c r="AE568" s="1">
        <v>0</v>
      </c>
      <c r="AF568" s="1">
        <v>0</v>
      </c>
      <c r="AG568" s="1">
        <v>0</v>
      </c>
      <c r="AH568" s="1">
        <v>0</v>
      </c>
      <c r="AI568" t="s">
        <v>87</v>
      </c>
      <c r="AJ568" t="s">
        <v>88</v>
      </c>
      <c r="AK568" t="s">
        <v>118</v>
      </c>
      <c r="AL568" s="1">
        <v>0</v>
      </c>
      <c r="AM568" s="1">
        <v>0</v>
      </c>
      <c r="AN568" s="1">
        <v>0</v>
      </c>
    </row>
    <row r="569" spans="1:40" x14ac:dyDescent="0.25">
      <c r="A569">
        <v>567</v>
      </c>
      <c r="B569" t="s">
        <v>330</v>
      </c>
      <c r="C569">
        <v>24</v>
      </c>
      <c r="D569">
        <v>7723140</v>
      </c>
      <c r="E569" t="s">
        <v>295</v>
      </c>
      <c r="F569">
        <v>0</v>
      </c>
      <c r="G569" t="s">
        <v>122</v>
      </c>
      <c r="H569" s="1">
        <v>0</v>
      </c>
      <c r="I569" s="1">
        <v>0</v>
      </c>
      <c r="J569" s="1">
        <v>0</v>
      </c>
      <c r="K569" s="1">
        <v>0</v>
      </c>
      <c r="L569" s="1">
        <v>0</v>
      </c>
      <c r="M569" s="1">
        <v>0</v>
      </c>
      <c r="N569" s="1">
        <v>0</v>
      </c>
      <c r="O569" s="1">
        <v>0</v>
      </c>
      <c r="P569" s="1">
        <v>0</v>
      </c>
      <c r="Q569" s="1">
        <v>0</v>
      </c>
      <c r="R569" s="1">
        <v>0</v>
      </c>
      <c r="S569" s="1">
        <v>0</v>
      </c>
      <c r="T569" s="1">
        <v>0</v>
      </c>
      <c r="U569" s="1">
        <v>0</v>
      </c>
      <c r="V569" t="s">
        <v>86</v>
      </c>
      <c r="W569" s="1">
        <v>0</v>
      </c>
      <c r="X569" s="1">
        <v>0</v>
      </c>
      <c r="Y569" s="1">
        <v>0</v>
      </c>
      <c r="Z569" s="1">
        <v>0</v>
      </c>
      <c r="AA569" s="1">
        <v>0</v>
      </c>
      <c r="AB569" s="1">
        <v>0</v>
      </c>
      <c r="AC569" s="1">
        <v>0</v>
      </c>
      <c r="AD569" s="1">
        <v>0</v>
      </c>
      <c r="AE569" s="1">
        <v>0</v>
      </c>
      <c r="AF569" s="1">
        <v>0</v>
      </c>
      <c r="AG569" s="1">
        <v>0</v>
      </c>
      <c r="AH569" s="1">
        <v>0</v>
      </c>
      <c r="AI569" t="s">
        <v>87</v>
      </c>
      <c r="AL569" s="1">
        <v>0</v>
      </c>
      <c r="AM569" s="1">
        <v>0</v>
      </c>
      <c r="AN569" s="1">
        <v>0</v>
      </c>
    </row>
    <row r="570" spans="1:40" x14ac:dyDescent="0.25">
      <c r="A570">
        <v>568</v>
      </c>
      <c r="B570" t="s">
        <v>330</v>
      </c>
      <c r="C570">
        <v>24</v>
      </c>
      <c r="D570">
        <v>7439921</v>
      </c>
      <c r="E570" t="s">
        <v>7</v>
      </c>
      <c r="F570">
        <v>0</v>
      </c>
      <c r="G570" t="s">
        <v>122</v>
      </c>
      <c r="H570" s="1">
        <v>0</v>
      </c>
      <c r="I570" s="1">
        <v>0</v>
      </c>
      <c r="J570" s="1">
        <v>0</v>
      </c>
      <c r="K570" s="1">
        <v>0</v>
      </c>
      <c r="L570" s="1">
        <v>0</v>
      </c>
      <c r="M570" s="1">
        <v>0</v>
      </c>
      <c r="N570" s="1">
        <v>0</v>
      </c>
      <c r="O570" s="1">
        <v>0</v>
      </c>
      <c r="P570" s="1">
        <v>0</v>
      </c>
      <c r="Q570" s="1">
        <v>0</v>
      </c>
      <c r="R570" s="1">
        <v>0</v>
      </c>
      <c r="S570" s="1">
        <v>0</v>
      </c>
      <c r="T570" s="1">
        <v>0</v>
      </c>
      <c r="U570" s="1">
        <v>0</v>
      </c>
      <c r="V570" t="s">
        <v>86</v>
      </c>
      <c r="W570" s="1">
        <v>0</v>
      </c>
      <c r="X570" s="1">
        <v>0</v>
      </c>
      <c r="Y570" s="1">
        <v>0</v>
      </c>
      <c r="Z570" s="1">
        <v>0</v>
      </c>
      <c r="AA570" s="1">
        <v>0</v>
      </c>
      <c r="AB570" s="1">
        <v>0</v>
      </c>
      <c r="AC570" s="1">
        <v>0</v>
      </c>
      <c r="AD570" s="1">
        <v>0</v>
      </c>
      <c r="AE570" s="1">
        <v>0</v>
      </c>
      <c r="AF570" s="1">
        <v>0</v>
      </c>
      <c r="AG570" s="1">
        <v>0</v>
      </c>
      <c r="AH570" s="1">
        <v>0</v>
      </c>
      <c r="AI570" t="s">
        <v>87</v>
      </c>
      <c r="AL570" s="1">
        <v>0</v>
      </c>
      <c r="AM570" s="1">
        <v>0</v>
      </c>
      <c r="AN570" s="1">
        <v>0</v>
      </c>
    </row>
    <row r="571" spans="1:40" x14ac:dyDescent="0.25">
      <c r="A571">
        <v>569</v>
      </c>
      <c r="B571" t="s">
        <v>330</v>
      </c>
      <c r="C571">
        <v>24</v>
      </c>
      <c r="D571">
        <v>7440622</v>
      </c>
      <c r="E571" t="s">
        <v>296</v>
      </c>
      <c r="F571">
        <v>0</v>
      </c>
      <c r="G571" t="s">
        <v>122</v>
      </c>
      <c r="H571" s="1">
        <v>0</v>
      </c>
      <c r="I571" s="1">
        <v>0</v>
      </c>
      <c r="J571" s="1">
        <v>0</v>
      </c>
      <c r="K571" s="1">
        <v>0</v>
      </c>
      <c r="L571" s="1">
        <v>0</v>
      </c>
      <c r="M571" s="1">
        <v>0</v>
      </c>
      <c r="N571" s="1">
        <v>0</v>
      </c>
      <c r="O571" s="1">
        <v>0</v>
      </c>
      <c r="P571" s="1">
        <v>0</v>
      </c>
      <c r="Q571" s="1">
        <v>0</v>
      </c>
      <c r="R571" s="1">
        <v>0</v>
      </c>
      <c r="S571" s="1">
        <v>0</v>
      </c>
      <c r="T571" s="1">
        <v>0</v>
      </c>
      <c r="U571" s="1">
        <v>0</v>
      </c>
      <c r="V571" t="s">
        <v>86</v>
      </c>
      <c r="W571" s="1">
        <v>0</v>
      </c>
      <c r="X571" s="1">
        <v>0</v>
      </c>
      <c r="Y571" s="1">
        <v>0</v>
      </c>
      <c r="Z571" s="1">
        <v>0</v>
      </c>
      <c r="AA571" s="1">
        <v>0</v>
      </c>
      <c r="AB571" s="1">
        <v>0</v>
      </c>
      <c r="AC571" s="1">
        <v>0</v>
      </c>
      <c r="AD571" s="1">
        <v>0</v>
      </c>
      <c r="AE571" s="1">
        <v>0</v>
      </c>
      <c r="AF571" s="1">
        <v>0</v>
      </c>
      <c r="AG571" s="1">
        <v>0</v>
      </c>
      <c r="AH571" s="1">
        <v>0</v>
      </c>
      <c r="AI571" t="s">
        <v>87</v>
      </c>
      <c r="AL571" s="1">
        <v>0</v>
      </c>
      <c r="AM571" s="1">
        <v>0</v>
      </c>
      <c r="AN571" s="1">
        <v>0</v>
      </c>
    </row>
    <row r="572" spans="1:40" x14ac:dyDescent="0.25">
      <c r="A572">
        <v>570</v>
      </c>
      <c r="B572" t="s">
        <v>330</v>
      </c>
      <c r="C572">
        <v>24</v>
      </c>
      <c r="D572">
        <v>7440666</v>
      </c>
      <c r="E572" t="s">
        <v>297</v>
      </c>
      <c r="F572">
        <v>0</v>
      </c>
      <c r="G572" t="s">
        <v>122</v>
      </c>
      <c r="H572" s="1">
        <v>0</v>
      </c>
      <c r="I572" s="1">
        <v>0</v>
      </c>
      <c r="J572" s="1">
        <v>0</v>
      </c>
      <c r="K572" s="1">
        <v>0</v>
      </c>
      <c r="L572" s="1">
        <v>0</v>
      </c>
      <c r="M572" s="1">
        <v>0</v>
      </c>
      <c r="N572" s="1">
        <v>0</v>
      </c>
      <c r="O572" s="1">
        <v>0</v>
      </c>
      <c r="P572" s="1">
        <v>0</v>
      </c>
      <c r="Q572" s="1">
        <v>0</v>
      </c>
      <c r="R572" s="1">
        <v>0</v>
      </c>
      <c r="S572" s="1">
        <v>0</v>
      </c>
      <c r="T572" s="1">
        <v>0</v>
      </c>
      <c r="U572" s="1">
        <v>0</v>
      </c>
      <c r="V572" t="s">
        <v>86</v>
      </c>
      <c r="W572" s="1">
        <v>0</v>
      </c>
      <c r="X572" s="1">
        <v>0</v>
      </c>
      <c r="Y572" s="1">
        <v>0</v>
      </c>
      <c r="Z572" s="1">
        <v>0</v>
      </c>
      <c r="AA572" s="1">
        <v>0</v>
      </c>
      <c r="AB572" s="1">
        <v>0</v>
      </c>
      <c r="AC572" s="1">
        <v>0</v>
      </c>
      <c r="AD572" s="1">
        <v>0</v>
      </c>
      <c r="AE572" s="1">
        <v>0</v>
      </c>
      <c r="AF572" s="1">
        <v>0</v>
      </c>
      <c r="AG572" s="1">
        <v>0</v>
      </c>
      <c r="AH572" s="1">
        <v>0</v>
      </c>
      <c r="AI572" t="s">
        <v>87</v>
      </c>
      <c r="AL572" s="1">
        <v>0</v>
      </c>
      <c r="AM572" s="1">
        <v>0</v>
      </c>
      <c r="AN572" s="1">
        <v>0</v>
      </c>
    </row>
    <row r="573" spans="1:40" x14ac:dyDescent="0.25">
      <c r="A573">
        <v>571</v>
      </c>
      <c r="B573" t="s">
        <v>331</v>
      </c>
      <c r="C573">
        <v>24</v>
      </c>
      <c r="D573">
        <v>7429905</v>
      </c>
      <c r="E573" t="s">
        <v>290</v>
      </c>
      <c r="F573">
        <v>0</v>
      </c>
      <c r="G573" t="s">
        <v>122</v>
      </c>
      <c r="H573" s="1">
        <v>0</v>
      </c>
      <c r="I573" s="1">
        <v>0</v>
      </c>
      <c r="J573" s="1">
        <v>0</v>
      </c>
      <c r="K573" s="1">
        <v>0</v>
      </c>
      <c r="L573" s="1">
        <v>0</v>
      </c>
      <c r="M573" s="1">
        <v>0</v>
      </c>
      <c r="N573" s="1">
        <v>0</v>
      </c>
      <c r="O573" s="1">
        <v>0</v>
      </c>
      <c r="P573" s="1">
        <v>0</v>
      </c>
      <c r="Q573" s="1">
        <v>0</v>
      </c>
      <c r="R573" s="1">
        <v>0</v>
      </c>
      <c r="S573" s="1">
        <v>0</v>
      </c>
      <c r="T573" s="1">
        <v>0</v>
      </c>
      <c r="U573" s="1">
        <v>0</v>
      </c>
      <c r="V573" t="s">
        <v>86</v>
      </c>
      <c r="W573" s="1">
        <v>0</v>
      </c>
      <c r="X573" s="1">
        <v>0</v>
      </c>
      <c r="Y573" s="1">
        <v>0</v>
      </c>
      <c r="Z573" s="1">
        <v>0</v>
      </c>
      <c r="AA573" s="1">
        <v>0</v>
      </c>
      <c r="AB573" s="1">
        <v>0</v>
      </c>
      <c r="AC573" s="1">
        <v>0</v>
      </c>
      <c r="AD573" s="1">
        <v>0</v>
      </c>
      <c r="AE573" s="1">
        <v>0</v>
      </c>
      <c r="AF573" s="1">
        <v>0</v>
      </c>
      <c r="AG573" s="1">
        <v>0</v>
      </c>
      <c r="AH573" s="1">
        <v>0</v>
      </c>
      <c r="AI573" t="s">
        <v>87</v>
      </c>
      <c r="AL573" s="1">
        <v>0</v>
      </c>
      <c r="AM573" s="1">
        <v>0</v>
      </c>
      <c r="AN573" s="1">
        <v>0</v>
      </c>
    </row>
    <row r="574" spans="1:40" x14ac:dyDescent="0.25">
      <c r="A574">
        <v>572</v>
      </c>
      <c r="B574" t="s">
        <v>331</v>
      </c>
      <c r="C574">
        <v>24</v>
      </c>
      <c r="D574">
        <v>1344281</v>
      </c>
      <c r="E574" t="s">
        <v>291</v>
      </c>
      <c r="F574">
        <v>0</v>
      </c>
      <c r="G574" t="s">
        <v>122</v>
      </c>
      <c r="H574" s="1">
        <v>0</v>
      </c>
      <c r="I574" s="1">
        <v>0</v>
      </c>
      <c r="J574" s="1">
        <v>0</v>
      </c>
      <c r="K574" s="1">
        <v>0</v>
      </c>
      <c r="L574" s="1">
        <v>0</v>
      </c>
      <c r="M574" s="1">
        <v>0</v>
      </c>
      <c r="N574" s="1">
        <v>0</v>
      </c>
      <c r="O574" s="1">
        <v>0</v>
      </c>
      <c r="P574" s="1">
        <v>0</v>
      </c>
      <c r="Q574" s="1">
        <v>0</v>
      </c>
      <c r="R574" s="1">
        <v>0</v>
      </c>
      <c r="S574" s="1">
        <v>0</v>
      </c>
      <c r="T574" s="1">
        <v>0</v>
      </c>
      <c r="U574" s="1">
        <v>0</v>
      </c>
      <c r="V574" t="s">
        <v>86</v>
      </c>
      <c r="W574" s="1">
        <v>0</v>
      </c>
      <c r="X574" s="1">
        <v>0</v>
      </c>
      <c r="Y574" s="1">
        <v>0</v>
      </c>
      <c r="Z574" s="1">
        <v>0</v>
      </c>
      <c r="AA574" s="1">
        <v>0</v>
      </c>
      <c r="AB574" s="1">
        <v>0</v>
      </c>
      <c r="AC574" s="1">
        <v>0</v>
      </c>
      <c r="AD574" s="1">
        <v>0</v>
      </c>
      <c r="AE574" s="1">
        <v>0</v>
      </c>
      <c r="AF574" s="1">
        <v>0</v>
      </c>
      <c r="AG574" s="1">
        <v>0</v>
      </c>
      <c r="AH574" s="1">
        <v>0</v>
      </c>
      <c r="AI574" t="s">
        <v>87</v>
      </c>
      <c r="AL574" s="1">
        <v>0</v>
      </c>
      <c r="AM574" s="1">
        <v>0</v>
      </c>
      <c r="AN574" s="1">
        <v>0</v>
      </c>
    </row>
    <row r="575" spans="1:40" x14ac:dyDescent="0.25">
      <c r="A575">
        <v>573</v>
      </c>
      <c r="B575" t="s">
        <v>331</v>
      </c>
      <c r="C575">
        <v>24</v>
      </c>
      <c r="D575">
        <v>7440417</v>
      </c>
      <c r="E575" t="s">
        <v>292</v>
      </c>
      <c r="F575">
        <v>0</v>
      </c>
      <c r="G575" t="s">
        <v>122</v>
      </c>
      <c r="H575" s="1">
        <v>0</v>
      </c>
      <c r="I575" s="1">
        <v>0</v>
      </c>
      <c r="J575" s="1">
        <v>0</v>
      </c>
      <c r="K575" s="1">
        <v>0</v>
      </c>
      <c r="L575" s="1">
        <v>0</v>
      </c>
      <c r="M575" s="1">
        <v>0</v>
      </c>
      <c r="N575" s="1">
        <v>0</v>
      </c>
      <c r="O575" s="1">
        <v>0</v>
      </c>
      <c r="P575" s="1">
        <v>0</v>
      </c>
      <c r="Q575" s="1">
        <v>0</v>
      </c>
      <c r="R575" s="1">
        <v>0</v>
      </c>
      <c r="S575" s="1">
        <v>0</v>
      </c>
      <c r="T575" s="1">
        <v>0</v>
      </c>
      <c r="U575" s="1">
        <v>0</v>
      </c>
      <c r="V575" t="s">
        <v>86</v>
      </c>
      <c r="W575" s="1">
        <v>0</v>
      </c>
      <c r="X575" s="1">
        <v>0</v>
      </c>
      <c r="Y575" s="1">
        <v>0</v>
      </c>
      <c r="Z575" s="1">
        <v>0</v>
      </c>
      <c r="AA575" s="1">
        <v>0</v>
      </c>
      <c r="AB575" s="1">
        <v>0</v>
      </c>
      <c r="AC575" s="1">
        <v>0</v>
      </c>
      <c r="AD575" s="1">
        <v>0</v>
      </c>
      <c r="AE575" s="1">
        <v>0</v>
      </c>
      <c r="AF575" s="1">
        <v>0</v>
      </c>
      <c r="AG575" s="1">
        <v>0</v>
      </c>
      <c r="AH575" s="1">
        <v>0</v>
      </c>
      <c r="AI575" t="s">
        <v>87</v>
      </c>
      <c r="AL575" s="1">
        <v>0</v>
      </c>
      <c r="AM575" s="1">
        <v>0</v>
      </c>
      <c r="AN575" s="1">
        <v>0</v>
      </c>
    </row>
    <row r="576" spans="1:40" x14ac:dyDescent="0.25">
      <c r="A576">
        <v>574</v>
      </c>
      <c r="B576" t="s">
        <v>331</v>
      </c>
      <c r="C576">
        <v>24</v>
      </c>
      <c r="D576">
        <v>7440439</v>
      </c>
      <c r="E576" t="s">
        <v>293</v>
      </c>
      <c r="F576">
        <v>0</v>
      </c>
      <c r="G576" t="s">
        <v>122</v>
      </c>
      <c r="H576" s="1">
        <v>0</v>
      </c>
      <c r="I576" s="1">
        <v>0</v>
      </c>
      <c r="J576" s="1">
        <v>0</v>
      </c>
      <c r="K576" s="1">
        <v>0</v>
      </c>
      <c r="L576" s="1">
        <v>0</v>
      </c>
      <c r="M576" s="1">
        <v>0</v>
      </c>
      <c r="N576" s="1">
        <v>0</v>
      </c>
      <c r="O576" s="1">
        <v>0</v>
      </c>
      <c r="P576" s="1">
        <v>0</v>
      </c>
      <c r="Q576" s="1">
        <v>0</v>
      </c>
      <c r="R576" s="1">
        <v>0</v>
      </c>
      <c r="S576" s="1">
        <v>0</v>
      </c>
      <c r="T576" s="1">
        <v>0</v>
      </c>
      <c r="U576" s="1">
        <v>0</v>
      </c>
      <c r="V576" t="s">
        <v>86</v>
      </c>
      <c r="W576" s="1">
        <v>0</v>
      </c>
      <c r="X576" s="1">
        <v>0</v>
      </c>
      <c r="Y576" s="1">
        <v>0</v>
      </c>
      <c r="Z576" s="1">
        <v>0</v>
      </c>
      <c r="AA576" s="1">
        <v>0</v>
      </c>
      <c r="AB576" s="1">
        <v>0</v>
      </c>
      <c r="AC576" s="1">
        <v>0</v>
      </c>
      <c r="AD576" s="1">
        <v>0</v>
      </c>
      <c r="AE576" s="1">
        <v>0</v>
      </c>
      <c r="AF576" s="1">
        <v>0</v>
      </c>
      <c r="AG576" s="1">
        <v>0</v>
      </c>
      <c r="AH576" s="1">
        <v>0</v>
      </c>
      <c r="AI576" t="s">
        <v>87</v>
      </c>
      <c r="AL576" s="1">
        <v>0</v>
      </c>
      <c r="AM576" s="1">
        <v>0</v>
      </c>
      <c r="AN576" s="1">
        <v>0</v>
      </c>
    </row>
    <row r="577" spans="1:40" x14ac:dyDescent="0.25">
      <c r="A577">
        <v>575</v>
      </c>
      <c r="B577" t="s">
        <v>331</v>
      </c>
      <c r="C577">
        <v>24</v>
      </c>
      <c r="D577">
        <v>7440484</v>
      </c>
      <c r="E577" t="s">
        <v>8</v>
      </c>
      <c r="F577" s="1">
        <v>1.7499999999999999E-7</v>
      </c>
      <c r="G577" t="s">
        <v>122</v>
      </c>
      <c r="H577" s="1">
        <v>0</v>
      </c>
      <c r="I577" s="1">
        <v>0</v>
      </c>
      <c r="J577" s="1">
        <v>0</v>
      </c>
      <c r="K577" s="1">
        <v>0</v>
      </c>
      <c r="L577" s="1">
        <v>0</v>
      </c>
      <c r="M577" s="1">
        <v>0</v>
      </c>
      <c r="N577" s="1">
        <v>0</v>
      </c>
      <c r="O577" s="1">
        <v>0</v>
      </c>
      <c r="P577" s="1">
        <v>0</v>
      </c>
      <c r="Q577" s="1">
        <v>0</v>
      </c>
      <c r="R577" s="1">
        <v>0</v>
      </c>
      <c r="S577" s="1">
        <v>0</v>
      </c>
      <c r="T577" s="1">
        <v>0</v>
      </c>
      <c r="U577" s="1">
        <v>0</v>
      </c>
      <c r="V577" t="s">
        <v>86</v>
      </c>
      <c r="W577" s="1">
        <v>1.7499999999999999E-7</v>
      </c>
      <c r="X577" s="1">
        <v>0</v>
      </c>
      <c r="Y577" s="1">
        <v>0</v>
      </c>
      <c r="Z577" s="1">
        <v>0</v>
      </c>
      <c r="AA577" s="1">
        <v>0</v>
      </c>
      <c r="AB577" s="1">
        <v>0</v>
      </c>
      <c r="AC577" s="1">
        <v>0</v>
      </c>
      <c r="AD577" s="1">
        <v>0</v>
      </c>
      <c r="AE577" s="1">
        <v>0</v>
      </c>
      <c r="AF577" s="1">
        <v>0</v>
      </c>
      <c r="AG577" s="1">
        <v>0</v>
      </c>
      <c r="AH577" s="1">
        <v>0</v>
      </c>
      <c r="AI577" t="s">
        <v>87</v>
      </c>
      <c r="AL577" s="1">
        <v>0</v>
      </c>
      <c r="AM577" s="1">
        <v>0</v>
      </c>
      <c r="AN577" s="1">
        <v>0</v>
      </c>
    </row>
    <row r="578" spans="1:40" x14ac:dyDescent="0.25">
      <c r="A578">
        <v>576</v>
      </c>
      <c r="B578" t="s">
        <v>331</v>
      </c>
      <c r="C578">
        <v>24</v>
      </c>
      <c r="D578">
        <v>7440473</v>
      </c>
      <c r="E578" t="s">
        <v>89</v>
      </c>
      <c r="F578" s="1">
        <v>1.4E-5</v>
      </c>
      <c r="G578" t="s">
        <v>122</v>
      </c>
      <c r="H578" s="1">
        <v>0</v>
      </c>
      <c r="I578" s="1">
        <v>0</v>
      </c>
      <c r="J578" s="1">
        <v>0</v>
      </c>
      <c r="K578" s="1">
        <v>0</v>
      </c>
      <c r="L578" s="1">
        <v>0</v>
      </c>
      <c r="M578" s="1">
        <v>0</v>
      </c>
      <c r="N578" s="1">
        <v>0</v>
      </c>
      <c r="O578" s="1">
        <v>0</v>
      </c>
      <c r="P578" s="1">
        <v>0</v>
      </c>
      <c r="Q578" s="1">
        <v>0</v>
      </c>
      <c r="R578" s="1">
        <v>0</v>
      </c>
      <c r="S578" s="1">
        <v>0</v>
      </c>
      <c r="T578" s="1">
        <v>0</v>
      </c>
      <c r="U578" s="1">
        <v>0</v>
      </c>
      <c r="V578" t="s">
        <v>86</v>
      </c>
      <c r="W578" s="1">
        <v>1.4E-5</v>
      </c>
      <c r="X578" s="1">
        <v>0</v>
      </c>
      <c r="Y578" s="1">
        <v>0</v>
      </c>
      <c r="Z578" s="1">
        <v>0</v>
      </c>
      <c r="AA578" s="1">
        <v>0</v>
      </c>
      <c r="AB578" s="1">
        <v>0</v>
      </c>
      <c r="AC578" s="1">
        <v>0</v>
      </c>
      <c r="AD578" s="1">
        <v>0</v>
      </c>
      <c r="AE578" s="1">
        <v>0</v>
      </c>
      <c r="AF578" s="1">
        <v>0</v>
      </c>
      <c r="AG578" s="1">
        <v>0</v>
      </c>
      <c r="AH578" s="1">
        <v>0</v>
      </c>
      <c r="AI578" t="s">
        <v>87</v>
      </c>
      <c r="AL578" s="1">
        <v>0</v>
      </c>
      <c r="AM578" s="1">
        <v>0</v>
      </c>
      <c r="AN578" s="1">
        <v>0</v>
      </c>
    </row>
    <row r="579" spans="1:40" x14ac:dyDescent="0.25">
      <c r="A579">
        <v>577</v>
      </c>
      <c r="B579" t="s">
        <v>331</v>
      </c>
      <c r="C579">
        <v>24</v>
      </c>
      <c r="D579">
        <v>18540299</v>
      </c>
      <c r="E579" t="s">
        <v>13</v>
      </c>
      <c r="F579" s="1">
        <v>7.1800000000000005E-7</v>
      </c>
      <c r="G579" t="s">
        <v>122</v>
      </c>
      <c r="H579" s="1">
        <v>0</v>
      </c>
      <c r="I579" s="1">
        <v>0</v>
      </c>
      <c r="J579" s="1">
        <v>0</v>
      </c>
      <c r="K579" s="1">
        <v>0</v>
      </c>
      <c r="L579" s="1">
        <v>0</v>
      </c>
      <c r="M579" s="1">
        <v>0</v>
      </c>
      <c r="N579" s="1">
        <v>3.5899999999999999E-6</v>
      </c>
      <c r="O579" s="1">
        <v>0</v>
      </c>
      <c r="P579" s="1">
        <v>0</v>
      </c>
      <c r="Q579" s="1">
        <v>0</v>
      </c>
      <c r="R579" s="1">
        <v>0</v>
      </c>
      <c r="S579" s="1">
        <v>1.9532999999999999E-7</v>
      </c>
      <c r="T579" s="1">
        <v>0</v>
      </c>
      <c r="U579" s="1">
        <v>0</v>
      </c>
      <c r="V579" t="s">
        <v>86</v>
      </c>
      <c r="W579" s="1">
        <v>7.1800000000000005E-7</v>
      </c>
      <c r="X579" s="1">
        <v>3.5669000000000002E-9</v>
      </c>
      <c r="Y579" s="1">
        <v>3.3971000000000001E-10</v>
      </c>
      <c r="Z579" s="1">
        <v>0</v>
      </c>
      <c r="AA579" s="1">
        <v>0</v>
      </c>
      <c r="AB579" s="1">
        <v>0</v>
      </c>
      <c r="AC579" s="1">
        <v>0</v>
      </c>
      <c r="AD579" s="1">
        <v>0</v>
      </c>
      <c r="AE579" s="1">
        <v>0</v>
      </c>
      <c r="AF579" s="1">
        <v>0</v>
      </c>
      <c r="AG579" s="1">
        <v>0</v>
      </c>
      <c r="AH579" s="1">
        <v>0</v>
      </c>
      <c r="AI579" t="s">
        <v>87</v>
      </c>
      <c r="AJ579" t="s">
        <v>88</v>
      </c>
      <c r="AK579" t="s">
        <v>118</v>
      </c>
      <c r="AL579" s="1">
        <v>0</v>
      </c>
      <c r="AM579" s="1">
        <v>0</v>
      </c>
      <c r="AN579" s="1">
        <v>0</v>
      </c>
    </row>
    <row r="580" spans="1:40" x14ac:dyDescent="0.25">
      <c r="A580">
        <v>578</v>
      </c>
      <c r="B580" t="s">
        <v>331</v>
      </c>
      <c r="C580">
        <v>24</v>
      </c>
      <c r="D580">
        <v>1175</v>
      </c>
      <c r="E580" t="s">
        <v>294</v>
      </c>
      <c r="F580">
        <v>0</v>
      </c>
      <c r="G580" t="s">
        <v>122</v>
      </c>
      <c r="H580" s="1">
        <v>0</v>
      </c>
      <c r="I580" s="1">
        <v>0</v>
      </c>
      <c r="J580" s="1">
        <v>0</v>
      </c>
      <c r="K580" s="1">
        <v>0</v>
      </c>
      <c r="L580" s="1">
        <v>0</v>
      </c>
      <c r="M580" s="1">
        <v>0</v>
      </c>
      <c r="N580" s="1">
        <v>0</v>
      </c>
      <c r="O580" s="1">
        <v>0</v>
      </c>
      <c r="P580" s="1">
        <v>0</v>
      </c>
      <c r="Q580" s="1">
        <v>0</v>
      </c>
      <c r="R580" s="1">
        <v>0</v>
      </c>
      <c r="S580" s="1">
        <v>0</v>
      </c>
      <c r="T580" s="1">
        <v>0</v>
      </c>
      <c r="U580" s="1">
        <v>0</v>
      </c>
      <c r="V580" t="s">
        <v>86</v>
      </c>
      <c r="W580" s="1">
        <v>0</v>
      </c>
      <c r="X580" s="1">
        <v>0</v>
      </c>
      <c r="Y580" s="1">
        <v>0</v>
      </c>
      <c r="Z580" s="1">
        <v>0</v>
      </c>
      <c r="AA580" s="1">
        <v>0</v>
      </c>
      <c r="AB580" s="1">
        <v>0</v>
      </c>
      <c r="AC580" s="1">
        <v>0</v>
      </c>
      <c r="AD580" s="1">
        <v>0</v>
      </c>
      <c r="AE580" s="1">
        <v>0</v>
      </c>
      <c r="AF580" s="1">
        <v>0</v>
      </c>
      <c r="AG580" s="1">
        <v>0</v>
      </c>
      <c r="AH580" s="1">
        <v>0</v>
      </c>
      <c r="AI580" t="s">
        <v>87</v>
      </c>
      <c r="AL580" s="1">
        <v>0</v>
      </c>
      <c r="AM580" s="1">
        <v>0</v>
      </c>
      <c r="AN580" s="1">
        <v>0</v>
      </c>
    </row>
    <row r="581" spans="1:40" x14ac:dyDescent="0.25">
      <c r="A581">
        <v>579</v>
      </c>
      <c r="B581" t="s">
        <v>331</v>
      </c>
      <c r="C581">
        <v>24</v>
      </c>
      <c r="D581">
        <v>7440508</v>
      </c>
      <c r="E581" t="s">
        <v>10</v>
      </c>
      <c r="F581">
        <v>0</v>
      </c>
      <c r="G581" t="s">
        <v>122</v>
      </c>
      <c r="H581" s="1">
        <v>0</v>
      </c>
      <c r="I581" s="1">
        <v>0</v>
      </c>
      <c r="J581" s="1">
        <v>0</v>
      </c>
      <c r="K581" s="1">
        <v>0</v>
      </c>
      <c r="L581" s="1">
        <v>0</v>
      </c>
      <c r="M581" s="1">
        <v>0</v>
      </c>
      <c r="N581" s="1">
        <v>0</v>
      </c>
      <c r="O581" s="1">
        <v>0</v>
      </c>
      <c r="P581" s="1">
        <v>0</v>
      </c>
      <c r="Q581" s="1">
        <v>0</v>
      </c>
      <c r="R581" s="1">
        <v>0</v>
      </c>
      <c r="S581" s="1">
        <v>0</v>
      </c>
      <c r="T581" s="1">
        <v>0</v>
      </c>
      <c r="U581" s="1">
        <v>0</v>
      </c>
      <c r="V581" t="s">
        <v>86</v>
      </c>
      <c r="W581" s="1">
        <v>0</v>
      </c>
      <c r="X581" s="1">
        <v>0</v>
      </c>
      <c r="Y581" s="1">
        <v>0</v>
      </c>
      <c r="Z581" s="1">
        <v>0</v>
      </c>
      <c r="AA581" s="1">
        <v>0</v>
      </c>
      <c r="AB581" s="1">
        <v>0</v>
      </c>
      <c r="AC581" s="1">
        <v>0</v>
      </c>
      <c r="AD581" s="1">
        <v>0</v>
      </c>
      <c r="AE581" s="1">
        <v>0</v>
      </c>
      <c r="AF581" s="1">
        <v>0</v>
      </c>
      <c r="AG581" s="1">
        <v>0</v>
      </c>
      <c r="AH581" s="1">
        <v>0</v>
      </c>
      <c r="AI581" t="s">
        <v>87</v>
      </c>
      <c r="AL581" s="1">
        <v>0</v>
      </c>
      <c r="AM581" s="1">
        <v>0</v>
      </c>
      <c r="AN581" s="1">
        <v>0</v>
      </c>
    </row>
    <row r="582" spans="1:40" x14ac:dyDescent="0.25">
      <c r="A582">
        <v>580</v>
      </c>
      <c r="B582" t="s">
        <v>331</v>
      </c>
      <c r="C582">
        <v>24</v>
      </c>
      <c r="D582">
        <v>7439965</v>
      </c>
      <c r="E582" t="s">
        <v>5</v>
      </c>
      <c r="F582" s="1">
        <v>5.5699999999999999E-5</v>
      </c>
      <c r="G582" t="s">
        <v>122</v>
      </c>
      <c r="H582" s="1">
        <v>0</v>
      </c>
      <c r="I582" s="1">
        <v>6.1888999999999998E-4</v>
      </c>
      <c r="J582" s="1">
        <v>0</v>
      </c>
      <c r="K582" s="1">
        <v>0</v>
      </c>
      <c r="L582" s="1">
        <v>0</v>
      </c>
      <c r="M582" s="1">
        <v>0</v>
      </c>
      <c r="N582" s="1">
        <v>0</v>
      </c>
      <c r="O582" s="1">
        <v>0</v>
      </c>
      <c r="P582" s="1">
        <v>0</v>
      </c>
      <c r="Q582" s="1">
        <v>0</v>
      </c>
      <c r="R582" s="1">
        <v>0</v>
      </c>
      <c r="S582" s="1">
        <v>0</v>
      </c>
      <c r="T582" s="1">
        <v>0</v>
      </c>
      <c r="U582" s="1">
        <v>0</v>
      </c>
      <c r="V582" t="s">
        <v>86</v>
      </c>
      <c r="W582" s="1">
        <v>5.5699999999999999E-5</v>
      </c>
      <c r="X582" s="1">
        <v>0</v>
      </c>
      <c r="Y582" s="1">
        <v>0</v>
      </c>
      <c r="Z582" s="1">
        <v>0</v>
      </c>
      <c r="AA582" s="1">
        <v>0</v>
      </c>
      <c r="AB582" s="1">
        <v>0</v>
      </c>
      <c r="AC582" s="1">
        <v>0</v>
      </c>
      <c r="AD582" s="1">
        <v>0</v>
      </c>
      <c r="AE582" s="1">
        <v>0</v>
      </c>
      <c r="AF582" s="1">
        <v>0</v>
      </c>
      <c r="AG582" s="1">
        <v>0</v>
      </c>
      <c r="AH582" s="1">
        <v>0</v>
      </c>
      <c r="AI582" t="s">
        <v>87</v>
      </c>
      <c r="AL582" s="1">
        <v>0</v>
      </c>
      <c r="AM582" s="1">
        <v>0</v>
      </c>
      <c r="AN582" s="1">
        <v>0</v>
      </c>
    </row>
    <row r="583" spans="1:40" x14ac:dyDescent="0.25">
      <c r="A583">
        <v>581</v>
      </c>
      <c r="B583" t="s">
        <v>331</v>
      </c>
      <c r="C583">
        <v>24</v>
      </c>
      <c r="D583">
        <v>7440020</v>
      </c>
      <c r="E583" t="s">
        <v>6</v>
      </c>
      <c r="F583" s="1">
        <v>1.7499999999999999E-7</v>
      </c>
      <c r="G583" t="s">
        <v>122</v>
      </c>
      <c r="H583" s="1">
        <v>0</v>
      </c>
      <c r="I583" s="1">
        <v>0</v>
      </c>
      <c r="J583" s="1">
        <v>0</v>
      </c>
      <c r="K583" s="1">
        <v>0</v>
      </c>
      <c r="L583" s="1">
        <v>0</v>
      </c>
      <c r="M583" s="1">
        <v>8.6561000000000003E-8</v>
      </c>
      <c r="N583" s="1">
        <v>1.2500000000000001E-5</v>
      </c>
      <c r="O583" s="1">
        <v>0</v>
      </c>
      <c r="P583" s="1">
        <v>0</v>
      </c>
      <c r="Q583" s="1">
        <v>0</v>
      </c>
      <c r="R583" s="1">
        <v>0</v>
      </c>
      <c r="S583" s="1">
        <v>1.2500000000000001E-5</v>
      </c>
      <c r="T583" s="1">
        <v>0</v>
      </c>
      <c r="U583" s="1">
        <v>0</v>
      </c>
      <c r="V583" t="s">
        <v>86</v>
      </c>
      <c r="W583" s="1">
        <v>1.7499999999999999E-7</v>
      </c>
      <c r="X583" s="1">
        <v>8.6937999999999995E-10</v>
      </c>
      <c r="Y583" s="1">
        <v>8.2797999999999997E-11</v>
      </c>
      <c r="Z583" s="1">
        <v>0</v>
      </c>
      <c r="AA583" s="1">
        <v>0</v>
      </c>
      <c r="AB583" s="1">
        <v>0</v>
      </c>
      <c r="AC583" s="1">
        <v>0</v>
      </c>
      <c r="AD583" s="1">
        <v>0</v>
      </c>
      <c r="AE583" s="1">
        <v>0</v>
      </c>
      <c r="AF583" s="1">
        <v>0</v>
      </c>
      <c r="AG583" s="1">
        <v>0</v>
      </c>
      <c r="AH583" s="1">
        <v>0</v>
      </c>
      <c r="AI583" t="s">
        <v>87</v>
      </c>
      <c r="AJ583" t="s">
        <v>88</v>
      </c>
      <c r="AK583" t="s">
        <v>118</v>
      </c>
      <c r="AL583" s="1">
        <v>0</v>
      </c>
      <c r="AM583" s="1">
        <v>0</v>
      </c>
      <c r="AN583" s="1">
        <v>0</v>
      </c>
    </row>
    <row r="584" spans="1:40" x14ac:dyDescent="0.25">
      <c r="A584">
        <v>582</v>
      </c>
      <c r="B584" t="s">
        <v>331</v>
      </c>
      <c r="C584">
        <v>24</v>
      </c>
      <c r="D584">
        <v>7723140</v>
      </c>
      <c r="E584" t="s">
        <v>295</v>
      </c>
      <c r="F584">
        <v>0</v>
      </c>
      <c r="G584" t="s">
        <v>122</v>
      </c>
      <c r="H584" s="1">
        <v>0</v>
      </c>
      <c r="I584" s="1">
        <v>0</v>
      </c>
      <c r="J584" s="1">
        <v>0</v>
      </c>
      <c r="K584" s="1">
        <v>0</v>
      </c>
      <c r="L584" s="1">
        <v>0</v>
      </c>
      <c r="M584" s="1">
        <v>0</v>
      </c>
      <c r="N584" s="1">
        <v>0</v>
      </c>
      <c r="O584" s="1">
        <v>0</v>
      </c>
      <c r="P584" s="1">
        <v>0</v>
      </c>
      <c r="Q584" s="1">
        <v>0</v>
      </c>
      <c r="R584" s="1">
        <v>0</v>
      </c>
      <c r="S584" s="1">
        <v>0</v>
      </c>
      <c r="T584" s="1">
        <v>0</v>
      </c>
      <c r="U584" s="1">
        <v>0</v>
      </c>
      <c r="V584" t="s">
        <v>86</v>
      </c>
      <c r="W584" s="1">
        <v>0</v>
      </c>
      <c r="X584" s="1">
        <v>0</v>
      </c>
      <c r="Y584" s="1">
        <v>0</v>
      </c>
      <c r="Z584" s="1">
        <v>0</v>
      </c>
      <c r="AA584" s="1">
        <v>0</v>
      </c>
      <c r="AB584" s="1">
        <v>0</v>
      </c>
      <c r="AC584" s="1">
        <v>0</v>
      </c>
      <c r="AD584" s="1">
        <v>0</v>
      </c>
      <c r="AE584" s="1">
        <v>0</v>
      </c>
      <c r="AF584" s="1">
        <v>0</v>
      </c>
      <c r="AG584" s="1">
        <v>0</v>
      </c>
      <c r="AH584" s="1">
        <v>0</v>
      </c>
      <c r="AI584" t="s">
        <v>87</v>
      </c>
      <c r="AL584" s="1">
        <v>0</v>
      </c>
      <c r="AM584" s="1">
        <v>0</v>
      </c>
      <c r="AN584" s="1">
        <v>0</v>
      </c>
    </row>
    <row r="585" spans="1:40" x14ac:dyDescent="0.25">
      <c r="A585">
        <v>583</v>
      </c>
      <c r="B585" t="s">
        <v>331</v>
      </c>
      <c r="C585">
        <v>24</v>
      </c>
      <c r="D585">
        <v>7439921</v>
      </c>
      <c r="E585" t="s">
        <v>7</v>
      </c>
      <c r="F585">
        <v>0</v>
      </c>
      <c r="G585" t="s">
        <v>122</v>
      </c>
      <c r="H585" s="1">
        <v>0</v>
      </c>
      <c r="I585" s="1">
        <v>0</v>
      </c>
      <c r="J585" s="1">
        <v>0</v>
      </c>
      <c r="K585" s="1">
        <v>0</v>
      </c>
      <c r="L585" s="1">
        <v>0</v>
      </c>
      <c r="M585" s="1">
        <v>0</v>
      </c>
      <c r="N585" s="1">
        <v>0</v>
      </c>
      <c r="O585" s="1">
        <v>0</v>
      </c>
      <c r="P585" s="1">
        <v>0</v>
      </c>
      <c r="Q585" s="1">
        <v>0</v>
      </c>
      <c r="R585" s="1">
        <v>0</v>
      </c>
      <c r="S585" s="1">
        <v>0</v>
      </c>
      <c r="T585" s="1">
        <v>0</v>
      </c>
      <c r="U585" s="1">
        <v>0</v>
      </c>
      <c r="V585" t="s">
        <v>86</v>
      </c>
      <c r="W585" s="1">
        <v>0</v>
      </c>
      <c r="X585" s="1">
        <v>0</v>
      </c>
      <c r="Y585" s="1">
        <v>0</v>
      </c>
      <c r="Z585" s="1">
        <v>0</v>
      </c>
      <c r="AA585" s="1">
        <v>0</v>
      </c>
      <c r="AB585" s="1">
        <v>0</v>
      </c>
      <c r="AC585" s="1">
        <v>0</v>
      </c>
      <c r="AD585" s="1">
        <v>0</v>
      </c>
      <c r="AE585" s="1">
        <v>0</v>
      </c>
      <c r="AF585" s="1">
        <v>0</v>
      </c>
      <c r="AG585" s="1">
        <v>0</v>
      </c>
      <c r="AH585" s="1">
        <v>0</v>
      </c>
      <c r="AI585" t="s">
        <v>87</v>
      </c>
      <c r="AL585" s="1">
        <v>0</v>
      </c>
      <c r="AM585" s="1">
        <v>0</v>
      </c>
      <c r="AN585" s="1">
        <v>0</v>
      </c>
    </row>
    <row r="586" spans="1:40" x14ac:dyDescent="0.25">
      <c r="A586">
        <v>584</v>
      </c>
      <c r="B586" t="s">
        <v>331</v>
      </c>
      <c r="C586">
        <v>24</v>
      </c>
      <c r="D586">
        <v>7440622</v>
      </c>
      <c r="E586" t="s">
        <v>296</v>
      </c>
      <c r="F586">
        <v>0</v>
      </c>
      <c r="G586" t="s">
        <v>122</v>
      </c>
      <c r="H586" s="1">
        <v>0</v>
      </c>
      <c r="I586" s="1">
        <v>0</v>
      </c>
      <c r="J586" s="1">
        <v>0</v>
      </c>
      <c r="K586" s="1">
        <v>0</v>
      </c>
      <c r="L586" s="1">
        <v>0</v>
      </c>
      <c r="M586" s="1">
        <v>0</v>
      </c>
      <c r="N586" s="1">
        <v>0</v>
      </c>
      <c r="O586" s="1">
        <v>0</v>
      </c>
      <c r="P586" s="1">
        <v>0</v>
      </c>
      <c r="Q586" s="1">
        <v>0</v>
      </c>
      <c r="R586" s="1">
        <v>0</v>
      </c>
      <c r="S586" s="1">
        <v>0</v>
      </c>
      <c r="T586" s="1">
        <v>0</v>
      </c>
      <c r="U586" s="1">
        <v>0</v>
      </c>
      <c r="V586" t="s">
        <v>86</v>
      </c>
      <c r="W586" s="1">
        <v>0</v>
      </c>
      <c r="X586" s="1">
        <v>0</v>
      </c>
      <c r="Y586" s="1">
        <v>0</v>
      </c>
      <c r="Z586" s="1">
        <v>0</v>
      </c>
      <c r="AA586" s="1">
        <v>0</v>
      </c>
      <c r="AB586" s="1">
        <v>0</v>
      </c>
      <c r="AC586" s="1">
        <v>0</v>
      </c>
      <c r="AD586" s="1">
        <v>0</v>
      </c>
      <c r="AE586" s="1">
        <v>0</v>
      </c>
      <c r="AF586" s="1">
        <v>0</v>
      </c>
      <c r="AG586" s="1">
        <v>0</v>
      </c>
      <c r="AH586" s="1">
        <v>0</v>
      </c>
      <c r="AI586" t="s">
        <v>87</v>
      </c>
      <c r="AL586" s="1">
        <v>0</v>
      </c>
      <c r="AM586" s="1">
        <v>0</v>
      </c>
      <c r="AN586" s="1">
        <v>0</v>
      </c>
    </row>
    <row r="587" spans="1:40" x14ac:dyDescent="0.25">
      <c r="A587">
        <v>585</v>
      </c>
      <c r="B587" t="s">
        <v>331</v>
      </c>
      <c r="C587">
        <v>24</v>
      </c>
      <c r="D587">
        <v>7440666</v>
      </c>
      <c r="E587" t="s">
        <v>297</v>
      </c>
      <c r="F587">
        <v>0</v>
      </c>
      <c r="G587" t="s">
        <v>122</v>
      </c>
      <c r="H587" s="1">
        <v>0</v>
      </c>
      <c r="I587" s="1">
        <v>0</v>
      </c>
      <c r="J587" s="1">
        <v>0</v>
      </c>
      <c r="K587" s="1">
        <v>0</v>
      </c>
      <c r="L587" s="1">
        <v>0</v>
      </c>
      <c r="M587" s="1">
        <v>0</v>
      </c>
      <c r="N587" s="1">
        <v>0</v>
      </c>
      <c r="O587" s="1">
        <v>0</v>
      </c>
      <c r="P587" s="1">
        <v>0</v>
      </c>
      <c r="Q587" s="1">
        <v>0</v>
      </c>
      <c r="R587" s="1">
        <v>0</v>
      </c>
      <c r="S587" s="1">
        <v>0</v>
      </c>
      <c r="T587" s="1">
        <v>0</v>
      </c>
      <c r="U587" s="1">
        <v>0</v>
      </c>
      <c r="V587" t="s">
        <v>86</v>
      </c>
      <c r="W587" s="1">
        <v>0</v>
      </c>
      <c r="X587" s="1">
        <v>0</v>
      </c>
      <c r="Y587" s="1">
        <v>0</v>
      </c>
      <c r="Z587" s="1">
        <v>0</v>
      </c>
      <c r="AA587" s="1">
        <v>0</v>
      </c>
      <c r="AB587" s="1">
        <v>0</v>
      </c>
      <c r="AC587" s="1">
        <v>0</v>
      </c>
      <c r="AD587" s="1">
        <v>0</v>
      </c>
      <c r="AE587" s="1">
        <v>0</v>
      </c>
      <c r="AF587" s="1">
        <v>0</v>
      </c>
      <c r="AG587" s="1">
        <v>0</v>
      </c>
      <c r="AH587" s="1">
        <v>0</v>
      </c>
      <c r="AI587" t="s">
        <v>87</v>
      </c>
      <c r="AL587" s="1">
        <v>0</v>
      </c>
      <c r="AM587" s="1">
        <v>0</v>
      </c>
      <c r="AN587" s="1">
        <v>0</v>
      </c>
    </row>
    <row r="588" spans="1:40" x14ac:dyDescent="0.25">
      <c r="A588">
        <v>586</v>
      </c>
      <c r="B588" t="s">
        <v>332</v>
      </c>
      <c r="C588">
        <v>24</v>
      </c>
      <c r="D588">
        <v>7429905</v>
      </c>
      <c r="E588" t="s">
        <v>290</v>
      </c>
      <c r="F588">
        <v>0</v>
      </c>
      <c r="G588" t="s">
        <v>122</v>
      </c>
      <c r="H588" s="1">
        <v>0</v>
      </c>
      <c r="I588" s="1">
        <v>0</v>
      </c>
      <c r="J588" s="1">
        <v>0</v>
      </c>
      <c r="K588" s="1">
        <v>0</v>
      </c>
      <c r="L588" s="1">
        <v>0</v>
      </c>
      <c r="M588" s="1">
        <v>0</v>
      </c>
      <c r="N588" s="1">
        <v>0</v>
      </c>
      <c r="O588" s="1">
        <v>0</v>
      </c>
      <c r="P588" s="1">
        <v>0</v>
      </c>
      <c r="Q588" s="1">
        <v>0</v>
      </c>
      <c r="R588" s="1">
        <v>0</v>
      </c>
      <c r="S588" s="1">
        <v>0</v>
      </c>
      <c r="T588" s="1">
        <v>0</v>
      </c>
      <c r="U588" s="1">
        <v>0</v>
      </c>
      <c r="V588" t="s">
        <v>86</v>
      </c>
      <c r="W588" s="1">
        <v>0</v>
      </c>
      <c r="X588" s="1">
        <v>0</v>
      </c>
      <c r="Y588" s="1">
        <v>0</v>
      </c>
      <c r="Z588" s="1">
        <v>0</v>
      </c>
      <c r="AA588" s="1">
        <v>0</v>
      </c>
      <c r="AB588" s="1">
        <v>0</v>
      </c>
      <c r="AC588" s="1">
        <v>0</v>
      </c>
      <c r="AD588" s="1">
        <v>0</v>
      </c>
      <c r="AE588" s="1">
        <v>0</v>
      </c>
      <c r="AF588" s="1">
        <v>0</v>
      </c>
      <c r="AG588" s="1">
        <v>0</v>
      </c>
      <c r="AH588" s="1">
        <v>0</v>
      </c>
      <c r="AI588" t="s">
        <v>87</v>
      </c>
      <c r="AL588" s="1">
        <v>0</v>
      </c>
      <c r="AM588" s="1">
        <v>0</v>
      </c>
      <c r="AN588" s="1">
        <v>0</v>
      </c>
    </row>
    <row r="589" spans="1:40" x14ac:dyDescent="0.25">
      <c r="A589">
        <v>587</v>
      </c>
      <c r="B589" t="s">
        <v>332</v>
      </c>
      <c r="C589">
        <v>24</v>
      </c>
      <c r="D589">
        <v>1344281</v>
      </c>
      <c r="E589" t="s">
        <v>291</v>
      </c>
      <c r="F589">
        <v>0</v>
      </c>
      <c r="G589" t="s">
        <v>122</v>
      </c>
      <c r="H589" s="1">
        <v>0</v>
      </c>
      <c r="I589" s="1">
        <v>0</v>
      </c>
      <c r="J589" s="1">
        <v>0</v>
      </c>
      <c r="K589" s="1">
        <v>0</v>
      </c>
      <c r="L589" s="1">
        <v>0</v>
      </c>
      <c r="M589" s="1">
        <v>0</v>
      </c>
      <c r="N589" s="1">
        <v>0</v>
      </c>
      <c r="O589" s="1">
        <v>0</v>
      </c>
      <c r="P589" s="1">
        <v>0</v>
      </c>
      <c r="Q589" s="1">
        <v>0</v>
      </c>
      <c r="R589" s="1">
        <v>0</v>
      </c>
      <c r="S589" s="1">
        <v>0</v>
      </c>
      <c r="T589" s="1">
        <v>0</v>
      </c>
      <c r="U589" s="1">
        <v>0</v>
      </c>
      <c r="V589" t="s">
        <v>86</v>
      </c>
      <c r="W589" s="1">
        <v>0</v>
      </c>
      <c r="X589" s="1">
        <v>0</v>
      </c>
      <c r="Y589" s="1">
        <v>0</v>
      </c>
      <c r="Z589" s="1">
        <v>0</v>
      </c>
      <c r="AA589" s="1">
        <v>0</v>
      </c>
      <c r="AB589" s="1">
        <v>0</v>
      </c>
      <c r="AC589" s="1">
        <v>0</v>
      </c>
      <c r="AD589" s="1">
        <v>0</v>
      </c>
      <c r="AE589" s="1">
        <v>0</v>
      </c>
      <c r="AF589" s="1">
        <v>0</v>
      </c>
      <c r="AG589" s="1">
        <v>0</v>
      </c>
      <c r="AH589" s="1">
        <v>0</v>
      </c>
      <c r="AI589" t="s">
        <v>87</v>
      </c>
      <c r="AL589" s="1">
        <v>0</v>
      </c>
      <c r="AM589" s="1">
        <v>0</v>
      </c>
      <c r="AN589" s="1">
        <v>0</v>
      </c>
    </row>
    <row r="590" spans="1:40" x14ac:dyDescent="0.25">
      <c r="A590">
        <v>588</v>
      </c>
      <c r="B590" t="s">
        <v>332</v>
      </c>
      <c r="C590">
        <v>24</v>
      </c>
      <c r="D590">
        <v>7440417</v>
      </c>
      <c r="E590" t="s">
        <v>292</v>
      </c>
      <c r="F590">
        <v>0</v>
      </c>
      <c r="G590" t="s">
        <v>122</v>
      </c>
      <c r="H590" s="1">
        <v>0</v>
      </c>
      <c r="I590" s="1">
        <v>0</v>
      </c>
      <c r="J590" s="1">
        <v>0</v>
      </c>
      <c r="K590" s="1">
        <v>0</v>
      </c>
      <c r="L590" s="1">
        <v>0</v>
      </c>
      <c r="M590" s="1">
        <v>0</v>
      </c>
      <c r="N590" s="1">
        <v>0</v>
      </c>
      <c r="O590" s="1">
        <v>0</v>
      </c>
      <c r="P590" s="1">
        <v>0</v>
      </c>
      <c r="Q590" s="1">
        <v>0</v>
      </c>
      <c r="R590" s="1">
        <v>0</v>
      </c>
      <c r="S590" s="1">
        <v>0</v>
      </c>
      <c r="T590" s="1">
        <v>0</v>
      </c>
      <c r="U590" s="1">
        <v>0</v>
      </c>
      <c r="V590" t="s">
        <v>86</v>
      </c>
      <c r="W590" s="1">
        <v>0</v>
      </c>
      <c r="X590" s="1">
        <v>0</v>
      </c>
      <c r="Y590" s="1">
        <v>0</v>
      </c>
      <c r="Z590" s="1">
        <v>0</v>
      </c>
      <c r="AA590" s="1">
        <v>0</v>
      </c>
      <c r="AB590" s="1">
        <v>0</v>
      </c>
      <c r="AC590" s="1">
        <v>0</v>
      </c>
      <c r="AD590" s="1">
        <v>0</v>
      </c>
      <c r="AE590" s="1">
        <v>0</v>
      </c>
      <c r="AF590" s="1">
        <v>0</v>
      </c>
      <c r="AG590" s="1">
        <v>0</v>
      </c>
      <c r="AH590" s="1">
        <v>0</v>
      </c>
      <c r="AI590" t="s">
        <v>87</v>
      </c>
      <c r="AL590" s="1">
        <v>0</v>
      </c>
      <c r="AM590" s="1">
        <v>0</v>
      </c>
      <c r="AN590" s="1">
        <v>0</v>
      </c>
    </row>
    <row r="591" spans="1:40" x14ac:dyDescent="0.25">
      <c r="A591">
        <v>589</v>
      </c>
      <c r="B591" t="s">
        <v>332</v>
      </c>
      <c r="C591">
        <v>24</v>
      </c>
      <c r="D591">
        <v>7440439</v>
      </c>
      <c r="E591" t="s">
        <v>293</v>
      </c>
      <c r="F591">
        <v>0</v>
      </c>
      <c r="G591" t="s">
        <v>122</v>
      </c>
      <c r="H591" s="1">
        <v>0</v>
      </c>
      <c r="I591" s="1">
        <v>0</v>
      </c>
      <c r="J591" s="1">
        <v>0</v>
      </c>
      <c r="K591" s="1">
        <v>0</v>
      </c>
      <c r="L591" s="1">
        <v>0</v>
      </c>
      <c r="M591" s="1">
        <v>0</v>
      </c>
      <c r="N591" s="1">
        <v>0</v>
      </c>
      <c r="O591" s="1">
        <v>0</v>
      </c>
      <c r="P591" s="1">
        <v>0</v>
      </c>
      <c r="Q591" s="1">
        <v>0</v>
      </c>
      <c r="R591" s="1">
        <v>0</v>
      </c>
      <c r="S591" s="1">
        <v>0</v>
      </c>
      <c r="T591" s="1">
        <v>0</v>
      </c>
      <c r="U591" s="1">
        <v>0</v>
      </c>
      <c r="V591" t="s">
        <v>86</v>
      </c>
      <c r="W591" s="1">
        <v>0</v>
      </c>
      <c r="X591" s="1">
        <v>0</v>
      </c>
      <c r="Y591" s="1">
        <v>0</v>
      </c>
      <c r="Z591" s="1">
        <v>0</v>
      </c>
      <c r="AA591" s="1">
        <v>0</v>
      </c>
      <c r="AB591" s="1">
        <v>0</v>
      </c>
      <c r="AC591" s="1">
        <v>0</v>
      </c>
      <c r="AD591" s="1">
        <v>0</v>
      </c>
      <c r="AE591" s="1">
        <v>0</v>
      </c>
      <c r="AF591" s="1">
        <v>0</v>
      </c>
      <c r="AG591" s="1">
        <v>0</v>
      </c>
      <c r="AH591" s="1">
        <v>0</v>
      </c>
      <c r="AI591" t="s">
        <v>87</v>
      </c>
      <c r="AL591" s="1">
        <v>0</v>
      </c>
      <c r="AM591" s="1">
        <v>0</v>
      </c>
      <c r="AN591" s="1">
        <v>0</v>
      </c>
    </row>
    <row r="592" spans="1:40" x14ac:dyDescent="0.25">
      <c r="A592">
        <v>590</v>
      </c>
      <c r="B592" t="s">
        <v>332</v>
      </c>
      <c r="C592">
        <v>24</v>
      </c>
      <c r="D592">
        <v>7440484</v>
      </c>
      <c r="E592" t="s">
        <v>8</v>
      </c>
      <c r="F592">
        <v>0</v>
      </c>
      <c r="G592" t="s">
        <v>122</v>
      </c>
      <c r="H592" s="1">
        <v>0</v>
      </c>
      <c r="I592" s="1">
        <v>0</v>
      </c>
      <c r="J592" s="1">
        <v>0</v>
      </c>
      <c r="K592" s="1">
        <v>0</v>
      </c>
      <c r="L592" s="1">
        <v>0</v>
      </c>
      <c r="M592" s="1">
        <v>0</v>
      </c>
      <c r="N592" s="1">
        <v>0</v>
      </c>
      <c r="O592" s="1">
        <v>0</v>
      </c>
      <c r="P592" s="1">
        <v>0</v>
      </c>
      <c r="Q592" s="1">
        <v>0</v>
      </c>
      <c r="R592" s="1">
        <v>0</v>
      </c>
      <c r="S592" s="1">
        <v>0</v>
      </c>
      <c r="T592" s="1">
        <v>0</v>
      </c>
      <c r="U592" s="1">
        <v>0</v>
      </c>
      <c r="V592" t="s">
        <v>86</v>
      </c>
      <c r="W592" s="1">
        <v>0</v>
      </c>
      <c r="X592" s="1">
        <v>0</v>
      </c>
      <c r="Y592" s="1">
        <v>0</v>
      </c>
      <c r="Z592" s="1">
        <v>0</v>
      </c>
      <c r="AA592" s="1">
        <v>0</v>
      </c>
      <c r="AB592" s="1">
        <v>0</v>
      </c>
      <c r="AC592" s="1">
        <v>0</v>
      </c>
      <c r="AD592" s="1">
        <v>0</v>
      </c>
      <c r="AE592" s="1">
        <v>0</v>
      </c>
      <c r="AF592" s="1">
        <v>0</v>
      </c>
      <c r="AG592" s="1">
        <v>0</v>
      </c>
      <c r="AH592" s="1">
        <v>0</v>
      </c>
      <c r="AI592" t="s">
        <v>87</v>
      </c>
      <c r="AL592" s="1">
        <v>0</v>
      </c>
      <c r="AM592" s="1">
        <v>0</v>
      </c>
      <c r="AN592" s="1">
        <v>0</v>
      </c>
    </row>
    <row r="593" spans="1:40" x14ac:dyDescent="0.25">
      <c r="A593">
        <v>591</v>
      </c>
      <c r="B593" t="s">
        <v>332</v>
      </c>
      <c r="C593">
        <v>24</v>
      </c>
      <c r="D593">
        <v>7440473</v>
      </c>
      <c r="E593" t="s">
        <v>89</v>
      </c>
      <c r="F593" s="1">
        <v>6.9999999999999997E-7</v>
      </c>
      <c r="G593" t="s">
        <v>122</v>
      </c>
      <c r="H593" s="1">
        <v>0</v>
      </c>
      <c r="I593" s="1">
        <v>0</v>
      </c>
      <c r="J593" s="1">
        <v>0</v>
      </c>
      <c r="K593" s="1">
        <v>0</v>
      </c>
      <c r="L593" s="1">
        <v>0</v>
      </c>
      <c r="M593" s="1">
        <v>0</v>
      </c>
      <c r="N593" s="1">
        <v>0</v>
      </c>
      <c r="O593" s="1">
        <v>0</v>
      </c>
      <c r="P593" s="1">
        <v>0</v>
      </c>
      <c r="Q593" s="1">
        <v>0</v>
      </c>
      <c r="R593" s="1">
        <v>0</v>
      </c>
      <c r="S593" s="1">
        <v>0</v>
      </c>
      <c r="T593" s="1">
        <v>0</v>
      </c>
      <c r="U593" s="1">
        <v>0</v>
      </c>
      <c r="V593" t="s">
        <v>86</v>
      </c>
      <c r="W593" s="1">
        <v>6.9999999999999997E-7</v>
      </c>
      <c r="X593" s="1">
        <v>0</v>
      </c>
      <c r="Y593" s="1">
        <v>0</v>
      </c>
      <c r="Z593" s="1">
        <v>0</v>
      </c>
      <c r="AA593" s="1">
        <v>0</v>
      </c>
      <c r="AB593" s="1">
        <v>0</v>
      </c>
      <c r="AC593" s="1">
        <v>0</v>
      </c>
      <c r="AD593" s="1">
        <v>0</v>
      </c>
      <c r="AE593" s="1">
        <v>0</v>
      </c>
      <c r="AF593" s="1">
        <v>0</v>
      </c>
      <c r="AG593" s="1">
        <v>0</v>
      </c>
      <c r="AH593" s="1">
        <v>0</v>
      </c>
      <c r="AI593" t="s">
        <v>87</v>
      </c>
      <c r="AL593" s="1">
        <v>0</v>
      </c>
      <c r="AM593" s="1">
        <v>0</v>
      </c>
      <c r="AN593" s="1">
        <v>0</v>
      </c>
    </row>
    <row r="594" spans="1:40" x14ac:dyDescent="0.25">
      <c r="A594">
        <v>592</v>
      </c>
      <c r="B594" t="s">
        <v>332</v>
      </c>
      <c r="C594">
        <v>24</v>
      </c>
      <c r="D594">
        <v>18540299</v>
      </c>
      <c r="E594" t="s">
        <v>13</v>
      </c>
      <c r="F594" s="1">
        <v>3.5000000000000002E-8</v>
      </c>
      <c r="G594" t="s">
        <v>122</v>
      </c>
      <c r="H594" s="1">
        <v>0</v>
      </c>
      <c r="I594" s="1">
        <v>0</v>
      </c>
      <c r="J594" s="1">
        <v>0</v>
      </c>
      <c r="K594" s="1">
        <v>0</v>
      </c>
      <c r="L594" s="1">
        <v>0</v>
      </c>
      <c r="M594" s="1">
        <v>0</v>
      </c>
      <c r="N594" s="1">
        <v>1.7499999999999999E-7</v>
      </c>
      <c r="O594" s="1">
        <v>0</v>
      </c>
      <c r="P594" s="1">
        <v>0</v>
      </c>
      <c r="Q594" s="1">
        <v>0</v>
      </c>
      <c r="R594" s="1">
        <v>0</v>
      </c>
      <c r="S594" s="1">
        <v>9.5216999999999995E-9</v>
      </c>
      <c r="T594" s="1">
        <v>0</v>
      </c>
      <c r="U594" s="1">
        <v>0</v>
      </c>
      <c r="V594" t="s">
        <v>86</v>
      </c>
      <c r="W594" s="1">
        <v>3.5000000000000002E-8</v>
      </c>
      <c r="X594" s="1">
        <v>1.7388E-10</v>
      </c>
      <c r="Y594" s="1">
        <v>1.6559999999999999E-11</v>
      </c>
      <c r="Z594" s="1">
        <v>0</v>
      </c>
      <c r="AA594" s="1">
        <v>0</v>
      </c>
      <c r="AB594" s="1">
        <v>0</v>
      </c>
      <c r="AC594" s="1">
        <v>0</v>
      </c>
      <c r="AD594" s="1">
        <v>0</v>
      </c>
      <c r="AE594" s="1">
        <v>0</v>
      </c>
      <c r="AF594" s="1">
        <v>0</v>
      </c>
      <c r="AG594" s="1">
        <v>0</v>
      </c>
      <c r="AH594" s="1">
        <v>0</v>
      </c>
      <c r="AI594" t="s">
        <v>87</v>
      </c>
      <c r="AJ594" t="s">
        <v>88</v>
      </c>
      <c r="AK594" t="s">
        <v>118</v>
      </c>
      <c r="AL594" s="1">
        <v>0</v>
      </c>
      <c r="AM594" s="1">
        <v>0</v>
      </c>
      <c r="AN594" s="1">
        <v>0</v>
      </c>
    </row>
    <row r="595" spans="1:40" x14ac:dyDescent="0.25">
      <c r="A595">
        <v>593</v>
      </c>
      <c r="B595" t="s">
        <v>332</v>
      </c>
      <c r="C595">
        <v>24</v>
      </c>
      <c r="D595">
        <v>1175</v>
      </c>
      <c r="E595" t="s">
        <v>294</v>
      </c>
      <c r="F595">
        <v>0</v>
      </c>
      <c r="G595" t="s">
        <v>122</v>
      </c>
      <c r="H595" s="1">
        <v>0</v>
      </c>
      <c r="I595" s="1">
        <v>0</v>
      </c>
      <c r="J595" s="1">
        <v>0</v>
      </c>
      <c r="K595" s="1">
        <v>0</v>
      </c>
      <c r="L595" s="1">
        <v>0</v>
      </c>
      <c r="M595" s="1">
        <v>0</v>
      </c>
      <c r="N595" s="1">
        <v>0</v>
      </c>
      <c r="O595" s="1">
        <v>0</v>
      </c>
      <c r="P595" s="1">
        <v>0</v>
      </c>
      <c r="Q595" s="1">
        <v>0</v>
      </c>
      <c r="R595" s="1">
        <v>0</v>
      </c>
      <c r="S595" s="1">
        <v>0</v>
      </c>
      <c r="T595" s="1">
        <v>0</v>
      </c>
      <c r="U595" s="1">
        <v>0</v>
      </c>
      <c r="V595" t="s">
        <v>86</v>
      </c>
      <c r="W595" s="1">
        <v>0</v>
      </c>
      <c r="X595" s="1">
        <v>0</v>
      </c>
      <c r="Y595" s="1">
        <v>0</v>
      </c>
      <c r="Z595" s="1">
        <v>0</v>
      </c>
      <c r="AA595" s="1">
        <v>0</v>
      </c>
      <c r="AB595" s="1">
        <v>0</v>
      </c>
      <c r="AC595" s="1">
        <v>0</v>
      </c>
      <c r="AD595" s="1">
        <v>0</v>
      </c>
      <c r="AE595" s="1">
        <v>0</v>
      </c>
      <c r="AF595" s="1">
        <v>0</v>
      </c>
      <c r="AG595" s="1">
        <v>0</v>
      </c>
      <c r="AH595" s="1">
        <v>0</v>
      </c>
      <c r="AI595" t="s">
        <v>87</v>
      </c>
      <c r="AL595" s="1">
        <v>0</v>
      </c>
      <c r="AM595" s="1">
        <v>0</v>
      </c>
      <c r="AN595" s="1">
        <v>0</v>
      </c>
    </row>
    <row r="596" spans="1:40" x14ac:dyDescent="0.25">
      <c r="A596">
        <v>594</v>
      </c>
      <c r="B596" t="s">
        <v>332</v>
      </c>
      <c r="C596">
        <v>24</v>
      </c>
      <c r="D596">
        <v>7440508</v>
      </c>
      <c r="E596" t="s">
        <v>10</v>
      </c>
      <c r="F596">
        <v>0</v>
      </c>
      <c r="G596" t="s">
        <v>122</v>
      </c>
      <c r="H596" s="1">
        <v>0</v>
      </c>
      <c r="I596" s="1">
        <v>0</v>
      </c>
      <c r="J596" s="1">
        <v>0</v>
      </c>
      <c r="K596" s="1">
        <v>0</v>
      </c>
      <c r="L596" s="1">
        <v>0</v>
      </c>
      <c r="M596" s="1">
        <v>0</v>
      </c>
      <c r="N596" s="1">
        <v>0</v>
      </c>
      <c r="O596" s="1">
        <v>0</v>
      </c>
      <c r="P596" s="1">
        <v>0</v>
      </c>
      <c r="Q596" s="1">
        <v>0</v>
      </c>
      <c r="R596" s="1">
        <v>0</v>
      </c>
      <c r="S596" s="1">
        <v>0</v>
      </c>
      <c r="T596" s="1">
        <v>0</v>
      </c>
      <c r="U596" s="1">
        <v>0</v>
      </c>
      <c r="V596" t="s">
        <v>86</v>
      </c>
      <c r="W596" s="1">
        <v>0</v>
      </c>
      <c r="X596" s="1">
        <v>0</v>
      </c>
      <c r="Y596" s="1">
        <v>0</v>
      </c>
      <c r="Z596" s="1">
        <v>0</v>
      </c>
      <c r="AA596" s="1">
        <v>0</v>
      </c>
      <c r="AB596" s="1">
        <v>0</v>
      </c>
      <c r="AC596" s="1">
        <v>0</v>
      </c>
      <c r="AD596" s="1">
        <v>0</v>
      </c>
      <c r="AE596" s="1">
        <v>0</v>
      </c>
      <c r="AF596" s="1">
        <v>0</v>
      </c>
      <c r="AG596" s="1">
        <v>0</v>
      </c>
      <c r="AH596" s="1">
        <v>0</v>
      </c>
      <c r="AI596" t="s">
        <v>87</v>
      </c>
      <c r="AL596" s="1">
        <v>0</v>
      </c>
      <c r="AM596" s="1">
        <v>0</v>
      </c>
      <c r="AN596" s="1">
        <v>0</v>
      </c>
    </row>
    <row r="597" spans="1:40" x14ac:dyDescent="0.25">
      <c r="A597">
        <v>595</v>
      </c>
      <c r="B597" t="s">
        <v>332</v>
      </c>
      <c r="C597">
        <v>24</v>
      </c>
      <c r="D597">
        <v>7439965</v>
      </c>
      <c r="E597" t="s">
        <v>5</v>
      </c>
      <c r="F597">
        <v>0</v>
      </c>
      <c r="G597" t="s">
        <v>122</v>
      </c>
      <c r="H597" s="1">
        <v>0</v>
      </c>
      <c r="I597" s="1">
        <v>0</v>
      </c>
      <c r="J597" s="1">
        <v>0</v>
      </c>
      <c r="K597" s="1">
        <v>0</v>
      </c>
      <c r="L597" s="1">
        <v>0</v>
      </c>
      <c r="M597" s="1">
        <v>0</v>
      </c>
      <c r="N597" s="1">
        <v>0</v>
      </c>
      <c r="O597" s="1">
        <v>0</v>
      </c>
      <c r="P597" s="1">
        <v>0</v>
      </c>
      <c r="Q597" s="1">
        <v>0</v>
      </c>
      <c r="R597" s="1">
        <v>0</v>
      </c>
      <c r="S597" s="1">
        <v>0</v>
      </c>
      <c r="T597" s="1">
        <v>0</v>
      </c>
      <c r="U597" s="1">
        <v>0</v>
      </c>
      <c r="V597" t="s">
        <v>86</v>
      </c>
      <c r="W597" s="1">
        <v>0</v>
      </c>
      <c r="X597" s="1">
        <v>0</v>
      </c>
      <c r="Y597" s="1">
        <v>0</v>
      </c>
      <c r="Z597" s="1">
        <v>0</v>
      </c>
      <c r="AA597" s="1">
        <v>0</v>
      </c>
      <c r="AB597" s="1">
        <v>0</v>
      </c>
      <c r="AC597" s="1">
        <v>0</v>
      </c>
      <c r="AD597" s="1">
        <v>0</v>
      </c>
      <c r="AE597" s="1">
        <v>0</v>
      </c>
      <c r="AF597" s="1">
        <v>0</v>
      </c>
      <c r="AG597" s="1">
        <v>0</v>
      </c>
      <c r="AH597" s="1">
        <v>0</v>
      </c>
      <c r="AI597" t="s">
        <v>87</v>
      </c>
      <c r="AL597" s="1">
        <v>0</v>
      </c>
      <c r="AM597" s="1">
        <v>0</v>
      </c>
      <c r="AN597" s="1">
        <v>0</v>
      </c>
    </row>
    <row r="598" spans="1:40" x14ac:dyDescent="0.25">
      <c r="A598">
        <v>596</v>
      </c>
      <c r="B598" t="s">
        <v>332</v>
      </c>
      <c r="C598">
        <v>24</v>
      </c>
      <c r="D598">
        <v>7440020</v>
      </c>
      <c r="E598" t="s">
        <v>6</v>
      </c>
      <c r="F598">
        <v>0</v>
      </c>
      <c r="G598" t="s">
        <v>122</v>
      </c>
      <c r="H598" s="1">
        <v>0</v>
      </c>
      <c r="I598" s="1">
        <v>0</v>
      </c>
      <c r="J598" s="1">
        <v>0</v>
      </c>
      <c r="K598" s="1">
        <v>0</v>
      </c>
      <c r="L598" s="1">
        <v>0</v>
      </c>
      <c r="M598" s="1">
        <v>0</v>
      </c>
      <c r="N598" s="1">
        <v>0</v>
      </c>
      <c r="O598" s="1">
        <v>0</v>
      </c>
      <c r="P598" s="1">
        <v>0</v>
      </c>
      <c r="Q598" s="1">
        <v>0</v>
      </c>
      <c r="R598" s="1">
        <v>0</v>
      </c>
      <c r="S598" s="1">
        <v>0</v>
      </c>
      <c r="T598" s="1">
        <v>0</v>
      </c>
      <c r="U598" s="1">
        <v>0</v>
      </c>
      <c r="V598" t="s">
        <v>86</v>
      </c>
      <c r="W598" s="1">
        <v>0</v>
      </c>
      <c r="X598" s="1">
        <v>0</v>
      </c>
      <c r="Y598" s="1">
        <v>0</v>
      </c>
      <c r="Z598" s="1">
        <v>0</v>
      </c>
      <c r="AA598" s="1">
        <v>0</v>
      </c>
      <c r="AB598" s="1">
        <v>0</v>
      </c>
      <c r="AC598" s="1">
        <v>0</v>
      </c>
      <c r="AD598" s="1">
        <v>0</v>
      </c>
      <c r="AE598" s="1">
        <v>0</v>
      </c>
      <c r="AF598" s="1">
        <v>0</v>
      </c>
      <c r="AG598" s="1">
        <v>0</v>
      </c>
      <c r="AH598" s="1">
        <v>0</v>
      </c>
      <c r="AI598" t="s">
        <v>87</v>
      </c>
      <c r="AL598" s="1">
        <v>0</v>
      </c>
      <c r="AM598" s="1">
        <v>0</v>
      </c>
      <c r="AN598" s="1">
        <v>0</v>
      </c>
    </row>
    <row r="599" spans="1:40" x14ac:dyDescent="0.25">
      <c r="A599">
        <v>597</v>
      </c>
      <c r="B599" t="s">
        <v>332</v>
      </c>
      <c r="C599">
        <v>24</v>
      </c>
      <c r="D599">
        <v>7723140</v>
      </c>
      <c r="E599" t="s">
        <v>295</v>
      </c>
      <c r="F599">
        <v>0</v>
      </c>
      <c r="G599" t="s">
        <v>122</v>
      </c>
      <c r="H599" s="1">
        <v>0</v>
      </c>
      <c r="I599" s="1">
        <v>0</v>
      </c>
      <c r="J599" s="1">
        <v>0</v>
      </c>
      <c r="K599" s="1">
        <v>0</v>
      </c>
      <c r="L599" s="1">
        <v>0</v>
      </c>
      <c r="M599" s="1">
        <v>0</v>
      </c>
      <c r="N599" s="1">
        <v>0</v>
      </c>
      <c r="O599" s="1">
        <v>0</v>
      </c>
      <c r="P599" s="1">
        <v>0</v>
      </c>
      <c r="Q599" s="1">
        <v>0</v>
      </c>
      <c r="R599" s="1">
        <v>0</v>
      </c>
      <c r="S599" s="1">
        <v>0</v>
      </c>
      <c r="T599" s="1">
        <v>0</v>
      </c>
      <c r="U599" s="1">
        <v>0</v>
      </c>
      <c r="V599" t="s">
        <v>86</v>
      </c>
      <c r="W599" s="1">
        <v>0</v>
      </c>
      <c r="X599" s="1">
        <v>0</v>
      </c>
      <c r="Y599" s="1">
        <v>0</v>
      </c>
      <c r="Z599" s="1">
        <v>0</v>
      </c>
      <c r="AA599" s="1">
        <v>0</v>
      </c>
      <c r="AB599" s="1">
        <v>0</v>
      </c>
      <c r="AC599" s="1">
        <v>0</v>
      </c>
      <c r="AD599" s="1">
        <v>0</v>
      </c>
      <c r="AE599" s="1">
        <v>0</v>
      </c>
      <c r="AF599" s="1">
        <v>0</v>
      </c>
      <c r="AG599" s="1">
        <v>0</v>
      </c>
      <c r="AH599" s="1">
        <v>0</v>
      </c>
      <c r="AI599" t="s">
        <v>87</v>
      </c>
      <c r="AL599" s="1">
        <v>0</v>
      </c>
      <c r="AM599" s="1">
        <v>0</v>
      </c>
      <c r="AN599" s="1">
        <v>0</v>
      </c>
    </row>
    <row r="600" spans="1:40" x14ac:dyDescent="0.25">
      <c r="A600">
        <v>598</v>
      </c>
      <c r="B600" t="s">
        <v>332</v>
      </c>
      <c r="C600">
        <v>24</v>
      </c>
      <c r="D600">
        <v>7439921</v>
      </c>
      <c r="E600" t="s">
        <v>7</v>
      </c>
      <c r="F600">
        <v>0</v>
      </c>
      <c r="G600" t="s">
        <v>122</v>
      </c>
      <c r="H600" s="1">
        <v>0</v>
      </c>
      <c r="I600" s="1">
        <v>0</v>
      </c>
      <c r="J600" s="1">
        <v>0</v>
      </c>
      <c r="K600" s="1">
        <v>0</v>
      </c>
      <c r="L600" s="1">
        <v>0</v>
      </c>
      <c r="M600" s="1">
        <v>0</v>
      </c>
      <c r="N600" s="1">
        <v>0</v>
      </c>
      <c r="O600" s="1">
        <v>0</v>
      </c>
      <c r="P600" s="1">
        <v>0</v>
      </c>
      <c r="Q600" s="1">
        <v>0</v>
      </c>
      <c r="R600" s="1">
        <v>0</v>
      </c>
      <c r="S600" s="1">
        <v>0</v>
      </c>
      <c r="T600" s="1">
        <v>0</v>
      </c>
      <c r="U600" s="1">
        <v>0</v>
      </c>
      <c r="V600" t="s">
        <v>86</v>
      </c>
      <c r="W600" s="1">
        <v>0</v>
      </c>
      <c r="X600" s="1">
        <v>0</v>
      </c>
      <c r="Y600" s="1">
        <v>0</v>
      </c>
      <c r="Z600" s="1">
        <v>0</v>
      </c>
      <c r="AA600" s="1">
        <v>0</v>
      </c>
      <c r="AB600" s="1">
        <v>0</v>
      </c>
      <c r="AC600" s="1">
        <v>0</v>
      </c>
      <c r="AD600" s="1">
        <v>0</v>
      </c>
      <c r="AE600" s="1">
        <v>0</v>
      </c>
      <c r="AF600" s="1">
        <v>0</v>
      </c>
      <c r="AG600" s="1">
        <v>0</v>
      </c>
      <c r="AH600" s="1">
        <v>0</v>
      </c>
      <c r="AI600" t="s">
        <v>87</v>
      </c>
      <c r="AL600" s="1">
        <v>0</v>
      </c>
      <c r="AM600" s="1">
        <v>0</v>
      </c>
      <c r="AN600" s="1">
        <v>0</v>
      </c>
    </row>
    <row r="601" spans="1:40" x14ac:dyDescent="0.25">
      <c r="A601">
        <v>599</v>
      </c>
      <c r="B601" t="s">
        <v>332</v>
      </c>
      <c r="C601">
        <v>24</v>
      </c>
      <c r="D601">
        <v>7440622</v>
      </c>
      <c r="E601" t="s">
        <v>296</v>
      </c>
      <c r="F601">
        <v>0</v>
      </c>
      <c r="G601" t="s">
        <v>122</v>
      </c>
      <c r="H601" s="1">
        <v>0</v>
      </c>
      <c r="I601" s="1">
        <v>0</v>
      </c>
      <c r="J601" s="1">
        <v>0</v>
      </c>
      <c r="K601" s="1">
        <v>0</v>
      </c>
      <c r="L601" s="1">
        <v>0</v>
      </c>
      <c r="M601" s="1">
        <v>0</v>
      </c>
      <c r="N601" s="1">
        <v>0</v>
      </c>
      <c r="O601" s="1">
        <v>0</v>
      </c>
      <c r="P601" s="1">
        <v>0</v>
      </c>
      <c r="Q601" s="1">
        <v>0</v>
      </c>
      <c r="R601" s="1">
        <v>0</v>
      </c>
      <c r="S601" s="1">
        <v>0</v>
      </c>
      <c r="T601" s="1">
        <v>0</v>
      </c>
      <c r="U601" s="1">
        <v>0</v>
      </c>
      <c r="V601" t="s">
        <v>86</v>
      </c>
      <c r="W601" s="1">
        <v>0</v>
      </c>
      <c r="X601" s="1">
        <v>0</v>
      </c>
      <c r="Y601" s="1">
        <v>0</v>
      </c>
      <c r="Z601" s="1">
        <v>0</v>
      </c>
      <c r="AA601" s="1">
        <v>0</v>
      </c>
      <c r="AB601" s="1">
        <v>0</v>
      </c>
      <c r="AC601" s="1">
        <v>0</v>
      </c>
      <c r="AD601" s="1">
        <v>0</v>
      </c>
      <c r="AE601" s="1">
        <v>0</v>
      </c>
      <c r="AF601" s="1">
        <v>0</v>
      </c>
      <c r="AG601" s="1">
        <v>0</v>
      </c>
      <c r="AH601" s="1">
        <v>0</v>
      </c>
      <c r="AI601" t="s">
        <v>87</v>
      </c>
      <c r="AL601" s="1">
        <v>0</v>
      </c>
      <c r="AM601" s="1">
        <v>0</v>
      </c>
      <c r="AN601" s="1">
        <v>0</v>
      </c>
    </row>
    <row r="602" spans="1:40" x14ac:dyDescent="0.25">
      <c r="A602">
        <v>600</v>
      </c>
      <c r="B602" t="s">
        <v>332</v>
      </c>
      <c r="C602">
        <v>24</v>
      </c>
      <c r="D602">
        <v>7440666</v>
      </c>
      <c r="E602" t="s">
        <v>297</v>
      </c>
      <c r="F602">
        <v>0</v>
      </c>
      <c r="G602" t="s">
        <v>122</v>
      </c>
      <c r="H602" s="1">
        <v>0</v>
      </c>
      <c r="I602" s="1">
        <v>0</v>
      </c>
      <c r="J602" s="1">
        <v>0</v>
      </c>
      <c r="K602" s="1">
        <v>0</v>
      </c>
      <c r="L602" s="1">
        <v>0</v>
      </c>
      <c r="M602" s="1">
        <v>0</v>
      </c>
      <c r="N602" s="1">
        <v>0</v>
      </c>
      <c r="O602" s="1">
        <v>0</v>
      </c>
      <c r="P602" s="1">
        <v>0</v>
      </c>
      <c r="Q602" s="1">
        <v>0</v>
      </c>
      <c r="R602" s="1">
        <v>0</v>
      </c>
      <c r="S602" s="1">
        <v>0</v>
      </c>
      <c r="T602" s="1">
        <v>0</v>
      </c>
      <c r="U602" s="1">
        <v>0</v>
      </c>
      <c r="V602" t="s">
        <v>86</v>
      </c>
      <c r="W602" s="1">
        <v>0</v>
      </c>
      <c r="X602" s="1">
        <v>0</v>
      </c>
      <c r="Y602" s="1">
        <v>0</v>
      </c>
      <c r="Z602" s="1">
        <v>0</v>
      </c>
      <c r="AA602" s="1">
        <v>0</v>
      </c>
      <c r="AB602" s="1">
        <v>0</v>
      </c>
      <c r="AC602" s="1">
        <v>0</v>
      </c>
      <c r="AD602" s="1">
        <v>0</v>
      </c>
      <c r="AE602" s="1">
        <v>0</v>
      </c>
      <c r="AF602" s="1">
        <v>0</v>
      </c>
      <c r="AG602" s="1">
        <v>0</v>
      </c>
      <c r="AH602" s="1">
        <v>0</v>
      </c>
      <c r="AI602" t="s">
        <v>87</v>
      </c>
      <c r="AL602" s="1">
        <v>0</v>
      </c>
      <c r="AM602" s="1">
        <v>0</v>
      </c>
      <c r="AN602" s="1">
        <v>0</v>
      </c>
    </row>
    <row r="603" spans="1:40" x14ac:dyDescent="0.25">
      <c r="A603">
        <v>601</v>
      </c>
      <c r="B603" t="s">
        <v>333</v>
      </c>
      <c r="C603">
        <v>24</v>
      </c>
      <c r="D603">
        <v>7429905</v>
      </c>
      <c r="E603" t="s">
        <v>290</v>
      </c>
      <c r="F603">
        <v>0</v>
      </c>
      <c r="G603" t="s">
        <v>122</v>
      </c>
      <c r="H603" s="1">
        <v>0</v>
      </c>
      <c r="I603" s="1">
        <v>0</v>
      </c>
      <c r="J603" s="1">
        <v>0</v>
      </c>
      <c r="K603" s="1">
        <v>0</v>
      </c>
      <c r="L603" s="1">
        <v>0</v>
      </c>
      <c r="M603" s="1">
        <v>0</v>
      </c>
      <c r="N603" s="1">
        <v>0</v>
      </c>
      <c r="O603" s="1">
        <v>0</v>
      </c>
      <c r="P603" s="1">
        <v>0</v>
      </c>
      <c r="Q603" s="1">
        <v>0</v>
      </c>
      <c r="R603" s="1">
        <v>0</v>
      </c>
      <c r="S603" s="1">
        <v>0</v>
      </c>
      <c r="T603" s="1">
        <v>0</v>
      </c>
      <c r="U603" s="1">
        <v>0</v>
      </c>
      <c r="V603" t="s">
        <v>86</v>
      </c>
      <c r="W603" s="1">
        <v>0</v>
      </c>
      <c r="X603" s="1">
        <v>0</v>
      </c>
      <c r="Y603" s="1">
        <v>0</v>
      </c>
      <c r="Z603" s="1">
        <v>0</v>
      </c>
      <c r="AA603" s="1">
        <v>0</v>
      </c>
      <c r="AB603" s="1">
        <v>0</v>
      </c>
      <c r="AC603" s="1">
        <v>0</v>
      </c>
      <c r="AD603" s="1">
        <v>0</v>
      </c>
      <c r="AE603" s="1">
        <v>0</v>
      </c>
      <c r="AF603" s="1">
        <v>0</v>
      </c>
      <c r="AG603" s="1">
        <v>0</v>
      </c>
      <c r="AH603" s="1">
        <v>0</v>
      </c>
      <c r="AI603" t="s">
        <v>87</v>
      </c>
      <c r="AL603" s="1">
        <v>0</v>
      </c>
      <c r="AM603" s="1">
        <v>0</v>
      </c>
      <c r="AN603" s="1">
        <v>0</v>
      </c>
    </row>
    <row r="604" spans="1:40" x14ac:dyDescent="0.25">
      <c r="A604">
        <v>602</v>
      </c>
      <c r="B604" t="s">
        <v>333</v>
      </c>
      <c r="C604">
        <v>24</v>
      </c>
      <c r="D604">
        <v>1344281</v>
      </c>
      <c r="E604" t="s">
        <v>291</v>
      </c>
      <c r="F604">
        <v>0</v>
      </c>
      <c r="G604" t="s">
        <v>122</v>
      </c>
      <c r="H604" s="1">
        <v>0</v>
      </c>
      <c r="I604" s="1">
        <v>0</v>
      </c>
      <c r="J604" s="1">
        <v>0</v>
      </c>
      <c r="K604" s="1">
        <v>0</v>
      </c>
      <c r="L604" s="1">
        <v>0</v>
      </c>
      <c r="M604" s="1">
        <v>0</v>
      </c>
      <c r="N604" s="1">
        <v>0</v>
      </c>
      <c r="O604" s="1">
        <v>0</v>
      </c>
      <c r="P604" s="1">
        <v>0</v>
      </c>
      <c r="Q604" s="1">
        <v>0</v>
      </c>
      <c r="R604" s="1">
        <v>0</v>
      </c>
      <c r="S604" s="1">
        <v>0</v>
      </c>
      <c r="T604" s="1">
        <v>0</v>
      </c>
      <c r="U604" s="1">
        <v>0</v>
      </c>
      <c r="V604" t="s">
        <v>86</v>
      </c>
      <c r="W604" s="1">
        <v>0</v>
      </c>
      <c r="X604" s="1">
        <v>0</v>
      </c>
      <c r="Y604" s="1">
        <v>0</v>
      </c>
      <c r="Z604" s="1">
        <v>0</v>
      </c>
      <c r="AA604" s="1">
        <v>0</v>
      </c>
      <c r="AB604" s="1">
        <v>0</v>
      </c>
      <c r="AC604" s="1">
        <v>0</v>
      </c>
      <c r="AD604" s="1">
        <v>0</v>
      </c>
      <c r="AE604" s="1">
        <v>0</v>
      </c>
      <c r="AF604" s="1">
        <v>0</v>
      </c>
      <c r="AG604" s="1">
        <v>0</v>
      </c>
      <c r="AH604" s="1">
        <v>0</v>
      </c>
      <c r="AI604" t="s">
        <v>87</v>
      </c>
      <c r="AL604" s="1">
        <v>0</v>
      </c>
      <c r="AM604" s="1">
        <v>0</v>
      </c>
      <c r="AN604" s="1">
        <v>0</v>
      </c>
    </row>
    <row r="605" spans="1:40" x14ac:dyDescent="0.25">
      <c r="A605">
        <v>603</v>
      </c>
      <c r="B605" t="s">
        <v>333</v>
      </c>
      <c r="C605">
        <v>24</v>
      </c>
      <c r="D605">
        <v>7440417</v>
      </c>
      <c r="E605" t="s">
        <v>292</v>
      </c>
      <c r="F605">
        <v>0</v>
      </c>
      <c r="G605" t="s">
        <v>122</v>
      </c>
      <c r="H605" s="1">
        <v>0</v>
      </c>
      <c r="I605" s="1">
        <v>0</v>
      </c>
      <c r="J605" s="1">
        <v>0</v>
      </c>
      <c r="K605" s="1">
        <v>0</v>
      </c>
      <c r="L605" s="1">
        <v>0</v>
      </c>
      <c r="M605" s="1">
        <v>0</v>
      </c>
      <c r="N605" s="1">
        <v>0</v>
      </c>
      <c r="O605" s="1">
        <v>0</v>
      </c>
      <c r="P605" s="1">
        <v>0</v>
      </c>
      <c r="Q605" s="1">
        <v>0</v>
      </c>
      <c r="R605" s="1">
        <v>0</v>
      </c>
      <c r="S605" s="1">
        <v>0</v>
      </c>
      <c r="T605" s="1">
        <v>0</v>
      </c>
      <c r="U605" s="1">
        <v>0</v>
      </c>
      <c r="V605" t="s">
        <v>86</v>
      </c>
      <c r="W605" s="1">
        <v>0</v>
      </c>
      <c r="X605" s="1">
        <v>0</v>
      </c>
      <c r="Y605" s="1">
        <v>0</v>
      </c>
      <c r="Z605" s="1">
        <v>0</v>
      </c>
      <c r="AA605" s="1">
        <v>0</v>
      </c>
      <c r="AB605" s="1">
        <v>0</v>
      </c>
      <c r="AC605" s="1">
        <v>0</v>
      </c>
      <c r="AD605" s="1">
        <v>0</v>
      </c>
      <c r="AE605" s="1">
        <v>0</v>
      </c>
      <c r="AF605" s="1">
        <v>0</v>
      </c>
      <c r="AG605" s="1">
        <v>0</v>
      </c>
      <c r="AH605" s="1">
        <v>0</v>
      </c>
      <c r="AI605" t="s">
        <v>87</v>
      </c>
      <c r="AL605" s="1">
        <v>0</v>
      </c>
      <c r="AM605" s="1">
        <v>0</v>
      </c>
      <c r="AN605" s="1">
        <v>0</v>
      </c>
    </row>
    <row r="606" spans="1:40" x14ac:dyDescent="0.25">
      <c r="A606">
        <v>604</v>
      </c>
      <c r="B606" t="s">
        <v>333</v>
      </c>
      <c r="C606">
        <v>24</v>
      </c>
      <c r="D606">
        <v>7440439</v>
      </c>
      <c r="E606" t="s">
        <v>293</v>
      </c>
      <c r="F606">
        <v>0</v>
      </c>
      <c r="G606" t="s">
        <v>122</v>
      </c>
      <c r="H606" s="1">
        <v>0</v>
      </c>
      <c r="I606" s="1">
        <v>0</v>
      </c>
      <c r="J606" s="1">
        <v>0</v>
      </c>
      <c r="K606" s="1">
        <v>0</v>
      </c>
      <c r="L606" s="1">
        <v>0</v>
      </c>
      <c r="M606" s="1">
        <v>0</v>
      </c>
      <c r="N606" s="1">
        <v>0</v>
      </c>
      <c r="O606" s="1">
        <v>0</v>
      </c>
      <c r="P606" s="1">
        <v>0</v>
      </c>
      <c r="Q606" s="1">
        <v>0</v>
      </c>
      <c r="R606" s="1">
        <v>0</v>
      </c>
      <c r="S606" s="1">
        <v>0</v>
      </c>
      <c r="T606" s="1">
        <v>0</v>
      </c>
      <c r="U606" s="1">
        <v>0</v>
      </c>
      <c r="V606" t="s">
        <v>86</v>
      </c>
      <c r="W606" s="1">
        <v>0</v>
      </c>
      <c r="X606" s="1">
        <v>0</v>
      </c>
      <c r="Y606" s="1">
        <v>0</v>
      </c>
      <c r="Z606" s="1">
        <v>0</v>
      </c>
      <c r="AA606" s="1">
        <v>0</v>
      </c>
      <c r="AB606" s="1">
        <v>0</v>
      </c>
      <c r="AC606" s="1">
        <v>0</v>
      </c>
      <c r="AD606" s="1">
        <v>0</v>
      </c>
      <c r="AE606" s="1">
        <v>0</v>
      </c>
      <c r="AF606" s="1">
        <v>0</v>
      </c>
      <c r="AG606" s="1">
        <v>0</v>
      </c>
      <c r="AH606" s="1">
        <v>0</v>
      </c>
      <c r="AI606" t="s">
        <v>87</v>
      </c>
      <c r="AL606" s="1">
        <v>0</v>
      </c>
      <c r="AM606" s="1">
        <v>0</v>
      </c>
      <c r="AN606" s="1">
        <v>0</v>
      </c>
    </row>
    <row r="607" spans="1:40" x14ac:dyDescent="0.25">
      <c r="A607">
        <v>605</v>
      </c>
      <c r="B607" t="s">
        <v>333</v>
      </c>
      <c r="C607">
        <v>24</v>
      </c>
      <c r="D607">
        <v>7440484</v>
      </c>
      <c r="E607" t="s">
        <v>8</v>
      </c>
      <c r="F607">
        <v>0</v>
      </c>
      <c r="G607" t="s">
        <v>122</v>
      </c>
      <c r="H607" s="1">
        <v>0</v>
      </c>
      <c r="I607" s="1">
        <v>0</v>
      </c>
      <c r="J607" s="1">
        <v>0</v>
      </c>
      <c r="K607" s="1">
        <v>0</v>
      </c>
      <c r="L607" s="1">
        <v>0</v>
      </c>
      <c r="M607" s="1">
        <v>0</v>
      </c>
      <c r="N607" s="1">
        <v>0</v>
      </c>
      <c r="O607" s="1">
        <v>0</v>
      </c>
      <c r="P607" s="1">
        <v>0</v>
      </c>
      <c r="Q607" s="1">
        <v>0</v>
      </c>
      <c r="R607" s="1">
        <v>0</v>
      </c>
      <c r="S607" s="1">
        <v>0</v>
      </c>
      <c r="T607" s="1">
        <v>0</v>
      </c>
      <c r="U607" s="1">
        <v>0</v>
      </c>
      <c r="V607" t="s">
        <v>86</v>
      </c>
      <c r="W607" s="1">
        <v>0</v>
      </c>
      <c r="X607" s="1">
        <v>0</v>
      </c>
      <c r="Y607" s="1">
        <v>0</v>
      </c>
      <c r="Z607" s="1">
        <v>0</v>
      </c>
      <c r="AA607" s="1">
        <v>0</v>
      </c>
      <c r="AB607" s="1">
        <v>0</v>
      </c>
      <c r="AC607" s="1">
        <v>0</v>
      </c>
      <c r="AD607" s="1">
        <v>0</v>
      </c>
      <c r="AE607" s="1">
        <v>0</v>
      </c>
      <c r="AF607" s="1">
        <v>0</v>
      </c>
      <c r="AG607" s="1">
        <v>0</v>
      </c>
      <c r="AH607" s="1">
        <v>0</v>
      </c>
      <c r="AI607" t="s">
        <v>87</v>
      </c>
      <c r="AL607" s="1">
        <v>0</v>
      </c>
      <c r="AM607" s="1">
        <v>0</v>
      </c>
      <c r="AN607" s="1">
        <v>0</v>
      </c>
    </row>
    <row r="608" spans="1:40" x14ac:dyDescent="0.25">
      <c r="A608">
        <v>606</v>
      </c>
      <c r="B608" t="s">
        <v>333</v>
      </c>
      <c r="C608">
        <v>24</v>
      </c>
      <c r="D608">
        <v>7440473</v>
      </c>
      <c r="E608" t="s">
        <v>89</v>
      </c>
      <c r="F608" s="1">
        <v>1.75E-6</v>
      </c>
      <c r="G608" t="s">
        <v>122</v>
      </c>
      <c r="H608" s="1">
        <v>0</v>
      </c>
      <c r="I608" s="1">
        <v>0</v>
      </c>
      <c r="J608" s="1">
        <v>0</v>
      </c>
      <c r="K608" s="1">
        <v>0</v>
      </c>
      <c r="L608" s="1">
        <v>0</v>
      </c>
      <c r="M608" s="1">
        <v>0</v>
      </c>
      <c r="N608" s="1">
        <v>0</v>
      </c>
      <c r="O608" s="1">
        <v>0</v>
      </c>
      <c r="P608" s="1">
        <v>0</v>
      </c>
      <c r="Q608" s="1">
        <v>0</v>
      </c>
      <c r="R608" s="1">
        <v>0</v>
      </c>
      <c r="S608" s="1">
        <v>0</v>
      </c>
      <c r="T608" s="1">
        <v>0</v>
      </c>
      <c r="U608" s="1">
        <v>0</v>
      </c>
      <c r="V608" t="s">
        <v>86</v>
      </c>
      <c r="W608" s="1">
        <v>1.75E-6</v>
      </c>
      <c r="X608" s="1">
        <v>0</v>
      </c>
      <c r="Y608" s="1">
        <v>0</v>
      </c>
      <c r="Z608" s="1">
        <v>0</v>
      </c>
      <c r="AA608" s="1">
        <v>0</v>
      </c>
      <c r="AB608" s="1">
        <v>0</v>
      </c>
      <c r="AC608" s="1">
        <v>0</v>
      </c>
      <c r="AD608" s="1">
        <v>0</v>
      </c>
      <c r="AE608" s="1">
        <v>0</v>
      </c>
      <c r="AF608" s="1">
        <v>0</v>
      </c>
      <c r="AG608" s="1">
        <v>0</v>
      </c>
      <c r="AH608" s="1">
        <v>0</v>
      </c>
      <c r="AI608" t="s">
        <v>87</v>
      </c>
      <c r="AL608" s="1">
        <v>0</v>
      </c>
      <c r="AM608" s="1">
        <v>0</v>
      </c>
      <c r="AN608" s="1">
        <v>0</v>
      </c>
    </row>
    <row r="609" spans="1:40" x14ac:dyDescent="0.25">
      <c r="A609">
        <v>607</v>
      </c>
      <c r="B609" t="s">
        <v>333</v>
      </c>
      <c r="C609">
        <v>24</v>
      </c>
      <c r="D609">
        <v>18540299</v>
      </c>
      <c r="E609" t="s">
        <v>13</v>
      </c>
      <c r="F609" s="1">
        <v>8.7600000000000004E-8</v>
      </c>
      <c r="G609" t="s">
        <v>122</v>
      </c>
      <c r="H609" s="1">
        <v>0</v>
      </c>
      <c r="I609" s="1">
        <v>0</v>
      </c>
      <c r="J609" s="1">
        <v>0</v>
      </c>
      <c r="K609" s="1">
        <v>0</v>
      </c>
      <c r="L609" s="1">
        <v>0</v>
      </c>
      <c r="M609" s="1">
        <v>0</v>
      </c>
      <c r="N609" s="1">
        <v>4.3799999999999998E-7</v>
      </c>
      <c r="O609" s="1">
        <v>0</v>
      </c>
      <c r="P609" s="1">
        <v>0</v>
      </c>
      <c r="Q609" s="1">
        <v>0</v>
      </c>
      <c r="R609" s="1">
        <v>0</v>
      </c>
      <c r="S609" s="1">
        <v>2.3832000000000001E-8</v>
      </c>
      <c r="T609" s="1">
        <v>0</v>
      </c>
      <c r="U609" s="1">
        <v>0</v>
      </c>
      <c r="V609" t="s">
        <v>86</v>
      </c>
      <c r="W609" s="1">
        <v>8.7600000000000004E-8</v>
      </c>
      <c r="X609" s="1">
        <v>4.3519000000000002E-10</v>
      </c>
      <c r="Y609" s="1">
        <v>4.1446000000000001E-11</v>
      </c>
      <c r="Z609" s="1">
        <v>0</v>
      </c>
      <c r="AA609" s="1">
        <v>0</v>
      </c>
      <c r="AB609" s="1">
        <v>0</v>
      </c>
      <c r="AC609" s="1">
        <v>0</v>
      </c>
      <c r="AD609" s="1">
        <v>0</v>
      </c>
      <c r="AE609" s="1">
        <v>0</v>
      </c>
      <c r="AF609" s="1">
        <v>0</v>
      </c>
      <c r="AG609" s="1">
        <v>0</v>
      </c>
      <c r="AH609" s="1">
        <v>0</v>
      </c>
      <c r="AI609" t="s">
        <v>87</v>
      </c>
      <c r="AJ609" t="s">
        <v>88</v>
      </c>
      <c r="AK609" t="s">
        <v>118</v>
      </c>
      <c r="AL609" s="1">
        <v>0</v>
      </c>
      <c r="AM609" s="1">
        <v>0</v>
      </c>
      <c r="AN609" s="1">
        <v>0</v>
      </c>
    </row>
    <row r="610" spans="1:40" x14ac:dyDescent="0.25">
      <c r="A610">
        <v>608</v>
      </c>
      <c r="B610" t="s">
        <v>333</v>
      </c>
      <c r="C610">
        <v>24</v>
      </c>
      <c r="D610">
        <v>1175</v>
      </c>
      <c r="E610" t="s">
        <v>294</v>
      </c>
      <c r="F610">
        <v>0</v>
      </c>
      <c r="G610" t="s">
        <v>122</v>
      </c>
      <c r="H610" s="1">
        <v>0</v>
      </c>
      <c r="I610" s="1">
        <v>0</v>
      </c>
      <c r="J610" s="1">
        <v>0</v>
      </c>
      <c r="K610" s="1">
        <v>0</v>
      </c>
      <c r="L610" s="1">
        <v>0</v>
      </c>
      <c r="M610" s="1">
        <v>0</v>
      </c>
      <c r="N610" s="1">
        <v>0</v>
      </c>
      <c r="O610" s="1">
        <v>0</v>
      </c>
      <c r="P610" s="1">
        <v>0</v>
      </c>
      <c r="Q610" s="1">
        <v>0</v>
      </c>
      <c r="R610" s="1">
        <v>0</v>
      </c>
      <c r="S610" s="1">
        <v>0</v>
      </c>
      <c r="T610" s="1">
        <v>0</v>
      </c>
      <c r="U610" s="1">
        <v>0</v>
      </c>
      <c r="V610" t="s">
        <v>86</v>
      </c>
      <c r="W610" s="1">
        <v>0</v>
      </c>
      <c r="X610" s="1">
        <v>0</v>
      </c>
      <c r="Y610" s="1">
        <v>0</v>
      </c>
      <c r="Z610" s="1">
        <v>0</v>
      </c>
      <c r="AA610" s="1">
        <v>0</v>
      </c>
      <c r="AB610" s="1">
        <v>0</v>
      </c>
      <c r="AC610" s="1">
        <v>0</v>
      </c>
      <c r="AD610" s="1">
        <v>0</v>
      </c>
      <c r="AE610" s="1">
        <v>0</v>
      </c>
      <c r="AF610" s="1">
        <v>0</v>
      </c>
      <c r="AG610" s="1">
        <v>0</v>
      </c>
      <c r="AH610" s="1">
        <v>0</v>
      </c>
      <c r="AI610" t="s">
        <v>87</v>
      </c>
      <c r="AL610" s="1">
        <v>0</v>
      </c>
      <c r="AM610" s="1">
        <v>0</v>
      </c>
      <c r="AN610" s="1">
        <v>0</v>
      </c>
    </row>
    <row r="611" spans="1:40" x14ac:dyDescent="0.25">
      <c r="A611">
        <v>609</v>
      </c>
      <c r="B611" t="s">
        <v>333</v>
      </c>
      <c r="C611">
        <v>24</v>
      </c>
      <c r="D611">
        <v>7440508</v>
      </c>
      <c r="E611" t="s">
        <v>10</v>
      </c>
      <c r="F611">
        <v>0</v>
      </c>
      <c r="G611" t="s">
        <v>122</v>
      </c>
      <c r="H611" s="1">
        <v>0</v>
      </c>
      <c r="I611" s="1">
        <v>0</v>
      </c>
      <c r="J611" s="1">
        <v>0</v>
      </c>
      <c r="K611" s="1">
        <v>0</v>
      </c>
      <c r="L611" s="1">
        <v>0</v>
      </c>
      <c r="M611" s="1">
        <v>0</v>
      </c>
      <c r="N611" s="1">
        <v>0</v>
      </c>
      <c r="O611" s="1">
        <v>0</v>
      </c>
      <c r="P611" s="1">
        <v>0</v>
      </c>
      <c r="Q611" s="1">
        <v>0</v>
      </c>
      <c r="R611" s="1">
        <v>0</v>
      </c>
      <c r="S611" s="1">
        <v>0</v>
      </c>
      <c r="T611" s="1">
        <v>0</v>
      </c>
      <c r="U611" s="1">
        <v>0</v>
      </c>
      <c r="V611" t="s">
        <v>86</v>
      </c>
      <c r="W611" s="1">
        <v>0</v>
      </c>
      <c r="X611" s="1">
        <v>0</v>
      </c>
      <c r="Y611" s="1">
        <v>0</v>
      </c>
      <c r="Z611" s="1">
        <v>0</v>
      </c>
      <c r="AA611" s="1">
        <v>0</v>
      </c>
      <c r="AB611" s="1">
        <v>0</v>
      </c>
      <c r="AC611" s="1">
        <v>0</v>
      </c>
      <c r="AD611" s="1">
        <v>0</v>
      </c>
      <c r="AE611" s="1">
        <v>0</v>
      </c>
      <c r="AF611" s="1">
        <v>0</v>
      </c>
      <c r="AG611" s="1">
        <v>0</v>
      </c>
      <c r="AH611" s="1">
        <v>0</v>
      </c>
      <c r="AI611" t="s">
        <v>87</v>
      </c>
      <c r="AL611" s="1">
        <v>0</v>
      </c>
      <c r="AM611" s="1">
        <v>0</v>
      </c>
      <c r="AN611" s="1">
        <v>0</v>
      </c>
    </row>
    <row r="612" spans="1:40" x14ac:dyDescent="0.25">
      <c r="A612">
        <v>610</v>
      </c>
      <c r="B612" t="s">
        <v>333</v>
      </c>
      <c r="C612">
        <v>24</v>
      </c>
      <c r="D612">
        <v>7439965</v>
      </c>
      <c r="E612" t="s">
        <v>5</v>
      </c>
      <c r="F612" s="1">
        <v>5.9499999999999998E-6</v>
      </c>
      <c r="G612" t="s">
        <v>122</v>
      </c>
      <c r="H612" s="1">
        <v>0</v>
      </c>
      <c r="I612" s="1">
        <v>6.6111000000000005E-5</v>
      </c>
      <c r="J612" s="1">
        <v>0</v>
      </c>
      <c r="K612" s="1">
        <v>0</v>
      </c>
      <c r="L612" s="1">
        <v>0</v>
      </c>
      <c r="M612" s="1">
        <v>0</v>
      </c>
      <c r="N612" s="1">
        <v>0</v>
      </c>
      <c r="O612" s="1">
        <v>0</v>
      </c>
      <c r="P612" s="1">
        <v>0</v>
      </c>
      <c r="Q612" s="1">
        <v>0</v>
      </c>
      <c r="R612" s="1">
        <v>0</v>
      </c>
      <c r="S612" s="1">
        <v>0</v>
      </c>
      <c r="T612" s="1">
        <v>0</v>
      </c>
      <c r="U612" s="1">
        <v>0</v>
      </c>
      <c r="V612" t="s">
        <v>86</v>
      </c>
      <c r="W612" s="1">
        <v>5.9499999999999998E-6</v>
      </c>
      <c r="X612" s="1">
        <v>0</v>
      </c>
      <c r="Y612" s="1">
        <v>0</v>
      </c>
      <c r="Z612" s="1">
        <v>0</v>
      </c>
      <c r="AA612" s="1">
        <v>0</v>
      </c>
      <c r="AB612" s="1">
        <v>0</v>
      </c>
      <c r="AC612" s="1">
        <v>0</v>
      </c>
      <c r="AD612" s="1">
        <v>0</v>
      </c>
      <c r="AE612" s="1">
        <v>0</v>
      </c>
      <c r="AF612" s="1">
        <v>0</v>
      </c>
      <c r="AG612" s="1">
        <v>0</v>
      </c>
      <c r="AH612" s="1">
        <v>0</v>
      </c>
      <c r="AI612" t="s">
        <v>87</v>
      </c>
      <c r="AL612" s="1">
        <v>0</v>
      </c>
      <c r="AM612" s="1">
        <v>0</v>
      </c>
      <c r="AN612" s="1">
        <v>0</v>
      </c>
    </row>
    <row r="613" spans="1:40" x14ac:dyDescent="0.25">
      <c r="A613">
        <v>611</v>
      </c>
      <c r="B613" t="s">
        <v>333</v>
      </c>
      <c r="C613">
        <v>24</v>
      </c>
      <c r="D613">
        <v>7440020</v>
      </c>
      <c r="E613" t="s">
        <v>6</v>
      </c>
      <c r="F613">
        <v>0</v>
      </c>
      <c r="G613" t="s">
        <v>122</v>
      </c>
      <c r="H613" s="1">
        <v>0</v>
      </c>
      <c r="I613" s="1">
        <v>0</v>
      </c>
      <c r="J613" s="1">
        <v>0</v>
      </c>
      <c r="K613" s="1">
        <v>0</v>
      </c>
      <c r="L613" s="1">
        <v>0</v>
      </c>
      <c r="M613" s="1">
        <v>0</v>
      </c>
      <c r="N613" s="1">
        <v>0</v>
      </c>
      <c r="O613" s="1">
        <v>0</v>
      </c>
      <c r="P613" s="1">
        <v>0</v>
      </c>
      <c r="Q613" s="1">
        <v>0</v>
      </c>
      <c r="R613" s="1">
        <v>0</v>
      </c>
      <c r="S613" s="1">
        <v>0</v>
      </c>
      <c r="T613" s="1">
        <v>0</v>
      </c>
      <c r="U613" s="1">
        <v>0</v>
      </c>
      <c r="V613" t="s">
        <v>86</v>
      </c>
      <c r="W613" s="1">
        <v>0</v>
      </c>
      <c r="X613" s="1">
        <v>0</v>
      </c>
      <c r="Y613" s="1">
        <v>0</v>
      </c>
      <c r="Z613" s="1">
        <v>0</v>
      </c>
      <c r="AA613" s="1">
        <v>0</v>
      </c>
      <c r="AB613" s="1">
        <v>0</v>
      </c>
      <c r="AC613" s="1">
        <v>0</v>
      </c>
      <c r="AD613" s="1">
        <v>0</v>
      </c>
      <c r="AE613" s="1">
        <v>0</v>
      </c>
      <c r="AF613" s="1">
        <v>0</v>
      </c>
      <c r="AG613" s="1">
        <v>0</v>
      </c>
      <c r="AH613" s="1">
        <v>0</v>
      </c>
      <c r="AI613" t="s">
        <v>87</v>
      </c>
      <c r="AL613" s="1">
        <v>0</v>
      </c>
      <c r="AM613" s="1">
        <v>0</v>
      </c>
      <c r="AN613" s="1">
        <v>0</v>
      </c>
    </row>
    <row r="614" spans="1:40" x14ac:dyDescent="0.25">
      <c r="A614">
        <v>612</v>
      </c>
      <c r="B614" t="s">
        <v>333</v>
      </c>
      <c r="C614">
        <v>24</v>
      </c>
      <c r="D614">
        <v>7723140</v>
      </c>
      <c r="E614" t="s">
        <v>295</v>
      </c>
      <c r="F614">
        <v>0</v>
      </c>
      <c r="G614" t="s">
        <v>122</v>
      </c>
      <c r="H614" s="1">
        <v>0</v>
      </c>
      <c r="I614" s="1">
        <v>0</v>
      </c>
      <c r="J614" s="1">
        <v>0</v>
      </c>
      <c r="K614" s="1">
        <v>0</v>
      </c>
      <c r="L614" s="1">
        <v>0</v>
      </c>
      <c r="M614" s="1">
        <v>0</v>
      </c>
      <c r="N614" s="1">
        <v>0</v>
      </c>
      <c r="O614" s="1">
        <v>0</v>
      </c>
      <c r="P614" s="1">
        <v>0</v>
      </c>
      <c r="Q614" s="1">
        <v>0</v>
      </c>
      <c r="R614" s="1">
        <v>0</v>
      </c>
      <c r="S614" s="1">
        <v>0</v>
      </c>
      <c r="T614" s="1">
        <v>0</v>
      </c>
      <c r="U614" s="1">
        <v>0</v>
      </c>
      <c r="V614" t="s">
        <v>86</v>
      </c>
      <c r="W614" s="1">
        <v>0</v>
      </c>
      <c r="X614" s="1">
        <v>0</v>
      </c>
      <c r="Y614" s="1">
        <v>0</v>
      </c>
      <c r="Z614" s="1">
        <v>0</v>
      </c>
      <c r="AA614" s="1">
        <v>0</v>
      </c>
      <c r="AB614" s="1">
        <v>0</v>
      </c>
      <c r="AC614" s="1">
        <v>0</v>
      </c>
      <c r="AD614" s="1">
        <v>0</v>
      </c>
      <c r="AE614" s="1">
        <v>0</v>
      </c>
      <c r="AF614" s="1">
        <v>0</v>
      </c>
      <c r="AG614" s="1">
        <v>0</v>
      </c>
      <c r="AH614" s="1">
        <v>0</v>
      </c>
      <c r="AI614" t="s">
        <v>87</v>
      </c>
      <c r="AL614" s="1">
        <v>0</v>
      </c>
      <c r="AM614" s="1">
        <v>0</v>
      </c>
      <c r="AN614" s="1">
        <v>0</v>
      </c>
    </row>
    <row r="615" spans="1:40" x14ac:dyDescent="0.25">
      <c r="A615">
        <v>613</v>
      </c>
      <c r="B615" t="s">
        <v>333</v>
      </c>
      <c r="C615">
        <v>24</v>
      </c>
      <c r="D615">
        <v>7439921</v>
      </c>
      <c r="E615" t="s">
        <v>7</v>
      </c>
      <c r="F615">
        <v>0</v>
      </c>
      <c r="G615" t="s">
        <v>122</v>
      </c>
      <c r="H615" s="1">
        <v>0</v>
      </c>
      <c r="I615" s="1">
        <v>0</v>
      </c>
      <c r="J615" s="1">
        <v>0</v>
      </c>
      <c r="K615" s="1">
        <v>0</v>
      </c>
      <c r="L615" s="1">
        <v>0</v>
      </c>
      <c r="M615" s="1">
        <v>0</v>
      </c>
      <c r="N615" s="1">
        <v>0</v>
      </c>
      <c r="O615" s="1">
        <v>0</v>
      </c>
      <c r="P615" s="1">
        <v>0</v>
      </c>
      <c r="Q615" s="1">
        <v>0</v>
      </c>
      <c r="R615" s="1">
        <v>0</v>
      </c>
      <c r="S615" s="1">
        <v>0</v>
      </c>
      <c r="T615" s="1">
        <v>0</v>
      </c>
      <c r="U615" s="1">
        <v>0</v>
      </c>
      <c r="V615" t="s">
        <v>86</v>
      </c>
      <c r="W615" s="1">
        <v>0</v>
      </c>
      <c r="X615" s="1">
        <v>0</v>
      </c>
      <c r="Y615" s="1">
        <v>0</v>
      </c>
      <c r="Z615" s="1">
        <v>0</v>
      </c>
      <c r="AA615" s="1">
        <v>0</v>
      </c>
      <c r="AB615" s="1">
        <v>0</v>
      </c>
      <c r="AC615" s="1">
        <v>0</v>
      </c>
      <c r="AD615" s="1">
        <v>0</v>
      </c>
      <c r="AE615" s="1">
        <v>0</v>
      </c>
      <c r="AF615" s="1">
        <v>0</v>
      </c>
      <c r="AG615" s="1">
        <v>0</v>
      </c>
      <c r="AH615" s="1">
        <v>0</v>
      </c>
      <c r="AI615" t="s">
        <v>87</v>
      </c>
      <c r="AL615" s="1">
        <v>0</v>
      </c>
      <c r="AM615" s="1">
        <v>0</v>
      </c>
      <c r="AN615" s="1">
        <v>0</v>
      </c>
    </row>
    <row r="616" spans="1:40" x14ac:dyDescent="0.25">
      <c r="A616">
        <v>614</v>
      </c>
      <c r="B616" t="s">
        <v>333</v>
      </c>
      <c r="C616">
        <v>24</v>
      </c>
      <c r="D616">
        <v>7440622</v>
      </c>
      <c r="E616" t="s">
        <v>296</v>
      </c>
      <c r="F616">
        <v>0</v>
      </c>
      <c r="G616" t="s">
        <v>122</v>
      </c>
      <c r="H616" s="1">
        <v>0</v>
      </c>
      <c r="I616" s="1">
        <v>0</v>
      </c>
      <c r="J616" s="1">
        <v>0</v>
      </c>
      <c r="K616" s="1">
        <v>0</v>
      </c>
      <c r="L616" s="1">
        <v>0</v>
      </c>
      <c r="M616" s="1">
        <v>0</v>
      </c>
      <c r="N616" s="1">
        <v>0</v>
      </c>
      <c r="O616" s="1">
        <v>0</v>
      </c>
      <c r="P616" s="1">
        <v>0</v>
      </c>
      <c r="Q616" s="1">
        <v>0</v>
      </c>
      <c r="R616" s="1">
        <v>0</v>
      </c>
      <c r="S616" s="1">
        <v>0</v>
      </c>
      <c r="T616" s="1">
        <v>0</v>
      </c>
      <c r="U616" s="1">
        <v>0</v>
      </c>
      <c r="V616" t="s">
        <v>86</v>
      </c>
      <c r="W616" s="1">
        <v>0</v>
      </c>
      <c r="X616" s="1">
        <v>0</v>
      </c>
      <c r="Y616" s="1">
        <v>0</v>
      </c>
      <c r="Z616" s="1">
        <v>0</v>
      </c>
      <c r="AA616" s="1">
        <v>0</v>
      </c>
      <c r="AB616" s="1">
        <v>0</v>
      </c>
      <c r="AC616" s="1">
        <v>0</v>
      </c>
      <c r="AD616" s="1">
        <v>0</v>
      </c>
      <c r="AE616" s="1">
        <v>0</v>
      </c>
      <c r="AF616" s="1">
        <v>0</v>
      </c>
      <c r="AG616" s="1">
        <v>0</v>
      </c>
      <c r="AH616" s="1">
        <v>0</v>
      </c>
      <c r="AI616" t="s">
        <v>87</v>
      </c>
      <c r="AL616" s="1">
        <v>0</v>
      </c>
      <c r="AM616" s="1">
        <v>0</v>
      </c>
      <c r="AN616" s="1">
        <v>0</v>
      </c>
    </row>
    <row r="617" spans="1:40" x14ac:dyDescent="0.25">
      <c r="A617">
        <v>615</v>
      </c>
      <c r="B617" t="s">
        <v>333</v>
      </c>
      <c r="C617">
        <v>24</v>
      </c>
      <c r="D617">
        <v>7440666</v>
      </c>
      <c r="E617" t="s">
        <v>297</v>
      </c>
      <c r="F617">
        <v>0</v>
      </c>
      <c r="G617" t="s">
        <v>122</v>
      </c>
      <c r="H617" s="1">
        <v>0</v>
      </c>
      <c r="I617" s="1">
        <v>0</v>
      </c>
      <c r="J617" s="1">
        <v>0</v>
      </c>
      <c r="K617" s="1">
        <v>0</v>
      </c>
      <c r="L617" s="1">
        <v>0</v>
      </c>
      <c r="M617" s="1">
        <v>0</v>
      </c>
      <c r="N617" s="1">
        <v>0</v>
      </c>
      <c r="O617" s="1">
        <v>0</v>
      </c>
      <c r="P617" s="1">
        <v>0</v>
      </c>
      <c r="Q617" s="1">
        <v>0</v>
      </c>
      <c r="R617" s="1">
        <v>0</v>
      </c>
      <c r="S617" s="1">
        <v>0</v>
      </c>
      <c r="T617" s="1">
        <v>0</v>
      </c>
      <c r="U617" s="1">
        <v>0</v>
      </c>
      <c r="V617" t="s">
        <v>86</v>
      </c>
      <c r="W617" s="1">
        <v>0</v>
      </c>
      <c r="X617" s="1">
        <v>0</v>
      </c>
      <c r="Y617" s="1">
        <v>0</v>
      </c>
      <c r="Z617" s="1">
        <v>0</v>
      </c>
      <c r="AA617" s="1">
        <v>0</v>
      </c>
      <c r="AB617" s="1">
        <v>0</v>
      </c>
      <c r="AC617" s="1">
        <v>0</v>
      </c>
      <c r="AD617" s="1">
        <v>0</v>
      </c>
      <c r="AE617" s="1">
        <v>0</v>
      </c>
      <c r="AF617" s="1">
        <v>0</v>
      </c>
      <c r="AG617" s="1">
        <v>0</v>
      </c>
      <c r="AH617" s="1">
        <v>0</v>
      </c>
      <c r="AI617" t="s">
        <v>87</v>
      </c>
      <c r="AL617" s="1">
        <v>0</v>
      </c>
      <c r="AM617" s="1">
        <v>0</v>
      </c>
      <c r="AN617" s="1">
        <v>0</v>
      </c>
    </row>
    <row r="618" spans="1:40" x14ac:dyDescent="0.25">
      <c r="A618">
        <v>616</v>
      </c>
      <c r="B618" t="s">
        <v>334</v>
      </c>
      <c r="C618">
        <v>24</v>
      </c>
      <c r="D618">
        <v>7429905</v>
      </c>
      <c r="E618" t="s">
        <v>290</v>
      </c>
      <c r="F618">
        <v>0</v>
      </c>
      <c r="G618" t="s">
        <v>122</v>
      </c>
      <c r="H618" s="1">
        <v>0</v>
      </c>
      <c r="I618" s="1">
        <v>0</v>
      </c>
      <c r="J618" s="1">
        <v>0</v>
      </c>
      <c r="K618" s="1">
        <v>0</v>
      </c>
      <c r="L618" s="1">
        <v>0</v>
      </c>
      <c r="M618" s="1">
        <v>0</v>
      </c>
      <c r="N618" s="1">
        <v>0</v>
      </c>
      <c r="O618" s="1">
        <v>0</v>
      </c>
      <c r="P618" s="1">
        <v>0</v>
      </c>
      <c r="Q618" s="1">
        <v>0</v>
      </c>
      <c r="R618" s="1">
        <v>0</v>
      </c>
      <c r="S618" s="1">
        <v>0</v>
      </c>
      <c r="T618" s="1">
        <v>0</v>
      </c>
      <c r="U618" s="1">
        <v>0</v>
      </c>
      <c r="V618" t="s">
        <v>86</v>
      </c>
      <c r="W618" s="1">
        <v>0</v>
      </c>
      <c r="X618" s="1">
        <v>0</v>
      </c>
      <c r="Y618" s="1">
        <v>0</v>
      </c>
      <c r="Z618" s="1">
        <v>0</v>
      </c>
      <c r="AA618" s="1">
        <v>0</v>
      </c>
      <c r="AB618" s="1">
        <v>0</v>
      </c>
      <c r="AC618" s="1">
        <v>0</v>
      </c>
      <c r="AD618" s="1">
        <v>0</v>
      </c>
      <c r="AE618" s="1">
        <v>0</v>
      </c>
      <c r="AF618" s="1">
        <v>0</v>
      </c>
      <c r="AG618" s="1">
        <v>0</v>
      </c>
      <c r="AH618" s="1">
        <v>0</v>
      </c>
      <c r="AI618" t="s">
        <v>87</v>
      </c>
      <c r="AL618" s="1">
        <v>0</v>
      </c>
      <c r="AM618" s="1">
        <v>0</v>
      </c>
      <c r="AN618" s="1">
        <v>0</v>
      </c>
    </row>
    <row r="619" spans="1:40" x14ac:dyDescent="0.25">
      <c r="A619">
        <v>617</v>
      </c>
      <c r="B619" t="s">
        <v>334</v>
      </c>
      <c r="C619">
        <v>24</v>
      </c>
      <c r="D619">
        <v>1344281</v>
      </c>
      <c r="E619" t="s">
        <v>291</v>
      </c>
      <c r="F619">
        <v>0</v>
      </c>
      <c r="G619" t="s">
        <v>122</v>
      </c>
      <c r="H619" s="1">
        <v>0</v>
      </c>
      <c r="I619" s="1">
        <v>0</v>
      </c>
      <c r="J619" s="1">
        <v>0</v>
      </c>
      <c r="K619" s="1">
        <v>0</v>
      </c>
      <c r="L619" s="1">
        <v>0</v>
      </c>
      <c r="M619" s="1">
        <v>0</v>
      </c>
      <c r="N619" s="1">
        <v>0</v>
      </c>
      <c r="O619" s="1">
        <v>0</v>
      </c>
      <c r="P619" s="1">
        <v>0</v>
      </c>
      <c r="Q619" s="1">
        <v>0</v>
      </c>
      <c r="R619" s="1">
        <v>0</v>
      </c>
      <c r="S619" s="1">
        <v>0</v>
      </c>
      <c r="T619" s="1">
        <v>0</v>
      </c>
      <c r="U619" s="1">
        <v>0</v>
      </c>
      <c r="V619" t="s">
        <v>86</v>
      </c>
      <c r="W619" s="1">
        <v>0</v>
      </c>
      <c r="X619" s="1">
        <v>0</v>
      </c>
      <c r="Y619" s="1">
        <v>0</v>
      </c>
      <c r="Z619" s="1">
        <v>0</v>
      </c>
      <c r="AA619" s="1">
        <v>0</v>
      </c>
      <c r="AB619" s="1">
        <v>0</v>
      </c>
      <c r="AC619" s="1">
        <v>0</v>
      </c>
      <c r="AD619" s="1">
        <v>0</v>
      </c>
      <c r="AE619" s="1">
        <v>0</v>
      </c>
      <c r="AF619" s="1">
        <v>0</v>
      </c>
      <c r="AG619" s="1">
        <v>0</v>
      </c>
      <c r="AH619" s="1">
        <v>0</v>
      </c>
      <c r="AI619" t="s">
        <v>87</v>
      </c>
      <c r="AL619" s="1">
        <v>0</v>
      </c>
      <c r="AM619" s="1">
        <v>0</v>
      </c>
      <c r="AN619" s="1">
        <v>0</v>
      </c>
    </row>
    <row r="620" spans="1:40" x14ac:dyDescent="0.25">
      <c r="A620">
        <v>618</v>
      </c>
      <c r="B620" t="s">
        <v>334</v>
      </c>
      <c r="C620">
        <v>24</v>
      </c>
      <c r="D620">
        <v>7440417</v>
      </c>
      <c r="E620" t="s">
        <v>292</v>
      </c>
      <c r="F620">
        <v>0</v>
      </c>
      <c r="G620" t="s">
        <v>122</v>
      </c>
      <c r="H620" s="1">
        <v>0</v>
      </c>
      <c r="I620" s="1">
        <v>0</v>
      </c>
      <c r="J620" s="1">
        <v>0</v>
      </c>
      <c r="K620" s="1">
        <v>0</v>
      </c>
      <c r="L620" s="1">
        <v>0</v>
      </c>
      <c r="M620" s="1">
        <v>0</v>
      </c>
      <c r="N620" s="1">
        <v>0</v>
      </c>
      <c r="O620" s="1">
        <v>0</v>
      </c>
      <c r="P620" s="1">
        <v>0</v>
      </c>
      <c r="Q620" s="1">
        <v>0</v>
      </c>
      <c r="R620" s="1">
        <v>0</v>
      </c>
      <c r="S620" s="1">
        <v>0</v>
      </c>
      <c r="T620" s="1">
        <v>0</v>
      </c>
      <c r="U620" s="1">
        <v>0</v>
      </c>
      <c r="V620" t="s">
        <v>86</v>
      </c>
      <c r="W620" s="1">
        <v>0</v>
      </c>
      <c r="X620" s="1">
        <v>0</v>
      </c>
      <c r="Y620" s="1">
        <v>0</v>
      </c>
      <c r="Z620" s="1">
        <v>0</v>
      </c>
      <c r="AA620" s="1">
        <v>0</v>
      </c>
      <c r="AB620" s="1">
        <v>0</v>
      </c>
      <c r="AC620" s="1">
        <v>0</v>
      </c>
      <c r="AD620" s="1">
        <v>0</v>
      </c>
      <c r="AE620" s="1">
        <v>0</v>
      </c>
      <c r="AF620" s="1">
        <v>0</v>
      </c>
      <c r="AG620" s="1">
        <v>0</v>
      </c>
      <c r="AH620" s="1">
        <v>0</v>
      </c>
      <c r="AI620" t="s">
        <v>87</v>
      </c>
      <c r="AL620" s="1">
        <v>0</v>
      </c>
      <c r="AM620" s="1">
        <v>0</v>
      </c>
      <c r="AN620" s="1">
        <v>0</v>
      </c>
    </row>
    <row r="621" spans="1:40" x14ac:dyDescent="0.25">
      <c r="A621">
        <v>619</v>
      </c>
      <c r="B621" t="s">
        <v>334</v>
      </c>
      <c r="C621">
        <v>24</v>
      </c>
      <c r="D621">
        <v>7440439</v>
      </c>
      <c r="E621" t="s">
        <v>293</v>
      </c>
      <c r="F621">
        <v>0</v>
      </c>
      <c r="G621" t="s">
        <v>122</v>
      </c>
      <c r="H621" s="1">
        <v>0</v>
      </c>
      <c r="I621" s="1">
        <v>0</v>
      </c>
      <c r="J621" s="1">
        <v>0</v>
      </c>
      <c r="K621" s="1">
        <v>0</v>
      </c>
      <c r="L621" s="1">
        <v>0</v>
      </c>
      <c r="M621" s="1">
        <v>0</v>
      </c>
      <c r="N621" s="1">
        <v>0</v>
      </c>
      <c r="O621" s="1">
        <v>0</v>
      </c>
      <c r="P621" s="1">
        <v>0</v>
      </c>
      <c r="Q621" s="1">
        <v>0</v>
      </c>
      <c r="R621" s="1">
        <v>0</v>
      </c>
      <c r="S621" s="1">
        <v>0</v>
      </c>
      <c r="T621" s="1">
        <v>0</v>
      </c>
      <c r="U621" s="1">
        <v>0</v>
      </c>
      <c r="V621" t="s">
        <v>86</v>
      </c>
      <c r="W621" s="1">
        <v>0</v>
      </c>
      <c r="X621" s="1">
        <v>0</v>
      </c>
      <c r="Y621" s="1">
        <v>0</v>
      </c>
      <c r="Z621" s="1">
        <v>0</v>
      </c>
      <c r="AA621" s="1">
        <v>0</v>
      </c>
      <c r="AB621" s="1">
        <v>0</v>
      </c>
      <c r="AC621" s="1">
        <v>0</v>
      </c>
      <c r="AD621" s="1">
        <v>0</v>
      </c>
      <c r="AE621" s="1">
        <v>0</v>
      </c>
      <c r="AF621" s="1">
        <v>0</v>
      </c>
      <c r="AG621" s="1">
        <v>0</v>
      </c>
      <c r="AH621" s="1">
        <v>0</v>
      </c>
      <c r="AI621" t="s">
        <v>87</v>
      </c>
      <c r="AL621" s="1">
        <v>0</v>
      </c>
      <c r="AM621" s="1">
        <v>0</v>
      </c>
      <c r="AN621" s="1">
        <v>0</v>
      </c>
    </row>
    <row r="622" spans="1:40" x14ac:dyDescent="0.25">
      <c r="A622">
        <v>620</v>
      </c>
      <c r="B622" t="s">
        <v>334</v>
      </c>
      <c r="C622">
        <v>24</v>
      </c>
      <c r="D622">
        <v>7440484</v>
      </c>
      <c r="E622" t="s">
        <v>8</v>
      </c>
      <c r="F622">
        <v>0</v>
      </c>
      <c r="G622" t="s">
        <v>122</v>
      </c>
      <c r="H622" s="1">
        <v>0</v>
      </c>
      <c r="I622" s="1">
        <v>0</v>
      </c>
      <c r="J622" s="1">
        <v>0</v>
      </c>
      <c r="K622" s="1">
        <v>0</v>
      </c>
      <c r="L622" s="1">
        <v>0</v>
      </c>
      <c r="M622" s="1">
        <v>0</v>
      </c>
      <c r="N622" s="1">
        <v>0</v>
      </c>
      <c r="O622" s="1">
        <v>0</v>
      </c>
      <c r="P622" s="1">
        <v>0</v>
      </c>
      <c r="Q622" s="1">
        <v>0</v>
      </c>
      <c r="R622" s="1">
        <v>0</v>
      </c>
      <c r="S622" s="1">
        <v>0</v>
      </c>
      <c r="T622" s="1">
        <v>0</v>
      </c>
      <c r="U622" s="1">
        <v>0</v>
      </c>
      <c r="V622" t="s">
        <v>86</v>
      </c>
      <c r="W622" s="1">
        <v>0</v>
      </c>
      <c r="X622" s="1">
        <v>0</v>
      </c>
      <c r="Y622" s="1">
        <v>0</v>
      </c>
      <c r="Z622" s="1">
        <v>0</v>
      </c>
      <c r="AA622" s="1">
        <v>0</v>
      </c>
      <c r="AB622" s="1">
        <v>0</v>
      </c>
      <c r="AC622" s="1">
        <v>0</v>
      </c>
      <c r="AD622" s="1">
        <v>0</v>
      </c>
      <c r="AE622" s="1">
        <v>0</v>
      </c>
      <c r="AF622" s="1">
        <v>0</v>
      </c>
      <c r="AG622" s="1">
        <v>0</v>
      </c>
      <c r="AH622" s="1">
        <v>0</v>
      </c>
      <c r="AI622" t="s">
        <v>87</v>
      </c>
      <c r="AL622" s="1">
        <v>0</v>
      </c>
      <c r="AM622" s="1">
        <v>0</v>
      </c>
      <c r="AN622" s="1">
        <v>0</v>
      </c>
    </row>
    <row r="623" spans="1:40" x14ac:dyDescent="0.25">
      <c r="A623">
        <v>621</v>
      </c>
      <c r="B623" t="s">
        <v>334</v>
      </c>
      <c r="C623">
        <v>24</v>
      </c>
      <c r="D623">
        <v>7440473</v>
      </c>
      <c r="E623" t="s">
        <v>89</v>
      </c>
      <c r="F623">
        <v>1.3500000000000001E-3</v>
      </c>
      <c r="G623" t="s">
        <v>122</v>
      </c>
      <c r="H623" s="1">
        <v>0</v>
      </c>
      <c r="I623" s="1">
        <v>0</v>
      </c>
      <c r="J623" s="1">
        <v>0</v>
      </c>
      <c r="K623" s="1">
        <v>0</v>
      </c>
      <c r="L623" s="1">
        <v>0</v>
      </c>
      <c r="M623" s="1">
        <v>0</v>
      </c>
      <c r="N623" s="1">
        <v>0</v>
      </c>
      <c r="O623" s="1">
        <v>0</v>
      </c>
      <c r="P623" s="1">
        <v>0</v>
      </c>
      <c r="Q623" s="1">
        <v>0</v>
      </c>
      <c r="R623" s="1">
        <v>0</v>
      </c>
      <c r="S623" s="1">
        <v>0</v>
      </c>
      <c r="T623" s="1">
        <v>0</v>
      </c>
      <c r="U623" s="1">
        <v>0</v>
      </c>
      <c r="V623" t="s">
        <v>86</v>
      </c>
      <c r="W623" s="1">
        <v>1.3500000000000001E-3</v>
      </c>
      <c r="X623" s="1">
        <v>0</v>
      </c>
      <c r="Y623" s="1">
        <v>0</v>
      </c>
      <c r="Z623" s="1">
        <v>0</v>
      </c>
      <c r="AA623" s="1">
        <v>0</v>
      </c>
      <c r="AB623" s="1">
        <v>0</v>
      </c>
      <c r="AC623" s="1">
        <v>0</v>
      </c>
      <c r="AD623" s="1">
        <v>0</v>
      </c>
      <c r="AE623" s="1">
        <v>0</v>
      </c>
      <c r="AF623" s="1">
        <v>0</v>
      </c>
      <c r="AG623" s="1">
        <v>0</v>
      </c>
      <c r="AH623" s="1">
        <v>0</v>
      </c>
      <c r="AI623" t="s">
        <v>87</v>
      </c>
      <c r="AL623" s="1">
        <v>0</v>
      </c>
      <c r="AM623" s="1">
        <v>0</v>
      </c>
      <c r="AN623" s="1">
        <v>0</v>
      </c>
    </row>
    <row r="624" spans="1:40" x14ac:dyDescent="0.25">
      <c r="A624">
        <v>622</v>
      </c>
      <c r="B624" t="s">
        <v>334</v>
      </c>
      <c r="C624">
        <v>24</v>
      </c>
      <c r="D624">
        <v>18540299</v>
      </c>
      <c r="E624" t="s">
        <v>13</v>
      </c>
      <c r="F624" s="1">
        <v>4.9699999999999998E-6</v>
      </c>
      <c r="G624" t="s">
        <v>122</v>
      </c>
      <c r="H624" s="1">
        <v>0</v>
      </c>
      <c r="I624" s="1">
        <v>0</v>
      </c>
      <c r="J624" s="1">
        <v>0</v>
      </c>
      <c r="K624" s="1">
        <v>0</v>
      </c>
      <c r="L624" s="1">
        <v>0</v>
      </c>
      <c r="M624" s="1">
        <v>0</v>
      </c>
      <c r="N624" s="1">
        <v>2.4850000000000001E-5</v>
      </c>
      <c r="O624" s="1">
        <v>0</v>
      </c>
      <c r="P624" s="1">
        <v>0</v>
      </c>
      <c r="Q624" s="1">
        <v>0</v>
      </c>
      <c r="R624" s="1">
        <v>0</v>
      </c>
      <c r="S624" s="1">
        <v>1.3520999999999999E-6</v>
      </c>
      <c r="T624" s="1">
        <v>0</v>
      </c>
      <c r="U624" s="1">
        <v>0</v>
      </c>
      <c r="V624" t="s">
        <v>86</v>
      </c>
      <c r="W624" s="1">
        <v>4.9699999999999998E-6</v>
      </c>
      <c r="X624" s="1">
        <v>2.4690000000000001E-8</v>
      </c>
      <c r="Y624" s="1">
        <v>2.3515E-9</v>
      </c>
      <c r="Z624" s="1">
        <v>0</v>
      </c>
      <c r="AA624" s="1">
        <v>0</v>
      </c>
      <c r="AB624" s="1">
        <v>0</v>
      </c>
      <c r="AC624" s="1">
        <v>0</v>
      </c>
      <c r="AD624" s="1">
        <v>0</v>
      </c>
      <c r="AE624" s="1">
        <v>0</v>
      </c>
      <c r="AF624" s="1">
        <v>0</v>
      </c>
      <c r="AG624" s="1">
        <v>0</v>
      </c>
      <c r="AH624" s="1">
        <v>0</v>
      </c>
      <c r="AI624" t="s">
        <v>87</v>
      </c>
      <c r="AJ624" t="s">
        <v>88</v>
      </c>
      <c r="AK624" t="s">
        <v>118</v>
      </c>
      <c r="AL624" s="1">
        <v>0</v>
      </c>
      <c r="AM624" s="1">
        <v>0</v>
      </c>
      <c r="AN624" s="1">
        <v>0</v>
      </c>
    </row>
    <row r="625" spans="1:40" x14ac:dyDescent="0.25">
      <c r="A625">
        <v>623</v>
      </c>
      <c r="B625" t="s">
        <v>334</v>
      </c>
      <c r="C625">
        <v>24</v>
      </c>
      <c r="D625">
        <v>1175</v>
      </c>
      <c r="E625" t="s">
        <v>294</v>
      </c>
      <c r="F625">
        <v>0</v>
      </c>
      <c r="G625" t="s">
        <v>122</v>
      </c>
      <c r="H625" s="1">
        <v>0</v>
      </c>
      <c r="I625" s="1">
        <v>0</v>
      </c>
      <c r="J625" s="1">
        <v>0</v>
      </c>
      <c r="K625" s="1">
        <v>0</v>
      </c>
      <c r="L625" s="1">
        <v>0</v>
      </c>
      <c r="M625" s="1">
        <v>0</v>
      </c>
      <c r="N625" s="1">
        <v>0</v>
      </c>
      <c r="O625" s="1">
        <v>0</v>
      </c>
      <c r="P625" s="1">
        <v>0</v>
      </c>
      <c r="Q625" s="1">
        <v>0</v>
      </c>
      <c r="R625" s="1">
        <v>0</v>
      </c>
      <c r="S625" s="1">
        <v>0</v>
      </c>
      <c r="T625" s="1">
        <v>0</v>
      </c>
      <c r="U625" s="1">
        <v>0</v>
      </c>
      <c r="V625" t="s">
        <v>86</v>
      </c>
      <c r="W625" s="1">
        <v>0</v>
      </c>
      <c r="X625" s="1">
        <v>0</v>
      </c>
      <c r="Y625" s="1">
        <v>0</v>
      </c>
      <c r="Z625" s="1">
        <v>0</v>
      </c>
      <c r="AA625" s="1">
        <v>0</v>
      </c>
      <c r="AB625" s="1">
        <v>0</v>
      </c>
      <c r="AC625" s="1">
        <v>0</v>
      </c>
      <c r="AD625" s="1">
        <v>0</v>
      </c>
      <c r="AE625" s="1">
        <v>0</v>
      </c>
      <c r="AF625" s="1">
        <v>0</v>
      </c>
      <c r="AG625" s="1">
        <v>0</v>
      </c>
      <c r="AH625" s="1">
        <v>0</v>
      </c>
      <c r="AI625" t="s">
        <v>87</v>
      </c>
      <c r="AL625" s="1">
        <v>0</v>
      </c>
      <c r="AM625" s="1">
        <v>0</v>
      </c>
      <c r="AN625" s="1">
        <v>0</v>
      </c>
    </row>
    <row r="626" spans="1:40" x14ac:dyDescent="0.25">
      <c r="A626">
        <v>624</v>
      </c>
      <c r="B626" t="s">
        <v>334</v>
      </c>
      <c r="C626">
        <v>24</v>
      </c>
      <c r="D626">
        <v>7440508</v>
      </c>
      <c r="E626" t="s">
        <v>10</v>
      </c>
      <c r="F626">
        <v>0</v>
      </c>
      <c r="G626" t="s">
        <v>122</v>
      </c>
      <c r="H626" s="1">
        <v>0</v>
      </c>
      <c r="I626" s="1">
        <v>0</v>
      </c>
      <c r="J626" s="1">
        <v>0</v>
      </c>
      <c r="K626" s="1">
        <v>0</v>
      </c>
      <c r="L626" s="1">
        <v>0</v>
      </c>
      <c r="M626" s="1">
        <v>0</v>
      </c>
      <c r="N626" s="1">
        <v>0</v>
      </c>
      <c r="O626" s="1">
        <v>0</v>
      </c>
      <c r="P626" s="1">
        <v>0</v>
      </c>
      <c r="Q626" s="1">
        <v>0</v>
      </c>
      <c r="R626" s="1">
        <v>0</v>
      </c>
      <c r="S626" s="1">
        <v>0</v>
      </c>
      <c r="T626" s="1">
        <v>0</v>
      </c>
      <c r="U626" s="1">
        <v>0</v>
      </c>
      <c r="V626" t="s">
        <v>86</v>
      </c>
      <c r="W626" s="1">
        <v>0</v>
      </c>
      <c r="X626" s="1">
        <v>0</v>
      </c>
      <c r="Y626" s="1">
        <v>0</v>
      </c>
      <c r="Z626" s="1">
        <v>0</v>
      </c>
      <c r="AA626" s="1">
        <v>0</v>
      </c>
      <c r="AB626" s="1">
        <v>0</v>
      </c>
      <c r="AC626" s="1">
        <v>0</v>
      </c>
      <c r="AD626" s="1">
        <v>0</v>
      </c>
      <c r="AE626" s="1">
        <v>0</v>
      </c>
      <c r="AF626" s="1">
        <v>0</v>
      </c>
      <c r="AG626" s="1">
        <v>0</v>
      </c>
      <c r="AH626" s="1">
        <v>0</v>
      </c>
      <c r="AI626" t="s">
        <v>87</v>
      </c>
      <c r="AL626" s="1">
        <v>0</v>
      </c>
      <c r="AM626" s="1">
        <v>0</v>
      </c>
      <c r="AN626" s="1">
        <v>0</v>
      </c>
    </row>
    <row r="627" spans="1:40" x14ac:dyDescent="0.25">
      <c r="A627">
        <v>625</v>
      </c>
      <c r="B627" t="s">
        <v>334</v>
      </c>
      <c r="C627">
        <v>24</v>
      </c>
      <c r="D627">
        <v>7439965</v>
      </c>
      <c r="E627" t="s">
        <v>5</v>
      </c>
      <c r="F627" s="1">
        <v>4.2899999999999999E-5</v>
      </c>
      <c r="G627" t="s">
        <v>122</v>
      </c>
      <c r="H627" s="1">
        <v>0</v>
      </c>
      <c r="I627" s="1">
        <v>4.7667E-4</v>
      </c>
      <c r="J627" s="1">
        <v>0</v>
      </c>
      <c r="K627" s="1">
        <v>0</v>
      </c>
      <c r="L627" s="1">
        <v>0</v>
      </c>
      <c r="M627" s="1">
        <v>0</v>
      </c>
      <c r="N627" s="1">
        <v>0</v>
      </c>
      <c r="O627" s="1">
        <v>0</v>
      </c>
      <c r="P627" s="1">
        <v>0</v>
      </c>
      <c r="Q627" s="1">
        <v>0</v>
      </c>
      <c r="R627" s="1">
        <v>0</v>
      </c>
      <c r="S627" s="1">
        <v>0</v>
      </c>
      <c r="T627" s="1">
        <v>0</v>
      </c>
      <c r="U627" s="1">
        <v>0</v>
      </c>
      <c r="V627" t="s">
        <v>86</v>
      </c>
      <c r="W627" s="1">
        <v>4.2899999999999999E-5</v>
      </c>
      <c r="X627" s="1">
        <v>0</v>
      </c>
      <c r="Y627" s="1">
        <v>0</v>
      </c>
      <c r="Z627" s="1">
        <v>0</v>
      </c>
      <c r="AA627" s="1">
        <v>0</v>
      </c>
      <c r="AB627" s="1">
        <v>0</v>
      </c>
      <c r="AC627" s="1">
        <v>0</v>
      </c>
      <c r="AD627" s="1">
        <v>0</v>
      </c>
      <c r="AE627" s="1">
        <v>0</v>
      </c>
      <c r="AF627" s="1">
        <v>0</v>
      </c>
      <c r="AG627" s="1">
        <v>0</v>
      </c>
      <c r="AH627" s="1">
        <v>0</v>
      </c>
      <c r="AI627" t="s">
        <v>87</v>
      </c>
      <c r="AL627" s="1">
        <v>0</v>
      </c>
      <c r="AM627" s="1">
        <v>0</v>
      </c>
      <c r="AN627" s="1">
        <v>0</v>
      </c>
    </row>
    <row r="628" spans="1:40" x14ac:dyDescent="0.25">
      <c r="A628">
        <v>626</v>
      </c>
      <c r="B628" t="s">
        <v>334</v>
      </c>
      <c r="C628">
        <v>24</v>
      </c>
      <c r="D628">
        <v>7440020</v>
      </c>
      <c r="E628" t="s">
        <v>6</v>
      </c>
      <c r="F628" s="1">
        <v>3.96E-5</v>
      </c>
      <c r="G628" t="s">
        <v>122</v>
      </c>
      <c r="H628" s="1">
        <v>0</v>
      </c>
      <c r="I628" s="1">
        <v>0</v>
      </c>
      <c r="J628" s="1">
        <v>0</v>
      </c>
      <c r="K628" s="1">
        <v>0</v>
      </c>
      <c r="L628" s="1">
        <v>0</v>
      </c>
      <c r="M628" s="1">
        <v>1.9587999999999999E-5</v>
      </c>
      <c r="N628" s="1">
        <v>2.8286000000000001E-3</v>
      </c>
      <c r="O628" s="1">
        <v>0</v>
      </c>
      <c r="P628" s="1">
        <v>0</v>
      </c>
      <c r="Q628" s="1">
        <v>0</v>
      </c>
      <c r="R628" s="1">
        <v>0</v>
      </c>
      <c r="S628" s="1">
        <v>2.8286000000000001E-3</v>
      </c>
      <c r="T628" s="1">
        <v>0</v>
      </c>
      <c r="U628" s="1">
        <v>0</v>
      </c>
      <c r="V628" t="s">
        <v>86</v>
      </c>
      <c r="W628" s="1">
        <v>3.96E-5</v>
      </c>
      <c r="X628" s="1">
        <v>1.9672999999999999E-7</v>
      </c>
      <c r="Y628" s="1">
        <v>1.8736E-8</v>
      </c>
      <c r="Z628" s="1">
        <v>0</v>
      </c>
      <c r="AA628" s="1">
        <v>0</v>
      </c>
      <c r="AB628" s="1">
        <v>0</v>
      </c>
      <c r="AC628" s="1">
        <v>0</v>
      </c>
      <c r="AD628" s="1">
        <v>0</v>
      </c>
      <c r="AE628" s="1">
        <v>0</v>
      </c>
      <c r="AF628" s="1">
        <v>0</v>
      </c>
      <c r="AG628" s="1">
        <v>0</v>
      </c>
      <c r="AH628" s="1">
        <v>0</v>
      </c>
      <c r="AI628" t="s">
        <v>87</v>
      </c>
      <c r="AJ628" t="s">
        <v>88</v>
      </c>
      <c r="AK628" t="s">
        <v>118</v>
      </c>
      <c r="AL628" s="1">
        <v>0</v>
      </c>
      <c r="AM628" s="1">
        <v>0</v>
      </c>
      <c r="AN628" s="1">
        <v>0</v>
      </c>
    </row>
    <row r="629" spans="1:40" x14ac:dyDescent="0.25">
      <c r="A629">
        <v>627</v>
      </c>
      <c r="B629" t="s">
        <v>334</v>
      </c>
      <c r="C629">
        <v>24</v>
      </c>
      <c r="D629">
        <v>7723140</v>
      </c>
      <c r="E629" t="s">
        <v>295</v>
      </c>
      <c r="F629">
        <v>0</v>
      </c>
      <c r="G629" t="s">
        <v>122</v>
      </c>
      <c r="H629" s="1">
        <v>0</v>
      </c>
      <c r="I629" s="1">
        <v>0</v>
      </c>
      <c r="J629" s="1">
        <v>0</v>
      </c>
      <c r="K629" s="1">
        <v>0</v>
      </c>
      <c r="L629" s="1">
        <v>0</v>
      </c>
      <c r="M629" s="1">
        <v>0</v>
      </c>
      <c r="N629" s="1">
        <v>0</v>
      </c>
      <c r="O629" s="1">
        <v>0</v>
      </c>
      <c r="P629" s="1">
        <v>0</v>
      </c>
      <c r="Q629" s="1">
        <v>0</v>
      </c>
      <c r="R629" s="1">
        <v>0</v>
      </c>
      <c r="S629" s="1">
        <v>0</v>
      </c>
      <c r="T629" s="1">
        <v>0</v>
      </c>
      <c r="U629" s="1">
        <v>0</v>
      </c>
      <c r="V629" t="s">
        <v>86</v>
      </c>
      <c r="W629" s="1">
        <v>0</v>
      </c>
      <c r="X629" s="1">
        <v>0</v>
      </c>
      <c r="Y629" s="1">
        <v>0</v>
      </c>
      <c r="Z629" s="1">
        <v>0</v>
      </c>
      <c r="AA629" s="1">
        <v>0</v>
      </c>
      <c r="AB629" s="1">
        <v>0</v>
      </c>
      <c r="AC629" s="1">
        <v>0</v>
      </c>
      <c r="AD629" s="1">
        <v>0</v>
      </c>
      <c r="AE629" s="1">
        <v>0</v>
      </c>
      <c r="AF629" s="1">
        <v>0</v>
      </c>
      <c r="AG629" s="1">
        <v>0</v>
      </c>
      <c r="AH629" s="1">
        <v>0</v>
      </c>
      <c r="AI629" t="s">
        <v>87</v>
      </c>
      <c r="AL629" s="1">
        <v>0</v>
      </c>
      <c r="AM629" s="1">
        <v>0</v>
      </c>
      <c r="AN629" s="1">
        <v>0</v>
      </c>
    </row>
    <row r="630" spans="1:40" x14ac:dyDescent="0.25">
      <c r="A630">
        <v>628</v>
      </c>
      <c r="B630" t="s">
        <v>334</v>
      </c>
      <c r="C630">
        <v>24</v>
      </c>
      <c r="D630">
        <v>7439921</v>
      </c>
      <c r="E630" t="s">
        <v>7</v>
      </c>
      <c r="F630">
        <v>0</v>
      </c>
      <c r="G630" t="s">
        <v>122</v>
      </c>
      <c r="H630" s="1">
        <v>0</v>
      </c>
      <c r="I630" s="1">
        <v>0</v>
      </c>
      <c r="J630" s="1">
        <v>0</v>
      </c>
      <c r="K630" s="1">
        <v>0</v>
      </c>
      <c r="L630" s="1">
        <v>0</v>
      </c>
      <c r="M630" s="1">
        <v>0</v>
      </c>
      <c r="N630" s="1">
        <v>0</v>
      </c>
      <c r="O630" s="1">
        <v>0</v>
      </c>
      <c r="P630" s="1">
        <v>0</v>
      </c>
      <c r="Q630" s="1">
        <v>0</v>
      </c>
      <c r="R630" s="1">
        <v>0</v>
      </c>
      <c r="S630" s="1">
        <v>0</v>
      </c>
      <c r="T630" s="1">
        <v>0</v>
      </c>
      <c r="U630" s="1">
        <v>0</v>
      </c>
      <c r="V630" t="s">
        <v>86</v>
      </c>
      <c r="W630" s="1">
        <v>0</v>
      </c>
      <c r="X630" s="1">
        <v>0</v>
      </c>
      <c r="Y630" s="1">
        <v>0</v>
      </c>
      <c r="Z630" s="1">
        <v>0</v>
      </c>
      <c r="AA630" s="1">
        <v>0</v>
      </c>
      <c r="AB630" s="1">
        <v>0</v>
      </c>
      <c r="AC630" s="1">
        <v>0</v>
      </c>
      <c r="AD630" s="1">
        <v>0</v>
      </c>
      <c r="AE630" s="1">
        <v>0</v>
      </c>
      <c r="AF630" s="1">
        <v>0</v>
      </c>
      <c r="AG630" s="1">
        <v>0</v>
      </c>
      <c r="AH630" s="1">
        <v>0</v>
      </c>
      <c r="AI630" t="s">
        <v>87</v>
      </c>
      <c r="AL630" s="1">
        <v>0</v>
      </c>
      <c r="AM630" s="1">
        <v>0</v>
      </c>
      <c r="AN630" s="1">
        <v>0</v>
      </c>
    </row>
    <row r="631" spans="1:40" x14ac:dyDescent="0.25">
      <c r="A631">
        <v>629</v>
      </c>
      <c r="B631" t="s">
        <v>334</v>
      </c>
      <c r="C631">
        <v>24</v>
      </c>
      <c r="D631">
        <v>7440622</v>
      </c>
      <c r="E631" t="s">
        <v>296</v>
      </c>
      <c r="F631">
        <v>0</v>
      </c>
      <c r="G631" t="s">
        <v>122</v>
      </c>
      <c r="H631" s="1">
        <v>0</v>
      </c>
      <c r="I631" s="1">
        <v>0</v>
      </c>
      <c r="J631" s="1">
        <v>0</v>
      </c>
      <c r="K631" s="1">
        <v>0</v>
      </c>
      <c r="L631" s="1">
        <v>0</v>
      </c>
      <c r="M631" s="1">
        <v>0</v>
      </c>
      <c r="N631" s="1">
        <v>0</v>
      </c>
      <c r="O631" s="1">
        <v>0</v>
      </c>
      <c r="P631" s="1">
        <v>0</v>
      </c>
      <c r="Q631" s="1">
        <v>0</v>
      </c>
      <c r="R631" s="1">
        <v>0</v>
      </c>
      <c r="S631" s="1">
        <v>0</v>
      </c>
      <c r="T631" s="1">
        <v>0</v>
      </c>
      <c r="U631" s="1">
        <v>0</v>
      </c>
      <c r="V631" t="s">
        <v>86</v>
      </c>
      <c r="W631" s="1">
        <v>0</v>
      </c>
      <c r="X631" s="1">
        <v>0</v>
      </c>
      <c r="Y631" s="1">
        <v>0</v>
      </c>
      <c r="Z631" s="1">
        <v>0</v>
      </c>
      <c r="AA631" s="1">
        <v>0</v>
      </c>
      <c r="AB631" s="1">
        <v>0</v>
      </c>
      <c r="AC631" s="1">
        <v>0</v>
      </c>
      <c r="AD631" s="1">
        <v>0</v>
      </c>
      <c r="AE631" s="1">
        <v>0</v>
      </c>
      <c r="AF631" s="1">
        <v>0</v>
      </c>
      <c r="AG631" s="1">
        <v>0</v>
      </c>
      <c r="AH631" s="1">
        <v>0</v>
      </c>
      <c r="AI631" t="s">
        <v>87</v>
      </c>
      <c r="AL631" s="1">
        <v>0</v>
      </c>
      <c r="AM631" s="1">
        <v>0</v>
      </c>
      <c r="AN631" s="1">
        <v>0</v>
      </c>
    </row>
    <row r="632" spans="1:40" x14ac:dyDescent="0.25">
      <c r="A632">
        <v>630</v>
      </c>
      <c r="B632" t="s">
        <v>334</v>
      </c>
      <c r="C632">
        <v>24</v>
      </c>
      <c r="D632">
        <v>7440666</v>
      </c>
      <c r="E632" t="s">
        <v>297</v>
      </c>
      <c r="F632">
        <v>0</v>
      </c>
      <c r="G632" t="s">
        <v>122</v>
      </c>
      <c r="H632" s="1">
        <v>0</v>
      </c>
      <c r="I632" s="1">
        <v>0</v>
      </c>
      <c r="J632" s="1">
        <v>0</v>
      </c>
      <c r="K632" s="1">
        <v>0</v>
      </c>
      <c r="L632" s="1">
        <v>0</v>
      </c>
      <c r="M632" s="1">
        <v>0</v>
      </c>
      <c r="N632" s="1">
        <v>0</v>
      </c>
      <c r="O632" s="1">
        <v>0</v>
      </c>
      <c r="P632" s="1">
        <v>0</v>
      </c>
      <c r="Q632" s="1">
        <v>0</v>
      </c>
      <c r="R632" s="1">
        <v>0</v>
      </c>
      <c r="S632" s="1">
        <v>0</v>
      </c>
      <c r="T632" s="1">
        <v>0</v>
      </c>
      <c r="U632" s="1">
        <v>0</v>
      </c>
      <c r="V632" t="s">
        <v>86</v>
      </c>
      <c r="W632" s="1">
        <v>0</v>
      </c>
      <c r="X632" s="1">
        <v>0</v>
      </c>
      <c r="Y632" s="1">
        <v>0</v>
      </c>
      <c r="Z632" s="1">
        <v>0</v>
      </c>
      <c r="AA632" s="1">
        <v>0</v>
      </c>
      <c r="AB632" s="1">
        <v>0</v>
      </c>
      <c r="AC632" s="1">
        <v>0</v>
      </c>
      <c r="AD632" s="1">
        <v>0</v>
      </c>
      <c r="AE632" s="1">
        <v>0</v>
      </c>
      <c r="AF632" s="1">
        <v>0</v>
      </c>
      <c r="AG632" s="1">
        <v>0</v>
      </c>
      <c r="AH632" s="1">
        <v>0</v>
      </c>
      <c r="AI632" t="s">
        <v>87</v>
      </c>
      <c r="AL632" s="1">
        <v>0</v>
      </c>
      <c r="AM632" s="1">
        <v>0</v>
      </c>
      <c r="AN632" s="1">
        <v>0</v>
      </c>
    </row>
    <row r="633" spans="1:40" x14ac:dyDescent="0.25">
      <c r="A633">
        <v>631</v>
      </c>
      <c r="B633" t="s">
        <v>335</v>
      </c>
      <c r="C633">
        <v>24</v>
      </c>
      <c r="D633">
        <v>7429905</v>
      </c>
      <c r="E633" t="s">
        <v>290</v>
      </c>
      <c r="F633">
        <v>0</v>
      </c>
      <c r="G633" t="s">
        <v>122</v>
      </c>
      <c r="H633" s="1">
        <v>0</v>
      </c>
      <c r="I633" s="1">
        <v>0</v>
      </c>
      <c r="J633" s="1">
        <v>0</v>
      </c>
      <c r="K633" s="1">
        <v>0</v>
      </c>
      <c r="L633" s="1">
        <v>0</v>
      </c>
      <c r="M633" s="1">
        <v>0</v>
      </c>
      <c r="N633" s="1">
        <v>0</v>
      </c>
      <c r="O633" s="1">
        <v>0</v>
      </c>
      <c r="P633" s="1">
        <v>0</v>
      </c>
      <c r="Q633" s="1">
        <v>0</v>
      </c>
      <c r="R633" s="1">
        <v>0</v>
      </c>
      <c r="S633" s="1">
        <v>0</v>
      </c>
      <c r="T633" s="1">
        <v>0</v>
      </c>
      <c r="U633" s="1">
        <v>0</v>
      </c>
      <c r="V633" t="s">
        <v>86</v>
      </c>
      <c r="W633" s="1">
        <v>0</v>
      </c>
      <c r="X633" s="1">
        <v>0</v>
      </c>
      <c r="Y633" s="1">
        <v>0</v>
      </c>
      <c r="Z633" s="1">
        <v>0</v>
      </c>
      <c r="AA633" s="1">
        <v>0</v>
      </c>
      <c r="AB633" s="1">
        <v>0</v>
      </c>
      <c r="AC633" s="1">
        <v>0</v>
      </c>
      <c r="AD633" s="1">
        <v>0</v>
      </c>
      <c r="AE633" s="1">
        <v>0</v>
      </c>
      <c r="AF633" s="1">
        <v>0</v>
      </c>
      <c r="AG633" s="1">
        <v>0</v>
      </c>
      <c r="AH633" s="1">
        <v>0</v>
      </c>
      <c r="AI633" t="s">
        <v>87</v>
      </c>
      <c r="AL633" s="1">
        <v>0</v>
      </c>
      <c r="AM633" s="1">
        <v>0</v>
      </c>
      <c r="AN633" s="1">
        <v>0</v>
      </c>
    </row>
    <row r="634" spans="1:40" x14ac:dyDescent="0.25">
      <c r="A634">
        <v>632</v>
      </c>
      <c r="B634" t="s">
        <v>335</v>
      </c>
      <c r="C634">
        <v>24</v>
      </c>
      <c r="D634">
        <v>1344281</v>
      </c>
      <c r="E634" t="s">
        <v>291</v>
      </c>
      <c r="F634">
        <v>0</v>
      </c>
      <c r="G634" t="s">
        <v>122</v>
      </c>
      <c r="H634" s="1">
        <v>0</v>
      </c>
      <c r="I634" s="1">
        <v>0</v>
      </c>
      <c r="J634" s="1">
        <v>0</v>
      </c>
      <c r="K634" s="1">
        <v>0</v>
      </c>
      <c r="L634" s="1">
        <v>0</v>
      </c>
      <c r="M634" s="1">
        <v>0</v>
      </c>
      <c r="N634" s="1">
        <v>0</v>
      </c>
      <c r="O634" s="1">
        <v>0</v>
      </c>
      <c r="P634" s="1">
        <v>0</v>
      </c>
      <c r="Q634" s="1">
        <v>0</v>
      </c>
      <c r="R634" s="1">
        <v>0</v>
      </c>
      <c r="S634" s="1">
        <v>0</v>
      </c>
      <c r="T634" s="1">
        <v>0</v>
      </c>
      <c r="U634" s="1">
        <v>0</v>
      </c>
      <c r="V634" t="s">
        <v>86</v>
      </c>
      <c r="W634" s="1">
        <v>0</v>
      </c>
      <c r="X634" s="1">
        <v>0</v>
      </c>
      <c r="Y634" s="1">
        <v>0</v>
      </c>
      <c r="Z634" s="1">
        <v>0</v>
      </c>
      <c r="AA634" s="1">
        <v>0</v>
      </c>
      <c r="AB634" s="1">
        <v>0</v>
      </c>
      <c r="AC634" s="1">
        <v>0</v>
      </c>
      <c r="AD634" s="1">
        <v>0</v>
      </c>
      <c r="AE634" s="1">
        <v>0</v>
      </c>
      <c r="AF634" s="1">
        <v>0</v>
      </c>
      <c r="AG634" s="1">
        <v>0</v>
      </c>
      <c r="AH634" s="1">
        <v>0</v>
      </c>
      <c r="AI634" t="s">
        <v>87</v>
      </c>
      <c r="AL634" s="1">
        <v>0</v>
      </c>
      <c r="AM634" s="1">
        <v>0</v>
      </c>
      <c r="AN634" s="1">
        <v>0</v>
      </c>
    </row>
    <row r="635" spans="1:40" x14ac:dyDescent="0.25">
      <c r="A635">
        <v>633</v>
      </c>
      <c r="B635" t="s">
        <v>335</v>
      </c>
      <c r="C635">
        <v>24</v>
      </c>
      <c r="D635">
        <v>7440417</v>
      </c>
      <c r="E635" t="s">
        <v>292</v>
      </c>
      <c r="F635">
        <v>0</v>
      </c>
      <c r="G635" t="s">
        <v>122</v>
      </c>
      <c r="H635" s="1">
        <v>0</v>
      </c>
      <c r="I635" s="1">
        <v>0</v>
      </c>
      <c r="J635" s="1">
        <v>0</v>
      </c>
      <c r="K635" s="1">
        <v>0</v>
      </c>
      <c r="L635" s="1">
        <v>0</v>
      </c>
      <c r="M635" s="1">
        <v>0</v>
      </c>
      <c r="N635" s="1">
        <v>0</v>
      </c>
      <c r="O635" s="1">
        <v>0</v>
      </c>
      <c r="P635" s="1">
        <v>0</v>
      </c>
      <c r="Q635" s="1">
        <v>0</v>
      </c>
      <c r="R635" s="1">
        <v>0</v>
      </c>
      <c r="S635" s="1">
        <v>0</v>
      </c>
      <c r="T635" s="1">
        <v>0</v>
      </c>
      <c r="U635" s="1">
        <v>0</v>
      </c>
      <c r="V635" t="s">
        <v>86</v>
      </c>
      <c r="W635" s="1">
        <v>0</v>
      </c>
      <c r="X635" s="1">
        <v>0</v>
      </c>
      <c r="Y635" s="1">
        <v>0</v>
      </c>
      <c r="Z635" s="1">
        <v>0</v>
      </c>
      <c r="AA635" s="1">
        <v>0</v>
      </c>
      <c r="AB635" s="1">
        <v>0</v>
      </c>
      <c r="AC635" s="1">
        <v>0</v>
      </c>
      <c r="AD635" s="1">
        <v>0</v>
      </c>
      <c r="AE635" s="1">
        <v>0</v>
      </c>
      <c r="AF635" s="1">
        <v>0</v>
      </c>
      <c r="AG635" s="1">
        <v>0</v>
      </c>
      <c r="AH635" s="1">
        <v>0</v>
      </c>
      <c r="AI635" t="s">
        <v>87</v>
      </c>
      <c r="AL635" s="1">
        <v>0</v>
      </c>
      <c r="AM635" s="1">
        <v>0</v>
      </c>
      <c r="AN635" s="1">
        <v>0</v>
      </c>
    </row>
    <row r="636" spans="1:40" x14ac:dyDescent="0.25">
      <c r="A636">
        <v>634</v>
      </c>
      <c r="B636" t="s">
        <v>335</v>
      </c>
      <c r="C636">
        <v>24</v>
      </c>
      <c r="D636">
        <v>7440439</v>
      </c>
      <c r="E636" t="s">
        <v>293</v>
      </c>
      <c r="F636">
        <v>0</v>
      </c>
      <c r="G636" t="s">
        <v>122</v>
      </c>
      <c r="H636" s="1">
        <v>0</v>
      </c>
      <c r="I636" s="1">
        <v>0</v>
      </c>
      <c r="J636" s="1">
        <v>0</v>
      </c>
      <c r="K636" s="1">
        <v>0</v>
      </c>
      <c r="L636" s="1">
        <v>0</v>
      </c>
      <c r="M636" s="1">
        <v>0</v>
      </c>
      <c r="N636" s="1">
        <v>0</v>
      </c>
      <c r="O636" s="1">
        <v>0</v>
      </c>
      <c r="P636" s="1">
        <v>0</v>
      </c>
      <c r="Q636" s="1">
        <v>0</v>
      </c>
      <c r="R636" s="1">
        <v>0</v>
      </c>
      <c r="S636" s="1">
        <v>0</v>
      </c>
      <c r="T636" s="1">
        <v>0</v>
      </c>
      <c r="U636" s="1">
        <v>0</v>
      </c>
      <c r="V636" t="s">
        <v>86</v>
      </c>
      <c r="W636" s="1">
        <v>0</v>
      </c>
      <c r="X636" s="1">
        <v>0</v>
      </c>
      <c r="Y636" s="1">
        <v>0</v>
      </c>
      <c r="Z636" s="1">
        <v>0</v>
      </c>
      <c r="AA636" s="1">
        <v>0</v>
      </c>
      <c r="AB636" s="1">
        <v>0</v>
      </c>
      <c r="AC636" s="1">
        <v>0</v>
      </c>
      <c r="AD636" s="1">
        <v>0</v>
      </c>
      <c r="AE636" s="1">
        <v>0</v>
      </c>
      <c r="AF636" s="1">
        <v>0</v>
      </c>
      <c r="AG636" s="1">
        <v>0</v>
      </c>
      <c r="AH636" s="1">
        <v>0</v>
      </c>
      <c r="AI636" t="s">
        <v>87</v>
      </c>
      <c r="AL636" s="1">
        <v>0</v>
      </c>
      <c r="AM636" s="1">
        <v>0</v>
      </c>
      <c r="AN636" s="1">
        <v>0</v>
      </c>
    </row>
    <row r="637" spans="1:40" x14ac:dyDescent="0.25">
      <c r="A637">
        <v>635</v>
      </c>
      <c r="B637" t="s">
        <v>335</v>
      </c>
      <c r="C637">
        <v>24</v>
      </c>
      <c r="D637">
        <v>7440484</v>
      </c>
      <c r="E637" t="s">
        <v>8</v>
      </c>
      <c r="F637">
        <v>0</v>
      </c>
      <c r="G637" t="s">
        <v>122</v>
      </c>
      <c r="H637" s="1">
        <v>0</v>
      </c>
      <c r="I637" s="1">
        <v>0</v>
      </c>
      <c r="J637" s="1">
        <v>0</v>
      </c>
      <c r="K637" s="1">
        <v>0</v>
      </c>
      <c r="L637" s="1">
        <v>0</v>
      </c>
      <c r="M637" s="1">
        <v>0</v>
      </c>
      <c r="N637" s="1">
        <v>0</v>
      </c>
      <c r="O637" s="1">
        <v>0</v>
      </c>
      <c r="P637" s="1">
        <v>0</v>
      </c>
      <c r="Q637" s="1">
        <v>0</v>
      </c>
      <c r="R637" s="1">
        <v>0</v>
      </c>
      <c r="S637" s="1">
        <v>0</v>
      </c>
      <c r="T637" s="1">
        <v>0</v>
      </c>
      <c r="U637" s="1">
        <v>0</v>
      </c>
      <c r="V637" t="s">
        <v>86</v>
      </c>
      <c r="W637" s="1">
        <v>0</v>
      </c>
      <c r="X637" s="1">
        <v>0</v>
      </c>
      <c r="Y637" s="1">
        <v>0</v>
      </c>
      <c r="Z637" s="1">
        <v>0</v>
      </c>
      <c r="AA637" s="1">
        <v>0</v>
      </c>
      <c r="AB637" s="1">
        <v>0</v>
      </c>
      <c r="AC637" s="1">
        <v>0</v>
      </c>
      <c r="AD637" s="1">
        <v>0</v>
      </c>
      <c r="AE637" s="1">
        <v>0</v>
      </c>
      <c r="AF637" s="1">
        <v>0</v>
      </c>
      <c r="AG637" s="1">
        <v>0</v>
      </c>
      <c r="AH637" s="1">
        <v>0</v>
      </c>
      <c r="AI637" t="s">
        <v>87</v>
      </c>
      <c r="AL637" s="1">
        <v>0</v>
      </c>
      <c r="AM637" s="1">
        <v>0</v>
      </c>
      <c r="AN637" s="1">
        <v>0</v>
      </c>
    </row>
    <row r="638" spans="1:40" x14ac:dyDescent="0.25">
      <c r="A638">
        <v>636</v>
      </c>
      <c r="B638" t="s">
        <v>335</v>
      </c>
      <c r="C638">
        <v>24</v>
      </c>
      <c r="D638">
        <v>7440473</v>
      </c>
      <c r="E638" t="s">
        <v>89</v>
      </c>
      <c r="F638" s="1">
        <v>6.1799999999999998E-5</v>
      </c>
      <c r="G638" t="s">
        <v>122</v>
      </c>
      <c r="H638" s="1">
        <v>0</v>
      </c>
      <c r="I638" s="1">
        <v>0</v>
      </c>
      <c r="J638" s="1">
        <v>0</v>
      </c>
      <c r="K638" s="1">
        <v>0</v>
      </c>
      <c r="L638" s="1">
        <v>0</v>
      </c>
      <c r="M638" s="1">
        <v>0</v>
      </c>
      <c r="N638" s="1">
        <v>0</v>
      </c>
      <c r="O638" s="1">
        <v>0</v>
      </c>
      <c r="P638" s="1">
        <v>0</v>
      </c>
      <c r="Q638" s="1">
        <v>0</v>
      </c>
      <c r="R638" s="1">
        <v>0</v>
      </c>
      <c r="S638" s="1">
        <v>0</v>
      </c>
      <c r="T638" s="1">
        <v>0</v>
      </c>
      <c r="U638" s="1">
        <v>0</v>
      </c>
      <c r="V638" t="s">
        <v>86</v>
      </c>
      <c r="W638" s="1">
        <v>6.1799999999999998E-5</v>
      </c>
      <c r="X638" s="1">
        <v>0</v>
      </c>
      <c r="Y638" s="1">
        <v>0</v>
      </c>
      <c r="Z638" s="1">
        <v>0</v>
      </c>
      <c r="AA638" s="1">
        <v>0</v>
      </c>
      <c r="AB638" s="1">
        <v>0</v>
      </c>
      <c r="AC638" s="1">
        <v>0</v>
      </c>
      <c r="AD638" s="1">
        <v>0</v>
      </c>
      <c r="AE638" s="1">
        <v>0</v>
      </c>
      <c r="AF638" s="1">
        <v>0</v>
      </c>
      <c r="AG638" s="1">
        <v>0</v>
      </c>
      <c r="AH638" s="1">
        <v>0</v>
      </c>
      <c r="AI638" t="s">
        <v>87</v>
      </c>
      <c r="AL638" s="1">
        <v>0</v>
      </c>
      <c r="AM638" s="1">
        <v>0</v>
      </c>
      <c r="AN638" s="1">
        <v>0</v>
      </c>
    </row>
    <row r="639" spans="1:40" x14ac:dyDescent="0.25">
      <c r="A639">
        <v>637</v>
      </c>
      <c r="B639" t="s">
        <v>335</v>
      </c>
      <c r="C639">
        <v>24</v>
      </c>
      <c r="D639">
        <v>18540299</v>
      </c>
      <c r="E639" t="s">
        <v>13</v>
      </c>
      <c r="F639" s="1">
        <v>3.0900000000000001E-6</v>
      </c>
      <c r="G639" t="s">
        <v>122</v>
      </c>
      <c r="H639" s="1">
        <v>0</v>
      </c>
      <c r="I639" s="1">
        <v>0</v>
      </c>
      <c r="J639" s="1">
        <v>0</v>
      </c>
      <c r="K639" s="1">
        <v>0</v>
      </c>
      <c r="L639" s="1">
        <v>0</v>
      </c>
      <c r="M639" s="1">
        <v>0</v>
      </c>
      <c r="N639" s="1">
        <v>1.5449999999999999E-5</v>
      </c>
      <c r="O639" s="1">
        <v>0</v>
      </c>
      <c r="P639" s="1">
        <v>0</v>
      </c>
      <c r="Q639" s="1">
        <v>0</v>
      </c>
      <c r="R639" s="1">
        <v>0</v>
      </c>
      <c r="S639" s="1">
        <v>8.4063000000000003E-7</v>
      </c>
      <c r="T639" s="1">
        <v>0</v>
      </c>
      <c r="U639" s="1">
        <v>0</v>
      </c>
      <c r="V639" t="s">
        <v>86</v>
      </c>
      <c r="W639" s="1">
        <v>3.0900000000000001E-6</v>
      </c>
      <c r="X639" s="1">
        <v>1.5351E-8</v>
      </c>
      <c r="Y639" s="1">
        <v>1.4619999999999999E-9</v>
      </c>
      <c r="Z639" s="1">
        <v>0</v>
      </c>
      <c r="AA639" s="1">
        <v>0</v>
      </c>
      <c r="AB639" s="1">
        <v>0</v>
      </c>
      <c r="AC639" s="1">
        <v>0</v>
      </c>
      <c r="AD639" s="1">
        <v>0</v>
      </c>
      <c r="AE639" s="1">
        <v>0</v>
      </c>
      <c r="AF639" s="1">
        <v>0</v>
      </c>
      <c r="AG639" s="1">
        <v>0</v>
      </c>
      <c r="AH639" s="1">
        <v>0</v>
      </c>
      <c r="AI639" t="s">
        <v>87</v>
      </c>
      <c r="AJ639" t="s">
        <v>88</v>
      </c>
      <c r="AK639" t="s">
        <v>118</v>
      </c>
      <c r="AL639" s="1">
        <v>0</v>
      </c>
      <c r="AM639" s="1">
        <v>0</v>
      </c>
      <c r="AN639" s="1">
        <v>0</v>
      </c>
    </row>
    <row r="640" spans="1:40" x14ac:dyDescent="0.25">
      <c r="A640">
        <v>638</v>
      </c>
      <c r="B640" t="s">
        <v>335</v>
      </c>
      <c r="C640">
        <v>24</v>
      </c>
      <c r="D640">
        <v>1175</v>
      </c>
      <c r="E640" t="s">
        <v>294</v>
      </c>
      <c r="F640">
        <v>0</v>
      </c>
      <c r="G640" t="s">
        <v>122</v>
      </c>
      <c r="H640" s="1">
        <v>0</v>
      </c>
      <c r="I640" s="1">
        <v>0</v>
      </c>
      <c r="J640" s="1">
        <v>0</v>
      </c>
      <c r="K640" s="1">
        <v>0</v>
      </c>
      <c r="L640" s="1">
        <v>0</v>
      </c>
      <c r="M640" s="1">
        <v>0</v>
      </c>
      <c r="N640" s="1">
        <v>0</v>
      </c>
      <c r="O640" s="1">
        <v>0</v>
      </c>
      <c r="P640" s="1">
        <v>0</v>
      </c>
      <c r="Q640" s="1">
        <v>0</v>
      </c>
      <c r="R640" s="1">
        <v>0</v>
      </c>
      <c r="S640" s="1">
        <v>0</v>
      </c>
      <c r="T640" s="1">
        <v>0</v>
      </c>
      <c r="U640" s="1">
        <v>0</v>
      </c>
      <c r="V640" t="s">
        <v>86</v>
      </c>
      <c r="W640" s="1">
        <v>0</v>
      </c>
      <c r="X640" s="1">
        <v>0</v>
      </c>
      <c r="Y640" s="1">
        <v>0</v>
      </c>
      <c r="Z640" s="1">
        <v>0</v>
      </c>
      <c r="AA640" s="1">
        <v>0</v>
      </c>
      <c r="AB640" s="1">
        <v>0</v>
      </c>
      <c r="AC640" s="1">
        <v>0</v>
      </c>
      <c r="AD640" s="1">
        <v>0</v>
      </c>
      <c r="AE640" s="1">
        <v>0</v>
      </c>
      <c r="AF640" s="1">
        <v>0</v>
      </c>
      <c r="AG640" s="1">
        <v>0</v>
      </c>
      <c r="AH640" s="1">
        <v>0</v>
      </c>
      <c r="AI640" t="s">
        <v>87</v>
      </c>
      <c r="AL640" s="1">
        <v>0</v>
      </c>
      <c r="AM640" s="1">
        <v>0</v>
      </c>
      <c r="AN640" s="1">
        <v>0</v>
      </c>
    </row>
    <row r="641" spans="1:40" x14ac:dyDescent="0.25">
      <c r="A641">
        <v>639</v>
      </c>
      <c r="B641" t="s">
        <v>335</v>
      </c>
      <c r="C641">
        <v>24</v>
      </c>
      <c r="D641">
        <v>7440508</v>
      </c>
      <c r="E641" t="s">
        <v>10</v>
      </c>
      <c r="F641">
        <v>0</v>
      </c>
      <c r="G641" t="s">
        <v>122</v>
      </c>
      <c r="H641" s="1">
        <v>0</v>
      </c>
      <c r="I641" s="1">
        <v>0</v>
      </c>
      <c r="J641" s="1">
        <v>0</v>
      </c>
      <c r="K641" s="1">
        <v>0</v>
      </c>
      <c r="L641" s="1">
        <v>0</v>
      </c>
      <c r="M641" s="1">
        <v>0</v>
      </c>
      <c r="N641" s="1">
        <v>0</v>
      </c>
      <c r="O641" s="1">
        <v>0</v>
      </c>
      <c r="P641" s="1">
        <v>0</v>
      </c>
      <c r="Q641" s="1">
        <v>0</v>
      </c>
      <c r="R641" s="1">
        <v>0</v>
      </c>
      <c r="S641" s="1">
        <v>0</v>
      </c>
      <c r="T641" s="1">
        <v>0</v>
      </c>
      <c r="U641" s="1">
        <v>0</v>
      </c>
      <c r="V641" t="s">
        <v>86</v>
      </c>
      <c r="W641" s="1">
        <v>0</v>
      </c>
      <c r="X641" s="1">
        <v>0</v>
      </c>
      <c r="Y641" s="1">
        <v>0</v>
      </c>
      <c r="Z641" s="1">
        <v>0</v>
      </c>
      <c r="AA641" s="1">
        <v>0</v>
      </c>
      <c r="AB641" s="1">
        <v>0</v>
      </c>
      <c r="AC641" s="1">
        <v>0</v>
      </c>
      <c r="AD641" s="1">
        <v>0</v>
      </c>
      <c r="AE641" s="1">
        <v>0</v>
      </c>
      <c r="AF641" s="1">
        <v>0</v>
      </c>
      <c r="AG641" s="1">
        <v>0</v>
      </c>
      <c r="AH641" s="1">
        <v>0</v>
      </c>
      <c r="AI641" t="s">
        <v>87</v>
      </c>
      <c r="AL641" s="1">
        <v>0</v>
      </c>
      <c r="AM641" s="1">
        <v>0</v>
      </c>
      <c r="AN641" s="1">
        <v>0</v>
      </c>
    </row>
    <row r="642" spans="1:40" x14ac:dyDescent="0.25">
      <c r="A642">
        <v>640</v>
      </c>
      <c r="B642" t="s">
        <v>335</v>
      </c>
      <c r="C642">
        <v>24</v>
      </c>
      <c r="D642">
        <v>7439965</v>
      </c>
      <c r="E642" t="s">
        <v>5</v>
      </c>
      <c r="F642" s="1">
        <v>1.2300000000000001E-5</v>
      </c>
      <c r="G642" t="s">
        <v>122</v>
      </c>
      <c r="H642" s="1">
        <v>0</v>
      </c>
      <c r="I642" s="1">
        <v>1.3667E-4</v>
      </c>
      <c r="J642" s="1">
        <v>0</v>
      </c>
      <c r="K642" s="1">
        <v>0</v>
      </c>
      <c r="L642" s="1">
        <v>0</v>
      </c>
      <c r="M642" s="1">
        <v>0</v>
      </c>
      <c r="N642" s="1">
        <v>0</v>
      </c>
      <c r="O642" s="1">
        <v>0</v>
      </c>
      <c r="P642" s="1">
        <v>0</v>
      </c>
      <c r="Q642" s="1">
        <v>0</v>
      </c>
      <c r="R642" s="1">
        <v>0</v>
      </c>
      <c r="S642" s="1">
        <v>0</v>
      </c>
      <c r="T642" s="1">
        <v>0</v>
      </c>
      <c r="U642" s="1">
        <v>0</v>
      </c>
      <c r="V642" t="s">
        <v>86</v>
      </c>
      <c r="W642" s="1">
        <v>1.2300000000000001E-5</v>
      </c>
      <c r="X642" s="1">
        <v>0</v>
      </c>
      <c r="Y642" s="1">
        <v>0</v>
      </c>
      <c r="Z642" s="1">
        <v>0</v>
      </c>
      <c r="AA642" s="1">
        <v>0</v>
      </c>
      <c r="AB642" s="1">
        <v>0</v>
      </c>
      <c r="AC642" s="1">
        <v>0</v>
      </c>
      <c r="AD642" s="1">
        <v>0</v>
      </c>
      <c r="AE642" s="1">
        <v>0</v>
      </c>
      <c r="AF642" s="1">
        <v>0</v>
      </c>
      <c r="AG642" s="1">
        <v>0</v>
      </c>
      <c r="AH642" s="1">
        <v>0</v>
      </c>
      <c r="AI642" t="s">
        <v>87</v>
      </c>
      <c r="AL642" s="1">
        <v>0</v>
      </c>
      <c r="AM642" s="1">
        <v>0</v>
      </c>
      <c r="AN642" s="1">
        <v>0</v>
      </c>
    </row>
    <row r="643" spans="1:40" x14ac:dyDescent="0.25">
      <c r="A643">
        <v>641</v>
      </c>
      <c r="B643" t="s">
        <v>335</v>
      </c>
      <c r="C643">
        <v>24</v>
      </c>
      <c r="D643">
        <v>7440020</v>
      </c>
      <c r="E643" t="s">
        <v>6</v>
      </c>
      <c r="F643">
        <v>2.1900000000000001E-4</v>
      </c>
      <c r="G643" t="s">
        <v>122</v>
      </c>
      <c r="H643" s="1">
        <v>0</v>
      </c>
      <c r="I643" s="1">
        <v>0</v>
      </c>
      <c r="J643" s="1">
        <v>0</v>
      </c>
      <c r="K643" s="1">
        <v>0</v>
      </c>
      <c r="L643" s="1">
        <v>0</v>
      </c>
      <c r="M643" s="1">
        <v>1.0833E-4</v>
      </c>
      <c r="N643" s="1">
        <v>1.5643000000000001E-2</v>
      </c>
      <c r="O643" s="1">
        <v>0</v>
      </c>
      <c r="P643" s="1">
        <v>0</v>
      </c>
      <c r="Q643" s="1">
        <v>0</v>
      </c>
      <c r="R643" s="1">
        <v>0</v>
      </c>
      <c r="S643" s="1">
        <v>1.5643000000000001E-2</v>
      </c>
      <c r="T643" s="1">
        <v>0</v>
      </c>
      <c r="U643" s="1">
        <v>0</v>
      </c>
      <c r="V643" t="s">
        <v>86</v>
      </c>
      <c r="W643" s="1">
        <v>2.1900000000000001E-4</v>
      </c>
      <c r="X643" s="1">
        <v>1.088E-6</v>
      </c>
      <c r="Y643" s="1">
        <v>1.0362E-7</v>
      </c>
      <c r="Z643" s="1">
        <v>0</v>
      </c>
      <c r="AA643" s="1">
        <v>0</v>
      </c>
      <c r="AB643" s="1">
        <v>0</v>
      </c>
      <c r="AC643" s="1">
        <v>0</v>
      </c>
      <c r="AD643" s="1">
        <v>0</v>
      </c>
      <c r="AE643" s="1">
        <v>0</v>
      </c>
      <c r="AF643" s="1">
        <v>0</v>
      </c>
      <c r="AG643" s="1">
        <v>0</v>
      </c>
      <c r="AH643" s="1">
        <v>0</v>
      </c>
      <c r="AI643" t="s">
        <v>87</v>
      </c>
      <c r="AJ643" t="s">
        <v>88</v>
      </c>
      <c r="AK643" t="s">
        <v>118</v>
      </c>
      <c r="AL643" s="1">
        <v>0</v>
      </c>
      <c r="AM643" s="1">
        <v>0</v>
      </c>
      <c r="AN643" s="1">
        <v>0</v>
      </c>
    </row>
    <row r="644" spans="1:40" x14ac:dyDescent="0.25">
      <c r="A644">
        <v>642</v>
      </c>
      <c r="B644" t="s">
        <v>335</v>
      </c>
      <c r="C644">
        <v>24</v>
      </c>
      <c r="D644">
        <v>7723140</v>
      </c>
      <c r="E644" t="s">
        <v>295</v>
      </c>
      <c r="F644">
        <v>0</v>
      </c>
      <c r="G644" t="s">
        <v>122</v>
      </c>
      <c r="H644" s="1">
        <v>0</v>
      </c>
      <c r="I644" s="1">
        <v>0</v>
      </c>
      <c r="J644" s="1">
        <v>0</v>
      </c>
      <c r="K644" s="1">
        <v>0</v>
      </c>
      <c r="L644" s="1">
        <v>0</v>
      </c>
      <c r="M644" s="1">
        <v>0</v>
      </c>
      <c r="N644" s="1">
        <v>0</v>
      </c>
      <c r="O644" s="1">
        <v>0</v>
      </c>
      <c r="P644" s="1">
        <v>0</v>
      </c>
      <c r="Q644" s="1">
        <v>0</v>
      </c>
      <c r="R644" s="1">
        <v>0</v>
      </c>
      <c r="S644" s="1">
        <v>0</v>
      </c>
      <c r="T644" s="1">
        <v>0</v>
      </c>
      <c r="U644" s="1">
        <v>0</v>
      </c>
      <c r="V644" t="s">
        <v>86</v>
      </c>
      <c r="W644" s="1">
        <v>0</v>
      </c>
      <c r="X644" s="1">
        <v>0</v>
      </c>
      <c r="Y644" s="1">
        <v>0</v>
      </c>
      <c r="Z644" s="1">
        <v>0</v>
      </c>
      <c r="AA644" s="1">
        <v>0</v>
      </c>
      <c r="AB644" s="1">
        <v>0</v>
      </c>
      <c r="AC644" s="1">
        <v>0</v>
      </c>
      <c r="AD644" s="1">
        <v>0</v>
      </c>
      <c r="AE644" s="1">
        <v>0</v>
      </c>
      <c r="AF644" s="1">
        <v>0</v>
      </c>
      <c r="AG644" s="1">
        <v>0</v>
      </c>
      <c r="AH644" s="1">
        <v>0</v>
      </c>
      <c r="AI644" t="s">
        <v>87</v>
      </c>
      <c r="AL644" s="1">
        <v>0</v>
      </c>
      <c r="AM644" s="1">
        <v>0</v>
      </c>
      <c r="AN644" s="1">
        <v>0</v>
      </c>
    </row>
    <row r="645" spans="1:40" x14ac:dyDescent="0.25">
      <c r="A645">
        <v>643</v>
      </c>
      <c r="B645" t="s">
        <v>335</v>
      </c>
      <c r="C645">
        <v>24</v>
      </c>
      <c r="D645">
        <v>7439921</v>
      </c>
      <c r="E645" t="s">
        <v>7</v>
      </c>
      <c r="F645">
        <v>0</v>
      </c>
      <c r="G645" t="s">
        <v>122</v>
      </c>
      <c r="H645" s="1">
        <v>0</v>
      </c>
      <c r="I645" s="1">
        <v>0</v>
      </c>
      <c r="J645" s="1">
        <v>0</v>
      </c>
      <c r="K645" s="1">
        <v>0</v>
      </c>
      <c r="L645" s="1">
        <v>0</v>
      </c>
      <c r="M645" s="1">
        <v>0</v>
      </c>
      <c r="N645" s="1">
        <v>0</v>
      </c>
      <c r="O645" s="1">
        <v>0</v>
      </c>
      <c r="P645" s="1">
        <v>0</v>
      </c>
      <c r="Q645" s="1">
        <v>0</v>
      </c>
      <c r="R645" s="1">
        <v>0</v>
      </c>
      <c r="S645" s="1">
        <v>0</v>
      </c>
      <c r="T645" s="1">
        <v>0</v>
      </c>
      <c r="U645" s="1">
        <v>0</v>
      </c>
      <c r="V645" t="s">
        <v>86</v>
      </c>
      <c r="W645" s="1">
        <v>0</v>
      </c>
      <c r="X645" s="1">
        <v>0</v>
      </c>
      <c r="Y645" s="1">
        <v>0</v>
      </c>
      <c r="Z645" s="1">
        <v>0</v>
      </c>
      <c r="AA645" s="1">
        <v>0</v>
      </c>
      <c r="AB645" s="1">
        <v>0</v>
      </c>
      <c r="AC645" s="1">
        <v>0</v>
      </c>
      <c r="AD645" s="1">
        <v>0</v>
      </c>
      <c r="AE645" s="1">
        <v>0</v>
      </c>
      <c r="AF645" s="1">
        <v>0</v>
      </c>
      <c r="AG645" s="1">
        <v>0</v>
      </c>
      <c r="AH645" s="1">
        <v>0</v>
      </c>
      <c r="AI645" t="s">
        <v>87</v>
      </c>
      <c r="AL645" s="1">
        <v>0</v>
      </c>
      <c r="AM645" s="1">
        <v>0</v>
      </c>
      <c r="AN645" s="1">
        <v>0</v>
      </c>
    </row>
    <row r="646" spans="1:40" x14ac:dyDescent="0.25">
      <c r="A646">
        <v>644</v>
      </c>
      <c r="B646" t="s">
        <v>335</v>
      </c>
      <c r="C646">
        <v>24</v>
      </c>
      <c r="D646">
        <v>7440622</v>
      </c>
      <c r="E646" t="s">
        <v>296</v>
      </c>
      <c r="F646">
        <v>0</v>
      </c>
      <c r="G646" t="s">
        <v>122</v>
      </c>
      <c r="H646" s="1">
        <v>0</v>
      </c>
      <c r="I646" s="1">
        <v>0</v>
      </c>
      <c r="J646" s="1">
        <v>0</v>
      </c>
      <c r="K646" s="1">
        <v>0</v>
      </c>
      <c r="L646" s="1">
        <v>0</v>
      </c>
      <c r="M646" s="1">
        <v>0</v>
      </c>
      <c r="N646" s="1">
        <v>0</v>
      </c>
      <c r="O646" s="1">
        <v>0</v>
      </c>
      <c r="P646" s="1">
        <v>0</v>
      </c>
      <c r="Q646" s="1">
        <v>0</v>
      </c>
      <c r="R646" s="1">
        <v>0</v>
      </c>
      <c r="S646" s="1">
        <v>0</v>
      </c>
      <c r="T646" s="1">
        <v>0</v>
      </c>
      <c r="U646" s="1">
        <v>0</v>
      </c>
      <c r="V646" t="s">
        <v>86</v>
      </c>
      <c r="W646" s="1">
        <v>0</v>
      </c>
      <c r="X646" s="1">
        <v>0</v>
      </c>
      <c r="Y646" s="1">
        <v>0</v>
      </c>
      <c r="Z646" s="1">
        <v>0</v>
      </c>
      <c r="AA646" s="1">
        <v>0</v>
      </c>
      <c r="AB646" s="1">
        <v>0</v>
      </c>
      <c r="AC646" s="1">
        <v>0</v>
      </c>
      <c r="AD646" s="1">
        <v>0</v>
      </c>
      <c r="AE646" s="1">
        <v>0</v>
      </c>
      <c r="AF646" s="1">
        <v>0</v>
      </c>
      <c r="AG646" s="1">
        <v>0</v>
      </c>
      <c r="AH646" s="1">
        <v>0</v>
      </c>
      <c r="AI646" t="s">
        <v>87</v>
      </c>
      <c r="AL646" s="1">
        <v>0</v>
      </c>
      <c r="AM646" s="1">
        <v>0</v>
      </c>
      <c r="AN646" s="1">
        <v>0</v>
      </c>
    </row>
    <row r="647" spans="1:40" x14ac:dyDescent="0.25">
      <c r="A647">
        <v>645</v>
      </c>
      <c r="B647" t="s">
        <v>335</v>
      </c>
      <c r="C647">
        <v>24</v>
      </c>
      <c r="D647">
        <v>7440666</v>
      </c>
      <c r="E647" t="s">
        <v>297</v>
      </c>
      <c r="F647">
        <v>0</v>
      </c>
      <c r="G647" t="s">
        <v>122</v>
      </c>
      <c r="H647" s="1">
        <v>0</v>
      </c>
      <c r="I647" s="1">
        <v>0</v>
      </c>
      <c r="J647" s="1">
        <v>0</v>
      </c>
      <c r="K647" s="1">
        <v>0</v>
      </c>
      <c r="L647" s="1">
        <v>0</v>
      </c>
      <c r="M647" s="1">
        <v>0</v>
      </c>
      <c r="N647" s="1">
        <v>0</v>
      </c>
      <c r="O647" s="1">
        <v>0</v>
      </c>
      <c r="P647" s="1">
        <v>0</v>
      </c>
      <c r="Q647" s="1">
        <v>0</v>
      </c>
      <c r="R647" s="1">
        <v>0</v>
      </c>
      <c r="S647" s="1">
        <v>0</v>
      </c>
      <c r="T647" s="1">
        <v>0</v>
      </c>
      <c r="U647" s="1">
        <v>0</v>
      </c>
      <c r="V647" t="s">
        <v>86</v>
      </c>
      <c r="W647" s="1">
        <v>0</v>
      </c>
      <c r="X647" s="1">
        <v>0</v>
      </c>
      <c r="Y647" s="1">
        <v>0</v>
      </c>
      <c r="Z647" s="1">
        <v>0</v>
      </c>
      <c r="AA647" s="1">
        <v>0</v>
      </c>
      <c r="AB647" s="1">
        <v>0</v>
      </c>
      <c r="AC647" s="1">
        <v>0</v>
      </c>
      <c r="AD647" s="1">
        <v>0</v>
      </c>
      <c r="AE647" s="1">
        <v>0</v>
      </c>
      <c r="AF647" s="1">
        <v>0</v>
      </c>
      <c r="AG647" s="1">
        <v>0</v>
      </c>
      <c r="AH647" s="1">
        <v>0</v>
      </c>
      <c r="AI647" t="s">
        <v>87</v>
      </c>
      <c r="AL647" s="1">
        <v>0</v>
      </c>
      <c r="AM647" s="1">
        <v>0</v>
      </c>
      <c r="AN647" s="1">
        <v>0</v>
      </c>
    </row>
    <row r="648" spans="1:40" x14ac:dyDescent="0.25">
      <c r="A648">
        <v>646</v>
      </c>
      <c r="B648" t="s">
        <v>336</v>
      </c>
      <c r="C648">
        <v>24</v>
      </c>
      <c r="D648">
        <v>7429905</v>
      </c>
      <c r="E648" t="s">
        <v>290</v>
      </c>
      <c r="F648" s="1">
        <v>1.99E-7</v>
      </c>
      <c r="G648" t="s">
        <v>122</v>
      </c>
      <c r="H648" s="1">
        <v>0</v>
      </c>
      <c r="I648" s="1">
        <v>0</v>
      </c>
      <c r="J648" s="1">
        <v>0</v>
      </c>
      <c r="K648" s="1">
        <v>0</v>
      </c>
      <c r="L648" s="1">
        <v>0</v>
      </c>
      <c r="M648" s="1">
        <v>0</v>
      </c>
      <c r="N648" s="1">
        <v>0</v>
      </c>
      <c r="O648" s="1">
        <v>0</v>
      </c>
      <c r="P648" s="1">
        <v>0</v>
      </c>
      <c r="Q648" s="1">
        <v>0</v>
      </c>
      <c r="R648" s="1">
        <v>0</v>
      </c>
      <c r="S648" s="1">
        <v>0</v>
      </c>
      <c r="T648" s="1">
        <v>0</v>
      </c>
      <c r="U648" s="1">
        <v>0</v>
      </c>
      <c r="V648" t="s">
        <v>86</v>
      </c>
      <c r="W648" s="1">
        <v>1.99E-7</v>
      </c>
      <c r="X648" s="1">
        <v>0</v>
      </c>
      <c r="Y648" s="1">
        <v>0</v>
      </c>
      <c r="Z648" s="1">
        <v>0</v>
      </c>
      <c r="AA648" s="1">
        <v>0</v>
      </c>
      <c r="AB648" s="1">
        <v>0</v>
      </c>
      <c r="AC648" s="1">
        <v>0</v>
      </c>
      <c r="AD648" s="1">
        <v>0</v>
      </c>
      <c r="AE648" s="1">
        <v>0</v>
      </c>
      <c r="AF648" s="1">
        <v>0</v>
      </c>
      <c r="AG648" s="1">
        <v>0</v>
      </c>
      <c r="AH648" s="1">
        <v>0</v>
      </c>
      <c r="AI648" t="s">
        <v>87</v>
      </c>
      <c r="AL648" s="1">
        <v>0</v>
      </c>
      <c r="AM648" s="1">
        <v>0</v>
      </c>
      <c r="AN648" s="1">
        <v>0</v>
      </c>
    </row>
    <row r="649" spans="1:40" x14ac:dyDescent="0.25">
      <c r="A649">
        <v>647</v>
      </c>
      <c r="B649" t="s">
        <v>336</v>
      </c>
      <c r="C649">
        <v>24</v>
      </c>
      <c r="D649">
        <v>1344281</v>
      </c>
      <c r="E649" t="s">
        <v>291</v>
      </c>
      <c r="F649">
        <v>0</v>
      </c>
      <c r="G649" t="s">
        <v>122</v>
      </c>
      <c r="H649" s="1">
        <v>0</v>
      </c>
      <c r="I649" s="1">
        <v>0</v>
      </c>
      <c r="J649" s="1">
        <v>0</v>
      </c>
      <c r="K649" s="1">
        <v>0</v>
      </c>
      <c r="L649" s="1">
        <v>0</v>
      </c>
      <c r="M649" s="1">
        <v>0</v>
      </c>
      <c r="N649" s="1">
        <v>0</v>
      </c>
      <c r="O649" s="1">
        <v>0</v>
      </c>
      <c r="P649" s="1">
        <v>0</v>
      </c>
      <c r="Q649" s="1">
        <v>0</v>
      </c>
      <c r="R649" s="1">
        <v>0</v>
      </c>
      <c r="S649" s="1">
        <v>0</v>
      </c>
      <c r="T649" s="1">
        <v>0</v>
      </c>
      <c r="U649" s="1">
        <v>0</v>
      </c>
      <c r="V649" t="s">
        <v>86</v>
      </c>
      <c r="W649" s="1">
        <v>0</v>
      </c>
      <c r="X649" s="1">
        <v>0</v>
      </c>
      <c r="Y649" s="1">
        <v>0</v>
      </c>
      <c r="Z649" s="1">
        <v>0</v>
      </c>
      <c r="AA649" s="1">
        <v>0</v>
      </c>
      <c r="AB649" s="1">
        <v>0</v>
      </c>
      <c r="AC649" s="1">
        <v>0</v>
      </c>
      <c r="AD649" s="1">
        <v>0</v>
      </c>
      <c r="AE649" s="1">
        <v>0</v>
      </c>
      <c r="AF649" s="1">
        <v>0</v>
      </c>
      <c r="AG649" s="1">
        <v>0</v>
      </c>
      <c r="AH649" s="1">
        <v>0</v>
      </c>
      <c r="AI649" t="s">
        <v>87</v>
      </c>
      <c r="AL649" s="1">
        <v>0</v>
      </c>
      <c r="AM649" s="1">
        <v>0</v>
      </c>
      <c r="AN649" s="1">
        <v>0</v>
      </c>
    </row>
    <row r="650" spans="1:40" x14ac:dyDescent="0.25">
      <c r="A650">
        <v>648</v>
      </c>
      <c r="B650" t="s">
        <v>336</v>
      </c>
      <c r="C650">
        <v>24</v>
      </c>
      <c r="D650">
        <v>7440417</v>
      </c>
      <c r="E650" t="s">
        <v>292</v>
      </c>
      <c r="F650">
        <v>0</v>
      </c>
      <c r="G650" t="s">
        <v>122</v>
      </c>
      <c r="H650" s="1">
        <v>0</v>
      </c>
      <c r="I650" s="1">
        <v>0</v>
      </c>
      <c r="J650" s="1">
        <v>0</v>
      </c>
      <c r="K650" s="1">
        <v>0</v>
      </c>
      <c r="L650" s="1">
        <v>0</v>
      </c>
      <c r="M650" s="1">
        <v>0</v>
      </c>
      <c r="N650" s="1">
        <v>0</v>
      </c>
      <c r="O650" s="1">
        <v>0</v>
      </c>
      <c r="P650" s="1">
        <v>0</v>
      </c>
      <c r="Q650" s="1">
        <v>0</v>
      </c>
      <c r="R650" s="1">
        <v>0</v>
      </c>
      <c r="S650" s="1">
        <v>0</v>
      </c>
      <c r="T650" s="1">
        <v>0</v>
      </c>
      <c r="U650" s="1">
        <v>0</v>
      </c>
      <c r="V650" t="s">
        <v>86</v>
      </c>
      <c r="W650" s="1">
        <v>0</v>
      </c>
      <c r="X650" s="1">
        <v>0</v>
      </c>
      <c r="Y650" s="1">
        <v>0</v>
      </c>
      <c r="Z650" s="1">
        <v>0</v>
      </c>
      <c r="AA650" s="1">
        <v>0</v>
      </c>
      <c r="AB650" s="1">
        <v>0</v>
      </c>
      <c r="AC650" s="1">
        <v>0</v>
      </c>
      <c r="AD650" s="1">
        <v>0</v>
      </c>
      <c r="AE650" s="1">
        <v>0</v>
      </c>
      <c r="AF650" s="1">
        <v>0</v>
      </c>
      <c r="AG650" s="1">
        <v>0</v>
      </c>
      <c r="AH650" s="1">
        <v>0</v>
      </c>
      <c r="AI650" t="s">
        <v>87</v>
      </c>
      <c r="AL650" s="1">
        <v>0</v>
      </c>
      <c r="AM650" s="1">
        <v>0</v>
      </c>
      <c r="AN650" s="1">
        <v>0</v>
      </c>
    </row>
    <row r="651" spans="1:40" x14ac:dyDescent="0.25">
      <c r="A651">
        <v>649</v>
      </c>
      <c r="B651" t="s">
        <v>336</v>
      </c>
      <c r="C651">
        <v>24</v>
      </c>
      <c r="D651">
        <v>7440439</v>
      </c>
      <c r="E651" t="s">
        <v>293</v>
      </c>
      <c r="F651">
        <v>0</v>
      </c>
      <c r="G651" t="s">
        <v>122</v>
      </c>
      <c r="H651" s="1">
        <v>0</v>
      </c>
      <c r="I651" s="1">
        <v>0</v>
      </c>
      <c r="J651" s="1">
        <v>0</v>
      </c>
      <c r="K651" s="1">
        <v>0</v>
      </c>
      <c r="L651" s="1">
        <v>0</v>
      </c>
      <c r="M651" s="1">
        <v>0</v>
      </c>
      <c r="N651" s="1">
        <v>0</v>
      </c>
      <c r="O651" s="1">
        <v>0</v>
      </c>
      <c r="P651" s="1">
        <v>0</v>
      </c>
      <c r="Q651" s="1">
        <v>0</v>
      </c>
      <c r="R651" s="1">
        <v>0</v>
      </c>
      <c r="S651" s="1">
        <v>0</v>
      </c>
      <c r="T651" s="1">
        <v>0</v>
      </c>
      <c r="U651" s="1">
        <v>0</v>
      </c>
      <c r="V651" t="s">
        <v>86</v>
      </c>
      <c r="W651" s="1">
        <v>0</v>
      </c>
      <c r="X651" s="1">
        <v>0</v>
      </c>
      <c r="Y651" s="1">
        <v>0</v>
      </c>
      <c r="Z651" s="1">
        <v>0</v>
      </c>
      <c r="AA651" s="1">
        <v>0</v>
      </c>
      <c r="AB651" s="1">
        <v>0</v>
      </c>
      <c r="AC651" s="1">
        <v>0</v>
      </c>
      <c r="AD651" s="1">
        <v>0</v>
      </c>
      <c r="AE651" s="1">
        <v>0</v>
      </c>
      <c r="AF651" s="1">
        <v>0</v>
      </c>
      <c r="AG651" s="1">
        <v>0</v>
      </c>
      <c r="AH651" s="1">
        <v>0</v>
      </c>
      <c r="AI651" t="s">
        <v>87</v>
      </c>
      <c r="AL651" s="1">
        <v>0</v>
      </c>
      <c r="AM651" s="1">
        <v>0</v>
      </c>
      <c r="AN651" s="1">
        <v>0</v>
      </c>
    </row>
    <row r="652" spans="1:40" x14ac:dyDescent="0.25">
      <c r="A652">
        <v>650</v>
      </c>
      <c r="B652" t="s">
        <v>336</v>
      </c>
      <c r="C652">
        <v>24</v>
      </c>
      <c r="D652">
        <v>7440484</v>
      </c>
      <c r="E652" t="s">
        <v>8</v>
      </c>
      <c r="F652">
        <v>0</v>
      </c>
      <c r="G652" t="s">
        <v>122</v>
      </c>
      <c r="H652" s="1">
        <v>0</v>
      </c>
      <c r="I652" s="1">
        <v>0</v>
      </c>
      <c r="J652" s="1">
        <v>0</v>
      </c>
      <c r="K652" s="1">
        <v>0</v>
      </c>
      <c r="L652" s="1">
        <v>0</v>
      </c>
      <c r="M652" s="1">
        <v>0</v>
      </c>
      <c r="N652" s="1">
        <v>0</v>
      </c>
      <c r="O652" s="1">
        <v>0</v>
      </c>
      <c r="P652" s="1">
        <v>0</v>
      </c>
      <c r="Q652" s="1">
        <v>0</v>
      </c>
      <c r="R652" s="1">
        <v>0</v>
      </c>
      <c r="S652" s="1">
        <v>0</v>
      </c>
      <c r="T652" s="1">
        <v>0</v>
      </c>
      <c r="U652" s="1">
        <v>0</v>
      </c>
      <c r="V652" t="s">
        <v>86</v>
      </c>
      <c r="W652" s="1">
        <v>0</v>
      </c>
      <c r="X652" s="1">
        <v>0</v>
      </c>
      <c r="Y652" s="1">
        <v>0</v>
      </c>
      <c r="Z652" s="1">
        <v>0</v>
      </c>
      <c r="AA652" s="1">
        <v>0</v>
      </c>
      <c r="AB652" s="1">
        <v>0</v>
      </c>
      <c r="AC652" s="1">
        <v>0</v>
      </c>
      <c r="AD652" s="1">
        <v>0</v>
      </c>
      <c r="AE652" s="1">
        <v>0</v>
      </c>
      <c r="AF652" s="1">
        <v>0</v>
      </c>
      <c r="AG652" s="1">
        <v>0</v>
      </c>
      <c r="AH652" s="1">
        <v>0</v>
      </c>
      <c r="AI652" t="s">
        <v>87</v>
      </c>
      <c r="AL652" s="1">
        <v>0</v>
      </c>
      <c r="AM652" s="1">
        <v>0</v>
      </c>
      <c r="AN652" s="1">
        <v>0</v>
      </c>
    </row>
    <row r="653" spans="1:40" x14ac:dyDescent="0.25">
      <c r="A653">
        <v>651</v>
      </c>
      <c r="B653" t="s">
        <v>336</v>
      </c>
      <c r="C653">
        <v>24</v>
      </c>
      <c r="D653">
        <v>7440473</v>
      </c>
      <c r="E653" t="s">
        <v>89</v>
      </c>
      <c r="F653" s="1">
        <v>1.7499999999999999E-7</v>
      </c>
      <c r="G653" t="s">
        <v>122</v>
      </c>
      <c r="H653" s="1">
        <v>0</v>
      </c>
      <c r="I653" s="1">
        <v>0</v>
      </c>
      <c r="J653" s="1">
        <v>0</v>
      </c>
      <c r="K653" s="1">
        <v>0</v>
      </c>
      <c r="L653" s="1">
        <v>0</v>
      </c>
      <c r="M653" s="1">
        <v>0</v>
      </c>
      <c r="N653" s="1">
        <v>0</v>
      </c>
      <c r="O653" s="1">
        <v>0</v>
      </c>
      <c r="P653" s="1">
        <v>0</v>
      </c>
      <c r="Q653" s="1">
        <v>0</v>
      </c>
      <c r="R653" s="1">
        <v>0</v>
      </c>
      <c r="S653" s="1">
        <v>0</v>
      </c>
      <c r="T653" s="1">
        <v>0</v>
      </c>
      <c r="U653" s="1">
        <v>0</v>
      </c>
      <c r="V653" t="s">
        <v>86</v>
      </c>
      <c r="W653" s="1">
        <v>1.7499999999999999E-7</v>
      </c>
      <c r="X653" s="1">
        <v>0</v>
      </c>
      <c r="Y653" s="1">
        <v>0</v>
      </c>
      <c r="Z653" s="1">
        <v>0</v>
      </c>
      <c r="AA653" s="1">
        <v>0</v>
      </c>
      <c r="AB653" s="1">
        <v>0</v>
      </c>
      <c r="AC653" s="1">
        <v>0</v>
      </c>
      <c r="AD653" s="1">
        <v>0</v>
      </c>
      <c r="AE653" s="1">
        <v>0</v>
      </c>
      <c r="AF653" s="1">
        <v>0</v>
      </c>
      <c r="AG653" s="1">
        <v>0</v>
      </c>
      <c r="AH653" s="1">
        <v>0</v>
      </c>
      <c r="AI653" t="s">
        <v>87</v>
      </c>
      <c r="AL653" s="1">
        <v>0</v>
      </c>
      <c r="AM653" s="1">
        <v>0</v>
      </c>
      <c r="AN653" s="1">
        <v>0</v>
      </c>
    </row>
    <row r="654" spans="1:40" x14ac:dyDescent="0.25">
      <c r="A654">
        <v>652</v>
      </c>
      <c r="B654" t="s">
        <v>336</v>
      </c>
      <c r="C654">
        <v>24</v>
      </c>
      <c r="D654">
        <v>18540299</v>
      </c>
      <c r="E654" t="s">
        <v>13</v>
      </c>
      <c r="F654" s="1">
        <v>8.7600000000000004E-9</v>
      </c>
      <c r="G654" t="s">
        <v>122</v>
      </c>
      <c r="H654" s="1">
        <v>0</v>
      </c>
      <c r="I654" s="1">
        <v>0</v>
      </c>
      <c r="J654" s="1">
        <v>0</v>
      </c>
      <c r="K654" s="1">
        <v>0</v>
      </c>
      <c r="L654" s="1">
        <v>0</v>
      </c>
      <c r="M654" s="1">
        <v>0</v>
      </c>
      <c r="N654" s="1">
        <v>4.3800000000000002E-8</v>
      </c>
      <c r="O654" s="1">
        <v>0</v>
      </c>
      <c r="P654" s="1">
        <v>0</v>
      </c>
      <c r="Q654" s="1">
        <v>0</v>
      </c>
      <c r="R654" s="1">
        <v>0</v>
      </c>
      <c r="S654" s="1">
        <v>2.3831999999999998E-9</v>
      </c>
      <c r="T654" s="1">
        <v>0</v>
      </c>
      <c r="U654" s="1">
        <v>0</v>
      </c>
      <c r="V654" t="s">
        <v>86</v>
      </c>
      <c r="W654" s="1">
        <v>8.7600000000000004E-9</v>
      </c>
      <c r="X654" s="1">
        <v>4.3519E-11</v>
      </c>
      <c r="Y654" s="1">
        <v>4.1445999999999999E-12</v>
      </c>
      <c r="Z654" s="1">
        <v>0</v>
      </c>
      <c r="AA654" s="1">
        <v>0</v>
      </c>
      <c r="AB654" s="1">
        <v>0</v>
      </c>
      <c r="AC654" s="1">
        <v>0</v>
      </c>
      <c r="AD654" s="1">
        <v>0</v>
      </c>
      <c r="AE654" s="1">
        <v>0</v>
      </c>
      <c r="AF654" s="1">
        <v>0</v>
      </c>
      <c r="AG654" s="1">
        <v>0</v>
      </c>
      <c r="AH654" s="1">
        <v>0</v>
      </c>
      <c r="AI654" t="s">
        <v>87</v>
      </c>
      <c r="AJ654" t="s">
        <v>88</v>
      </c>
      <c r="AK654" t="s">
        <v>118</v>
      </c>
      <c r="AL654" s="1">
        <v>0</v>
      </c>
      <c r="AM654" s="1">
        <v>0</v>
      </c>
      <c r="AN654" s="1">
        <v>0</v>
      </c>
    </row>
    <row r="655" spans="1:40" x14ac:dyDescent="0.25">
      <c r="A655">
        <v>653</v>
      </c>
      <c r="B655" t="s">
        <v>336</v>
      </c>
      <c r="C655">
        <v>24</v>
      </c>
      <c r="D655">
        <v>1175</v>
      </c>
      <c r="E655" t="s">
        <v>294</v>
      </c>
      <c r="F655">
        <v>0</v>
      </c>
      <c r="G655" t="s">
        <v>122</v>
      </c>
      <c r="H655" s="1">
        <v>0</v>
      </c>
      <c r="I655" s="1">
        <v>0</v>
      </c>
      <c r="J655" s="1">
        <v>0</v>
      </c>
      <c r="K655" s="1">
        <v>0</v>
      </c>
      <c r="L655" s="1">
        <v>0</v>
      </c>
      <c r="M655" s="1">
        <v>0</v>
      </c>
      <c r="N655" s="1">
        <v>0</v>
      </c>
      <c r="O655" s="1">
        <v>0</v>
      </c>
      <c r="P655" s="1">
        <v>0</v>
      </c>
      <c r="Q655" s="1">
        <v>0</v>
      </c>
      <c r="R655" s="1">
        <v>0</v>
      </c>
      <c r="S655" s="1">
        <v>0</v>
      </c>
      <c r="T655" s="1">
        <v>0</v>
      </c>
      <c r="U655" s="1">
        <v>0</v>
      </c>
      <c r="V655" t="s">
        <v>86</v>
      </c>
      <c r="W655" s="1">
        <v>0</v>
      </c>
      <c r="X655" s="1">
        <v>0</v>
      </c>
      <c r="Y655" s="1">
        <v>0</v>
      </c>
      <c r="Z655" s="1">
        <v>0</v>
      </c>
      <c r="AA655" s="1">
        <v>0</v>
      </c>
      <c r="AB655" s="1">
        <v>0</v>
      </c>
      <c r="AC655" s="1">
        <v>0</v>
      </c>
      <c r="AD655" s="1">
        <v>0</v>
      </c>
      <c r="AE655" s="1">
        <v>0</v>
      </c>
      <c r="AF655" s="1">
        <v>0</v>
      </c>
      <c r="AG655" s="1">
        <v>0</v>
      </c>
      <c r="AH655" s="1">
        <v>0</v>
      </c>
      <c r="AI655" t="s">
        <v>87</v>
      </c>
      <c r="AL655" s="1">
        <v>0</v>
      </c>
      <c r="AM655" s="1">
        <v>0</v>
      </c>
      <c r="AN655" s="1">
        <v>0</v>
      </c>
    </row>
    <row r="656" spans="1:40" x14ac:dyDescent="0.25">
      <c r="A656">
        <v>654</v>
      </c>
      <c r="B656" t="s">
        <v>336</v>
      </c>
      <c r="C656">
        <v>24</v>
      </c>
      <c r="D656">
        <v>7440508</v>
      </c>
      <c r="E656" t="s">
        <v>10</v>
      </c>
      <c r="F656" s="1">
        <v>5.7500000000000002E-5</v>
      </c>
      <c r="G656" t="s">
        <v>122</v>
      </c>
      <c r="H656" s="1">
        <v>0</v>
      </c>
      <c r="I656" s="1">
        <v>0</v>
      </c>
      <c r="J656" s="1">
        <v>0</v>
      </c>
      <c r="K656" s="1">
        <v>0</v>
      </c>
      <c r="L656" s="1">
        <v>0</v>
      </c>
      <c r="M656" s="1">
        <v>0</v>
      </c>
      <c r="N656" s="1">
        <v>0</v>
      </c>
      <c r="O656" s="1">
        <v>0</v>
      </c>
      <c r="P656" s="1">
        <v>0</v>
      </c>
      <c r="Q656" s="1">
        <v>0</v>
      </c>
      <c r="R656" s="1">
        <v>0</v>
      </c>
      <c r="S656" s="1">
        <v>0</v>
      </c>
      <c r="T656" s="1">
        <v>0</v>
      </c>
      <c r="U656" s="1">
        <v>0</v>
      </c>
      <c r="V656" t="s">
        <v>86</v>
      </c>
      <c r="W656" s="1">
        <v>5.7500000000000002E-5</v>
      </c>
      <c r="X656" s="1">
        <v>0</v>
      </c>
      <c r="Y656" s="1">
        <v>0</v>
      </c>
      <c r="Z656" s="1">
        <v>0</v>
      </c>
      <c r="AA656" s="1">
        <v>0</v>
      </c>
      <c r="AB656" s="1">
        <v>0</v>
      </c>
      <c r="AC656" s="1">
        <v>0</v>
      </c>
      <c r="AD656" s="1">
        <v>0</v>
      </c>
      <c r="AE656" s="1">
        <v>0</v>
      </c>
      <c r="AF656" s="1">
        <v>0</v>
      </c>
      <c r="AG656" s="1">
        <v>0</v>
      </c>
      <c r="AH656" s="1">
        <v>0</v>
      </c>
      <c r="AI656" t="s">
        <v>87</v>
      </c>
      <c r="AL656" s="1">
        <v>0</v>
      </c>
      <c r="AM656" s="1">
        <v>0</v>
      </c>
      <c r="AN656" s="1">
        <v>0</v>
      </c>
    </row>
    <row r="657" spans="1:40" x14ac:dyDescent="0.25">
      <c r="A657">
        <v>655</v>
      </c>
      <c r="B657" t="s">
        <v>336</v>
      </c>
      <c r="C657">
        <v>24</v>
      </c>
      <c r="D657">
        <v>7439965</v>
      </c>
      <c r="E657" t="s">
        <v>5</v>
      </c>
      <c r="F657" s="1">
        <v>3.8500000000000004E-6</v>
      </c>
      <c r="G657" t="s">
        <v>122</v>
      </c>
      <c r="H657" s="1">
        <v>0</v>
      </c>
      <c r="I657" s="1">
        <v>4.2778000000000003E-5</v>
      </c>
      <c r="J657" s="1">
        <v>0</v>
      </c>
      <c r="K657" s="1">
        <v>0</v>
      </c>
      <c r="L657" s="1">
        <v>0</v>
      </c>
      <c r="M657" s="1">
        <v>0</v>
      </c>
      <c r="N657" s="1">
        <v>0</v>
      </c>
      <c r="O657" s="1">
        <v>0</v>
      </c>
      <c r="P657" s="1">
        <v>0</v>
      </c>
      <c r="Q657" s="1">
        <v>0</v>
      </c>
      <c r="R657" s="1">
        <v>0</v>
      </c>
      <c r="S657" s="1">
        <v>0</v>
      </c>
      <c r="T657" s="1">
        <v>0</v>
      </c>
      <c r="U657" s="1">
        <v>0</v>
      </c>
      <c r="V657" t="s">
        <v>86</v>
      </c>
      <c r="W657" s="1">
        <v>3.8500000000000004E-6</v>
      </c>
      <c r="X657" s="1">
        <v>0</v>
      </c>
      <c r="Y657" s="1">
        <v>0</v>
      </c>
      <c r="Z657" s="1">
        <v>0</v>
      </c>
      <c r="AA657" s="1">
        <v>0</v>
      </c>
      <c r="AB657" s="1">
        <v>0</v>
      </c>
      <c r="AC657" s="1">
        <v>0</v>
      </c>
      <c r="AD657" s="1">
        <v>0</v>
      </c>
      <c r="AE657" s="1">
        <v>0</v>
      </c>
      <c r="AF657" s="1">
        <v>0</v>
      </c>
      <c r="AG657" s="1">
        <v>0</v>
      </c>
      <c r="AH657" s="1">
        <v>0</v>
      </c>
      <c r="AI657" t="s">
        <v>87</v>
      </c>
      <c r="AL657" s="1">
        <v>0</v>
      </c>
      <c r="AM657" s="1">
        <v>0</v>
      </c>
      <c r="AN657" s="1">
        <v>0</v>
      </c>
    </row>
    <row r="658" spans="1:40" x14ac:dyDescent="0.25">
      <c r="A658">
        <v>656</v>
      </c>
      <c r="B658" t="s">
        <v>336</v>
      </c>
      <c r="C658">
        <v>24</v>
      </c>
      <c r="D658">
        <v>7440020</v>
      </c>
      <c r="E658" t="s">
        <v>6</v>
      </c>
      <c r="F658" s="1">
        <v>7.8999999999999996E-5</v>
      </c>
      <c r="G658" t="s">
        <v>122</v>
      </c>
      <c r="H658" s="1">
        <v>0</v>
      </c>
      <c r="I658" s="1">
        <v>0</v>
      </c>
      <c r="J658" s="1">
        <v>0</v>
      </c>
      <c r="K658" s="1">
        <v>0</v>
      </c>
      <c r="L658" s="1">
        <v>0</v>
      </c>
      <c r="M658" s="1">
        <v>3.9076000000000003E-5</v>
      </c>
      <c r="N658" s="1">
        <v>5.6429000000000002E-3</v>
      </c>
      <c r="O658" s="1">
        <v>0</v>
      </c>
      <c r="P658" s="1">
        <v>0</v>
      </c>
      <c r="Q658" s="1">
        <v>0</v>
      </c>
      <c r="R658" s="1">
        <v>0</v>
      </c>
      <c r="S658" s="1">
        <v>5.6429000000000002E-3</v>
      </c>
      <c r="T658" s="1">
        <v>0</v>
      </c>
      <c r="U658" s="1">
        <v>0</v>
      </c>
      <c r="V658" t="s">
        <v>86</v>
      </c>
      <c r="W658" s="1">
        <v>7.8999999999999996E-5</v>
      </c>
      <c r="X658" s="1">
        <v>3.9246000000000001E-7</v>
      </c>
      <c r="Y658" s="1">
        <v>3.7376999999999998E-8</v>
      </c>
      <c r="Z658" s="1">
        <v>0</v>
      </c>
      <c r="AA658" s="1">
        <v>0</v>
      </c>
      <c r="AB658" s="1">
        <v>0</v>
      </c>
      <c r="AC658" s="1">
        <v>0</v>
      </c>
      <c r="AD658" s="1">
        <v>0</v>
      </c>
      <c r="AE658" s="1">
        <v>0</v>
      </c>
      <c r="AF658" s="1">
        <v>0</v>
      </c>
      <c r="AG658" s="1">
        <v>0</v>
      </c>
      <c r="AH658" s="1">
        <v>0</v>
      </c>
      <c r="AI658" t="s">
        <v>87</v>
      </c>
      <c r="AJ658" t="s">
        <v>88</v>
      </c>
      <c r="AK658" t="s">
        <v>118</v>
      </c>
      <c r="AL658" s="1">
        <v>0</v>
      </c>
      <c r="AM658" s="1">
        <v>0</v>
      </c>
      <c r="AN658" s="1">
        <v>0</v>
      </c>
    </row>
    <row r="659" spans="1:40" x14ac:dyDescent="0.25">
      <c r="A659">
        <v>657</v>
      </c>
      <c r="B659" t="s">
        <v>336</v>
      </c>
      <c r="C659">
        <v>24</v>
      </c>
      <c r="D659">
        <v>7723140</v>
      </c>
      <c r="E659" t="s">
        <v>295</v>
      </c>
      <c r="F659" s="1">
        <v>3.8300000000000002E-9</v>
      </c>
      <c r="G659" t="s">
        <v>122</v>
      </c>
      <c r="H659" s="1">
        <v>0</v>
      </c>
      <c r="I659" s="1">
        <v>0</v>
      </c>
      <c r="J659" s="1">
        <v>0</v>
      </c>
      <c r="K659" s="1">
        <v>0</v>
      </c>
      <c r="L659" s="1">
        <v>0</v>
      </c>
      <c r="M659" s="1">
        <v>0</v>
      </c>
      <c r="N659" s="1">
        <v>0</v>
      </c>
      <c r="O659" s="1">
        <v>0</v>
      </c>
      <c r="P659" s="1">
        <v>0</v>
      </c>
      <c r="Q659" s="1">
        <v>0</v>
      </c>
      <c r="R659" s="1">
        <v>0</v>
      </c>
      <c r="S659" s="1">
        <v>0</v>
      </c>
      <c r="T659" s="1">
        <v>0</v>
      </c>
      <c r="U659" s="1">
        <v>0</v>
      </c>
      <c r="V659" t="s">
        <v>86</v>
      </c>
      <c r="W659" s="1">
        <v>3.8300000000000002E-9</v>
      </c>
      <c r="X659" s="1">
        <v>0</v>
      </c>
      <c r="Y659" s="1">
        <v>0</v>
      </c>
      <c r="Z659" s="1">
        <v>0</v>
      </c>
      <c r="AA659" s="1">
        <v>0</v>
      </c>
      <c r="AB659" s="1">
        <v>0</v>
      </c>
      <c r="AC659" s="1">
        <v>0</v>
      </c>
      <c r="AD659" s="1">
        <v>0</v>
      </c>
      <c r="AE659" s="1">
        <v>0</v>
      </c>
      <c r="AF659" s="1">
        <v>0</v>
      </c>
      <c r="AG659" s="1">
        <v>0</v>
      </c>
      <c r="AH659" s="1">
        <v>0</v>
      </c>
      <c r="AI659" t="s">
        <v>87</v>
      </c>
      <c r="AL659" s="1">
        <v>0</v>
      </c>
      <c r="AM659" s="1">
        <v>0</v>
      </c>
      <c r="AN659" s="1">
        <v>0</v>
      </c>
    </row>
    <row r="660" spans="1:40" x14ac:dyDescent="0.25">
      <c r="A660">
        <v>658</v>
      </c>
      <c r="B660" t="s">
        <v>336</v>
      </c>
      <c r="C660">
        <v>24</v>
      </c>
      <c r="D660">
        <v>7439921</v>
      </c>
      <c r="E660" t="s">
        <v>7</v>
      </c>
      <c r="F660">
        <v>0</v>
      </c>
      <c r="G660" t="s">
        <v>122</v>
      </c>
      <c r="H660" s="1">
        <v>0</v>
      </c>
      <c r="I660" s="1">
        <v>0</v>
      </c>
      <c r="J660" s="1">
        <v>0</v>
      </c>
      <c r="K660" s="1">
        <v>0</v>
      </c>
      <c r="L660" s="1">
        <v>0</v>
      </c>
      <c r="M660" s="1">
        <v>0</v>
      </c>
      <c r="N660" s="1">
        <v>0</v>
      </c>
      <c r="O660" s="1">
        <v>0</v>
      </c>
      <c r="P660" s="1">
        <v>0</v>
      </c>
      <c r="Q660" s="1">
        <v>0</v>
      </c>
      <c r="R660" s="1">
        <v>0</v>
      </c>
      <c r="S660" s="1">
        <v>0</v>
      </c>
      <c r="T660" s="1">
        <v>0</v>
      </c>
      <c r="U660" s="1">
        <v>0</v>
      </c>
      <c r="V660" t="s">
        <v>86</v>
      </c>
      <c r="W660" s="1">
        <v>0</v>
      </c>
      <c r="X660" s="1">
        <v>0</v>
      </c>
      <c r="Y660" s="1">
        <v>0</v>
      </c>
      <c r="Z660" s="1">
        <v>0</v>
      </c>
      <c r="AA660" s="1">
        <v>0</v>
      </c>
      <c r="AB660" s="1">
        <v>0</v>
      </c>
      <c r="AC660" s="1">
        <v>0</v>
      </c>
      <c r="AD660" s="1">
        <v>0</v>
      </c>
      <c r="AE660" s="1">
        <v>0</v>
      </c>
      <c r="AF660" s="1">
        <v>0</v>
      </c>
      <c r="AG660" s="1">
        <v>0</v>
      </c>
      <c r="AH660" s="1">
        <v>0</v>
      </c>
      <c r="AI660" t="s">
        <v>87</v>
      </c>
      <c r="AL660" s="1">
        <v>0</v>
      </c>
      <c r="AM660" s="1">
        <v>0</v>
      </c>
      <c r="AN660" s="1">
        <v>0</v>
      </c>
    </row>
    <row r="661" spans="1:40" x14ac:dyDescent="0.25">
      <c r="A661">
        <v>659</v>
      </c>
      <c r="B661" t="s">
        <v>336</v>
      </c>
      <c r="C661">
        <v>24</v>
      </c>
      <c r="D661">
        <v>7440622</v>
      </c>
      <c r="E661" t="s">
        <v>296</v>
      </c>
      <c r="F661">
        <v>0</v>
      </c>
      <c r="G661" t="s">
        <v>122</v>
      </c>
      <c r="H661" s="1">
        <v>0</v>
      </c>
      <c r="I661" s="1">
        <v>0</v>
      </c>
      <c r="J661" s="1">
        <v>0</v>
      </c>
      <c r="K661" s="1">
        <v>0</v>
      </c>
      <c r="L661" s="1">
        <v>0</v>
      </c>
      <c r="M661" s="1">
        <v>0</v>
      </c>
      <c r="N661" s="1">
        <v>0</v>
      </c>
      <c r="O661" s="1">
        <v>0</v>
      </c>
      <c r="P661" s="1">
        <v>0</v>
      </c>
      <c r="Q661" s="1">
        <v>0</v>
      </c>
      <c r="R661" s="1">
        <v>0</v>
      </c>
      <c r="S661" s="1">
        <v>0</v>
      </c>
      <c r="T661" s="1">
        <v>0</v>
      </c>
      <c r="U661" s="1">
        <v>0</v>
      </c>
      <c r="V661" t="s">
        <v>86</v>
      </c>
      <c r="W661" s="1">
        <v>0</v>
      </c>
      <c r="X661" s="1">
        <v>0</v>
      </c>
      <c r="Y661" s="1">
        <v>0</v>
      </c>
      <c r="Z661" s="1">
        <v>0</v>
      </c>
      <c r="AA661" s="1">
        <v>0</v>
      </c>
      <c r="AB661" s="1">
        <v>0</v>
      </c>
      <c r="AC661" s="1">
        <v>0</v>
      </c>
      <c r="AD661" s="1">
        <v>0</v>
      </c>
      <c r="AE661" s="1">
        <v>0</v>
      </c>
      <c r="AF661" s="1">
        <v>0</v>
      </c>
      <c r="AG661" s="1">
        <v>0</v>
      </c>
      <c r="AH661" s="1">
        <v>0</v>
      </c>
      <c r="AI661" t="s">
        <v>87</v>
      </c>
      <c r="AL661" s="1">
        <v>0</v>
      </c>
      <c r="AM661" s="1">
        <v>0</v>
      </c>
      <c r="AN661" s="1">
        <v>0</v>
      </c>
    </row>
    <row r="662" spans="1:40" x14ac:dyDescent="0.25">
      <c r="A662">
        <v>660</v>
      </c>
      <c r="B662" t="s">
        <v>336</v>
      </c>
      <c r="C662">
        <v>24</v>
      </c>
      <c r="D662">
        <v>7440666</v>
      </c>
      <c r="E662" t="s">
        <v>297</v>
      </c>
      <c r="F662">
        <v>0</v>
      </c>
      <c r="G662" t="s">
        <v>122</v>
      </c>
      <c r="H662" s="1">
        <v>0</v>
      </c>
      <c r="I662" s="1">
        <v>0</v>
      </c>
      <c r="J662" s="1">
        <v>0</v>
      </c>
      <c r="K662" s="1">
        <v>0</v>
      </c>
      <c r="L662" s="1">
        <v>0</v>
      </c>
      <c r="M662" s="1">
        <v>0</v>
      </c>
      <c r="N662" s="1">
        <v>0</v>
      </c>
      <c r="O662" s="1">
        <v>0</v>
      </c>
      <c r="P662" s="1">
        <v>0</v>
      </c>
      <c r="Q662" s="1">
        <v>0</v>
      </c>
      <c r="R662" s="1">
        <v>0</v>
      </c>
      <c r="S662" s="1">
        <v>0</v>
      </c>
      <c r="T662" s="1">
        <v>0</v>
      </c>
      <c r="U662" s="1">
        <v>0</v>
      </c>
      <c r="V662" t="s">
        <v>86</v>
      </c>
      <c r="W662" s="1">
        <v>0</v>
      </c>
      <c r="X662" s="1">
        <v>0</v>
      </c>
      <c r="Y662" s="1">
        <v>0</v>
      </c>
      <c r="Z662" s="1">
        <v>0</v>
      </c>
      <c r="AA662" s="1">
        <v>0</v>
      </c>
      <c r="AB662" s="1">
        <v>0</v>
      </c>
      <c r="AC662" s="1">
        <v>0</v>
      </c>
      <c r="AD662" s="1">
        <v>0</v>
      </c>
      <c r="AE662" s="1">
        <v>0</v>
      </c>
      <c r="AF662" s="1">
        <v>0</v>
      </c>
      <c r="AG662" s="1">
        <v>0</v>
      </c>
      <c r="AH662" s="1">
        <v>0</v>
      </c>
      <c r="AI662" t="s">
        <v>87</v>
      </c>
      <c r="AL662" s="1">
        <v>0</v>
      </c>
      <c r="AM662" s="1">
        <v>0</v>
      </c>
      <c r="AN662" s="1">
        <v>0</v>
      </c>
    </row>
    <row r="663" spans="1:40" x14ac:dyDescent="0.25">
      <c r="A663">
        <v>661</v>
      </c>
      <c r="B663" t="s">
        <v>47</v>
      </c>
      <c r="C663">
        <v>24</v>
      </c>
      <c r="D663">
        <v>7429905</v>
      </c>
      <c r="E663" t="s">
        <v>290</v>
      </c>
      <c r="F663">
        <v>8.8400000000000002E-4</v>
      </c>
      <c r="G663" t="s">
        <v>122</v>
      </c>
      <c r="H663" s="1">
        <v>0</v>
      </c>
      <c r="I663" s="1">
        <v>0</v>
      </c>
      <c r="J663" s="1">
        <v>0</v>
      </c>
      <c r="K663" s="1">
        <v>0</v>
      </c>
      <c r="L663" s="1">
        <v>0</v>
      </c>
      <c r="M663" s="1">
        <v>0</v>
      </c>
      <c r="N663" s="1">
        <v>0</v>
      </c>
      <c r="O663" s="1">
        <v>0</v>
      </c>
      <c r="P663" s="1">
        <v>0</v>
      </c>
      <c r="Q663" s="1">
        <v>0</v>
      </c>
      <c r="R663" s="1">
        <v>0</v>
      </c>
      <c r="S663" s="1">
        <v>0</v>
      </c>
      <c r="T663" s="1">
        <v>0</v>
      </c>
      <c r="U663" s="1">
        <v>0</v>
      </c>
      <c r="V663" t="s">
        <v>86</v>
      </c>
      <c r="W663" s="1">
        <v>8.8400000000000002E-4</v>
      </c>
      <c r="X663" s="1">
        <v>0</v>
      </c>
      <c r="Y663" s="1">
        <v>0</v>
      </c>
      <c r="Z663" s="1">
        <v>0</v>
      </c>
      <c r="AA663" s="1">
        <v>0</v>
      </c>
      <c r="AB663" s="1">
        <v>0</v>
      </c>
      <c r="AC663" s="1">
        <v>0</v>
      </c>
      <c r="AD663" s="1">
        <v>0</v>
      </c>
      <c r="AE663" s="1">
        <v>0</v>
      </c>
      <c r="AF663" s="1">
        <v>0</v>
      </c>
      <c r="AG663" s="1">
        <v>0</v>
      </c>
      <c r="AH663" s="1">
        <v>0</v>
      </c>
      <c r="AI663" t="s">
        <v>87</v>
      </c>
      <c r="AL663" s="1">
        <v>0</v>
      </c>
      <c r="AM663" s="1">
        <v>0</v>
      </c>
      <c r="AN663" s="1">
        <v>0</v>
      </c>
    </row>
    <row r="664" spans="1:40" x14ac:dyDescent="0.25">
      <c r="A664">
        <v>662</v>
      </c>
      <c r="B664" t="s">
        <v>47</v>
      </c>
      <c r="C664">
        <v>24</v>
      </c>
      <c r="D664">
        <v>1344281</v>
      </c>
      <c r="E664" t="s">
        <v>291</v>
      </c>
      <c r="F664">
        <v>0</v>
      </c>
      <c r="G664" t="s">
        <v>122</v>
      </c>
      <c r="H664" s="1">
        <v>0</v>
      </c>
      <c r="I664" s="1">
        <v>0</v>
      </c>
      <c r="J664" s="1">
        <v>0</v>
      </c>
      <c r="K664" s="1">
        <v>0</v>
      </c>
      <c r="L664" s="1">
        <v>0</v>
      </c>
      <c r="M664" s="1">
        <v>0</v>
      </c>
      <c r="N664" s="1">
        <v>0</v>
      </c>
      <c r="O664" s="1">
        <v>0</v>
      </c>
      <c r="P664" s="1">
        <v>0</v>
      </c>
      <c r="Q664" s="1">
        <v>0</v>
      </c>
      <c r="R664" s="1">
        <v>0</v>
      </c>
      <c r="S664" s="1">
        <v>0</v>
      </c>
      <c r="T664" s="1">
        <v>0</v>
      </c>
      <c r="U664" s="1">
        <v>0</v>
      </c>
      <c r="V664" t="s">
        <v>86</v>
      </c>
      <c r="W664" s="1">
        <v>0</v>
      </c>
      <c r="X664" s="1">
        <v>0</v>
      </c>
      <c r="Y664" s="1">
        <v>0</v>
      </c>
      <c r="Z664" s="1">
        <v>0</v>
      </c>
      <c r="AA664" s="1">
        <v>0</v>
      </c>
      <c r="AB664" s="1">
        <v>0</v>
      </c>
      <c r="AC664" s="1">
        <v>0</v>
      </c>
      <c r="AD664" s="1">
        <v>0</v>
      </c>
      <c r="AE664" s="1">
        <v>0</v>
      </c>
      <c r="AF664" s="1">
        <v>0</v>
      </c>
      <c r="AG664" s="1">
        <v>0</v>
      </c>
      <c r="AH664" s="1">
        <v>0</v>
      </c>
      <c r="AI664" t="s">
        <v>87</v>
      </c>
      <c r="AL664" s="1">
        <v>0</v>
      </c>
      <c r="AM664" s="1">
        <v>0</v>
      </c>
      <c r="AN664" s="1">
        <v>0</v>
      </c>
    </row>
    <row r="665" spans="1:40" x14ac:dyDescent="0.25">
      <c r="A665">
        <v>663</v>
      </c>
      <c r="B665" t="s">
        <v>47</v>
      </c>
      <c r="C665">
        <v>24</v>
      </c>
      <c r="D665">
        <v>7440417</v>
      </c>
      <c r="E665" t="s">
        <v>292</v>
      </c>
      <c r="F665">
        <v>0</v>
      </c>
      <c r="G665" t="s">
        <v>122</v>
      </c>
      <c r="H665" s="1">
        <v>0</v>
      </c>
      <c r="I665" s="1">
        <v>0</v>
      </c>
      <c r="J665" s="1">
        <v>0</v>
      </c>
      <c r="K665" s="1">
        <v>0</v>
      </c>
      <c r="L665" s="1">
        <v>0</v>
      </c>
      <c r="M665" s="1">
        <v>0</v>
      </c>
      <c r="N665" s="1">
        <v>0</v>
      </c>
      <c r="O665" s="1">
        <v>0</v>
      </c>
      <c r="P665" s="1">
        <v>0</v>
      </c>
      <c r="Q665" s="1">
        <v>0</v>
      </c>
      <c r="R665" s="1">
        <v>0</v>
      </c>
      <c r="S665" s="1">
        <v>0</v>
      </c>
      <c r="T665" s="1">
        <v>0</v>
      </c>
      <c r="U665" s="1">
        <v>0</v>
      </c>
      <c r="V665" t="s">
        <v>86</v>
      </c>
      <c r="W665" s="1">
        <v>0</v>
      </c>
      <c r="X665" s="1">
        <v>0</v>
      </c>
      <c r="Y665" s="1">
        <v>0</v>
      </c>
      <c r="Z665" s="1">
        <v>0</v>
      </c>
      <c r="AA665" s="1">
        <v>0</v>
      </c>
      <c r="AB665" s="1">
        <v>0</v>
      </c>
      <c r="AC665" s="1">
        <v>0</v>
      </c>
      <c r="AD665" s="1">
        <v>0</v>
      </c>
      <c r="AE665" s="1">
        <v>0</v>
      </c>
      <c r="AF665" s="1">
        <v>0</v>
      </c>
      <c r="AG665" s="1">
        <v>0</v>
      </c>
      <c r="AH665" s="1">
        <v>0</v>
      </c>
      <c r="AI665" t="s">
        <v>87</v>
      </c>
      <c r="AL665" s="1">
        <v>0</v>
      </c>
      <c r="AM665" s="1">
        <v>0</v>
      </c>
      <c r="AN665" s="1">
        <v>0</v>
      </c>
    </row>
    <row r="666" spans="1:40" x14ac:dyDescent="0.25">
      <c r="A666">
        <v>664</v>
      </c>
      <c r="B666" t="s">
        <v>47</v>
      </c>
      <c r="C666">
        <v>24</v>
      </c>
      <c r="D666">
        <v>7440439</v>
      </c>
      <c r="E666" t="s">
        <v>293</v>
      </c>
      <c r="F666">
        <v>0</v>
      </c>
      <c r="G666" t="s">
        <v>122</v>
      </c>
      <c r="H666" s="1">
        <v>0</v>
      </c>
      <c r="I666" s="1">
        <v>0</v>
      </c>
      <c r="J666" s="1">
        <v>0</v>
      </c>
      <c r="K666" s="1">
        <v>0</v>
      </c>
      <c r="L666" s="1">
        <v>0</v>
      </c>
      <c r="M666" s="1">
        <v>0</v>
      </c>
      <c r="N666" s="1">
        <v>0</v>
      </c>
      <c r="O666" s="1">
        <v>0</v>
      </c>
      <c r="P666" s="1">
        <v>0</v>
      </c>
      <c r="Q666" s="1">
        <v>0</v>
      </c>
      <c r="R666" s="1">
        <v>0</v>
      </c>
      <c r="S666" s="1">
        <v>0</v>
      </c>
      <c r="T666" s="1">
        <v>0</v>
      </c>
      <c r="U666" s="1">
        <v>0</v>
      </c>
      <c r="V666" t="s">
        <v>86</v>
      </c>
      <c r="W666" s="1">
        <v>0</v>
      </c>
      <c r="X666" s="1">
        <v>0</v>
      </c>
      <c r="Y666" s="1">
        <v>0</v>
      </c>
      <c r="Z666" s="1">
        <v>0</v>
      </c>
      <c r="AA666" s="1">
        <v>0</v>
      </c>
      <c r="AB666" s="1">
        <v>0</v>
      </c>
      <c r="AC666" s="1">
        <v>0</v>
      </c>
      <c r="AD666" s="1">
        <v>0</v>
      </c>
      <c r="AE666" s="1">
        <v>0</v>
      </c>
      <c r="AF666" s="1">
        <v>0</v>
      </c>
      <c r="AG666" s="1">
        <v>0</v>
      </c>
      <c r="AH666" s="1">
        <v>0</v>
      </c>
      <c r="AI666" t="s">
        <v>87</v>
      </c>
      <c r="AL666" s="1">
        <v>0</v>
      </c>
      <c r="AM666" s="1">
        <v>0</v>
      </c>
      <c r="AN666" s="1">
        <v>0</v>
      </c>
    </row>
    <row r="667" spans="1:40" x14ac:dyDescent="0.25">
      <c r="A667">
        <v>665</v>
      </c>
      <c r="B667" t="s">
        <v>47</v>
      </c>
      <c r="C667">
        <v>24</v>
      </c>
      <c r="D667">
        <v>7440484</v>
      </c>
      <c r="E667" t="s">
        <v>8</v>
      </c>
      <c r="F667">
        <v>0</v>
      </c>
      <c r="G667" t="s">
        <v>122</v>
      </c>
      <c r="H667" s="1">
        <v>0</v>
      </c>
      <c r="I667" s="1">
        <v>0</v>
      </c>
      <c r="J667" s="1">
        <v>0</v>
      </c>
      <c r="K667" s="1">
        <v>0</v>
      </c>
      <c r="L667" s="1">
        <v>0</v>
      </c>
      <c r="M667" s="1">
        <v>0</v>
      </c>
      <c r="N667" s="1">
        <v>0</v>
      </c>
      <c r="O667" s="1">
        <v>0</v>
      </c>
      <c r="P667" s="1">
        <v>0</v>
      </c>
      <c r="Q667" s="1">
        <v>0</v>
      </c>
      <c r="R667" s="1">
        <v>0</v>
      </c>
      <c r="S667" s="1">
        <v>0</v>
      </c>
      <c r="T667" s="1">
        <v>0</v>
      </c>
      <c r="U667" s="1">
        <v>0</v>
      </c>
      <c r="V667" t="s">
        <v>86</v>
      </c>
      <c r="W667" s="1">
        <v>0</v>
      </c>
      <c r="X667" s="1">
        <v>0</v>
      </c>
      <c r="Y667" s="1">
        <v>0</v>
      </c>
      <c r="Z667" s="1">
        <v>0</v>
      </c>
      <c r="AA667" s="1">
        <v>0</v>
      </c>
      <c r="AB667" s="1">
        <v>0</v>
      </c>
      <c r="AC667" s="1">
        <v>0</v>
      </c>
      <c r="AD667" s="1">
        <v>0</v>
      </c>
      <c r="AE667" s="1">
        <v>0</v>
      </c>
      <c r="AF667" s="1">
        <v>0</v>
      </c>
      <c r="AG667" s="1">
        <v>0</v>
      </c>
      <c r="AH667" s="1">
        <v>0</v>
      </c>
      <c r="AI667" t="s">
        <v>87</v>
      </c>
      <c r="AL667" s="1">
        <v>0</v>
      </c>
      <c r="AM667" s="1">
        <v>0</v>
      </c>
      <c r="AN667" s="1">
        <v>0</v>
      </c>
    </row>
    <row r="668" spans="1:40" x14ac:dyDescent="0.25">
      <c r="A668">
        <v>666</v>
      </c>
      <c r="B668" t="s">
        <v>47</v>
      </c>
      <c r="C668">
        <v>24</v>
      </c>
      <c r="D668">
        <v>7440473</v>
      </c>
      <c r="E668" t="s">
        <v>89</v>
      </c>
      <c r="F668">
        <v>0</v>
      </c>
      <c r="G668" t="s">
        <v>122</v>
      </c>
      <c r="H668" s="1">
        <v>0</v>
      </c>
      <c r="I668" s="1">
        <v>0</v>
      </c>
      <c r="J668" s="1">
        <v>0</v>
      </c>
      <c r="K668" s="1">
        <v>0</v>
      </c>
      <c r="L668" s="1">
        <v>0</v>
      </c>
      <c r="M668" s="1">
        <v>0</v>
      </c>
      <c r="N668" s="1">
        <v>0</v>
      </c>
      <c r="O668" s="1">
        <v>0</v>
      </c>
      <c r="P668" s="1">
        <v>0</v>
      </c>
      <c r="Q668" s="1">
        <v>0</v>
      </c>
      <c r="R668" s="1">
        <v>0</v>
      </c>
      <c r="S668" s="1">
        <v>0</v>
      </c>
      <c r="T668" s="1">
        <v>0</v>
      </c>
      <c r="U668" s="1">
        <v>0</v>
      </c>
      <c r="V668" t="s">
        <v>86</v>
      </c>
      <c r="W668" s="1">
        <v>0</v>
      </c>
      <c r="X668" s="1">
        <v>0</v>
      </c>
      <c r="Y668" s="1">
        <v>0</v>
      </c>
      <c r="Z668" s="1">
        <v>0</v>
      </c>
      <c r="AA668" s="1">
        <v>0</v>
      </c>
      <c r="AB668" s="1">
        <v>0</v>
      </c>
      <c r="AC668" s="1">
        <v>0</v>
      </c>
      <c r="AD668" s="1">
        <v>0</v>
      </c>
      <c r="AE668" s="1">
        <v>0</v>
      </c>
      <c r="AF668" s="1">
        <v>0</v>
      </c>
      <c r="AG668" s="1">
        <v>0</v>
      </c>
      <c r="AH668" s="1">
        <v>0</v>
      </c>
      <c r="AI668" t="s">
        <v>87</v>
      </c>
      <c r="AL668" s="1">
        <v>0</v>
      </c>
      <c r="AM668" s="1">
        <v>0</v>
      </c>
      <c r="AN668" s="1">
        <v>0</v>
      </c>
    </row>
    <row r="669" spans="1:40" x14ac:dyDescent="0.25">
      <c r="A669">
        <v>667</v>
      </c>
      <c r="B669" t="s">
        <v>47</v>
      </c>
      <c r="C669">
        <v>24</v>
      </c>
      <c r="D669">
        <v>18540299</v>
      </c>
      <c r="E669" t="s">
        <v>13</v>
      </c>
      <c r="F669">
        <v>0</v>
      </c>
      <c r="G669" t="s">
        <v>122</v>
      </c>
      <c r="H669" s="1">
        <v>0</v>
      </c>
      <c r="I669" s="1">
        <v>0</v>
      </c>
      <c r="J669" s="1">
        <v>0</v>
      </c>
      <c r="K669" s="1">
        <v>0</v>
      </c>
      <c r="L669" s="1">
        <v>0</v>
      </c>
      <c r="M669" s="1">
        <v>0</v>
      </c>
      <c r="N669" s="1">
        <v>0</v>
      </c>
      <c r="O669" s="1">
        <v>0</v>
      </c>
      <c r="P669" s="1">
        <v>0</v>
      </c>
      <c r="Q669" s="1">
        <v>0</v>
      </c>
      <c r="R669" s="1">
        <v>0</v>
      </c>
      <c r="S669" s="1">
        <v>0</v>
      </c>
      <c r="T669" s="1">
        <v>0</v>
      </c>
      <c r="U669" s="1">
        <v>0</v>
      </c>
      <c r="V669" t="s">
        <v>86</v>
      </c>
      <c r="W669" s="1">
        <v>0</v>
      </c>
      <c r="X669" s="1">
        <v>0</v>
      </c>
      <c r="Y669" s="1">
        <v>0</v>
      </c>
      <c r="Z669" s="1">
        <v>0</v>
      </c>
      <c r="AA669" s="1">
        <v>0</v>
      </c>
      <c r="AB669" s="1">
        <v>0</v>
      </c>
      <c r="AC669" s="1">
        <v>0</v>
      </c>
      <c r="AD669" s="1">
        <v>0</v>
      </c>
      <c r="AE669" s="1">
        <v>0</v>
      </c>
      <c r="AF669" s="1">
        <v>0</v>
      </c>
      <c r="AG669" s="1">
        <v>0</v>
      </c>
      <c r="AH669" s="1">
        <v>0</v>
      </c>
      <c r="AI669" t="s">
        <v>87</v>
      </c>
      <c r="AL669" s="1">
        <v>0</v>
      </c>
      <c r="AM669" s="1">
        <v>0</v>
      </c>
      <c r="AN669" s="1">
        <v>0</v>
      </c>
    </row>
    <row r="670" spans="1:40" x14ac:dyDescent="0.25">
      <c r="A670">
        <v>668</v>
      </c>
      <c r="B670" t="s">
        <v>47</v>
      </c>
      <c r="C670">
        <v>24</v>
      </c>
      <c r="D670">
        <v>1175</v>
      </c>
      <c r="E670" t="s">
        <v>294</v>
      </c>
      <c r="F670">
        <v>0</v>
      </c>
      <c r="G670" t="s">
        <v>122</v>
      </c>
      <c r="H670" s="1">
        <v>0</v>
      </c>
      <c r="I670" s="1">
        <v>0</v>
      </c>
      <c r="J670" s="1">
        <v>0</v>
      </c>
      <c r="K670" s="1">
        <v>0</v>
      </c>
      <c r="L670" s="1">
        <v>0</v>
      </c>
      <c r="M670" s="1">
        <v>0</v>
      </c>
      <c r="N670" s="1">
        <v>0</v>
      </c>
      <c r="O670" s="1">
        <v>0</v>
      </c>
      <c r="P670" s="1">
        <v>0</v>
      </c>
      <c r="Q670" s="1">
        <v>0</v>
      </c>
      <c r="R670" s="1">
        <v>0</v>
      </c>
      <c r="S670" s="1">
        <v>0</v>
      </c>
      <c r="T670" s="1">
        <v>0</v>
      </c>
      <c r="U670" s="1">
        <v>0</v>
      </c>
      <c r="V670" t="s">
        <v>86</v>
      </c>
      <c r="W670" s="1">
        <v>0</v>
      </c>
      <c r="X670" s="1">
        <v>0</v>
      </c>
      <c r="Y670" s="1">
        <v>0</v>
      </c>
      <c r="Z670" s="1">
        <v>0</v>
      </c>
      <c r="AA670" s="1">
        <v>0</v>
      </c>
      <c r="AB670" s="1">
        <v>0</v>
      </c>
      <c r="AC670" s="1">
        <v>0</v>
      </c>
      <c r="AD670" s="1">
        <v>0</v>
      </c>
      <c r="AE670" s="1">
        <v>0</v>
      </c>
      <c r="AF670" s="1">
        <v>0</v>
      </c>
      <c r="AG670" s="1">
        <v>0</v>
      </c>
      <c r="AH670" s="1">
        <v>0</v>
      </c>
      <c r="AI670" t="s">
        <v>87</v>
      </c>
      <c r="AL670" s="1">
        <v>0</v>
      </c>
      <c r="AM670" s="1">
        <v>0</v>
      </c>
      <c r="AN670" s="1">
        <v>0</v>
      </c>
    </row>
    <row r="671" spans="1:40" x14ac:dyDescent="0.25">
      <c r="A671">
        <v>669</v>
      </c>
      <c r="B671" t="s">
        <v>47</v>
      </c>
      <c r="C671">
        <v>24</v>
      </c>
      <c r="D671">
        <v>7440508</v>
      </c>
      <c r="E671" t="s">
        <v>10</v>
      </c>
      <c r="F671" s="1">
        <v>2.8700000000000001E-6</v>
      </c>
      <c r="G671" t="s">
        <v>122</v>
      </c>
      <c r="H671" s="1">
        <v>0</v>
      </c>
      <c r="I671" s="1">
        <v>0</v>
      </c>
      <c r="J671" s="1">
        <v>0</v>
      </c>
      <c r="K671" s="1">
        <v>0</v>
      </c>
      <c r="L671" s="1">
        <v>0</v>
      </c>
      <c r="M671" s="1">
        <v>0</v>
      </c>
      <c r="N671" s="1">
        <v>0</v>
      </c>
      <c r="O671" s="1">
        <v>0</v>
      </c>
      <c r="P671" s="1">
        <v>0</v>
      </c>
      <c r="Q671" s="1">
        <v>0</v>
      </c>
      <c r="R671" s="1">
        <v>0</v>
      </c>
      <c r="S671" s="1">
        <v>0</v>
      </c>
      <c r="T671" s="1">
        <v>0</v>
      </c>
      <c r="U671" s="1">
        <v>0</v>
      </c>
      <c r="V671" t="s">
        <v>86</v>
      </c>
      <c r="W671" s="1">
        <v>2.8700000000000001E-6</v>
      </c>
      <c r="X671" s="1">
        <v>0</v>
      </c>
      <c r="Y671" s="1">
        <v>0</v>
      </c>
      <c r="Z671" s="1">
        <v>0</v>
      </c>
      <c r="AA671" s="1">
        <v>0</v>
      </c>
      <c r="AB671" s="1">
        <v>0</v>
      </c>
      <c r="AC671" s="1">
        <v>0</v>
      </c>
      <c r="AD671" s="1">
        <v>0</v>
      </c>
      <c r="AE671" s="1">
        <v>0</v>
      </c>
      <c r="AF671" s="1">
        <v>0</v>
      </c>
      <c r="AG671" s="1">
        <v>0</v>
      </c>
      <c r="AH671" s="1">
        <v>0</v>
      </c>
      <c r="AI671" t="s">
        <v>87</v>
      </c>
      <c r="AL671" s="1">
        <v>0</v>
      </c>
      <c r="AM671" s="1">
        <v>0</v>
      </c>
      <c r="AN671" s="1">
        <v>0</v>
      </c>
    </row>
    <row r="672" spans="1:40" x14ac:dyDescent="0.25">
      <c r="A672">
        <v>670</v>
      </c>
      <c r="B672" t="s">
        <v>47</v>
      </c>
      <c r="C672">
        <v>24</v>
      </c>
      <c r="D672">
        <v>7439965</v>
      </c>
      <c r="E672" t="s">
        <v>5</v>
      </c>
      <c r="F672" s="1">
        <v>4.7800000000000002E-7</v>
      </c>
      <c r="G672" t="s">
        <v>122</v>
      </c>
      <c r="H672" s="1">
        <v>0</v>
      </c>
      <c r="I672" s="1">
        <v>5.3110999999999999E-6</v>
      </c>
      <c r="J672" s="1">
        <v>0</v>
      </c>
      <c r="K672" s="1">
        <v>0</v>
      </c>
      <c r="L672" s="1">
        <v>0</v>
      </c>
      <c r="M672" s="1">
        <v>0</v>
      </c>
      <c r="N672" s="1">
        <v>0</v>
      </c>
      <c r="O672" s="1">
        <v>0</v>
      </c>
      <c r="P672" s="1">
        <v>0</v>
      </c>
      <c r="Q672" s="1">
        <v>0</v>
      </c>
      <c r="R672" s="1">
        <v>0</v>
      </c>
      <c r="S672" s="1">
        <v>0</v>
      </c>
      <c r="T672" s="1">
        <v>0</v>
      </c>
      <c r="U672" s="1">
        <v>0</v>
      </c>
      <c r="V672" t="s">
        <v>86</v>
      </c>
      <c r="W672" s="1">
        <v>4.7800000000000002E-7</v>
      </c>
      <c r="X672" s="1">
        <v>0</v>
      </c>
      <c r="Y672" s="1">
        <v>0</v>
      </c>
      <c r="Z672" s="1">
        <v>0</v>
      </c>
      <c r="AA672" s="1">
        <v>0</v>
      </c>
      <c r="AB672" s="1">
        <v>0</v>
      </c>
      <c r="AC672" s="1">
        <v>0</v>
      </c>
      <c r="AD672" s="1">
        <v>0</v>
      </c>
      <c r="AE672" s="1">
        <v>0</v>
      </c>
      <c r="AF672" s="1">
        <v>0</v>
      </c>
      <c r="AG672" s="1">
        <v>0</v>
      </c>
      <c r="AH672" s="1">
        <v>0</v>
      </c>
      <c r="AI672" t="s">
        <v>87</v>
      </c>
      <c r="AL672" s="1">
        <v>0</v>
      </c>
      <c r="AM672" s="1">
        <v>0</v>
      </c>
      <c r="AN672" s="1">
        <v>0</v>
      </c>
    </row>
    <row r="673" spans="1:40" x14ac:dyDescent="0.25">
      <c r="A673">
        <v>671</v>
      </c>
      <c r="B673" t="s">
        <v>47</v>
      </c>
      <c r="C673">
        <v>24</v>
      </c>
      <c r="D673">
        <v>7440020</v>
      </c>
      <c r="E673" t="s">
        <v>6</v>
      </c>
      <c r="F673">
        <v>0</v>
      </c>
      <c r="G673" t="s">
        <v>122</v>
      </c>
      <c r="H673" s="1">
        <v>0</v>
      </c>
      <c r="I673" s="1">
        <v>0</v>
      </c>
      <c r="J673" s="1">
        <v>0</v>
      </c>
      <c r="K673" s="1">
        <v>0</v>
      </c>
      <c r="L673" s="1">
        <v>0</v>
      </c>
      <c r="M673" s="1">
        <v>0</v>
      </c>
      <c r="N673" s="1">
        <v>0</v>
      </c>
      <c r="O673" s="1">
        <v>0</v>
      </c>
      <c r="P673" s="1">
        <v>0</v>
      </c>
      <c r="Q673" s="1">
        <v>0</v>
      </c>
      <c r="R673" s="1">
        <v>0</v>
      </c>
      <c r="S673" s="1">
        <v>0</v>
      </c>
      <c r="T673" s="1">
        <v>0</v>
      </c>
      <c r="U673" s="1">
        <v>0</v>
      </c>
      <c r="V673" t="s">
        <v>86</v>
      </c>
      <c r="W673" s="1">
        <v>0</v>
      </c>
      <c r="X673" s="1">
        <v>0</v>
      </c>
      <c r="Y673" s="1">
        <v>0</v>
      </c>
      <c r="Z673" s="1">
        <v>0</v>
      </c>
      <c r="AA673" s="1">
        <v>0</v>
      </c>
      <c r="AB673" s="1">
        <v>0</v>
      </c>
      <c r="AC673" s="1">
        <v>0</v>
      </c>
      <c r="AD673" s="1">
        <v>0</v>
      </c>
      <c r="AE673" s="1">
        <v>0</v>
      </c>
      <c r="AF673" s="1">
        <v>0</v>
      </c>
      <c r="AG673" s="1">
        <v>0</v>
      </c>
      <c r="AH673" s="1">
        <v>0</v>
      </c>
      <c r="AI673" t="s">
        <v>87</v>
      </c>
      <c r="AL673" s="1">
        <v>0</v>
      </c>
      <c r="AM673" s="1">
        <v>0</v>
      </c>
      <c r="AN673" s="1">
        <v>0</v>
      </c>
    </row>
    <row r="674" spans="1:40" x14ac:dyDescent="0.25">
      <c r="A674">
        <v>672</v>
      </c>
      <c r="B674" t="s">
        <v>47</v>
      </c>
      <c r="C674">
        <v>24</v>
      </c>
      <c r="D674">
        <v>7723140</v>
      </c>
      <c r="E674" t="s">
        <v>295</v>
      </c>
      <c r="F674">
        <v>0</v>
      </c>
      <c r="G674" t="s">
        <v>122</v>
      </c>
      <c r="H674" s="1">
        <v>0</v>
      </c>
      <c r="I674" s="1">
        <v>0</v>
      </c>
      <c r="J674" s="1">
        <v>0</v>
      </c>
      <c r="K674" s="1">
        <v>0</v>
      </c>
      <c r="L674" s="1">
        <v>0</v>
      </c>
      <c r="M674" s="1">
        <v>0</v>
      </c>
      <c r="N674" s="1">
        <v>0</v>
      </c>
      <c r="O674" s="1">
        <v>0</v>
      </c>
      <c r="P674" s="1">
        <v>0</v>
      </c>
      <c r="Q674" s="1">
        <v>0</v>
      </c>
      <c r="R674" s="1">
        <v>0</v>
      </c>
      <c r="S674" s="1">
        <v>0</v>
      </c>
      <c r="T674" s="1">
        <v>0</v>
      </c>
      <c r="U674" s="1">
        <v>0</v>
      </c>
      <c r="V674" t="s">
        <v>86</v>
      </c>
      <c r="W674" s="1">
        <v>0</v>
      </c>
      <c r="X674" s="1">
        <v>0</v>
      </c>
      <c r="Y674" s="1">
        <v>0</v>
      </c>
      <c r="Z674" s="1">
        <v>0</v>
      </c>
      <c r="AA674" s="1">
        <v>0</v>
      </c>
      <c r="AB674" s="1">
        <v>0</v>
      </c>
      <c r="AC674" s="1">
        <v>0</v>
      </c>
      <c r="AD674" s="1">
        <v>0</v>
      </c>
      <c r="AE674" s="1">
        <v>0</v>
      </c>
      <c r="AF674" s="1">
        <v>0</v>
      </c>
      <c r="AG674" s="1">
        <v>0</v>
      </c>
      <c r="AH674" s="1">
        <v>0</v>
      </c>
      <c r="AI674" t="s">
        <v>87</v>
      </c>
      <c r="AL674" s="1">
        <v>0</v>
      </c>
      <c r="AM674" s="1">
        <v>0</v>
      </c>
      <c r="AN674" s="1">
        <v>0</v>
      </c>
    </row>
    <row r="675" spans="1:40" x14ac:dyDescent="0.25">
      <c r="A675">
        <v>673</v>
      </c>
      <c r="B675" t="s">
        <v>47</v>
      </c>
      <c r="C675">
        <v>24</v>
      </c>
      <c r="D675">
        <v>7439921</v>
      </c>
      <c r="E675" t="s">
        <v>7</v>
      </c>
      <c r="F675">
        <v>0</v>
      </c>
      <c r="G675" t="s">
        <v>122</v>
      </c>
      <c r="H675" s="1">
        <v>0</v>
      </c>
      <c r="I675" s="1">
        <v>0</v>
      </c>
      <c r="J675" s="1">
        <v>0</v>
      </c>
      <c r="K675" s="1">
        <v>0</v>
      </c>
      <c r="L675" s="1">
        <v>0</v>
      </c>
      <c r="M675" s="1">
        <v>0</v>
      </c>
      <c r="N675" s="1">
        <v>0</v>
      </c>
      <c r="O675" s="1">
        <v>0</v>
      </c>
      <c r="P675" s="1">
        <v>0</v>
      </c>
      <c r="Q675" s="1">
        <v>0</v>
      </c>
      <c r="R675" s="1">
        <v>0</v>
      </c>
      <c r="S675" s="1">
        <v>0</v>
      </c>
      <c r="T675" s="1">
        <v>0</v>
      </c>
      <c r="U675" s="1">
        <v>0</v>
      </c>
      <c r="V675" t="s">
        <v>86</v>
      </c>
      <c r="W675" s="1">
        <v>0</v>
      </c>
      <c r="X675" s="1">
        <v>0</v>
      </c>
      <c r="Y675" s="1">
        <v>0</v>
      </c>
      <c r="Z675" s="1">
        <v>0</v>
      </c>
      <c r="AA675" s="1">
        <v>0</v>
      </c>
      <c r="AB675" s="1">
        <v>0</v>
      </c>
      <c r="AC675" s="1">
        <v>0</v>
      </c>
      <c r="AD675" s="1">
        <v>0</v>
      </c>
      <c r="AE675" s="1">
        <v>0</v>
      </c>
      <c r="AF675" s="1">
        <v>0</v>
      </c>
      <c r="AG675" s="1">
        <v>0</v>
      </c>
      <c r="AH675" s="1">
        <v>0</v>
      </c>
      <c r="AI675" t="s">
        <v>87</v>
      </c>
      <c r="AL675" s="1">
        <v>0</v>
      </c>
      <c r="AM675" s="1">
        <v>0</v>
      </c>
      <c r="AN675" s="1">
        <v>0</v>
      </c>
    </row>
    <row r="676" spans="1:40" x14ac:dyDescent="0.25">
      <c r="A676">
        <v>674</v>
      </c>
      <c r="B676" t="s">
        <v>47</v>
      </c>
      <c r="C676">
        <v>24</v>
      </c>
      <c r="D676">
        <v>7440622</v>
      </c>
      <c r="E676" t="s">
        <v>296</v>
      </c>
      <c r="F676">
        <v>0</v>
      </c>
      <c r="G676" t="s">
        <v>122</v>
      </c>
      <c r="H676" s="1">
        <v>0</v>
      </c>
      <c r="I676" s="1">
        <v>0</v>
      </c>
      <c r="J676" s="1">
        <v>0</v>
      </c>
      <c r="K676" s="1">
        <v>0</v>
      </c>
      <c r="L676" s="1">
        <v>0</v>
      </c>
      <c r="M676" s="1">
        <v>0</v>
      </c>
      <c r="N676" s="1">
        <v>0</v>
      </c>
      <c r="O676" s="1">
        <v>0</v>
      </c>
      <c r="P676" s="1">
        <v>0</v>
      </c>
      <c r="Q676" s="1">
        <v>0</v>
      </c>
      <c r="R676" s="1">
        <v>0</v>
      </c>
      <c r="S676" s="1">
        <v>0</v>
      </c>
      <c r="T676" s="1">
        <v>0</v>
      </c>
      <c r="U676" s="1">
        <v>0</v>
      </c>
      <c r="V676" t="s">
        <v>86</v>
      </c>
      <c r="W676" s="1">
        <v>0</v>
      </c>
      <c r="X676" s="1">
        <v>0</v>
      </c>
      <c r="Y676" s="1">
        <v>0</v>
      </c>
      <c r="Z676" s="1">
        <v>0</v>
      </c>
      <c r="AA676" s="1">
        <v>0</v>
      </c>
      <c r="AB676" s="1">
        <v>0</v>
      </c>
      <c r="AC676" s="1">
        <v>0</v>
      </c>
      <c r="AD676" s="1">
        <v>0</v>
      </c>
      <c r="AE676" s="1">
        <v>0</v>
      </c>
      <c r="AF676" s="1">
        <v>0</v>
      </c>
      <c r="AG676" s="1">
        <v>0</v>
      </c>
      <c r="AH676" s="1">
        <v>0</v>
      </c>
      <c r="AI676" t="s">
        <v>87</v>
      </c>
      <c r="AL676" s="1">
        <v>0</v>
      </c>
      <c r="AM676" s="1">
        <v>0</v>
      </c>
      <c r="AN676" s="1">
        <v>0</v>
      </c>
    </row>
    <row r="677" spans="1:40" x14ac:dyDescent="0.25">
      <c r="A677">
        <v>675</v>
      </c>
      <c r="B677" t="s">
        <v>47</v>
      </c>
      <c r="C677">
        <v>24</v>
      </c>
      <c r="D677">
        <v>7440666</v>
      </c>
      <c r="E677" t="s">
        <v>297</v>
      </c>
      <c r="F677">
        <v>0</v>
      </c>
      <c r="G677" t="s">
        <v>122</v>
      </c>
      <c r="H677" s="1">
        <v>0</v>
      </c>
      <c r="I677" s="1">
        <v>0</v>
      </c>
      <c r="J677" s="1">
        <v>0</v>
      </c>
      <c r="K677" s="1">
        <v>0</v>
      </c>
      <c r="L677" s="1">
        <v>0</v>
      </c>
      <c r="M677" s="1">
        <v>0</v>
      </c>
      <c r="N677" s="1">
        <v>0</v>
      </c>
      <c r="O677" s="1">
        <v>0</v>
      </c>
      <c r="P677" s="1">
        <v>0</v>
      </c>
      <c r="Q677" s="1">
        <v>0</v>
      </c>
      <c r="R677" s="1">
        <v>0</v>
      </c>
      <c r="S677" s="1">
        <v>0</v>
      </c>
      <c r="T677" s="1">
        <v>0</v>
      </c>
      <c r="U677" s="1">
        <v>0</v>
      </c>
      <c r="V677" t="s">
        <v>86</v>
      </c>
      <c r="W677" s="1">
        <v>0</v>
      </c>
      <c r="X677" s="1">
        <v>0</v>
      </c>
      <c r="Y677" s="1">
        <v>0</v>
      </c>
      <c r="Z677" s="1">
        <v>0</v>
      </c>
      <c r="AA677" s="1">
        <v>0</v>
      </c>
      <c r="AB677" s="1">
        <v>0</v>
      </c>
      <c r="AC677" s="1">
        <v>0</v>
      </c>
      <c r="AD677" s="1">
        <v>0</v>
      </c>
      <c r="AE677" s="1">
        <v>0</v>
      </c>
      <c r="AF677" s="1">
        <v>0</v>
      </c>
      <c r="AG677" s="1">
        <v>0</v>
      </c>
      <c r="AH677" s="1">
        <v>0</v>
      </c>
      <c r="AI677" t="s">
        <v>87</v>
      </c>
      <c r="AL677" s="1">
        <v>0</v>
      </c>
      <c r="AM677" s="1">
        <v>0</v>
      </c>
      <c r="AN677" s="1">
        <v>0</v>
      </c>
    </row>
    <row r="678" spans="1:40" x14ac:dyDescent="0.25">
      <c r="A678">
        <v>676</v>
      </c>
      <c r="B678" t="s">
        <v>49</v>
      </c>
      <c r="C678">
        <v>24</v>
      </c>
      <c r="D678">
        <v>7429905</v>
      </c>
      <c r="E678" t="s">
        <v>290</v>
      </c>
      <c r="F678">
        <v>8.1300000000000003E-4</v>
      </c>
      <c r="G678" t="s">
        <v>122</v>
      </c>
      <c r="H678" s="1">
        <v>0</v>
      </c>
      <c r="I678" s="1">
        <v>0</v>
      </c>
      <c r="J678" s="1">
        <v>0</v>
      </c>
      <c r="K678" s="1">
        <v>0</v>
      </c>
      <c r="L678" s="1">
        <v>0</v>
      </c>
      <c r="M678" s="1">
        <v>0</v>
      </c>
      <c r="N678" s="1">
        <v>0</v>
      </c>
      <c r="O678" s="1">
        <v>0</v>
      </c>
      <c r="P678" s="1">
        <v>0</v>
      </c>
      <c r="Q678" s="1">
        <v>0</v>
      </c>
      <c r="R678" s="1">
        <v>0</v>
      </c>
      <c r="S678" s="1">
        <v>0</v>
      </c>
      <c r="T678" s="1">
        <v>0</v>
      </c>
      <c r="U678" s="1">
        <v>0</v>
      </c>
      <c r="V678" t="s">
        <v>86</v>
      </c>
      <c r="W678" s="1">
        <v>8.1300000000000003E-4</v>
      </c>
      <c r="X678" s="1">
        <v>0</v>
      </c>
      <c r="Y678" s="1">
        <v>0</v>
      </c>
      <c r="Z678" s="1">
        <v>0</v>
      </c>
      <c r="AA678" s="1">
        <v>0</v>
      </c>
      <c r="AB678" s="1">
        <v>0</v>
      </c>
      <c r="AC678" s="1">
        <v>0</v>
      </c>
      <c r="AD678" s="1">
        <v>0</v>
      </c>
      <c r="AE678" s="1">
        <v>0</v>
      </c>
      <c r="AF678" s="1">
        <v>0</v>
      </c>
      <c r="AG678" s="1">
        <v>0</v>
      </c>
      <c r="AH678" s="1">
        <v>0</v>
      </c>
      <c r="AI678" t="s">
        <v>87</v>
      </c>
      <c r="AL678" s="1">
        <v>0</v>
      </c>
      <c r="AM678" s="1">
        <v>0</v>
      </c>
      <c r="AN678" s="1">
        <v>0</v>
      </c>
    </row>
    <row r="679" spans="1:40" x14ac:dyDescent="0.25">
      <c r="A679">
        <v>677</v>
      </c>
      <c r="B679" t="s">
        <v>49</v>
      </c>
      <c r="C679">
        <v>24</v>
      </c>
      <c r="D679">
        <v>1344281</v>
      </c>
      <c r="E679" t="s">
        <v>291</v>
      </c>
      <c r="F679">
        <v>0</v>
      </c>
      <c r="G679" t="s">
        <v>122</v>
      </c>
      <c r="H679" s="1">
        <v>0</v>
      </c>
      <c r="I679" s="1">
        <v>0</v>
      </c>
      <c r="J679" s="1">
        <v>0</v>
      </c>
      <c r="K679" s="1">
        <v>0</v>
      </c>
      <c r="L679" s="1">
        <v>0</v>
      </c>
      <c r="M679" s="1">
        <v>0</v>
      </c>
      <c r="N679" s="1">
        <v>0</v>
      </c>
      <c r="O679" s="1">
        <v>0</v>
      </c>
      <c r="P679" s="1">
        <v>0</v>
      </c>
      <c r="Q679" s="1">
        <v>0</v>
      </c>
      <c r="R679" s="1">
        <v>0</v>
      </c>
      <c r="S679" s="1">
        <v>0</v>
      </c>
      <c r="T679" s="1">
        <v>0</v>
      </c>
      <c r="U679" s="1">
        <v>0</v>
      </c>
      <c r="V679" t="s">
        <v>86</v>
      </c>
      <c r="W679" s="1">
        <v>0</v>
      </c>
      <c r="X679" s="1">
        <v>0</v>
      </c>
      <c r="Y679" s="1">
        <v>0</v>
      </c>
      <c r="Z679" s="1">
        <v>0</v>
      </c>
      <c r="AA679" s="1">
        <v>0</v>
      </c>
      <c r="AB679" s="1">
        <v>0</v>
      </c>
      <c r="AC679" s="1">
        <v>0</v>
      </c>
      <c r="AD679" s="1">
        <v>0</v>
      </c>
      <c r="AE679" s="1">
        <v>0</v>
      </c>
      <c r="AF679" s="1">
        <v>0</v>
      </c>
      <c r="AG679" s="1">
        <v>0</v>
      </c>
      <c r="AH679" s="1">
        <v>0</v>
      </c>
      <c r="AI679" t="s">
        <v>87</v>
      </c>
      <c r="AL679" s="1">
        <v>0</v>
      </c>
      <c r="AM679" s="1">
        <v>0</v>
      </c>
      <c r="AN679" s="1">
        <v>0</v>
      </c>
    </row>
    <row r="680" spans="1:40" x14ac:dyDescent="0.25">
      <c r="A680">
        <v>678</v>
      </c>
      <c r="B680" t="s">
        <v>49</v>
      </c>
      <c r="C680">
        <v>24</v>
      </c>
      <c r="D680">
        <v>7440417</v>
      </c>
      <c r="E680" t="s">
        <v>292</v>
      </c>
      <c r="F680">
        <v>0</v>
      </c>
      <c r="G680" t="s">
        <v>122</v>
      </c>
      <c r="H680" s="1">
        <v>0</v>
      </c>
      <c r="I680" s="1">
        <v>0</v>
      </c>
      <c r="J680" s="1">
        <v>0</v>
      </c>
      <c r="K680" s="1">
        <v>0</v>
      </c>
      <c r="L680" s="1">
        <v>0</v>
      </c>
      <c r="M680" s="1">
        <v>0</v>
      </c>
      <c r="N680" s="1">
        <v>0</v>
      </c>
      <c r="O680" s="1">
        <v>0</v>
      </c>
      <c r="P680" s="1">
        <v>0</v>
      </c>
      <c r="Q680" s="1">
        <v>0</v>
      </c>
      <c r="R680" s="1">
        <v>0</v>
      </c>
      <c r="S680" s="1">
        <v>0</v>
      </c>
      <c r="T680" s="1">
        <v>0</v>
      </c>
      <c r="U680" s="1">
        <v>0</v>
      </c>
      <c r="V680" t="s">
        <v>86</v>
      </c>
      <c r="W680" s="1">
        <v>0</v>
      </c>
      <c r="X680" s="1">
        <v>0</v>
      </c>
      <c r="Y680" s="1">
        <v>0</v>
      </c>
      <c r="Z680" s="1">
        <v>0</v>
      </c>
      <c r="AA680" s="1">
        <v>0</v>
      </c>
      <c r="AB680" s="1">
        <v>0</v>
      </c>
      <c r="AC680" s="1">
        <v>0</v>
      </c>
      <c r="AD680" s="1">
        <v>0</v>
      </c>
      <c r="AE680" s="1">
        <v>0</v>
      </c>
      <c r="AF680" s="1">
        <v>0</v>
      </c>
      <c r="AG680" s="1">
        <v>0</v>
      </c>
      <c r="AH680" s="1">
        <v>0</v>
      </c>
      <c r="AI680" t="s">
        <v>87</v>
      </c>
      <c r="AL680" s="1">
        <v>0</v>
      </c>
      <c r="AM680" s="1">
        <v>0</v>
      </c>
      <c r="AN680" s="1">
        <v>0</v>
      </c>
    </row>
    <row r="681" spans="1:40" x14ac:dyDescent="0.25">
      <c r="A681">
        <v>679</v>
      </c>
      <c r="B681" t="s">
        <v>49</v>
      </c>
      <c r="C681">
        <v>24</v>
      </c>
      <c r="D681">
        <v>7440439</v>
      </c>
      <c r="E681" t="s">
        <v>293</v>
      </c>
      <c r="F681">
        <v>0</v>
      </c>
      <c r="G681" t="s">
        <v>122</v>
      </c>
      <c r="H681" s="1">
        <v>0</v>
      </c>
      <c r="I681" s="1">
        <v>0</v>
      </c>
      <c r="J681" s="1">
        <v>0</v>
      </c>
      <c r="K681" s="1">
        <v>0</v>
      </c>
      <c r="L681" s="1">
        <v>0</v>
      </c>
      <c r="M681" s="1">
        <v>0</v>
      </c>
      <c r="N681" s="1">
        <v>0</v>
      </c>
      <c r="O681" s="1">
        <v>0</v>
      </c>
      <c r="P681" s="1">
        <v>0</v>
      </c>
      <c r="Q681" s="1">
        <v>0</v>
      </c>
      <c r="R681" s="1">
        <v>0</v>
      </c>
      <c r="S681" s="1">
        <v>0</v>
      </c>
      <c r="T681" s="1">
        <v>0</v>
      </c>
      <c r="U681" s="1">
        <v>0</v>
      </c>
      <c r="V681" t="s">
        <v>86</v>
      </c>
      <c r="W681" s="1">
        <v>0</v>
      </c>
      <c r="X681" s="1">
        <v>0</v>
      </c>
      <c r="Y681" s="1">
        <v>0</v>
      </c>
      <c r="Z681" s="1">
        <v>0</v>
      </c>
      <c r="AA681" s="1">
        <v>0</v>
      </c>
      <c r="AB681" s="1">
        <v>0</v>
      </c>
      <c r="AC681" s="1">
        <v>0</v>
      </c>
      <c r="AD681" s="1">
        <v>0</v>
      </c>
      <c r="AE681" s="1">
        <v>0</v>
      </c>
      <c r="AF681" s="1">
        <v>0</v>
      </c>
      <c r="AG681" s="1">
        <v>0</v>
      </c>
      <c r="AH681" s="1">
        <v>0</v>
      </c>
      <c r="AI681" t="s">
        <v>87</v>
      </c>
      <c r="AL681" s="1">
        <v>0</v>
      </c>
      <c r="AM681" s="1">
        <v>0</v>
      </c>
      <c r="AN681" s="1">
        <v>0</v>
      </c>
    </row>
    <row r="682" spans="1:40" x14ac:dyDescent="0.25">
      <c r="A682">
        <v>680</v>
      </c>
      <c r="B682" t="s">
        <v>49</v>
      </c>
      <c r="C682">
        <v>24</v>
      </c>
      <c r="D682">
        <v>7440484</v>
      </c>
      <c r="E682" t="s">
        <v>8</v>
      </c>
      <c r="F682">
        <v>0</v>
      </c>
      <c r="G682" t="s">
        <v>122</v>
      </c>
      <c r="H682" s="1">
        <v>0</v>
      </c>
      <c r="I682" s="1">
        <v>0</v>
      </c>
      <c r="J682" s="1">
        <v>0</v>
      </c>
      <c r="K682" s="1">
        <v>0</v>
      </c>
      <c r="L682" s="1">
        <v>0</v>
      </c>
      <c r="M682" s="1">
        <v>0</v>
      </c>
      <c r="N682" s="1">
        <v>0</v>
      </c>
      <c r="O682" s="1">
        <v>0</v>
      </c>
      <c r="P682" s="1">
        <v>0</v>
      </c>
      <c r="Q682" s="1">
        <v>0</v>
      </c>
      <c r="R682" s="1">
        <v>0</v>
      </c>
      <c r="S682" s="1">
        <v>0</v>
      </c>
      <c r="T682" s="1">
        <v>0</v>
      </c>
      <c r="U682" s="1">
        <v>0</v>
      </c>
      <c r="V682" t="s">
        <v>86</v>
      </c>
      <c r="W682" s="1">
        <v>0</v>
      </c>
      <c r="X682" s="1">
        <v>0</v>
      </c>
      <c r="Y682" s="1">
        <v>0</v>
      </c>
      <c r="Z682" s="1">
        <v>0</v>
      </c>
      <c r="AA682" s="1">
        <v>0</v>
      </c>
      <c r="AB682" s="1">
        <v>0</v>
      </c>
      <c r="AC682" s="1">
        <v>0</v>
      </c>
      <c r="AD682" s="1">
        <v>0</v>
      </c>
      <c r="AE682" s="1">
        <v>0</v>
      </c>
      <c r="AF682" s="1">
        <v>0</v>
      </c>
      <c r="AG682" s="1">
        <v>0</v>
      </c>
      <c r="AH682" s="1">
        <v>0</v>
      </c>
      <c r="AI682" t="s">
        <v>87</v>
      </c>
      <c r="AL682" s="1">
        <v>0</v>
      </c>
      <c r="AM682" s="1">
        <v>0</v>
      </c>
      <c r="AN682" s="1">
        <v>0</v>
      </c>
    </row>
    <row r="683" spans="1:40" x14ac:dyDescent="0.25">
      <c r="A683">
        <v>681</v>
      </c>
      <c r="B683" t="s">
        <v>49</v>
      </c>
      <c r="C683">
        <v>24</v>
      </c>
      <c r="D683">
        <v>7440473</v>
      </c>
      <c r="E683" t="s">
        <v>89</v>
      </c>
      <c r="F683" s="1">
        <v>9.5699999999999999E-6</v>
      </c>
      <c r="G683" t="s">
        <v>122</v>
      </c>
      <c r="H683" s="1">
        <v>0</v>
      </c>
      <c r="I683" s="1">
        <v>0</v>
      </c>
      <c r="J683" s="1">
        <v>0</v>
      </c>
      <c r="K683" s="1">
        <v>0</v>
      </c>
      <c r="L683" s="1">
        <v>0</v>
      </c>
      <c r="M683" s="1">
        <v>0</v>
      </c>
      <c r="N683" s="1">
        <v>0</v>
      </c>
      <c r="O683" s="1">
        <v>0</v>
      </c>
      <c r="P683" s="1">
        <v>0</v>
      </c>
      <c r="Q683" s="1">
        <v>0</v>
      </c>
      <c r="R683" s="1">
        <v>0</v>
      </c>
      <c r="S683" s="1">
        <v>0</v>
      </c>
      <c r="T683" s="1">
        <v>0</v>
      </c>
      <c r="U683" s="1">
        <v>0</v>
      </c>
      <c r="V683" t="s">
        <v>86</v>
      </c>
      <c r="W683" s="1">
        <v>9.5699999999999999E-6</v>
      </c>
      <c r="X683" s="1">
        <v>0</v>
      </c>
      <c r="Y683" s="1">
        <v>0</v>
      </c>
      <c r="Z683" s="1">
        <v>0</v>
      </c>
      <c r="AA683" s="1">
        <v>0</v>
      </c>
      <c r="AB683" s="1">
        <v>0</v>
      </c>
      <c r="AC683" s="1">
        <v>0</v>
      </c>
      <c r="AD683" s="1">
        <v>0</v>
      </c>
      <c r="AE683" s="1">
        <v>0</v>
      </c>
      <c r="AF683" s="1">
        <v>0</v>
      </c>
      <c r="AG683" s="1">
        <v>0</v>
      </c>
      <c r="AH683" s="1">
        <v>0</v>
      </c>
      <c r="AI683" t="s">
        <v>87</v>
      </c>
      <c r="AL683" s="1">
        <v>0</v>
      </c>
      <c r="AM683" s="1">
        <v>0</v>
      </c>
      <c r="AN683" s="1">
        <v>0</v>
      </c>
    </row>
    <row r="684" spans="1:40" x14ac:dyDescent="0.25">
      <c r="A684">
        <v>682</v>
      </c>
      <c r="B684" t="s">
        <v>49</v>
      </c>
      <c r="C684">
        <v>24</v>
      </c>
      <c r="D684">
        <v>18540299</v>
      </c>
      <c r="E684" t="s">
        <v>13</v>
      </c>
      <c r="F684" s="1">
        <v>4.7800000000000002E-7</v>
      </c>
      <c r="G684" t="s">
        <v>122</v>
      </c>
      <c r="H684" s="1">
        <v>0</v>
      </c>
      <c r="I684" s="1">
        <v>0</v>
      </c>
      <c r="J684" s="1">
        <v>0</v>
      </c>
      <c r="K684" s="1">
        <v>0</v>
      </c>
      <c r="L684" s="1">
        <v>0</v>
      </c>
      <c r="M684" s="1">
        <v>0</v>
      </c>
      <c r="N684" s="1">
        <v>2.39E-6</v>
      </c>
      <c r="O684" s="1">
        <v>0</v>
      </c>
      <c r="P684" s="1">
        <v>0</v>
      </c>
      <c r="Q684" s="1">
        <v>0</v>
      </c>
      <c r="R684" s="1">
        <v>0</v>
      </c>
      <c r="S684" s="1">
        <v>1.3003999999999999E-7</v>
      </c>
      <c r="T684" s="1">
        <v>0</v>
      </c>
      <c r="U684" s="1">
        <v>0</v>
      </c>
      <c r="V684" t="s">
        <v>86</v>
      </c>
      <c r="W684" s="1">
        <v>4.7800000000000002E-7</v>
      </c>
      <c r="X684" s="1">
        <v>2.3746000000000001E-9</v>
      </c>
      <c r="Y684" s="1">
        <v>2.2616E-10</v>
      </c>
      <c r="Z684" s="1">
        <v>0</v>
      </c>
      <c r="AA684" s="1">
        <v>0</v>
      </c>
      <c r="AB684" s="1">
        <v>0</v>
      </c>
      <c r="AC684" s="1">
        <v>0</v>
      </c>
      <c r="AD684" s="1">
        <v>0</v>
      </c>
      <c r="AE684" s="1">
        <v>0</v>
      </c>
      <c r="AF684" s="1">
        <v>0</v>
      </c>
      <c r="AG684" s="1">
        <v>0</v>
      </c>
      <c r="AH684" s="1">
        <v>0</v>
      </c>
      <c r="AI684" t="s">
        <v>87</v>
      </c>
      <c r="AJ684" t="s">
        <v>88</v>
      </c>
      <c r="AK684" t="s">
        <v>118</v>
      </c>
      <c r="AL684" s="1">
        <v>0</v>
      </c>
      <c r="AM684" s="1">
        <v>0</v>
      </c>
      <c r="AN684" s="1">
        <v>0</v>
      </c>
    </row>
    <row r="685" spans="1:40" x14ac:dyDescent="0.25">
      <c r="A685">
        <v>683</v>
      </c>
      <c r="B685" t="s">
        <v>49</v>
      </c>
      <c r="C685">
        <v>24</v>
      </c>
      <c r="D685">
        <v>1175</v>
      </c>
      <c r="E685" t="s">
        <v>294</v>
      </c>
      <c r="F685">
        <v>0</v>
      </c>
      <c r="G685" t="s">
        <v>122</v>
      </c>
      <c r="H685" s="1">
        <v>0</v>
      </c>
      <c r="I685" s="1">
        <v>0</v>
      </c>
      <c r="J685" s="1">
        <v>0</v>
      </c>
      <c r="K685" s="1">
        <v>0</v>
      </c>
      <c r="L685" s="1">
        <v>0</v>
      </c>
      <c r="M685" s="1">
        <v>0</v>
      </c>
      <c r="N685" s="1">
        <v>0</v>
      </c>
      <c r="O685" s="1">
        <v>0</v>
      </c>
      <c r="P685" s="1">
        <v>0</v>
      </c>
      <c r="Q685" s="1">
        <v>0</v>
      </c>
      <c r="R685" s="1">
        <v>0</v>
      </c>
      <c r="S685" s="1">
        <v>0</v>
      </c>
      <c r="T685" s="1">
        <v>0</v>
      </c>
      <c r="U685" s="1">
        <v>0</v>
      </c>
      <c r="V685" t="s">
        <v>86</v>
      </c>
      <c r="W685" s="1">
        <v>0</v>
      </c>
      <c r="X685" s="1">
        <v>0</v>
      </c>
      <c r="Y685" s="1">
        <v>0</v>
      </c>
      <c r="Z685" s="1">
        <v>0</v>
      </c>
      <c r="AA685" s="1">
        <v>0</v>
      </c>
      <c r="AB685" s="1">
        <v>0</v>
      </c>
      <c r="AC685" s="1">
        <v>0</v>
      </c>
      <c r="AD685" s="1">
        <v>0</v>
      </c>
      <c r="AE685" s="1">
        <v>0</v>
      </c>
      <c r="AF685" s="1">
        <v>0</v>
      </c>
      <c r="AG685" s="1">
        <v>0</v>
      </c>
      <c r="AH685" s="1">
        <v>0</v>
      </c>
      <c r="AI685" t="s">
        <v>87</v>
      </c>
      <c r="AL685" s="1">
        <v>0</v>
      </c>
      <c r="AM685" s="1">
        <v>0</v>
      </c>
      <c r="AN685" s="1">
        <v>0</v>
      </c>
    </row>
    <row r="686" spans="1:40" x14ac:dyDescent="0.25">
      <c r="A686">
        <v>684</v>
      </c>
      <c r="B686" t="s">
        <v>49</v>
      </c>
      <c r="C686">
        <v>24</v>
      </c>
      <c r="D686">
        <v>7440508</v>
      </c>
      <c r="E686" t="s">
        <v>10</v>
      </c>
      <c r="F686">
        <v>0</v>
      </c>
      <c r="G686" t="s">
        <v>122</v>
      </c>
      <c r="H686" s="1">
        <v>0</v>
      </c>
      <c r="I686" s="1">
        <v>0</v>
      </c>
      <c r="J686" s="1">
        <v>0</v>
      </c>
      <c r="K686" s="1">
        <v>0</v>
      </c>
      <c r="L686" s="1">
        <v>0</v>
      </c>
      <c r="M686" s="1">
        <v>0</v>
      </c>
      <c r="N686" s="1">
        <v>0</v>
      </c>
      <c r="O686" s="1">
        <v>0</v>
      </c>
      <c r="P686" s="1">
        <v>0</v>
      </c>
      <c r="Q686" s="1">
        <v>0</v>
      </c>
      <c r="R686" s="1">
        <v>0</v>
      </c>
      <c r="S686" s="1">
        <v>0</v>
      </c>
      <c r="T686" s="1">
        <v>0</v>
      </c>
      <c r="U686" s="1">
        <v>0</v>
      </c>
      <c r="V686" t="s">
        <v>86</v>
      </c>
      <c r="W686" s="1">
        <v>0</v>
      </c>
      <c r="X686" s="1">
        <v>0</v>
      </c>
      <c r="Y686" s="1">
        <v>0</v>
      </c>
      <c r="Z686" s="1">
        <v>0</v>
      </c>
      <c r="AA686" s="1">
        <v>0</v>
      </c>
      <c r="AB686" s="1">
        <v>0</v>
      </c>
      <c r="AC686" s="1">
        <v>0</v>
      </c>
      <c r="AD686" s="1">
        <v>0</v>
      </c>
      <c r="AE686" s="1">
        <v>0</v>
      </c>
      <c r="AF686" s="1">
        <v>0</v>
      </c>
      <c r="AG686" s="1">
        <v>0</v>
      </c>
      <c r="AH686" s="1">
        <v>0</v>
      </c>
      <c r="AI686" t="s">
        <v>87</v>
      </c>
      <c r="AL686" s="1">
        <v>0</v>
      </c>
      <c r="AM686" s="1">
        <v>0</v>
      </c>
      <c r="AN686" s="1">
        <v>0</v>
      </c>
    </row>
    <row r="687" spans="1:40" x14ac:dyDescent="0.25">
      <c r="A687">
        <v>685</v>
      </c>
      <c r="B687" t="s">
        <v>49</v>
      </c>
      <c r="C687">
        <v>24</v>
      </c>
      <c r="D687">
        <v>7439965</v>
      </c>
      <c r="E687" t="s">
        <v>5</v>
      </c>
      <c r="F687" s="1">
        <v>9.5699999999999999E-6</v>
      </c>
      <c r="G687" t="s">
        <v>122</v>
      </c>
      <c r="H687" s="1">
        <v>0</v>
      </c>
      <c r="I687" s="1">
        <v>1.0632999999999999E-4</v>
      </c>
      <c r="J687" s="1">
        <v>0</v>
      </c>
      <c r="K687" s="1">
        <v>0</v>
      </c>
      <c r="L687" s="1">
        <v>0</v>
      </c>
      <c r="M687" s="1">
        <v>0</v>
      </c>
      <c r="N687" s="1">
        <v>0</v>
      </c>
      <c r="O687" s="1">
        <v>0</v>
      </c>
      <c r="P687" s="1">
        <v>0</v>
      </c>
      <c r="Q687" s="1">
        <v>0</v>
      </c>
      <c r="R687" s="1">
        <v>0</v>
      </c>
      <c r="S687" s="1">
        <v>0</v>
      </c>
      <c r="T687" s="1">
        <v>0</v>
      </c>
      <c r="U687" s="1">
        <v>0</v>
      </c>
      <c r="V687" t="s">
        <v>86</v>
      </c>
      <c r="W687" s="1">
        <v>9.5699999999999999E-6</v>
      </c>
      <c r="X687" s="1">
        <v>0</v>
      </c>
      <c r="Y687" s="1">
        <v>0</v>
      </c>
      <c r="Z687" s="1">
        <v>0</v>
      </c>
      <c r="AA687" s="1">
        <v>0</v>
      </c>
      <c r="AB687" s="1">
        <v>0</v>
      </c>
      <c r="AC687" s="1">
        <v>0</v>
      </c>
      <c r="AD687" s="1">
        <v>0</v>
      </c>
      <c r="AE687" s="1">
        <v>0</v>
      </c>
      <c r="AF687" s="1">
        <v>0</v>
      </c>
      <c r="AG687" s="1">
        <v>0</v>
      </c>
      <c r="AH687" s="1">
        <v>0</v>
      </c>
      <c r="AI687" t="s">
        <v>87</v>
      </c>
      <c r="AL687" s="1">
        <v>0</v>
      </c>
      <c r="AM687" s="1">
        <v>0</v>
      </c>
      <c r="AN687" s="1">
        <v>0</v>
      </c>
    </row>
    <row r="688" spans="1:40" x14ac:dyDescent="0.25">
      <c r="A688">
        <v>686</v>
      </c>
      <c r="B688" t="s">
        <v>49</v>
      </c>
      <c r="C688">
        <v>24</v>
      </c>
      <c r="D688">
        <v>7440020</v>
      </c>
      <c r="E688" t="s">
        <v>6</v>
      </c>
      <c r="F688">
        <v>0</v>
      </c>
      <c r="G688" t="s">
        <v>122</v>
      </c>
      <c r="H688" s="1">
        <v>0</v>
      </c>
      <c r="I688" s="1">
        <v>0</v>
      </c>
      <c r="J688" s="1">
        <v>0</v>
      </c>
      <c r="K688" s="1">
        <v>0</v>
      </c>
      <c r="L688" s="1">
        <v>0</v>
      </c>
      <c r="M688" s="1">
        <v>0</v>
      </c>
      <c r="N688" s="1">
        <v>0</v>
      </c>
      <c r="O688" s="1">
        <v>0</v>
      </c>
      <c r="P688" s="1">
        <v>0</v>
      </c>
      <c r="Q688" s="1">
        <v>0</v>
      </c>
      <c r="R688" s="1">
        <v>0</v>
      </c>
      <c r="S688" s="1">
        <v>0</v>
      </c>
      <c r="T688" s="1">
        <v>0</v>
      </c>
      <c r="U688" s="1">
        <v>0</v>
      </c>
      <c r="V688" t="s">
        <v>86</v>
      </c>
      <c r="W688" s="1">
        <v>0</v>
      </c>
      <c r="X688" s="1">
        <v>0</v>
      </c>
      <c r="Y688" s="1">
        <v>0</v>
      </c>
      <c r="Z688" s="1">
        <v>0</v>
      </c>
      <c r="AA688" s="1">
        <v>0</v>
      </c>
      <c r="AB688" s="1">
        <v>0</v>
      </c>
      <c r="AC688" s="1">
        <v>0</v>
      </c>
      <c r="AD688" s="1">
        <v>0</v>
      </c>
      <c r="AE688" s="1">
        <v>0</v>
      </c>
      <c r="AF688" s="1">
        <v>0</v>
      </c>
      <c r="AG688" s="1">
        <v>0</v>
      </c>
      <c r="AH688" s="1">
        <v>0</v>
      </c>
      <c r="AI688" t="s">
        <v>87</v>
      </c>
      <c r="AL688" s="1">
        <v>0</v>
      </c>
      <c r="AM688" s="1">
        <v>0</v>
      </c>
      <c r="AN688" s="1">
        <v>0</v>
      </c>
    </row>
    <row r="689" spans="1:40" x14ac:dyDescent="0.25">
      <c r="A689">
        <v>687</v>
      </c>
      <c r="B689" t="s">
        <v>49</v>
      </c>
      <c r="C689">
        <v>24</v>
      </c>
      <c r="D689">
        <v>7723140</v>
      </c>
      <c r="E689" t="s">
        <v>295</v>
      </c>
      <c r="F689">
        <v>0</v>
      </c>
      <c r="G689" t="s">
        <v>122</v>
      </c>
      <c r="H689" s="1">
        <v>0</v>
      </c>
      <c r="I689" s="1">
        <v>0</v>
      </c>
      <c r="J689" s="1">
        <v>0</v>
      </c>
      <c r="K689" s="1">
        <v>0</v>
      </c>
      <c r="L689" s="1">
        <v>0</v>
      </c>
      <c r="M689" s="1">
        <v>0</v>
      </c>
      <c r="N689" s="1">
        <v>0</v>
      </c>
      <c r="O689" s="1">
        <v>0</v>
      </c>
      <c r="P689" s="1">
        <v>0</v>
      </c>
      <c r="Q689" s="1">
        <v>0</v>
      </c>
      <c r="R689" s="1">
        <v>0</v>
      </c>
      <c r="S689" s="1">
        <v>0</v>
      </c>
      <c r="T689" s="1">
        <v>0</v>
      </c>
      <c r="U689" s="1">
        <v>0</v>
      </c>
      <c r="V689" t="s">
        <v>86</v>
      </c>
      <c r="W689" s="1">
        <v>0</v>
      </c>
      <c r="X689" s="1">
        <v>0</v>
      </c>
      <c r="Y689" s="1">
        <v>0</v>
      </c>
      <c r="Z689" s="1">
        <v>0</v>
      </c>
      <c r="AA689" s="1">
        <v>0</v>
      </c>
      <c r="AB689" s="1">
        <v>0</v>
      </c>
      <c r="AC689" s="1">
        <v>0</v>
      </c>
      <c r="AD689" s="1">
        <v>0</v>
      </c>
      <c r="AE689" s="1">
        <v>0</v>
      </c>
      <c r="AF689" s="1">
        <v>0</v>
      </c>
      <c r="AG689" s="1">
        <v>0</v>
      </c>
      <c r="AH689" s="1">
        <v>0</v>
      </c>
      <c r="AI689" t="s">
        <v>87</v>
      </c>
      <c r="AL689" s="1">
        <v>0</v>
      </c>
      <c r="AM689" s="1">
        <v>0</v>
      </c>
      <c r="AN689" s="1">
        <v>0</v>
      </c>
    </row>
    <row r="690" spans="1:40" x14ac:dyDescent="0.25">
      <c r="A690">
        <v>688</v>
      </c>
      <c r="B690" t="s">
        <v>49</v>
      </c>
      <c r="C690">
        <v>24</v>
      </c>
      <c r="D690">
        <v>7439921</v>
      </c>
      <c r="E690" t="s">
        <v>7</v>
      </c>
      <c r="F690">
        <v>0</v>
      </c>
      <c r="G690" t="s">
        <v>122</v>
      </c>
      <c r="H690" s="1">
        <v>0</v>
      </c>
      <c r="I690" s="1">
        <v>0</v>
      </c>
      <c r="J690" s="1">
        <v>0</v>
      </c>
      <c r="K690" s="1">
        <v>0</v>
      </c>
      <c r="L690" s="1">
        <v>0</v>
      </c>
      <c r="M690" s="1">
        <v>0</v>
      </c>
      <c r="N690" s="1">
        <v>0</v>
      </c>
      <c r="O690" s="1">
        <v>0</v>
      </c>
      <c r="P690" s="1">
        <v>0</v>
      </c>
      <c r="Q690" s="1">
        <v>0</v>
      </c>
      <c r="R690" s="1">
        <v>0</v>
      </c>
      <c r="S690" s="1">
        <v>0</v>
      </c>
      <c r="T690" s="1">
        <v>0</v>
      </c>
      <c r="U690" s="1">
        <v>0</v>
      </c>
      <c r="V690" t="s">
        <v>86</v>
      </c>
      <c r="W690" s="1">
        <v>0</v>
      </c>
      <c r="X690" s="1">
        <v>0</v>
      </c>
      <c r="Y690" s="1">
        <v>0</v>
      </c>
      <c r="Z690" s="1">
        <v>0</v>
      </c>
      <c r="AA690" s="1">
        <v>0</v>
      </c>
      <c r="AB690" s="1">
        <v>0</v>
      </c>
      <c r="AC690" s="1">
        <v>0</v>
      </c>
      <c r="AD690" s="1">
        <v>0</v>
      </c>
      <c r="AE690" s="1">
        <v>0</v>
      </c>
      <c r="AF690" s="1">
        <v>0</v>
      </c>
      <c r="AG690" s="1">
        <v>0</v>
      </c>
      <c r="AH690" s="1">
        <v>0</v>
      </c>
      <c r="AI690" t="s">
        <v>87</v>
      </c>
      <c r="AL690" s="1">
        <v>0</v>
      </c>
      <c r="AM690" s="1">
        <v>0</v>
      </c>
      <c r="AN690" s="1">
        <v>0</v>
      </c>
    </row>
    <row r="691" spans="1:40" x14ac:dyDescent="0.25">
      <c r="A691">
        <v>689</v>
      </c>
      <c r="B691" t="s">
        <v>49</v>
      </c>
      <c r="C691">
        <v>24</v>
      </c>
      <c r="D691">
        <v>7440622</v>
      </c>
      <c r="E691" t="s">
        <v>296</v>
      </c>
      <c r="F691">
        <v>0</v>
      </c>
      <c r="G691" t="s">
        <v>122</v>
      </c>
      <c r="H691" s="1">
        <v>0</v>
      </c>
      <c r="I691" s="1">
        <v>0</v>
      </c>
      <c r="J691" s="1">
        <v>0</v>
      </c>
      <c r="K691" s="1">
        <v>0</v>
      </c>
      <c r="L691" s="1">
        <v>0</v>
      </c>
      <c r="M691" s="1">
        <v>0</v>
      </c>
      <c r="N691" s="1">
        <v>0</v>
      </c>
      <c r="O691" s="1">
        <v>0</v>
      </c>
      <c r="P691" s="1">
        <v>0</v>
      </c>
      <c r="Q691" s="1">
        <v>0</v>
      </c>
      <c r="R691" s="1">
        <v>0</v>
      </c>
      <c r="S691" s="1">
        <v>0</v>
      </c>
      <c r="T691" s="1">
        <v>0</v>
      </c>
      <c r="U691" s="1">
        <v>0</v>
      </c>
      <c r="V691" t="s">
        <v>86</v>
      </c>
      <c r="W691" s="1">
        <v>0</v>
      </c>
      <c r="X691" s="1">
        <v>0</v>
      </c>
      <c r="Y691" s="1">
        <v>0</v>
      </c>
      <c r="Z691" s="1">
        <v>0</v>
      </c>
      <c r="AA691" s="1">
        <v>0</v>
      </c>
      <c r="AB691" s="1">
        <v>0</v>
      </c>
      <c r="AC691" s="1">
        <v>0</v>
      </c>
      <c r="AD691" s="1">
        <v>0</v>
      </c>
      <c r="AE691" s="1">
        <v>0</v>
      </c>
      <c r="AF691" s="1">
        <v>0</v>
      </c>
      <c r="AG691" s="1">
        <v>0</v>
      </c>
      <c r="AH691" s="1">
        <v>0</v>
      </c>
      <c r="AI691" t="s">
        <v>87</v>
      </c>
      <c r="AL691" s="1">
        <v>0</v>
      </c>
      <c r="AM691" s="1">
        <v>0</v>
      </c>
      <c r="AN691" s="1">
        <v>0</v>
      </c>
    </row>
    <row r="692" spans="1:40" x14ac:dyDescent="0.25">
      <c r="A692">
        <v>690</v>
      </c>
      <c r="B692" t="s">
        <v>49</v>
      </c>
      <c r="C692">
        <v>24</v>
      </c>
      <c r="D692">
        <v>7440666</v>
      </c>
      <c r="E692" t="s">
        <v>297</v>
      </c>
      <c r="F692">
        <v>0</v>
      </c>
      <c r="G692" t="s">
        <v>122</v>
      </c>
      <c r="H692" s="1">
        <v>0</v>
      </c>
      <c r="I692" s="1">
        <v>0</v>
      </c>
      <c r="J692" s="1">
        <v>0</v>
      </c>
      <c r="K692" s="1">
        <v>0</v>
      </c>
      <c r="L692" s="1">
        <v>0</v>
      </c>
      <c r="M692" s="1">
        <v>0</v>
      </c>
      <c r="N692" s="1">
        <v>0</v>
      </c>
      <c r="O692" s="1">
        <v>0</v>
      </c>
      <c r="P692" s="1">
        <v>0</v>
      </c>
      <c r="Q692" s="1">
        <v>0</v>
      </c>
      <c r="R692" s="1">
        <v>0</v>
      </c>
      <c r="S692" s="1">
        <v>0</v>
      </c>
      <c r="T692" s="1">
        <v>0</v>
      </c>
      <c r="U692" s="1">
        <v>0</v>
      </c>
      <c r="V692" t="s">
        <v>86</v>
      </c>
      <c r="W692" s="1">
        <v>0</v>
      </c>
      <c r="X692" s="1">
        <v>0</v>
      </c>
      <c r="Y692" s="1">
        <v>0</v>
      </c>
      <c r="Z692" s="1">
        <v>0</v>
      </c>
      <c r="AA692" s="1">
        <v>0</v>
      </c>
      <c r="AB692" s="1">
        <v>0</v>
      </c>
      <c r="AC692" s="1">
        <v>0</v>
      </c>
      <c r="AD692" s="1">
        <v>0</v>
      </c>
      <c r="AE692" s="1">
        <v>0</v>
      </c>
      <c r="AF692" s="1">
        <v>0</v>
      </c>
      <c r="AG692" s="1">
        <v>0</v>
      </c>
      <c r="AH692" s="1">
        <v>0</v>
      </c>
      <c r="AI692" t="s">
        <v>87</v>
      </c>
      <c r="AL692" s="1">
        <v>0</v>
      </c>
      <c r="AM692" s="1">
        <v>0</v>
      </c>
      <c r="AN692" s="1">
        <v>0</v>
      </c>
    </row>
    <row r="693" spans="1:40" x14ac:dyDescent="0.25">
      <c r="A693">
        <v>691</v>
      </c>
      <c r="B693" t="s">
        <v>45</v>
      </c>
      <c r="C693">
        <v>24</v>
      </c>
      <c r="D693">
        <v>7429905</v>
      </c>
      <c r="E693" t="s">
        <v>290</v>
      </c>
      <c r="F693">
        <v>0</v>
      </c>
      <c r="G693" t="s">
        <v>122</v>
      </c>
      <c r="H693" s="1">
        <v>0</v>
      </c>
      <c r="I693" s="1">
        <v>0</v>
      </c>
      <c r="J693" s="1">
        <v>0</v>
      </c>
      <c r="K693" s="1">
        <v>0</v>
      </c>
      <c r="L693" s="1">
        <v>0</v>
      </c>
      <c r="M693" s="1">
        <v>0</v>
      </c>
      <c r="N693" s="1">
        <v>0</v>
      </c>
      <c r="O693" s="1">
        <v>0</v>
      </c>
      <c r="P693" s="1">
        <v>0</v>
      </c>
      <c r="Q693" s="1">
        <v>0</v>
      </c>
      <c r="R693" s="1">
        <v>0</v>
      </c>
      <c r="S693" s="1">
        <v>0</v>
      </c>
      <c r="T693" s="1">
        <v>0</v>
      </c>
      <c r="U693" s="1">
        <v>0</v>
      </c>
      <c r="V693" t="s">
        <v>86</v>
      </c>
      <c r="W693" s="1">
        <v>0</v>
      </c>
      <c r="X693" s="1">
        <v>0</v>
      </c>
      <c r="Y693" s="1">
        <v>0</v>
      </c>
      <c r="Z693" s="1">
        <v>0</v>
      </c>
      <c r="AA693" s="1">
        <v>0</v>
      </c>
      <c r="AB693" s="1">
        <v>0</v>
      </c>
      <c r="AC693" s="1">
        <v>0</v>
      </c>
      <c r="AD693" s="1">
        <v>0</v>
      </c>
      <c r="AE693" s="1">
        <v>0</v>
      </c>
      <c r="AF693" s="1">
        <v>0</v>
      </c>
      <c r="AG693" s="1">
        <v>0</v>
      </c>
      <c r="AH693" s="1">
        <v>0</v>
      </c>
      <c r="AI693" t="s">
        <v>87</v>
      </c>
      <c r="AL693" s="1">
        <v>0</v>
      </c>
      <c r="AM693" s="1">
        <v>0</v>
      </c>
      <c r="AN693" s="1">
        <v>0</v>
      </c>
    </row>
    <row r="694" spans="1:40" x14ac:dyDescent="0.25">
      <c r="A694">
        <v>692</v>
      </c>
      <c r="B694" t="s">
        <v>45</v>
      </c>
      <c r="C694">
        <v>24</v>
      </c>
      <c r="D694">
        <v>1344281</v>
      </c>
      <c r="E694" t="s">
        <v>291</v>
      </c>
      <c r="F694">
        <v>0</v>
      </c>
      <c r="G694" t="s">
        <v>122</v>
      </c>
      <c r="H694" s="1">
        <v>0</v>
      </c>
      <c r="I694" s="1">
        <v>0</v>
      </c>
      <c r="J694" s="1">
        <v>0</v>
      </c>
      <c r="K694" s="1">
        <v>0</v>
      </c>
      <c r="L694" s="1">
        <v>0</v>
      </c>
      <c r="M694" s="1">
        <v>0</v>
      </c>
      <c r="N694" s="1">
        <v>0</v>
      </c>
      <c r="O694" s="1">
        <v>0</v>
      </c>
      <c r="P694" s="1">
        <v>0</v>
      </c>
      <c r="Q694" s="1">
        <v>0</v>
      </c>
      <c r="R694" s="1">
        <v>0</v>
      </c>
      <c r="S694" s="1">
        <v>0</v>
      </c>
      <c r="T694" s="1">
        <v>0</v>
      </c>
      <c r="U694" s="1">
        <v>0</v>
      </c>
      <c r="V694" t="s">
        <v>86</v>
      </c>
      <c r="W694" s="1">
        <v>0</v>
      </c>
      <c r="X694" s="1">
        <v>0</v>
      </c>
      <c r="Y694" s="1">
        <v>0</v>
      </c>
      <c r="Z694" s="1">
        <v>0</v>
      </c>
      <c r="AA694" s="1">
        <v>0</v>
      </c>
      <c r="AB694" s="1">
        <v>0</v>
      </c>
      <c r="AC694" s="1">
        <v>0</v>
      </c>
      <c r="AD694" s="1">
        <v>0</v>
      </c>
      <c r="AE694" s="1">
        <v>0</v>
      </c>
      <c r="AF694" s="1">
        <v>0</v>
      </c>
      <c r="AG694" s="1">
        <v>0</v>
      </c>
      <c r="AH694" s="1">
        <v>0</v>
      </c>
      <c r="AI694" t="s">
        <v>87</v>
      </c>
      <c r="AL694" s="1">
        <v>0</v>
      </c>
      <c r="AM694" s="1">
        <v>0</v>
      </c>
      <c r="AN694" s="1">
        <v>0</v>
      </c>
    </row>
    <row r="695" spans="1:40" x14ac:dyDescent="0.25">
      <c r="A695">
        <v>693</v>
      </c>
      <c r="B695" t="s">
        <v>45</v>
      </c>
      <c r="C695">
        <v>24</v>
      </c>
      <c r="D695">
        <v>7440417</v>
      </c>
      <c r="E695" t="s">
        <v>292</v>
      </c>
      <c r="F695">
        <v>0</v>
      </c>
      <c r="G695" t="s">
        <v>122</v>
      </c>
      <c r="H695" s="1">
        <v>0</v>
      </c>
      <c r="I695" s="1">
        <v>0</v>
      </c>
      <c r="J695" s="1">
        <v>0</v>
      </c>
      <c r="K695" s="1">
        <v>0</v>
      </c>
      <c r="L695" s="1">
        <v>0</v>
      </c>
      <c r="M695" s="1">
        <v>0</v>
      </c>
      <c r="N695" s="1">
        <v>0</v>
      </c>
      <c r="O695" s="1">
        <v>0</v>
      </c>
      <c r="P695" s="1">
        <v>0</v>
      </c>
      <c r="Q695" s="1">
        <v>0</v>
      </c>
      <c r="R695" s="1">
        <v>0</v>
      </c>
      <c r="S695" s="1">
        <v>0</v>
      </c>
      <c r="T695" s="1">
        <v>0</v>
      </c>
      <c r="U695" s="1">
        <v>0</v>
      </c>
      <c r="V695" t="s">
        <v>86</v>
      </c>
      <c r="W695" s="1">
        <v>0</v>
      </c>
      <c r="X695" s="1">
        <v>0</v>
      </c>
      <c r="Y695" s="1">
        <v>0</v>
      </c>
      <c r="Z695" s="1">
        <v>0</v>
      </c>
      <c r="AA695" s="1">
        <v>0</v>
      </c>
      <c r="AB695" s="1">
        <v>0</v>
      </c>
      <c r="AC695" s="1">
        <v>0</v>
      </c>
      <c r="AD695" s="1">
        <v>0</v>
      </c>
      <c r="AE695" s="1">
        <v>0</v>
      </c>
      <c r="AF695" s="1">
        <v>0</v>
      </c>
      <c r="AG695" s="1">
        <v>0</v>
      </c>
      <c r="AH695" s="1">
        <v>0</v>
      </c>
      <c r="AI695" t="s">
        <v>87</v>
      </c>
      <c r="AL695" s="1">
        <v>0</v>
      </c>
      <c r="AM695" s="1">
        <v>0</v>
      </c>
      <c r="AN695" s="1">
        <v>0</v>
      </c>
    </row>
    <row r="696" spans="1:40" x14ac:dyDescent="0.25">
      <c r="A696">
        <v>694</v>
      </c>
      <c r="B696" t="s">
        <v>45</v>
      </c>
      <c r="C696">
        <v>24</v>
      </c>
      <c r="D696">
        <v>7440439</v>
      </c>
      <c r="E696" t="s">
        <v>293</v>
      </c>
      <c r="F696">
        <v>0</v>
      </c>
      <c r="G696" t="s">
        <v>122</v>
      </c>
      <c r="H696" s="1">
        <v>0</v>
      </c>
      <c r="I696" s="1">
        <v>0</v>
      </c>
      <c r="J696" s="1">
        <v>0</v>
      </c>
      <c r="K696" s="1">
        <v>0</v>
      </c>
      <c r="L696" s="1">
        <v>0</v>
      </c>
      <c r="M696" s="1">
        <v>0</v>
      </c>
      <c r="N696" s="1">
        <v>0</v>
      </c>
      <c r="O696" s="1">
        <v>0</v>
      </c>
      <c r="P696" s="1">
        <v>0</v>
      </c>
      <c r="Q696" s="1">
        <v>0</v>
      </c>
      <c r="R696" s="1">
        <v>0</v>
      </c>
      <c r="S696" s="1">
        <v>0</v>
      </c>
      <c r="T696" s="1">
        <v>0</v>
      </c>
      <c r="U696" s="1">
        <v>0</v>
      </c>
      <c r="V696" t="s">
        <v>86</v>
      </c>
      <c r="W696" s="1">
        <v>0</v>
      </c>
      <c r="X696" s="1">
        <v>0</v>
      </c>
      <c r="Y696" s="1">
        <v>0</v>
      </c>
      <c r="Z696" s="1">
        <v>0</v>
      </c>
      <c r="AA696" s="1">
        <v>0</v>
      </c>
      <c r="AB696" s="1">
        <v>0</v>
      </c>
      <c r="AC696" s="1">
        <v>0</v>
      </c>
      <c r="AD696" s="1">
        <v>0</v>
      </c>
      <c r="AE696" s="1">
        <v>0</v>
      </c>
      <c r="AF696" s="1">
        <v>0</v>
      </c>
      <c r="AG696" s="1">
        <v>0</v>
      </c>
      <c r="AH696" s="1">
        <v>0</v>
      </c>
      <c r="AI696" t="s">
        <v>87</v>
      </c>
      <c r="AL696" s="1">
        <v>0</v>
      </c>
      <c r="AM696" s="1">
        <v>0</v>
      </c>
      <c r="AN696" s="1">
        <v>0</v>
      </c>
    </row>
    <row r="697" spans="1:40" x14ac:dyDescent="0.25">
      <c r="A697">
        <v>695</v>
      </c>
      <c r="B697" t="s">
        <v>45</v>
      </c>
      <c r="C697">
        <v>24</v>
      </c>
      <c r="D697">
        <v>7440484</v>
      </c>
      <c r="E697" t="s">
        <v>8</v>
      </c>
      <c r="F697">
        <v>0</v>
      </c>
      <c r="G697" t="s">
        <v>122</v>
      </c>
      <c r="H697" s="1">
        <v>0</v>
      </c>
      <c r="I697" s="1">
        <v>0</v>
      </c>
      <c r="J697" s="1">
        <v>0</v>
      </c>
      <c r="K697" s="1">
        <v>0</v>
      </c>
      <c r="L697" s="1">
        <v>0</v>
      </c>
      <c r="M697" s="1">
        <v>0</v>
      </c>
      <c r="N697" s="1">
        <v>0</v>
      </c>
      <c r="O697" s="1">
        <v>0</v>
      </c>
      <c r="P697" s="1">
        <v>0</v>
      </c>
      <c r="Q697" s="1">
        <v>0</v>
      </c>
      <c r="R697" s="1">
        <v>0</v>
      </c>
      <c r="S697" s="1">
        <v>0</v>
      </c>
      <c r="T697" s="1">
        <v>0</v>
      </c>
      <c r="U697" s="1">
        <v>0</v>
      </c>
      <c r="V697" t="s">
        <v>86</v>
      </c>
      <c r="W697" s="1">
        <v>0</v>
      </c>
      <c r="X697" s="1">
        <v>0</v>
      </c>
      <c r="Y697" s="1">
        <v>0</v>
      </c>
      <c r="Z697" s="1">
        <v>0</v>
      </c>
      <c r="AA697" s="1">
        <v>0</v>
      </c>
      <c r="AB697" s="1">
        <v>0</v>
      </c>
      <c r="AC697" s="1">
        <v>0</v>
      </c>
      <c r="AD697" s="1">
        <v>0</v>
      </c>
      <c r="AE697" s="1">
        <v>0</v>
      </c>
      <c r="AF697" s="1">
        <v>0</v>
      </c>
      <c r="AG697" s="1">
        <v>0</v>
      </c>
      <c r="AH697" s="1">
        <v>0</v>
      </c>
      <c r="AI697" t="s">
        <v>87</v>
      </c>
      <c r="AL697" s="1">
        <v>0</v>
      </c>
      <c r="AM697" s="1">
        <v>0</v>
      </c>
      <c r="AN697" s="1">
        <v>0</v>
      </c>
    </row>
    <row r="698" spans="1:40" x14ac:dyDescent="0.25">
      <c r="A698">
        <v>696</v>
      </c>
      <c r="B698" t="s">
        <v>45</v>
      </c>
      <c r="C698">
        <v>24</v>
      </c>
      <c r="D698">
        <v>7440473</v>
      </c>
      <c r="E698" t="s">
        <v>89</v>
      </c>
      <c r="F698">
        <v>1.33E-3</v>
      </c>
      <c r="G698" t="s">
        <v>122</v>
      </c>
      <c r="H698" s="1">
        <v>0</v>
      </c>
      <c r="I698" s="1">
        <v>0</v>
      </c>
      <c r="J698" s="1">
        <v>0</v>
      </c>
      <c r="K698" s="1">
        <v>0</v>
      </c>
      <c r="L698" s="1">
        <v>0</v>
      </c>
      <c r="M698" s="1">
        <v>0</v>
      </c>
      <c r="N698" s="1">
        <v>0</v>
      </c>
      <c r="O698" s="1">
        <v>0</v>
      </c>
      <c r="P698" s="1">
        <v>0</v>
      </c>
      <c r="Q698" s="1">
        <v>0</v>
      </c>
      <c r="R698" s="1">
        <v>0</v>
      </c>
      <c r="S698" s="1">
        <v>0</v>
      </c>
      <c r="T698" s="1">
        <v>0</v>
      </c>
      <c r="U698" s="1">
        <v>0</v>
      </c>
      <c r="V698" t="s">
        <v>86</v>
      </c>
      <c r="W698" s="1">
        <v>1.33E-3</v>
      </c>
      <c r="X698" s="1">
        <v>0</v>
      </c>
      <c r="Y698" s="1">
        <v>0</v>
      </c>
      <c r="Z698" s="1">
        <v>0</v>
      </c>
      <c r="AA698" s="1">
        <v>0</v>
      </c>
      <c r="AB698" s="1">
        <v>0</v>
      </c>
      <c r="AC698" s="1">
        <v>0</v>
      </c>
      <c r="AD698" s="1">
        <v>0</v>
      </c>
      <c r="AE698" s="1">
        <v>0</v>
      </c>
      <c r="AF698" s="1">
        <v>0</v>
      </c>
      <c r="AG698" s="1">
        <v>0</v>
      </c>
      <c r="AH698" s="1">
        <v>0</v>
      </c>
      <c r="AI698" t="s">
        <v>87</v>
      </c>
      <c r="AL698" s="1">
        <v>0</v>
      </c>
      <c r="AM698" s="1">
        <v>0</v>
      </c>
      <c r="AN698" s="1">
        <v>0</v>
      </c>
    </row>
    <row r="699" spans="1:40" x14ac:dyDescent="0.25">
      <c r="A699">
        <v>697</v>
      </c>
      <c r="B699" t="s">
        <v>45</v>
      </c>
      <c r="C699">
        <v>24</v>
      </c>
      <c r="D699">
        <v>18540299</v>
      </c>
      <c r="E699" t="s">
        <v>13</v>
      </c>
      <c r="F699" s="1">
        <v>1.4E-5</v>
      </c>
      <c r="G699" t="s">
        <v>122</v>
      </c>
      <c r="H699" s="1">
        <v>0</v>
      </c>
      <c r="I699" s="1">
        <v>0</v>
      </c>
      <c r="J699" s="1">
        <v>0</v>
      </c>
      <c r="K699" s="1">
        <v>0</v>
      </c>
      <c r="L699" s="1">
        <v>0</v>
      </c>
      <c r="M699" s="1">
        <v>0</v>
      </c>
      <c r="N699" s="1">
        <v>6.9999999999999994E-5</v>
      </c>
      <c r="O699" s="1">
        <v>0</v>
      </c>
      <c r="P699" s="1">
        <v>0</v>
      </c>
      <c r="Q699" s="1">
        <v>0</v>
      </c>
      <c r="R699" s="1">
        <v>0</v>
      </c>
      <c r="S699" s="1">
        <v>3.8087000000000001E-6</v>
      </c>
      <c r="T699" s="1">
        <v>0</v>
      </c>
      <c r="U699" s="1">
        <v>0</v>
      </c>
      <c r="V699" t="s">
        <v>86</v>
      </c>
      <c r="W699" s="1">
        <v>1.4E-5</v>
      </c>
      <c r="X699" s="1">
        <v>6.9549999999999997E-8</v>
      </c>
      <c r="Y699" s="1">
        <v>6.6238000000000002E-9</v>
      </c>
      <c r="Z699" s="1">
        <v>0</v>
      </c>
      <c r="AA699" s="1">
        <v>0</v>
      </c>
      <c r="AB699" s="1">
        <v>0</v>
      </c>
      <c r="AC699" s="1">
        <v>0</v>
      </c>
      <c r="AD699" s="1">
        <v>0</v>
      </c>
      <c r="AE699" s="1">
        <v>0</v>
      </c>
      <c r="AF699" s="1">
        <v>0</v>
      </c>
      <c r="AG699" s="1">
        <v>0</v>
      </c>
      <c r="AH699" s="1">
        <v>0</v>
      </c>
      <c r="AI699" t="s">
        <v>87</v>
      </c>
      <c r="AJ699" t="s">
        <v>88</v>
      </c>
      <c r="AK699" t="s">
        <v>118</v>
      </c>
      <c r="AL699" s="1">
        <v>0</v>
      </c>
      <c r="AM699" s="1">
        <v>0</v>
      </c>
      <c r="AN699" s="1">
        <v>0</v>
      </c>
    </row>
    <row r="700" spans="1:40" x14ac:dyDescent="0.25">
      <c r="A700">
        <v>698</v>
      </c>
      <c r="B700" t="s">
        <v>45</v>
      </c>
      <c r="C700">
        <v>24</v>
      </c>
      <c r="D700">
        <v>1175</v>
      </c>
      <c r="E700" t="s">
        <v>294</v>
      </c>
      <c r="F700">
        <v>0</v>
      </c>
      <c r="G700" t="s">
        <v>122</v>
      </c>
      <c r="H700" s="1">
        <v>0</v>
      </c>
      <c r="I700" s="1">
        <v>0</v>
      </c>
      <c r="J700" s="1">
        <v>0</v>
      </c>
      <c r="K700" s="1">
        <v>0</v>
      </c>
      <c r="L700" s="1">
        <v>0</v>
      </c>
      <c r="M700" s="1">
        <v>0</v>
      </c>
      <c r="N700" s="1">
        <v>0</v>
      </c>
      <c r="O700" s="1">
        <v>0</v>
      </c>
      <c r="P700" s="1">
        <v>0</v>
      </c>
      <c r="Q700" s="1">
        <v>0</v>
      </c>
      <c r="R700" s="1">
        <v>0</v>
      </c>
      <c r="S700" s="1">
        <v>0</v>
      </c>
      <c r="T700" s="1">
        <v>0</v>
      </c>
      <c r="U700" s="1">
        <v>0</v>
      </c>
      <c r="V700" t="s">
        <v>86</v>
      </c>
      <c r="W700" s="1">
        <v>0</v>
      </c>
      <c r="X700" s="1">
        <v>0</v>
      </c>
      <c r="Y700" s="1">
        <v>0</v>
      </c>
      <c r="Z700" s="1">
        <v>0</v>
      </c>
      <c r="AA700" s="1">
        <v>0</v>
      </c>
      <c r="AB700" s="1">
        <v>0</v>
      </c>
      <c r="AC700" s="1">
        <v>0</v>
      </c>
      <c r="AD700" s="1">
        <v>0</v>
      </c>
      <c r="AE700" s="1">
        <v>0</v>
      </c>
      <c r="AF700" s="1">
        <v>0</v>
      </c>
      <c r="AG700" s="1">
        <v>0</v>
      </c>
      <c r="AH700" s="1">
        <v>0</v>
      </c>
      <c r="AI700" t="s">
        <v>87</v>
      </c>
      <c r="AL700" s="1">
        <v>0</v>
      </c>
      <c r="AM700" s="1">
        <v>0</v>
      </c>
      <c r="AN700" s="1">
        <v>0</v>
      </c>
    </row>
    <row r="701" spans="1:40" x14ac:dyDescent="0.25">
      <c r="A701">
        <v>699</v>
      </c>
      <c r="B701" t="s">
        <v>45</v>
      </c>
      <c r="C701">
        <v>24</v>
      </c>
      <c r="D701">
        <v>7440508</v>
      </c>
      <c r="E701" t="s">
        <v>10</v>
      </c>
      <c r="F701" s="1">
        <v>6.7000000000000004E-7</v>
      </c>
      <c r="G701" t="s">
        <v>122</v>
      </c>
      <c r="H701" s="1">
        <v>0</v>
      </c>
      <c r="I701" s="1">
        <v>0</v>
      </c>
      <c r="J701" s="1">
        <v>0</v>
      </c>
      <c r="K701" s="1">
        <v>0</v>
      </c>
      <c r="L701" s="1">
        <v>0</v>
      </c>
      <c r="M701" s="1">
        <v>0</v>
      </c>
      <c r="N701" s="1">
        <v>0</v>
      </c>
      <c r="O701" s="1">
        <v>0</v>
      </c>
      <c r="P701" s="1">
        <v>0</v>
      </c>
      <c r="Q701" s="1">
        <v>0</v>
      </c>
      <c r="R701" s="1">
        <v>0</v>
      </c>
      <c r="S701" s="1">
        <v>0</v>
      </c>
      <c r="T701" s="1">
        <v>0</v>
      </c>
      <c r="U701" s="1">
        <v>0</v>
      </c>
      <c r="V701" t="s">
        <v>86</v>
      </c>
      <c r="W701" s="1">
        <v>6.7000000000000004E-7</v>
      </c>
      <c r="X701" s="1">
        <v>0</v>
      </c>
      <c r="Y701" s="1">
        <v>0</v>
      </c>
      <c r="Z701" s="1">
        <v>0</v>
      </c>
      <c r="AA701" s="1">
        <v>0</v>
      </c>
      <c r="AB701" s="1">
        <v>0</v>
      </c>
      <c r="AC701" s="1">
        <v>0</v>
      </c>
      <c r="AD701" s="1">
        <v>0</v>
      </c>
      <c r="AE701" s="1">
        <v>0</v>
      </c>
      <c r="AF701" s="1">
        <v>0</v>
      </c>
      <c r="AG701" s="1">
        <v>0</v>
      </c>
      <c r="AH701" s="1">
        <v>0</v>
      </c>
      <c r="AI701" t="s">
        <v>87</v>
      </c>
      <c r="AL701" s="1">
        <v>0</v>
      </c>
      <c r="AM701" s="1">
        <v>0</v>
      </c>
      <c r="AN701" s="1">
        <v>0</v>
      </c>
    </row>
    <row r="702" spans="1:40" x14ac:dyDescent="0.25">
      <c r="A702">
        <v>700</v>
      </c>
      <c r="B702" t="s">
        <v>45</v>
      </c>
      <c r="C702">
        <v>24</v>
      </c>
      <c r="D702">
        <v>7439965</v>
      </c>
      <c r="E702" t="s">
        <v>5</v>
      </c>
      <c r="F702" s="1">
        <v>1.5299999999999999E-5</v>
      </c>
      <c r="G702" t="s">
        <v>122</v>
      </c>
      <c r="H702" s="1">
        <v>0</v>
      </c>
      <c r="I702" s="1">
        <v>1.7000000000000001E-4</v>
      </c>
      <c r="J702" s="1">
        <v>0</v>
      </c>
      <c r="K702" s="1">
        <v>0</v>
      </c>
      <c r="L702" s="1">
        <v>0</v>
      </c>
      <c r="M702" s="1">
        <v>0</v>
      </c>
      <c r="N702" s="1">
        <v>0</v>
      </c>
      <c r="O702" s="1">
        <v>0</v>
      </c>
      <c r="P702" s="1">
        <v>0</v>
      </c>
      <c r="Q702" s="1">
        <v>0</v>
      </c>
      <c r="R702" s="1">
        <v>0</v>
      </c>
      <c r="S702" s="1">
        <v>0</v>
      </c>
      <c r="T702" s="1">
        <v>0</v>
      </c>
      <c r="U702" s="1">
        <v>0</v>
      </c>
      <c r="V702" t="s">
        <v>86</v>
      </c>
      <c r="W702" s="1">
        <v>1.5299999999999999E-5</v>
      </c>
      <c r="X702" s="1">
        <v>0</v>
      </c>
      <c r="Y702" s="1">
        <v>0</v>
      </c>
      <c r="Z702" s="1">
        <v>0</v>
      </c>
      <c r="AA702" s="1">
        <v>0</v>
      </c>
      <c r="AB702" s="1">
        <v>0</v>
      </c>
      <c r="AC702" s="1">
        <v>0</v>
      </c>
      <c r="AD702" s="1">
        <v>0</v>
      </c>
      <c r="AE702" s="1">
        <v>0</v>
      </c>
      <c r="AF702" s="1">
        <v>0</v>
      </c>
      <c r="AG702" s="1">
        <v>0</v>
      </c>
      <c r="AH702" s="1">
        <v>0</v>
      </c>
      <c r="AI702" t="s">
        <v>87</v>
      </c>
      <c r="AL702" s="1">
        <v>0</v>
      </c>
      <c r="AM702" s="1">
        <v>0</v>
      </c>
      <c r="AN702" s="1">
        <v>0</v>
      </c>
    </row>
    <row r="703" spans="1:40" x14ac:dyDescent="0.25">
      <c r="A703">
        <v>701</v>
      </c>
      <c r="B703" t="s">
        <v>45</v>
      </c>
      <c r="C703">
        <v>24</v>
      </c>
      <c r="D703">
        <v>7440020</v>
      </c>
      <c r="E703" t="s">
        <v>6</v>
      </c>
      <c r="F703">
        <v>1.2999999999999999E-4</v>
      </c>
      <c r="G703" t="s">
        <v>122</v>
      </c>
      <c r="H703" s="1">
        <v>0</v>
      </c>
      <c r="I703" s="1">
        <v>0</v>
      </c>
      <c r="J703" s="1">
        <v>0</v>
      </c>
      <c r="K703" s="1">
        <v>0</v>
      </c>
      <c r="L703" s="1">
        <v>0</v>
      </c>
      <c r="M703" s="1">
        <v>6.4302999999999997E-5</v>
      </c>
      <c r="N703" s="1">
        <v>9.2856999999999992E-3</v>
      </c>
      <c r="O703" s="1">
        <v>0</v>
      </c>
      <c r="P703" s="1">
        <v>0</v>
      </c>
      <c r="Q703" s="1">
        <v>0</v>
      </c>
      <c r="R703" s="1">
        <v>0</v>
      </c>
      <c r="S703" s="1">
        <v>9.2856999999999992E-3</v>
      </c>
      <c r="T703" s="1">
        <v>0</v>
      </c>
      <c r="U703" s="1">
        <v>0</v>
      </c>
      <c r="V703" t="s">
        <v>86</v>
      </c>
      <c r="W703" s="1">
        <v>1.2999999999999999E-4</v>
      </c>
      <c r="X703" s="1">
        <v>6.4582000000000005E-7</v>
      </c>
      <c r="Y703" s="1">
        <v>6.1506999999999996E-8</v>
      </c>
      <c r="Z703" s="1">
        <v>0</v>
      </c>
      <c r="AA703" s="1">
        <v>0</v>
      </c>
      <c r="AB703" s="1">
        <v>0</v>
      </c>
      <c r="AC703" s="1">
        <v>0</v>
      </c>
      <c r="AD703" s="1">
        <v>0</v>
      </c>
      <c r="AE703" s="1">
        <v>0</v>
      </c>
      <c r="AF703" s="1">
        <v>0</v>
      </c>
      <c r="AG703" s="1">
        <v>0</v>
      </c>
      <c r="AH703" s="1">
        <v>0</v>
      </c>
      <c r="AI703" t="s">
        <v>87</v>
      </c>
      <c r="AJ703" t="s">
        <v>88</v>
      </c>
      <c r="AK703" t="s">
        <v>118</v>
      </c>
      <c r="AL703" s="1">
        <v>0</v>
      </c>
      <c r="AM703" s="1">
        <v>0</v>
      </c>
      <c r="AN703" s="1">
        <v>0</v>
      </c>
    </row>
    <row r="704" spans="1:40" x14ac:dyDescent="0.25">
      <c r="A704">
        <v>702</v>
      </c>
      <c r="B704" t="s">
        <v>45</v>
      </c>
      <c r="C704">
        <v>24</v>
      </c>
      <c r="D704">
        <v>7723140</v>
      </c>
      <c r="E704" t="s">
        <v>295</v>
      </c>
      <c r="F704" s="1">
        <v>1.91E-7</v>
      </c>
      <c r="G704" t="s">
        <v>122</v>
      </c>
      <c r="H704" s="1">
        <v>0</v>
      </c>
      <c r="I704" s="1">
        <v>0</v>
      </c>
      <c r="J704" s="1">
        <v>0</v>
      </c>
      <c r="K704" s="1">
        <v>0</v>
      </c>
      <c r="L704" s="1">
        <v>0</v>
      </c>
      <c r="M704" s="1">
        <v>0</v>
      </c>
      <c r="N704" s="1">
        <v>0</v>
      </c>
      <c r="O704" s="1">
        <v>0</v>
      </c>
      <c r="P704" s="1">
        <v>0</v>
      </c>
      <c r="Q704" s="1">
        <v>0</v>
      </c>
      <c r="R704" s="1">
        <v>0</v>
      </c>
      <c r="S704" s="1">
        <v>0</v>
      </c>
      <c r="T704" s="1">
        <v>0</v>
      </c>
      <c r="U704" s="1">
        <v>0</v>
      </c>
      <c r="V704" t="s">
        <v>86</v>
      </c>
      <c r="W704" s="1">
        <v>1.91E-7</v>
      </c>
      <c r="X704" s="1">
        <v>0</v>
      </c>
      <c r="Y704" s="1">
        <v>0</v>
      </c>
      <c r="Z704" s="1">
        <v>0</v>
      </c>
      <c r="AA704" s="1">
        <v>0</v>
      </c>
      <c r="AB704" s="1">
        <v>0</v>
      </c>
      <c r="AC704" s="1">
        <v>0</v>
      </c>
      <c r="AD704" s="1">
        <v>0</v>
      </c>
      <c r="AE704" s="1">
        <v>0</v>
      </c>
      <c r="AF704" s="1">
        <v>0</v>
      </c>
      <c r="AG704" s="1">
        <v>0</v>
      </c>
      <c r="AH704" s="1">
        <v>0</v>
      </c>
      <c r="AI704" t="s">
        <v>87</v>
      </c>
      <c r="AL704" s="1">
        <v>0</v>
      </c>
      <c r="AM704" s="1">
        <v>0</v>
      </c>
      <c r="AN704" s="1">
        <v>0</v>
      </c>
    </row>
    <row r="705" spans="1:40" x14ac:dyDescent="0.25">
      <c r="A705">
        <v>703</v>
      </c>
      <c r="B705" t="s">
        <v>45</v>
      </c>
      <c r="C705">
        <v>24</v>
      </c>
      <c r="D705">
        <v>7439921</v>
      </c>
      <c r="E705" t="s">
        <v>7</v>
      </c>
      <c r="F705">
        <v>0</v>
      </c>
      <c r="G705" t="s">
        <v>122</v>
      </c>
      <c r="H705" s="1">
        <v>0</v>
      </c>
      <c r="I705" s="1">
        <v>0</v>
      </c>
      <c r="J705" s="1">
        <v>0</v>
      </c>
      <c r="K705" s="1">
        <v>0</v>
      </c>
      <c r="L705" s="1">
        <v>0</v>
      </c>
      <c r="M705" s="1">
        <v>0</v>
      </c>
      <c r="N705" s="1">
        <v>0</v>
      </c>
      <c r="O705" s="1">
        <v>0</v>
      </c>
      <c r="P705" s="1">
        <v>0</v>
      </c>
      <c r="Q705" s="1">
        <v>0</v>
      </c>
      <c r="R705" s="1">
        <v>0</v>
      </c>
      <c r="S705" s="1">
        <v>0</v>
      </c>
      <c r="T705" s="1">
        <v>0</v>
      </c>
      <c r="U705" s="1">
        <v>0</v>
      </c>
      <c r="V705" t="s">
        <v>86</v>
      </c>
      <c r="W705" s="1">
        <v>0</v>
      </c>
      <c r="X705" s="1">
        <v>0</v>
      </c>
      <c r="Y705" s="1">
        <v>0</v>
      </c>
      <c r="Z705" s="1">
        <v>0</v>
      </c>
      <c r="AA705" s="1">
        <v>0</v>
      </c>
      <c r="AB705" s="1">
        <v>0</v>
      </c>
      <c r="AC705" s="1">
        <v>0</v>
      </c>
      <c r="AD705" s="1">
        <v>0</v>
      </c>
      <c r="AE705" s="1">
        <v>0</v>
      </c>
      <c r="AF705" s="1">
        <v>0</v>
      </c>
      <c r="AG705" s="1">
        <v>0</v>
      </c>
      <c r="AH705" s="1">
        <v>0</v>
      </c>
      <c r="AI705" t="s">
        <v>87</v>
      </c>
      <c r="AL705" s="1">
        <v>0</v>
      </c>
      <c r="AM705" s="1">
        <v>0</v>
      </c>
      <c r="AN705" s="1">
        <v>0</v>
      </c>
    </row>
    <row r="706" spans="1:40" x14ac:dyDescent="0.25">
      <c r="A706">
        <v>704</v>
      </c>
      <c r="B706" t="s">
        <v>45</v>
      </c>
      <c r="C706">
        <v>24</v>
      </c>
      <c r="D706">
        <v>7440622</v>
      </c>
      <c r="E706" t="s">
        <v>296</v>
      </c>
      <c r="F706">
        <v>0</v>
      </c>
      <c r="G706" t="s">
        <v>122</v>
      </c>
      <c r="H706" s="1">
        <v>0</v>
      </c>
      <c r="I706" s="1">
        <v>0</v>
      </c>
      <c r="J706" s="1">
        <v>0</v>
      </c>
      <c r="K706" s="1">
        <v>0</v>
      </c>
      <c r="L706" s="1">
        <v>0</v>
      </c>
      <c r="M706" s="1">
        <v>0</v>
      </c>
      <c r="N706" s="1">
        <v>0</v>
      </c>
      <c r="O706" s="1">
        <v>0</v>
      </c>
      <c r="P706" s="1">
        <v>0</v>
      </c>
      <c r="Q706" s="1">
        <v>0</v>
      </c>
      <c r="R706" s="1">
        <v>0</v>
      </c>
      <c r="S706" s="1">
        <v>0</v>
      </c>
      <c r="T706" s="1">
        <v>0</v>
      </c>
      <c r="U706" s="1">
        <v>0</v>
      </c>
      <c r="V706" t="s">
        <v>86</v>
      </c>
      <c r="W706" s="1">
        <v>0</v>
      </c>
      <c r="X706" s="1">
        <v>0</v>
      </c>
      <c r="Y706" s="1">
        <v>0</v>
      </c>
      <c r="Z706" s="1">
        <v>0</v>
      </c>
      <c r="AA706" s="1">
        <v>0</v>
      </c>
      <c r="AB706" s="1">
        <v>0</v>
      </c>
      <c r="AC706" s="1">
        <v>0</v>
      </c>
      <c r="AD706" s="1">
        <v>0</v>
      </c>
      <c r="AE706" s="1">
        <v>0</v>
      </c>
      <c r="AF706" s="1">
        <v>0</v>
      </c>
      <c r="AG706" s="1">
        <v>0</v>
      </c>
      <c r="AH706" s="1">
        <v>0</v>
      </c>
      <c r="AI706" t="s">
        <v>87</v>
      </c>
      <c r="AL706" s="1">
        <v>0</v>
      </c>
      <c r="AM706" s="1">
        <v>0</v>
      </c>
      <c r="AN706" s="1">
        <v>0</v>
      </c>
    </row>
    <row r="707" spans="1:40" x14ac:dyDescent="0.25">
      <c r="A707">
        <v>705</v>
      </c>
      <c r="B707" t="s">
        <v>45</v>
      </c>
      <c r="C707">
        <v>24</v>
      </c>
      <c r="D707">
        <v>7440666</v>
      </c>
      <c r="E707" t="s">
        <v>297</v>
      </c>
      <c r="F707">
        <v>0</v>
      </c>
      <c r="G707" t="s">
        <v>122</v>
      </c>
      <c r="H707" s="1">
        <v>0</v>
      </c>
      <c r="I707" s="1">
        <v>0</v>
      </c>
      <c r="J707" s="1">
        <v>0</v>
      </c>
      <c r="K707" s="1">
        <v>0</v>
      </c>
      <c r="L707" s="1">
        <v>0</v>
      </c>
      <c r="M707" s="1">
        <v>0</v>
      </c>
      <c r="N707" s="1">
        <v>0</v>
      </c>
      <c r="O707" s="1">
        <v>0</v>
      </c>
      <c r="P707" s="1">
        <v>0</v>
      </c>
      <c r="Q707" s="1">
        <v>0</v>
      </c>
      <c r="R707" s="1">
        <v>0</v>
      </c>
      <c r="S707" s="1">
        <v>0</v>
      </c>
      <c r="T707" s="1">
        <v>0</v>
      </c>
      <c r="U707" s="1">
        <v>0</v>
      </c>
      <c r="V707" t="s">
        <v>86</v>
      </c>
      <c r="W707" s="1">
        <v>0</v>
      </c>
      <c r="X707" s="1">
        <v>0</v>
      </c>
      <c r="Y707" s="1">
        <v>0</v>
      </c>
      <c r="Z707" s="1">
        <v>0</v>
      </c>
      <c r="AA707" s="1">
        <v>0</v>
      </c>
      <c r="AB707" s="1">
        <v>0</v>
      </c>
      <c r="AC707" s="1">
        <v>0</v>
      </c>
      <c r="AD707" s="1">
        <v>0</v>
      </c>
      <c r="AE707" s="1">
        <v>0</v>
      </c>
      <c r="AF707" s="1">
        <v>0</v>
      </c>
      <c r="AG707" s="1">
        <v>0</v>
      </c>
      <c r="AH707" s="1">
        <v>0</v>
      </c>
      <c r="AI707" t="s">
        <v>87</v>
      </c>
      <c r="AL707" s="1">
        <v>0</v>
      </c>
      <c r="AM707" s="1">
        <v>0</v>
      </c>
      <c r="AN707" s="1">
        <v>0</v>
      </c>
    </row>
    <row r="708" spans="1:40" x14ac:dyDescent="0.25">
      <c r="A708">
        <v>706</v>
      </c>
      <c r="B708" t="s">
        <v>50</v>
      </c>
      <c r="C708">
        <v>24</v>
      </c>
      <c r="D708">
        <v>7429905</v>
      </c>
      <c r="E708" t="s">
        <v>290</v>
      </c>
      <c r="F708">
        <v>0</v>
      </c>
      <c r="G708" t="s">
        <v>122</v>
      </c>
      <c r="H708" s="1">
        <v>0</v>
      </c>
      <c r="I708" s="1">
        <v>0</v>
      </c>
      <c r="J708" s="1">
        <v>0</v>
      </c>
      <c r="K708" s="1">
        <v>0</v>
      </c>
      <c r="L708" s="1">
        <v>0</v>
      </c>
      <c r="M708" s="1">
        <v>0</v>
      </c>
      <c r="N708" s="1">
        <v>0</v>
      </c>
      <c r="O708" s="1">
        <v>0</v>
      </c>
      <c r="P708" s="1">
        <v>0</v>
      </c>
      <c r="Q708" s="1">
        <v>0</v>
      </c>
      <c r="R708" s="1">
        <v>0</v>
      </c>
      <c r="S708" s="1">
        <v>0</v>
      </c>
      <c r="T708" s="1">
        <v>0</v>
      </c>
      <c r="U708" s="1">
        <v>0</v>
      </c>
      <c r="V708" t="s">
        <v>86</v>
      </c>
      <c r="W708" s="1">
        <v>0</v>
      </c>
      <c r="X708" s="1">
        <v>0</v>
      </c>
      <c r="Y708" s="1">
        <v>0</v>
      </c>
      <c r="Z708" s="1">
        <v>0</v>
      </c>
      <c r="AA708" s="1">
        <v>0</v>
      </c>
      <c r="AB708" s="1">
        <v>0</v>
      </c>
      <c r="AC708" s="1">
        <v>0</v>
      </c>
      <c r="AD708" s="1">
        <v>0</v>
      </c>
      <c r="AE708" s="1">
        <v>0</v>
      </c>
      <c r="AF708" s="1">
        <v>0</v>
      </c>
      <c r="AG708" s="1">
        <v>0</v>
      </c>
      <c r="AH708" s="1">
        <v>0</v>
      </c>
      <c r="AI708" t="s">
        <v>87</v>
      </c>
      <c r="AL708" s="1">
        <v>0</v>
      </c>
      <c r="AM708" s="1">
        <v>0</v>
      </c>
      <c r="AN708" s="1">
        <v>0</v>
      </c>
    </row>
    <row r="709" spans="1:40" x14ac:dyDescent="0.25">
      <c r="A709">
        <v>707</v>
      </c>
      <c r="B709" t="s">
        <v>50</v>
      </c>
      <c r="C709">
        <v>24</v>
      </c>
      <c r="D709">
        <v>1344281</v>
      </c>
      <c r="E709" t="s">
        <v>291</v>
      </c>
      <c r="F709">
        <v>0</v>
      </c>
      <c r="G709" t="s">
        <v>122</v>
      </c>
      <c r="H709" s="1">
        <v>0</v>
      </c>
      <c r="I709" s="1">
        <v>0</v>
      </c>
      <c r="J709" s="1">
        <v>0</v>
      </c>
      <c r="K709" s="1">
        <v>0</v>
      </c>
      <c r="L709" s="1">
        <v>0</v>
      </c>
      <c r="M709" s="1">
        <v>0</v>
      </c>
      <c r="N709" s="1">
        <v>0</v>
      </c>
      <c r="O709" s="1">
        <v>0</v>
      </c>
      <c r="P709" s="1">
        <v>0</v>
      </c>
      <c r="Q709" s="1">
        <v>0</v>
      </c>
      <c r="R709" s="1">
        <v>0</v>
      </c>
      <c r="S709" s="1">
        <v>0</v>
      </c>
      <c r="T709" s="1">
        <v>0</v>
      </c>
      <c r="U709" s="1">
        <v>0</v>
      </c>
      <c r="V709" t="s">
        <v>86</v>
      </c>
      <c r="W709" s="1">
        <v>0</v>
      </c>
      <c r="X709" s="1">
        <v>0</v>
      </c>
      <c r="Y709" s="1">
        <v>0</v>
      </c>
      <c r="Z709" s="1">
        <v>0</v>
      </c>
      <c r="AA709" s="1">
        <v>0</v>
      </c>
      <c r="AB709" s="1">
        <v>0</v>
      </c>
      <c r="AC709" s="1">
        <v>0</v>
      </c>
      <c r="AD709" s="1">
        <v>0</v>
      </c>
      <c r="AE709" s="1">
        <v>0</v>
      </c>
      <c r="AF709" s="1">
        <v>0</v>
      </c>
      <c r="AG709" s="1">
        <v>0</v>
      </c>
      <c r="AH709" s="1">
        <v>0</v>
      </c>
      <c r="AI709" t="s">
        <v>87</v>
      </c>
      <c r="AL709" s="1">
        <v>0</v>
      </c>
      <c r="AM709" s="1">
        <v>0</v>
      </c>
      <c r="AN709" s="1">
        <v>0</v>
      </c>
    </row>
    <row r="710" spans="1:40" x14ac:dyDescent="0.25">
      <c r="A710">
        <v>708</v>
      </c>
      <c r="B710" t="s">
        <v>50</v>
      </c>
      <c r="C710">
        <v>24</v>
      </c>
      <c r="D710">
        <v>7440417</v>
      </c>
      <c r="E710" t="s">
        <v>292</v>
      </c>
      <c r="F710">
        <v>0</v>
      </c>
      <c r="G710" t="s">
        <v>122</v>
      </c>
      <c r="H710" s="1">
        <v>0</v>
      </c>
      <c r="I710" s="1">
        <v>0</v>
      </c>
      <c r="J710" s="1">
        <v>0</v>
      </c>
      <c r="K710" s="1">
        <v>0</v>
      </c>
      <c r="L710" s="1">
        <v>0</v>
      </c>
      <c r="M710" s="1">
        <v>0</v>
      </c>
      <c r="N710" s="1">
        <v>0</v>
      </c>
      <c r="O710" s="1">
        <v>0</v>
      </c>
      <c r="P710" s="1">
        <v>0</v>
      </c>
      <c r="Q710" s="1">
        <v>0</v>
      </c>
      <c r="R710" s="1">
        <v>0</v>
      </c>
      <c r="S710" s="1">
        <v>0</v>
      </c>
      <c r="T710" s="1">
        <v>0</v>
      </c>
      <c r="U710" s="1">
        <v>0</v>
      </c>
      <c r="V710" t="s">
        <v>86</v>
      </c>
      <c r="W710" s="1">
        <v>0</v>
      </c>
      <c r="X710" s="1">
        <v>0</v>
      </c>
      <c r="Y710" s="1">
        <v>0</v>
      </c>
      <c r="Z710" s="1">
        <v>0</v>
      </c>
      <c r="AA710" s="1">
        <v>0</v>
      </c>
      <c r="AB710" s="1">
        <v>0</v>
      </c>
      <c r="AC710" s="1">
        <v>0</v>
      </c>
      <c r="AD710" s="1">
        <v>0</v>
      </c>
      <c r="AE710" s="1">
        <v>0</v>
      </c>
      <c r="AF710" s="1">
        <v>0</v>
      </c>
      <c r="AG710" s="1">
        <v>0</v>
      </c>
      <c r="AH710" s="1">
        <v>0</v>
      </c>
      <c r="AI710" t="s">
        <v>87</v>
      </c>
      <c r="AL710" s="1">
        <v>0</v>
      </c>
      <c r="AM710" s="1">
        <v>0</v>
      </c>
      <c r="AN710" s="1">
        <v>0</v>
      </c>
    </row>
    <row r="711" spans="1:40" x14ac:dyDescent="0.25">
      <c r="A711">
        <v>709</v>
      </c>
      <c r="B711" t="s">
        <v>50</v>
      </c>
      <c r="C711">
        <v>24</v>
      </c>
      <c r="D711">
        <v>7440439</v>
      </c>
      <c r="E711" t="s">
        <v>293</v>
      </c>
      <c r="F711">
        <v>0</v>
      </c>
      <c r="G711" t="s">
        <v>122</v>
      </c>
      <c r="H711" s="1">
        <v>0</v>
      </c>
      <c r="I711" s="1">
        <v>0</v>
      </c>
      <c r="J711" s="1">
        <v>0</v>
      </c>
      <c r="K711" s="1">
        <v>0</v>
      </c>
      <c r="L711" s="1">
        <v>0</v>
      </c>
      <c r="M711" s="1">
        <v>0</v>
      </c>
      <c r="N711" s="1">
        <v>0</v>
      </c>
      <c r="O711" s="1">
        <v>0</v>
      </c>
      <c r="P711" s="1">
        <v>0</v>
      </c>
      <c r="Q711" s="1">
        <v>0</v>
      </c>
      <c r="R711" s="1">
        <v>0</v>
      </c>
      <c r="S711" s="1">
        <v>0</v>
      </c>
      <c r="T711" s="1">
        <v>0</v>
      </c>
      <c r="U711" s="1">
        <v>0</v>
      </c>
      <c r="V711" t="s">
        <v>86</v>
      </c>
      <c r="W711" s="1">
        <v>0</v>
      </c>
      <c r="X711" s="1">
        <v>0</v>
      </c>
      <c r="Y711" s="1">
        <v>0</v>
      </c>
      <c r="Z711" s="1">
        <v>0</v>
      </c>
      <c r="AA711" s="1">
        <v>0</v>
      </c>
      <c r="AB711" s="1">
        <v>0</v>
      </c>
      <c r="AC711" s="1">
        <v>0</v>
      </c>
      <c r="AD711" s="1">
        <v>0</v>
      </c>
      <c r="AE711" s="1">
        <v>0</v>
      </c>
      <c r="AF711" s="1">
        <v>0</v>
      </c>
      <c r="AG711" s="1">
        <v>0</v>
      </c>
      <c r="AH711" s="1">
        <v>0</v>
      </c>
      <c r="AI711" t="s">
        <v>87</v>
      </c>
      <c r="AL711" s="1">
        <v>0</v>
      </c>
      <c r="AM711" s="1">
        <v>0</v>
      </c>
      <c r="AN711" s="1">
        <v>0</v>
      </c>
    </row>
    <row r="712" spans="1:40" x14ac:dyDescent="0.25">
      <c r="A712">
        <v>710</v>
      </c>
      <c r="B712" t="s">
        <v>50</v>
      </c>
      <c r="C712">
        <v>24</v>
      </c>
      <c r="D712">
        <v>7440484</v>
      </c>
      <c r="E712" t="s">
        <v>8</v>
      </c>
      <c r="F712">
        <v>0</v>
      </c>
      <c r="G712" t="s">
        <v>122</v>
      </c>
      <c r="H712" s="1">
        <v>0</v>
      </c>
      <c r="I712" s="1">
        <v>0</v>
      </c>
      <c r="J712" s="1">
        <v>0</v>
      </c>
      <c r="K712" s="1">
        <v>0</v>
      </c>
      <c r="L712" s="1">
        <v>0</v>
      </c>
      <c r="M712" s="1">
        <v>0</v>
      </c>
      <c r="N712" s="1">
        <v>0</v>
      </c>
      <c r="O712" s="1">
        <v>0</v>
      </c>
      <c r="P712" s="1">
        <v>0</v>
      </c>
      <c r="Q712" s="1">
        <v>0</v>
      </c>
      <c r="R712" s="1">
        <v>0</v>
      </c>
      <c r="S712" s="1">
        <v>0</v>
      </c>
      <c r="T712" s="1">
        <v>0</v>
      </c>
      <c r="U712" s="1">
        <v>0</v>
      </c>
      <c r="V712" t="s">
        <v>86</v>
      </c>
      <c r="W712" s="1">
        <v>0</v>
      </c>
      <c r="X712" s="1">
        <v>0</v>
      </c>
      <c r="Y712" s="1">
        <v>0</v>
      </c>
      <c r="Z712" s="1">
        <v>0</v>
      </c>
      <c r="AA712" s="1">
        <v>0</v>
      </c>
      <c r="AB712" s="1">
        <v>0</v>
      </c>
      <c r="AC712" s="1">
        <v>0</v>
      </c>
      <c r="AD712" s="1">
        <v>0</v>
      </c>
      <c r="AE712" s="1">
        <v>0</v>
      </c>
      <c r="AF712" s="1">
        <v>0</v>
      </c>
      <c r="AG712" s="1">
        <v>0</v>
      </c>
      <c r="AH712" s="1">
        <v>0</v>
      </c>
      <c r="AI712" t="s">
        <v>87</v>
      </c>
      <c r="AL712" s="1">
        <v>0</v>
      </c>
      <c r="AM712" s="1">
        <v>0</v>
      </c>
      <c r="AN712" s="1">
        <v>0</v>
      </c>
    </row>
    <row r="713" spans="1:40" x14ac:dyDescent="0.25">
      <c r="A713">
        <v>711</v>
      </c>
      <c r="B713" t="s">
        <v>50</v>
      </c>
      <c r="C713">
        <v>24</v>
      </c>
      <c r="D713">
        <v>7440473</v>
      </c>
      <c r="E713" t="s">
        <v>89</v>
      </c>
      <c r="F713">
        <v>1.7699999999999999E-4</v>
      </c>
      <c r="G713" t="s">
        <v>122</v>
      </c>
      <c r="H713" s="1">
        <v>0</v>
      </c>
      <c r="I713" s="1">
        <v>0</v>
      </c>
      <c r="J713" s="1">
        <v>0</v>
      </c>
      <c r="K713" s="1">
        <v>0</v>
      </c>
      <c r="L713" s="1">
        <v>0</v>
      </c>
      <c r="M713" s="1">
        <v>0</v>
      </c>
      <c r="N713" s="1">
        <v>0</v>
      </c>
      <c r="O713" s="1">
        <v>0</v>
      </c>
      <c r="P713" s="1">
        <v>0</v>
      </c>
      <c r="Q713" s="1">
        <v>0</v>
      </c>
      <c r="R713" s="1">
        <v>0</v>
      </c>
      <c r="S713" s="1">
        <v>0</v>
      </c>
      <c r="T713" s="1">
        <v>0</v>
      </c>
      <c r="U713" s="1">
        <v>0</v>
      </c>
      <c r="V713" t="s">
        <v>86</v>
      </c>
      <c r="W713" s="1">
        <v>1.7699999999999999E-4</v>
      </c>
      <c r="X713" s="1">
        <v>0</v>
      </c>
      <c r="Y713" s="1">
        <v>0</v>
      </c>
      <c r="Z713" s="1">
        <v>0</v>
      </c>
      <c r="AA713" s="1">
        <v>0</v>
      </c>
      <c r="AB713" s="1">
        <v>0</v>
      </c>
      <c r="AC713" s="1">
        <v>0</v>
      </c>
      <c r="AD713" s="1">
        <v>0</v>
      </c>
      <c r="AE713" s="1">
        <v>0</v>
      </c>
      <c r="AF713" s="1">
        <v>0</v>
      </c>
      <c r="AG713" s="1">
        <v>0</v>
      </c>
      <c r="AH713" s="1">
        <v>0</v>
      </c>
      <c r="AI713" t="s">
        <v>87</v>
      </c>
      <c r="AL713" s="1">
        <v>0</v>
      </c>
      <c r="AM713" s="1">
        <v>0</v>
      </c>
      <c r="AN713" s="1">
        <v>0</v>
      </c>
    </row>
    <row r="714" spans="1:40" x14ac:dyDescent="0.25">
      <c r="A714">
        <v>712</v>
      </c>
      <c r="B714" t="s">
        <v>50</v>
      </c>
      <c r="C714">
        <v>24</v>
      </c>
      <c r="D714">
        <v>18540299</v>
      </c>
      <c r="E714" t="s">
        <v>13</v>
      </c>
      <c r="F714" s="1">
        <v>8.85E-6</v>
      </c>
      <c r="G714" t="s">
        <v>122</v>
      </c>
      <c r="H714" s="1">
        <v>0</v>
      </c>
      <c r="I714" s="1">
        <v>0</v>
      </c>
      <c r="J714" s="1">
        <v>0</v>
      </c>
      <c r="K714" s="1">
        <v>0</v>
      </c>
      <c r="L714" s="1">
        <v>0</v>
      </c>
      <c r="M714" s="1">
        <v>0</v>
      </c>
      <c r="N714" s="1">
        <v>4.4249999999999998E-5</v>
      </c>
      <c r="O714" s="1">
        <v>0</v>
      </c>
      <c r="P714" s="1">
        <v>0</v>
      </c>
      <c r="Q714" s="1">
        <v>0</v>
      </c>
      <c r="R714" s="1">
        <v>0</v>
      </c>
      <c r="S714" s="1">
        <v>2.4076E-6</v>
      </c>
      <c r="T714" s="1">
        <v>0</v>
      </c>
      <c r="U714" s="1">
        <v>0</v>
      </c>
      <c r="V714" t="s">
        <v>86</v>
      </c>
      <c r="W714" s="1">
        <v>8.85E-6</v>
      </c>
      <c r="X714" s="1">
        <v>4.3965999999999998E-8</v>
      </c>
      <c r="Y714" s="1">
        <v>4.1871999999999998E-9</v>
      </c>
      <c r="Z714" s="1">
        <v>0</v>
      </c>
      <c r="AA714" s="1">
        <v>0</v>
      </c>
      <c r="AB714" s="1">
        <v>0</v>
      </c>
      <c r="AC714" s="1">
        <v>0</v>
      </c>
      <c r="AD714" s="1">
        <v>0</v>
      </c>
      <c r="AE714" s="1">
        <v>0</v>
      </c>
      <c r="AF714" s="1">
        <v>0</v>
      </c>
      <c r="AG714" s="1">
        <v>0</v>
      </c>
      <c r="AH714" s="1">
        <v>0</v>
      </c>
      <c r="AI714" t="s">
        <v>87</v>
      </c>
      <c r="AJ714" t="s">
        <v>88</v>
      </c>
      <c r="AK714" t="s">
        <v>118</v>
      </c>
      <c r="AL714" s="1">
        <v>0</v>
      </c>
      <c r="AM714" s="1">
        <v>0</v>
      </c>
      <c r="AN714" s="1">
        <v>0</v>
      </c>
    </row>
    <row r="715" spans="1:40" x14ac:dyDescent="0.25">
      <c r="A715">
        <v>713</v>
      </c>
      <c r="B715" t="s">
        <v>50</v>
      </c>
      <c r="C715">
        <v>24</v>
      </c>
      <c r="D715">
        <v>1175</v>
      </c>
      <c r="E715" t="s">
        <v>294</v>
      </c>
      <c r="F715">
        <v>0</v>
      </c>
      <c r="G715" t="s">
        <v>122</v>
      </c>
      <c r="H715" s="1">
        <v>0</v>
      </c>
      <c r="I715" s="1">
        <v>0</v>
      </c>
      <c r="J715" s="1">
        <v>0</v>
      </c>
      <c r="K715" s="1">
        <v>0</v>
      </c>
      <c r="L715" s="1">
        <v>0</v>
      </c>
      <c r="M715" s="1">
        <v>0</v>
      </c>
      <c r="N715" s="1">
        <v>0</v>
      </c>
      <c r="O715" s="1">
        <v>0</v>
      </c>
      <c r="P715" s="1">
        <v>0</v>
      </c>
      <c r="Q715" s="1">
        <v>0</v>
      </c>
      <c r="R715" s="1">
        <v>0</v>
      </c>
      <c r="S715" s="1">
        <v>0</v>
      </c>
      <c r="T715" s="1">
        <v>0</v>
      </c>
      <c r="U715" s="1">
        <v>0</v>
      </c>
      <c r="V715" t="s">
        <v>86</v>
      </c>
      <c r="W715" s="1">
        <v>0</v>
      </c>
      <c r="X715" s="1">
        <v>0</v>
      </c>
      <c r="Y715" s="1">
        <v>0</v>
      </c>
      <c r="Z715" s="1">
        <v>0</v>
      </c>
      <c r="AA715" s="1">
        <v>0</v>
      </c>
      <c r="AB715" s="1">
        <v>0</v>
      </c>
      <c r="AC715" s="1">
        <v>0</v>
      </c>
      <c r="AD715" s="1">
        <v>0</v>
      </c>
      <c r="AE715" s="1">
        <v>0</v>
      </c>
      <c r="AF715" s="1">
        <v>0</v>
      </c>
      <c r="AG715" s="1">
        <v>0</v>
      </c>
      <c r="AH715" s="1">
        <v>0</v>
      </c>
      <c r="AI715" t="s">
        <v>87</v>
      </c>
      <c r="AL715" s="1">
        <v>0</v>
      </c>
      <c r="AM715" s="1">
        <v>0</v>
      </c>
      <c r="AN715" s="1">
        <v>0</v>
      </c>
    </row>
    <row r="716" spans="1:40" x14ac:dyDescent="0.25">
      <c r="A716">
        <v>714</v>
      </c>
      <c r="B716" t="s">
        <v>50</v>
      </c>
      <c r="C716">
        <v>24</v>
      </c>
      <c r="D716">
        <v>7440508</v>
      </c>
      <c r="E716" t="s">
        <v>10</v>
      </c>
      <c r="F716">
        <v>0</v>
      </c>
      <c r="G716" t="s">
        <v>122</v>
      </c>
      <c r="H716" s="1">
        <v>0</v>
      </c>
      <c r="I716" s="1">
        <v>0</v>
      </c>
      <c r="J716" s="1">
        <v>0</v>
      </c>
      <c r="K716" s="1">
        <v>0</v>
      </c>
      <c r="L716" s="1">
        <v>0</v>
      </c>
      <c r="M716" s="1">
        <v>0</v>
      </c>
      <c r="N716" s="1">
        <v>0</v>
      </c>
      <c r="O716" s="1">
        <v>0</v>
      </c>
      <c r="P716" s="1">
        <v>0</v>
      </c>
      <c r="Q716" s="1">
        <v>0</v>
      </c>
      <c r="R716" s="1">
        <v>0</v>
      </c>
      <c r="S716" s="1">
        <v>0</v>
      </c>
      <c r="T716" s="1">
        <v>0</v>
      </c>
      <c r="U716" s="1">
        <v>0</v>
      </c>
      <c r="V716" t="s">
        <v>86</v>
      </c>
      <c r="W716" s="1">
        <v>0</v>
      </c>
      <c r="X716" s="1">
        <v>0</v>
      </c>
      <c r="Y716" s="1">
        <v>0</v>
      </c>
      <c r="Z716" s="1">
        <v>0</v>
      </c>
      <c r="AA716" s="1">
        <v>0</v>
      </c>
      <c r="AB716" s="1">
        <v>0</v>
      </c>
      <c r="AC716" s="1">
        <v>0</v>
      </c>
      <c r="AD716" s="1">
        <v>0</v>
      </c>
      <c r="AE716" s="1">
        <v>0</v>
      </c>
      <c r="AF716" s="1">
        <v>0</v>
      </c>
      <c r="AG716" s="1">
        <v>0</v>
      </c>
      <c r="AH716" s="1">
        <v>0</v>
      </c>
      <c r="AI716" t="s">
        <v>87</v>
      </c>
      <c r="AL716" s="1">
        <v>0</v>
      </c>
      <c r="AM716" s="1">
        <v>0</v>
      </c>
      <c r="AN716" s="1">
        <v>0</v>
      </c>
    </row>
    <row r="717" spans="1:40" x14ac:dyDescent="0.25">
      <c r="A717">
        <v>715</v>
      </c>
      <c r="B717" t="s">
        <v>50</v>
      </c>
      <c r="C717">
        <v>24</v>
      </c>
      <c r="D717">
        <v>7439965</v>
      </c>
      <c r="E717" t="s">
        <v>5</v>
      </c>
      <c r="F717">
        <v>0</v>
      </c>
      <c r="G717" t="s">
        <v>122</v>
      </c>
      <c r="H717" s="1">
        <v>0</v>
      </c>
      <c r="I717" s="1">
        <v>0</v>
      </c>
      <c r="J717" s="1">
        <v>0</v>
      </c>
      <c r="K717" s="1">
        <v>0</v>
      </c>
      <c r="L717" s="1">
        <v>0</v>
      </c>
      <c r="M717" s="1">
        <v>0</v>
      </c>
      <c r="N717" s="1">
        <v>0</v>
      </c>
      <c r="O717" s="1">
        <v>0</v>
      </c>
      <c r="P717" s="1">
        <v>0</v>
      </c>
      <c r="Q717" s="1">
        <v>0</v>
      </c>
      <c r="R717" s="1">
        <v>0</v>
      </c>
      <c r="S717" s="1">
        <v>0</v>
      </c>
      <c r="T717" s="1">
        <v>0</v>
      </c>
      <c r="U717" s="1">
        <v>0</v>
      </c>
      <c r="V717" t="s">
        <v>86</v>
      </c>
      <c r="W717" s="1">
        <v>0</v>
      </c>
      <c r="X717" s="1">
        <v>0</v>
      </c>
      <c r="Y717" s="1">
        <v>0</v>
      </c>
      <c r="Z717" s="1">
        <v>0</v>
      </c>
      <c r="AA717" s="1">
        <v>0</v>
      </c>
      <c r="AB717" s="1">
        <v>0</v>
      </c>
      <c r="AC717" s="1">
        <v>0</v>
      </c>
      <c r="AD717" s="1">
        <v>0</v>
      </c>
      <c r="AE717" s="1">
        <v>0</v>
      </c>
      <c r="AF717" s="1">
        <v>0</v>
      </c>
      <c r="AG717" s="1">
        <v>0</v>
      </c>
      <c r="AH717" s="1">
        <v>0</v>
      </c>
      <c r="AI717" t="s">
        <v>87</v>
      </c>
      <c r="AL717" s="1">
        <v>0</v>
      </c>
      <c r="AM717" s="1">
        <v>0</v>
      </c>
      <c r="AN717" s="1">
        <v>0</v>
      </c>
    </row>
    <row r="718" spans="1:40" x14ac:dyDescent="0.25">
      <c r="A718">
        <v>716</v>
      </c>
      <c r="B718" t="s">
        <v>50</v>
      </c>
      <c r="C718">
        <v>24</v>
      </c>
      <c r="D718">
        <v>7440020</v>
      </c>
      <c r="E718" t="s">
        <v>6</v>
      </c>
      <c r="F718">
        <v>1.05E-4</v>
      </c>
      <c r="G718" t="s">
        <v>122</v>
      </c>
      <c r="H718" s="1">
        <v>0</v>
      </c>
      <c r="I718" s="1">
        <v>0</v>
      </c>
      <c r="J718" s="1">
        <v>0</v>
      </c>
      <c r="K718" s="1">
        <v>0</v>
      </c>
      <c r="L718" s="1">
        <v>0</v>
      </c>
      <c r="M718" s="1">
        <v>5.1937000000000001E-5</v>
      </c>
      <c r="N718" s="1">
        <v>7.4999999999999997E-3</v>
      </c>
      <c r="O718" s="1">
        <v>0</v>
      </c>
      <c r="P718" s="1">
        <v>0</v>
      </c>
      <c r="Q718" s="1">
        <v>0</v>
      </c>
      <c r="R718" s="1">
        <v>0</v>
      </c>
      <c r="S718" s="1">
        <v>7.4999999999999997E-3</v>
      </c>
      <c r="T718" s="1">
        <v>0</v>
      </c>
      <c r="U718" s="1">
        <v>0</v>
      </c>
      <c r="V718" t="s">
        <v>86</v>
      </c>
      <c r="W718" s="1">
        <v>1.05E-4</v>
      </c>
      <c r="X718" s="1">
        <v>5.2162999999999999E-7</v>
      </c>
      <c r="Y718" s="1">
        <v>4.9678999999999998E-8</v>
      </c>
      <c r="Z718" s="1">
        <v>0</v>
      </c>
      <c r="AA718" s="1">
        <v>0</v>
      </c>
      <c r="AB718" s="1">
        <v>0</v>
      </c>
      <c r="AC718" s="1">
        <v>0</v>
      </c>
      <c r="AD718" s="1">
        <v>0</v>
      </c>
      <c r="AE718" s="1">
        <v>0</v>
      </c>
      <c r="AF718" s="1">
        <v>0</v>
      </c>
      <c r="AG718" s="1">
        <v>0</v>
      </c>
      <c r="AH718" s="1">
        <v>0</v>
      </c>
      <c r="AI718" t="s">
        <v>87</v>
      </c>
      <c r="AJ718" t="s">
        <v>88</v>
      </c>
      <c r="AK718" t="s">
        <v>118</v>
      </c>
      <c r="AL718" s="1">
        <v>0</v>
      </c>
      <c r="AM718" s="1">
        <v>0</v>
      </c>
      <c r="AN718" s="1">
        <v>0</v>
      </c>
    </row>
    <row r="719" spans="1:40" x14ac:dyDescent="0.25">
      <c r="A719">
        <v>717</v>
      </c>
      <c r="B719" t="s">
        <v>50</v>
      </c>
      <c r="C719">
        <v>24</v>
      </c>
      <c r="D719">
        <v>7723140</v>
      </c>
      <c r="E719" t="s">
        <v>295</v>
      </c>
      <c r="F719">
        <v>0</v>
      </c>
      <c r="G719" t="s">
        <v>122</v>
      </c>
      <c r="H719" s="1">
        <v>0</v>
      </c>
      <c r="I719" s="1">
        <v>0</v>
      </c>
      <c r="J719" s="1">
        <v>0</v>
      </c>
      <c r="K719" s="1">
        <v>0</v>
      </c>
      <c r="L719" s="1">
        <v>0</v>
      </c>
      <c r="M719" s="1">
        <v>0</v>
      </c>
      <c r="N719" s="1">
        <v>0</v>
      </c>
      <c r="O719" s="1">
        <v>0</v>
      </c>
      <c r="P719" s="1">
        <v>0</v>
      </c>
      <c r="Q719" s="1">
        <v>0</v>
      </c>
      <c r="R719" s="1">
        <v>0</v>
      </c>
      <c r="S719" s="1">
        <v>0</v>
      </c>
      <c r="T719" s="1">
        <v>0</v>
      </c>
      <c r="U719" s="1">
        <v>0</v>
      </c>
      <c r="V719" t="s">
        <v>86</v>
      </c>
      <c r="W719" s="1">
        <v>0</v>
      </c>
      <c r="X719" s="1">
        <v>0</v>
      </c>
      <c r="Y719" s="1">
        <v>0</v>
      </c>
      <c r="Z719" s="1">
        <v>0</v>
      </c>
      <c r="AA719" s="1">
        <v>0</v>
      </c>
      <c r="AB719" s="1">
        <v>0</v>
      </c>
      <c r="AC719" s="1">
        <v>0</v>
      </c>
      <c r="AD719" s="1">
        <v>0</v>
      </c>
      <c r="AE719" s="1">
        <v>0</v>
      </c>
      <c r="AF719" s="1">
        <v>0</v>
      </c>
      <c r="AG719" s="1">
        <v>0</v>
      </c>
      <c r="AH719" s="1">
        <v>0</v>
      </c>
      <c r="AI719" t="s">
        <v>87</v>
      </c>
      <c r="AL719" s="1">
        <v>0</v>
      </c>
      <c r="AM719" s="1">
        <v>0</v>
      </c>
      <c r="AN719" s="1">
        <v>0</v>
      </c>
    </row>
    <row r="720" spans="1:40" x14ac:dyDescent="0.25">
      <c r="A720">
        <v>718</v>
      </c>
      <c r="B720" t="s">
        <v>50</v>
      </c>
      <c r="C720">
        <v>24</v>
      </c>
      <c r="D720">
        <v>7439921</v>
      </c>
      <c r="E720" t="s">
        <v>7</v>
      </c>
      <c r="F720">
        <v>0</v>
      </c>
      <c r="G720" t="s">
        <v>122</v>
      </c>
      <c r="H720" s="1">
        <v>0</v>
      </c>
      <c r="I720" s="1">
        <v>0</v>
      </c>
      <c r="J720" s="1">
        <v>0</v>
      </c>
      <c r="K720" s="1">
        <v>0</v>
      </c>
      <c r="L720" s="1">
        <v>0</v>
      </c>
      <c r="M720" s="1">
        <v>0</v>
      </c>
      <c r="N720" s="1">
        <v>0</v>
      </c>
      <c r="O720" s="1">
        <v>0</v>
      </c>
      <c r="P720" s="1">
        <v>0</v>
      </c>
      <c r="Q720" s="1">
        <v>0</v>
      </c>
      <c r="R720" s="1">
        <v>0</v>
      </c>
      <c r="S720" s="1">
        <v>0</v>
      </c>
      <c r="T720" s="1">
        <v>0</v>
      </c>
      <c r="U720" s="1">
        <v>0</v>
      </c>
      <c r="V720" t="s">
        <v>86</v>
      </c>
      <c r="W720" s="1">
        <v>0</v>
      </c>
      <c r="X720" s="1">
        <v>0</v>
      </c>
      <c r="Y720" s="1">
        <v>0</v>
      </c>
      <c r="Z720" s="1">
        <v>0</v>
      </c>
      <c r="AA720" s="1">
        <v>0</v>
      </c>
      <c r="AB720" s="1">
        <v>0</v>
      </c>
      <c r="AC720" s="1">
        <v>0</v>
      </c>
      <c r="AD720" s="1">
        <v>0</v>
      </c>
      <c r="AE720" s="1">
        <v>0</v>
      </c>
      <c r="AF720" s="1">
        <v>0</v>
      </c>
      <c r="AG720" s="1">
        <v>0</v>
      </c>
      <c r="AH720" s="1">
        <v>0</v>
      </c>
      <c r="AI720" t="s">
        <v>87</v>
      </c>
      <c r="AL720" s="1">
        <v>0</v>
      </c>
      <c r="AM720" s="1">
        <v>0</v>
      </c>
      <c r="AN720" s="1">
        <v>0</v>
      </c>
    </row>
    <row r="721" spans="1:40" x14ac:dyDescent="0.25">
      <c r="A721">
        <v>719</v>
      </c>
      <c r="B721" t="s">
        <v>50</v>
      </c>
      <c r="C721">
        <v>24</v>
      </c>
      <c r="D721">
        <v>7440622</v>
      </c>
      <c r="E721" t="s">
        <v>296</v>
      </c>
      <c r="F721">
        <v>0</v>
      </c>
      <c r="G721" t="s">
        <v>122</v>
      </c>
      <c r="H721" s="1">
        <v>0</v>
      </c>
      <c r="I721" s="1">
        <v>0</v>
      </c>
      <c r="J721" s="1">
        <v>0</v>
      </c>
      <c r="K721" s="1">
        <v>0</v>
      </c>
      <c r="L721" s="1">
        <v>0</v>
      </c>
      <c r="M721" s="1">
        <v>0</v>
      </c>
      <c r="N721" s="1">
        <v>0</v>
      </c>
      <c r="O721" s="1">
        <v>0</v>
      </c>
      <c r="P721" s="1">
        <v>0</v>
      </c>
      <c r="Q721" s="1">
        <v>0</v>
      </c>
      <c r="R721" s="1">
        <v>0</v>
      </c>
      <c r="S721" s="1">
        <v>0</v>
      </c>
      <c r="T721" s="1">
        <v>0</v>
      </c>
      <c r="U721" s="1">
        <v>0</v>
      </c>
      <c r="V721" t="s">
        <v>86</v>
      </c>
      <c r="W721" s="1">
        <v>0</v>
      </c>
      <c r="X721" s="1">
        <v>0</v>
      </c>
      <c r="Y721" s="1">
        <v>0</v>
      </c>
      <c r="Z721" s="1">
        <v>0</v>
      </c>
      <c r="AA721" s="1">
        <v>0</v>
      </c>
      <c r="AB721" s="1">
        <v>0</v>
      </c>
      <c r="AC721" s="1">
        <v>0</v>
      </c>
      <c r="AD721" s="1">
        <v>0</v>
      </c>
      <c r="AE721" s="1">
        <v>0</v>
      </c>
      <c r="AF721" s="1">
        <v>0</v>
      </c>
      <c r="AG721" s="1">
        <v>0</v>
      </c>
      <c r="AH721" s="1">
        <v>0</v>
      </c>
      <c r="AI721" t="s">
        <v>87</v>
      </c>
      <c r="AL721" s="1">
        <v>0</v>
      </c>
      <c r="AM721" s="1">
        <v>0</v>
      </c>
      <c r="AN721" s="1">
        <v>0</v>
      </c>
    </row>
    <row r="722" spans="1:40" x14ac:dyDescent="0.25">
      <c r="A722">
        <v>720</v>
      </c>
      <c r="B722" t="s">
        <v>50</v>
      </c>
      <c r="C722">
        <v>24</v>
      </c>
      <c r="D722">
        <v>7440666</v>
      </c>
      <c r="E722" t="s">
        <v>297</v>
      </c>
      <c r="F722">
        <v>0</v>
      </c>
      <c r="G722" t="s">
        <v>122</v>
      </c>
      <c r="H722" s="1">
        <v>0</v>
      </c>
      <c r="I722" s="1">
        <v>0</v>
      </c>
      <c r="J722" s="1">
        <v>0</v>
      </c>
      <c r="K722" s="1">
        <v>0</v>
      </c>
      <c r="L722" s="1">
        <v>0</v>
      </c>
      <c r="M722" s="1">
        <v>0</v>
      </c>
      <c r="N722" s="1">
        <v>0</v>
      </c>
      <c r="O722" s="1">
        <v>0</v>
      </c>
      <c r="P722" s="1">
        <v>0</v>
      </c>
      <c r="Q722" s="1">
        <v>0</v>
      </c>
      <c r="R722" s="1">
        <v>0</v>
      </c>
      <c r="S722" s="1">
        <v>0</v>
      </c>
      <c r="T722" s="1">
        <v>0</v>
      </c>
      <c r="U722" s="1">
        <v>0</v>
      </c>
      <c r="V722" t="s">
        <v>86</v>
      </c>
      <c r="W722" s="1">
        <v>0</v>
      </c>
      <c r="X722" s="1">
        <v>0</v>
      </c>
      <c r="Y722" s="1">
        <v>0</v>
      </c>
      <c r="Z722" s="1">
        <v>0</v>
      </c>
      <c r="AA722" s="1">
        <v>0</v>
      </c>
      <c r="AB722" s="1">
        <v>0</v>
      </c>
      <c r="AC722" s="1">
        <v>0</v>
      </c>
      <c r="AD722" s="1">
        <v>0</v>
      </c>
      <c r="AE722" s="1">
        <v>0</v>
      </c>
      <c r="AF722" s="1">
        <v>0</v>
      </c>
      <c r="AG722" s="1">
        <v>0</v>
      </c>
      <c r="AH722" s="1">
        <v>0</v>
      </c>
      <c r="AI722" t="s">
        <v>87</v>
      </c>
      <c r="AL722" s="1">
        <v>0</v>
      </c>
      <c r="AM722" s="1">
        <v>0</v>
      </c>
      <c r="AN722" s="1">
        <v>0</v>
      </c>
    </row>
    <row r="723" spans="1:40" x14ac:dyDescent="0.25">
      <c r="A723">
        <v>721</v>
      </c>
      <c r="B723" t="s">
        <v>46</v>
      </c>
      <c r="C723">
        <v>24</v>
      </c>
      <c r="D723">
        <v>7429905</v>
      </c>
      <c r="E723" t="s">
        <v>290</v>
      </c>
      <c r="F723">
        <v>0</v>
      </c>
      <c r="G723" t="s">
        <v>122</v>
      </c>
      <c r="H723" s="1">
        <v>0</v>
      </c>
      <c r="I723" s="1">
        <v>0</v>
      </c>
      <c r="J723" s="1">
        <v>0</v>
      </c>
      <c r="K723" s="1">
        <v>0</v>
      </c>
      <c r="L723" s="1">
        <v>0</v>
      </c>
      <c r="M723" s="1">
        <v>0</v>
      </c>
      <c r="N723" s="1">
        <v>0</v>
      </c>
      <c r="O723" s="1">
        <v>0</v>
      </c>
      <c r="P723" s="1">
        <v>0</v>
      </c>
      <c r="Q723" s="1">
        <v>0</v>
      </c>
      <c r="R723" s="1">
        <v>0</v>
      </c>
      <c r="S723" s="1">
        <v>0</v>
      </c>
      <c r="T723" s="1">
        <v>0</v>
      </c>
      <c r="U723" s="1">
        <v>0</v>
      </c>
      <c r="V723" t="s">
        <v>86</v>
      </c>
      <c r="W723" s="1">
        <v>0</v>
      </c>
      <c r="X723" s="1">
        <v>0</v>
      </c>
      <c r="Y723" s="1">
        <v>0</v>
      </c>
      <c r="Z723" s="1">
        <v>0</v>
      </c>
      <c r="AA723" s="1">
        <v>0</v>
      </c>
      <c r="AB723" s="1">
        <v>0</v>
      </c>
      <c r="AC723" s="1">
        <v>0</v>
      </c>
      <c r="AD723" s="1">
        <v>0</v>
      </c>
      <c r="AE723" s="1">
        <v>0</v>
      </c>
      <c r="AF723" s="1">
        <v>0</v>
      </c>
      <c r="AG723" s="1">
        <v>0</v>
      </c>
      <c r="AH723" s="1">
        <v>0</v>
      </c>
      <c r="AI723" t="s">
        <v>87</v>
      </c>
      <c r="AL723" s="1">
        <v>0</v>
      </c>
      <c r="AM723" s="1">
        <v>0</v>
      </c>
      <c r="AN723" s="1">
        <v>0</v>
      </c>
    </row>
    <row r="724" spans="1:40" x14ac:dyDescent="0.25">
      <c r="A724">
        <v>722</v>
      </c>
      <c r="B724" t="s">
        <v>46</v>
      </c>
      <c r="C724">
        <v>24</v>
      </c>
      <c r="D724">
        <v>1344281</v>
      </c>
      <c r="E724" t="s">
        <v>291</v>
      </c>
      <c r="F724">
        <v>0</v>
      </c>
      <c r="G724" t="s">
        <v>122</v>
      </c>
      <c r="H724" s="1">
        <v>0</v>
      </c>
      <c r="I724" s="1">
        <v>0</v>
      </c>
      <c r="J724" s="1">
        <v>0</v>
      </c>
      <c r="K724" s="1">
        <v>0</v>
      </c>
      <c r="L724" s="1">
        <v>0</v>
      </c>
      <c r="M724" s="1">
        <v>0</v>
      </c>
      <c r="N724" s="1">
        <v>0</v>
      </c>
      <c r="O724" s="1">
        <v>0</v>
      </c>
      <c r="P724" s="1">
        <v>0</v>
      </c>
      <c r="Q724" s="1">
        <v>0</v>
      </c>
      <c r="R724" s="1">
        <v>0</v>
      </c>
      <c r="S724" s="1">
        <v>0</v>
      </c>
      <c r="T724" s="1">
        <v>0</v>
      </c>
      <c r="U724" s="1">
        <v>0</v>
      </c>
      <c r="V724" t="s">
        <v>86</v>
      </c>
      <c r="W724" s="1">
        <v>0</v>
      </c>
      <c r="X724" s="1">
        <v>0</v>
      </c>
      <c r="Y724" s="1">
        <v>0</v>
      </c>
      <c r="Z724" s="1">
        <v>0</v>
      </c>
      <c r="AA724" s="1">
        <v>0</v>
      </c>
      <c r="AB724" s="1">
        <v>0</v>
      </c>
      <c r="AC724" s="1">
        <v>0</v>
      </c>
      <c r="AD724" s="1">
        <v>0</v>
      </c>
      <c r="AE724" s="1">
        <v>0</v>
      </c>
      <c r="AF724" s="1">
        <v>0</v>
      </c>
      <c r="AG724" s="1">
        <v>0</v>
      </c>
      <c r="AH724" s="1">
        <v>0</v>
      </c>
      <c r="AI724" t="s">
        <v>87</v>
      </c>
      <c r="AL724" s="1">
        <v>0</v>
      </c>
      <c r="AM724" s="1">
        <v>0</v>
      </c>
      <c r="AN724" s="1">
        <v>0</v>
      </c>
    </row>
    <row r="725" spans="1:40" x14ac:dyDescent="0.25">
      <c r="A725">
        <v>723</v>
      </c>
      <c r="B725" t="s">
        <v>46</v>
      </c>
      <c r="C725">
        <v>24</v>
      </c>
      <c r="D725">
        <v>7440417</v>
      </c>
      <c r="E725" t="s">
        <v>292</v>
      </c>
      <c r="F725">
        <v>0</v>
      </c>
      <c r="G725" t="s">
        <v>122</v>
      </c>
      <c r="H725" s="1">
        <v>0</v>
      </c>
      <c r="I725" s="1">
        <v>0</v>
      </c>
      <c r="J725" s="1">
        <v>0</v>
      </c>
      <c r="K725" s="1">
        <v>0</v>
      </c>
      <c r="L725" s="1">
        <v>0</v>
      </c>
      <c r="M725" s="1">
        <v>0</v>
      </c>
      <c r="N725" s="1">
        <v>0</v>
      </c>
      <c r="O725" s="1">
        <v>0</v>
      </c>
      <c r="P725" s="1">
        <v>0</v>
      </c>
      <c r="Q725" s="1">
        <v>0</v>
      </c>
      <c r="R725" s="1">
        <v>0</v>
      </c>
      <c r="S725" s="1">
        <v>0</v>
      </c>
      <c r="T725" s="1">
        <v>0</v>
      </c>
      <c r="U725" s="1">
        <v>0</v>
      </c>
      <c r="V725" t="s">
        <v>86</v>
      </c>
      <c r="W725" s="1">
        <v>0</v>
      </c>
      <c r="X725" s="1">
        <v>0</v>
      </c>
      <c r="Y725" s="1">
        <v>0</v>
      </c>
      <c r="Z725" s="1">
        <v>0</v>
      </c>
      <c r="AA725" s="1">
        <v>0</v>
      </c>
      <c r="AB725" s="1">
        <v>0</v>
      </c>
      <c r="AC725" s="1">
        <v>0</v>
      </c>
      <c r="AD725" s="1">
        <v>0</v>
      </c>
      <c r="AE725" s="1">
        <v>0</v>
      </c>
      <c r="AF725" s="1">
        <v>0</v>
      </c>
      <c r="AG725" s="1">
        <v>0</v>
      </c>
      <c r="AH725" s="1">
        <v>0</v>
      </c>
      <c r="AI725" t="s">
        <v>87</v>
      </c>
      <c r="AL725" s="1">
        <v>0</v>
      </c>
      <c r="AM725" s="1">
        <v>0</v>
      </c>
      <c r="AN725" s="1">
        <v>0</v>
      </c>
    </row>
    <row r="726" spans="1:40" x14ac:dyDescent="0.25">
      <c r="A726">
        <v>724</v>
      </c>
      <c r="B726" t="s">
        <v>46</v>
      </c>
      <c r="C726">
        <v>24</v>
      </c>
      <c r="D726">
        <v>7440439</v>
      </c>
      <c r="E726" t="s">
        <v>293</v>
      </c>
      <c r="F726">
        <v>0</v>
      </c>
      <c r="G726" t="s">
        <v>122</v>
      </c>
      <c r="H726" s="1">
        <v>0</v>
      </c>
      <c r="I726" s="1">
        <v>0</v>
      </c>
      <c r="J726" s="1">
        <v>0</v>
      </c>
      <c r="K726" s="1">
        <v>0</v>
      </c>
      <c r="L726" s="1">
        <v>0</v>
      </c>
      <c r="M726" s="1">
        <v>0</v>
      </c>
      <c r="N726" s="1">
        <v>0</v>
      </c>
      <c r="O726" s="1">
        <v>0</v>
      </c>
      <c r="P726" s="1">
        <v>0</v>
      </c>
      <c r="Q726" s="1">
        <v>0</v>
      </c>
      <c r="R726" s="1">
        <v>0</v>
      </c>
      <c r="S726" s="1">
        <v>0</v>
      </c>
      <c r="T726" s="1">
        <v>0</v>
      </c>
      <c r="U726" s="1">
        <v>0</v>
      </c>
      <c r="V726" t="s">
        <v>86</v>
      </c>
      <c r="W726" s="1">
        <v>0</v>
      </c>
      <c r="X726" s="1">
        <v>0</v>
      </c>
      <c r="Y726" s="1">
        <v>0</v>
      </c>
      <c r="Z726" s="1">
        <v>0</v>
      </c>
      <c r="AA726" s="1">
        <v>0</v>
      </c>
      <c r="AB726" s="1">
        <v>0</v>
      </c>
      <c r="AC726" s="1">
        <v>0</v>
      </c>
      <c r="AD726" s="1">
        <v>0</v>
      </c>
      <c r="AE726" s="1">
        <v>0</v>
      </c>
      <c r="AF726" s="1">
        <v>0</v>
      </c>
      <c r="AG726" s="1">
        <v>0</v>
      </c>
      <c r="AH726" s="1">
        <v>0</v>
      </c>
      <c r="AI726" t="s">
        <v>87</v>
      </c>
      <c r="AL726" s="1">
        <v>0</v>
      </c>
      <c r="AM726" s="1">
        <v>0</v>
      </c>
      <c r="AN726" s="1">
        <v>0</v>
      </c>
    </row>
    <row r="727" spans="1:40" x14ac:dyDescent="0.25">
      <c r="A727">
        <v>725</v>
      </c>
      <c r="B727" t="s">
        <v>46</v>
      </c>
      <c r="C727">
        <v>24</v>
      </c>
      <c r="D727">
        <v>7440484</v>
      </c>
      <c r="E727" t="s">
        <v>8</v>
      </c>
      <c r="F727">
        <v>0</v>
      </c>
      <c r="G727" t="s">
        <v>122</v>
      </c>
      <c r="H727" s="1">
        <v>0</v>
      </c>
      <c r="I727" s="1">
        <v>0</v>
      </c>
      <c r="J727" s="1">
        <v>0</v>
      </c>
      <c r="K727" s="1">
        <v>0</v>
      </c>
      <c r="L727" s="1">
        <v>0</v>
      </c>
      <c r="M727" s="1">
        <v>0</v>
      </c>
      <c r="N727" s="1">
        <v>0</v>
      </c>
      <c r="O727" s="1">
        <v>0</v>
      </c>
      <c r="P727" s="1">
        <v>0</v>
      </c>
      <c r="Q727" s="1">
        <v>0</v>
      </c>
      <c r="R727" s="1">
        <v>0</v>
      </c>
      <c r="S727" s="1">
        <v>0</v>
      </c>
      <c r="T727" s="1">
        <v>0</v>
      </c>
      <c r="U727" s="1">
        <v>0</v>
      </c>
      <c r="V727" t="s">
        <v>86</v>
      </c>
      <c r="W727" s="1">
        <v>0</v>
      </c>
      <c r="X727" s="1">
        <v>0</v>
      </c>
      <c r="Y727" s="1">
        <v>0</v>
      </c>
      <c r="Z727" s="1">
        <v>0</v>
      </c>
      <c r="AA727" s="1">
        <v>0</v>
      </c>
      <c r="AB727" s="1">
        <v>0</v>
      </c>
      <c r="AC727" s="1">
        <v>0</v>
      </c>
      <c r="AD727" s="1">
        <v>0</v>
      </c>
      <c r="AE727" s="1">
        <v>0</v>
      </c>
      <c r="AF727" s="1">
        <v>0</v>
      </c>
      <c r="AG727" s="1">
        <v>0</v>
      </c>
      <c r="AH727" s="1">
        <v>0</v>
      </c>
      <c r="AI727" t="s">
        <v>87</v>
      </c>
      <c r="AL727" s="1">
        <v>0</v>
      </c>
      <c r="AM727" s="1">
        <v>0</v>
      </c>
      <c r="AN727" s="1">
        <v>0</v>
      </c>
    </row>
    <row r="728" spans="1:40" x14ac:dyDescent="0.25">
      <c r="A728">
        <v>726</v>
      </c>
      <c r="B728" t="s">
        <v>46</v>
      </c>
      <c r="C728">
        <v>24</v>
      </c>
      <c r="D728">
        <v>7440473</v>
      </c>
      <c r="E728" t="s">
        <v>89</v>
      </c>
      <c r="F728" s="1">
        <v>1.44E-6</v>
      </c>
      <c r="G728" t="s">
        <v>122</v>
      </c>
      <c r="H728" s="1">
        <v>0</v>
      </c>
      <c r="I728" s="1">
        <v>0</v>
      </c>
      <c r="J728" s="1">
        <v>0</v>
      </c>
      <c r="K728" s="1">
        <v>0</v>
      </c>
      <c r="L728" s="1">
        <v>0</v>
      </c>
      <c r="M728" s="1">
        <v>0</v>
      </c>
      <c r="N728" s="1">
        <v>0</v>
      </c>
      <c r="O728" s="1">
        <v>0</v>
      </c>
      <c r="P728" s="1">
        <v>0</v>
      </c>
      <c r="Q728" s="1">
        <v>0</v>
      </c>
      <c r="R728" s="1">
        <v>0</v>
      </c>
      <c r="S728" s="1">
        <v>0</v>
      </c>
      <c r="T728" s="1">
        <v>0</v>
      </c>
      <c r="U728" s="1">
        <v>0</v>
      </c>
      <c r="V728" t="s">
        <v>86</v>
      </c>
      <c r="W728" s="1">
        <v>1.44E-6</v>
      </c>
      <c r="X728" s="1">
        <v>0</v>
      </c>
      <c r="Y728" s="1">
        <v>0</v>
      </c>
      <c r="Z728" s="1">
        <v>0</v>
      </c>
      <c r="AA728" s="1">
        <v>0</v>
      </c>
      <c r="AB728" s="1">
        <v>0</v>
      </c>
      <c r="AC728" s="1">
        <v>0</v>
      </c>
      <c r="AD728" s="1">
        <v>0</v>
      </c>
      <c r="AE728" s="1">
        <v>0</v>
      </c>
      <c r="AF728" s="1">
        <v>0</v>
      </c>
      <c r="AG728" s="1">
        <v>0</v>
      </c>
      <c r="AH728" s="1">
        <v>0</v>
      </c>
      <c r="AI728" t="s">
        <v>87</v>
      </c>
      <c r="AL728" s="1">
        <v>0</v>
      </c>
      <c r="AM728" s="1">
        <v>0</v>
      </c>
      <c r="AN728" s="1">
        <v>0</v>
      </c>
    </row>
    <row r="729" spans="1:40" x14ac:dyDescent="0.25">
      <c r="A729">
        <v>727</v>
      </c>
      <c r="B729" t="s">
        <v>46</v>
      </c>
      <c r="C729">
        <v>24</v>
      </c>
      <c r="D729">
        <v>18540299</v>
      </c>
      <c r="E729" t="s">
        <v>13</v>
      </c>
      <c r="F729" s="1">
        <v>7.1799999999999994E-8</v>
      </c>
      <c r="G729" t="s">
        <v>122</v>
      </c>
      <c r="H729" s="1">
        <v>0</v>
      </c>
      <c r="I729" s="1">
        <v>0</v>
      </c>
      <c r="J729" s="1">
        <v>0</v>
      </c>
      <c r="K729" s="1">
        <v>0</v>
      </c>
      <c r="L729" s="1">
        <v>0</v>
      </c>
      <c r="M729" s="1">
        <v>0</v>
      </c>
      <c r="N729" s="1">
        <v>3.5900000000000003E-7</v>
      </c>
      <c r="O729" s="1">
        <v>0</v>
      </c>
      <c r="P729" s="1">
        <v>0</v>
      </c>
      <c r="Q729" s="1">
        <v>0</v>
      </c>
      <c r="R729" s="1">
        <v>0</v>
      </c>
      <c r="S729" s="1">
        <v>1.9533E-8</v>
      </c>
      <c r="T729" s="1">
        <v>0</v>
      </c>
      <c r="U729" s="1">
        <v>0</v>
      </c>
      <c r="V729" t="s">
        <v>86</v>
      </c>
      <c r="W729" s="1">
        <v>7.1799999999999994E-8</v>
      </c>
      <c r="X729" s="1">
        <v>3.5668999999999999E-10</v>
      </c>
      <c r="Y729" s="1">
        <v>3.3971000000000002E-11</v>
      </c>
      <c r="Z729" s="1">
        <v>0</v>
      </c>
      <c r="AA729" s="1">
        <v>0</v>
      </c>
      <c r="AB729" s="1">
        <v>0</v>
      </c>
      <c r="AC729" s="1">
        <v>0</v>
      </c>
      <c r="AD729" s="1">
        <v>0</v>
      </c>
      <c r="AE729" s="1">
        <v>0</v>
      </c>
      <c r="AF729" s="1">
        <v>0</v>
      </c>
      <c r="AG729" s="1">
        <v>0</v>
      </c>
      <c r="AH729" s="1">
        <v>0</v>
      </c>
      <c r="AI729" t="s">
        <v>87</v>
      </c>
      <c r="AJ729" t="s">
        <v>88</v>
      </c>
      <c r="AK729" t="s">
        <v>118</v>
      </c>
      <c r="AL729" s="1">
        <v>0</v>
      </c>
      <c r="AM729" s="1">
        <v>0</v>
      </c>
      <c r="AN729" s="1">
        <v>0</v>
      </c>
    </row>
    <row r="730" spans="1:40" x14ac:dyDescent="0.25">
      <c r="A730">
        <v>728</v>
      </c>
      <c r="B730" t="s">
        <v>46</v>
      </c>
      <c r="C730">
        <v>24</v>
      </c>
      <c r="D730">
        <v>1175</v>
      </c>
      <c r="E730" t="s">
        <v>294</v>
      </c>
      <c r="F730">
        <v>0</v>
      </c>
      <c r="G730" t="s">
        <v>122</v>
      </c>
      <c r="H730" s="1">
        <v>0</v>
      </c>
      <c r="I730" s="1">
        <v>0</v>
      </c>
      <c r="J730" s="1">
        <v>0</v>
      </c>
      <c r="K730" s="1">
        <v>0</v>
      </c>
      <c r="L730" s="1">
        <v>0</v>
      </c>
      <c r="M730" s="1">
        <v>0</v>
      </c>
      <c r="N730" s="1">
        <v>0</v>
      </c>
      <c r="O730" s="1">
        <v>0</v>
      </c>
      <c r="P730" s="1">
        <v>0</v>
      </c>
      <c r="Q730" s="1">
        <v>0</v>
      </c>
      <c r="R730" s="1">
        <v>0</v>
      </c>
      <c r="S730" s="1">
        <v>0</v>
      </c>
      <c r="T730" s="1">
        <v>0</v>
      </c>
      <c r="U730" s="1">
        <v>0</v>
      </c>
      <c r="V730" t="s">
        <v>86</v>
      </c>
      <c r="W730" s="1">
        <v>0</v>
      </c>
      <c r="X730" s="1">
        <v>0</v>
      </c>
      <c r="Y730" s="1">
        <v>0</v>
      </c>
      <c r="Z730" s="1">
        <v>0</v>
      </c>
      <c r="AA730" s="1">
        <v>0</v>
      </c>
      <c r="AB730" s="1">
        <v>0</v>
      </c>
      <c r="AC730" s="1">
        <v>0</v>
      </c>
      <c r="AD730" s="1">
        <v>0</v>
      </c>
      <c r="AE730" s="1">
        <v>0</v>
      </c>
      <c r="AF730" s="1">
        <v>0</v>
      </c>
      <c r="AG730" s="1">
        <v>0</v>
      </c>
      <c r="AH730" s="1">
        <v>0</v>
      </c>
      <c r="AI730" t="s">
        <v>87</v>
      </c>
      <c r="AL730" s="1">
        <v>0</v>
      </c>
      <c r="AM730" s="1">
        <v>0</v>
      </c>
      <c r="AN730" s="1">
        <v>0</v>
      </c>
    </row>
    <row r="731" spans="1:40" x14ac:dyDescent="0.25">
      <c r="A731">
        <v>729</v>
      </c>
      <c r="B731" t="s">
        <v>46</v>
      </c>
      <c r="C731">
        <v>24</v>
      </c>
      <c r="D731">
        <v>7440508</v>
      </c>
      <c r="E731" t="s">
        <v>10</v>
      </c>
      <c r="F731">
        <v>2.1000000000000001E-4</v>
      </c>
      <c r="G731" t="s">
        <v>122</v>
      </c>
      <c r="H731" s="1">
        <v>0</v>
      </c>
      <c r="I731" s="1">
        <v>0</v>
      </c>
      <c r="J731" s="1">
        <v>0</v>
      </c>
      <c r="K731" s="1">
        <v>0</v>
      </c>
      <c r="L731" s="1">
        <v>0</v>
      </c>
      <c r="M731" s="1">
        <v>0</v>
      </c>
      <c r="N731" s="1">
        <v>0</v>
      </c>
      <c r="O731" s="1">
        <v>0</v>
      </c>
      <c r="P731" s="1">
        <v>0</v>
      </c>
      <c r="Q731" s="1">
        <v>0</v>
      </c>
      <c r="R731" s="1">
        <v>0</v>
      </c>
      <c r="S731" s="1">
        <v>0</v>
      </c>
      <c r="T731" s="1">
        <v>0</v>
      </c>
      <c r="U731" s="1">
        <v>0</v>
      </c>
      <c r="V731" t="s">
        <v>86</v>
      </c>
      <c r="W731" s="1">
        <v>2.1000000000000001E-4</v>
      </c>
      <c r="X731" s="1">
        <v>0</v>
      </c>
      <c r="Y731" s="1">
        <v>0</v>
      </c>
      <c r="Z731" s="1">
        <v>0</v>
      </c>
      <c r="AA731" s="1">
        <v>0</v>
      </c>
      <c r="AB731" s="1">
        <v>0</v>
      </c>
      <c r="AC731" s="1">
        <v>0</v>
      </c>
      <c r="AD731" s="1">
        <v>0</v>
      </c>
      <c r="AE731" s="1">
        <v>0</v>
      </c>
      <c r="AF731" s="1">
        <v>0</v>
      </c>
      <c r="AG731" s="1">
        <v>0</v>
      </c>
      <c r="AH731" s="1">
        <v>0</v>
      </c>
      <c r="AI731" t="s">
        <v>87</v>
      </c>
      <c r="AL731" s="1">
        <v>0</v>
      </c>
      <c r="AM731" s="1">
        <v>0</v>
      </c>
      <c r="AN731" s="1">
        <v>0</v>
      </c>
    </row>
    <row r="732" spans="1:40" x14ac:dyDescent="0.25">
      <c r="A732">
        <v>730</v>
      </c>
      <c r="B732" t="s">
        <v>46</v>
      </c>
      <c r="C732">
        <v>24</v>
      </c>
      <c r="D732">
        <v>7439965</v>
      </c>
      <c r="E732" t="s">
        <v>5</v>
      </c>
      <c r="F732" s="1">
        <v>3.8300000000000003E-5</v>
      </c>
      <c r="G732" t="s">
        <v>122</v>
      </c>
      <c r="H732" s="1">
        <v>0</v>
      </c>
      <c r="I732" s="1">
        <v>4.2556000000000001E-4</v>
      </c>
      <c r="J732" s="1">
        <v>0</v>
      </c>
      <c r="K732" s="1">
        <v>0</v>
      </c>
      <c r="L732" s="1">
        <v>0</v>
      </c>
      <c r="M732" s="1">
        <v>0</v>
      </c>
      <c r="N732" s="1">
        <v>0</v>
      </c>
      <c r="O732" s="1">
        <v>0</v>
      </c>
      <c r="P732" s="1">
        <v>0</v>
      </c>
      <c r="Q732" s="1">
        <v>0</v>
      </c>
      <c r="R732" s="1">
        <v>0</v>
      </c>
      <c r="S732" s="1">
        <v>0</v>
      </c>
      <c r="T732" s="1">
        <v>0</v>
      </c>
      <c r="U732" s="1">
        <v>0</v>
      </c>
      <c r="V732" t="s">
        <v>86</v>
      </c>
      <c r="W732" s="1">
        <v>3.8300000000000003E-5</v>
      </c>
      <c r="X732" s="1">
        <v>0</v>
      </c>
      <c r="Y732" s="1">
        <v>0</v>
      </c>
      <c r="Z732" s="1">
        <v>0</v>
      </c>
      <c r="AA732" s="1">
        <v>0</v>
      </c>
      <c r="AB732" s="1">
        <v>0</v>
      </c>
      <c r="AC732" s="1">
        <v>0</v>
      </c>
      <c r="AD732" s="1">
        <v>0</v>
      </c>
      <c r="AE732" s="1">
        <v>0</v>
      </c>
      <c r="AF732" s="1">
        <v>0</v>
      </c>
      <c r="AG732" s="1">
        <v>0</v>
      </c>
      <c r="AH732" s="1">
        <v>0</v>
      </c>
      <c r="AI732" t="s">
        <v>87</v>
      </c>
      <c r="AL732" s="1">
        <v>0</v>
      </c>
      <c r="AM732" s="1">
        <v>0</v>
      </c>
      <c r="AN732" s="1">
        <v>0</v>
      </c>
    </row>
    <row r="733" spans="1:40" x14ac:dyDescent="0.25">
      <c r="A733">
        <v>731</v>
      </c>
      <c r="B733" t="s">
        <v>46</v>
      </c>
      <c r="C733">
        <v>24</v>
      </c>
      <c r="D733">
        <v>7440020</v>
      </c>
      <c r="E733" t="s">
        <v>6</v>
      </c>
      <c r="F733">
        <v>6.6E-4</v>
      </c>
      <c r="G733" t="s">
        <v>122</v>
      </c>
      <c r="H733" s="1">
        <v>0</v>
      </c>
      <c r="I733" s="1">
        <v>0</v>
      </c>
      <c r="J733" s="1">
        <v>0</v>
      </c>
      <c r="K733" s="1">
        <v>0</v>
      </c>
      <c r="L733" s="1">
        <v>0</v>
      </c>
      <c r="M733" s="1">
        <v>3.2645999999999999E-4</v>
      </c>
      <c r="N733" s="1">
        <v>4.7142999999999997E-2</v>
      </c>
      <c r="O733" s="1">
        <v>0</v>
      </c>
      <c r="P733" s="1">
        <v>0</v>
      </c>
      <c r="Q733" s="1">
        <v>0</v>
      </c>
      <c r="R733" s="1">
        <v>0</v>
      </c>
      <c r="S733" s="1">
        <v>4.7142999999999997E-2</v>
      </c>
      <c r="T733" s="1">
        <v>0</v>
      </c>
      <c r="U733" s="1">
        <v>0</v>
      </c>
      <c r="V733" t="s">
        <v>86</v>
      </c>
      <c r="W733" s="1">
        <v>6.6E-4</v>
      </c>
      <c r="X733" s="1">
        <v>3.2787999999999998E-6</v>
      </c>
      <c r="Y733" s="1">
        <v>3.1226999999999998E-7</v>
      </c>
      <c r="Z733" s="1">
        <v>0</v>
      </c>
      <c r="AA733" s="1">
        <v>0</v>
      </c>
      <c r="AB733" s="1">
        <v>0</v>
      </c>
      <c r="AC733" s="1">
        <v>0</v>
      </c>
      <c r="AD733" s="1">
        <v>0</v>
      </c>
      <c r="AE733" s="1">
        <v>0</v>
      </c>
      <c r="AF733" s="1">
        <v>0</v>
      </c>
      <c r="AG733" s="1">
        <v>0</v>
      </c>
      <c r="AH733" s="1">
        <v>0</v>
      </c>
      <c r="AI733" t="s">
        <v>87</v>
      </c>
      <c r="AJ733" t="s">
        <v>88</v>
      </c>
      <c r="AK733" t="s">
        <v>118</v>
      </c>
      <c r="AL733" s="1">
        <v>0</v>
      </c>
      <c r="AM733" s="1">
        <v>0</v>
      </c>
      <c r="AN733" s="1">
        <v>0</v>
      </c>
    </row>
    <row r="734" spans="1:40" x14ac:dyDescent="0.25">
      <c r="A734">
        <v>732</v>
      </c>
      <c r="B734" t="s">
        <v>46</v>
      </c>
      <c r="C734">
        <v>24</v>
      </c>
      <c r="D734">
        <v>7723140</v>
      </c>
      <c r="E734" t="s">
        <v>295</v>
      </c>
      <c r="F734">
        <v>0</v>
      </c>
      <c r="G734" t="s">
        <v>122</v>
      </c>
      <c r="H734" s="1">
        <v>0</v>
      </c>
      <c r="I734" s="1">
        <v>0</v>
      </c>
      <c r="J734" s="1">
        <v>0</v>
      </c>
      <c r="K734" s="1">
        <v>0</v>
      </c>
      <c r="L734" s="1">
        <v>0</v>
      </c>
      <c r="M734" s="1">
        <v>0</v>
      </c>
      <c r="N734" s="1">
        <v>0</v>
      </c>
      <c r="O734" s="1">
        <v>0</v>
      </c>
      <c r="P734" s="1">
        <v>0</v>
      </c>
      <c r="Q734" s="1">
        <v>0</v>
      </c>
      <c r="R734" s="1">
        <v>0</v>
      </c>
      <c r="S734" s="1">
        <v>0</v>
      </c>
      <c r="T734" s="1">
        <v>0</v>
      </c>
      <c r="U734" s="1">
        <v>0</v>
      </c>
      <c r="V734" t="s">
        <v>86</v>
      </c>
      <c r="W734" s="1">
        <v>0</v>
      </c>
      <c r="X734" s="1">
        <v>0</v>
      </c>
      <c r="Y734" s="1">
        <v>0</v>
      </c>
      <c r="Z734" s="1">
        <v>0</v>
      </c>
      <c r="AA734" s="1">
        <v>0</v>
      </c>
      <c r="AB734" s="1">
        <v>0</v>
      </c>
      <c r="AC734" s="1">
        <v>0</v>
      </c>
      <c r="AD734" s="1">
        <v>0</v>
      </c>
      <c r="AE734" s="1">
        <v>0</v>
      </c>
      <c r="AF734" s="1">
        <v>0</v>
      </c>
      <c r="AG734" s="1">
        <v>0</v>
      </c>
      <c r="AH734" s="1">
        <v>0</v>
      </c>
      <c r="AI734" t="s">
        <v>87</v>
      </c>
      <c r="AL734" s="1">
        <v>0</v>
      </c>
      <c r="AM734" s="1">
        <v>0</v>
      </c>
      <c r="AN734" s="1">
        <v>0</v>
      </c>
    </row>
    <row r="735" spans="1:40" x14ac:dyDescent="0.25">
      <c r="A735">
        <v>733</v>
      </c>
      <c r="B735" t="s">
        <v>46</v>
      </c>
      <c r="C735">
        <v>24</v>
      </c>
      <c r="D735">
        <v>7439921</v>
      </c>
      <c r="E735" t="s">
        <v>7</v>
      </c>
      <c r="F735">
        <v>0</v>
      </c>
      <c r="G735" t="s">
        <v>122</v>
      </c>
      <c r="H735" s="1">
        <v>0</v>
      </c>
      <c r="I735" s="1">
        <v>0</v>
      </c>
      <c r="J735" s="1">
        <v>0</v>
      </c>
      <c r="K735" s="1">
        <v>0</v>
      </c>
      <c r="L735" s="1">
        <v>0</v>
      </c>
      <c r="M735" s="1">
        <v>0</v>
      </c>
      <c r="N735" s="1">
        <v>0</v>
      </c>
      <c r="O735" s="1">
        <v>0</v>
      </c>
      <c r="P735" s="1">
        <v>0</v>
      </c>
      <c r="Q735" s="1">
        <v>0</v>
      </c>
      <c r="R735" s="1">
        <v>0</v>
      </c>
      <c r="S735" s="1">
        <v>0</v>
      </c>
      <c r="T735" s="1">
        <v>0</v>
      </c>
      <c r="U735" s="1">
        <v>0</v>
      </c>
      <c r="V735" t="s">
        <v>86</v>
      </c>
      <c r="W735" s="1">
        <v>0</v>
      </c>
      <c r="X735" s="1">
        <v>0</v>
      </c>
      <c r="Y735" s="1">
        <v>0</v>
      </c>
      <c r="Z735" s="1">
        <v>0</v>
      </c>
      <c r="AA735" s="1">
        <v>0</v>
      </c>
      <c r="AB735" s="1">
        <v>0</v>
      </c>
      <c r="AC735" s="1">
        <v>0</v>
      </c>
      <c r="AD735" s="1">
        <v>0</v>
      </c>
      <c r="AE735" s="1">
        <v>0</v>
      </c>
      <c r="AF735" s="1">
        <v>0</v>
      </c>
      <c r="AG735" s="1">
        <v>0</v>
      </c>
      <c r="AH735" s="1">
        <v>0</v>
      </c>
      <c r="AI735" t="s">
        <v>87</v>
      </c>
      <c r="AL735" s="1">
        <v>0</v>
      </c>
      <c r="AM735" s="1">
        <v>0</v>
      </c>
      <c r="AN735" s="1">
        <v>0</v>
      </c>
    </row>
    <row r="736" spans="1:40" x14ac:dyDescent="0.25">
      <c r="A736">
        <v>734</v>
      </c>
      <c r="B736" t="s">
        <v>46</v>
      </c>
      <c r="C736">
        <v>24</v>
      </c>
      <c r="D736">
        <v>7440622</v>
      </c>
      <c r="E736" t="s">
        <v>296</v>
      </c>
      <c r="F736">
        <v>0</v>
      </c>
      <c r="G736" t="s">
        <v>122</v>
      </c>
      <c r="H736" s="1">
        <v>0</v>
      </c>
      <c r="I736" s="1">
        <v>0</v>
      </c>
      <c r="J736" s="1">
        <v>0</v>
      </c>
      <c r="K736" s="1">
        <v>0</v>
      </c>
      <c r="L736" s="1">
        <v>0</v>
      </c>
      <c r="M736" s="1">
        <v>0</v>
      </c>
      <c r="N736" s="1">
        <v>0</v>
      </c>
      <c r="O736" s="1">
        <v>0</v>
      </c>
      <c r="P736" s="1">
        <v>0</v>
      </c>
      <c r="Q736" s="1">
        <v>0</v>
      </c>
      <c r="R736" s="1">
        <v>0</v>
      </c>
      <c r="S736" s="1">
        <v>0</v>
      </c>
      <c r="T736" s="1">
        <v>0</v>
      </c>
      <c r="U736" s="1">
        <v>0</v>
      </c>
      <c r="V736" t="s">
        <v>86</v>
      </c>
      <c r="W736" s="1">
        <v>0</v>
      </c>
      <c r="X736" s="1">
        <v>0</v>
      </c>
      <c r="Y736" s="1">
        <v>0</v>
      </c>
      <c r="Z736" s="1">
        <v>0</v>
      </c>
      <c r="AA736" s="1">
        <v>0</v>
      </c>
      <c r="AB736" s="1">
        <v>0</v>
      </c>
      <c r="AC736" s="1">
        <v>0</v>
      </c>
      <c r="AD736" s="1">
        <v>0</v>
      </c>
      <c r="AE736" s="1">
        <v>0</v>
      </c>
      <c r="AF736" s="1">
        <v>0</v>
      </c>
      <c r="AG736" s="1">
        <v>0</v>
      </c>
      <c r="AH736" s="1">
        <v>0</v>
      </c>
      <c r="AI736" t="s">
        <v>87</v>
      </c>
      <c r="AL736" s="1">
        <v>0</v>
      </c>
      <c r="AM736" s="1">
        <v>0</v>
      </c>
      <c r="AN736" s="1">
        <v>0</v>
      </c>
    </row>
    <row r="737" spans="1:40" x14ac:dyDescent="0.25">
      <c r="A737">
        <v>735</v>
      </c>
      <c r="B737" t="s">
        <v>46</v>
      </c>
      <c r="C737">
        <v>24</v>
      </c>
      <c r="D737">
        <v>7440666</v>
      </c>
      <c r="E737" t="s">
        <v>297</v>
      </c>
      <c r="F737">
        <v>0</v>
      </c>
      <c r="G737" t="s">
        <v>122</v>
      </c>
      <c r="H737" s="1">
        <v>0</v>
      </c>
      <c r="I737" s="1">
        <v>0</v>
      </c>
      <c r="J737" s="1">
        <v>0</v>
      </c>
      <c r="K737" s="1">
        <v>0</v>
      </c>
      <c r="L737" s="1">
        <v>0</v>
      </c>
      <c r="M737" s="1">
        <v>0</v>
      </c>
      <c r="N737" s="1">
        <v>0</v>
      </c>
      <c r="O737" s="1">
        <v>0</v>
      </c>
      <c r="P737" s="1">
        <v>0</v>
      </c>
      <c r="Q737" s="1">
        <v>0</v>
      </c>
      <c r="R737" s="1">
        <v>0</v>
      </c>
      <c r="S737" s="1">
        <v>0</v>
      </c>
      <c r="T737" s="1">
        <v>0</v>
      </c>
      <c r="U737" s="1">
        <v>0</v>
      </c>
      <c r="V737" t="s">
        <v>86</v>
      </c>
      <c r="W737" s="1">
        <v>0</v>
      </c>
      <c r="X737" s="1">
        <v>0</v>
      </c>
      <c r="Y737" s="1">
        <v>0</v>
      </c>
      <c r="Z737" s="1">
        <v>0</v>
      </c>
      <c r="AA737" s="1">
        <v>0</v>
      </c>
      <c r="AB737" s="1">
        <v>0</v>
      </c>
      <c r="AC737" s="1">
        <v>0</v>
      </c>
      <c r="AD737" s="1">
        <v>0</v>
      </c>
      <c r="AE737" s="1">
        <v>0</v>
      </c>
      <c r="AF737" s="1">
        <v>0</v>
      </c>
      <c r="AG737" s="1">
        <v>0</v>
      </c>
      <c r="AH737" s="1">
        <v>0</v>
      </c>
      <c r="AI737" t="s">
        <v>87</v>
      </c>
      <c r="AL737" s="1">
        <v>0</v>
      </c>
      <c r="AM737" s="1">
        <v>0</v>
      </c>
      <c r="AN737" s="1">
        <v>0</v>
      </c>
    </row>
    <row r="738" spans="1:40" x14ac:dyDescent="0.25">
      <c r="A738">
        <v>736</v>
      </c>
      <c r="B738" t="s">
        <v>51</v>
      </c>
      <c r="C738">
        <v>24</v>
      </c>
      <c r="D738">
        <v>7429905</v>
      </c>
      <c r="E738" t="s">
        <v>290</v>
      </c>
      <c r="F738">
        <v>0</v>
      </c>
      <c r="G738" t="s">
        <v>122</v>
      </c>
      <c r="H738" s="1">
        <v>0</v>
      </c>
      <c r="I738" s="1">
        <v>0</v>
      </c>
      <c r="J738" s="1">
        <v>0</v>
      </c>
      <c r="K738" s="1">
        <v>0</v>
      </c>
      <c r="L738" s="1">
        <v>0</v>
      </c>
      <c r="M738" s="1">
        <v>0</v>
      </c>
      <c r="N738" s="1">
        <v>0</v>
      </c>
      <c r="O738" s="1">
        <v>0</v>
      </c>
      <c r="P738" s="1">
        <v>0</v>
      </c>
      <c r="Q738" s="1">
        <v>0</v>
      </c>
      <c r="R738" s="1">
        <v>0</v>
      </c>
      <c r="S738" s="1">
        <v>0</v>
      </c>
      <c r="T738" s="1">
        <v>0</v>
      </c>
      <c r="U738" s="1">
        <v>0</v>
      </c>
      <c r="V738" t="s">
        <v>86</v>
      </c>
      <c r="W738" s="1">
        <v>0</v>
      </c>
      <c r="X738" s="1">
        <v>0</v>
      </c>
      <c r="Y738" s="1">
        <v>0</v>
      </c>
      <c r="Z738" s="1">
        <v>0</v>
      </c>
      <c r="AA738" s="1">
        <v>0</v>
      </c>
      <c r="AB738" s="1">
        <v>0</v>
      </c>
      <c r="AC738" s="1">
        <v>0</v>
      </c>
      <c r="AD738" s="1">
        <v>0</v>
      </c>
      <c r="AE738" s="1">
        <v>0</v>
      </c>
      <c r="AF738" s="1">
        <v>0</v>
      </c>
      <c r="AG738" s="1">
        <v>0</v>
      </c>
      <c r="AH738" s="1">
        <v>0</v>
      </c>
      <c r="AI738" t="s">
        <v>87</v>
      </c>
      <c r="AL738" s="1">
        <v>0</v>
      </c>
      <c r="AM738" s="1">
        <v>0</v>
      </c>
      <c r="AN738" s="1">
        <v>0</v>
      </c>
    </row>
    <row r="739" spans="1:40" x14ac:dyDescent="0.25">
      <c r="A739">
        <v>737</v>
      </c>
      <c r="B739" t="s">
        <v>51</v>
      </c>
      <c r="C739">
        <v>24</v>
      </c>
      <c r="D739">
        <v>1344281</v>
      </c>
      <c r="E739" t="s">
        <v>291</v>
      </c>
      <c r="F739">
        <v>0</v>
      </c>
      <c r="G739" t="s">
        <v>122</v>
      </c>
      <c r="H739" s="1">
        <v>0</v>
      </c>
      <c r="I739" s="1">
        <v>0</v>
      </c>
      <c r="J739" s="1">
        <v>0</v>
      </c>
      <c r="K739" s="1">
        <v>0</v>
      </c>
      <c r="L739" s="1">
        <v>0</v>
      </c>
      <c r="M739" s="1">
        <v>0</v>
      </c>
      <c r="N739" s="1">
        <v>0</v>
      </c>
      <c r="O739" s="1">
        <v>0</v>
      </c>
      <c r="P739" s="1">
        <v>0</v>
      </c>
      <c r="Q739" s="1">
        <v>0</v>
      </c>
      <c r="R739" s="1">
        <v>0</v>
      </c>
      <c r="S739" s="1">
        <v>0</v>
      </c>
      <c r="T739" s="1">
        <v>0</v>
      </c>
      <c r="U739" s="1">
        <v>0</v>
      </c>
      <c r="V739" t="s">
        <v>86</v>
      </c>
      <c r="W739" s="1">
        <v>0</v>
      </c>
      <c r="X739" s="1">
        <v>0</v>
      </c>
      <c r="Y739" s="1">
        <v>0</v>
      </c>
      <c r="Z739" s="1">
        <v>0</v>
      </c>
      <c r="AA739" s="1">
        <v>0</v>
      </c>
      <c r="AB739" s="1">
        <v>0</v>
      </c>
      <c r="AC739" s="1">
        <v>0</v>
      </c>
      <c r="AD739" s="1">
        <v>0</v>
      </c>
      <c r="AE739" s="1">
        <v>0</v>
      </c>
      <c r="AF739" s="1">
        <v>0</v>
      </c>
      <c r="AG739" s="1">
        <v>0</v>
      </c>
      <c r="AH739" s="1">
        <v>0</v>
      </c>
      <c r="AI739" t="s">
        <v>87</v>
      </c>
      <c r="AL739" s="1">
        <v>0</v>
      </c>
      <c r="AM739" s="1">
        <v>0</v>
      </c>
      <c r="AN739" s="1">
        <v>0</v>
      </c>
    </row>
    <row r="740" spans="1:40" x14ac:dyDescent="0.25">
      <c r="A740">
        <v>738</v>
      </c>
      <c r="B740" t="s">
        <v>51</v>
      </c>
      <c r="C740">
        <v>24</v>
      </c>
      <c r="D740">
        <v>7440417</v>
      </c>
      <c r="E740" t="s">
        <v>292</v>
      </c>
      <c r="F740">
        <v>0</v>
      </c>
      <c r="G740" t="s">
        <v>122</v>
      </c>
      <c r="H740" s="1">
        <v>0</v>
      </c>
      <c r="I740" s="1">
        <v>0</v>
      </c>
      <c r="J740" s="1">
        <v>0</v>
      </c>
      <c r="K740" s="1">
        <v>0</v>
      </c>
      <c r="L740" s="1">
        <v>0</v>
      </c>
      <c r="M740" s="1">
        <v>0</v>
      </c>
      <c r="N740" s="1">
        <v>0</v>
      </c>
      <c r="O740" s="1">
        <v>0</v>
      </c>
      <c r="P740" s="1">
        <v>0</v>
      </c>
      <c r="Q740" s="1">
        <v>0</v>
      </c>
      <c r="R740" s="1">
        <v>0</v>
      </c>
      <c r="S740" s="1">
        <v>0</v>
      </c>
      <c r="T740" s="1">
        <v>0</v>
      </c>
      <c r="U740" s="1">
        <v>0</v>
      </c>
      <c r="V740" t="s">
        <v>86</v>
      </c>
      <c r="W740" s="1">
        <v>0</v>
      </c>
      <c r="X740" s="1">
        <v>0</v>
      </c>
      <c r="Y740" s="1">
        <v>0</v>
      </c>
      <c r="Z740" s="1">
        <v>0</v>
      </c>
      <c r="AA740" s="1">
        <v>0</v>
      </c>
      <c r="AB740" s="1">
        <v>0</v>
      </c>
      <c r="AC740" s="1">
        <v>0</v>
      </c>
      <c r="AD740" s="1">
        <v>0</v>
      </c>
      <c r="AE740" s="1">
        <v>0</v>
      </c>
      <c r="AF740" s="1">
        <v>0</v>
      </c>
      <c r="AG740" s="1">
        <v>0</v>
      </c>
      <c r="AH740" s="1">
        <v>0</v>
      </c>
      <c r="AI740" t="s">
        <v>87</v>
      </c>
      <c r="AL740" s="1">
        <v>0</v>
      </c>
      <c r="AM740" s="1">
        <v>0</v>
      </c>
      <c r="AN740" s="1">
        <v>0</v>
      </c>
    </row>
    <row r="741" spans="1:40" x14ac:dyDescent="0.25">
      <c r="A741">
        <v>739</v>
      </c>
      <c r="B741" t="s">
        <v>51</v>
      </c>
      <c r="C741">
        <v>24</v>
      </c>
      <c r="D741">
        <v>7440439</v>
      </c>
      <c r="E741" t="s">
        <v>293</v>
      </c>
      <c r="F741">
        <v>0</v>
      </c>
      <c r="G741" t="s">
        <v>122</v>
      </c>
      <c r="H741" s="1">
        <v>0</v>
      </c>
      <c r="I741" s="1">
        <v>0</v>
      </c>
      <c r="J741" s="1">
        <v>0</v>
      </c>
      <c r="K741" s="1">
        <v>0</v>
      </c>
      <c r="L741" s="1">
        <v>0</v>
      </c>
      <c r="M741" s="1">
        <v>0</v>
      </c>
      <c r="N741" s="1">
        <v>0</v>
      </c>
      <c r="O741" s="1">
        <v>0</v>
      </c>
      <c r="P741" s="1">
        <v>0</v>
      </c>
      <c r="Q741" s="1">
        <v>0</v>
      </c>
      <c r="R741" s="1">
        <v>0</v>
      </c>
      <c r="S741" s="1">
        <v>0</v>
      </c>
      <c r="T741" s="1">
        <v>0</v>
      </c>
      <c r="U741" s="1">
        <v>0</v>
      </c>
      <c r="V741" t="s">
        <v>86</v>
      </c>
      <c r="W741" s="1">
        <v>0</v>
      </c>
      <c r="X741" s="1">
        <v>0</v>
      </c>
      <c r="Y741" s="1">
        <v>0</v>
      </c>
      <c r="Z741" s="1">
        <v>0</v>
      </c>
      <c r="AA741" s="1">
        <v>0</v>
      </c>
      <c r="AB741" s="1">
        <v>0</v>
      </c>
      <c r="AC741" s="1">
        <v>0</v>
      </c>
      <c r="AD741" s="1">
        <v>0</v>
      </c>
      <c r="AE741" s="1">
        <v>0</v>
      </c>
      <c r="AF741" s="1">
        <v>0</v>
      </c>
      <c r="AG741" s="1">
        <v>0</v>
      </c>
      <c r="AH741" s="1">
        <v>0</v>
      </c>
      <c r="AI741" t="s">
        <v>87</v>
      </c>
      <c r="AL741" s="1">
        <v>0</v>
      </c>
      <c r="AM741" s="1">
        <v>0</v>
      </c>
      <c r="AN741" s="1">
        <v>0</v>
      </c>
    </row>
    <row r="742" spans="1:40" x14ac:dyDescent="0.25">
      <c r="A742">
        <v>740</v>
      </c>
      <c r="B742" t="s">
        <v>51</v>
      </c>
      <c r="C742">
        <v>24</v>
      </c>
      <c r="D742">
        <v>7440484</v>
      </c>
      <c r="E742" t="s">
        <v>8</v>
      </c>
      <c r="F742">
        <v>0</v>
      </c>
      <c r="G742" t="s">
        <v>122</v>
      </c>
      <c r="H742" s="1">
        <v>0</v>
      </c>
      <c r="I742" s="1">
        <v>0</v>
      </c>
      <c r="J742" s="1">
        <v>0</v>
      </c>
      <c r="K742" s="1">
        <v>0</v>
      </c>
      <c r="L742" s="1">
        <v>0</v>
      </c>
      <c r="M742" s="1">
        <v>0</v>
      </c>
      <c r="N742" s="1">
        <v>0</v>
      </c>
      <c r="O742" s="1">
        <v>0</v>
      </c>
      <c r="P742" s="1">
        <v>0</v>
      </c>
      <c r="Q742" s="1">
        <v>0</v>
      </c>
      <c r="R742" s="1">
        <v>0</v>
      </c>
      <c r="S742" s="1">
        <v>0</v>
      </c>
      <c r="T742" s="1">
        <v>0</v>
      </c>
      <c r="U742" s="1">
        <v>0</v>
      </c>
      <c r="V742" t="s">
        <v>86</v>
      </c>
      <c r="W742" s="1">
        <v>0</v>
      </c>
      <c r="X742" s="1">
        <v>0</v>
      </c>
      <c r="Y742" s="1">
        <v>0</v>
      </c>
      <c r="Z742" s="1">
        <v>0</v>
      </c>
      <c r="AA742" s="1">
        <v>0</v>
      </c>
      <c r="AB742" s="1">
        <v>0</v>
      </c>
      <c r="AC742" s="1">
        <v>0</v>
      </c>
      <c r="AD742" s="1">
        <v>0</v>
      </c>
      <c r="AE742" s="1">
        <v>0</v>
      </c>
      <c r="AF742" s="1">
        <v>0</v>
      </c>
      <c r="AG742" s="1">
        <v>0</v>
      </c>
      <c r="AH742" s="1">
        <v>0</v>
      </c>
      <c r="AI742" t="s">
        <v>87</v>
      </c>
      <c r="AL742" s="1">
        <v>0</v>
      </c>
      <c r="AM742" s="1">
        <v>0</v>
      </c>
      <c r="AN742" s="1">
        <v>0</v>
      </c>
    </row>
    <row r="743" spans="1:40" x14ac:dyDescent="0.25">
      <c r="A743">
        <v>741</v>
      </c>
      <c r="B743" t="s">
        <v>51</v>
      </c>
      <c r="C743">
        <v>24</v>
      </c>
      <c r="D743">
        <v>7440473</v>
      </c>
      <c r="E743" t="s">
        <v>89</v>
      </c>
      <c r="F743">
        <v>0</v>
      </c>
      <c r="G743" t="s">
        <v>122</v>
      </c>
      <c r="H743" s="1">
        <v>0</v>
      </c>
      <c r="I743" s="1">
        <v>0</v>
      </c>
      <c r="J743" s="1">
        <v>0</v>
      </c>
      <c r="K743" s="1">
        <v>0</v>
      </c>
      <c r="L743" s="1">
        <v>0</v>
      </c>
      <c r="M743" s="1">
        <v>0</v>
      </c>
      <c r="N743" s="1">
        <v>0</v>
      </c>
      <c r="O743" s="1">
        <v>0</v>
      </c>
      <c r="P743" s="1">
        <v>0</v>
      </c>
      <c r="Q743" s="1">
        <v>0</v>
      </c>
      <c r="R743" s="1">
        <v>0</v>
      </c>
      <c r="S743" s="1">
        <v>0</v>
      </c>
      <c r="T743" s="1">
        <v>0</v>
      </c>
      <c r="U743" s="1">
        <v>0</v>
      </c>
      <c r="V743" t="s">
        <v>86</v>
      </c>
      <c r="W743" s="1">
        <v>0</v>
      </c>
      <c r="X743" s="1">
        <v>0</v>
      </c>
      <c r="Y743" s="1">
        <v>0</v>
      </c>
      <c r="Z743" s="1">
        <v>0</v>
      </c>
      <c r="AA743" s="1">
        <v>0</v>
      </c>
      <c r="AB743" s="1">
        <v>0</v>
      </c>
      <c r="AC743" s="1">
        <v>0</v>
      </c>
      <c r="AD743" s="1">
        <v>0</v>
      </c>
      <c r="AE743" s="1">
        <v>0</v>
      </c>
      <c r="AF743" s="1">
        <v>0</v>
      </c>
      <c r="AG743" s="1">
        <v>0</v>
      </c>
      <c r="AH743" s="1">
        <v>0</v>
      </c>
      <c r="AI743" t="s">
        <v>87</v>
      </c>
      <c r="AL743" s="1">
        <v>0</v>
      </c>
      <c r="AM743" s="1">
        <v>0</v>
      </c>
      <c r="AN743" s="1">
        <v>0</v>
      </c>
    </row>
    <row r="744" spans="1:40" x14ac:dyDescent="0.25">
      <c r="A744">
        <v>742</v>
      </c>
      <c r="B744" t="s">
        <v>51</v>
      </c>
      <c r="C744">
        <v>24</v>
      </c>
      <c r="D744">
        <v>18540299</v>
      </c>
      <c r="E744" t="s">
        <v>13</v>
      </c>
      <c r="F744">
        <v>0</v>
      </c>
      <c r="G744" t="s">
        <v>122</v>
      </c>
      <c r="H744" s="1">
        <v>0</v>
      </c>
      <c r="I744" s="1">
        <v>0</v>
      </c>
      <c r="J744" s="1">
        <v>0</v>
      </c>
      <c r="K744" s="1">
        <v>0</v>
      </c>
      <c r="L744" s="1">
        <v>0</v>
      </c>
      <c r="M744" s="1">
        <v>0</v>
      </c>
      <c r="N744" s="1">
        <v>0</v>
      </c>
      <c r="O744" s="1">
        <v>0</v>
      </c>
      <c r="P744" s="1">
        <v>0</v>
      </c>
      <c r="Q744" s="1">
        <v>0</v>
      </c>
      <c r="R744" s="1">
        <v>0</v>
      </c>
      <c r="S744" s="1">
        <v>0</v>
      </c>
      <c r="T744" s="1">
        <v>0</v>
      </c>
      <c r="U744" s="1">
        <v>0</v>
      </c>
      <c r="V744" t="s">
        <v>86</v>
      </c>
      <c r="W744" s="1">
        <v>0</v>
      </c>
      <c r="X744" s="1">
        <v>0</v>
      </c>
      <c r="Y744" s="1">
        <v>0</v>
      </c>
      <c r="Z744" s="1">
        <v>0</v>
      </c>
      <c r="AA744" s="1">
        <v>0</v>
      </c>
      <c r="AB744" s="1">
        <v>0</v>
      </c>
      <c r="AC744" s="1">
        <v>0</v>
      </c>
      <c r="AD744" s="1">
        <v>0</v>
      </c>
      <c r="AE744" s="1">
        <v>0</v>
      </c>
      <c r="AF744" s="1">
        <v>0</v>
      </c>
      <c r="AG744" s="1">
        <v>0</v>
      </c>
      <c r="AH744" s="1">
        <v>0</v>
      </c>
      <c r="AI744" t="s">
        <v>87</v>
      </c>
      <c r="AL744" s="1">
        <v>0</v>
      </c>
      <c r="AM744" s="1">
        <v>0</v>
      </c>
      <c r="AN744" s="1">
        <v>0</v>
      </c>
    </row>
    <row r="745" spans="1:40" x14ac:dyDescent="0.25">
      <c r="A745">
        <v>743</v>
      </c>
      <c r="B745" t="s">
        <v>51</v>
      </c>
      <c r="C745">
        <v>24</v>
      </c>
      <c r="D745">
        <v>1175</v>
      </c>
      <c r="E745" t="s">
        <v>294</v>
      </c>
      <c r="F745">
        <v>0</v>
      </c>
      <c r="G745" t="s">
        <v>122</v>
      </c>
      <c r="H745" s="1">
        <v>0</v>
      </c>
      <c r="I745" s="1">
        <v>0</v>
      </c>
      <c r="J745" s="1">
        <v>0</v>
      </c>
      <c r="K745" s="1">
        <v>0</v>
      </c>
      <c r="L745" s="1">
        <v>0</v>
      </c>
      <c r="M745" s="1">
        <v>0</v>
      </c>
      <c r="N745" s="1">
        <v>0</v>
      </c>
      <c r="O745" s="1">
        <v>0</v>
      </c>
      <c r="P745" s="1">
        <v>0</v>
      </c>
      <c r="Q745" s="1">
        <v>0</v>
      </c>
      <c r="R745" s="1">
        <v>0</v>
      </c>
      <c r="S745" s="1">
        <v>0</v>
      </c>
      <c r="T745" s="1">
        <v>0</v>
      </c>
      <c r="U745" s="1">
        <v>0</v>
      </c>
      <c r="V745" t="s">
        <v>86</v>
      </c>
      <c r="W745" s="1">
        <v>0</v>
      </c>
      <c r="X745" s="1">
        <v>0</v>
      </c>
      <c r="Y745" s="1">
        <v>0</v>
      </c>
      <c r="Z745" s="1">
        <v>0</v>
      </c>
      <c r="AA745" s="1">
        <v>0</v>
      </c>
      <c r="AB745" s="1">
        <v>0</v>
      </c>
      <c r="AC745" s="1">
        <v>0</v>
      </c>
      <c r="AD745" s="1">
        <v>0</v>
      </c>
      <c r="AE745" s="1">
        <v>0</v>
      </c>
      <c r="AF745" s="1">
        <v>0</v>
      </c>
      <c r="AG745" s="1">
        <v>0</v>
      </c>
      <c r="AH745" s="1">
        <v>0</v>
      </c>
      <c r="AI745" t="s">
        <v>87</v>
      </c>
      <c r="AL745" s="1">
        <v>0</v>
      </c>
      <c r="AM745" s="1">
        <v>0</v>
      </c>
      <c r="AN745" s="1">
        <v>0</v>
      </c>
    </row>
    <row r="746" spans="1:40" x14ac:dyDescent="0.25">
      <c r="A746">
        <v>744</v>
      </c>
      <c r="B746" t="s">
        <v>51</v>
      </c>
      <c r="C746">
        <v>24</v>
      </c>
      <c r="D746">
        <v>7440508</v>
      </c>
      <c r="E746" t="s">
        <v>10</v>
      </c>
      <c r="F746">
        <v>6.4099999999999997E-4</v>
      </c>
      <c r="G746" t="s">
        <v>122</v>
      </c>
      <c r="H746" s="1">
        <v>0</v>
      </c>
      <c r="I746" s="1">
        <v>0</v>
      </c>
      <c r="J746" s="1">
        <v>0</v>
      </c>
      <c r="K746" s="1">
        <v>0</v>
      </c>
      <c r="L746" s="1">
        <v>0</v>
      </c>
      <c r="M746" s="1">
        <v>0</v>
      </c>
      <c r="N746" s="1">
        <v>0</v>
      </c>
      <c r="O746" s="1">
        <v>0</v>
      </c>
      <c r="P746" s="1">
        <v>0</v>
      </c>
      <c r="Q746" s="1">
        <v>0</v>
      </c>
      <c r="R746" s="1">
        <v>0</v>
      </c>
      <c r="S746" s="1">
        <v>0</v>
      </c>
      <c r="T746" s="1">
        <v>0</v>
      </c>
      <c r="U746" s="1">
        <v>0</v>
      </c>
      <c r="V746" t="s">
        <v>86</v>
      </c>
      <c r="W746" s="1">
        <v>6.4099999999999997E-4</v>
      </c>
      <c r="X746" s="1">
        <v>0</v>
      </c>
      <c r="Y746" s="1">
        <v>0</v>
      </c>
      <c r="Z746" s="1">
        <v>0</v>
      </c>
      <c r="AA746" s="1">
        <v>0</v>
      </c>
      <c r="AB746" s="1">
        <v>0</v>
      </c>
      <c r="AC746" s="1">
        <v>0</v>
      </c>
      <c r="AD746" s="1">
        <v>0</v>
      </c>
      <c r="AE746" s="1">
        <v>0</v>
      </c>
      <c r="AF746" s="1">
        <v>0</v>
      </c>
      <c r="AG746" s="1">
        <v>0</v>
      </c>
      <c r="AH746" s="1">
        <v>0</v>
      </c>
      <c r="AI746" t="s">
        <v>87</v>
      </c>
      <c r="AL746" s="1">
        <v>0</v>
      </c>
      <c r="AM746" s="1">
        <v>0</v>
      </c>
      <c r="AN746" s="1">
        <v>0</v>
      </c>
    </row>
    <row r="747" spans="1:40" x14ac:dyDescent="0.25">
      <c r="A747">
        <v>745</v>
      </c>
      <c r="B747" t="s">
        <v>51</v>
      </c>
      <c r="C747">
        <v>24</v>
      </c>
      <c r="D747">
        <v>7439965</v>
      </c>
      <c r="E747" t="s">
        <v>5</v>
      </c>
      <c r="F747">
        <v>0</v>
      </c>
      <c r="G747" t="s">
        <v>122</v>
      </c>
      <c r="H747" s="1">
        <v>0</v>
      </c>
      <c r="I747" s="1">
        <v>0</v>
      </c>
      <c r="J747" s="1">
        <v>0</v>
      </c>
      <c r="K747" s="1">
        <v>0</v>
      </c>
      <c r="L747" s="1">
        <v>0</v>
      </c>
      <c r="M747" s="1">
        <v>0</v>
      </c>
      <c r="N747" s="1">
        <v>0</v>
      </c>
      <c r="O747" s="1">
        <v>0</v>
      </c>
      <c r="P747" s="1">
        <v>0</v>
      </c>
      <c r="Q747" s="1">
        <v>0</v>
      </c>
      <c r="R747" s="1">
        <v>0</v>
      </c>
      <c r="S747" s="1">
        <v>0</v>
      </c>
      <c r="T747" s="1">
        <v>0</v>
      </c>
      <c r="U747" s="1">
        <v>0</v>
      </c>
      <c r="V747" t="s">
        <v>86</v>
      </c>
      <c r="W747" s="1">
        <v>0</v>
      </c>
      <c r="X747" s="1">
        <v>0</v>
      </c>
      <c r="Y747" s="1">
        <v>0</v>
      </c>
      <c r="Z747" s="1">
        <v>0</v>
      </c>
      <c r="AA747" s="1">
        <v>0</v>
      </c>
      <c r="AB747" s="1">
        <v>0</v>
      </c>
      <c r="AC747" s="1">
        <v>0</v>
      </c>
      <c r="AD747" s="1">
        <v>0</v>
      </c>
      <c r="AE747" s="1">
        <v>0</v>
      </c>
      <c r="AF747" s="1">
        <v>0</v>
      </c>
      <c r="AG747" s="1">
        <v>0</v>
      </c>
      <c r="AH747" s="1">
        <v>0</v>
      </c>
      <c r="AI747" t="s">
        <v>87</v>
      </c>
      <c r="AL747" s="1">
        <v>0</v>
      </c>
      <c r="AM747" s="1">
        <v>0</v>
      </c>
      <c r="AN747" s="1">
        <v>0</v>
      </c>
    </row>
    <row r="748" spans="1:40" x14ac:dyDescent="0.25">
      <c r="A748">
        <v>746</v>
      </c>
      <c r="B748" t="s">
        <v>51</v>
      </c>
      <c r="C748">
        <v>24</v>
      </c>
      <c r="D748">
        <v>7440020</v>
      </c>
      <c r="E748" t="s">
        <v>6</v>
      </c>
      <c r="F748">
        <v>3.0600000000000001E-4</v>
      </c>
      <c r="G748" t="s">
        <v>122</v>
      </c>
      <c r="H748" s="1">
        <v>0</v>
      </c>
      <c r="I748" s="1">
        <v>0</v>
      </c>
      <c r="J748" s="1">
        <v>0</v>
      </c>
      <c r="K748" s="1">
        <v>0</v>
      </c>
      <c r="L748" s="1">
        <v>0</v>
      </c>
      <c r="M748" s="1">
        <v>1.5135999999999999E-4</v>
      </c>
      <c r="N748" s="1">
        <v>2.1857000000000001E-2</v>
      </c>
      <c r="O748" s="1">
        <v>0</v>
      </c>
      <c r="P748" s="1">
        <v>0</v>
      </c>
      <c r="Q748" s="1">
        <v>0</v>
      </c>
      <c r="R748" s="1">
        <v>0</v>
      </c>
      <c r="S748" s="1">
        <v>2.1857000000000001E-2</v>
      </c>
      <c r="T748" s="1">
        <v>0</v>
      </c>
      <c r="U748" s="1">
        <v>0</v>
      </c>
      <c r="V748" t="s">
        <v>86</v>
      </c>
      <c r="W748" s="1">
        <v>3.0600000000000001E-4</v>
      </c>
      <c r="X748" s="1">
        <v>1.5202000000000001E-6</v>
      </c>
      <c r="Y748" s="1">
        <v>1.4478E-7</v>
      </c>
      <c r="Z748" s="1">
        <v>0</v>
      </c>
      <c r="AA748" s="1">
        <v>0</v>
      </c>
      <c r="AB748" s="1">
        <v>0</v>
      </c>
      <c r="AC748" s="1">
        <v>0</v>
      </c>
      <c r="AD748" s="1">
        <v>0</v>
      </c>
      <c r="AE748" s="1">
        <v>0</v>
      </c>
      <c r="AF748" s="1">
        <v>0</v>
      </c>
      <c r="AG748" s="1">
        <v>0</v>
      </c>
      <c r="AH748" s="1">
        <v>0</v>
      </c>
      <c r="AI748" t="s">
        <v>87</v>
      </c>
      <c r="AJ748" t="s">
        <v>88</v>
      </c>
      <c r="AK748" t="s">
        <v>118</v>
      </c>
      <c r="AL748" s="1">
        <v>0</v>
      </c>
      <c r="AM748" s="1">
        <v>0</v>
      </c>
      <c r="AN748" s="1">
        <v>0</v>
      </c>
    </row>
    <row r="749" spans="1:40" x14ac:dyDescent="0.25">
      <c r="A749">
        <v>747</v>
      </c>
      <c r="B749" t="s">
        <v>51</v>
      </c>
      <c r="C749">
        <v>24</v>
      </c>
      <c r="D749">
        <v>7723140</v>
      </c>
      <c r="E749" t="s">
        <v>295</v>
      </c>
      <c r="F749">
        <v>0</v>
      </c>
      <c r="G749" t="s">
        <v>122</v>
      </c>
      <c r="H749" s="1">
        <v>0</v>
      </c>
      <c r="I749" s="1">
        <v>0</v>
      </c>
      <c r="J749" s="1">
        <v>0</v>
      </c>
      <c r="K749" s="1">
        <v>0</v>
      </c>
      <c r="L749" s="1">
        <v>0</v>
      </c>
      <c r="M749" s="1">
        <v>0</v>
      </c>
      <c r="N749" s="1">
        <v>0</v>
      </c>
      <c r="O749" s="1">
        <v>0</v>
      </c>
      <c r="P749" s="1">
        <v>0</v>
      </c>
      <c r="Q749" s="1">
        <v>0</v>
      </c>
      <c r="R749" s="1">
        <v>0</v>
      </c>
      <c r="S749" s="1">
        <v>0</v>
      </c>
      <c r="T749" s="1">
        <v>0</v>
      </c>
      <c r="U749" s="1">
        <v>0</v>
      </c>
      <c r="V749" t="s">
        <v>86</v>
      </c>
      <c r="W749" s="1">
        <v>0</v>
      </c>
      <c r="X749" s="1">
        <v>0</v>
      </c>
      <c r="Y749" s="1">
        <v>0</v>
      </c>
      <c r="Z749" s="1">
        <v>0</v>
      </c>
      <c r="AA749" s="1">
        <v>0</v>
      </c>
      <c r="AB749" s="1">
        <v>0</v>
      </c>
      <c r="AC749" s="1">
        <v>0</v>
      </c>
      <c r="AD749" s="1">
        <v>0</v>
      </c>
      <c r="AE749" s="1">
        <v>0</v>
      </c>
      <c r="AF749" s="1">
        <v>0</v>
      </c>
      <c r="AG749" s="1">
        <v>0</v>
      </c>
      <c r="AH749" s="1">
        <v>0</v>
      </c>
      <c r="AI749" t="s">
        <v>87</v>
      </c>
      <c r="AL749" s="1">
        <v>0</v>
      </c>
      <c r="AM749" s="1">
        <v>0</v>
      </c>
      <c r="AN749" s="1">
        <v>0</v>
      </c>
    </row>
    <row r="750" spans="1:40" x14ac:dyDescent="0.25">
      <c r="A750">
        <v>748</v>
      </c>
      <c r="B750" t="s">
        <v>51</v>
      </c>
      <c r="C750">
        <v>24</v>
      </c>
      <c r="D750">
        <v>7439921</v>
      </c>
      <c r="E750" t="s">
        <v>7</v>
      </c>
      <c r="F750">
        <v>0</v>
      </c>
      <c r="G750" t="s">
        <v>122</v>
      </c>
      <c r="H750" s="1">
        <v>0</v>
      </c>
      <c r="I750" s="1">
        <v>0</v>
      </c>
      <c r="J750" s="1">
        <v>0</v>
      </c>
      <c r="K750" s="1">
        <v>0</v>
      </c>
      <c r="L750" s="1">
        <v>0</v>
      </c>
      <c r="M750" s="1">
        <v>0</v>
      </c>
      <c r="N750" s="1">
        <v>0</v>
      </c>
      <c r="O750" s="1">
        <v>0</v>
      </c>
      <c r="P750" s="1">
        <v>0</v>
      </c>
      <c r="Q750" s="1">
        <v>0</v>
      </c>
      <c r="R750" s="1">
        <v>0</v>
      </c>
      <c r="S750" s="1">
        <v>0</v>
      </c>
      <c r="T750" s="1">
        <v>0</v>
      </c>
      <c r="U750" s="1">
        <v>0</v>
      </c>
      <c r="V750" t="s">
        <v>86</v>
      </c>
      <c r="W750" s="1">
        <v>0</v>
      </c>
      <c r="X750" s="1">
        <v>0</v>
      </c>
      <c r="Y750" s="1">
        <v>0</v>
      </c>
      <c r="Z750" s="1">
        <v>0</v>
      </c>
      <c r="AA750" s="1">
        <v>0</v>
      </c>
      <c r="AB750" s="1">
        <v>0</v>
      </c>
      <c r="AC750" s="1">
        <v>0</v>
      </c>
      <c r="AD750" s="1">
        <v>0</v>
      </c>
      <c r="AE750" s="1">
        <v>0</v>
      </c>
      <c r="AF750" s="1">
        <v>0</v>
      </c>
      <c r="AG750" s="1">
        <v>0</v>
      </c>
      <c r="AH750" s="1">
        <v>0</v>
      </c>
      <c r="AI750" t="s">
        <v>87</v>
      </c>
      <c r="AL750" s="1">
        <v>0</v>
      </c>
      <c r="AM750" s="1">
        <v>0</v>
      </c>
      <c r="AN750" s="1">
        <v>0</v>
      </c>
    </row>
    <row r="751" spans="1:40" x14ac:dyDescent="0.25">
      <c r="A751">
        <v>749</v>
      </c>
      <c r="B751" t="s">
        <v>51</v>
      </c>
      <c r="C751">
        <v>24</v>
      </c>
      <c r="D751">
        <v>7440622</v>
      </c>
      <c r="E751" t="s">
        <v>296</v>
      </c>
      <c r="F751">
        <v>0</v>
      </c>
      <c r="G751" t="s">
        <v>122</v>
      </c>
      <c r="H751" s="1">
        <v>0</v>
      </c>
      <c r="I751" s="1">
        <v>0</v>
      </c>
      <c r="J751" s="1">
        <v>0</v>
      </c>
      <c r="K751" s="1">
        <v>0</v>
      </c>
      <c r="L751" s="1">
        <v>0</v>
      </c>
      <c r="M751" s="1">
        <v>0</v>
      </c>
      <c r="N751" s="1">
        <v>0</v>
      </c>
      <c r="O751" s="1">
        <v>0</v>
      </c>
      <c r="P751" s="1">
        <v>0</v>
      </c>
      <c r="Q751" s="1">
        <v>0</v>
      </c>
      <c r="R751" s="1">
        <v>0</v>
      </c>
      <c r="S751" s="1">
        <v>0</v>
      </c>
      <c r="T751" s="1">
        <v>0</v>
      </c>
      <c r="U751" s="1">
        <v>0</v>
      </c>
      <c r="V751" t="s">
        <v>86</v>
      </c>
      <c r="W751" s="1">
        <v>0</v>
      </c>
      <c r="X751" s="1">
        <v>0</v>
      </c>
      <c r="Y751" s="1">
        <v>0</v>
      </c>
      <c r="Z751" s="1">
        <v>0</v>
      </c>
      <c r="AA751" s="1">
        <v>0</v>
      </c>
      <c r="AB751" s="1">
        <v>0</v>
      </c>
      <c r="AC751" s="1">
        <v>0</v>
      </c>
      <c r="AD751" s="1">
        <v>0</v>
      </c>
      <c r="AE751" s="1">
        <v>0</v>
      </c>
      <c r="AF751" s="1">
        <v>0</v>
      </c>
      <c r="AG751" s="1">
        <v>0</v>
      </c>
      <c r="AH751" s="1">
        <v>0</v>
      </c>
      <c r="AI751" t="s">
        <v>87</v>
      </c>
      <c r="AL751" s="1">
        <v>0</v>
      </c>
      <c r="AM751" s="1">
        <v>0</v>
      </c>
      <c r="AN751" s="1">
        <v>0</v>
      </c>
    </row>
    <row r="752" spans="1:40" x14ac:dyDescent="0.25">
      <c r="A752">
        <v>750</v>
      </c>
      <c r="B752" t="s">
        <v>51</v>
      </c>
      <c r="C752">
        <v>24</v>
      </c>
      <c r="D752">
        <v>7440666</v>
      </c>
      <c r="E752" t="s">
        <v>297</v>
      </c>
      <c r="F752">
        <v>0</v>
      </c>
      <c r="G752" t="s">
        <v>122</v>
      </c>
      <c r="H752" s="1">
        <v>0</v>
      </c>
      <c r="I752" s="1">
        <v>0</v>
      </c>
      <c r="J752" s="1">
        <v>0</v>
      </c>
      <c r="K752" s="1">
        <v>0</v>
      </c>
      <c r="L752" s="1">
        <v>0</v>
      </c>
      <c r="M752" s="1">
        <v>0</v>
      </c>
      <c r="N752" s="1">
        <v>0</v>
      </c>
      <c r="O752" s="1">
        <v>0</v>
      </c>
      <c r="P752" s="1">
        <v>0</v>
      </c>
      <c r="Q752" s="1">
        <v>0</v>
      </c>
      <c r="R752" s="1">
        <v>0</v>
      </c>
      <c r="S752" s="1">
        <v>0</v>
      </c>
      <c r="T752" s="1">
        <v>0</v>
      </c>
      <c r="U752" s="1">
        <v>0</v>
      </c>
      <c r="V752" t="s">
        <v>86</v>
      </c>
      <c r="W752" s="1">
        <v>0</v>
      </c>
      <c r="X752" s="1">
        <v>0</v>
      </c>
      <c r="Y752" s="1">
        <v>0</v>
      </c>
      <c r="Z752" s="1">
        <v>0</v>
      </c>
      <c r="AA752" s="1">
        <v>0</v>
      </c>
      <c r="AB752" s="1">
        <v>0</v>
      </c>
      <c r="AC752" s="1">
        <v>0</v>
      </c>
      <c r="AD752" s="1">
        <v>0</v>
      </c>
      <c r="AE752" s="1">
        <v>0</v>
      </c>
      <c r="AF752" s="1">
        <v>0</v>
      </c>
      <c r="AG752" s="1">
        <v>0</v>
      </c>
      <c r="AH752" s="1">
        <v>0</v>
      </c>
      <c r="AI752" t="s">
        <v>87</v>
      </c>
      <c r="AL752" s="1">
        <v>0</v>
      </c>
      <c r="AM752" s="1">
        <v>0</v>
      </c>
      <c r="AN752" s="1">
        <v>0</v>
      </c>
    </row>
    <row r="753" spans="1:40" x14ac:dyDescent="0.25">
      <c r="A753">
        <v>751</v>
      </c>
      <c r="B753" t="s">
        <v>197</v>
      </c>
      <c r="C753">
        <v>24</v>
      </c>
      <c r="D753">
        <v>7429905</v>
      </c>
      <c r="E753" t="s">
        <v>290</v>
      </c>
      <c r="F753">
        <v>0</v>
      </c>
      <c r="G753" t="s">
        <v>122</v>
      </c>
      <c r="H753" s="1">
        <v>0</v>
      </c>
      <c r="I753" s="1">
        <v>0</v>
      </c>
      <c r="J753" s="1">
        <v>0</v>
      </c>
      <c r="K753" s="1">
        <v>0</v>
      </c>
      <c r="L753" s="1">
        <v>0</v>
      </c>
      <c r="M753" s="1">
        <v>0</v>
      </c>
      <c r="N753" s="1">
        <v>0</v>
      </c>
      <c r="O753" s="1">
        <v>0</v>
      </c>
      <c r="P753" s="1">
        <v>0</v>
      </c>
      <c r="Q753" s="1">
        <v>0</v>
      </c>
      <c r="R753" s="1">
        <v>0</v>
      </c>
      <c r="S753" s="1">
        <v>0</v>
      </c>
      <c r="T753" s="1">
        <v>0</v>
      </c>
      <c r="U753" s="1">
        <v>0</v>
      </c>
      <c r="V753" t="s">
        <v>86</v>
      </c>
      <c r="W753" s="1">
        <v>0</v>
      </c>
      <c r="X753" s="1">
        <v>0</v>
      </c>
      <c r="Y753" s="1">
        <v>0</v>
      </c>
      <c r="Z753" s="1">
        <v>0</v>
      </c>
      <c r="AA753" s="1">
        <v>0</v>
      </c>
      <c r="AB753" s="1">
        <v>0</v>
      </c>
      <c r="AC753" s="1">
        <v>0</v>
      </c>
      <c r="AD753" s="1">
        <v>0</v>
      </c>
      <c r="AE753" s="1">
        <v>0</v>
      </c>
      <c r="AF753" s="1">
        <v>0</v>
      </c>
      <c r="AG753" s="1">
        <v>0</v>
      </c>
      <c r="AH753" s="1">
        <v>0</v>
      </c>
      <c r="AI753" t="s">
        <v>87</v>
      </c>
      <c r="AL753" s="1">
        <v>0</v>
      </c>
      <c r="AM753" s="1">
        <v>0</v>
      </c>
      <c r="AN753" s="1">
        <v>0</v>
      </c>
    </row>
    <row r="754" spans="1:40" x14ac:dyDescent="0.25">
      <c r="A754">
        <v>752</v>
      </c>
      <c r="B754" t="s">
        <v>197</v>
      </c>
      <c r="C754">
        <v>24</v>
      </c>
      <c r="D754">
        <v>1344281</v>
      </c>
      <c r="E754" t="s">
        <v>291</v>
      </c>
      <c r="F754">
        <v>0</v>
      </c>
      <c r="G754" t="s">
        <v>122</v>
      </c>
      <c r="H754" s="1">
        <v>0</v>
      </c>
      <c r="I754" s="1">
        <v>0</v>
      </c>
      <c r="J754" s="1">
        <v>0</v>
      </c>
      <c r="K754" s="1">
        <v>0</v>
      </c>
      <c r="L754" s="1">
        <v>0</v>
      </c>
      <c r="M754" s="1">
        <v>0</v>
      </c>
      <c r="N754" s="1">
        <v>0</v>
      </c>
      <c r="O754" s="1">
        <v>0</v>
      </c>
      <c r="P754" s="1">
        <v>0</v>
      </c>
      <c r="Q754" s="1">
        <v>0</v>
      </c>
      <c r="R754" s="1">
        <v>0</v>
      </c>
      <c r="S754" s="1">
        <v>0</v>
      </c>
      <c r="T754" s="1">
        <v>0</v>
      </c>
      <c r="U754" s="1">
        <v>0</v>
      </c>
      <c r="V754" t="s">
        <v>86</v>
      </c>
      <c r="W754" s="1">
        <v>0</v>
      </c>
      <c r="X754" s="1">
        <v>0</v>
      </c>
      <c r="Y754" s="1">
        <v>0</v>
      </c>
      <c r="Z754" s="1">
        <v>0</v>
      </c>
      <c r="AA754" s="1">
        <v>0</v>
      </c>
      <c r="AB754" s="1">
        <v>0</v>
      </c>
      <c r="AC754" s="1">
        <v>0</v>
      </c>
      <c r="AD754" s="1">
        <v>0</v>
      </c>
      <c r="AE754" s="1">
        <v>0</v>
      </c>
      <c r="AF754" s="1">
        <v>0</v>
      </c>
      <c r="AG754" s="1">
        <v>0</v>
      </c>
      <c r="AH754" s="1">
        <v>0</v>
      </c>
      <c r="AI754" t="s">
        <v>87</v>
      </c>
      <c r="AL754" s="1">
        <v>0</v>
      </c>
      <c r="AM754" s="1">
        <v>0</v>
      </c>
      <c r="AN754" s="1">
        <v>0</v>
      </c>
    </row>
    <row r="755" spans="1:40" x14ac:dyDescent="0.25">
      <c r="A755">
        <v>753</v>
      </c>
      <c r="B755" t="s">
        <v>197</v>
      </c>
      <c r="C755">
        <v>24</v>
      </c>
      <c r="D755">
        <v>7440417</v>
      </c>
      <c r="E755" t="s">
        <v>292</v>
      </c>
      <c r="F755">
        <v>0</v>
      </c>
      <c r="G755" t="s">
        <v>122</v>
      </c>
      <c r="H755" s="1">
        <v>0</v>
      </c>
      <c r="I755" s="1">
        <v>0</v>
      </c>
      <c r="J755" s="1">
        <v>0</v>
      </c>
      <c r="K755" s="1">
        <v>0</v>
      </c>
      <c r="L755" s="1">
        <v>0</v>
      </c>
      <c r="M755" s="1">
        <v>0</v>
      </c>
      <c r="N755" s="1">
        <v>0</v>
      </c>
      <c r="O755" s="1">
        <v>0</v>
      </c>
      <c r="P755" s="1">
        <v>0</v>
      </c>
      <c r="Q755" s="1">
        <v>0</v>
      </c>
      <c r="R755" s="1">
        <v>0</v>
      </c>
      <c r="S755" s="1">
        <v>0</v>
      </c>
      <c r="T755" s="1">
        <v>0</v>
      </c>
      <c r="U755" s="1">
        <v>0</v>
      </c>
      <c r="V755" t="s">
        <v>86</v>
      </c>
      <c r="W755" s="1">
        <v>0</v>
      </c>
      <c r="X755" s="1">
        <v>0</v>
      </c>
      <c r="Y755" s="1">
        <v>0</v>
      </c>
      <c r="Z755" s="1">
        <v>0</v>
      </c>
      <c r="AA755" s="1">
        <v>0</v>
      </c>
      <c r="AB755" s="1">
        <v>0</v>
      </c>
      <c r="AC755" s="1">
        <v>0</v>
      </c>
      <c r="AD755" s="1">
        <v>0</v>
      </c>
      <c r="AE755" s="1">
        <v>0</v>
      </c>
      <c r="AF755" s="1">
        <v>0</v>
      </c>
      <c r="AG755" s="1">
        <v>0</v>
      </c>
      <c r="AH755" s="1">
        <v>0</v>
      </c>
      <c r="AI755" t="s">
        <v>87</v>
      </c>
      <c r="AL755" s="1">
        <v>0</v>
      </c>
      <c r="AM755" s="1">
        <v>0</v>
      </c>
      <c r="AN755" s="1">
        <v>0</v>
      </c>
    </row>
    <row r="756" spans="1:40" x14ac:dyDescent="0.25">
      <c r="A756">
        <v>754</v>
      </c>
      <c r="B756" t="s">
        <v>197</v>
      </c>
      <c r="C756">
        <v>24</v>
      </c>
      <c r="D756">
        <v>7440439</v>
      </c>
      <c r="E756" t="s">
        <v>293</v>
      </c>
      <c r="F756">
        <v>0</v>
      </c>
      <c r="G756" t="s">
        <v>122</v>
      </c>
      <c r="H756" s="1">
        <v>0</v>
      </c>
      <c r="I756" s="1">
        <v>0</v>
      </c>
      <c r="J756" s="1">
        <v>0</v>
      </c>
      <c r="K756" s="1">
        <v>0</v>
      </c>
      <c r="L756" s="1">
        <v>0</v>
      </c>
      <c r="M756" s="1">
        <v>0</v>
      </c>
      <c r="N756" s="1">
        <v>0</v>
      </c>
      <c r="O756" s="1">
        <v>0</v>
      </c>
      <c r="P756" s="1">
        <v>0</v>
      </c>
      <c r="Q756" s="1">
        <v>0</v>
      </c>
      <c r="R756" s="1">
        <v>0</v>
      </c>
      <c r="S756" s="1">
        <v>0</v>
      </c>
      <c r="T756" s="1">
        <v>0</v>
      </c>
      <c r="U756" s="1">
        <v>0</v>
      </c>
      <c r="V756" t="s">
        <v>86</v>
      </c>
      <c r="W756" s="1">
        <v>0</v>
      </c>
      <c r="X756" s="1">
        <v>0</v>
      </c>
      <c r="Y756" s="1">
        <v>0</v>
      </c>
      <c r="Z756" s="1">
        <v>0</v>
      </c>
      <c r="AA756" s="1">
        <v>0</v>
      </c>
      <c r="AB756" s="1">
        <v>0</v>
      </c>
      <c r="AC756" s="1">
        <v>0</v>
      </c>
      <c r="AD756" s="1">
        <v>0</v>
      </c>
      <c r="AE756" s="1">
        <v>0</v>
      </c>
      <c r="AF756" s="1">
        <v>0</v>
      </c>
      <c r="AG756" s="1">
        <v>0</v>
      </c>
      <c r="AH756" s="1">
        <v>0</v>
      </c>
      <c r="AI756" t="s">
        <v>87</v>
      </c>
      <c r="AL756" s="1">
        <v>0</v>
      </c>
      <c r="AM756" s="1">
        <v>0</v>
      </c>
      <c r="AN756" s="1">
        <v>0</v>
      </c>
    </row>
    <row r="757" spans="1:40" x14ac:dyDescent="0.25">
      <c r="A757">
        <v>755</v>
      </c>
      <c r="B757" t="s">
        <v>197</v>
      </c>
      <c r="C757">
        <v>24</v>
      </c>
      <c r="D757">
        <v>7440484</v>
      </c>
      <c r="E757" t="s">
        <v>8</v>
      </c>
      <c r="F757">
        <v>0</v>
      </c>
      <c r="G757" t="s">
        <v>122</v>
      </c>
      <c r="H757" s="1">
        <v>0</v>
      </c>
      <c r="I757" s="1">
        <v>0</v>
      </c>
      <c r="J757" s="1">
        <v>0</v>
      </c>
      <c r="K757" s="1">
        <v>0</v>
      </c>
      <c r="L757" s="1">
        <v>0</v>
      </c>
      <c r="M757" s="1">
        <v>0</v>
      </c>
      <c r="N757" s="1">
        <v>0</v>
      </c>
      <c r="O757" s="1">
        <v>0</v>
      </c>
      <c r="P757" s="1">
        <v>0</v>
      </c>
      <c r="Q757" s="1">
        <v>0</v>
      </c>
      <c r="R757" s="1">
        <v>0</v>
      </c>
      <c r="S757" s="1">
        <v>0</v>
      </c>
      <c r="T757" s="1">
        <v>0</v>
      </c>
      <c r="U757" s="1">
        <v>0</v>
      </c>
      <c r="V757" t="s">
        <v>86</v>
      </c>
      <c r="W757" s="1">
        <v>0</v>
      </c>
      <c r="X757" s="1">
        <v>0</v>
      </c>
      <c r="Y757" s="1">
        <v>0</v>
      </c>
      <c r="Z757" s="1">
        <v>0</v>
      </c>
      <c r="AA757" s="1">
        <v>0</v>
      </c>
      <c r="AB757" s="1">
        <v>0</v>
      </c>
      <c r="AC757" s="1">
        <v>0</v>
      </c>
      <c r="AD757" s="1">
        <v>0</v>
      </c>
      <c r="AE757" s="1">
        <v>0</v>
      </c>
      <c r="AF757" s="1">
        <v>0</v>
      </c>
      <c r="AG757" s="1">
        <v>0</v>
      </c>
      <c r="AH757" s="1">
        <v>0</v>
      </c>
      <c r="AI757" t="s">
        <v>87</v>
      </c>
      <c r="AL757" s="1">
        <v>0</v>
      </c>
      <c r="AM757" s="1">
        <v>0</v>
      </c>
      <c r="AN757" s="1">
        <v>0</v>
      </c>
    </row>
    <row r="758" spans="1:40" x14ac:dyDescent="0.25">
      <c r="A758">
        <v>756</v>
      </c>
      <c r="B758" t="s">
        <v>197</v>
      </c>
      <c r="C758">
        <v>24</v>
      </c>
      <c r="D758">
        <v>7440473</v>
      </c>
      <c r="E758" t="s">
        <v>89</v>
      </c>
      <c r="F758" s="1">
        <v>1.0499999999999999E-5</v>
      </c>
      <c r="G758" t="s">
        <v>122</v>
      </c>
      <c r="H758" s="1">
        <v>0</v>
      </c>
      <c r="I758" s="1">
        <v>0</v>
      </c>
      <c r="J758" s="1">
        <v>0</v>
      </c>
      <c r="K758" s="1">
        <v>0</v>
      </c>
      <c r="L758" s="1">
        <v>0</v>
      </c>
      <c r="M758" s="1">
        <v>0</v>
      </c>
      <c r="N758" s="1">
        <v>0</v>
      </c>
      <c r="O758" s="1">
        <v>0</v>
      </c>
      <c r="P758" s="1">
        <v>0</v>
      </c>
      <c r="Q758" s="1">
        <v>0</v>
      </c>
      <c r="R758" s="1">
        <v>0</v>
      </c>
      <c r="S758" s="1">
        <v>0</v>
      </c>
      <c r="T758" s="1">
        <v>0</v>
      </c>
      <c r="U758" s="1">
        <v>0</v>
      </c>
      <c r="V758" t="s">
        <v>86</v>
      </c>
      <c r="W758" s="1">
        <v>1.0499999999999999E-5</v>
      </c>
      <c r="X758" s="1">
        <v>0</v>
      </c>
      <c r="Y758" s="1">
        <v>0</v>
      </c>
      <c r="Z758" s="1">
        <v>0</v>
      </c>
      <c r="AA758" s="1">
        <v>0</v>
      </c>
      <c r="AB758" s="1">
        <v>0</v>
      </c>
      <c r="AC758" s="1">
        <v>0</v>
      </c>
      <c r="AD758" s="1">
        <v>0</v>
      </c>
      <c r="AE758" s="1">
        <v>0</v>
      </c>
      <c r="AF758" s="1">
        <v>0</v>
      </c>
      <c r="AG758" s="1">
        <v>0</v>
      </c>
      <c r="AH758" s="1">
        <v>0</v>
      </c>
      <c r="AI758" t="s">
        <v>87</v>
      </c>
      <c r="AL758" s="1">
        <v>0</v>
      </c>
      <c r="AM758" s="1">
        <v>0</v>
      </c>
      <c r="AN758" s="1">
        <v>0</v>
      </c>
    </row>
    <row r="759" spans="1:40" x14ac:dyDescent="0.25">
      <c r="A759">
        <v>757</v>
      </c>
      <c r="B759" t="s">
        <v>197</v>
      </c>
      <c r="C759">
        <v>24</v>
      </c>
      <c r="D759">
        <v>18540299</v>
      </c>
      <c r="E759" t="s">
        <v>13</v>
      </c>
      <c r="F759" s="1">
        <v>5.2600000000000002E-7</v>
      </c>
      <c r="G759" t="s">
        <v>122</v>
      </c>
      <c r="H759" s="1">
        <v>0</v>
      </c>
      <c r="I759" s="1">
        <v>0</v>
      </c>
      <c r="J759" s="1">
        <v>0</v>
      </c>
      <c r="K759" s="1">
        <v>0</v>
      </c>
      <c r="L759" s="1">
        <v>0</v>
      </c>
      <c r="M759" s="1">
        <v>0</v>
      </c>
      <c r="N759" s="1">
        <v>2.6299999999999998E-6</v>
      </c>
      <c r="O759" s="1">
        <v>0</v>
      </c>
      <c r="P759" s="1">
        <v>0</v>
      </c>
      <c r="Q759" s="1">
        <v>0</v>
      </c>
      <c r="R759" s="1">
        <v>0</v>
      </c>
      <c r="S759" s="1">
        <v>1.431E-7</v>
      </c>
      <c r="T759" s="1">
        <v>0</v>
      </c>
      <c r="U759" s="1">
        <v>0</v>
      </c>
      <c r="V759" t="s">
        <v>86</v>
      </c>
      <c r="W759" s="1">
        <v>5.2600000000000002E-7</v>
      </c>
      <c r="X759" s="1">
        <v>2.6131E-9</v>
      </c>
      <c r="Y759" s="1">
        <v>2.4886999999999999E-10</v>
      </c>
      <c r="Z759" s="1">
        <v>0</v>
      </c>
      <c r="AA759" s="1">
        <v>0</v>
      </c>
      <c r="AB759" s="1">
        <v>0</v>
      </c>
      <c r="AC759" s="1">
        <v>0</v>
      </c>
      <c r="AD759" s="1">
        <v>0</v>
      </c>
      <c r="AE759" s="1">
        <v>0</v>
      </c>
      <c r="AF759" s="1">
        <v>0</v>
      </c>
      <c r="AG759" s="1">
        <v>0</v>
      </c>
      <c r="AH759" s="1">
        <v>0</v>
      </c>
      <c r="AI759" t="s">
        <v>87</v>
      </c>
      <c r="AJ759" t="s">
        <v>88</v>
      </c>
      <c r="AK759" t="s">
        <v>118</v>
      </c>
      <c r="AL759" s="1">
        <v>0</v>
      </c>
      <c r="AM759" s="1">
        <v>0</v>
      </c>
      <c r="AN759" s="1">
        <v>0</v>
      </c>
    </row>
    <row r="760" spans="1:40" x14ac:dyDescent="0.25">
      <c r="A760">
        <v>758</v>
      </c>
      <c r="B760" t="s">
        <v>197</v>
      </c>
      <c r="C760">
        <v>24</v>
      </c>
      <c r="D760">
        <v>1175</v>
      </c>
      <c r="E760" t="s">
        <v>294</v>
      </c>
      <c r="F760">
        <v>0</v>
      </c>
      <c r="G760" t="s">
        <v>122</v>
      </c>
      <c r="H760" s="1">
        <v>0</v>
      </c>
      <c r="I760" s="1">
        <v>0</v>
      </c>
      <c r="J760" s="1">
        <v>0</v>
      </c>
      <c r="K760" s="1">
        <v>0</v>
      </c>
      <c r="L760" s="1">
        <v>0</v>
      </c>
      <c r="M760" s="1">
        <v>0</v>
      </c>
      <c r="N760" s="1">
        <v>0</v>
      </c>
      <c r="O760" s="1">
        <v>0</v>
      </c>
      <c r="P760" s="1">
        <v>0</v>
      </c>
      <c r="Q760" s="1">
        <v>0</v>
      </c>
      <c r="R760" s="1">
        <v>0</v>
      </c>
      <c r="S760" s="1">
        <v>0</v>
      </c>
      <c r="T760" s="1">
        <v>0</v>
      </c>
      <c r="U760" s="1">
        <v>0</v>
      </c>
      <c r="V760" t="s">
        <v>86</v>
      </c>
      <c r="W760" s="1">
        <v>0</v>
      </c>
      <c r="X760" s="1">
        <v>0</v>
      </c>
      <c r="Y760" s="1">
        <v>0</v>
      </c>
      <c r="Z760" s="1">
        <v>0</v>
      </c>
      <c r="AA760" s="1">
        <v>0</v>
      </c>
      <c r="AB760" s="1">
        <v>0</v>
      </c>
      <c r="AC760" s="1">
        <v>0</v>
      </c>
      <c r="AD760" s="1">
        <v>0</v>
      </c>
      <c r="AE760" s="1">
        <v>0</v>
      </c>
      <c r="AF760" s="1">
        <v>0</v>
      </c>
      <c r="AG760" s="1">
        <v>0</v>
      </c>
      <c r="AH760" s="1">
        <v>0</v>
      </c>
      <c r="AI760" t="s">
        <v>87</v>
      </c>
      <c r="AL760" s="1">
        <v>0</v>
      </c>
      <c r="AM760" s="1">
        <v>0</v>
      </c>
      <c r="AN760" s="1">
        <v>0</v>
      </c>
    </row>
    <row r="761" spans="1:40" x14ac:dyDescent="0.25">
      <c r="A761">
        <v>759</v>
      </c>
      <c r="B761" t="s">
        <v>197</v>
      </c>
      <c r="C761">
        <v>24</v>
      </c>
      <c r="D761">
        <v>7440508</v>
      </c>
      <c r="E761" t="s">
        <v>10</v>
      </c>
      <c r="F761" s="1">
        <v>9.569999999999999E-7</v>
      </c>
      <c r="G761" t="s">
        <v>122</v>
      </c>
      <c r="H761" s="1">
        <v>0</v>
      </c>
      <c r="I761" s="1">
        <v>0</v>
      </c>
      <c r="J761" s="1">
        <v>0</v>
      </c>
      <c r="K761" s="1">
        <v>0</v>
      </c>
      <c r="L761" s="1">
        <v>0</v>
      </c>
      <c r="M761" s="1">
        <v>0</v>
      </c>
      <c r="N761" s="1">
        <v>0</v>
      </c>
      <c r="O761" s="1">
        <v>0</v>
      </c>
      <c r="P761" s="1">
        <v>0</v>
      </c>
      <c r="Q761" s="1">
        <v>0</v>
      </c>
      <c r="R761" s="1">
        <v>0</v>
      </c>
      <c r="S761" s="1">
        <v>0</v>
      </c>
      <c r="T761" s="1">
        <v>0</v>
      </c>
      <c r="U761" s="1">
        <v>0</v>
      </c>
      <c r="V761" t="s">
        <v>86</v>
      </c>
      <c r="W761" s="1">
        <v>9.569999999999999E-7</v>
      </c>
      <c r="X761" s="1">
        <v>0</v>
      </c>
      <c r="Y761" s="1">
        <v>0</v>
      </c>
      <c r="Z761" s="1">
        <v>0</v>
      </c>
      <c r="AA761" s="1">
        <v>0</v>
      </c>
      <c r="AB761" s="1">
        <v>0</v>
      </c>
      <c r="AC761" s="1">
        <v>0</v>
      </c>
      <c r="AD761" s="1">
        <v>0</v>
      </c>
      <c r="AE761" s="1">
        <v>0</v>
      </c>
      <c r="AF761" s="1">
        <v>0</v>
      </c>
      <c r="AG761" s="1">
        <v>0</v>
      </c>
      <c r="AH761" s="1">
        <v>0</v>
      </c>
      <c r="AI761" t="s">
        <v>87</v>
      </c>
      <c r="AL761" s="1">
        <v>0</v>
      </c>
      <c r="AM761" s="1">
        <v>0</v>
      </c>
      <c r="AN761" s="1">
        <v>0</v>
      </c>
    </row>
    <row r="762" spans="1:40" x14ac:dyDescent="0.25">
      <c r="A762">
        <v>760</v>
      </c>
      <c r="B762" t="s">
        <v>197</v>
      </c>
      <c r="C762">
        <v>24</v>
      </c>
      <c r="D762">
        <v>7439965</v>
      </c>
      <c r="E762" t="s">
        <v>5</v>
      </c>
      <c r="F762" s="1">
        <v>5.7400000000000001E-6</v>
      </c>
      <c r="G762" t="s">
        <v>122</v>
      </c>
      <c r="H762" s="1">
        <v>0</v>
      </c>
      <c r="I762" s="1">
        <v>6.3777999999999998E-5</v>
      </c>
      <c r="J762" s="1">
        <v>0</v>
      </c>
      <c r="K762" s="1">
        <v>0</v>
      </c>
      <c r="L762" s="1">
        <v>0</v>
      </c>
      <c r="M762" s="1">
        <v>0</v>
      </c>
      <c r="N762" s="1">
        <v>0</v>
      </c>
      <c r="O762" s="1">
        <v>0</v>
      </c>
      <c r="P762" s="1">
        <v>0</v>
      </c>
      <c r="Q762" s="1">
        <v>0</v>
      </c>
      <c r="R762" s="1">
        <v>0</v>
      </c>
      <c r="S762" s="1">
        <v>0</v>
      </c>
      <c r="T762" s="1">
        <v>0</v>
      </c>
      <c r="U762" s="1">
        <v>0</v>
      </c>
      <c r="V762" t="s">
        <v>86</v>
      </c>
      <c r="W762" s="1">
        <v>5.7400000000000001E-6</v>
      </c>
      <c r="X762" s="1">
        <v>0</v>
      </c>
      <c r="Y762" s="1">
        <v>0</v>
      </c>
      <c r="Z762" s="1">
        <v>0</v>
      </c>
      <c r="AA762" s="1">
        <v>0</v>
      </c>
      <c r="AB762" s="1">
        <v>0</v>
      </c>
      <c r="AC762" s="1">
        <v>0</v>
      </c>
      <c r="AD762" s="1">
        <v>0</v>
      </c>
      <c r="AE762" s="1">
        <v>0</v>
      </c>
      <c r="AF762" s="1">
        <v>0</v>
      </c>
      <c r="AG762" s="1">
        <v>0</v>
      </c>
      <c r="AH762" s="1">
        <v>0</v>
      </c>
      <c r="AI762" t="s">
        <v>87</v>
      </c>
      <c r="AL762" s="1">
        <v>0</v>
      </c>
      <c r="AM762" s="1">
        <v>0</v>
      </c>
      <c r="AN762" s="1">
        <v>0</v>
      </c>
    </row>
    <row r="763" spans="1:40" x14ac:dyDescent="0.25">
      <c r="A763">
        <v>761</v>
      </c>
      <c r="B763" t="s">
        <v>197</v>
      </c>
      <c r="C763">
        <v>24</v>
      </c>
      <c r="D763">
        <v>7440020</v>
      </c>
      <c r="E763" t="s">
        <v>6</v>
      </c>
      <c r="F763" s="1">
        <v>2.39E-6</v>
      </c>
      <c r="G763" t="s">
        <v>122</v>
      </c>
      <c r="H763" s="1">
        <v>0</v>
      </c>
      <c r="I763" s="1">
        <v>0</v>
      </c>
      <c r="J763" s="1">
        <v>0</v>
      </c>
      <c r="K763" s="1">
        <v>0</v>
      </c>
      <c r="L763" s="1">
        <v>0</v>
      </c>
      <c r="M763" s="1">
        <v>1.1822000000000001E-6</v>
      </c>
      <c r="N763" s="1">
        <v>1.7071E-4</v>
      </c>
      <c r="O763" s="1">
        <v>0</v>
      </c>
      <c r="P763" s="1">
        <v>0</v>
      </c>
      <c r="Q763" s="1">
        <v>0</v>
      </c>
      <c r="R763" s="1">
        <v>0</v>
      </c>
      <c r="S763" s="1">
        <v>1.7071E-4</v>
      </c>
      <c r="T763" s="1">
        <v>0</v>
      </c>
      <c r="U763" s="1">
        <v>0</v>
      </c>
      <c r="V763" t="s">
        <v>86</v>
      </c>
      <c r="W763" s="1">
        <v>2.39E-6</v>
      </c>
      <c r="X763" s="1">
        <v>1.1873E-8</v>
      </c>
      <c r="Y763" s="1">
        <v>1.1308000000000001E-9</v>
      </c>
      <c r="Z763" s="1">
        <v>0</v>
      </c>
      <c r="AA763" s="1">
        <v>0</v>
      </c>
      <c r="AB763" s="1">
        <v>0</v>
      </c>
      <c r="AC763" s="1">
        <v>0</v>
      </c>
      <c r="AD763" s="1">
        <v>0</v>
      </c>
      <c r="AE763" s="1">
        <v>0</v>
      </c>
      <c r="AF763" s="1">
        <v>0</v>
      </c>
      <c r="AG763" s="1">
        <v>0</v>
      </c>
      <c r="AH763" s="1">
        <v>0</v>
      </c>
      <c r="AI763" t="s">
        <v>87</v>
      </c>
      <c r="AJ763" t="s">
        <v>88</v>
      </c>
      <c r="AK763" t="s">
        <v>118</v>
      </c>
      <c r="AL763" s="1">
        <v>0</v>
      </c>
      <c r="AM763" s="1">
        <v>0</v>
      </c>
      <c r="AN763" s="1">
        <v>0</v>
      </c>
    </row>
    <row r="764" spans="1:40" x14ac:dyDescent="0.25">
      <c r="A764">
        <v>762</v>
      </c>
      <c r="B764" t="s">
        <v>197</v>
      </c>
      <c r="C764">
        <v>24</v>
      </c>
      <c r="D764">
        <v>7723140</v>
      </c>
      <c r="E764" t="s">
        <v>295</v>
      </c>
      <c r="F764" s="1">
        <v>7.6500000000000003E-8</v>
      </c>
      <c r="G764" t="s">
        <v>122</v>
      </c>
      <c r="H764" s="1">
        <v>0</v>
      </c>
      <c r="I764" s="1">
        <v>0</v>
      </c>
      <c r="J764" s="1">
        <v>0</v>
      </c>
      <c r="K764" s="1">
        <v>0</v>
      </c>
      <c r="L764" s="1">
        <v>0</v>
      </c>
      <c r="M764" s="1">
        <v>0</v>
      </c>
      <c r="N764" s="1">
        <v>0</v>
      </c>
      <c r="O764" s="1">
        <v>0</v>
      </c>
      <c r="P764" s="1">
        <v>0</v>
      </c>
      <c r="Q764" s="1">
        <v>0</v>
      </c>
      <c r="R764" s="1">
        <v>0</v>
      </c>
      <c r="S764" s="1">
        <v>0</v>
      </c>
      <c r="T764" s="1">
        <v>0</v>
      </c>
      <c r="U764" s="1">
        <v>0</v>
      </c>
      <c r="V764" t="s">
        <v>86</v>
      </c>
      <c r="W764" s="1">
        <v>7.6500000000000003E-8</v>
      </c>
      <c r="X764" s="1">
        <v>0</v>
      </c>
      <c r="Y764" s="1">
        <v>0</v>
      </c>
      <c r="Z764" s="1">
        <v>0</v>
      </c>
      <c r="AA764" s="1">
        <v>0</v>
      </c>
      <c r="AB764" s="1">
        <v>0</v>
      </c>
      <c r="AC764" s="1">
        <v>0</v>
      </c>
      <c r="AD764" s="1">
        <v>0</v>
      </c>
      <c r="AE764" s="1">
        <v>0</v>
      </c>
      <c r="AF764" s="1">
        <v>0</v>
      </c>
      <c r="AG764" s="1">
        <v>0</v>
      </c>
      <c r="AH764" s="1">
        <v>0</v>
      </c>
      <c r="AI764" t="s">
        <v>87</v>
      </c>
      <c r="AL764" s="1">
        <v>0</v>
      </c>
      <c r="AM764" s="1">
        <v>0</v>
      </c>
      <c r="AN764" s="1">
        <v>0</v>
      </c>
    </row>
    <row r="765" spans="1:40" x14ac:dyDescent="0.25">
      <c r="A765">
        <v>763</v>
      </c>
      <c r="B765" t="s">
        <v>197</v>
      </c>
      <c r="C765">
        <v>24</v>
      </c>
      <c r="D765">
        <v>7439921</v>
      </c>
      <c r="E765" t="s">
        <v>7</v>
      </c>
      <c r="F765">
        <v>0</v>
      </c>
      <c r="G765" t="s">
        <v>122</v>
      </c>
      <c r="H765" s="1">
        <v>0</v>
      </c>
      <c r="I765" s="1">
        <v>0</v>
      </c>
      <c r="J765" s="1">
        <v>0</v>
      </c>
      <c r="K765" s="1">
        <v>0</v>
      </c>
      <c r="L765" s="1">
        <v>0</v>
      </c>
      <c r="M765" s="1">
        <v>0</v>
      </c>
      <c r="N765" s="1">
        <v>0</v>
      </c>
      <c r="O765" s="1">
        <v>0</v>
      </c>
      <c r="P765" s="1">
        <v>0</v>
      </c>
      <c r="Q765" s="1">
        <v>0</v>
      </c>
      <c r="R765" s="1">
        <v>0</v>
      </c>
      <c r="S765" s="1">
        <v>0</v>
      </c>
      <c r="T765" s="1">
        <v>0</v>
      </c>
      <c r="U765" s="1">
        <v>0</v>
      </c>
      <c r="V765" t="s">
        <v>86</v>
      </c>
      <c r="W765" s="1">
        <v>0</v>
      </c>
      <c r="X765" s="1">
        <v>0</v>
      </c>
      <c r="Y765" s="1">
        <v>0</v>
      </c>
      <c r="Z765" s="1">
        <v>0</v>
      </c>
      <c r="AA765" s="1">
        <v>0</v>
      </c>
      <c r="AB765" s="1">
        <v>0</v>
      </c>
      <c r="AC765" s="1">
        <v>0</v>
      </c>
      <c r="AD765" s="1">
        <v>0</v>
      </c>
      <c r="AE765" s="1">
        <v>0</v>
      </c>
      <c r="AF765" s="1">
        <v>0</v>
      </c>
      <c r="AG765" s="1">
        <v>0</v>
      </c>
      <c r="AH765" s="1">
        <v>0</v>
      </c>
      <c r="AI765" t="s">
        <v>87</v>
      </c>
      <c r="AL765" s="1">
        <v>0</v>
      </c>
      <c r="AM765" s="1">
        <v>0</v>
      </c>
      <c r="AN765" s="1">
        <v>0</v>
      </c>
    </row>
    <row r="766" spans="1:40" x14ac:dyDescent="0.25">
      <c r="A766">
        <v>764</v>
      </c>
      <c r="B766" t="s">
        <v>197</v>
      </c>
      <c r="C766">
        <v>24</v>
      </c>
      <c r="D766">
        <v>7440622</v>
      </c>
      <c r="E766" t="s">
        <v>296</v>
      </c>
      <c r="F766" s="1">
        <v>5.7400000000000003E-7</v>
      </c>
      <c r="G766" t="s">
        <v>122</v>
      </c>
      <c r="H766" s="1">
        <v>0</v>
      </c>
      <c r="I766" s="1">
        <v>0</v>
      </c>
      <c r="J766" s="1">
        <v>0</v>
      </c>
      <c r="K766" s="1">
        <v>0</v>
      </c>
      <c r="L766" s="1">
        <v>0</v>
      </c>
      <c r="M766" s="1">
        <v>0</v>
      </c>
      <c r="N766" s="1">
        <v>0</v>
      </c>
      <c r="O766" s="1">
        <v>0</v>
      </c>
      <c r="P766" s="1">
        <v>0</v>
      </c>
      <c r="Q766" s="1">
        <v>0</v>
      </c>
      <c r="R766" s="1">
        <v>0</v>
      </c>
      <c r="S766" s="1">
        <v>0</v>
      </c>
      <c r="T766" s="1">
        <v>0</v>
      </c>
      <c r="U766" s="1">
        <v>0</v>
      </c>
      <c r="V766" t="s">
        <v>86</v>
      </c>
      <c r="W766" s="1">
        <v>5.7400000000000003E-7</v>
      </c>
      <c r="X766" s="1">
        <v>0</v>
      </c>
      <c r="Y766" s="1">
        <v>0</v>
      </c>
      <c r="Z766" s="1">
        <v>0</v>
      </c>
      <c r="AA766" s="1">
        <v>0</v>
      </c>
      <c r="AB766" s="1">
        <v>0</v>
      </c>
      <c r="AC766" s="1">
        <v>0</v>
      </c>
      <c r="AD766" s="1">
        <v>0</v>
      </c>
      <c r="AE766" s="1">
        <v>0</v>
      </c>
      <c r="AF766" s="1">
        <v>0</v>
      </c>
      <c r="AG766" s="1">
        <v>0</v>
      </c>
      <c r="AH766" s="1">
        <v>0</v>
      </c>
      <c r="AI766" t="s">
        <v>87</v>
      </c>
      <c r="AL766" s="1">
        <v>0</v>
      </c>
      <c r="AM766" s="1">
        <v>0</v>
      </c>
      <c r="AN766" s="1">
        <v>0</v>
      </c>
    </row>
    <row r="767" spans="1:40" x14ac:dyDescent="0.25">
      <c r="A767">
        <v>765</v>
      </c>
      <c r="B767" t="s">
        <v>197</v>
      </c>
      <c r="C767">
        <v>24</v>
      </c>
      <c r="D767">
        <v>7440666</v>
      </c>
      <c r="E767" t="s">
        <v>297</v>
      </c>
      <c r="F767">
        <v>0</v>
      </c>
      <c r="G767" t="s">
        <v>122</v>
      </c>
      <c r="H767" s="1">
        <v>0</v>
      </c>
      <c r="I767" s="1">
        <v>0</v>
      </c>
      <c r="J767" s="1">
        <v>0</v>
      </c>
      <c r="K767" s="1">
        <v>0</v>
      </c>
      <c r="L767" s="1">
        <v>0</v>
      </c>
      <c r="M767" s="1">
        <v>0</v>
      </c>
      <c r="N767" s="1">
        <v>0</v>
      </c>
      <c r="O767" s="1">
        <v>0</v>
      </c>
      <c r="P767" s="1">
        <v>0</v>
      </c>
      <c r="Q767" s="1">
        <v>0</v>
      </c>
      <c r="R767" s="1">
        <v>0</v>
      </c>
      <c r="S767" s="1">
        <v>0</v>
      </c>
      <c r="T767" s="1">
        <v>0</v>
      </c>
      <c r="U767" s="1">
        <v>0</v>
      </c>
      <c r="V767" t="s">
        <v>86</v>
      </c>
      <c r="W767" s="1">
        <v>0</v>
      </c>
      <c r="X767" s="1">
        <v>0</v>
      </c>
      <c r="Y767" s="1">
        <v>0</v>
      </c>
      <c r="Z767" s="1">
        <v>0</v>
      </c>
      <c r="AA767" s="1">
        <v>0</v>
      </c>
      <c r="AB767" s="1">
        <v>0</v>
      </c>
      <c r="AC767" s="1">
        <v>0</v>
      </c>
      <c r="AD767" s="1">
        <v>0</v>
      </c>
      <c r="AE767" s="1">
        <v>0</v>
      </c>
      <c r="AF767" s="1">
        <v>0</v>
      </c>
      <c r="AG767" s="1">
        <v>0</v>
      </c>
      <c r="AH767" s="1">
        <v>0</v>
      </c>
      <c r="AI767" t="s">
        <v>87</v>
      </c>
      <c r="AL767" s="1">
        <v>0</v>
      </c>
      <c r="AM767" s="1">
        <v>0</v>
      </c>
      <c r="AN767" s="1">
        <v>0</v>
      </c>
    </row>
    <row r="768" spans="1:40" x14ac:dyDescent="0.25">
      <c r="A768">
        <v>766</v>
      </c>
      <c r="B768" t="s">
        <v>198</v>
      </c>
      <c r="C768">
        <v>24</v>
      </c>
      <c r="D768">
        <v>7429905</v>
      </c>
      <c r="E768" t="s">
        <v>290</v>
      </c>
      <c r="F768">
        <v>9.0499999999999999E-4</v>
      </c>
      <c r="G768" t="s">
        <v>122</v>
      </c>
      <c r="H768" s="1">
        <v>0</v>
      </c>
      <c r="I768" s="1">
        <v>0</v>
      </c>
      <c r="J768" s="1">
        <v>0</v>
      </c>
      <c r="K768" s="1">
        <v>0</v>
      </c>
      <c r="L768" s="1">
        <v>0</v>
      </c>
      <c r="M768" s="1">
        <v>0</v>
      </c>
      <c r="N768" s="1">
        <v>0</v>
      </c>
      <c r="O768" s="1">
        <v>0</v>
      </c>
      <c r="P768" s="1">
        <v>0</v>
      </c>
      <c r="Q768" s="1">
        <v>0</v>
      </c>
      <c r="R768" s="1">
        <v>0</v>
      </c>
      <c r="S768" s="1">
        <v>0</v>
      </c>
      <c r="T768" s="1">
        <v>0</v>
      </c>
      <c r="U768" s="1">
        <v>0</v>
      </c>
      <c r="V768" t="s">
        <v>86</v>
      </c>
      <c r="W768" s="1">
        <v>9.0499999999999999E-4</v>
      </c>
      <c r="X768" s="1">
        <v>0</v>
      </c>
      <c r="Y768" s="1">
        <v>0</v>
      </c>
      <c r="Z768" s="1">
        <v>0</v>
      </c>
      <c r="AA768" s="1">
        <v>0</v>
      </c>
      <c r="AB768" s="1">
        <v>0</v>
      </c>
      <c r="AC768" s="1">
        <v>0</v>
      </c>
      <c r="AD768" s="1">
        <v>0</v>
      </c>
      <c r="AE768" s="1">
        <v>0</v>
      </c>
      <c r="AF768" s="1">
        <v>0</v>
      </c>
      <c r="AG768" s="1">
        <v>0</v>
      </c>
      <c r="AH768" s="1">
        <v>0</v>
      </c>
      <c r="AI768" t="s">
        <v>87</v>
      </c>
      <c r="AL768" s="1">
        <v>0</v>
      </c>
      <c r="AM768" s="1">
        <v>0</v>
      </c>
      <c r="AN768" s="1">
        <v>0</v>
      </c>
    </row>
    <row r="769" spans="1:40" x14ac:dyDescent="0.25">
      <c r="A769">
        <v>767</v>
      </c>
      <c r="B769" t="s">
        <v>198</v>
      </c>
      <c r="C769">
        <v>24</v>
      </c>
      <c r="D769">
        <v>1344281</v>
      </c>
      <c r="E769" t="s">
        <v>291</v>
      </c>
      <c r="F769">
        <v>0</v>
      </c>
      <c r="G769" t="s">
        <v>122</v>
      </c>
      <c r="H769" s="1">
        <v>0</v>
      </c>
      <c r="I769" s="1">
        <v>0</v>
      </c>
      <c r="J769" s="1">
        <v>0</v>
      </c>
      <c r="K769" s="1">
        <v>0</v>
      </c>
      <c r="L769" s="1">
        <v>0</v>
      </c>
      <c r="M769" s="1">
        <v>0</v>
      </c>
      <c r="N769" s="1">
        <v>0</v>
      </c>
      <c r="O769" s="1">
        <v>0</v>
      </c>
      <c r="P769" s="1">
        <v>0</v>
      </c>
      <c r="Q769" s="1">
        <v>0</v>
      </c>
      <c r="R769" s="1">
        <v>0</v>
      </c>
      <c r="S769" s="1">
        <v>0</v>
      </c>
      <c r="T769" s="1">
        <v>0</v>
      </c>
      <c r="U769" s="1">
        <v>0</v>
      </c>
      <c r="V769" t="s">
        <v>86</v>
      </c>
      <c r="W769" s="1">
        <v>0</v>
      </c>
      <c r="X769" s="1">
        <v>0</v>
      </c>
      <c r="Y769" s="1">
        <v>0</v>
      </c>
      <c r="Z769" s="1">
        <v>0</v>
      </c>
      <c r="AA769" s="1">
        <v>0</v>
      </c>
      <c r="AB769" s="1">
        <v>0</v>
      </c>
      <c r="AC769" s="1">
        <v>0</v>
      </c>
      <c r="AD769" s="1">
        <v>0</v>
      </c>
      <c r="AE769" s="1">
        <v>0</v>
      </c>
      <c r="AF769" s="1">
        <v>0</v>
      </c>
      <c r="AG769" s="1">
        <v>0</v>
      </c>
      <c r="AH769" s="1">
        <v>0</v>
      </c>
      <c r="AI769" t="s">
        <v>87</v>
      </c>
      <c r="AL769" s="1">
        <v>0</v>
      </c>
      <c r="AM769" s="1">
        <v>0</v>
      </c>
      <c r="AN769" s="1">
        <v>0</v>
      </c>
    </row>
    <row r="770" spans="1:40" x14ac:dyDescent="0.25">
      <c r="A770">
        <v>768</v>
      </c>
      <c r="B770" t="s">
        <v>198</v>
      </c>
      <c r="C770">
        <v>24</v>
      </c>
      <c r="D770">
        <v>7440417</v>
      </c>
      <c r="E770" t="s">
        <v>292</v>
      </c>
      <c r="F770">
        <v>0</v>
      </c>
      <c r="G770" t="s">
        <v>122</v>
      </c>
      <c r="H770" s="1">
        <v>0</v>
      </c>
      <c r="I770" s="1">
        <v>0</v>
      </c>
      <c r="J770" s="1">
        <v>0</v>
      </c>
      <c r="K770" s="1">
        <v>0</v>
      </c>
      <c r="L770" s="1">
        <v>0</v>
      </c>
      <c r="M770" s="1">
        <v>0</v>
      </c>
      <c r="N770" s="1">
        <v>0</v>
      </c>
      <c r="O770" s="1">
        <v>0</v>
      </c>
      <c r="P770" s="1">
        <v>0</v>
      </c>
      <c r="Q770" s="1">
        <v>0</v>
      </c>
      <c r="R770" s="1">
        <v>0</v>
      </c>
      <c r="S770" s="1">
        <v>0</v>
      </c>
      <c r="T770" s="1">
        <v>0</v>
      </c>
      <c r="U770" s="1">
        <v>0</v>
      </c>
      <c r="V770" t="s">
        <v>86</v>
      </c>
      <c r="W770" s="1">
        <v>0</v>
      </c>
      <c r="X770" s="1">
        <v>0</v>
      </c>
      <c r="Y770" s="1">
        <v>0</v>
      </c>
      <c r="Z770" s="1">
        <v>0</v>
      </c>
      <c r="AA770" s="1">
        <v>0</v>
      </c>
      <c r="AB770" s="1">
        <v>0</v>
      </c>
      <c r="AC770" s="1">
        <v>0</v>
      </c>
      <c r="AD770" s="1">
        <v>0</v>
      </c>
      <c r="AE770" s="1">
        <v>0</v>
      </c>
      <c r="AF770" s="1">
        <v>0</v>
      </c>
      <c r="AG770" s="1">
        <v>0</v>
      </c>
      <c r="AH770" s="1">
        <v>0</v>
      </c>
      <c r="AI770" t="s">
        <v>87</v>
      </c>
      <c r="AL770" s="1">
        <v>0</v>
      </c>
      <c r="AM770" s="1">
        <v>0</v>
      </c>
      <c r="AN770" s="1">
        <v>0</v>
      </c>
    </row>
    <row r="771" spans="1:40" x14ac:dyDescent="0.25">
      <c r="A771">
        <v>769</v>
      </c>
      <c r="B771" t="s">
        <v>198</v>
      </c>
      <c r="C771">
        <v>24</v>
      </c>
      <c r="D771">
        <v>7440439</v>
      </c>
      <c r="E771" t="s">
        <v>293</v>
      </c>
      <c r="F771">
        <v>0</v>
      </c>
      <c r="G771" t="s">
        <v>122</v>
      </c>
      <c r="H771" s="1">
        <v>0</v>
      </c>
      <c r="I771" s="1">
        <v>0</v>
      </c>
      <c r="J771" s="1">
        <v>0</v>
      </c>
      <c r="K771" s="1">
        <v>0</v>
      </c>
      <c r="L771" s="1">
        <v>0</v>
      </c>
      <c r="M771" s="1">
        <v>0</v>
      </c>
      <c r="N771" s="1">
        <v>0</v>
      </c>
      <c r="O771" s="1">
        <v>0</v>
      </c>
      <c r="P771" s="1">
        <v>0</v>
      </c>
      <c r="Q771" s="1">
        <v>0</v>
      </c>
      <c r="R771" s="1">
        <v>0</v>
      </c>
      <c r="S771" s="1">
        <v>0</v>
      </c>
      <c r="T771" s="1">
        <v>0</v>
      </c>
      <c r="U771" s="1">
        <v>0</v>
      </c>
      <c r="V771" t="s">
        <v>86</v>
      </c>
      <c r="W771" s="1">
        <v>0</v>
      </c>
      <c r="X771" s="1">
        <v>0</v>
      </c>
      <c r="Y771" s="1">
        <v>0</v>
      </c>
      <c r="Z771" s="1">
        <v>0</v>
      </c>
      <c r="AA771" s="1">
        <v>0</v>
      </c>
      <c r="AB771" s="1">
        <v>0</v>
      </c>
      <c r="AC771" s="1">
        <v>0</v>
      </c>
      <c r="AD771" s="1">
        <v>0</v>
      </c>
      <c r="AE771" s="1">
        <v>0</v>
      </c>
      <c r="AF771" s="1">
        <v>0</v>
      </c>
      <c r="AG771" s="1">
        <v>0</v>
      </c>
      <c r="AH771" s="1">
        <v>0</v>
      </c>
      <c r="AI771" t="s">
        <v>87</v>
      </c>
      <c r="AL771" s="1">
        <v>0</v>
      </c>
      <c r="AM771" s="1">
        <v>0</v>
      </c>
      <c r="AN771" s="1">
        <v>0</v>
      </c>
    </row>
    <row r="772" spans="1:40" x14ac:dyDescent="0.25">
      <c r="A772">
        <v>770</v>
      </c>
      <c r="B772" t="s">
        <v>198</v>
      </c>
      <c r="C772">
        <v>24</v>
      </c>
      <c r="D772">
        <v>7440484</v>
      </c>
      <c r="E772" t="s">
        <v>8</v>
      </c>
      <c r="F772">
        <v>0</v>
      </c>
      <c r="G772" t="s">
        <v>122</v>
      </c>
      <c r="H772" s="1">
        <v>0</v>
      </c>
      <c r="I772" s="1">
        <v>0</v>
      </c>
      <c r="J772" s="1">
        <v>0</v>
      </c>
      <c r="K772" s="1">
        <v>0</v>
      </c>
      <c r="L772" s="1">
        <v>0</v>
      </c>
      <c r="M772" s="1">
        <v>0</v>
      </c>
      <c r="N772" s="1">
        <v>0</v>
      </c>
      <c r="O772" s="1">
        <v>0</v>
      </c>
      <c r="P772" s="1">
        <v>0</v>
      </c>
      <c r="Q772" s="1">
        <v>0</v>
      </c>
      <c r="R772" s="1">
        <v>0</v>
      </c>
      <c r="S772" s="1">
        <v>0</v>
      </c>
      <c r="T772" s="1">
        <v>0</v>
      </c>
      <c r="U772" s="1">
        <v>0</v>
      </c>
      <c r="V772" t="s">
        <v>86</v>
      </c>
      <c r="W772" s="1">
        <v>0</v>
      </c>
      <c r="X772" s="1">
        <v>0</v>
      </c>
      <c r="Y772" s="1">
        <v>0</v>
      </c>
      <c r="Z772" s="1">
        <v>0</v>
      </c>
      <c r="AA772" s="1">
        <v>0</v>
      </c>
      <c r="AB772" s="1">
        <v>0</v>
      </c>
      <c r="AC772" s="1">
        <v>0</v>
      </c>
      <c r="AD772" s="1">
        <v>0</v>
      </c>
      <c r="AE772" s="1">
        <v>0</v>
      </c>
      <c r="AF772" s="1">
        <v>0</v>
      </c>
      <c r="AG772" s="1">
        <v>0</v>
      </c>
      <c r="AH772" s="1">
        <v>0</v>
      </c>
      <c r="AI772" t="s">
        <v>87</v>
      </c>
      <c r="AL772" s="1">
        <v>0</v>
      </c>
      <c r="AM772" s="1">
        <v>0</v>
      </c>
      <c r="AN772" s="1">
        <v>0</v>
      </c>
    </row>
    <row r="773" spans="1:40" x14ac:dyDescent="0.25">
      <c r="A773">
        <v>771</v>
      </c>
      <c r="B773" t="s">
        <v>198</v>
      </c>
      <c r="C773">
        <v>24</v>
      </c>
      <c r="D773">
        <v>7440473</v>
      </c>
      <c r="E773" t="s">
        <v>89</v>
      </c>
      <c r="F773" s="1">
        <v>1.9099999999999999E-6</v>
      </c>
      <c r="G773" t="s">
        <v>122</v>
      </c>
      <c r="H773" s="1">
        <v>0</v>
      </c>
      <c r="I773" s="1">
        <v>0</v>
      </c>
      <c r="J773" s="1">
        <v>0</v>
      </c>
      <c r="K773" s="1">
        <v>0</v>
      </c>
      <c r="L773" s="1">
        <v>0</v>
      </c>
      <c r="M773" s="1">
        <v>0</v>
      </c>
      <c r="N773" s="1">
        <v>0</v>
      </c>
      <c r="O773" s="1">
        <v>0</v>
      </c>
      <c r="P773" s="1">
        <v>0</v>
      </c>
      <c r="Q773" s="1">
        <v>0</v>
      </c>
      <c r="R773" s="1">
        <v>0</v>
      </c>
      <c r="S773" s="1">
        <v>0</v>
      </c>
      <c r="T773" s="1">
        <v>0</v>
      </c>
      <c r="U773" s="1">
        <v>0</v>
      </c>
      <c r="V773" t="s">
        <v>86</v>
      </c>
      <c r="W773" s="1">
        <v>1.9099999999999999E-6</v>
      </c>
      <c r="X773" s="1">
        <v>0</v>
      </c>
      <c r="Y773" s="1">
        <v>0</v>
      </c>
      <c r="Z773" s="1">
        <v>0</v>
      </c>
      <c r="AA773" s="1">
        <v>0</v>
      </c>
      <c r="AB773" s="1">
        <v>0</v>
      </c>
      <c r="AC773" s="1">
        <v>0</v>
      </c>
      <c r="AD773" s="1">
        <v>0</v>
      </c>
      <c r="AE773" s="1">
        <v>0</v>
      </c>
      <c r="AF773" s="1">
        <v>0</v>
      </c>
      <c r="AG773" s="1">
        <v>0</v>
      </c>
      <c r="AH773" s="1">
        <v>0</v>
      </c>
      <c r="AI773" t="s">
        <v>87</v>
      </c>
      <c r="AL773" s="1">
        <v>0</v>
      </c>
      <c r="AM773" s="1">
        <v>0</v>
      </c>
      <c r="AN773" s="1">
        <v>0</v>
      </c>
    </row>
    <row r="774" spans="1:40" x14ac:dyDescent="0.25">
      <c r="A774">
        <v>772</v>
      </c>
      <c r="B774" t="s">
        <v>198</v>
      </c>
      <c r="C774">
        <v>24</v>
      </c>
      <c r="D774">
        <v>18540299</v>
      </c>
      <c r="E774" t="s">
        <v>13</v>
      </c>
      <c r="F774" s="1">
        <v>9.5700000000000003E-8</v>
      </c>
      <c r="G774" t="s">
        <v>122</v>
      </c>
      <c r="H774" s="1">
        <v>0</v>
      </c>
      <c r="I774" s="1">
        <v>0</v>
      </c>
      <c r="J774" s="1">
        <v>0</v>
      </c>
      <c r="K774" s="1">
        <v>0</v>
      </c>
      <c r="L774" s="1">
        <v>0</v>
      </c>
      <c r="M774" s="1">
        <v>0</v>
      </c>
      <c r="N774" s="1">
        <v>4.7849999999999995E-7</v>
      </c>
      <c r="O774" s="1">
        <v>0</v>
      </c>
      <c r="P774" s="1">
        <v>0</v>
      </c>
      <c r="Q774" s="1">
        <v>0</v>
      </c>
      <c r="R774" s="1">
        <v>0</v>
      </c>
      <c r="S774" s="1">
        <v>2.6035000000000001E-8</v>
      </c>
      <c r="T774" s="1">
        <v>0</v>
      </c>
      <c r="U774" s="1">
        <v>0</v>
      </c>
      <c r="V774" t="s">
        <v>86</v>
      </c>
      <c r="W774" s="1">
        <v>9.5700000000000003E-8</v>
      </c>
      <c r="X774" s="1">
        <v>4.7542999999999998E-10</v>
      </c>
      <c r="Y774" s="1">
        <v>4.5279000000000002E-11</v>
      </c>
      <c r="Z774" s="1">
        <v>0</v>
      </c>
      <c r="AA774" s="1">
        <v>0</v>
      </c>
      <c r="AB774" s="1">
        <v>0</v>
      </c>
      <c r="AC774" s="1">
        <v>0</v>
      </c>
      <c r="AD774" s="1">
        <v>0</v>
      </c>
      <c r="AE774" s="1">
        <v>0</v>
      </c>
      <c r="AF774" s="1">
        <v>0</v>
      </c>
      <c r="AG774" s="1">
        <v>0</v>
      </c>
      <c r="AH774" s="1">
        <v>0</v>
      </c>
      <c r="AI774" t="s">
        <v>87</v>
      </c>
      <c r="AJ774" t="s">
        <v>88</v>
      </c>
      <c r="AK774" t="s">
        <v>118</v>
      </c>
      <c r="AL774" s="1">
        <v>0</v>
      </c>
      <c r="AM774" s="1">
        <v>0</v>
      </c>
      <c r="AN774" s="1">
        <v>0</v>
      </c>
    </row>
    <row r="775" spans="1:40" x14ac:dyDescent="0.25">
      <c r="A775">
        <v>773</v>
      </c>
      <c r="B775" t="s">
        <v>198</v>
      </c>
      <c r="C775">
        <v>24</v>
      </c>
      <c r="D775">
        <v>1175</v>
      </c>
      <c r="E775" t="s">
        <v>294</v>
      </c>
      <c r="F775">
        <v>0</v>
      </c>
      <c r="G775" t="s">
        <v>122</v>
      </c>
      <c r="H775" s="1">
        <v>0</v>
      </c>
      <c r="I775" s="1">
        <v>0</v>
      </c>
      <c r="J775" s="1">
        <v>0</v>
      </c>
      <c r="K775" s="1">
        <v>0</v>
      </c>
      <c r="L775" s="1">
        <v>0</v>
      </c>
      <c r="M775" s="1">
        <v>0</v>
      </c>
      <c r="N775" s="1">
        <v>0</v>
      </c>
      <c r="O775" s="1">
        <v>0</v>
      </c>
      <c r="P775" s="1">
        <v>0</v>
      </c>
      <c r="Q775" s="1">
        <v>0</v>
      </c>
      <c r="R775" s="1">
        <v>0</v>
      </c>
      <c r="S775" s="1">
        <v>0</v>
      </c>
      <c r="T775" s="1">
        <v>0</v>
      </c>
      <c r="U775" s="1">
        <v>0</v>
      </c>
      <c r="V775" t="s">
        <v>86</v>
      </c>
      <c r="W775" s="1">
        <v>0</v>
      </c>
      <c r="X775" s="1">
        <v>0</v>
      </c>
      <c r="Y775" s="1">
        <v>0</v>
      </c>
      <c r="Z775" s="1">
        <v>0</v>
      </c>
      <c r="AA775" s="1">
        <v>0</v>
      </c>
      <c r="AB775" s="1">
        <v>0</v>
      </c>
      <c r="AC775" s="1">
        <v>0</v>
      </c>
      <c r="AD775" s="1">
        <v>0</v>
      </c>
      <c r="AE775" s="1">
        <v>0</v>
      </c>
      <c r="AF775" s="1">
        <v>0</v>
      </c>
      <c r="AG775" s="1">
        <v>0</v>
      </c>
      <c r="AH775" s="1">
        <v>0</v>
      </c>
      <c r="AI775" t="s">
        <v>87</v>
      </c>
      <c r="AL775" s="1">
        <v>0</v>
      </c>
      <c r="AM775" s="1">
        <v>0</v>
      </c>
      <c r="AN775" s="1">
        <v>0</v>
      </c>
    </row>
    <row r="776" spans="1:40" x14ac:dyDescent="0.25">
      <c r="A776">
        <v>774</v>
      </c>
      <c r="B776" t="s">
        <v>198</v>
      </c>
      <c r="C776">
        <v>24</v>
      </c>
      <c r="D776">
        <v>7440508</v>
      </c>
      <c r="E776" t="s">
        <v>10</v>
      </c>
      <c r="F776" s="1">
        <v>9.569999999999999E-7</v>
      </c>
      <c r="G776" t="s">
        <v>122</v>
      </c>
      <c r="H776" s="1">
        <v>0</v>
      </c>
      <c r="I776" s="1">
        <v>0</v>
      </c>
      <c r="J776" s="1">
        <v>0</v>
      </c>
      <c r="K776" s="1">
        <v>0</v>
      </c>
      <c r="L776" s="1">
        <v>0</v>
      </c>
      <c r="M776" s="1">
        <v>0</v>
      </c>
      <c r="N776" s="1">
        <v>0</v>
      </c>
      <c r="O776" s="1">
        <v>0</v>
      </c>
      <c r="P776" s="1">
        <v>0</v>
      </c>
      <c r="Q776" s="1">
        <v>0</v>
      </c>
      <c r="R776" s="1">
        <v>0</v>
      </c>
      <c r="S776" s="1">
        <v>0</v>
      </c>
      <c r="T776" s="1">
        <v>0</v>
      </c>
      <c r="U776" s="1">
        <v>0</v>
      </c>
      <c r="V776" t="s">
        <v>86</v>
      </c>
      <c r="W776" s="1">
        <v>9.569999999999999E-7</v>
      </c>
      <c r="X776" s="1">
        <v>0</v>
      </c>
      <c r="Y776" s="1">
        <v>0</v>
      </c>
      <c r="Z776" s="1">
        <v>0</v>
      </c>
      <c r="AA776" s="1">
        <v>0</v>
      </c>
      <c r="AB776" s="1">
        <v>0</v>
      </c>
      <c r="AC776" s="1">
        <v>0</v>
      </c>
      <c r="AD776" s="1">
        <v>0</v>
      </c>
      <c r="AE776" s="1">
        <v>0</v>
      </c>
      <c r="AF776" s="1">
        <v>0</v>
      </c>
      <c r="AG776" s="1">
        <v>0</v>
      </c>
      <c r="AH776" s="1">
        <v>0</v>
      </c>
      <c r="AI776" t="s">
        <v>87</v>
      </c>
      <c r="AL776" s="1">
        <v>0</v>
      </c>
      <c r="AM776" s="1">
        <v>0</v>
      </c>
      <c r="AN776" s="1">
        <v>0</v>
      </c>
    </row>
    <row r="777" spans="1:40" x14ac:dyDescent="0.25">
      <c r="A777">
        <v>775</v>
      </c>
      <c r="B777" t="s">
        <v>198</v>
      </c>
      <c r="C777">
        <v>24</v>
      </c>
      <c r="D777">
        <v>7439965</v>
      </c>
      <c r="E777" t="s">
        <v>5</v>
      </c>
      <c r="F777" s="1">
        <v>9.5699999999999999E-6</v>
      </c>
      <c r="G777" t="s">
        <v>122</v>
      </c>
      <c r="H777" s="1">
        <v>0</v>
      </c>
      <c r="I777" s="1">
        <v>1.0632999999999999E-4</v>
      </c>
      <c r="J777" s="1">
        <v>0</v>
      </c>
      <c r="K777" s="1">
        <v>0</v>
      </c>
      <c r="L777" s="1">
        <v>0</v>
      </c>
      <c r="M777" s="1">
        <v>0</v>
      </c>
      <c r="N777" s="1">
        <v>0</v>
      </c>
      <c r="O777" s="1">
        <v>0</v>
      </c>
      <c r="P777" s="1">
        <v>0</v>
      </c>
      <c r="Q777" s="1">
        <v>0</v>
      </c>
      <c r="R777" s="1">
        <v>0</v>
      </c>
      <c r="S777" s="1">
        <v>0</v>
      </c>
      <c r="T777" s="1">
        <v>0</v>
      </c>
      <c r="U777" s="1">
        <v>0</v>
      </c>
      <c r="V777" t="s">
        <v>86</v>
      </c>
      <c r="W777" s="1">
        <v>9.5699999999999999E-6</v>
      </c>
      <c r="X777" s="1">
        <v>0</v>
      </c>
      <c r="Y777" s="1">
        <v>0</v>
      </c>
      <c r="Z777" s="1">
        <v>0</v>
      </c>
      <c r="AA777" s="1">
        <v>0</v>
      </c>
      <c r="AB777" s="1">
        <v>0</v>
      </c>
      <c r="AC777" s="1">
        <v>0</v>
      </c>
      <c r="AD777" s="1">
        <v>0</v>
      </c>
      <c r="AE777" s="1">
        <v>0</v>
      </c>
      <c r="AF777" s="1">
        <v>0</v>
      </c>
      <c r="AG777" s="1">
        <v>0</v>
      </c>
      <c r="AH777" s="1">
        <v>0</v>
      </c>
      <c r="AI777" t="s">
        <v>87</v>
      </c>
      <c r="AL777" s="1">
        <v>0</v>
      </c>
      <c r="AM777" s="1">
        <v>0</v>
      </c>
      <c r="AN777" s="1">
        <v>0</v>
      </c>
    </row>
    <row r="778" spans="1:40" x14ac:dyDescent="0.25">
      <c r="A778">
        <v>776</v>
      </c>
      <c r="B778" t="s">
        <v>198</v>
      </c>
      <c r="C778">
        <v>24</v>
      </c>
      <c r="D778">
        <v>7440020</v>
      </c>
      <c r="E778" t="s">
        <v>6</v>
      </c>
      <c r="F778">
        <v>0</v>
      </c>
      <c r="G778" t="s">
        <v>122</v>
      </c>
      <c r="H778" s="1">
        <v>0</v>
      </c>
      <c r="I778" s="1">
        <v>0</v>
      </c>
      <c r="J778" s="1">
        <v>0</v>
      </c>
      <c r="K778" s="1">
        <v>0</v>
      </c>
      <c r="L778" s="1">
        <v>0</v>
      </c>
      <c r="M778" s="1">
        <v>0</v>
      </c>
      <c r="N778" s="1">
        <v>0</v>
      </c>
      <c r="O778" s="1">
        <v>0</v>
      </c>
      <c r="P778" s="1">
        <v>0</v>
      </c>
      <c r="Q778" s="1">
        <v>0</v>
      </c>
      <c r="R778" s="1">
        <v>0</v>
      </c>
      <c r="S778" s="1">
        <v>0</v>
      </c>
      <c r="T778" s="1">
        <v>0</v>
      </c>
      <c r="U778" s="1">
        <v>0</v>
      </c>
      <c r="V778" t="s">
        <v>86</v>
      </c>
      <c r="W778" s="1">
        <v>0</v>
      </c>
      <c r="X778" s="1">
        <v>0</v>
      </c>
      <c r="Y778" s="1">
        <v>0</v>
      </c>
      <c r="Z778" s="1">
        <v>0</v>
      </c>
      <c r="AA778" s="1">
        <v>0</v>
      </c>
      <c r="AB778" s="1">
        <v>0</v>
      </c>
      <c r="AC778" s="1">
        <v>0</v>
      </c>
      <c r="AD778" s="1">
        <v>0</v>
      </c>
      <c r="AE778" s="1">
        <v>0</v>
      </c>
      <c r="AF778" s="1">
        <v>0</v>
      </c>
      <c r="AG778" s="1">
        <v>0</v>
      </c>
      <c r="AH778" s="1">
        <v>0</v>
      </c>
      <c r="AI778" t="s">
        <v>87</v>
      </c>
      <c r="AL778" s="1">
        <v>0</v>
      </c>
      <c r="AM778" s="1">
        <v>0</v>
      </c>
      <c r="AN778" s="1">
        <v>0</v>
      </c>
    </row>
    <row r="779" spans="1:40" x14ac:dyDescent="0.25">
      <c r="A779">
        <v>777</v>
      </c>
      <c r="B779" t="s">
        <v>198</v>
      </c>
      <c r="C779">
        <v>24</v>
      </c>
      <c r="D779">
        <v>7723140</v>
      </c>
      <c r="E779" t="s">
        <v>295</v>
      </c>
      <c r="F779">
        <v>0</v>
      </c>
      <c r="G779" t="s">
        <v>122</v>
      </c>
      <c r="H779" s="1">
        <v>0</v>
      </c>
      <c r="I779" s="1">
        <v>0</v>
      </c>
      <c r="J779" s="1">
        <v>0</v>
      </c>
      <c r="K779" s="1">
        <v>0</v>
      </c>
      <c r="L779" s="1">
        <v>0</v>
      </c>
      <c r="M779" s="1">
        <v>0</v>
      </c>
      <c r="N779" s="1">
        <v>0</v>
      </c>
      <c r="O779" s="1">
        <v>0</v>
      </c>
      <c r="P779" s="1">
        <v>0</v>
      </c>
      <c r="Q779" s="1">
        <v>0</v>
      </c>
      <c r="R779" s="1">
        <v>0</v>
      </c>
      <c r="S779" s="1">
        <v>0</v>
      </c>
      <c r="T779" s="1">
        <v>0</v>
      </c>
      <c r="U779" s="1">
        <v>0</v>
      </c>
      <c r="V779" t="s">
        <v>86</v>
      </c>
      <c r="W779" s="1">
        <v>0</v>
      </c>
      <c r="X779" s="1">
        <v>0</v>
      </c>
      <c r="Y779" s="1">
        <v>0</v>
      </c>
      <c r="Z779" s="1">
        <v>0</v>
      </c>
      <c r="AA779" s="1">
        <v>0</v>
      </c>
      <c r="AB779" s="1">
        <v>0</v>
      </c>
      <c r="AC779" s="1">
        <v>0</v>
      </c>
      <c r="AD779" s="1">
        <v>0</v>
      </c>
      <c r="AE779" s="1">
        <v>0</v>
      </c>
      <c r="AF779" s="1">
        <v>0</v>
      </c>
      <c r="AG779" s="1">
        <v>0</v>
      </c>
      <c r="AH779" s="1">
        <v>0</v>
      </c>
      <c r="AI779" t="s">
        <v>87</v>
      </c>
      <c r="AL779" s="1">
        <v>0</v>
      </c>
      <c r="AM779" s="1">
        <v>0</v>
      </c>
      <c r="AN779" s="1">
        <v>0</v>
      </c>
    </row>
    <row r="780" spans="1:40" x14ac:dyDescent="0.25">
      <c r="A780">
        <v>778</v>
      </c>
      <c r="B780" t="s">
        <v>198</v>
      </c>
      <c r="C780">
        <v>24</v>
      </c>
      <c r="D780">
        <v>7439921</v>
      </c>
      <c r="E780" t="s">
        <v>7</v>
      </c>
      <c r="F780">
        <v>0</v>
      </c>
      <c r="G780" t="s">
        <v>122</v>
      </c>
      <c r="H780" s="1">
        <v>0</v>
      </c>
      <c r="I780" s="1">
        <v>0</v>
      </c>
      <c r="J780" s="1">
        <v>0</v>
      </c>
      <c r="K780" s="1">
        <v>0</v>
      </c>
      <c r="L780" s="1">
        <v>0</v>
      </c>
      <c r="M780" s="1">
        <v>0</v>
      </c>
      <c r="N780" s="1">
        <v>0</v>
      </c>
      <c r="O780" s="1">
        <v>0</v>
      </c>
      <c r="P780" s="1">
        <v>0</v>
      </c>
      <c r="Q780" s="1">
        <v>0</v>
      </c>
      <c r="R780" s="1">
        <v>0</v>
      </c>
      <c r="S780" s="1">
        <v>0</v>
      </c>
      <c r="T780" s="1">
        <v>0</v>
      </c>
      <c r="U780" s="1">
        <v>0</v>
      </c>
      <c r="V780" t="s">
        <v>86</v>
      </c>
      <c r="W780" s="1">
        <v>0</v>
      </c>
      <c r="X780" s="1">
        <v>0</v>
      </c>
      <c r="Y780" s="1">
        <v>0</v>
      </c>
      <c r="Z780" s="1">
        <v>0</v>
      </c>
      <c r="AA780" s="1">
        <v>0</v>
      </c>
      <c r="AB780" s="1">
        <v>0</v>
      </c>
      <c r="AC780" s="1">
        <v>0</v>
      </c>
      <c r="AD780" s="1">
        <v>0</v>
      </c>
      <c r="AE780" s="1">
        <v>0</v>
      </c>
      <c r="AF780" s="1">
        <v>0</v>
      </c>
      <c r="AG780" s="1">
        <v>0</v>
      </c>
      <c r="AH780" s="1">
        <v>0</v>
      </c>
      <c r="AI780" t="s">
        <v>87</v>
      </c>
      <c r="AL780" s="1">
        <v>0</v>
      </c>
      <c r="AM780" s="1">
        <v>0</v>
      </c>
      <c r="AN780" s="1">
        <v>0</v>
      </c>
    </row>
    <row r="781" spans="1:40" x14ac:dyDescent="0.25">
      <c r="A781">
        <v>779</v>
      </c>
      <c r="B781" t="s">
        <v>198</v>
      </c>
      <c r="C781">
        <v>24</v>
      </c>
      <c r="D781">
        <v>7440622</v>
      </c>
      <c r="E781" t="s">
        <v>296</v>
      </c>
      <c r="F781">
        <v>0</v>
      </c>
      <c r="G781" t="s">
        <v>122</v>
      </c>
      <c r="H781" s="1">
        <v>0</v>
      </c>
      <c r="I781" s="1">
        <v>0</v>
      </c>
      <c r="J781" s="1">
        <v>0</v>
      </c>
      <c r="K781" s="1">
        <v>0</v>
      </c>
      <c r="L781" s="1">
        <v>0</v>
      </c>
      <c r="M781" s="1">
        <v>0</v>
      </c>
      <c r="N781" s="1">
        <v>0</v>
      </c>
      <c r="O781" s="1">
        <v>0</v>
      </c>
      <c r="P781" s="1">
        <v>0</v>
      </c>
      <c r="Q781" s="1">
        <v>0</v>
      </c>
      <c r="R781" s="1">
        <v>0</v>
      </c>
      <c r="S781" s="1">
        <v>0</v>
      </c>
      <c r="T781" s="1">
        <v>0</v>
      </c>
      <c r="U781" s="1">
        <v>0</v>
      </c>
      <c r="V781" t="s">
        <v>86</v>
      </c>
      <c r="W781" s="1">
        <v>0</v>
      </c>
      <c r="X781" s="1">
        <v>0</v>
      </c>
      <c r="Y781" s="1">
        <v>0</v>
      </c>
      <c r="Z781" s="1">
        <v>0</v>
      </c>
      <c r="AA781" s="1">
        <v>0</v>
      </c>
      <c r="AB781" s="1">
        <v>0</v>
      </c>
      <c r="AC781" s="1">
        <v>0</v>
      </c>
      <c r="AD781" s="1">
        <v>0</v>
      </c>
      <c r="AE781" s="1">
        <v>0</v>
      </c>
      <c r="AF781" s="1">
        <v>0</v>
      </c>
      <c r="AG781" s="1">
        <v>0</v>
      </c>
      <c r="AH781" s="1">
        <v>0</v>
      </c>
      <c r="AI781" t="s">
        <v>87</v>
      </c>
      <c r="AL781" s="1">
        <v>0</v>
      </c>
      <c r="AM781" s="1">
        <v>0</v>
      </c>
      <c r="AN781" s="1">
        <v>0</v>
      </c>
    </row>
    <row r="782" spans="1:40" x14ac:dyDescent="0.25">
      <c r="A782">
        <v>780</v>
      </c>
      <c r="B782" t="s">
        <v>198</v>
      </c>
      <c r="C782">
        <v>24</v>
      </c>
      <c r="D782">
        <v>7440666</v>
      </c>
      <c r="E782" t="s">
        <v>297</v>
      </c>
      <c r="F782" s="1">
        <v>2.39E-6</v>
      </c>
      <c r="G782" t="s">
        <v>122</v>
      </c>
      <c r="H782" s="1">
        <v>0</v>
      </c>
      <c r="I782" s="1">
        <v>0</v>
      </c>
      <c r="J782" s="1">
        <v>0</v>
      </c>
      <c r="K782" s="1">
        <v>0</v>
      </c>
      <c r="L782" s="1">
        <v>0</v>
      </c>
      <c r="M782" s="1">
        <v>0</v>
      </c>
      <c r="N782" s="1">
        <v>0</v>
      </c>
      <c r="O782" s="1">
        <v>0</v>
      </c>
      <c r="P782" s="1">
        <v>0</v>
      </c>
      <c r="Q782" s="1">
        <v>0</v>
      </c>
      <c r="R782" s="1">
        <v>0</v>
      </c>
      <c r="S782" s="1">
        <v>0</v>
      </c>
      <c r="T782" s="1">
        <v>0</v>
      </c>
      <c r="U782" s="1">
        <v>0</v>
      </c>
      <c r="V782" t="s">
        <v>86</v>
      </c>
      <c r="W782" s="1">
        <v>2.39E-6</v>
      </c>
      <c r="X782" s="1">
        <v>0</v>
      </c>
      <c r="Y782" s="1">
        <v>0</v>
      </c>
      <c r="Z782" s="1">
        <v>0</v>
      </c>
      <c r="AA782" s="1">
        <v>0</v>
      </c>
      <c r="AB782" s="1">
        <v>0</v>
      </c>
      <c r="AC782" s="1">
        <v>0</v>
      </c>
      <c r="AD782" s="1">
        <v>0</v>
      </c>
      <c r="AE782" s="1">
        <v>0</v>
      </c>
      <c r="AF782" s="1">
        <v>0</v>
      </c>
      <c r="AG782" s="1">
        <v>0</v>
      </c>
      <c r="AH782" s="1">
        <v>0</v>
      </c>
      <c r="AI782" t="s">
        <v>87</v>
      </c>
      <c r="AL782" s="1">
        <v>0</v>
      </c>
      <c r="AM782" s="1">
        <v>0</v>
      </c>
      <c r="AN782" s="1">
        <v>0</v>
      </c>
    </row>
    <row r="783" spans="1:40" x14ac:dyDescent="0.25">
      <c r="A783">
        <v>781</v>
      </c>
      <c r="B783" t="s">
        <v>199</v>
      </c>
      <c r="C783">
        <v>24</v>
      </c>
      <c r="D783">
        <v>7429905</v>
      </c>
      <c r="E783" t="s">
        <v>290</v>
      </c>
      <c r="F783">
        <v>8.8900000000000003E-4</v>
      </c>
      <c r="G783" t="s">
        <v>122</v>
      </c>
      <c r="H783" s="1">
        <v>0</v>
      </c>
      <c r="I783" s="1">
        <v>0</v>
      </c>
      <c r="J783" s="1">
        <v>0</v>
      </c>
      <c r="K783" s="1">
        <v>0</v>
      </c>
      <c r="L783" s="1">
        <v>0</v>
      </c>
      <c r="M783" s="1">
        <v>0</v>
      </c>
      <c r="N783" s="1">
        <v>0</v>
      </c>
      <c r="O783" s="1">
        <v>0</v>
      </c>
      <c r="P783" s="1">
        <v>0</v>
      </c>
      <c r="Q783" s="1">
        <v>0</v>
      </c>
      <c r="R783" s="1">
        <v>0</v>
      </c>
      <c r="S783" s="1">
        <v>0</v>
      </c>
      <c r="T783" s="1">
        <v>0</v>
      </c>
      <c r="U783" s="1">
        <v>0</v>
      </c>
      <c r="V783" t="s">
        <v>86</v>
      </c>
      <c r="W783" s="1">
        <v>8.8900000000000003E-4</v>
      </c>
      <c r="X783" s="1">
        <v>0</v>
      </c>
      <c r="Y783" s="1">
        <v>0</v>
      </c>
      <c r="Z783" s="1">
        <v>0</v>
      </c>
      <c r="AA783" s="1">
        <v>0</v>
      </c>
      <c r="AB783" s="1">
        <v>0</v>
      </c>
      <c r="AC783" s="1">
        <v>0</v>
      </c>
      <c r="AD783" s="1">
        <v>0</v>
      </c>
      <c r="AE783" s="1">
        <v>0</v>
      </c>
      <c r="AF783" s="1">
        <v>0</v>
      </c>
      <c r="AG783" s="1">
        <v>0</v>
      </c>
      <c r="AH783" s="1">
        <v>0</v>
      </c>
      <c r="AI783" t="s">
        <v>87</v>
      </c>
      <c r="AL783" s="1">
        <v>0</v>
      </c>
      <c r="AM783" s="1">
        <v>0</v>
      </c>
      <c r="AN783" s="1">
        <v>0</v>
      </c>
    </row>
    <row r="784" spans="1:40" x14ac:dyDescent="0.25">
      <c r="A784">
        <v>782</v>
      </c>
      <c r="B784" t="s">
        <v>199</v>
      </c>
      <c r="C784">
        <v>24</v>
      </c>
      <c r="D784">
        <v>1344281</v>
      </c>
      <c r="E784" t="s">
        <v>291</v>
      </c>
      <c r="F784">
        <v>0</v>
      </c>
      <c r="G784" t="s">
        <v>122</v>
      </c>
      <c r="H784" s="1">
        <v>0</v>
      </c>
      <c r="I784" s="1">
        <v>0</v>
      </c>
      <c r="J784" s="1">
        <v>0</v>
      </c>
      <c r="K784" s="1">
        <v>0</v>
      </c>
      <c r="L784" s="1">
        <v>0</v>
      </c>
      <c r="M784" s="1">
        <v>0</v>
      </c>
      <c r="N784" s="1">
        <v>0</v>
      </c>
      <c r="O784" s="1">
        <v>0</v>
      </c>
      <c r="P784" s="1">
        <v>0</v>
      </c>
      <c r="Q784" s="1">
        <v>0</v>
      </c>
      <c r="R784" s="1">
        <v>0</v>
      </c>
      <c r="S784" s="1">
        <v>0</v>
      </c>
      <c r="T784" s="1">
        <v>0</v>
      </c>
      <c r="U784" s="1">
        <v>0</v>
      </c>
      <c r="V784" t="s">
        <v>86</v>
      </c>
      <c r="W784" s="1">
        <v>0</v>
      </c>
      <c r="X784" s="1">
        <v>0</v>
      </c>
      <c r="Y784" s="1">
        <v>0</v>
      </c>
      <c r="Z784" s="1">
        <v>0</v>
      </c>
      <c r="AA784" s="1">
        <v>0</v>
      </c>
      <c r="AB784" s="1">
        <v>0</v>
      </c>
      <c r="AC784" s="1">
        <v>0</v>
      </c>
      <c r="AD784" s="1">
        <v>0</v>
      </c>
      <c r="AE784" s="1">
        <v>0</v>
      </c>
      <c r="AF784" s="1">
        <v>0</v>
      </c>
      <c r="AG784" s="1">
        <v>0</v>
      </c>
      <c r="AH784" s="1">
        <v>0</v>
      </c>
      <c r="AI784" t="s">
        <v>87</v>
      </c>
      <c r="AL784" s="1">
        <v>0</v>
      </c>
      <c r="AM784" s="1">
        <v>0</v>
      </c>
      <c r="AN784" s="1">
        <v>0</v>
      </c>
    </row>
    <row r="785" spans="1:40" x14ac:dyDescent="0.25">
      <c r="A785">
        <v>783</v>
      </c>
      <c r="B785" t="s">
        <v>199</v>
      </c>
      <c r="C785">
        <v>24</v>
      </c>
      <c r="D785">
        <v>7440417</v>
      </c>
      <c r="E785" t="s">
        <v>292</v>
      </c>
      <c r="F785" s="1">
        <v>7.6500000000000007E-9</v>
      </c>
      <c r="G785" t="s">
        <v>122</v>
      </c>
      <c r="H785" s="1">
        <v>0</v>
      </c>
      <c r="I785" s="1">
        <v>0</v>
      </c>
      <c r="J785" s="1">
        <v>1.0928999999999999E-6</v>
      </c>
      <c r="K785" s="1">
        <v>0</v>
      </c>
      <c r="L785" s="1">
        <v>2.1716999999999999E-8</v>
      </c>
      <c r="M785" s="1">
        <v>0</v>
      </c>
      <c r="N785" s="1">
        <v>1.0928999999999999E-6</v>
      </c>
      <c r="O785" s="1">
        <v>0</v>
      </c>
      <c r="P785" s="1">
        <v>0</v>
      </c>
      <c r="Q785" s="1">
        <v>0</v>
      </c>
      <c r="R785" s="1">
        <v>0</v>
      </c>
      <c r="S785" s="1">
        <v>0</v>
      </c>
      <c r="T785" s="1">
        <v>0</v>
      </c>
      <c r="U785" s="1">
        <v>0</v>
      </c>
      <c r="V785" t="s">
        <v>86</v>
      </c>
      <c r="W785" s="1">
        <v>7.6500000000000007E-9</v>
      </c>
      <c r="X785" s="1">
        <v>3.8004E-11</v>
      </c>
      <c r="Y785" s="1">
        <v>5.4292000000000003E-12</v>
      </c>
      <c r="Z785" s="1">
        <v>0</v>
      </c>
      <c r="AA785" s="1">
        <v>0</v>
      </c>
      <c r="AB785" s="1">
        <v>0</v>
      </c>
      <c r="AC785" s="1">
        <v>0</v>
      </c>
      <c r="AD785" s="1">
        <v>0</v>
      </c>
      <c r="AE785" s="1">
        <v>0</v>
      </c>
      <c r="AF785" s="1">
        <v>0</v>
      </c>
      <c r="AG785" s="1">
        <v>0</v>
      </c>
      <c r="AH785" s="1">
        <v>0</v>
      </c>
      <c r="AI785" t="s">
        <v>87</v>
      </c>
      <c r="AJ785" t="s">
        <v>88</v>
      </c>
      <c r="AK785" t="s">
        <v>118</v>
      </c>
      <c r="AL785" s="1">
        <v>0</v>
      </c>
      <c r="AM785" s="1">
        <v>0</v>
      </c>
      <c r="AN785" s="1">
        <v>0</v>
      </c>
    </row>
    <row r="786" spans="1:40" x14ac:dyDescent="0.25">
      <c r="A786">
        <v>784</v>
      </c>
      <c r="B786" t="s">
        <v>199</v>
      </c>
      <c r="C786">
        <v>24</v>
      </c>
      <c r="D786">
        <v>7440439</v>
      </c>
      <c r="E786" t="s">
        <v>293</v>
      </c>
      <c r="F786">
        <v>0</v>
      </c>
      <c r="G786" t="s">
        <v>122</v>
      </c>
      <c r="H786" s="1">
        <v>0</v>
      </c>
      <c r="I786" s="1">
        <v>0</v>
      </c>
      <c r="J786" s="1">
        <v>0</v>
      </c>
      <c r="K786" s="1">
        <v>0</v>
      </c>
      <c r="L786" s="1">
        <v>0</v>
      </c>
      <c r="M786" s="1">
        <v>0</v>
      </c>
      <c r="N786" s="1">
        <v>0</v>
      </c>
      <c r="O786" s="1">
        <v>0</v>
      </c>
      <c r="P786" s="1">
        <v>0</v>
      </c>
      <c r="Q786" s="1">
        <v>0</v>
      </c>
      <c r="R786" s="1">
        <v>0</v>
      </c>
      <c r="S786" s="1">
        <v>0</v>
      </c>
      <c r="T786" s="1">
        <v>0</v>
      </c>
      <c r="U786" s="1">
        <v>0</v>
      </c>
      <c r="V786" t="s">
        <v>86</v>
      </c>
      <c r="W786" s="1">
        <v>0</v>
      </c>
      <c r="X786" s="1">
        <v>0</v>
      </c>
      <c r="Y786" s="1">
        <v>0</v>
      </c>
      <c r="Z786" s="1">
        <v>0</v>
      </c>
      <c r="AA786" s="1">
        <v>0</v>
      </c>
      <c r="AB786" s="1">
        <v>0</v>
      </c>
      <c r="AC786" s="1">
        <v>0</v>
      </c>
      <c r="AD786" s="1">
        <v>0</v>
      </c>
      <c r="AE786" s="1">
        <v>0</v>
      </c>
      <c r="AF786" s="1">
        <v>0</v>
      </c>
      <c r="AG786" s="1">
        <v>0</v>
      </c>
      <c r="AH786" s="1">
        <v>0</v>
      </c>
      <c r="AI786" t="s">
        <v>87</v>
      </c>
      <c r="AL786" s="1">
        <v>0</v>
      </c>
      <c r="AM786" s="1">
        <v>0</v>
      </c>
      <c r="AN786" s="1">
        <v>0</v>
      </c>
    </row>
    <row r="787" spans="1:40" x14ac:dyDescent="0.25">
      <c r="A787">
        <v>785</v>
      </c>
      <c r="B787" t="s">
        <v>199</v>
      </c>
      <c r="C787">
        <v>24</v>
      </c>
      <c r="D787">
        <v>7440484</v>
      </c>
      <c r="E787" t="s">
        <v>8</v>
      </c>
      <c r="F787">
        <v>0</v>
      </c>
      <c r="G787" t="s">
        <v>122</v>
      </c>
      <c r="H787" s="1">
        <v>0</v>
      </c>
      <c r="I787" s="1">
        <v>0</v>
      </c>
      <c r="J787" s="1">
        <v>0</v>
      </c>
      <c r="K787" s="1">
        <v>0</v>
      </c>
      <c r="L787" s="1">
        <v>0</v>
      </c>
      <c r="M787" s="1">
        <v>0</v>
      </c>
      <c r="N787" s="1">
        <v>0</v>
      </c>
      <c r="O787" s="1">
        <v>0</v>
      </c>
      <c r="P787" s="1">
        <v>0</v>
      </c>
      <c r="Q787" s="1">
        <v>0</v>
      </c>
      <c r="R787" s="1">
        <v>0</v>
      </c>
      <c r="S787" s="1">
        <v>0</v>
      </c>
      <c r="T787" s="1">
        <v>0</v>
      </c>
      <c r="U787" s="1">
        <v>0</v>
      </c>
      <c r="V787" t="s">
        <v>86</v>
      </c>
      <c r="W787" s="1">
        <v>0</v>
      </c>
      <c r="X787" s="1">
        <v>0</v>
      </c>
      <c r="Y787" s="1">
        <v>0</v>
      </c>
      <c r="Z787" s="1">
        <v>0</v>
      </c>
      <c r="AA787" s="1">
        <v>0</v>
      </c>
      <c r="AB787" s="1">
        <v>0</v>
      </c>
      <c r="AC787" s="1">
        <v>0</v>
      </c>
      <c r="AD787" s="1">
        <v>0</v>
      </c>
      <c r="AE787" s="1">
        <v>0</v>
      </c>
      <c r="AF787" s="1">
        <v>0</v>
      </c>
      <c r="AG787" s="1">
        <v>0</v>
      </c>
      <c r="AH787" s="1">
        <v>0</v>
      </c>
      <c r="AI787" t="s">
        <v>87</v>
      </c>
      <c r="AL787" s="1">
        <v>0</v>
      </c>
      <c r="AM787" s="1">
        <v>0</v>
      </c>
      <c r="AN787" s="1">
        <v>0</v>
      </c>
    </row>
    <row r="788" spans="1:40" x14ac:dyDescent="0.25">
      <c r="A788">
        <v>786</v>
      </c>
      <c r="B788" t="s">
        <v>199</v>
      </c>
      <c r="C788">
        <v>24</v>
      </c>
      <c r="D788">
        <v>7440473</v>
      </c>
      <c r="E788" t="s">
        <v>89</v>
      </c>
      <c r="F788" s="1">
        <v>1.9099999999999999E-6</v>
      </c>
      <c r="G788" t="s">
        <v>122</v>
      </c>
      <c r="H788" s="1">
        <v>0</v>
      </c>
      <c r="I788" s="1">
        <v>0</v>
      </c>
      <c r="J788" s="1">
        <v>0</v>
      </c>
      <c r="K788" s="1">
        <v>0</v>
      </c>
      <c r="L788" s="1">
        <v>0</v>
      </c>
      <c r="M788" s="1">
        <v>0</v>
      </c>
      <c r="N788" s="1">
        <v>0</v>
      </c>
      <c r="O788" s="1">
        <v>0</v>
      </c>
      <c r="P788" s="1">
        <v>0</v>
      </c>
      <c r="Q788" s="1">
        <v>0</v>
      </c>
      <c r="R788" s="1">
        <v>0</v>
      </c>
      <c r="S788" s="1">
        <v>0</v>
      </c>
      <c r="T788" s="1">
        <v>0</v>
      </c>
      <c r="U788" s="1">
        <v>0</v>
      </c>
      <c r="V788" t="s">
        <v>86</v>
      </c>
      <c r="W788" s="1">
        <v>1.9099999999999999E-6</v>
      </c>
      <c r="X788" s="1">
        <v>0</v>
      </c>
      <c r="Y788" s="1">
        <v>0</v>
      </c>
      <c r="Z788" s="1">
        <v>0</v>
      </c>
      <c r="AA788" s="1">
        <v>0</v>
      </c>
      <c r="AB788" s="1">
        <v>0</v>
      </c>
      <c r="AC788" s="1">
        <v>0</v>
      </c>
      <c r="AD788" s="1">
        <v>0</v>
      </c>
      <c r="AE788" s="1">
        <v>0</v>
      </c>
      <c r="AF788" s="1">
        <v>0</v>
      </c>
      <c r="AG788" s="1">
        <v>0</v>
      </c>
      <c r="AH788" s="1">
        <v>0</v>
      </c>
      <c r="AI788" t="s">
        <v>87</v>
      </c>
      <c r="AL788" s="1">
        <v>0</v>
      </c>
      <c r="AM788" s="1">
        <v>0</v>
      </c>
      <c r="AN788" s="1">
        <v>0</v>
      </c>
    </row>
    <row r="789" spans="1:40" x14ac:dyDescent="0.25">
      <c r="A789">
        <v>787</v>
      </c>
      <c r="B789" t="s">
        <v>199</v>
      </c>
      <c r="C789">
        <v>24</v>
      </c>
      <c r="D789">
        <v>18540299</v>
      </c>
      <c r="E789" t="s">
        <v>13</v>
      </c>
      <c r="F789" s="1">
        <v>9.5700000000000003E-8</v>
      </c>
      <c r="G789" t="s">
        <v>122</v>
      </c>
      <c r="H789" s="1">
        <v>0</v>
      </c>
      <c r="I789" s="1">
        <v>0</v>
      </c>
      <c r="J789" s="1">
        <v>0</v>
      </c>
      <c r="K789" s="1">
        <v>0</v>
      </c>
      <c r="L789" s="1">
        <v>0</v>
      </c>
      <c r="M789" s="1">
        <v>0</v>
      </c>
      <c r="N789" s="1">
        <v>4.7849999999999995E-7</v>
      </c>
      <c r="O789" s="1">
        <v>0</v>
      </c>
      <c r="P789" s="1">
        <v>0</v>
      </c>
      <c r="Q789" s="1">
        <v>0</v>
      </c>
      <c r="R789" s="1">
        <v>0</v>
      </c>
      <c r="S789" s="1">
        <v>2.6035000000000001E-8</v>
      </c>
      <c r="T789" s="1">
        <v>0</v>
      </c>
      <c r="U789" s="1">
        <v>0</v>
      </c>
      <c r="V789" t="s">
        <v>86</v>
      </c>
      <c r="W789" s="1">
        <v>9.5700000000000003E-8</v>
      </c>
      <c r="X789" s="1">
        <v>4.7542999999999998E-10</v>
      </c>
      <c r="Y789" s="1">
        <v>4.5279000000000002E-11</v>
      </c>
      <c r="Z789" s="1">
        <v>0</v>
      </c>
      <c r="AA789" s="1">
        <v>0</v>
      </c>
      <c r="AB789" s="1">
        <v>0</v>
      </c>
      <c r="AC789" s="1">
        <v>0</v>
      </c>
      <c r="AD789" s="1">
        <v>0</v>
      </c>
      <c r="AE789" s="1">
        <v>0</v>
      </c>
      <c r="AF789" s="1">
        <v>0</v>
      </c>
      <c r="AG789" s="1">
        <v>0</v>
      </c>
      <c r="AH789" s="1">
        <v>0</v>
      </c>
      <c r="AI789" t="s">
        <v>87</v>
      </c>
      <c r="AJ789" t="s">
        <v>88</v>
      </c>
      <c r="AK789" t="s">
        <v>118</v>
      </c>
      <c r="AL789" s="1">
        <v>0</v>
      </c>
      <c r="AM789" s="1">
        <v>0</v>
      </c>
      <c r="AN789" s="1">
        <v>0</v>
      </c>
    </row>
    <row r="790" spans="1:40" x14ac:dyDescent="0.25">
      <c r="A790">
        <v>788</v>
      </c>
      <c r="B790" t="s">
        <v>199</v>
      </c>
      <c r="C790">
        <v>24</v>
      </c>
      <c r="D790">
        <v>1175</v>
      </c>
      <c r="E790" t="s">
        <v>294</v>
      </c>
      <c r="F790">
        <v>0</v>
      </c>
      <c r="G790" t="s">
        <v>122</v>
      </c>
      <c r="H790" s="1">
        <v>0</v>
      </c>
      <c r="I790" s="1">
        <v>0</v>
      </c>
      <c r="J790" s="1">
        <v>0</v>
      </c>
      <c r="K790" s="1">
        <v>0</v>
      </c>
      <c r="L790" s="1">
        <v>0</v>
      </c>
      <c r="M790" s="1">
        <v>0</v>
      </c>
      <c r="N790" s="1">
        <v>0</v>
      </c>
      <c r="O790" s="1">
        <v>0</v>
      </c>
      <c r="P790" s="1">
        <v>0</v>
      </c>
      <c r="Q790" s="1">
        <v>0</v>
      </c>
      <c r="R790" s="1">
        <v>0</v>
      </c>
      <c r="S790" s="1">
        <v>0</v>
      </c>
      <c r="T790" s="1">
        <v>0</v>
      </c>
      <c r="U790" s="1">
        <v>0</v>
      </c>
      <c r="V790" t="s">
        <v>86</v>
      </c>
      <c r="W790" s="1">
        <v>0</v>
      </c>
      <c r="X790" s="1">
        <v>0</v>
      </c>
      <c r="Y790" s="1">
        <v>0</v>
      </c>
      <c r="Z790" s="1">
        <v>0</v>
      </c>
      <c r="AA790" s="1">
        <v>0</v>
      </c>
      <c r="AB790" s="1">
        <v>0</v>
      </c>
      <c r="AC790" s="1">
        <v>0</v>
      </c>
      <c r="AD790" s="1">
        <v>0</v>
      </c>
      <c r="AE790" s="1">
        <v>0</v>
      </c>
      <c r="AF790" s="1">
        <v>0</v>
      </c>
      <c r="AG790" s="1">
        <v>0</v>
      </c>
      <c r="AH790" s="1">
        <v>0</v>
      </c>
      <c r="AI790" t="s">
        <v>87</v>
      </c>
      <c r="AL790" s="1">
        <v>0</v>
      </c>
      <c r="AM790" s="1">
        <v>0</v>
      </c>
      <c r="AN790" s="1">
        <v>0</v>
      </c>
    </row>
    <row r="791" spans="1:40" x14ac:dyDescent="0.25">
      <c r="A791">
        <v>789</v>
      </c>
      <c r="B791" t="s">
        <v>199</v>
      </c>
      <c r="C791">
        <v>24</v>
      </c>
      <c r="D791">
        <v>7440508</v>
      </c>
      <c r="E791" t="s">
        <v>10</v>
      </c>
      <c r="F791" s="1">
        <v>9.569999999999999E-7</v>
      </c>
      <c r="G791" t="s">
        <v>122</v>
      </c>
      <c r="H791" s="1">
        <v>0</v>
      </c>
      <c r="I791" s="1">
        <v>0</v>
      </c>
      <c r="J791" s="1">
        <v>0</v>
      </c>
      <c r="K791" s="1">
        <v>0</v>
      </c>
      <c r="L791" s="1">
        <v>0</v>
      </c>
      <c r="M791" s="1">
        <v>0</v>
      </c>
      <c r="N791" s="1">
        <v>0</v>
      </c>
      <c r="O791" s="1">
        <v>0</v>
      </c>
      <c r="P791" s="1">
        <v>0</v>
      </c>
      <c r="Q791" s="1">
        <v>0</v>
      </c>
      <c r="R791" s="1">
        <v>0</v>
      </c>
      <c r="S791" s="1">
        <v>0</v>
      </c>
      <c r="T791" s="1">
        <v>0</v>
      </c>
      <c r="U791" s="1">
        <v>0</v>
      </c>
      <c r="V791" t="s">
        <v>86</v>
      </c>
      <c r="W791" s="1">
        <v>9.569999999999999E-7</v>
      </c>
      <c r="X791" s="1">
        <v>0</v>
      </c>
      <c r="Y791" s="1">
        <v>0</v>
      </c>
      <c r="Z791" s="1">
        <v>0</v>
      </c>
      <c r="AA791" s="1">
        <v>0</v>
      </c>
      <c r="AB791" s="1">
        <v>0</v>
      </c>
      <c r="AC791" s="1">
        <v>0</v>
      </c>
      <c r="AD791" s="1">
        <v>0</v>
      </c>
      <c r="AE791" s="1">
        <v>0</v>
      </c>
      <c r="AF791" s="1">
        <v>0</v>
      </c>
      <c r="AG791" s="1">
        <v>0</v>
      </c>
      <c r="AH791" s="1">
        <v>0</v>
      </c>
      <c r="AI791" t="s">
        <v>87</v>
      </c>
      <c r="AL791" s="1">
        <v>0</v>
      </c>
      <c r="AM791" s="1">
        <v>0</v>
      </c>
      <c r="AN791" s="1">
        <v>0</v>
      </c>
    </row>
    <row r="792" spans="1:40" x14ac:dyDescent="0.25">
      <c r="A792">
        <v>790</v>
      </c>
      <c r="B792" t="s">
        <v>199</v>
      </c>
      <c r="C792">
        <v>24</v>
      </c>
      <c r="D792">
        <v>7439965</v>
      </c>
      <c r="E792" t="s">
        <v>5</v>
      </c>
      <c r="F792" s="1">
        <v>9.569999999999999E-7</v>
      </c>
      <c r="G792" t="s">
        <v>122</v>
      </c>
      <c r="H792" s="1">
        <v>0</v>
      </c>
      <c r="I792" s="1">
        <v>1.0633E-5</v>
      </c>
      <c r="J792" s="1">
        <v>0</v>
      </c>
      <c r="K792" s="1">
        <v>0</v>
      </c>
      <c r="L792" s="1">
        <v>0</v>
      </c>
      <c r="M792" s="1">
        <v>0</v>
      </c>
      <c r="N792" s="1">
        <v>0</v>
      </c>
      <c r="O792" s="1">
        <v>0</v>
      </c>
      <c r="P792" s="1">
        <v>0</v>
      </c>
      <c r="Q792" s="1">
        <v>0</v>
      </c>
      <c r="R792" s="1">
        <v>0</v>
      </c>
      <c r="S792" s="1">
        <v>0</v>
      </c>
      <c r="T792" s="1">
        <v>0</v>
      </c>
      <c r="U792" s="1">
        <v>0</v>
      </c>
      <c r="V792" t="s">
        <v>86</v>
      </c>
      <c r="W792" s="1">
        <v>9.569999999999999E-7</v>
      </c>
      <c r="X792" s="1">
        <v>0</v>
      </c>
      <c r="Y792" s="1">
        <v>0</v>
      </c>
      <c r="Z792" s="1">
        <v>0</v>
      </c>
      <c r="AA792" s="1">
        <v>0</v>
      </c>
      <c r="AB792" s="1">
        <v>0</v>
      </c>
      <c r="AC792" s="1">
        <v>0</v>
      </c>
      <c r="AD792" s="1">
        <v>0</v>
      </c>
      <c r="AE792" s="1">
        <v>0</v>
      </c>
      <c r="AF792" s="1">
        <v>0</v>
      </c>
      <c r="AG792" s="1">
        <v>0</v>
      </c>
      <c r="AH792" s="1">
        <v>0</v>
      </c>
      <c r="AI792" t="s">
        <v>87</v>
      </c>
      <c r="AL792" s="1">
        <v>0</v>
      </c>
      <c r="AM792" s="1">
        <v>0</v>
      </c>
      <c r="AN792" s="1">
        <v>0</v>
      </c>
    </row>
    <row r="793" spans="1:40" x14ac:dyDescent="0.25">
      <c r="A793">
        <v>791</v>
      </c>
      <c r="B793" t="s">
        <v>199</v>
      </c>
      <c r="C793">
        <v>24</v>
      </c>
      <c r="D793">
        <v>7440020</v>
      </c>
      <c r="E793" t="s">
        <v>6</v>
      </c>
      <c r="F793">
        <v>0</v>
      </c>
      <c r="G793" t="s">
        <v>122</v>
      </c>
      <c r="H793" s="1">
        <v>0</v>
      </c>
      <c r="I793" s="1">
        <v>0</v>
      </c>
      <c r="J793" s="1">
        <v>0</v>
      </c>
      <c r="K793" s="1">
        <v>0</v>
      </c>
      <c r="L793" s="1">
        <v>0</v>
      </c>
      <c r="M793" s="1">
        <v>0</v>
      </c>
      <c r="N793" s="1">
        <v>0</v>
      </c>
      <c r="O793" s="1">
        <v>0</v>
      </c>
      <c r="P793" s="1">
        <v>0</v>
      </c>
      <c r="Q793" s="1">
        <v>0</v>
      </c>
      <c r="R793" s="1">
        <v>0</v>
      </c>
      <c r="S793" s="1">
        <v>0</v>
      </c>
      <c r="T793" s="1">
        <v>0</v>
      </c>
      <c r="U793" s="1">
        <v>0</v>
      </c>
      <c r="V793" t="s">
        <v>86</v>
      </c>
      <c r="W793" s="1">
        <v>0</v>
      </c>
      <c r="X793" s="1">
        <v>0</v>
      </c>
      <c r="Y793" s="1">
        <v>0</v>
      </c>
      <c r="Z793" s="1">
        <v>0</v>
      </c>
      <c r="AA793" s="1">
        <v>0</v>
      </c>
      <c r="AB793" s="1">
        <v>0</v>
      </c>
      <c r="AC793" s="1">
        <v>0</v>
      </c>
      <c r="AD793" s="1">
        <v>0</v>
      </c>
      <c r="AE793" s="1">
        <v>0</v>
      </c>
      <c r="AF793" s="1">
        <v>0</v>
      </c>
      <c r="AG793" s="1">
        <v>0</v>
      </c>
      <c r="AH793" s="1">
        <v>0</v>
      </c>
      <c r="AI793" t="s">
        <v>87</v>
      </c>
      <c r="AL793" s="1">
        <v>0</v>
      </c>
      <c r="AM793" s="1">
        <v>0</v>
      </c>
      <c r="AN793" s="1">
        <v>0</v>
      </c>
    </row>
    <row r="794" spans="1:40" x14ac:dyDescent="0.25">
      <c r="A794">
        <v>792</v>
      </c>
      <c r="B794" t="s">
        <v>199</v>
      </c>
      <c r="C794">
        <v>24</v>
      </c>
      <c r="D794">
        <v>7723140</v>
      </c>
      <c r="E794" t="s">
        <v>295</v>
      </c>
      <c r="F794">
        <v>0</v>
      </c>
      <c r="G794" t="s">
        <v>122</v>
      </c>
      <c r="H794" s="1">
        <v>0</v>
      </c>
      <c r="I794" s="1">
        <v>0</v>
      </c>
      <c r="J794" s="1">
        <v>0</v>
      </c>
      <c r="K794" s="1">
        <v>0</v>
      </c>
      <c r="L794" s="1">
        <v>0</v>
      </c>
      <c r="M794" s="1">
        <v>0</v>
      </c>
      <c r="N794" s="1">
        <v>0</v>
      </c>
      <c r="O794" s="1">
        <v>0</v>
      </c>
      <c r="P794" s="1">
        <v>0</v>
      </c>
      <c r="Q794" s="1">
        <v>0</v>
      </c>
      <c r="R794" s="1">
        <v>0</v>
      </c>
      <c r="S794" s="1">
        <v>0</v>
      </c>
      <c r="T794" s="1">
        <v>0</v>
      </c>
      <c r="U794" s="1">
        <v>0</v>
      </c>
      <c r="V794" t="s">
        <v>86</v>
      </c>
      <c r="W794" s="1">
        <v>0</v>
      </c>
      <c r="X794" s="1">
        <v>0</v>
      </c>
      <c r="Y794" s="1">
        <v>0</v>
      </c>
      <c r="Z794" s="1">
        <v>0</v>
      </c>
      <c r="AA794" s="1">
        <v>0</v>
      </c>
      <c r="AB794" s="1">
        <v>0</v>
      </c>
      <c r="AC794" s="1">
        <v>0</v>
      </c>
      <c r="AD794" s="1">
        <v>0</v>
      </c>
      <c r="AE794" s="1">
        <v>0</v>
      </c>
      <c r="AF794" s="1">
        <v>0</v>
      </c>
      <c r="AG794" s="1">
        <v>0</v>
      </c>
      <c r="AH794" s="1">
        <v>0</v>
      </c>
      <c r="AI794" t="s">
        <v>87</v>
      </c>
      <c r="AL794" s="1">
        <v>0</v>
      </c>
      <c r="AM794" s="1">
        <v>0</v>
      </c>
      <c r="AN794" s="1">
        <v>0</v>
      </c>
    </row>
    <row r="795" spans="1:40" x14ac:dyDescent="0.25">
      <c r="A795">
        <v>793</v>
      </c>
      <c r="B795" t="s">
        <v>199</v>
      </c>
      <c r="C795">
        <v>24</v>
      </c>
      <c r="D795">
        <v>7439921</v>
      </c>
      <c r="E795" t="s">
        <v>7</v>
      </c>
      <c r="F795">
        <v>0</v>
      </c>
      <c r="G795" t="s">
        <v>122</v>
      </c>
      <c r="H795" s="1">
        <v>0</v>
      </c>
      <c r="I795" s="1">
        <v>0</v>
      </c>
      <c r="J795" s="1">
        <v>0</v>
      </c>
      <c r="K795" s="1">
        <v>0</v>
      </c>
      <c r="L795" s="1">
        <v>0</v>
      </c>
      <c r="M795" s="1">
        <v>0</v>
      </c>
      <c r="N795" s="1">
        <v>0</v>
      </c>
      <c r="O795" s="1">
        <v>0</v>
      </c>
      <c r="P795" s="1">
        <v>0</v>
      </c>
      <c r="Q795" s="1">
        <v>0</v>
      </c>
      <c r="R795" s="1">
        <v>0</v>
      </c>
      <c r="S795" s="1">
        <v>0</v>
      </c>
      <c r="T795" s="1">
        <v>0</v>
      </c>
      <c r="U795" s="1">
        <v>0</v>
      </c>
      <c r="V795" t="s">
        <v>86</v>
      </c>
      <c r="W795" s="1">
        <v>0</v>
      </c>
      <c r="X795" s="1">
        <v>0</v>
      </c>
      <c r="Y795" s="1">
        <v>0</v>
      </c>
      <c r="Z795" s="1">
        <v>0</v>
      </c>
      <c r="AA795" s="1">
        <v>0</v>
      </c>
      <c r="AB795" s="1">
        <v>0</v>
      </c>
      <c r="AC795" s="1">
        <v>0</v>
      </c>
      <c r="AD795" s="1">
        <v>0</v>
      </c>
      <c r="AE795" s="1">
        <v>0</v>
      </c>
      <c r="AF795" s="1">
        <v>0</v>
      </c>
      <c r="AG795" s="1">
        <v>0</v>
      </c>
      <c r="AH795" s="1">
        <v>0</v>
      </c>
      <c r="AI795" t="s">
        <v>87</v>
      </c>
      <c r="AL795" s="1">
        <v>0</v>
      </c>
      <c r="AM795" s="1">
        <v>0</v>
      </c>
      <c r="AN795" s="1">
        <v>0</v>
      </c>
    </row>
    <row r="796" spans="1:40" x14ac:dyDescent="0.25">
      <c r="A796">
        <v>794</v>
      </c>
      <c r="B796" t="s">
        <v>199</v>
      </c>
      <c r="C796">
        <v>24</v>
      </c>
      <c r="D796">
        <v>7440622</v>
      </c>
      <c r="E796" t="s">
        <v>296</v>
      </c>
      <c r="F796">
        <v>0</v>
      </c>
      <c r="G796" t="s">
        <v>122</v>
      </c>
      <c r="H796" s="1">
        <v>0</v>
      </c>
      <c r="I796" s="1">
        <v>0</v>
      </c>
      <c r="J796" s="1">
        <v>0</v>
      </c>
      <c r="K796" s="1">
        <v>0</v>
      </c>
      <c r="L796" s="1">
        <v>0</v>
      </c>
      <c r="M796" s="1">
        <v>0</v>
      </c>
      <c r="N796" s="1">
        <v>0</v>
      </c>
      <c r="O796" s="1">
        <v>0</v>
      </c>
      <c r="P796" s="1">
        <v>0</v>
      </c>
      <c r="Q796" s="1">
        <v>0</v>
      </c>
      <c r="R796" s="1">
        <v>0</v>
      </c>
      <c r="S796" s="1">
        <v>0</v>
      </c>
      <c r="T796" s="1">
        <v>0</v>
      </c>
      <c r="U796" s="1">
        <v>0</v>
      </c>
      <c r="V796" t="s">
        <v>86</v>
      </c>
      <c r="W796" s="1">
        <v>0</v>
      </c>
      <c r="X796" s="1">
        <v>0</v>
      </c>
      <c r="Y796" s="1">
        <v>0</v>
      </c>
      <c r="Z796" s="1">
        <v>0</v>
      </c>
      <c r="AA796" s="1">
        <v>0</v>
      </c>
      <c r="AB796" s="1">
        <v>0</v>
      </c>
      <c r="AC796" s="1">
        <v>0</v>
      </c>
      <c r="AD796" s="1">
        <v>0</v>
      </c>
      <c r="AE796" s="1">
        <v>0</v>
      </c>
      <c r="AF796" s="1">
        <v>0</v>
      </c>
      <c r="AG796" s="1">
        <v>0</v>
      </c>
      <c r="AH796" s="1">
        <v>0</v>
      </c>
      <c r="AI796" t="s">
        <v>87</v>
      </c>
      <c r="AL796" s="1">
        <v>0</v>
      </c>
      <c r="AM796" s="1">
        <v>0</v>
      </c>
      <c r="AN796" s="1">
        <v>0</v>
      </c>
    </row>
    <row r="797" spans="1:40" x14ac:dyDescent="0.25">
      <c r="A797">
        <v>795</v>
      </c>
      <c r="B797" t="s">
        <v>199</v>
      </c>
      <c r="C797">
        <v>24</v>
      </c>
      <c r="D797">
        <v>7440666</v>
      </c>
      <c r="E797" t="s">
        <v>297</v>
      </c>
      <c r="F797" s="1">
        <v>2.39E-6</v>
      </c>
      <c r="G797" t="s">
        <v>122</v>
      </c>
      <c r="H797" s="1">
        <v>0</v>
      </c>
      <c r="I797" s="1">
        <v>0</v>
      </c>
      <c r="J797" s="1">
        <v>0</v>
      </c>
      <c r="K797" s="1">
        <v>0</v>
      </c>
      <c r="L797" s="1">
        <v>0</v>
      </c>
      <c r="M797" s="1">
        <v>0</v>
      </c>
      <c r="N797" s="1">
        <v>0</v>
      </c>
      <c r="O797" s="1">
        <v>0</v>
      </c>
      <c r="P797" s="1">
        <v>0</v>
      </c>
      <c r="Q797" s="1">
        <v>0</v>
      </c>
      <c r="R797" s="1">
        <v>0</v>
      </c>
      <c r="S797" s="1">
        <v>0</v>
      </c>
      <c r="T797" s="1">
        <v>0</v>
      </c>
      <c r="U797" s="1">
        <v>0</v>
      </c>
      <c r="V797" t="s">
        <v>86</v>
      </c>
      <c r="W797" s="1">
        <v>2.39E-6</v>
      </c>
      <c r="X797" s="1">
        <v>0</v>
      </c>
      <c r="Y797" s="1">
        <v>0</v>
      </c>
      <c r="Z797" s="1">
        <v>0</v>
      </c>
      <c r="AA797" s="1">
        <v>0</v>
      </c>
      <c r="AB797" s="1">
        <v>0</v>
      </c>
      <c r="AC797" s="1">
        <v>0</v>
      </c>
      <c r="AD797" s="1">
        <v>0</v>
      </c>
      <c r="AE797" s="1">
        <v>0</v>
      </c>
      <c r="AF797" s="1">
        <v>0</v>
      </c>
      <c r="AG797" s="1">
        <v>0</v>
      </c>
      <c r="AH797" s="1">
        <v>0</v>
      </c>
      <c r="AI797" t="s">
        <v>87</v>
      </c>
      <c r="AL797" s="1">
        <v>0</v>
      </c>
      <c r="AM797" s="1">
        <v>0</v>
      </c>
      <c r="AN797" s="1">
        <v>0</v>
      </c>
    </row>
    <row r="798" spans="1:40" x14ac:dyDescent="0.25">
      <c r="A798">
        <v>796</v>
      </c>
      <c r="B798" t="s">
        <v>200</v>
      </c>
      <c r="C798">
        <v>24</v>
      </c>
      <c r="D798">
        <v>7429905</v>
      </c>
      <c r="E798" t="s">
        <v>290</v>
      </c>
      <c r="F798" s="1">
        <v>7.6499999999999996E-6</v>
      </c>
      <c r="G798" t="s">
        <v>122</v>
      </c>
      <c r="H798" s="1">
        <v>0</v>
      </c>
      <c r="I798" s="1">
        <v>0</v>
      </c>
      <c r="J798" s="1">
        <v>0</v>
      </c>
      <c r="K798" s="1">
        <v>0</v>
      </c>
      <c r="L798" s="1">
        <v>0</v>
      </c>
      <c r="M798" s="1">
        <v>0</v>
      </c>
      <c r="N798" s="1">
        <v>0</v>
      </c>
      <c r="O798" s="1">
        <v>0</v>
      </c>
      <c r="P798" s="1">
        <v>0</v>
      </c>
      <c r="Q798" s="1">
        <v>0</v>
      </c>
      <c r="R798" s="1">
        <v>0</v>
      </c>
      <c r="S798" s="1">
        <v>0</v>
      </c>
      <c r="T798" s="1">
        <v>0</v>
      </c>
      <c r="U798" s="1">
        <v>0</v>
      </c>
      <c r="V798" t="s">
        <v>86</v>
      </c>
      <c r="W798" s="1">
        <v>7.6499999999999996E-6</v>
      </c>
      <c r="X798" s="1">
        <v>0</v>
      </c>
      <c r="Y798" s="1">
        <v>0</v>
      </c>
      <c r="Z798" s="1">
        <v>0</v>
      </c>
      <c r="AA798" s="1">
        <v>0</v>
      </c>
      <c r="AB798" s="1">
        <v>0</v>
      </c>
      <c r="AC798" s="1">
        <v>0</v>
      </c>
      <c r="AD798" s="1">
        <v>0</v>
      </c>
      <c r="AE798" s="1">
        <v>0</v>
      </c>
      <c r="AF798" s="1">
        <v>0</v>
      </c>
      <c r="AG798" s="1">
        <v>0</v>
      </c>
      <c r="AH798" s="1">
        <v>0</v>
      </c>
      <c r="AI798" t="s">
        <v>87</v>
      </c>
      <c r="AL798" s="1">
        <v>0</v>
      </c>
      <c r="AM798" s="1">
        <v>0</v>
      </c>
      <c r="AN798" s="1">
        <v>0</v>
      </c>
    </row>
    <row r="799" spans="1:40" x14ac:dyDescent="0.25">
      <c r="A799">
        <v>797</v>
      </c>
      <c r="B799" t="s">
        <v>200</v>
      </c>
      <c r="C799">
        <v>24</v>
      </c>
      <c r="D799">
        <v>1344281</v>
      </c>
      <c r="E799" t="s">
        <v>291</v>
      </c>
      <c r="F799">
        <v>0</v>
      </c>
      <c r="G799" t="s">
        <v>122</v>
      </c>
      <c r="H799" s="1">
        <v>0</v>
      </c>
      <c r="I799" s="1">
        <v>0</v>
      </c>
      <c r="J799" s="1">
        <v>0</v>
      </c>
      <c r="K799" s="1">
        <v>0</v>
      </c>
      <c r="L799" s="1">
        <v>0</v>
      </c>
      <c r="M799" s="1">
        <v>0</v>
      </c>
      <c r="N799" s="1">
        <v>0</v>
      </c>
      <c r="O799" s="1">
        <v>0</v>
      </c>
      <c r="P799" s="1">
        <v>0</v>
      </c>
      <c r="Q799" s="1">
        <v>0</v>
      </c>
      <c r="R799" s="1">
        <v>0</v>
      </c>
      <c r="S799" s="1">
        <v>0</v>
      </c>
      <c r="T799" s="1">
        <v>0</v>
      </c>
      <c r="U799" s="1">
        <v>0</v>
      </c>
      <c r="V799" t="s">
        <v>86</v>
      </c>
      <c r="W799" s="1">
        <v>0</v>
      </c>
      <c r="X799" s="1">
        <v>0</v>
      </c>
      <c r="Y799" s="1">
        <v>0</v>
      </c>
      <c r="Z799" s="1">
        <v>0</v>
      </c>
      <c r="AA799" s="1">
        <v>0</v>
      </c>
      <c r="AB799" s="1">
        <v>0</v>
      </c>
      <c r="AC799" s="1">
        <v>0</v>
      </c>
      <c r="AD799" s="1">
        <v>0</v>
      </c>
      <c r="AE799" s="1">
        <v>0</v>
      </c>
      <c r="AF799" s="1">
        <v>0</v>
      </c>
      <c r="AG799" s="1">
        <v>0</v>
      </c>
      <c r="AH799" s="1">
        <v>0</v>
      </c>
      <c r="AI799" t="s">
        <v>87</v>
      </c>
      <c r="AL799" s="1">
        <v>0</v>
      </c>
      <c r="AM799" s="1">
        <v>0</v>
      </c>
      <c r="AN799" s="1">
        <v>0</v>
      </c>
    </row>
    <row r="800" spans="1:40" x14ac:dyDescent="0.25">
      <c r="A800">
        <v>798</v>
      </c>
      <c r="B800" t="s">
        <v>200</v>
      </c>
      <c r="C800">
        <v>24</v>
      </c>
      <c r="D800">
        <v>7440417</v>
      </c>
      <c r="E800" t="s">
        <v>292</v>
      </c>
      <c r="F800">
        <v>0</v>
      </c>
      <c r="G800" t="s">
        <v>122</v>
      </c>
      <c r="H800" s="1">
        <v>0</v>
      </c>
      <c r="I800" s="1">
        <v>0</v>
      </c>
      <c r="J800" s="1">
        <v>0</v>
      </c>
      <c r="K800" s="1">
        <v>0</v>
      </c>
      <c r="L800" s="1">
        <v>0</v>
      </c>
      <c r="M800" s="1">
        <v>0</v>
      </c>
      <c r="N800" s="1">
        <v>0</v>
      </c>
      <c r="O800" s="1">
        <v>0</v>
      </c>
      <c r="P800" s="1">
        <v>0</v>
      </c>
      <c r="Q800" s="1">
        <v>0</v>
      </c>
      <c r="R800" s="1">
        <v>0</v>
      </c>
      <c r="S800" s="1">
        <v>0</v>
      </c>
      <c r="T800" s="1">
        <v>0</v>
      </c>
      <c r="U800" s="1">
        <v>0</v>
      </c>
      <c r="V800" t="s">
        <v>86</v>
      </c>
      <c r="W800" s="1">
        <v>0</v>
      </c>
      <c r="X800" s="1">
        <v>0</v>
      </c>
      <c r="Y800" s="1">
        <v>0</v>
      </c>
      <c r="Z800" s="1">
        <v>0</v>
      </c>
      <c r="AA800" s="1">
        <v>0</v>
      </c>
      <c r="AB800" s="1">
        <v>0</v>
      </c>
      <c r="AC800" s="1">
        <v>0</v>
      </c>
      <c r="AD800" s="1">
        <v>0</v>
      </c>
      <c r="AE800" s="1">
        <v>0</v>
      </c>
      <c r="AF800" s="1">
        <v>0</v>
      </c>
      <c r="AG800" s="1">
        <v>0</v>
      </c>
      <c r="AH800" s="1">
        <v>0</v>
      </c>
      <c r="AI800" t="s">
        <v>87</v>
      </c>
      <c r="AL800" s="1">
        <v>0</v>
      </c>
      <c r="AM800" s="1">
        <v>0</v>
      </c>
      <c r="AN800" s="1">
        <v>0</v>
      </c>
    </row>
    <row r="801" spans="1:40" x14ac:dyDescent="0.25">
      <c r="A801">
        <v>799</v>
      </c>
      <c r="B801" t="s">
        <v>200</v>
      </c>
      <c r="C801">
        <v>24</v>
      </c>
      <c r="D801">
        <v>7440439</v>
      </c>
      <c r="E801" t="s">
        <v>293</v>
      </c>
      <c r="F801">
        <v>0</v>
      </c>
      <c r="G801" t="s">
        <v>122</v>
      </c>
      <c r="H801" s="1">
        <v>0</v>
      </c>
      <c r="I801" s="1">
        <v>0</v>
      </c>
      <c r="J801" s="1">
        <v>0</v>
      </c>
      <c r="K801" s="1">
        <v>0</v>
      </c>
      <c r="L801" s="1">
        <v>0</v>
      </c>
      <c r="M801" s="1">
        <v>0</v>
      </c>
      <c r="N801" s="1">
        <v>0</v>
      </c>
      <c r="O801" s="1">
        <v>0</v>
      </c>
      <c r="P801" s="1">
        <v>0</v>
      </c>
      <c r="Q801" s="1">
        <v>0</v>
      </c>
      <c r="R801" s="1">
        <v>0</v>
      </c>
      <c r="S801" s="1">
        <v>0</v>
      </c>
      <c r="T801" s="1">
        <v>0</v>
      </c>
      <c r="U801" s="1">
        <v>0</v>
      </c>
      <c r="V801" t="s">
        <v>86</v>
      </c>
      <c r="W801" s="1">
        <v>0</v>
      </c>
      <c r="X801" s="1">
        <v>0</v>
      </c>
      <c r="Y801" s="1">
        <v>0</v>
      </c>
      <c r="Z801" s="1">
        <v>0</v>
      </c>
      <c r="AA801" s="1">
        <v>0</v>
      </c>
      <c r="AB801" s="1">
        <v>0</v>
      </c>
      <c r="AC801" s="1">
        <v>0</v>
      </c>
      <c r="AD801" s="1">
        <v>0</v>
      </c>
      <c r="AE801" s="1">
        <v>0</v>
      </c>
      <c r="AF801" s="1">
        <v>0</v>
      </c>
      <c r="AG801" s="1">
        <v>0</v>
      </c>
      <c r="AH801" s="1">
        <v>0</v>
      </c>
      <c r="AI801" t="s">
        <v>87</v>
      </c>
      <c r="AL801" s="1">
        <v>0</v>
      </c>
      <c r="AM801" s="1">
        <v>0</v>
      </c>
      <c r="AN801" s="1">
        <v>0</v>
      </c>
    </row>
    <row r="802" spans="1:40" x14ac:dyDescent="0.25">
      <c r="A802">
        <v>800</v>
      </c>
      <c r="B802" t="s">
        <v>200</v>
      </c>
      <c r="C802">
        <v>24</v>
      </c>
      <c r="D802">
        <v>7440484</v>
      </c>
      <c r="E802" t="s">
        <v>8</v>
      </c>
      <c r="F802" s="1">
        <v>9.5699999999999999E-6</v>
      </c>
      <c r="G802" t="s">
        <v>122</v>
      </c>
      <c r="H802" s="1">
        <v>0</v>
      </c>
      <c r="I802" s="1">
        <v>0</v>
      </c>
      <c r="J802" s="1">
        <v>0</v>
      </c>
      <c r="K802" s="1">
        <v>0</v>
      </c>
      <c r="L802" s="1">
        <v>0</v>
      </c>
      <c r="M802" s="1">
        <v>0</v>
      </c>
      <c r="N802" s="1">
        <v>0</v>
      </c>
      <c r="O802" s="1">
        <v>0</v>
      </c>
      <c r="P802" s="1">
        <v>0</v>
      </c>
      <c r="Q802" s="1">
        <v>0</v>
      </c>
      <c r="R802" s="1">
        <v>0</v>
      </c>
      <c r="S802" s="1">
        <v>0</v>
      </c>
      <c r="T802" s="1">
        <v>0</v>
      </c>
      <c r="U802" s="1">
        <v>0</v>
      </c>
      <c r="V802" t="s">
        <v>86</v>
      </c>
      <c r="W802" s="1">
        <v>9.5699999999999999E-6</v>
      </c>
      <c r="X802" s="1">
        <v>0</v>
      </c>
      <c r="Y802" s="1">
        <v>0</v>
      </c>
      <c r="Z802" s="1">
        <v>0</v>
      </c>
      <c r="AA802" s="1">
        <v>0</v>
      </c>
      <c r="AB802" s="1">
        <v>0</v>
      </c>
      <c r="AC802" s="1">
        <v>0</v>
      </c>
      <c r="AD802" s="1">
        <v>0</v>
      </c>
      <c r="AE802" s="1">
        <v>0</v>
      </c>
      <c r="AF802" s="1">
        <v>0</v>
      </c>
      <c r="AG802" s="1">
        <v>0</v>
      </c>
      <c r="AH802" s="1">
        <v>0</v>
      </c>
      <c r="AI802" t="s">
        <v>87</v>
      </c>
      <c r="AL802" s="1">
        <v>0</v>
      </c>
      <c r="AM802" s="1">
        <v>0</v>
      </c>
      <c r="AN802" s="1">
        <v>0</v>
      </c>
    </row>
    <row r="803" spans="1:40" x14ac:dyDescent="0.25">
      <c r="A803">
        <v>801</v>
      </c>
      <c r="B803" t="s">
        <v>200</v>
      </c>
      <c r="C803">
        <v>24</v>
      </c>
      <c r="D803">
        <v>7440473</v>
      </c>
      <c r="E803" t="s">
        <v>89</v>
      </c>
      <c r="F803">
        <v>2.0100000000000001E-4</v>
      </c>
      <c r="G803" t="s">
        <v>122</v>
      </c>
      <c r="H803" s="1">
        <v>0</v>
      </c>
      <c r="I803" s="1">
        <v>0</v>
      </c>
      <c r="J803" s="1">
        <v>0</v>
      </c>
      <c r="K803" s="1">
        <v>0</v>
      </c>
      <c r="L803" s="1">
        <v>0</v>
      </c>
      <c r="M803" s="1">
        <v>0</v>
      </c>
      <c r="N803" s="1">
        <v>0</v>
      </c>
      <c r="O803" s="1">
        <v>0</v>
      </c>
      <c r="P803" s="1">
        <v>0</v>
      </c>
      <c r="Q803" s="1">
        <v>0</v>
      </c>
      <c r="R803" s="1">
        <v>0</v>
      </c>
      <c r="S803" s="1">
        <v>0</v>
      </c>
      <c r="T803" s="1">
        <v>0</v>
      </c>
      <c r="U803" s="1">
        <v>0</v>
      </c>
      <c r="V803" t="s">
        <v>86</v>
      </c>
      <c r="W803" s="1">
        <v>2.0100000000000001E-4</v>
      </c>
      <c r="X803" s="1">
        <v>0</v>
      </c>
      <c r="Y803" s="1">
        <v>0</v>
      </c>
      <c r="Z803" s="1">
        <v>0</v>
      </c>
      <c r="AA803" s="1">
        <v>0</v>
      </c>
      <c r="AB803" s="1">
        <v>0</v>
      </c>
      <c r="AC803" s="1">
        <v>0</v>
      </c>
      <c r="AD803" s="1">
        <v>0</v>
      </c>
      <c r="AE803" s="1">
        <v>0</v>
      </c>
      <c r="AF803" s="1">
        <v>0</v>
      </c>
      <c r="AG803" s="1">
        <v>0</v>
      </c>
      <c r="AH803" s="1">
        <v>0</v>
      </c>
      <c r="AI803" t="s">
        <v>87</v>
      </c>
      <c r="AL803" s="1">
        <v>0</v>
      </c>
      <c r="AM803" s="1">
        <v>0</v>
      </c>
      <c r="AN803" s="1">
        <v>0</v>
      </c>
    </row>
    <row r="804" spans="1:40" x14ac:dyDescent="0.25">
      <c r="A804">
        <v>802</v>
      </c>
      <c r="B804" t="s">
        <v>200</v>
      </c>
      <c r="C804">
        <v>24</v>
      </c>
      <c r="D804">
        <v>18540299</v>
      </c>
      <c r="E804" t="s">
        <v>13</v>
      </c>
      <c r="F804" s="1">
        <v>1.0000000000000001E-5</v>
      </c>
      <c r="G804" t="s">
        <v>122</v>
      </c>
      <c r="H804" s="1">
        <v>0</v>
      </c>
      <c r="I804" s="1">
        <v>0</v>
      </c>
      <c r="J804" s="1">
        <v>0</v>
      </c>
      <c r="K804" s="1">
        <v>0</v>
      </c>
      <c r="L804" s="1">
        <v>0</v>
      </c>
      <c r="M804" s="1">
        <v>0</v>
      </c>
      <c r="N804" s="1">
        <v>5.0000000000000002E-5</v>
      </c>
      <c r="O804" s="1">
        <v>0</v>
      </c>
      <c r="P804" s="1">
        <v>0</v>
      </c>
      <c r="Q804" s="1">
        <v>0</v>
      </c>
      <c r="R804" s="1">
        <v>0</v>
      </c>
      <c r="S804" s="1">
        <v>2.7205E-6</v>
      </c>
      <c r="T804" s="1">
        <v>0</v>
      </c>
      <c r="U804" s="1">
        <v>0</v>
      </c>
      <c r="V804" t="s">
        <v>86</v>
      </c>
      <c r="W804" s="1">
        <v>1.0000000000000001E-5</v>
      </c>
      <c r="X804" s="1">
        <v>4.9678999999999998E-8</v>
      </c>
      <c r="Y804" s="1">
        <v>4.7313E-9</v>
      </c>
      <c r="Z804" s="1">
        <v>0</v>
      </c>
      <c r="AA804" s="1">
        <v>0</v>
      </c>
      <c r="AB804" s="1">
        <v>0</v>
      </c>
      <c r="AC804" s="1">
        <v>0</v>
      </c>
      <c r="AD804" s="1">
        <v>0</v>
      </c>
      <c r="AE804" s="1">
        <v>0</v>
      </c>
      <c r="AF804" s="1">
        <v>0</v>
      </c>
      <c r="AG804" s="1">
        <v>0</v>
      </c>
      <c r="AH804" s="1">
        <v>0</v>
      </c>
      <c r="AI804" t="s">
        <v>87</v>
      </c>
      <c r="AJ804" t="s">
        <v>88</v>
      </c>
      <c r="AK804" t="s">
        <v>118</v>
      </c>
      <c r="AL804" s="1">
        <v>0</v>
      </c>
      <c r="AM804" s="1">
        <v>0</v>
      </c>
      <c r="AN804" s="1">
        <v>0</v>
      </c>
    </row>
    <row r="805" spans="1:40" x14ac:dyDescent="0.25">
      <c r="A805">
        <v>803</v>
      </c>
      <c r="B805" t="s">
        <v>200</v>
      </c>
      <c r="C805">
        <v>24</v>
      </c>
      <c r="D805">
        <v>1175</v>
      </c>
      <c r="E805" t="s">
        <v>294</v>
      </c>
      <c r="F805">
        <v>0</v>
      </c>
      <c r="G805" t="s">
        <v>122</v>
      </c>
      <c r="H805" s="1">
        <v>0</v>
      </c>
      <c r="I805" s="1">
        <v>0</v>
      </c>
      <c r="J805" s="1">
        <v>0</v>
      </c>
      <c r="K805" s="1">
        <v>0</v>
      </c>
      <c r="L805" s="1">
        <v>0</v>
      </c>
      <c r="M805" s="1">
        <v>0</v>
      </c>
      <c r="N805" s="1">
        <v>0</v>
      </c>
      <c r="O805" s="1">
        <v>0</v>
      </c>
      <c r="P805" s="1">
        <v>0</v>
      </c>
      <c r="Q805" s="1">
        <v>0</v>
      </c>
      <c r="R805" s="1">
        <v>0</v>
      </c>
      <c r="S805" s="1">
        <v>0</v>
      </c>
      <c r="T805" s="1">
        <v>0</v>
      </c>
      <c r="U805" s="1">
        <v>0</v>
      </c>
      <c r="V805" t="s">
        <v>86</v>
      </c>
      <c r="W805" s="1">
        <v>0</v>
      </c>
      <c r="X805" s="1">
        <v>0</v>
      </c>
      <c r="Y805" s="1">
        <v>0</v>
      </c>
      <c r="Z805" s="1">
        <v>0</v>
      </c>
      <c r="AA805" s="1">
        <v>0</v>
      </c>
      <c r="AB805" s="1">
        <v>0</v>
      </c>
      <c r="AC805" s="1">
        <v>0</v>
      </c>
      <c r="AD805" s="1">
        <v>0</v>
      </c>
      <c r="AE805" s="1">
        <v>0</v>
      </c>
      <c r="AF805" s="1">
        <v>0</v>
      </c>
      <c r="AG805" s="1">
        <v>0</v>
      </c>
      <c r="AH805" s="1">
        <v>0</v>
      </c>
      <c r="AI805" t="s">
        <v>87</v>
      </c>
      <c r="AL805" s="1">
        <v>0</v>
      </c>
      <c r="AM805" s="1">
        <v>0</v>
      </c>
      <c r="AN805" s="1">
        <v>0</v>
      </c>
    </row>
    <row r="806" spans="1:40" x14ac:dyDescent="0.25">
      <c r="A806">
        <v>804</v>
      </c>
      <c r="B806" t="s">
        <v>200</v>
      </c>
      <c r="C806">
        <v>24</v>
      </c>
      <c r="D806">
        <v>7440508</v>
      </c>
      <c r="E806" t="s">
        <v>10</v>
      </c>
      <c r="F806" s="1">
        <v>2.8700000000000001E-6</v>
      </c>
      <c r="G806" t="s">
        <v>122</v>
      </c>
      <c r="H806" s="1">
        <v>0</v>
      </c>
      <c r="I806" s="1">
        <v>0</v>
      </c>
      <c r="J806" s="1">
        <v>0</v>
      </c>
      <c r="K806" s="1">
        <v>0</v>
      </c>
      <c r="L806" s="1">
        <v>0</v>
      </c>
      <c r="M806" s="1">
        <v>0</v>
      </c>
      <c r="N806" s="1">
        <v>0</v>
      </c>
      <c r="O806" s="1">
        <v>0</v>
      </c>
      <c r="P806" s="1">
        <v>0</v>
      </c>
      <c r="Q806" s="1">
        <v>0</v>
      </c>
      <c r="R806" s="1">
        <v>0</v>
      </c>
      <c r="S806" s="1">
        <v>0</v>
      </c>
      <c r="T806" s="1">
        <v>0</v>
      </c>
      <c r="U806" s="1">
        <v>0</v>
      </c>
      <c r="V806" t="s">
        <v>86</v>
      </c>
      <c r="W806" s="1">
        <v>2.8700000000000001E-6</v>
      </c>
      <c r="X806" s="1">
        <v>0</v>
      </c>
      <c r="Y806" s="1">
        <v>0</v>
      </c>
      <c r="Z806" s="1">
        <v>0</v>
      </c>
      <c r="AA806" s="1">
        <v>0</v>
      </c>
      <c r="AB806" s="1">
        <v>0</v>
      </c>
      <c r="AC806" s="1">
        <v>0</v>
      </c>
      <c r="AD806" s="1">
        <v>0</v>
      </c>
      <c r="AE806" s="1">
        <v>0</v>
      </c>
      <c r="AF806" s="1">
        <v>0</v>
      </c>
      <c r="AG806" s="1">
        <v>0</v>
      </c>
      <c r="AH806" s="1">
        <v>0</v>
      </c>
      <c r="AI806" t="s">
        <v>87</v>
      </c>
      <c r="AL806" s="1">
        <v>0</v>
      </c>
      <c r="AM806" s="1">
        <v>0</v>
      </c>
      <c r="AN806" s="1">
        <v>0</v>
      </c>
    </row>
    <row r="807" spans="1:40" x14ac:dyDescent="0.25">
      <c r="A807">
        <v>805</v>
      </c>
      <c r="B807" t="s">
        <v>200</v>
      </c>
      <c r="C807">
        <v>24</v>
      </c>
      <c r="D807">
        <v>7439965</v>
      </c>
      <c r="E807" t="s">
        <v>5</v>
      </c>
      <c r="F807" s="1">
        <v>3.3500000000000001E-6</v>
      </c>
      <c r="G807" t="s">
        <v>122</v>
      </c>
      <c r="H807" s="1">
        <v>0</v>
      </c>
      <c r="I807" s="1">
        <v>3.7221999999999997E-5</v>
      </c>
      <c r="J807" s="1">
        <v>0</v>
      </c>
      <c r="K807" s="1">
        <v>0</v>
      </c>
      <c r="L807" s="1">
        <v>0</v>
      </c>
      <c r="M807" s="1">
        <v>0</v>
      </c>
      <c r="N807" s="1">
        <v>0</v>
      </c>
      <c r="O807" s="1">
        <v>0</v>
      </c>
      <c r="P807" s="1">
        <v>0</v>
      </c>
      <c r="Q807" s="1">
        <v>0</v>
      </c>
      <c r="R807" s="1">
        <v>0</v>
      </c>
      <c r="S807" s="1">
        <v>0</v>
      </c>
      <c r="T807" s="1">
        <v>0</v>
      </c>
      <c r="U807" s="1">
        <v>0</v>
      </c>
      <c r="V807" t="s">
        <v>86</v>
      </c>
      <c r="W807" s="1">
        <v>3.3500000000000001E-6</v>
      </c>
      <c r="X807" s="1">
        <v>0</v>
      </c>
      <c r="Y807" s="1">
        <v>0</v>
      </c>
      <c r="Z807" s="1">
        <v>0</v>
      </c>
      <c r="AA807" s="1">
        <v>0</v>
      </c>
      <c r="AB807" s="1">
        <v>0</v>
      </c>
      <c r="AC807" s="1">
        <v>0</v>
      </c>
      <c r="AD807" s="1">
        <v>0</v>
      </c>
      <c r="AE807" s="1">
        <v>0</v>
      </c>
      <c r="AF807" s="1">
        <v>0</v>
      </c>
      <c r="AG807" s="1">
        <v>0</v>
      </c>
      <c r="AH807" s="1">
        <v>0</v>
      </c>
      <c r="AI807" t="s">
        <v>87</v>
      </c>
      <c r="AL807" s="1">
        <v>0</v>
      </c>
      <c r="AM807" s="1">
        <v>0</v>
      </c>
      <c r="AN807" s="1">
        <v>0</v>
      </c>
    </row>
    <row r="808" spans="1:40" x14ac:dyDescent="0.25">
      <c r="A808">
        <v>806</v>
      </c>
      <c r="B808" t="s">
        <v>200</v>
      </c>
      <c r="C808">
        <v>24</v>
      </c>
      <c r="D808">
        <v>7440020</v>
      </c>
      <c r="E808" t="s">
        <v>6</v>
      </c>
      <c r="F808">
        <v>5.2599999999999999E-4</v>
      </c>
      <c r="G808" t="s">
        <v>122</v>
      </c>
      <c r="H808" s="1">
        <v>0</v>
      </c>
      <c r="I808" s="1">
        <v>0</v>
      </c>
      <c r="J808" s="1">
        <v>0</v>
      </c>
      <c r="K808" s="1">
        <v>0</v>
      </c>
      <c r="L808" s="1">
        <v>0</v>
      </c>
      <c r="M808" s="1">
        <v>2.6017999999999999E-4</v>
      </c>
      <c r="N808" s="1">
        <v>3.7571E-2</v>
      </c>
      <c r="O808" s="1">
        <v>0</v>
      </c>
      <c r="P808" s="1">
        <v>0</v>
      </c>
      <c r="Q808" s="1">
        <v>0</v>
      </c>
      <c r="R808" s="1">
        <v>0</v>
      </c>
      <c r="S808" s="1">
        <v>3.7571E-2</v>
      </c>
      <c r="T808" s="1">
        <v>0</v>
      </c>
      <c r="U808" s="1">
        <v>0</v>
      </c>
      <c r="V808" t="s">
        <v>86</v>
      </c>
      <c r="W808" s="1">
        <v>5.2599999999999999E-4</v>
      </c>
      <c r="X808" s="1">
        <v>2.6131E-6</v>
      </c>
      <c r="Y808" s="1">
        <v>2.4886999999999998E-7</v>
      </c>
      <c r="Z808" s="1">
        <v>0</v>
      </c>
      <c r="AA808" s="1">
        <v>0</v>
      </c>
      <c r="AB808" s="1">
        <v>0</v>
      </c>
      <c r="AC808" s="1">
        <v>0</v>
      </c>
      <c r="AD808" s="1">
        <v>0</v>
      </c>
      <c r="AE808" s="1">
        <v>0</v>
      </c>
      <c r="AF808" s="1">
        <v>0</v>
      </c>
      <c r="AG808" s="1">
        <v>0</v>
      </c>
      <c r="AH808" s="1">
        <v>0</v>
      </c>
      <c r="AI808" t="s">
        <v>87</v>
      </c>
      <c r="AJ808" t="s">
        <v>88</v>
      </c>
      <c r="AK808" t="s">
        <v>118</v>
      </c>
      <c r="AL808" s="1">
        <v>0</v>
      </c>
      <c r="AM808" s="1">
        <v>0</v>
      </c>
      <c r="AN808" s="1">
        <v>0</v>
      </c>
    </row>
    <row r="809" spans="1:40" x14ac:dyDescent="0.25">
      <c r="A809">
        <v>807</v>
      </c>
      <c r="B809" t="s">
        <v>200</v>
      </c>
      <c r="C809">
        <v>24</v>
      </c>
      <c r="D809">
        <v>7723140</v>
      </c>
      <c r="E809" t="s">
        <v>295</v>
      </c>
      <c r="F809">
        <v>0</v>
      </c>
      <c r="G809" t="s">
        <v>122</v>
      </c>
      <c r="H809" s="1">
        <v>0</v>
      </c>
      <c r="I809" s="1">
        <v>0</v>
      </c>
      <c r="J809" s="1">
        <v>0</v>
      </c>
      <c r="K809" s="1">
        <v>0</v>
      </c>
      <c r="L809" s="1">
        <v>0</v>
      </c>
      <c r="M809" s="1">
        <v>0</v>
      </c>
      <c r="N809" s="1">
        <v>0</v>
      </c>
      <c r="O809" s="1">
        <v>0</v>
      </c>
      <c r="P809" s="1">
        <v>0</v>
      </c>
      <c r="Q809" s="1">
        <v>0</v>
      </c>
      <c r="R809" s="1">
        <v>0</v>
      </c>
      <c r="S809" s="1">
        <v>0</v>
      </c>
      <c r="T809" s="1">
        <v>0</v>
      </c>
      <c r="U809" s="1">
        <v>0</v>
      </c>
      <c r="V809" t="s">
        <v>86</v>
      </c>
      <c r="W809" s="1">
        <v>0</v>
      </c>
      <c r="X809" s="1">
        <v>0</v>
      </c>
      <c r="Y809" s="1">
        <v>0</v>
      </c>
      <c r="Z809" s="1">
        <v>0</v>
      </c>
      <c r="AA809" s="1">
        <v>0</v>
      </c>
      <c r="AB809" s="1">
        <v>0</v>
      </c>
      <c r="AC809" s="1">
        <v>0</v>
      </c>
      <c r="AD809" s="1">
        <v>0</v>
      </c>
      <c r="AE809" s="1">
        <v>0</v>
      </c>
      <c r="AF809" s="1">
        <v>0</v>
      </c>
      <c r="AG809" s="1">
        <v>0</v>
      </c>
      <c r="AH809" s="1">
        <v>0</v>
      </c>
      <c r="AI809" t="s">
        <v>87</v>
      </c>
      <c r="AL809" s="1">
        <v>0</v>
      </c>
      <c r="AM809" s="1">
        <v>0</v>
      </c>
      <c r="AN809" s="1">
        <v>0</v>
      </c>
    </row>
    <row r="810" spans="1:40" x14ac:dyDescent="0.25">
      <c r="A810">
        <v>808</v>
      </c>
      <c r="B810" t="s">
        <v>200</v>
      </c>
      <c r="C810">
        <v>24</v>
      </c>
      <c r="D810">
        <v>7439921</v>
      </c>
      <c r="E810" t="s">
        <v>7</v>
      </c>
      <c r="F810">
        <v>0</v>
      </c>
      <c r="G810" t="s">
        <v>122</v>
      </c>
      <c r="H810" s="1">
        <v>0</v>
      </c>
      <c r="I810" s="1">
        <v>0</v>
      </c>
      <c r="J810" s="1">
        <v>0</v>
      </c>
      <c r="K810" s="1">
        <v>0</v>
      </c>
      <c r="L810" s="1">
        <v>0</v>
      </c>
      <c r="M810" s="1">
        <v>0</v>
      </c>
      <c r="N810" s="1">
        <v>0</v>
      </c>
      <c r="O810" s="1">
        <v>0</v>
      </c>
      <c r="P810" s="1">
        <v>0</v>
      </c>
      <c r="Q810" s="1">
        <v>0</v>
      </c>
      <c r="R810" s="1">
        <v>0</v>
      </c>
      <c r="S810" s="1">
        <v>0</v>
      </c>
      <c r="T810" s="1">
        <v>0</v>
      </c>
      <c r="U810" s="1">
        <v>0</v>
      </c>
      <c r="V810" t="s">
        <v>86</v>
      </c>
      <c r="W810" s="1">
        <v>0</v>
      </c>
      <c r="X810" s="1">
        <v>0</v>
      </c>
      <c r="Y810" s="1">
        <v>0</v>
      </c>
      <c r="Z810" s="1">
        <v>0</v>
      </c>
      <c r="AA810" s="1">
        <v>0</v>
      </c>
      <c r="AB810" s="1">
        <v>0</v>
      </c>
      <c r="AC810" s="1">
        <v>0</v>
      </c>
      <c r="AD810" s="1">
        <v>0</v>
      </c>
      <c r="AE810" s="1">
        <v>0</v>
      </c>
      <c r="AF810" s="1">
        <v>0</v>
      </c>
      <c r="AG810" s="1">
        <v>0</v>
      </c>
      <c r="AH810" s="1">
        <v>0</v>
      </c>
      <c r="AI810" t="s">
        <v>87</v>
      </c>
      <c r="AL810" s="1">
        <v>0</v>
      </c>
      <c r="AM810" s="1">
        <v>0</v>
      </c>
      <c r="AN810" s="1">
        <v>0</v>
      </c>
    </row>
    <row r="811" spans="1:40" x14ac:dyDescent="0.25">
      <c r="A811">
        <v>809</v>
      </c>
      <c r="B811" t="s">
        <v>200</v>
      </c>
      <c r="C811">
        <v>24</v>
      </c>
      <c r="D811">
        <v>7440622</v>
      </c>
      <c r="E811" t="s">
        <v>296</v>
      </c>
      <c r="F811">
        <v>0</v>
      </c>
      <c r="G811" t="s">
        <v>122</v>
      </c>
      <c r="H811" s="1">
        <v>0</v>
      </c>
      <c r="I811" s="1">
        <v>0</v>
      </c>
      <c r="J811" s="1">
        <v>0</v>
      </c>
      <c r="K811" s="1">
        <v>0</v>
      </c>
      <c r="L811" s="1">
        <v>0</v>
      </c>
      <c r="M811" s="1">
        <v>0</v>
      </c>
      <c r="N811" s="1">
        <v>0</v>
      </c>
      <c r="O811" s="1">
        <v>0</v>
      </c>
      <c r="P811" s="1">
        <v>0</v>
      </c>
      <c r="Q811" s="1">
        <v>0</v>
      </c>
      <c r="R811" s="1">
        <v>0</v>
      </c>
      <c r="S811" s="1">
        <v>0</v>
      </c>
      <c r="T811" s="1">
        <v>0</v>
      </c>
      <c r="U811" s="1">
        <v>0</v>
      </c>
      <c r="V811" t="s">
        <v>86</v>
      </c>
      <c r="W811" s="1">
        <v>0</v>
      </c>
      <c r="X811" s="1">
        <v>0</v>
      </c>
      <c r="Y811" s="1">
        <v>0</v>
      </c>
      <c r="Z811" s="1">
        <v>0</v>
      </c>
      <c r="AA811" s="1">
        <v>0</v>
      </c>
      <c r="AB811" s="1">
        <v>0</v>
      </c>
      <c r="AC811" s="1">
        <v>0</v>
      </c>
      <c r="AD811" s="1">
        <v>0</v>
      </c>
      <c r="AE811" s="1">
        <v>0</v>
      </c>
      <c r="AF811" s="1">
        <v>0</v>
      </c>
      <c r="AG811" s="1">
        <v>0</v>
      </c>
      <c r="AH811" s="1">
        <v>0</v>
      </c>
      <c r="AI811" t="s">
        <v>87</v>
      </c>
      <c r="AL811" s="1">
        <v>0</v>
      </c>
      <c r="AM811" s="1">
        <v>0</v>
      </c>
      <c r="AN811" s="1">
        <v>0</v>
      </c>
    </row>
    <row r="812" spans="1:40" x14ac:dyDescent="0.25">
      <c r="A812">
        <v>810</v>
      </c>
      <c r="B812" t="s">
        <v>200</v>
      </c>
      <c r="C812">
        <v>24</v>
      </c>
      <c r="D812">
        <v>7440666</v>
      </c>
      <c r="E812" t="s">
        <v>297</v>
      </c>
      <c r="F812">
        <v>0</v>
      </c>
      <c r="G812" t="s">
        <v>122</v>
      </c>
      <c r="H812" s="1">
        <v>0</v>
      </c>
      <c r="I812" s="1">
        <v>0</v>
      </c>
      <c r="J812" s="1">
        <v>0</v>
      </c>
      <c r="K812" s="1">
        <v>0</v>
      </c>
      <c r="L812" s="1">
        <v>0</v>
      </c>
      <c r="M812" s="1">
        <v>0</v>
      </c>
      <c r="N812" s="1">
        <v>0</v>
      </c>
      <c r="O812" s="1">
        <v>0</v>
      </c>
      <c r="P812" s="1">
        <v>0</v>
      </c>
      <c r="Q812" s="1">
        <v>0</v>
      </c>
      <c r="R812" s="1">
        <v>0</v>
      </c>
      <c r="S812" s="1">
        <v>0</v>
      </c>
      <c r="T812" s="1">
        <v>0</v>
      </c>
      <c r="U812" s="1">
        <v>0</v>
      </c>
      <c r="V812" t="s">
        <v>86</v>
      </c>
      <c r="W812" s="1">
        <v>0</v>
      </c>
      <c r="X812" s="1">
        <v>0</v>
      </c>
      <c r="Y812" s="1">
        <v>0</v>
      </c>
      <c r="Z812" s="1">
        <v>0</v>
      </c>
      <c r="AA812" s="1">
        <v>0</v>
      </c>
      <c r="AB812" s="1">
        <v>0</v>
      </c>
      <c r="AC812" s="1">
        <v>0</v>
      </c>
      <c r="AD812" s="1">
        <v>0</v>
      </c>
      <c r="AE812" s="1">
        <v>0</v>
      </c>
      <c r="AF812" s="1">
        <v>0</v>
      </c>
      <c r="AG812" s="1">
        <v>0</v>
      </c>
      <c r="AH812" s="1">
        <v>0</v>
      </c>
      <c r="AI812" t="s">
        <v>87</v>
      </c>
      <c r="AL812" s="1">
        <v>0</v>
      </c>
      <c r="AM812" s="1">
        <v>0</v>
      </c>
      <c r="AN812" s="1">
        <v>0</v>
      </c>
    </row>
    <row r="813" spans="1:40" x14ac:dyDescent="0.25">
      <c r="A813">
        <v>811</v>
      </c>
      <c r="B813" t="s">
        <v>201</v>
      </c>
      <c r="C813">
        <v>24</v>
      </c>
      <c r="D813">
        <v>7429905</v>
      </c>
      <c r="E813" t="s">
        <v>290</v>
      </c>
      <c r="F813">
        <v>0</v>
      </c>
      <c r="G813" t="s">
        <v>122</v>
      </c>
      <c r="H813" s="1">
        <v>0</v>
      </c>
      <c r="I813" s="1">
        <v>0</v>
      </c>
      <c r="J813" s="1">
        <v>0</v>
      </c>
      <c r="K813" s="1">
        <v>0</v>
      </c>
      <c r="L813" s="1">
        <v>0</v>
      </c>
      <c r="M813" s="1">
        <v>0</v>
      </c>
      <c r="N813" s="1">
        <v>0</v>
      </c>
      <c r="O813" s="1">
        <v>0</v>
      </c>
      <c r="P813" s="1">
        <v>0</v>
      </c>
      <c r="Q813" s="1">
        <v>0</v>
      </c>
      <c r="R813" s="1">
        <v>0</v>
      </c>
      <c r="S813" s="1">
        <v>0</v>
      </c>
      <c r="T813" s="1">
        <v>0</v>
      </c>
      <c r="U813" s="1">
        <v>0</v>
      </c>
      <c r="V813" t="s">
        <v>86</v>
      </c>
      <c r="W813" s="1">
        <v>0</v>
      </c>
      <c r="X813" s="1">
        <v>0</v>
      </c>
      <c r="Y813" s="1">
        <v>0</v>
      </c>
      <c r="Z813" s="1">
        <v>0</v>
      </c>
      <c r="AA813" s="1">
        <v>0</v>
      </c>
      <c r="AB813" s="1">
        <v>0</v>
      </c>
      <c r="AC813" s="1">
        <v>0</v>
      </c>
      <c r="AD813" s="1">
        <v>0</v>
      </c>
      <c r="AE813" s="1">
        <v>0</v>
      </c>
      <c r="AF813" s="1">
        <v>0</v>
      </c>
      <c r="AG813" s="1">
        <v>0</v>
      </c>
      <c r="AH813" s="1">
        <v>0</v>
      </c>
      <c r="AI813" t="s">
        <v>87</v>
      </c>
      <c r="AL813" s="1">
        <v>0</v>
      </c>
      <c r="AM813" s="1">
        <v>0</v>
      </c>
      <c r="AN813" s="1">
        <v>0</v>
      </c>
    </row>
    <row r="814" spans="1:40" x14ac:dyDescent="0.25">
      <c r="A814">
        <v>812</v>
      </c>
      <c r="B814" t="s">
        <v>201</v>
      </c>
      <c r="C814">
        <v>24</v>
      </c>
      <c r="D814">
        <v>1344281</v>
      </c>
      <c r="E814" t="s">
        <v>291</v>
      </c>
      <c r="F814">
        <v>0</v>
      </c>
      <c r="G814" t="s">
        <v>122</v>
      </c>
      <c r="H814" s="1">
        <v>0</v>
      </c>
      <c r="I814" s="1">
        <v>0</v>
      </c>
      <c r="J814" s="1">
        <v>0</v>
      </c>
      <c r="K814" s="1">
        <v>0</v>
      </c>
      <c r="L814" s="1">
        <v>0</v>
      </c>
      <c r="M814" s="1">
        <v>0</v>
      </c>
      <c r="N814" s="1">
        <v>0</v>
      </c>
      <c r="O814" s="1">
        <v>0</v>
      </c>
      <c r="P814" s="1">
        <v>0</v>
      </c>
      <c r="Q814" s="1">
        <v>0</v>
      </c>
      <c r="R814" s="1">
        <v>0</v>
      </c>
      <c r="S814" s="1">
        <v>0</v>
      </c>
      <c r="T814" s="1">
        <v>0</v>
      </c>
      <c r="U814" s="1">
        <v>0</v>
      </c>
      <c r="V814" t="s">
        <v>86</v>
      </c>
      <c r="W814" s="1">
        <v>0</v>
      </c>
      <c r="X814" s="1">
        <v>0</v>
      </c>
      <c r="Y814" s="1">
        <v>0</v>
      </c>
      <c r="Z814" s="1">
        <v>0</v>
      </c>
      <c r="AA814" s="1">
        <v>0</v>
      </c>
      <c r="AB814" s="1">
        <v>0</v>
      </c>
      <c r="AC814" s="1">
        <v>0</v>
      </c>
      <c r="AD814" s="1">
        <v>0</v>
      </c>
      <c r="AE814" s="1">
        <v>0</v>
      </c>
      <c r="AF814" s="1">
        <v>0</v>
      </c>
      <c r="AG814" s="1">
        <v>0</v>
      </c>
      <c r="AH814" s="1">
        <v>0</v>
      </c>
      <c r="AI814" t="s">
        <v>87</v>
      </c>
      <c r="AL814" s="1">
        <v>0</v>
      </c>
      <c r="AM814" s="1">
        <v>0</v>
      </c>
      <c r="AN814" s="1">
        <v>0</v>
      </c>
    </row>
    <row r="815" spans="1:40" x14ac:dyDescent="0.25">
      <c r="A815">
        <v>813</v>
      </c>
      <c r="B815" t="s">
        <v>201</v>
      </c>
      <c r="C815">
        <v>24</v>
      </c>
      <c r="D815">
        <v>7440417</v>
      </c>
      <c r="E815" t="s">
        <v>292</v>
      </c>
      <c r="F815">
        <v>0</v>
      </c>
      <c r="G815" t="s">
        <v>122</v>
      </c>
      <c r="H815" s="1">
        <v>0</v>
      </c>
      <c r="I815" s="1">
        <v>0</v>
      </c>
      <c r="J815" s="1">
        <v>0</v>
      </c>
      <c r="K815" s="1">
        <v>0</v>
      </c>
      <c r="L815" s="1">
        <v>0</v>
      </c>
      <c r="M815" s="1">
        <v>0</v>
      </c>
      <c r="N815" s="1">
        <v>0</v>
      </c>
      <c r="O815" s="1">
        <v>0</v>
      </c>
      <c r="P815" s="1">
        <v>0</v>
      </c>
      <c r="Q815" s="1">
        <v>0</v>
      </c>
      <c r="R815" s="1">
        <v>0</v>
      </c>
      <c r="S815" s="1">
        <v>0</v>
      </c>
      <c r="T815" s="1">
        <v>0</v>
      </c>
      <c r="U815" s="1">
        <v>0</v>
      </c>
      <c r="V815" t="s">
        <v>86</v>
      </c>
      <c r="W815" s="1">
        <v>0</v>
      </c>
      <c r="X815" s="1">
        <v>0</v>
      </c>
      <c r="Y815" s="1">
        <v>0</v>
      </c>
      <c r="Z815" s="1">
        <v>0</v>
      </c>
      <c r="AA815" s="1">
        <v>0</v>
      </c>
      <c r="AB815" s="1">
        <v>0</v>
      </c>
      <c r="AC815" s="1">
        <v>0</v>
      </c>
      <c r="AD815" s="1">
        <v>0</v>
      </c>
      <c r="AE815" s="1">
        <v>0</v>
      </c>
      <c r="AF815" s="1">
        <v>0</v>
      </c>
      <c r="AG815" s="1">
        <v>0</v>
      </c>
      <c r="AH815" s="1">
        <v>0</v>
      </c>
      <c r="AI815" t="s">
        <v>87</v>
      </c>
      <c r="AL815" s="1">
        <v>0</v>
      </c>
      <c r="AM815" s="1">
        <v>0</v>
      </c>
      <c r="AN815" s="1">
        <v>0</v>
      </c>
    </row>
    <row r="816" spans="1:40" x14ac:dyDescent="0.25">
      <c r="A816">
        <v>814</v>
      </c>
      <c r="B816" t="s">
        <v>201</v>
      </c>
      <c r="C816">
        <v>24</v>
      </c>
      <c r="D816">
        <v>7440439</v>
      </c>
      <c r="E816" t="s">
        <v>293</v>
      </c>
      <c r="F816">
        <v>0</v>
      </c>
      <c r="G816" t="s">
        <v>122</v>
      </c>
      <c r="H816" s="1">
        <v>0</v>
      </c>
      <c r="I816" s="1">
        <v>0</v>
      </c>
      <c r="J816" s="1">
        <v>0</v>
      </c>
      <c r="K816" s="1">
        <v>0</v>
      </c>
      <c r="L816" s="1">
        <v>0</v>
      </c>
      <c r="M816" s="1">
        <v>0</v>
      </c>
      <c r="N816" s="1">
        <v>0</v>
      </c>
      <c r="O816" s="1">
        <v>0</v>
      </c>
      <c r="P816" s="1">
        <v>0</v>
      </c>
      <c r="Q816" s="1">
        <v>0</v>
      </c>
      <c r="R816" s="1">
        <v>0</v>
      </c>
      <c r="S816" s="1">
        <v>0</v>
      </c>
      <c r="T816" s="1">
        <v>0</v>
      </c>
      <c r="U816" s="1">
        <v>0</v>
      </c>
      <c r="V816" t="s">
        <v>86</v>
      </c>
      <c r="W816" s="1">
        <v>0</v>
      </c>
      <c r="X816" s="1">
        <v>0</v>
      </c>
      <c r="Y816" s="1">
        <v>0</v>
      </c>
      <c r="Z816" s="1">
        <v>0</v>
      </c>
      <c r="AA816" s="1">
        <v>0</v>
      </c>
      <c r="AB816" s="1">
        <v>0</v>
      </c>
      <c r="AC816" s="1">
        <v>0</v>
      </c>
      <c r="AD816" s="1">
        <v>0</v>
      </c>
      <c r="AE816" s="1">
        <v>0</v>
      </c>
      <c r="AF816" s="1">
        <v>0</v>
      </c>
      <c r="AG816" s="1">
        <v>0</v>
      </c>
      <c r="AH816" s="1">
        <v>0</v>
      </c>
      <c r="AI816" t="s">
        <v>87</v>
      </c>
      <c r="AL816" s="1">
        <v>0</v>
      </c>
      <c r="AM816" s="1">
        <v>0</v>
      </c>
      <c r="AN816" s="1">
        <v>0</v>
      </c>
    </row>
    <row r="817" spans="1:40" x14ac:dyDescent="0.25">
      <c r="A817">
        <v>815</v>
      </c>
      <c r="B817" t="s">
        <v>201</v>
      </c>
      <c r="C817">
        <v>24</v>
      </c>
      <c r="D817">
        <v>7440484</v>
      </c>
      <c r="E817" t="s">
        <v>8</v>
      </c>
      <c r="F817">
        <v>0</v>
      </c>
      <c r="G817" t="s">
        <v>122</v>
      </c>
      <c r="H817" s="1">
        <v>0</v>
      </c>
      <c r="I817" s="1">
        <v>0</v>
      </c>
      <c r="J817" s="1">
        <v>0</v>
      </c>
      <c r="K817" s="1">
        <v>0</v>
      </c>
      <c r="L817" s="1">
        <v>0</v>
      </c>
      <c r="M817" s="1">
        <v>0</v>
      </c>
      <c r="N817" s="1">
        <v>0</v>
      </c>
      <c r="O817" s="1">
        <v>0</v>
      </c>
      <c r="P817" s="1">
        <v>0</v>
      </c>
      <c r="Q817" s="1">
        <v>0</v>
      </c>
      <c r="R817" s="1">
        <v>0</v>
      </c>
      <c r="S817" s="1">
        <v>0</v>
      </c>
      <c r="T817" s="1">
        <v>0</v>
      </c>
      <c r="U817" s="1">
        <v>0</v>
      </c>
      <c r="V817" t="s">
        <v>86</v>
      </c>
      <c r="W817" s="1">
        <v>0</v>
      </c>
      <c r="X817" s="1">
        <v>0</v>
      </c>
      <c r="Y817" s="1">
        <v>0</v>
      </c>
      <c r="Z817" s="1">
        <v>0</v>
      </c>
      <c r="AA817" s="1">
        <v>0</v>
      </c>
      <c r="AB817" s="1">
        <v>0</v>
      </c>
      <c r="AC817" s="1">
        <v>0</v>
      </c>
      <c r="AD817" s="1">
        <v>0</v>
      </c>
      <c r="AE817" s="1">
        <v>0</v>
      </c>
      <c r="AF817" s="1">
        <v>0</v>
      </c>
      <c r="AG817" s="1">
        <v>0</v>
      </c>
      <c r="AH817" s="1">
        <v>0</v>
      </c>
      <c r="AI817" t="s">
        <v>87</v>
      </c>
      <c r="AL817" s="1">
        <v>0</v>
      </c>
      <c r="AM817" s="1">
        <v>0</v>
      </c>
      <c r="AN817" s="1">
        <v>0</v>
      </c>
    </row>
    <row r="818" spans="1:40" x14ac:dyDescent="0.25">
      <c r="A818">
        <v>816</v>
      </c>
      <c r="B818" t="s">
        <v>201</v>
      </c>
      <c r="C818">
        <v>24</v>
      </c>
      <c r="D818">
        <v>7440473</v>
      </c>
      <c r="E818" t="s">
        <v>89</v>
      </c>
      <c r="F818">
        <v>0</v>
      </c>
      <c r="G818" t="s">
        <v>122</v>
      </c>
      <c r="H818" s="1">
        <v>0</v>
      </c>
      <c r="I818" s="1">
        <v>0</v>
      </c>
      <c r="J818" s="1">
        <v>0</v>
      </c>
      <c r="K818" s="1">
        <v>0</v>
      </c>
      <c r="L818" s="1">
        <v>0</v>
      </c>
      <c r="M818" s="1">
        <v>0</v>
      </c>
      <c r="N818" s="1">
        <v>0</v>
      </c>
      <c r="O818" s="1">
        <v>0</v>
      </c>
      <c r="P818" s="1">
        <v>0</v>
      </c>
      <c r="Q818" s="1">
        <v>0</v>
      </c>
      <c r="R818" s="1">
        <v>0</v>
      </c>
      <c r="S818" s="1">
        <v>0</v>
      </c>
      <c r="T818" s="1">
        <v>0</v>
      </c>
      <c r="U818" s="1">
        <v>0</v>
      </c>
      <c r="V818" t="s">
        <v>86</v>
      </c>
      <c r="W818" s="1">
        <v>0</v>
      </c>
      <c r="X818" s="1">
        <v>0</v>
      </c>
      <c r="Y818" s="1">
        <v>0</v>
      </c>
      <c r="Z818" s="1">
        <v>0</v>
      </c>
      <c r="AA818" s="1">
        <v>0</v>
      </c>
      <c r="AB818" s="1">
        <v>0</v>
      </c>
      <c r="AC818" s="1">
        <v>0</v>
      </c>
      <c r="AD818" s="1">
        <v>0</v>
      </c>
      <c r="AE818" s="1">
        <v>0</v>
      </c>
      <c r="AF818" s="1">
        <v>0</v>
      </c>
      <c r="AG818" s="1">
        <v>0</v>
      </c>
      <c r="AH818" s="1">
        <v>0</v>
      </c>
      <c r="AI818" t="s">
        <v>87</v>
      </c>
      <c r="AL818" s="1">
        <v>0</v>
      </c>
      <c r="AM818" s="1">
        <v>0</v>
      </c>
      <c r="AN818" s="1">
        <v>0</v>
      </c>
    </row>
    <row r="819" spans="1:40" x14ac:dyDescent="0.25">
      <c r="A819">
        <v>817</v>
      </c>
      <c r="B819" t="s">
        <v>201</v>
      </c>
      <c r="C819">
        <v>24</v>
      </c>
      <c r="D819">
        <v>18540299</v>
      </c>
      <c r="E819" t="s">
        <v>13</v>
      </c>
      <c r="F819">
        <v>0</v>
      </c>
      <c r="G819" t="s">
        <v>122</v>
      </c>
      <c r="H819" s="1">
        <v>0</v>
      </c>
      <c r="I819" s="1">
        <v>0</v>
      </c>
      <c r="J819" s="1">
        <v>0</v>
      </c>
      <c r="K819" s="1">
        <v>0</v>
      </c>
      <c r="L819" s="1">
        <v>0</v>
      </c>
      <c r="M819" s="1">
        <v>0</v>
      </c>
      <c r="N819" s="1">
        <v>0</v>
      </c>
      <c r="O819" s="1">
        <v>0</v>
      </c>
      <c r="P819" s="1">
        <v>0</v>
      </c>
      <c r="Q819" s="1">
        <v>0</v>
      </c>
      <c r="R819" s="1">
        <v>0</v>
      </c>
      <c r="S819" s="1">
        <v>0</v>
      </c>
      <c r="T819" s="1">
        <v>0</v>
      </c>
      <c r="U819" s="1">
        <v>0</v>
      </c>
      <c r="V819" t="s">
        <v>86</v>
      </c>
      <c r="W819" s="1">
        <v>0</v>
      </c>
      <c r="X819" s="1">
        <v>0</v>
      </c>
      <c r="Y819" s="1">
        <v>0</v>
      </c>
      <c r="Z819" s="1">
        <v>0</v>
      </c>
      <c r="AA819" s="1">
        <v>0</v>
      </c>
      <c r="AB819" s="1">
        <v>0</v>
      </c>
      <c r="AC819" s="1">
        <v>0</v>
      </c>
      <c r="AD819" s="1">
        <v>0</v>
      </c>
      <c r="AE819" s="1">
        <v>0</v>
      </c>
      <c r="AF819" s="1">
        <v>0</v>
      </c>
      <c r="AG819" s="1">
        <v>0</v>
      </c>
      <c r="AH819" s="1">
        <v>0</v>
      </c>
      <c r="AI819" t="s">
        <v>87</v>
      </c>
      <c r="AL819" s="1">
        <v>0</v>
      </c>
      <c r="AM819" s="1">
        <v>0</v>
      </c>
      <c r="AN819" s="1">
        <v>0</v>
      </c>
    </row>
    <row r="820" spans="1:40" x14ac:dyDescent="0.25">
      <c r="A820">
        <v>818</v>
      </c>
      <c r="B820" t="s">
        <v>201</v>
      </c>
      <c r="C820">
        <v>24</v>
      </c>
      <c r="D820">
        <v>1175</v>
      </c>
      <c r="E820" t="s">
        <v>294</v>
      </c>
      <c r="F820">
        <v>0</v>
      </c>
      <c r="G820" t="s">
        <v>122</v>
      </c>
      <c r="H820" s="1">
        <v>0</v>
      </c>
      <c r="I820" s="1">
        <v>0</v>
      </c>
      <c r="J820" s="1">
        <v>0</v>
      </c>
      <c r="K820" s="1">
        <v>0</v>
      </c>
      <c r="L820" s="1">
        <v>0</v>
      </c>
      <c r="M820" s="1">
        <v>0</v>
      </c>
      <c r="N820" s="1">
        <v>0</v>
      </c>
      <c r="O820" s="1">
        <v>0</v>
      </c>
      <c r="P820" s="1">
        <v>0</v>
      </c>
      <c r="Q820" s="1">
        <v>0</v>
      </c>
      <c r="R820" s="1">
        <v>0</v>
      </c>
      <c r="S820" s="1">
        <v>0</v>
      </c>
      <c r="T820" s="1">
        <v>0</v>
      </c>
      <c r="U820" s="1">
        <v>0</v>
      </c>
      <c r="V820" t="s">
        <v>86</v>
      </c>
      <c r="W820" s="1">
        <v>0</v>
      </c>
      <c r="X820" s="1">
        <v>0</v>
      </c>
      <c r="Y820" s="1">
        <v>0</v>
      </c>
      <c r="Z820" s="1">
        <v>0</v>
      </c>
      <c r="AA820" s="1">
        <v>0</v>
      </c>
      <c r="AB820" s="1">
        <v>0</v>
      </c>
      <c r="AC820" s="1">
        <v>0</v>
      </c>
      <c r="AD820" s="1">
        <v>0</v>
      </c>
      <c r="AE820" s="1">
        <v>0</v>
      </c>
      <c r="AF820" s="1">
        <v>0</v>
      </c>
      <c r="AG820" s="1">
        <v>0</v>
      </c>
      <c r="AH820" s="1">
        <v>0</v>
      </c>
      <c r="AI820" t="s">
        <v>87</v>
      </c>
      <c r="AL820" s="1">
        <v>0</v>
      </c>
      <c r="AM820" s="1">
        <v>0</v>
      </c>
      <c r="AN820" s="1">
        <v>0</v>
      </c>
    </row>
    <row r="821" spans="1:40" x14ac:dyDescent="0.25">
      <c r="A821">
        <v>819</v>
      </c>
      <c r="B821" t="s">
        <v>201</v>
      </c>
      <c r="C821">
        <v>24</v>
      </c>
      <c r="D821">
        <v>7440508</v>
      </c>
      <c r="E821" t="s">
        <v>10</v>
      </c>
      <c r="F821" s="1">
        <v>9.569999999999999E-7</v>
      </c>
      <c r="G821" t="s">
        <v>122</v>
      </c>
      <c r="H821" s="1">
        <v>0</v>
      </c>
      <c r="I821" s="1">
        <v>0</v>
      </c>
      <c r="J821" s="1">
        <v>0</v>
      </c>
      <c r="K821" s="1">
        <v>0</v>
      </c>
      <c r="L821" s="1">
        <v>0</v>
      </c>
      <c r="M821" s="1">
        <v>0</v>
      </c>
      <c r="N821" s="1">
        <v>0</v>
      </c>
      <c r="O821" s="1">
        <v>0</v>
      </c>
      <c r="P821" s="1">
        <v>0</v>
      </c>
      <c r="Q821" s="1">
        <v>0</v>
      </c>
      <c r="R821" s="1">
        <v>0</v>
      </c>
      <c r="S821" s="1">
        <v>0</v>
      </c>
      <c r="T821" s="1">
        <v>0</v>
      </c>
      <c r="U821" s="1">
        <v>0</v>
      </c>
      <c r="V821" t="s">
        <v>86</v>
      </c>
      <c r="W821" s="1">
        <v>9.569999999999999E-7</v>
      </c>
      <c r="X821" s="1">
        <v>0</v>
      </c>
      <c r="Y821" s="1">
        <v>0</v>
      </c>
      <c r="Z821" s="1">
        <v>0</v>
      </c>
      <c r="AA821" s="1">
        <v>0</v>
      </c>
      <c r="AB821" s="1">
        <v>0</v>
      </c>
      <c r="AC821" s="1">
        <v>0</v>
      </c>
      <c r="AD821" s="1">
        <v>0</v>
      </c>
      <c r="AE821" s="1">
        <v>0</v>
      </c>
      <c r="AF821" s="1">
        <v>0</v>
      </c>
      <c r="AG821" s="1">
        <v>0</v>
      </c>
      <c r="AH821" s="1">
        <v>0</v>
      </c>
      <c r="AI821" t="s">
        <v>87</v>
      </c>
      <c r="AL821" s="1">
        <v>0</v>
      </c>
      <c r="AM821" s="1">
        <v>0</v>
      </c>
      <c r="AN821" s="1">
        <v>0</v>
      </c>
    </row>
    <row r="822" spans="1:40" x14ac:dyDescent="0.25">
      <c r="A822">
        <v>820</v>
      </c>
      <c r="B822" t="s">
        <v>201</v>
      </c>
      <c r="C822">
        <v>24</v>
      </c>
      <c r="D822">
        <v>7439965</v>
      </c>
      <c r="E822" t="s">
        <v>5</v>
      </c>
      <c r="F822" s="1">
        <v>1.8700000000000001E-5</v>
      </c>
      <c r="G822" t="s">
        <v>122</v>
      </c>
      <c r="H822" s="1">
        <v>0</v>
      </c>
      <c r="I822" s="1">
        <v>2.0777999999999999E-4</v>
      </c>
      <c r="J822" s="1">
        <v>0</v>
      </c>
      <c r="K822" s="1">
        <v>0</v>
      </c>
      <c r="L822" s="1">
        <v>0</v>
      </c>
      <c r="M822" s="1">
        <v>0</v>
      </c>
      <c r="N822" s="1">
        <v>0</v>
      </c>
      <c r="O822" s="1">
        <v>0</v>
      </c>
      <c r="P822" s="1">
        <v>0</v>
      </c>
      <c r="Q822" s="1">
        <v>0</v>
      </c>
      <c r="R822" s="1">
        <v>0</v>
      </c>
      <c r="S822" s="1">
        <v>0</v>
      </c>
      <c r="T822" s="1">
        <v>0</v>
      </c>
      <c r="U822" s="1">
        <v>0</v>
      </c>
      <c r="V822" t="s">
        <v>86</v>
      </c>
      <c r="W822" s="1">
        <v>1.8700000000000001E-5</v>
      </c>
      <c r="X822" s="1">
        <v>0</v>
      </c>
      <c r="Y822" s="1">
        <v>0</v>
      </c>
      <c r="Z822" s="1">
        <v>0</v>
      </c>
      <c r="AA822" s="1">
        <v>0</v>
      </c>
      <c r="AB822" s="1">
        <v>0</v>
      </c>
      <c r="AC822" s="1">
        <v>0</v>
      </c>
      <c r="AD822" s="1">
        <v>0</v>
      </c>
      <c r="AE822" s="1">
        <v>0</v>
      </c>
      <c r="AF822" s="1">
        <v>0</v>
      </c>
      <c r="AG822" s="1">
        <v>0</v>
      </c>
      <c r="AH822" s="1">
        <v>0</v>
      </c>
      <c r="AI822" t="s">
        <v>87</v>
      </c>
      <c r="AL822" s="1">
        <v>0</v>
      </c>
      <c r="AM822" s="1">
        <v>0</v>
      </c>
      <c r="AN822" s="1">
        <v>0</v>
      </c>
    </row>
    <row r="823" spans="1:40" x14ac:dyDescent="0.25">
      <c r="A823">
        <v>821</v>
      </c>
      <c r="B823" t="s">
        <v>201</v>
      </c>
      <c r="C823">
        <v>24</v>
      </c>
      <c r="D823">
        <v>7440020</v>
      </c>
      <c r="E823" t="s">
        <v>6</v>
      </c>
      <c r="F823" s="1">
        <v>1.91E-7</v>
      </c>
      <c r="G823" t="s">
        <v>122</v>
      </c>
      <c r="H823" s="1">
        <v>0</v>
      </c>
      <c r="I823" s="1">
        <v>0</v>
      </c>
      <c r="J823" s="1">
        <v>0</v>
      </c>
      <c r="K823" s="1">
        <v>0</v>
      </c>
      <c r="L823" s="1">
        <v>0</v>
      </c>
      <c r="M823" s="1">
        <v>9.4476000000000005E-8</v>
      </c>
      <c r="N823" s="1">
        <v>1.3643E-5</v>
      </c>
      <c r="O823" s="1">
        <v>0</v>
      </c>
      <c r="P823" s="1">
        <v>0</v>
      </c>
      <c r="Q823" s="1">
        <v>0</v>
      </c>
      <c r="R823" s="1">
        <v>0</v>
      </c>
      <c r="S823" s="1">
        <v>1.3643E-5</v>
      </c>
      <c r="T823" s="1">
        <v>0</v>
      </c>
      <c r="U823" s="1">
        <v>0</v>
      </c>
      <c r="V823" t="s">
        <v>86</v>
      </c>
      <c r="W823" s="1">
        <v>1.91E-7</v>
      </c>
      <c r="X823" s="1">
        <v>9.4885999999999997E-10</v>
      </c>
      <c r="Y823" s="1">
        <v>9.0368000000000003E-11</v>
      </c>
      <c r="Z823" s="1">
        <v>0</v>
      </c>
      <c r="AA823" s="1">
        <v>0</v>
      </c>
      <c r="AB823" s="1">
        <v>0</v>
      </c>
      <c r="AC823" s="1">
        <v>0</v>
      </c>
      <c r="AD823" s="1">
        <v>0</v>
      </c>
      <c r="AE823" s="1">
        <v>0</v>
      </c>
      <c r="AF823" s="1">
        <v>0</v>
      </c>
      <c r="AG823" s="1">
        <v>0</v>
      </c>
      <c r="AH823" s="1">
        <v>0</v>
      </c>
      <c r="AI823" t="s">
        <v>87</v>
      </c>
      <c r="AJ823" t="s">
        <v>88</v>
      </c>
      <c r="AK823" t="s">
        <v>118</v>
      </c>
      <c r="AL823" s="1">
        <v>0</v>
      </c>
      <c r="AM823" s="1">
        <v>0</v>
      </c>
      <c r="AN823" s="1">
        <v>0</v>
      </c>
    </row>
    <row r="824" spans="1:40" x14ac:dyDescent="0.25">
      <c r="A824">
        <v>822</v>
      </c>
      <c r="B824" t="s">
        <v>201</v>
      </c>
      <c r="C824">
        <v>24</v>
      </c>
      <c r="D824">
        <v>7723140</v>
      </c>
      <c r="E824" t="s">
        <v>295</v>
      </c>
      <c r="F824" s="1">
        <v>1.15E-7</v>
      </c>
      <c r="G824" t="s">
        <v>122</v>
      </c>
      <c r="H824" s="1">
        <v>0</v>
      </c>
      <c r="I824" s="1">
        <v>0</v>
      </c>
      <c r="J824" s="1">
        <v>0</v>
      </c>
      <c r="K824" s="1">
        <v>0</v>
      </c>
      <c r="L824" s="1">
        <v>0</v>
      </c>
      <c r="M824" s="1">
        <v>0</v>
      </c>
      <c r="N824" s="1">
        <v>0</v>
      </c>
      <c r="O824" s="1">
        <v>0</v>
      </c>
      <c r="P824" s="1">
        <v>0</v>
      </c>
      <c r="Q824" s="1">
        <v>0</v>
      </c>
      <c r="R824" s="1">
        <v>0</v>
      </c>
      <c r="S824" s="1">
        <v>0</v>
      </c>
      <c r="T824" s="1">
        <v>0</v>
      </c>
      <c r="U824" s="1">
        <v>0</v>
      </c>
      <c r="V824" t="s">
        <v>86</v>
      </c>
      <c r="W824" s="1">
        <v>1.15E-7</v>
      </c>
      <c r="X824" s="1">
        <v>0</v>
      </c>
      <c r="Y824" s="1">
        <v>0</v>
      </c>
      <c r="Z824" s="1">
        <v>0</v>
      </c>
      <c r="AA824" s="1">
        <v>0</v>
      </c>
      <c r="AB824" s="1">
        <v>0</v>
      </c>
      <c r="AC824" s="1">
        <v>0</v>
      </c>
      <c r="AD824" s="1">
        <v>0</v>
      </c>
      <c r="AE824" s="1">
        <v>0</v>
      </c>
      <c r="AF824" s="1">
        <v>0</v>
      </c>
      <c r="AG824" s="1">
        <v>0</v>
      </c>
      <c r="AH824" s="1">
        <v>0</v>
      </c>
      <c r="AI824" t="s">
        <v>87</v>
      </c>
      <c r="AL824" s="1">
        <v>0</v>
      </c>
      <c r="AM824" s="1">
        <v>0</v>
      </c>
      <c r="AN824" s="1">
        <v>0</v>
      </c>
    </row>
    <row r="825" spans="1:40" x14ac:dyDescent="0.25">
      <c r="A825">
        <v>823</v>
      </c>
      <c r="B825" t="s">
        <v>201</v>
      </c>
      <c r="C825">
        <v>24</v>
      </c>
      <c r="D825">
        <v>7439921</v>
      </c>
      <c r="E825" t="s">
        <v>7</v>
      </c>
      <c r="F825">
        <v>0</v>
      </c>
      <c r="G825" t="s">
        <v>122</v>
      </c>
      <c r="H825" s="1">
        <v>0</v>
      </c>
      <c r="I825" s="1">
        <v>0</v>
      </c>
      <c r="J825" s="1">
        <v>0</v>
      </c>
      <c r="K825" s="1">
        <v>0</v>
      </c>
      <c r="L825" s="1">
        <v>0</v>
      </c>
      <c r="M825" s="1">
        <v>0</v>
      </c>
      <c r="N825" s="1">
        <v>0</v>
      </c>
      <c r="O825" s="1">
        <v>0</v>
      </c>
      <c r="P825" s="1">
        <v>0</v>
      </c>
      <c r="Q825" s="1">
        <v>0</v>
      </c>
      <c r="R825" s="1">
        <v>0</v>
      </c>
      <c r="S825" s="1">
        <v>0</v>
      </c>
      <c r="T825" s="1">
        <v>0</v>
      </c>
      <c r="U825" s="1">
        <v>0</v>
      </c>
      <c r="V825" t="s">
        <v>86</v>
      </c>
      <c r="W825" s="1">
        <v>0</v>
      </c>
      <c r="X825" s="1">
        <v>0</v>
      </c>
      <c r="Y825" s="1">
        <v>0</v>
      </c>
      <c r="Z825" s="1">
        <v>0</v>
      </c>
      <c r="AA825" s="1">
        <v>0</v>
      </c>
      <c r="AB825" s="1">
        <v>0</v>
      </c>
      <c r="AC825" s="1">
        <v>0</v>
      </c>
      <c r="AD825" s="1">
        <v>0</v>
      </c>
      <c r="AE825" s="1">
        <v>0</v>
      </c>
      <c r="AF825" s="1">
        <v>0</v>
      </c>
      <c r="AG825" s="1">
        <v>0</v>
      </c>
      <c r="AH825" s="1">
        <v>0</v>
      </c>
      <c r="AI825" t="s">
        <v>87</v>
      </c>
      <c r="AL825" s="1">
        <v>0</v>
      </c>
      <c r="AM825" s="1">
        <v>0</v>
      </c>
      <c r="AN825" s="1">
        <v>0</v>
      </c>
    </row>
    <row r="826" spans="1:40" x14ac:dyDescent="0.25">
      <c r="A826">
        <v>824</v>
      </c>
      <c r="B826" t="s">
        <v>201</v>
      </c>
      <c r="C826">
        <v>24</v>
      </c>
      <c r="D826">
        <v>7440622</v>
      </c>
      <c r="E826" t="s">
        <v>296</v>
      </c>
      <c r="F826">
        <v>0</v>
      </c>
      <c r="G826" t="s">
        <v>122</v>
      </c>
      <c r="H826" s="1">
        <v>0</v>
      </c>
      <c r="I826" s="1">
        <v>0</v>
      </c>
      <c r="J826" s="1">
        <v>0</v>
      </c>
      <c r="K826" s="1">
        <v>0</v>
      </c>
      <c r="L826" s="1">
        <v>0</v>
      </c>
      <c r="M826" s="1">
        <v>0</v>
      </c>
      <c r="N826" s="1">
        <v>0</v>
      </c>
      <c r="O826" s="1">
        <v>0</v>
      </c>
      <c r="P826" s="1">
        <v>0</v>
      </c>
      <c r="Q826" s="1">
        <v>0</v>
      </c>
      <c r="R826" s="1">
        <v>0</v>
      </c>
      <c r="S826" s="1">
        <v>0</v>
      </c>
      <c r="T826" s="1">
        <v>0</v>
      </c>
      <c r="U826" s="1">
        <v>0</v>
      </c>
      <c r="V826" t="s">
        <v>86</v>
      </c>
      <c r="W826" s="1">
        <v>0</v>
      </c>
      <c r="X826" s="1">
        <v>0</v>
      </c>
      <c r="Y826" s="1">
        <v>0</v>
      </c>
      <c r="Z826" s="1">
        <v>0</v>
      </c>
      <c r="AA826" s="1">
        <v>0</v>
      </c>
      <c r="AB826" s="1">
        <v>0</v>
      </c>
      <c r="AC826" s="1">
        <v>0</v>
      </c>
      <c r="AD826" s="1">
        <v>0</v>
      </c>
      <c r="AE826" s="1">
        <v>0</v>
      </c>
      <c r="AF826" s="1">
        <v>0</v>
      </c>
      <c r="AG826" s="1">
        <v>0</v>
      </c>
      <c r="AH826" s="1">
        <v>0</v>
      </c>
      <c r="AI826" t="s">
        <v>87</v>
      </c>
      <c r="AL826" s="1">
        <v>0</v>
      </c>
      <c r="AM826" s="1">
        <v>0</v>
      </c>
      <c r="AN826" s="1">
        <v>0</v>
      </c>
    </row>
    <row r="827" spans="1:40" x14ac:dyDescent="0.25">
      <c r="A827">
        <v>825</v>
      </c>
      <c r="B827" t="s">
        <v>201</v>
      </c>
      <c r="C827">
        <v>24</v>
      </c>
      <c r="D827">
        <v>7440666</v>
      </c>
      <c r="E827" t="s">
        <v>297</v>
      </c>
      <c r="F827">
        <v>0</v>
      </c>
      <c r="G827" t="s">
        <v>122</v>
      </c>
      <c r="H827" s="1">
        <v>0</v>
      </c>
      <c r="I827" s="1">
        <v>0</v>
      </c>
      <c r="J827" s="1">
        <v>0</v>
      </c>
      <c r="K827" s="1">
        <v>0</v>
      </c>
      <c r="L827" s="1">
        <v>0</v>
      </c>
      <c r="M827" s="1">
        <v>0</v>
      </c>
      <c r="N827" s="1">
        <v>0</v>
      </c>
      <c r="O827" s="1">
        <v>0</v>
      </c>
      <c r="P827" s="1">
        <v>0</v>
      </c>
      <c r="Q827" s="1">
        <v>0</v>
      </c>
      <c r="R827" s="1">
        <v>0</v>
      </c>
      <c r="S827" s="1">
        <v>0</v>
      </c>
      <c r="T827" s="1">
        <v>0</v>
      </c>
      <c r="U827" s="1">
        <v>0</v>
      </c>
      <c r="V827" t="s">
        <v>86</v>
      </c>
      <c r="W827" s="1">
        <v>0</v>
      </c>
      <c r="X827" s="1">
        <v>0</v>
      </c>
      <c r="Y827" s="1">
        <v>0</v>
      </c>
      <c r="Z827" s="1">
        <v>0</v>
      </c>
      <c r="AA827" s="1">
        <v>0</v>
      </c>
      <c r="AB827" s="1">
        <v>0</v>
      </c>
      <c r="AC827" s="1">
        <v>0</v>
      </c>
      <c r="AD827" s="1">
        <v>0</v>
      </c>
      <c r="AE827" s="1">
        <v>0</v>
      </c>
      <c r="AF827" s="1">
        <v>0</v>
      </c>
      <c r="AG827" s="1">
        <v>0</v>
      </c>
      <c r="AH827" s="1">
        <v>0</v>
      </c>
      <c r="AI827" t="s">
        <v>87</v>
      </c>
      <c r="AL827" s="1">
        <v>0</v>
      </c>
      <c r="AM827" s="1">
        <v>0</v>
      </c>
      <c r="AN827" s="1">
        <v>0</v>
      </c>
    </row>
    <row r="828" spans="1:40" x14ac:dyDescent="0.25">
      <c r="A828">
        <v>826</v>
      </c>
      <c r="B828" t="s">
        <v>202</v>
      </c>
      <c r="C828">
        <v>24</v>
      </c>
      <c r="D828">
        <v>7429905</v>
      </c>
      <c r="E828" t="s">
        <v>290</v>
      </c>
      <c r="F828">
        <v>0</v>
      </c>
      <c r="G828" t="s">
        <v>122</v>
      </c>
      <c r="H828" s="1">
        <v>0</v>
      </c>
      <c r="I828" s="1">
        <v>0</v>
      </c>
      <c r="J828" s="1">
        <v>0</v>
      </c>
      <c r="K828" s="1">
        <v>0</v>
      </c>
      <c r="L828" s="1">
        <v>0</v>
      </c>
      <c r="M828" s="1">
        <v>0</v>
      </c>
      <c r="N828" s="1">
        <v>0</v>
      </c>
      <c r="O828" s="1">
        <v>0</v>
      </c>
      <c r="P828" s="1">
        <v>0</v>
      </c>
      <c r="Q828" s="1">
        <v>0</v>
      </c>
      <c r="R828" s="1">
        <v>0</v>
      </c>
      <c r="S828" s="1">
        <v>0</v>
      </c>
      <c r="T828" s="1">
        <v>0</v>
      </c>
      <c r="U828" s="1">
        <v>0</v>
      </c>
      <c r="V828" t="s">
        <v>86</v>
      </c>
      <c r="W828" s="1">
        <v>0</v>
      </c>
      <c r="X828" s="1">
        <v>0</v>
      </c>
      <c r="Y828" s="1">
        <v>0</v>
      </c>
      <c r="Z828" s="1">
        <v>0</v>
      </c>
      <c r="AA828" s="1">
        <v>0</v>
      </c>
      <c r="AB828" s="1">
        <v>0</v>
      </c>
      <c r="AC828" s="1">
        <v>0</v>
      </c>
      <c r="AD828" s="1">
        <v>0</v>
      </c>
      <c r="AE828" s="1">
        <v>0</v>
      </c>
      <c r="AF828" s="1">
        <v>0</v>
      </c>
      <c r="AG828" s="1">
        <v>0</v>
      </c>
      <c r="AH828" s="1">
        <v>0</v>
      </c>
      <c r="AI828" t="s">
        <v>87</v>
      </c>
      <c r="AL828" s="1">
        <v>0</v>
      </c>
      <c r="AM828" s="1">
        <v>0</v>
      </c>
      <c r="AN828" s="1">
        <v>0</v>
      </c>
    </row>
    <row r="829" spans="1:40" x14ac:dyDescent="0.25">
      <c r="A829">
        <v>827</v>
      </c>
      <c r="B829" t="s">
        <v>202</v>
      </c>
      <c r="C829">
        <v>24</v>
      </c>
      <c r="D829">
        <v>1344281</v>
      </c>
      <c r="E829" t="s">
        <v>291</v>
      </c>
      <c r="F829">
        <v>0</v>
      </c>
      <c r="G829" t="s">
        <v>122</v>
      </c>
      <c r="H829" s="1">
        <v>0</v>
      </c>
      <c r="I829" s="1">
        <v>0</v>
      </c>
      <c r="J829" s="1">
        <v>0</v>
      </c>
      <c r="K829" s="1">
        <v>0</v>
      </c>
      <c r="L829" s="1">
        <v>0</v>
      </c>
      <c r="M829" s="1">
        <v>0</v>
      </c>
      <c r="N829" s="1">
        <v>0</v>
      </c>
      <c r="O829" s="1">
        <v>0</v>
      </c>
      <c r="P829" s="1">
        <v>0</v>
      </c>
      <c r="Q829" s="1">
        <v>0</v>
      </c>
      <c r="R829" s="1">
        <v>0</v>
      </c>
      <c r="S829" s="1">
        <v>0</v>
      </c>
      <c r="T829" s="1">
        <v>0</v>
      </c>
      <c r="U829" s="1">
        <v>0</v>
      </c>
      <c r="V829" t="s">
        <v>86</v>
      </c>
      <c r="W829" s="1">
        <v>0</v>
      </c>
      <c r="X829" s="1">
        <v>0</v>
      </c>
      <c r="Y829" s="1">
        <v>0</v>
      </c>
      <c r="Z829" s="1">
        <v>0</v>
      </c>
      <c r="AA829" s="1">
        <v>0</v>
      </c>
      <c r="AB829" s="1">
        <v>0</v>
      </c>
      <c r="AC829" s="1">
        <v>0</v>
      </c>
      <c r="AD829" s="1">
        <v>0</v>
      </c>
      <c r="AE829" s="1">
        <v>0</v>
      </c>
      <c r="AF829" s="1">
        <v>0</v>
      </c>
      <c r="AG829" s="1">
        <v>0</v>
      </c>
      <c r="AH829" s="1">
        <v>0</v>
      </c>
      <c r="AI829" t="s">
        <v>87</v>
      </c>
      <c r="AL829" s="1">
        <v>0</v>
      </c>
      <c r="AM829" s="1">
        <v>0</v>
      </c>
      <c r="AN829" s="1">
        <v>0</v>
      </c>
    </row>
    <row r="830" spans="1:40" x14ac:dyDescent="0.25">
      <c r="A830">
        <v>828</v>
      </c>
      <c r="B830" t="s">
        <v>202</v>
      </c>
      <c r="C830">
        <v>24</v>
      </c>
      <c r="D830">
        <v>7440417</v>
      </c>
      <c r="E830" t="s">
        <v>292</v>
      </c>
      <c r="F830">
        <v>0</v>
      </c>
      <c r="G830" t="s">
        <v>122</v>
      </c>
      <c r="H830" s="1">
        <v>0</v>
      </c>
      <c r="I830" s="1">
        <v>0</v>
      </c>
      <c r="J830" s="1">
        <v>0</v>
      </c>
      <c r="K830" s="1">
        <v>0</v>
      </c>
      <c r="L830" s="1">
        <v>0</v>
      </c>
      <c r="M830" s="1">
        <v>0</v>
      </c>
      <c r="N830" s="1">
        <v>0</v>
      </c>
      <c r="O830" s="1">
        <v>0</v>
      </c>
      <c r="P830" s="1">
        <v>0</v>
      </c>
      <c r="Q830" s="1">
        <v>0</v>
      </c>
      <c r="R830" s="1">
        <v>0</v>
      </c>
      <c r="S830" s="1">
        <v>0</v>
      </c>
      <c r="T830" s="1">
        <v>0</v>
      </c>
      <c r="U830" s="1">
        <v>0</v>
      </c>
      <c r="V830" t="s">
        <v>86</v>
      </c>
      <c r="W830" s="1">
        <v>0</v>
      </c>
      <c r="X830" s="1">
        <v>0</v>
      </c>
      <c r="Y830" s="1">
        <v>0</v>
      </c>
      <c r="Z830" s="1">
        <v>0</v>
      </c>
      <c r="AA830" s="1">
        <v>0</v>
      </c>
      <c r="AB830" s="1">
        <v>0</v>
      </c>
      <c r="AC830" s="1">
        <v>0</v>
      </c>
      <c r="AD830" s="1">
        <v>0</v>
      </c>
      <c r="AE830" s="1">
        <v>0</v>
      </c>
      <c r="AF830" s="1">
        <v>0</v>
      </c>
      <c r="AG830" s="1">
        <v>0</v>
      </c>
      <c r="AH830" s="1">
        <v>0</v>
      </c>
      <c r="AI830" t="s">
        <v>87</v>
      </c>
      <c r="AL830" s="1">
        <v>0</v>
      </c>
      <c r="AM830" s="1">
        <v>0</v>
      </c>
      <c r="AN830" s="1">
        <v>0</v>
      </c>
    </row>
    <row r="831" spans="1:40" x14ac:dyDescent="0.25">
      <c r="A831">
        <v>829</v>
      </c>
      <c r="B831" t="s">
        <v>202</v>
      </c>
      <c r="C831">
        <v>24</v>
      </c>
      <c r="D831">
        <v>7440439</v>
      </c>
      <c r="E831" t="s">
        <v>293</v>
      </c>
      <c r="F831">
        <v>0</v>
      </c>
      <c r="G831" t="s">
        <v>122</v>
      </c>
      <c r="H831" s="1">
        <v>0</v>
      </c>
      <c r="I831" s="1">
        <v>0</v>
      </c>
      <c r="J831" s="1">
        <v>0</v>
      </c>
      <c r="K831" s="1">
        <v>0</v>
      </c>
      <c r="L831" s="1">
        <v>0</v>
      </c>
      <c r="M831" s="1">
        <v>0</v>
      </c>
      <c r="N831" s="1">
        <v>0</v>
      </c>
      <c r="O831" s="1">
        <v>0</v>
      </c>
      <c r="P831" s="1">
        <v>0</v>
      </c>
      <c r="Q831" s="1">
        <v>0</v>
      </c>
      <c r="R831" s="1">
        <v>0</v>
      </c>
      <c r="S831" s="1">
        <v>0</v>
      </c>
      <c r="T831" s="1">
        <v>0</v>
      </c>
      <c r="U831" s="1">
        <v>0</v>
      </c>
      <c r="V831" t="s">
        <v>86</v>
      </c>
      <c r="W831" s="1">
        <v>0</v>
      </c>
      <c r="X831" s="1">
        <v>0</v>
      </c>
      <c r="Y831" s="1">
        <v>0</v>
      </c>
      <c r="Z831" s="1">
        <v>0</v>
      </c>
      <c r="AA831" s="1">
        <v>0</v>
      </c>
      <c r="AB831" s="1">
        <v>0</v>
      </c>
      <c r="AC831" s="1">
        <v>0</v>
      </c>
      <c r="AD831" s="1">
        <v>0</v>
      </c>
      <c r="AE831" s="1">
        <v>0</v>
      </c>
      <c r="AF831" s="1">
        <v>0</v>
      </c>
      <c r="AG831" s="1">
        <v>0</v>
      </c>
      <c r="AH831" s="1">
        <v>0</v>
      </c>
      <c r="AI831" t="s">
        <v>87</v>
      </c>
      <c r="AL831" s="1">
        <v>0</v>
      </c>
      <c r="AM831" s="1">
        <v>0</v>
      </c>
      <c r="AN831" s="1">
        <v>0</v>
      </c>
    </row>
    <row r="832" spans="1:40" x14ac:dyDescent="0.25">
      <c r="A832">
        <v>830</v>
      </c>
      <c r="B832" t="s">
        <v>202</v>
      </c>
      <c r="C832">
        <v>24</v>
      </c>
      <c r="D832">
        <v>7440484</v>
      </c>
      <c r="E832" t="s">
        <v>8</v>
      </c>
      <c r="F832">
        <v>0</v>
      </c>
      <c r="G832" t="s">
        <v>122</v>
      </c>
      <c r="H832" s="1">
        <v>0</v>
      </c>
      <c r="I832" s="1">
        <v>0</v>
      </c>
      <c r="J832" s="1">
        <v>0</v>
      </c>
      <c r="K832" s="1">
        <v>0</v>
      </c>
      <c r="L832" s="1">
        <v>0</v>
      </c>
      <c r="M832" s="1">
        <v>0</v>
      </c>
      <c r="N832" s="1">
        <v>0</v>
      </c>
      <c r="O832" s="1">
        <v>0</v>
      </c>
      <c r="P832" s="1">
        <v>0</v>
      </c>
      <c r="Q832" s="1">
        <v>0</v>
      </c>
      <c r="R832" s="1">
        <v>0</v>
      </c>
      <c r="S832" s="1">
        <v>0</v>
      </c>
      <c r="T832" s="1">
        <v>0</v>
      </c>
      <c r="U832" s="1">
        <v>0</v>
      </c>
      <c r="V832" t="s">
        <v>86</v>
      </c>
      <c r="W832" s="1">
        <v>0</v>
      </c>
      <c r="X832" s="1">
        <v>0</v>
      </c>
      <c r="Y832" s="1">
        <v>0</v>
      </c>
      <c r="Z832" s="1">
        <v>0</v>
      </c>
      <c r="AA832" s="1">
        <v>0</v>
      </c>
      <c r="AB832" s="1">
        <v>0</v>
      </c>
      <c r="AC832" s="1">
        <v>0</v>
      </c>
      <c r="AD832" s="1">
        <v>0</v>
      </c>
      <c r="AE832" s="1">
        <v>0</v>
      </c>
      <c r="AF832" s="1">
        <v>0</v>
      </c>
      <c r="AG832" s="1">
        <v>0</v>
      </c>
      <c r="AH832" s="1">
        <v>0</v>
      </c>
      <c r="AI832" t="s">
        <v>87</v>
      </c>
      <c r="AL832" s="1">
        <v>0</v>
      </c>
      <c r="AM832" s="1">
        <v>0</v>
      </c>
      <c r="AN832" s="1">
        <v>0</v>
      </c>
    </row>
    <row r="833" spans="1:40" x14ac:dyDescent="0.25">
      <c r="A833">
        <v>831</v>
      </c>
      <c r="B833" t="s">
        <v>202</v>
      </c>
      <c r="C833">
        <v>24</v>
      </c>
      <c r="D833">
        <v>7440473</v>
      </c>
      <c r="E833" t="s">
        <v>89</v>
      </c>
      <c r="F833" s="1">
        <v>2.3E-5</v>
      </c>
      <c r="G833" t="s">
        <v>122</v>
      </c>
      <c r="H833" s="1">
        <v>0</v>
      </c>
      <c r="I833" s="1">
        <v>0</v>
      </c>
      <c r="J833" s="1">
        <v>0</v>
      </c>
      <c r="K833" s="1">
        <v>0</v>
      </c>
      <c r="L833" s="1">
        <v>0</v>
      </c>
      <c r="M833" s="1">
        <v>0</v>
      </c>
      <c r="N833" s="1">
        <v>0</v>
      </c>
      <c r="O833" s="1">
        <v>0</v>
      </c>
      <c r="P833" s="1">
        <v>0</v>
      </c>
      <c r="Q833" s="1">
        <v>0</v>
      </c>
      <c r="R833" s="1">
        <v>0</v>
      </c>
      <c r="S833" s="1">
        <v>0</v>
      </c>
      <c r="T833" s="1">
        <v>0</v>
      </c>
      <c r="U833" s="1">
        <v>0</v>
      </c>
      <c r="V833" t="s">
        <v>86</v>
      </c>
      <c r="W833" s="1">
        <v>2.3E-5</v>
      </c>
      <c r="X833" s="1">
        <v>0</v>
      </c>
      <c r="Y833" s="1">
        <v>0</v>
      </c>
      <c r="Z833" s="1">
        <v>0</v>
      </c>
      <c r="AA833" s="1">
        <v>0</v>
      </c>
      <c r="AB833" s="1">
        <v>0</v>
      </c>
      <c r="AC833" s="1">
        <v>0</v>
      </c>
      <c r="AD833" s="1">
        <v>0</v>
      </c>
      <c r="AE833" s="1">
        <v>0</v>
      </c>
      <c r="AF833" s="1">
        <v>0</v>
      </c>
      <c r="AG833" s="1">
        <v>0</v>
      </c>
      <c r="AH833" s="1">
        <v>0</v>
      </c>
      <c r="AI833" t="s">
        <v>87</v>
      </c>
      <c r="AL833" s="1">
        <v>0</v>
      </c>
      <c r="AM833" s="1">
        <v>0</v>
      </c>
      <c r="AN833" s="1">
        <v>0</v>
      </c>
    </row>
    <row r="834" spans="1:40" x14ac:dyDescent="0.25">
      <c r="A834">
        <v>832</v>
      </c>
      <c r="B834" t="s">
        <v>202</v>
      </c>
      <c r="C834">
        <v>24</v>
      </c>
      <c r="D834">
        <v>18540299</v>
      </c>
      <c r="E834" t="s">
        <v>13</v>
      </c>
      <c r="F834" s="1">
        <v>1.15E-6</v>
      </c>
      <c r="G834" t="s">
        <v>122</v>
      </c>
      <c r="H834" s="1">
        <v>0</v>
      </c>
      <c r="I834" s="1">
        <v>0</v>
      </c>
      <c r="J834" s="1">
        <v>0</v>
      </c>
      <c r="K834" s="1">
        <v>0</v>
      </c>
      <c r="L834" s="1">
        <v>0</v>
      </c>
      <c r="M834" s="1">
        <v>0</v>
      </c>
      <c r="N834" s="1">
        <v>5.75E-6</v>
      </c>
      <c r="O834" s="1">
        <v>0</v>
      </c>
      <c r="P834" s="1">
        <v>0</v>
      </c>
      <c r="Q834" s="1">
        <v>0</v>
      </c>
      <c r="R834" s="1">
        <v>0</v>
      </c>
      <c r="S834" s="1">
        <v>3.1286000000000001E-7</v>
      </c>
      <c r="T834" s="1">
        <v>0</v>
      </c>
      <c r="U834" s="1">
        <v>0</v>
      </c>
      <c r="V834" t="s">
        <v>86</v>
      </c>
      <c r="W834" s="1">
        <v>1.15E-6</v>
      </c>
      <c r="X834" s="1">
        <v>5.7129999999999996E-9</v>
      </c>
      <c r="Y834" s="1">
        <v>5.4410000000000001E-10</v>
      </c>
      <c r="Z834" s="1">
        <v>0</v>
      </c>
      <c r="AA834" s="1">
        <v>0</v>
      </c>
      <c r="AB834" s="1">
        <v>0</v>
      </c>
      <c r="AC834" s="1">
        <v>0</v>
      </c>
      <c r="AD834" s="1">
        <v>0</v>
      </c>
      <c r="AE834" s="1">
        <v>0</v>
      </c>
      <c r="AF834" s="1">
        <v>0</v>
      </c>
      <c r="AG834" s="1">
        <v>0</v>
      </c>
      <c r="AH834" s="1">
        <v>0</v>
      </c>
      <c r="AI834" t="s">
        <v>87</v>
      </c>
      <c r="AJ834" t="s">
        <v>88</v>
      </c>
      <c r="AK834" t="s">
        <v>118</v>
      </c>
      <c r="AL834" s="1">
        <v>0</v>
      </c>
      <c r="AM834" s="1">
        <v>0</v>
      </c>
      <c r="AN834" s="1">
        <v>0</v>
      </c>
    </row>
    <row r="835" spans="1:40" x14ac:dyDescent="0.25">
      <c r="A835">
        <v>833</v>
      </c>
      <c r="B835" t="s">
        <v>202</v>
      </c>
      <c r="C835">
        <v>24</v>
      </c>
      <c r="D835">
        <v>1175</v>
      </c>
      <c r="E835" t="s">
        <v>294</v>
      </c>
      <c r="F835">
        <v>0</v>
      </c>
      <c r="G835" t="s">
        <v>122</v>
      </c>
      <c r="H835" s="1">
        <v>0</v>
      </c>
      <c r="I835" s="1">
        <v>0</v>
      </c>
      <c r="J835" s="1">
        <v>0</v>
      </c>
      <c r="K835" s="1">
        <v>0</v>
      </c>
      <c r="L835" s="1">
        <v>0</v>
      </c>
      <c r="M835" s="1">
        <v>0</v>
      </c>
      <c r="N835" s="1">
        <v>0</v>
      </c>
      <c r="O835" s="1">
        <v>0</v>
      </c>
      <c r="P835" s="1">
        <v>0</v>
      </c>
      <c r="Q835" s="1">
        <v>0</v>
      </c>
      <c r="R835" s="1">
        <v>0</v>
      </c>
      <c r="S835" s="1">
        <v>0</v>
      </c>
      <c r="T835" s="1">
        <v>0</v>
      </c>
      <c r="U835" s="1">
        <v>0</v>
      </c>
      <c r="V835" t="s">
        <v>86</v>
      </c>
      <c r="W835" s="1">
        <v>0</v>
      </c>
      <c r="X835" s="1">
        <v>0</v>
      </c>
      <c r="Y835" s="1">
        <v>0</v>
      </c>
      <c r="Z835" s="1">
        <v>0</v>
      </c>
      <c r="AA835" s="1">
        <v>0</v>
      </c>
      <c r="AB835" s="1">
        <v>0</v>
      </c>
      <c r="AC835" s="1">
        <v>0</v>
      </c>
      <c r="AD835" s="1">
        <v>0</v>
      </c>
      <c r="AE835" s="1">
        <v>0</v>
      </c>
      <c r="AF835" s="1">
        <v>0</v>
      </c>
      <c r="AG835" s="1">
        <v>0</v>
      </c>
      <c r="AH835" s="1">
        <v>0</v>
      </c>
      <c r="AI835" t="s">
        <v>87</v>
      </c>
      <c r="AL835" s="1">
        <v>0</v>
      </c>
      <c r="AM835" s="1">
        <v>0</v>
      </c>
      <c r="AN835" s="1">
        <v>0</v>
      </c>
    </row>
    <row r="836" spans="1:40" x14ac:dyDescent="0.25">
      <c r="A836">
        <v>834</v>
      </c>
      <c r="B836" t="s">
        <v>202</v>
      </c>
      <c r="C836">
        <v>24</v>
      </c>
      <c r="D836">
        <v>7440508</v>
      </c>
      <c r="E836" t="s">
        <v>10</v>
      </c>
      <c r="F836" s="1">
        <v>7.6499999999999998E-7</v>
      </c>
      <c r="G836" t="s">
        <v>122</v>
      </c>
      <c r="H836" s="1">
        <v>0</v>
      </c>
      <c r="I836" s="1">
        <v>0</v>
      </c>
      <c r="J836" s="1">
        <v>0</v>
      </c>
      <c r="K836" s="1">
        <v>0</v>
      </c>
      <c r="L836" s="1">
        <v>0</v>
      </c>
      <c r="M836" s="1">
        <v>0</v>
      </c>
      <c r="N836" s="1">
        <v>0</v>
      </c>
      <c r="O836" s="1">
        <v>0</v>
      </c>
      <c r="P836" s="1">
        <v>0</v>
      </c>
      <c r="Q836" s="1">
        <v>0</v>
      </c>
      <c r="R836" s="1">
        <v>0</v>
      </c>
      <c r="S836" s="1">
        <v>0</v>
      </c>
      <c r="T836" s="1">
        <v>0</v>
      </c>
      <c r="U836" s="1">
        <v>0</v>
      </c>
      <c r="V836" t="s">
        <v>86</v>
      </c>
      <c r="W836" s="1">
        <v>7.6499999999999998E-7</v>
      </c>
      <c r="X836" s="1">
        <v>0</v>
      </c>
      <c r="Y836" s="1">
        <v>0</v>
      </c>
      <c r="Z836" s="1">
        <v>0</v>
      </c>
      <c r="AA836" s="1">
        <v>0</v>
      </c>
      <c r="AB836" s="1">
        <v>0</v>
      </c>
      <c r="AC836" s="1">
        <v>0</v>
      </c>
      <c r="AD836" s="1">
        <v>0</v>
      </c>
      <c r="AE836" s="1">
        <v>0</v>
      </c>
      <c r="AF836" s="1">
        <v>0</v>
      </c>
      <c r="AG836" s="1">
        <v>0</v>
      </c>
      <c r="AH836" s="1">
        <v>0</v>
      </c>
      <c r="AI836" t="s">
        <v>87</v>
      </c>
      <c r="AL836" s="1">
        <v>0</v>
      </c>
      <c r="AM836" s="1">
        <v>0</v>
      </c>
      <c r="AN836" s="1">
        <v>0</v>
      </c>
    </row>
    <row r="837" spans="1:40" x14ac:dyDescent="0.25">
      <c r="A837">
        <v>835</v>
      </c>
      <c r="B837" t="s">
        <v>202</v>
      </c>
      <c r="C837">
        <v>24</v>
      </c>
      <c r="D837">
        <v>7439965</v>
      </c>
      <c r="E837" t="s">
        <v>5</v>
      </c>
      <c r="F837" s="1">
        <v>5.5500000000000002E-6</v>
      </c>
      <c r="G837" t="s">
        <v>122</v>
      </c>
      <c r="H837" s="1">
        <v>0</v>
      </c>
      <c r="I837" s="1">
        <v>6.1667000000000004E-5</v>
      </c>
      <c r="J837" s="1">
        <v>0</v>
      </c>
      <c r="K837" s="1">
        <v>0</v>
      </c>
      <c r="L837" s="1">
        <v>0</v>
      </c>
      <c r="M837" s="1">
        <v>0</v>
      </c>
      <c r="N837" s="1">
        <v>0</v>
      </c>
      <c r="O837" s="1">
        <v>0</v>
      </c>
      <c r="P837" s="1">
        <v>0</v>
      </c>
      <c r="Q837" s="1">
        <v>0</v>
      </c>
      <c r="R837" s="1">
        <v>0</v>
      </c>
      <c r="S837" s="1">
        <v>0</v>
      </c>
      <c r="T837" s="1">
        <v>0</v>
      </c>
      <c r="U837" s="1">
        <v>0</v>
      </c>
      <c r="V837" t="s">
        <v>86</v>
      </c>
      <c r="W837" s="1">
        <v>5.5500000000000002E-6</v>
      </c>
      <c r="X837" s="1">
        <v>0</v>
      </c>
      <c r="Y837" s="1">
        <v>0</v>
      </c>
      <c r="Z837" s="1">
        <v>0</v>
      </c>
      <c r="AA837" s="1">
        <v>0</v>
      </c>
      <c r="AB837" s="1">
        <v>0</v>
      </c>
      <c r="AC837" s="1">
        <v>0</v>
      </c>
      <c r="AD837" s="1">
        <v>0</v>
      </c>
      <c r="AE837" s="1">
        <v>0</v>
      </c>
      <c r="AF837" s="1">
        <v>0</v>
      </c>
      <c r="AG837" s="1">
        <v>0</v>
      </c>
      <c r="AH837" s="1">
        <v>0</v>
      </c>
      <c r="AI837" t="s">
        <v>87</v>
      </c>
      <c r="AL837" s="1">
        <v>0</v>
      </c>
      <c r="AM837" s="1">
        <v>0</v>
      </c>
      <c r="AN837" s="1">
        <v>0</v>
      </c>
    </row>
    <row r="838" spans="1:40" x14ac:dyDescent="0.25">
      <c r="A838">
        <v>836</v>
      </c>
      <c r="B838" t="s">
        <v>202</v>
      </c>
      <c r="C838">
        <v>24</v>
      </c>
      <c r="D838">
        <v>7440020</v>
      </c>
      <c r="E838" t="s">
        <v>6</v>
      </c>
      <c r="F838" s="1">
        <v>3.8299999999999998E-7</v>
      </c>
      <c r="G838" t="s">
        <v>122</v>
      </c>
      <c r="H838" s="1">
        <v>0</v>
      </c>
      <c r="I838" s="1">
        <v>0</v>
      </c>
      <c r="J838" s="1">
        <v>0</v>
      </c>
      <c r="K838" s="1">
        <v>0</v>
      </c>
      <c r="L838" s="1">
        <v>0</v>
      </c>
      <c r="M838" s="1">
        <v>1.8944999999999999E-7</v>
      </c>
      <c r="N838" s="1">
        <v>2.7356999999999999E-5</v>
      </c>
      <c r="O838" s="1">
        <v>0</v>
      </c>
      <c r="P838" s="1">
        <v>0</v>
      </c>
      <c r="Q838" s="1">
        <v>0</v>
      </c>
      <c r="R838" s="1">
        <v>0</v>
      </c>
      <c r="S838" s="1">
        <v>2.7356999999999999E-5</v>
      </c>
      <c r="T838" s="1">
        <v>0</v>
      </c>
      <c r="U838" s="1">
        <v>0</v>
      </c>
      <c r="V838" t="s">
        <v>86</v>
      </c>
      <c r="W838" s="1">
        <v>3.8299999999999998E-7</v>
      </c>
      <c r="X838" s="1">
        <v>1.9027000000000001E-9</v>
      </c>
      <c r="Y838" s="1">
        <v>1.8120999999999999E-10</v>
      </c>
      <c r="Z838" s="1">
        <v>0</v>
      </c>
      <c r="AA838" s="1">
        <v>0</v>
      </c>
      <c r="AB838" s="1">
        <v>0</v>
      </c>
      <c r="AC838" s="1">
        <v>0</v>
      </c>
      <c r="AD838" s="1">
        <v>0</v>
      </c>
      <c r="AE838" s="1">
        <v>0</v>
      </c>
      <c r="AF838" s="1">
        <v>0</v>
      </c>
      <c r="AG838" s="1">
        <v>0</v>
      </c>
      <c r="AH838" s="1">
        <v>0</v>
      </c>
      <c r="AI838" t="s">
        <v>87</v>
      </c>
      <c r="AJ838" t="s">
        <v>88</v>
      </c>
      <c r="AK838" t="s">
        <v>118</v>
      </c>
      <c r="AL838" s="1">
        <v>0</v>
      </c>
      <c r="AM838" s="1">
        <v>0</v>
      </c>
      <c r="AN838" s="1">
        <v>0</v>
      </c>
    </row>
    <row r="839" spans="1:40" x14ac:dyDescent="0.25">
      <c r="A839">
        <v>837</v>
      </c>
      <c r="B839" t="s">
        <v>202</v>
      </c>
      <c r="C839">
        <v>24</v>
      </c>
      <c r="D839">
        <v>7723140</v>
      </c>
      <c r="E839" t="s">
        <v>295</v>
      </c>
      <c r="F839" s="1">
        <v>4.7799999999999998E-8</v>
      </c>
      <c r="G839" t="s">
        <v>122</v>
      </c>
      <c r="H839" s="1">
        <v>0</v>
      </c>
      <c r="I839" s="1">
        <v>0</v>
      </c>
      <c r="J839" s="1">
        <v>0</v>
      </c>
      <c r="K839" s="1">
        <v>0</v>
      </c>
      <c r="L839" s="1">
        <v>0</v>
      </c>
      <c r="M839" s="1">
        <v>0</v>
      </c>
      <c r="N839" s="1">
        <v>0</v>
      </c>
      <c r="O839" s="1">
        <v>0</v>
      </c>
      <c r="P839" s="1">
        <v>0</v>
      </c>
      <c r="Q839" s="1">
        <v>0</v>
      </c>
      <c r="R839" s="1">
        <v>0</v>
      </c>
      <c r="S839" s="1">
        <v>0</v>
      </c>
      <c r="T839" s="1">
        <v>0</v>
      </c>
      <c r="U839" s="1">
        <v>0</v>
      </c>
      <c r="V839" t="s">
        <v>86</v>
      </c>
      <c r="W839" s="1">
        <v>4.7799999999999998E-8</v>
      </c>
      <c r="X839" s="1">
        <v>0</v>
      </c>
      <c r="Y839" s="1">
        <v>0</v>
      </c>
      <c r="Z839" s="1">
        <v>0</v>
      </c>
      <c r="AA839" s="1">
        <v>0</v>
      </c>
      <c r="AB839" s="1">
        <v>0</v>
      </c>
      <c r="AC839" s="1">
        <v>0</v>
      </c>
      <c r="AD839" s="1">
        <v>0</v>
      </c>
      <c r="AE839" s="1">
        <v>0</v>
      </c>
      <c r="AF839" s="1">
        <v>0</v>
      </c>
      <c r="AG839" s="1">
        <v>0</v>
      </c>
      <c r="AH839" s="1">
        <v>0</v>
      </c>
      <c r="AI839" t="s">
        <v>87</v>
      </c>
      <c r="AL839" s="1">
        <v>0</v>
      </c>
      <c r="AM839" s="1">
        <v>0</v>
      </c>
      <c r="AN839" s="1">
        <v>0</v>
      </c>
    </row>
    <row r="840" spans="1:40" x14ac:dyDescent="0.25">
      <c r="A840">
        <v>838</v>
      </c>
      <c r="B840" t="s">
        <v>202</v>
      </c>
      <c r="C840">
        <v>24</v>
      </c>
      <c r="D840">
        <v>7439921</v>
      </c>
      <c r="E840" t="s">
        <v>7</v>
      </c>
      <c r="F840">
        <v>0</v>
      </c>
      <c r="G840" t="s">
        <v>122</v>
      </c>
      <c r="H840" s="1">
        <v>0</v>
      </c>
      <c r="I840" s="1">
        <v>0</v>
      </c>
      <c r="J840" s="1">
        <v>0</v>
      </c>
      <c r="K840" s="1">
        <v>0</v>
      </c>
      <c r="L840" s="1">
        <v>0</v>
      </c>
      <c r="M840" s="1">
        <v>0</v>
      </c>
      <c r="N840" s="1">
        <v>0</v>
      </c>
      <c r="O840" s="1">
        <v>0</v>
      </c>
      <c r="P840" s="1">
        <v>0</v>
      </c>
      <c r="Q840" s="1">
        <v>0</v>
      </c>
      <c r="R840" s="1">
        <v>0</v>
      </c>
      <c r="S840" s="1">
        <v>0</v>
      </c>
      <c r="T840" s="1">
        <v>0</v>
      </c>
      <c r="U840" s="1">
        <v>0</v>
      </c>
      <c r="V840" t="s">
        <v>86</v>
      </c>
      <c r="W840" s="1">
        <v>0</v>
      </c>
      <c r="X840" s="1">
        <v>0</v>
      </c>
      <c r="Y840" s="1">
        <v>0</v>
      </c>
      <c r="Z840" s="1">
        <v>0</v>
      </c>
      <c r="AA840" s="1">
        <v>0</v>
      </c>
      <c r="AB840" s="1">
        <v>0</v>
      </c>
      <c r="AC840" s="1">
        <v>0</v>
      </c>
      <c r="AD840" s="1">
        <v>0</v>
      </c>
      <c r="AE840" s="1">
        <v>0</v>
      </c>
      <c r="AF840" s="1">
        <v>0</v>
      </c>
      <c r="AG840" s="1">
        <v>0</v>
      </c>
      <c r="AH840" s="1">
        <v>0</v>
      </c>
      <c r="AI840" t="s">
        <v>87</v>
      </c>
      <c r="AL840" s="1">
        <v>0</v>
      </c>
      <c r="AM840" s="1">
        <v>0</v>
      </c>
      <c r="AN840" s="1">
        <v>0</v>
      </c>
    </row>
    <row r="841" spans="1:40" x14ac:dyDescent="0.25">
      <c r="A841">
        <v>839</v>
      </c>
      <c r="B841" t="s">
        <v>202</v>
      </c>
      <c r="C841">
        <v>24</v>
      </c>
      <c r="D841">
        <v>7440622</v>
      </c>
      <c r="E841" t="s">
        <v>296</v>
      </c>
      <c r="F841">
        <v>0</v>
      </c>
      <c r="G841" t="s">
        <v>122</v>
      </c>
      <c r="H841" s="1">
        <v>0</v>
      </c>
      <c r="I841" s="1">
        <v>0</v>
      </c>
      <c r="J841" s="1">
        <v>0</v>
      </c>
      <c r="K841" s="1">
        <v>0</v>
      </c>
      <c r="L841" s="1">
        <v>0</v>
      </c>
      <c r="M841" s="1">
        <v>0</v>
      </c>
      <c r="N841" s="1">
        <v>0</v>
      </c>
      <c r="O841" s="1">
        <v>0</v>
      </c>
      <c r="P841" s="1">
        <v>0</v>
      </c>
      <c r="Q841" s="1">
        <v>0</v>
      </c>
      <c r="R841" s="1">
        <v>0</v>
      </c>
      <c r="S841" s="1">
        <v>0</v>
      </c>
      <c r="T841" s="1">
        <v>0</v>
      </c>
      <c r="U841" s="1">
        <v>0</v>
      </c>
      <c r="V841" t="s">
        <v>86</v>
      </c>
      <c r="W841" s="1">
        <v>0</v>
      </c>
      <c r="X841" s="1">
        <v>0</v>
      </c>
      <c r="Y841" s="1">
        <v>0</v>
      </c>
      <c r="Z841" s="1">
        <v>0</v>
      </c>
      <c r="AA841" s="1">
        <v>0</v>
      </c>
      <c r="AB841" s="1">
        <v>0</v>
      </c>
      <c r="AC841" s="1">
        <v>0</v>
      </c>
      <c r="AD841" s="1">
        <v>0</v>
      </c>
      <c r="AE841" s="1">
        <v>0</v>
      </c>
      <c r="AF841" s="1">
        <v>0</v>
      </c>
      <c r="AG841" s="1">
        <v>0</v>
      </c>
      <c r="AH841" s="1">
        <v>0</v>
      </c>
      <c r="AI841" t="s">
        <v>87</v>
      </c>
      <c r="AL841" s="1">
        <v>0</v>
      </c>
      <c r="AM841" s="1">
        <v>0</v>
      </c>
      <c r="AN841" s="1">
        <v>0</v>
      </c>
    </row>
    <row r="842" spans="1:40" x14ac:dyDescent="0.25">
      <c r="A842">
        <v>840</v>
      </c>
      <c r="B842" t="s">
        <v>202</v>
      </c>
      <c r="C842">
        <v>24</v>
      </c>
      <c r="D842">
        <v>7440666</v>
      </c>
      <c r="E842" t="s">
        <v>297</v>
      </c>
      <c r="F842">
        <v>0</v>
      </c>
      <c r="G842" t="s">
        <v>122</v>
      </c>
      <c r="H842" s="1">
        <v>0</v>
      </c>
      <c r="I842" s="1">
        <v>0</v>
      </c>
      <c r="J842" s="1">
        <v>0</v>
      </c>
      <c r="K842" s="1">
        <v>0</v>
      </c>
      <c r="L842" s="1">
        <v>0</v>
      </c>
      <c r="M842" s="1">
        <v>0</v>
      </c>
      <c r="N842" s="1">
        <v>0</v>
      </c>
      <c r="O842" s="1">
        <v>0</v>
      </c>
      <c r="P842" s="1">
        <v>0</v>
      </c>
      <c r="Q842" s="1">
        <v>0</v>
      </c>
      <c r="R842" s="1">
        <v>0</v>
      </c>
      <c r="S842" s="1">
        <v>0</v>
      </c>
      <c r="T842" s="1">
        <v>0</v>
      </c>
      <c r="U842" s="1">
        <v>0</v>
      </c>
      <c r="V842" t="s">
        <v>86</v>
      </c>
      <c r="W842" s="1">
        <v>0</v>
      </c>
      <c r="X842" s="1">
        <v>0</v>
      </c>
      <c r="Y842" s="1">
        <v>0</v>
      </c>
      <c r="Z842" s="1">
        <v>0</v>
      </c>
      <c r="AA842" s="1">
        <v>0</v>
      </c>
      <c r="AB842" s="1">
        <v>0</v>
      </c>
      <c r="AC842" s="1">
        <v>0</v>
      </c>
      <c r="AD842" s="1">
        <v>0</v>
      </c>
      <c r="AE842" s="1">
        <v>0</v>
      </c>
      <c r="AF842" s="1">
        <v>0</v>
      </c>
      <c r="AG842" s="1">
        <v>0</v>
      </c>
      <c r="AH842" s="1">
        <v>0</v>
      </c>
      <c r="AI842" t="s">
        <v>87</v>
      </c>
      <c r="AL842" s="1">
        <v>0</v>
      </c>
      <c r="AM842" s="1">
        <v>0</v>
      </c>
      <c r="AN842" s="1">
        <v>0</v>
      </c>
    </row>
    <row r="843" spans="1:40" x14ac:dyDescent="0.25">
      <c r="A843">
        <v>841</v>
      </c>
      <c r="B843" t="s">
        <v>203</v>
      </c>
      <c r="C843">
        <v>24</v>
      </c>
      <c r="D843">
        <v>7429905</v>
      </c>
      <c r="E843" t="s">
        <v>290</v>
      </c>
      <c r="F843">
        <v>0</v>
      </c>
      <c r="G843" t="s">
        <v>122</v>
      </c>
      <c r="H843" s="1">
        <v>0</v>
      </c>
      <c r="I843" s="1">
        <v>0</v>
      </c>
      <c r="J843" s="1">
        <v>0</v>
      </c>
      <c r="K843" s="1">
        <v>0</v>
      </c>
      <c r="L843" s="1">
        <v>0</v>
      </c>
      <c r="M843" s="1">
        <v>0</v>
      </c>
      <c r="N843" s="1">
        <v>0</v>
      </c>
      <c r="O843" s="1">
        <v>0</v>
      </c>
      <c r="P843" s="1">
        <v>0</v>
      </c>
      <c r="Q843" s="1">
        <v>0</v>
      </c>
      <c r="R843" s="1">
        <v>0</v>
      </c>
      <c r="S843" s="1">
        <v>0</v>
      </c>
      <c r="T843" s="1">
        <v>0</v>
      </c>
      <c r="U843" s="1">
        <v>0</v>
      </c>
      <c r="V843" t="s">
        <v>86</v>
      </c>
      <c r="W843" s="1">
        <v>0</v>
      </c>
      <c r="X843" s="1">
        <v>0</v>
      </c>
      <c r="Y843" s="1">
        <v>0</v>
      </c>
      <c r="Z843" s="1">
        <v>0</v>
      </c>
      <c r="AA843" s="1">
        <v>0</v>
      </c>
      <c r="AB843" s="1">
        <v>0</v>
      </c>
      <c r="AC843" s="1">
        <v>0</v>
      </c>
      <c r="AD843" s="1">
        <v>0</v>
      </c>
      <c r="AE843" s="1">
        <v>0</v>
      </c>
      <c r="AF843" s="1">
        <v>0</v>
      </c>
      <c r="AG843" s="1">
        <v>0</v>
      </c>
      <c r="AH843" s="1">
        <v>0</v>
      </c>
      <c r="AI843" t="s">
        <v>87</v>
      </c>
      <c r="AL843" s="1">
        <v>0</v>
      </c>
      <c r="AM843" s="1">
        <v>0</v>
      </c>
      <c r="AN843" s="1">
        <v>0</v>
      </c>
    </row>
    <row r="844" spans="1:40" x14ac:dyDescent="0.25">
      <c r="A844">
        <v>842</v>
      </c>
      <c r="B844" t="s">
        <v>203</v>
      </c>
      <c r="C844">
        <v>24</v>
      </c>
      <c r="D844">
        <v>1344281</v>
      </c>
      <c r="E844" t="s">
        <v>291</v>
      </c>
      <c r="F844">
        <v>0</v>
      </c>
      <c r="G844" t="s">
        <v>122</v>
      </c>
      <c r="H844" s="1">
        <v>0</v>
      </c>
      <c r="I844" s="1">
        <v>0</v>
      </c>
      <c r="J844" s="1">
        <v>0</v>
      </c>
      <c r="K844" s="1">
        <v>0</v>
      </c>
      <c r="L844" s="1">
        <v>0</v>
      </c>
      <c r="M844" s="1">
        <v>0</v>
      </c>
      <c r="N844" s="1">
        <v>0</v>
      </c>
      <c r="O844" s="1">
        <v>0</v>
      </c>
      <c r="P844" s="1">
        <v>0</v>
      </c>
      <c r="Q844" s="1">
        <v>0</v>
      </c>
      <c r="R844" s="1">
        <v>0</v>
      </c>
      <c r="S844" s="1">
        <v>0</v>
      </c>
      <c r="T844" s="1">
        <v>0</v>
      </c>
      <c r="U844" s="1">
        <v>0</v>
      </c>
      <c r="V844" t="s">
        <v>86</v>
      </c>
      <c r="W844" s="1">
        <v>0</v>
      </c>
      <c r="X844" s="1">
        <v>0</v>
      </c>
      <c r="Y844" s="1">
        <v>0</v>
      </c>
      <c r="Z844" s="1">
        <v>0</v>
      </c>
      <c r="AA844" s="1">
        <v>0</v>
      </c>
      <c r="AB844" s="1">
        <v>0</v>
      </c>
      <c r="AC844" s="1">
        <v>0</v>
      </c>
      <c r="AD844" s="1">
        <v>0</v>
      </c>
      <c r="AE844" s="1">
        <v>0</v>
      </c>
      <c r="AF844" s="1">
        <v>0</v>
      </c>
      <c r="AG844" s="1">
        <v>0</v>
      </c>
      <c r="AH844" s="1">
        <v>0</v>
      </c>
      <c r="AI844" t="s">
        <v>87</v>
      </c>
      <c r="AL844" s="1">
        <v>0</v>
      </c>
      <c r="AM844" s="1">
        <v>0</v>
      </c>
      <c r="AN844" s="1">
        <v>0</v>
      </c>
    </row>
    <row r="845" spans="1:40" x14ac:dyDescent="0.25">
      <c r="A845">
        <v>843</v>
      </c>
      <c r="B845" t="s">
        <v>203</v>
      </c>
      <c r="C845">
        <v>24</v>
      </c>
      <c r="D845">
        <v>7440417</v>
      </c>
      <c r="E845" t="s">
        <v>292</v>
      </c>
      <c r="F845">
        <v>0</v>
      </c>
      <c r="G845" t="s">
        <v>122</v>
      </c>
      <c r="H845" s="1">
        <v>0</v>
      </c>
      <c r="I845" s="1">
        <v>0</v>
      </c>
      <c r="J845" s="1">
        <v>0</v>
      </c>
      <c r="K845" s="1">
        <v>0</v>
      </c>
      <c r="L845" s="1">
        <v>0</v>
      </c>
      <c r="M845" s="1">
        <v>0</v>
      </c>
      <c r="N845" s="1">
        <v>0</v>
      </c>
      <c r="O845" s="1">
        <v>0</v>
      </c>
      <c r="P845" s="1">
        <v>0</v>
      </c>
      <c r="Q845" s="1">
        <v>0</v>
      </c>
      <c r="R845" s="1">
        <v>0</v>
      </c>
      <c r="S845" s="1">
        <v>0</v>
      </c>
      <c r="T845" s="1">
        <v>0</v>
      </c>
      <c r="U845" s="1">
        <v>0</v>
      </c>
      <c r="V845" t="s">
        <v>86</v>
      </c>
      <c r="W845" s="1">
        <v>0</v>
      </c>
      <c r="X845" s="1">
        <v>0</v>
      </c>
      <c r="Y845" s="1">
        <v>0</v>
      </c>
      <c r="Z845" s="1">
        <v>0</v>
      </c>
      <c r="AA845" s="1">
        <v>0</v>
      </c>
      <c r="AB845" s="1">
        <v>0</v>
      </c>
      <c r="AC845" s="1">
        <v>0</v>
      </c>
      <c r="AD845" s="1">
        <v>0</v>
      </c>
      <c r="AE845" s="1">
        <v>0</v>
      </c>
      <c r="AF845" s="1">
        <v>0</v>
      </c>
      <c r="AG845" s="1">
        <v>0</v>
      </c>
      <c r="AH845" s="1">
        <v>0</v>
      </c>
      <c r="AI845" t="s">
        <v>87</v>
      </c>
      <c r="AL845" s="1">
        <v>0</v>
      </c>
      <c r="AM845" s="1">
        <v>0</v>
      </c>
      <c r="AN845" s="1">
        <v>0</v>
      </c>
    </row>
    <row r="846" spans="1:40" x14ac:dyDescent="0.25">
      <c r="A846">
        <v>844</v>
      </c>
      <c r="B846" t="s">
        <v>203</v>
      </c>
      <c r="C846">
        <v>24</v>
      </c>
      <c r="D846">
        <v>7440439</v>
      </c>
      <c r="E846" t="s">
        <v>293</v>
      </c>
      <c r="F846">
        <v>0</v>
      </c>
      <c r="G846" t="s">
        <v>122</v>
      </c>
      <c r="H846" s="1">
        <v>0</v>
      </c>
      <c r="I846" s="1">
        <v>0</v>
      </c>
      <c r="J846" s="1">
        <v>0</v>
      </c>
      <c r="K846" s="1">
        <v>0</v>
      </c>
      <c r="L846" s="1">
        <v>0</v>
      </c>
      <c r="M846" s="1">
        <v>0</v>
      </c>
      <c r="N846" s="1">
        <v>0</v>
      </c>
      <c r="O846" s="1">
        <v>0</v>
      </c>
      <c r="P846" s="1">
        <v>0</v>
      </c>
      <c r="Q846" s="1">
        <v>0</v>
      </c>
      <c r="R846" s="1">
        <v>0</v>
      </c>
      <c r="S846" s="1">
        <v>0</v>
      </c>
      <c r="T846" s="1">
        <v>0</v>
      </c>
      <c r="U846" s="1">
        <v>0</v>
      </c>
      <c r="V846" t="s">
        <v>86</v>
      </c>
      <c r="W846" s="1">
        <v>0</v>
      </c>
      <c r="X846" s="1">
        <v>0</v>
      </c>
      <c r="Y846" s="1">
        <v>0</v>
      </c>
      <c r="Z846" s="1">
        <v>0</v>
      </c>
      <c r="AA846" s="1">
        <v>0</v>
      </c>
      <c r="AB846" s="1">
        <v>0</v>
      </c>
      <c r="AC846" s="1">
        <v>0</v>
      </c>
      <c r="AD846" s="1">
        <v>0</v>
      </c>
      <c r="AE846" s="1">
        <v>0</v>
      </c>
      <c r="AF846" s="1">
        <v>0</v>
      </c>
      <c r="AG846" s="1">
        <v>0</v>
      </c>
      <c r="AH846" s="1">
        <v>0</v>
      </c>
      <c r="AI846" t="s">
        <v>87</v>
      </c>
      <c r="AL846" s="1">
        <v>0</v>
      </c>
      <c r="AM846" s="1">
        <v>0</v>
      </c>
      <c r="AN846" s="1">
        <v>0</v>
      </c>
    </row>
    <row r="847" spans="1:40" x14ac:dyDescent="0.25">
      <c r="A847">
        <v>845</v>
      </c>
      <c r="B847" t="s">
        <v>203</v>
      </c>
      <c r="C847">
        <v>24</v>
      </c>
      <c r="D847">
        <v>7440484</v>
      </c>
      <c r="E847" t="s">
        <v>8</v>
      </c>
      <c r="F847" s="1">
        <v>2.3900000000000002E-5</v>
      </c>
      <c r="G847" t="s">
        <v>122</v>
      </c>
      <c r="H847" s="1">
        <v>0</v>
      </c>
      <c r="I847" s="1">
        <v>0</v>
      </c>
      <c r="J847" s="1">
        <v>0</v>
      </c>
      <c r="K847" s="1">
        <v>0</v>
      </c>
      <c r="L847" s="1">
        <v>0</v>
      </c>
      <c r="M847" s="1">
        <v>0</v>
      </c>
      <c r="N847" s="1">
        <v>0</v>
      </c>
      <c r="O847" s="1">
        <v>0</v>
      </c>
      <c r="P847" s="1">
        <v>0</v>
      </c>
      <c r="Q847" s="1">
        <v>0</v>
      </c>
      <c r="R847" s="1">
        <v>0</v>
      </c>
      <c r="S847" s="1">
        <v>0</v>
      </c>
      <c r="T847" s="1">
        <v>0</v>
      </c>
      <c r="U847" s="1">
        <v>0</v>
      </c>
      <c r="V847" t="s">
        <v>86</v>
      </c>
      <c r="W847" s="1">
        <v>2.3900000000000002E-5</v>
      </c>
      <c r="X847" s="1">
        <v>0</v>
      </c>
      <c r="Y847" s="1">
        <v>0</v>
      </c>
      <c r="Z847" s="1">
        <v>0</v>
      </c>
      <c r="AA847" s="1">
        <v>0</v>
      </c>
      <c r="AB847" s="1">
        <v>0</v>
      </c>
      <c r="AC847" s="1">
        <v>0</v>
      </c>
      <c r="AD847" s="1">
        <v>0</v>
      </c>
      <c r="AE847" s="1">
        <v>0</v>
      </c>
      <c r="AF847" s="1">
        <v>0</v>
      </c>
      <c r="AG847" s="1">
        <v>0</v>
      </c>
      <c r="AH847" s="1">
        <v>0</v>
      </c>
      <c r="AI847" t="s">
        <v>87</v>
      </c>
      <c r="AL847" s="1">
        <v>0</v>
      </c>
      <c r="AM847" s="1">
        <v>0</v>
      </c>
      <c r="AN847" s="1">
        <v>0</v>
      </c>
    </row>
    <row r="848" spans="1:40" x14ac:dyDescent="0.25">
      <c r="A848">
        <v>846</v>
      </c>
      <c r="B848" t="s">
        <v>203</v>
      </c>
      <c r="C848">
        <v>24</v>
      </c>
      <c r="D848">
        <v>7440473</v>
      </c>
      <c r="E848" t="s">
        <v>89</v>
      </c>
      <c r="F848" s="1">
        <v>4.7800000000000003E-5</v>
      </c>
      <c r="G848" t="s">
        <v>122</v>
      </c>
      <c r="H848" s="1">
        <v>0</v>
      </c>
      <c r="I848" s="1">
        <v>0</v>
      </c>
      <c r="J848" s="1">
        <v>0</v>
      </c>
      <c r="K848" s="1">
        <v>0</v>
      </c>
      <c r="L848" s="1">
        <v>0</v>
      </c>
      <c r="M848" s="1">
        <v>0</v>
      </c>
      <c r="N848" s="1">
        <v>0</v>
      </c>
      <c r="O848" s="1">
        <v>0</v>
      </c>
      <c r="P848" s="1">
        <v>0</v>
      </c>
      <c r="Q848" s="1">
        <v>0</v>
      </c>
      <c r="R848" s="1">
        <v>0</v>
      </c>
      <c r="S848" s="1">
        <v>0</v>
      </c>
      <c r="T848" s="1">
        <v>0</v>
      </c>
      <c r="U848" s="1">
        <v>0</v>
      </c>
      <c r="V848" t="s">
        <v>86</v>
      </c>
      <c r="W848" s="1">
        <v>4.7800000000000003E-5</v>
      </c>
      <c r="X848" s="1">
        <v>0</v>
      </c>
      <c r="Y848" s="1">
        <v>0</v>
      </c>
      <c r="Z848" s="1">
        <v>0</v>
      </c>
      <c r="AA848" s="1">
        <v>0</v>
      </c>
      <c r="AB848" s="1">
        <v>0</v>
      </c>
      <c r="AC848" s="1">
        <v>0</v>
      </c>
      <c r="AD848" s="1">
        <v>0</v>
      </c>
      <c r="AE848" s="1">
        <v>0</v>
      </c>
      <c r="AF848" s="1">
        <v>0</v>
      </c>
      <c r="AG848" s="1">
        <v>0</v>
      </c>
      <c r="AH848" s="1">
        <v>0</v>
      </c>
      <c r="AI848" t="s">
        <v>87</v>
      </c>
      <c r="AL848" s="1">
        <v>0</v>
      </c>
      <c r="AM848" s="1">
        <v>0</v>
      </c>
      <c r="AN848" s="1">
        <v>0</v>
      </c>
    </row>
    <row r="849" spans="1:40" x14ac:dyDescent="0.25">
      <c r="A849">
        <v>847</v>
      </c>
      <c r="B849" t="s">
        <v>203</v>
      </c>
      <c r="C849">
        <v>24</v>
      </c>
      <c r="D849">
        <v>18540299</v>
      </c>
      <c r="E849" t="s">
        <v>13</v>
      </c>
      <c r="F849" s="1">
        <v>2.39E-6</v>
      </c>
      <c r="G849" t="s">
        <v>122</v>
      </c>
      <c r="H849" s="1">
        <v>0</v>
      </c>
      <c r="I849" s="1">
        <v>0</v>
      </c>
      <c r="J849" s="1">
        <v>0</v>
      </c>
      <c r="K849" s="1">
        <v>0</v>
      </c>
      <c r="L849" s="1">
        <v>0</v>
      </c>
      <c r="M849" s="1">
        <v>0</v>
      </c>
      <c r="N849" s="1">
        <v>1.1950000000000001E-5</v>
      </c>
      <c r="O849" s="1">
        <v>0</v>
      </c>
      <c r="P849" s="1">
        <v>0</v>
      </c>
      <c r="Q849" s="1">
        <v>0</v>
      </c>
      <c r="R849" s="1">
        <v>0</v>
      </c>
      <c r="S849" s="1">
        <v>6.5020000000000004E-7</v>
      </c>
      <c r="T849" s="1">
        <v>0</v>
      </c>
      <c r="U849" s="1">
        <v>0</v>
      </c>
      <c r="V849" t="s">
        <v>86</v>
      </c>
      <c r="W849" s="1">
        <v>2.39E-6</v>
      </c>
      <c r="X849" s="1">
        <v>1.1873E-8</v>
      </c>
      <c r="Y849" s="1">
        <v>1.1308000000000001E-9</v>
      </c>
      <c r="Z849" s="1">
        <v>0</v>
      </c>
      <c r="AA849" s="1">
        <v>0</v>
      </c>
      <c r="AB849" s="1">
        <v>0</v>
      </c>
      <c r="AC849" s="1">
        <v>0</v>
      </c>
      <c r="AD849" s="1">
        <v>0</v>
      </c>
      <c r="AE849" s="1">
        <v>0</v>
      </c>
      <c r="AF849" s="1">
        <v>0</v>
      </c>
      <c r="AG849" s="1">
        <v>0</v>
      </c>
      <c r="AH849" s="1">
        <v>0</v>
      </c>
      <c r="AI849" t="s">
        <v>87</v>
      </c>
      <c r="AJ849" t="s">
        <v>88</v>
      </c>
      <c r="AK849" t="s">
        <v>118</v>
      </c>
      <c r="AL849" s="1">
        <v>0</v>
      </c>
      <c r="AM849" s="1">
        <v>0</v>
      </c>
      <c r="AN849" s="1">
        <v>0</v>
      </c>
    </row>
    <row r="850" spans="1:40" x14ac:dyDescent="0.25">
      <c r="A850">
        <v>848</v>
      </c>
      <c r="B850" t="s">
        <v>203</v>
      </c>
      <c r="C850">
        <v>24</v>
      </c>
      <c r="D850">
        <v>1175</v>
      </c>
      <c r="E850" t="s">
        <v>294</v>
      </c>
      <c r="F850">
        <v>0</v>
      </c>
      <c r="G850" t="s">
        <v>122</v>
      </c>
      <c r="H850" s="1">
        <v>0</v>
      </c>
      <c r="I850" s="1">
        <v>0</v>
      </c>
      <c r="J850" s="1">
        <v>0</v>
      </c>
      <c r="K850" s="1">
        <v>0</v>
      </c>
      <c r="L850" s="1">
        <v>0</v>
      </c>
      <c r="M850" s="1">
        <v>0</v>
      </c>
      <c r="N850" s="1">
        <v>0</v>
      </c>
      <c r="O850" s="1">
        <v>0</v>
      </c>
      <c r="P850" s="1">
        <v>0</v>
      </c>
      <c r="Q850" s="1">
        <v>0</v>
      </c>
      <c r="R850" s="1">
        <v>0</v>
      </c>
      <c r="S850" s="1">
        <v>0</v>
      </c>
      <c r="T850" s="1">
        <v>0</v>
      </c>
      <c r="U850" s="1">
        <v>0</v>
      </c>
      <c r="V850" t="s">
        <v>86</v>
      </c>
      <c r="W850" s="1">
        <v>0</v>
      </c>
      <c r="X850" s="1">
        <v>0</v>
      </c>
      <c r="Y850" s="1">
        <v>0</v>
      </c>
      <c r="Z850" s="1">
        <v>0</v>
      </c>
      <c r="AA850" s="1">
        <v>0</v>
      </c>
      <c r="AB850" s="1">
        <v>0</v>
      </c>
      <c r="AC850" s="1">
        <v>0</v>
      </c>
      <c r="AD850" s="1">
        <v>0</v>
      </c>
      <c r="AE850" s="1">
        <v>0</v>
      </c>
      <c r="AF850" s="1">
        <v>0</v>
      </c>
      <c r="AG850" s="1">
        <v>0</v>
      </c>
      <c r="AH850" s="1">
        <v>0</v>
      </c>
      <c r="AI850" t="s">
        <v>87</v>
      </c>
      <c r="AL850" s="1">
        <v>0</v>
      </c>
      <c r="AM850" s="1">
        <v>0</v>
      </c>
      <c r="AN850" s="1">
        <v>0</v>
      </c>
    </row>
    <row r="851" spans="1:40" x14ac:dyDescent="0.25">
      <c r="A851">
        <v>849</v>
      </c>
      <c r="B851" t="s">
        <v>203</v>
      </c>
      <c r="C851">
        <v>24</v>
      </c>
      <c r="D851">
        <v>7440508</v>
      </c>
      <c r="E851" t="s">
        <v>10</v>
      </c>
      <c r="F851">
        <v>0</v>
      </c>
      <c r="G851" t="s">
        <v>122</v>
      </c>
      <c r="H851" s="1">
        <v>0</v>
      </c>
      <c r="I851" s="1">
        <v>0</v>
      </c>
      <c r="J851" s="1">
        <v>0</v>
      </c>
      <c r="K851" s="1">
        <v>0</v>
      </c>
      <c r="L851" s="1">
        <v>0</v>
      </c>
      <c r="M851" s="1">
        <v>0</v>
      </c>
      <c r="N851" s="1">
        <v>0</v>
      </c>
      <c r="O851" s="1">
        <v>0</v>
      </c>
      <c r="P851" s="1">
        <v>0</v>
      </c>
      <c r="Q851" s="1">
        <v>0</v>
      </c>
      <c r="R851" s="1">
        <v>0</v>
      </c>
      <c r="S851" s="1">
        <v>0</v>
      </c>
      <c r="T851" s="1">
        <v>0</v>
      </c>
      <c r="U851" s="1">
        <v>0</v>
      </c>
      <c r="V851" t="s">
        <v>86</v>
      </c>
      <c r="W851" s="1">
        <v>0</v>
      </c>
      <c r="X851" s="1">
        <v>0</v>
      </c>
      <c r="Y851" s="1">
        <v>0</v>
      </c>
      <c r="Z851" s="1">
        <v>0</v>
      </c>
      <c r="AA851" s="1">
        <v>0</v>
      </c>
      <c r="AB851" s="1">
        <v>0</v>
      </c>
      <c r="AC851" s="1">
        <v>0</v>
      </c>
      <c r="AD851" s="1">
        <v>0</v>
      </c>
      <c r="AE851" s="1">
        <v>0</v>
      </c>
      <c r="AF851" s="1">
        <v>0</v>
      </c>
      <c r="AG851" s="1">
        <v>0</v>
      </c>
      <c r="AH851" s="1">
        <v>0</v>
      </c>
      <c r="AI851" t="s">
        <v>87</v>
      </c>
      <c r="AL851" s="1">
        <v>0</v>
      </c>
      <c r="AM851" s="1">
        <v>0</v>
      </c>
      <c r="AN851" s="1">
        <v>0</v>
      </c>
    </row>
    <row r="852" spans="1:40" x14ac:dyDescent="0.25">
      <c r="A852">
        <v>850</v>
      </c>
      <c r="B852" t="s">
        <v>203</v>
      </c>
      <c r="C852">
        <v>24</v>
      </c>
      <c r="D852">
        <v>7439965</v>
      </c>
      <c r="E852" t="s">
        <v>5</v>
      </c>
      <c r="F852" s="1">
        <v>9.5699999999999999E-6</v>
      </c>
      <c r="G852" t="s">
        <v>122</v>
      </c>
      <c r="H852" s="1">
        <v>0</v>
      </c>
      <c r="I852" s="1">
        <v>1.0632999999999999E-4</v>
      </c>
      <c r="J852" s="1">
        <v>0</v>
      </c>
      <c r="K852" s="1">
        <v>0</v>
      </c>
      <c r="L852" s="1">
        <v>0</v>
      </c>
      <c r="M852" s="1">
        <v>0</v>
      </c>
      <c r="N852" s="1">
        <v>0</v>
      </c>
      <c r="O852" s="1">
        <v>0</v>
      </c>
      <c r="P852" s="1">
        <v>0</v>
      </c>
      <c r="Q852" s="1">
        <v>0</v>
      </c>
      <c r="R852" s="1">
        <v>0</v>
      </c>
      <c r="S852" s="1">
        <v>0</v>
      </c>
      <c r="T852" s="1">
        <v>0</v>
      </c>
      <c r="U852" s="1">
        <v>0</v>
      </c>
      <c r="V852" t="s">
        <v>86</v>
      </c>
      <c r="W852" s="1">
        <v>9.5699999999999999E-6</v>
      </c>
      <c r="X852" s="1">
        <v>0</v>
      </c>
      <c r="Y852" s="1">
        <v>0</v>
      </c>
      <c r="Z852" s="1">
        <v>0</v>
      </c>
      <c r="AA852" s="1">
        <v>0</v>
      </c>
      <c r="AB852" s="1">
        <v>0</v>
      </c>
      <c r="AC852" s="1">
        <v>0</v>
      </c>
      <c r="AD852" s="1">
        <v>0</v>
      </c>
      <c r="AE852" s="1">
        <v>0</v>
      </c>
      <c r="AF852" s="1">
        <v>0</v>
      </c>
      <c r="AG852" s="1">
        <v>0</v>
      </c>
      <c r="AH852" s="1">
        <v>0</v>
      </c>
      <c r="AI852" t="s">
        <v>87</v>
      </c>
      <c r="AL852" s="1">
        <v>0</v>
      </c>
      <c r="AM852" s="1">
        <v>0</v>
      </c>
      <c r="AN852" s="1">
        <v>0</v>
      </c>
    </row>
    <row r="853" spans="1:40" x14ac:dyDescent="0.25">
      <c r="A853">
        <v>851</v>
      </c>
      <c r="B853" t="s">
        <v>203</v>
      </c>
      <c r="C853">
        <v>24</v>
      </c>
      <c r="D853">
        <v>7440020</v>
      </c>
      <c r="E853" t="s">
        <v>6</v>
      </c>
      <c r="F853">
        <v>6.0300000000000002E-4</v>
      </c>
      <c r="G853" t="s">
        <v>122</v>
      </c>
      <c r="H853" s="1">
        <v>0</v>
      </c>
      <c r="I853" s="1">
        <v>0</v>
      </c>
      <c r="J853" s="1">
        <v>0</v>
      </c>
      <c r="K853" s="1">
        <v>0</v>
      </c>
      <c r="L853" s="1">
        <v>0</v>
      </c>
      <c r="M853" s="1">
        <v>2.9827E-4</v>
      </c>
      <c r="N853" s="1">
        <v>4.3070999999999998E-2</v>
      </c>
      <c r="O853" s="1">
        <v>0</v>
      </c>
      <c r="P853" s="1">
        <v>0</v>
      </c>
      <c r="Q853" s="1">
        <v>0</v>
      </c>
      <c r="R853" s="1">
        <v>0</v>
      </c>
      <c r="S853" s="1">
        <v>4.3070999999999998E-2</v>
      </c>
      <c r="T853" s="1">
        <v>0</v>
      </c>
      <c r="U853" s="1">
        <v>0</v>
      </c>
      <c r="V853" t="s">
        <v>86</v>
      </c>
      <c r="W853" s="1">
        <v>6.0300000000000002E-4</v>
      </c>
      <c r="X853" s="1">
        <v>2.9956000000000002E-6</v>
      </c>
      <c r="Y853" s="1">
        <v>2.8529999999999999E-7</v>
      </c>
      <c r="Z853" s="1">
        <v>0</v>
      </c>
      <c r="AA853" s="1">
        <v>0</v>
      </c>
      <c r="AB853" s="1">
        <v>0</v>
      </c>
      <c r="AC853" s="1">
        <v>0</v>
      </c>
      <c r="AD853" s="1">
        <v>0</v>
      </c>
      <c r="AE853" s="1">
        <v>0</v>
      </c>
      <c r="AF853" s="1">
        <v>0</v>
      </c>
      <c r="AG853" s="1">
        <v>0</v>
      </c>
      <c r="AH853" s="1">
        <v>0</v>
      </c>
      <c r="AI853" t="s">
        <v>87</v>
      </c>
      <c r="AJ853" t="s">
        <v>88</v>
      </c>
      <c r="AK853" t="s">
        <v>118</v>
      </c>
      <c r="AL853" s="1">
        <v>0</v>
      </c>
      <c r="AM853" s="1">
        <v>0</v>
      </c>
      <c r="AN853" s="1">
        <v>0</v>
      </c>
    </row>
    <row r="854" spans="1:40" x14ac:dyDescent="0.25">
      <c r="A854">
        <v>852</v>
      </c>
      <c r="B854" t="s">
        <v>203</v>
      </c>
      <c r="C854">
        <v>24</v>
      </c>
      <c r="D854">
        <v>7723140</v>
      </c>
      <c r="E854" t="s">
        <v>295</v>
      </c>
      <c r="F854">
        <v>0</v>
      </c>
      <c r="G854" t="s">
        <v>122</v>
      </c>
      <c r="H854" s="1">
        <v>0</v>
      </c>
      <c r="I854" s="1">
        <v>0</v>
      </c>
      <c r="J854" s="1">
        <v>0</v>
      </c>
      <c r="K854" s="1">
        <v>0</v>
      </c>
      <c r="L854" s="1">
        <v>0</v>
      </c>
      <c r="M854" s="1">
        <v>0</v>
      </c>
      <c r="N854" s="1">
        <v>0</v>
      </c>
      <c r="O854" s="1">
        <v>0</v>
      </c>
      <c r="P854" s="1">
        <v>0</v>
      </c>
      <c r="Q854" s="1">
        <v>0</v>
      </c>
      <c r="R854" s="1">
        <v>0</v>
      </c>
      <c r="S854" s="1">
        <v>0</v>
      </c>
      <c r="T854" s="1">
        <v>0</v>
      </c>
      <c r="U854" s="1">
        <v>0</v>
      </c>
      <c r="V854" t="s">
        <v>86</v>
      </c>
      <c r="W854" s="1">
        <v>0</v>
      </c>
      <c r="X854" s="1">
        <v>0</v>
      </c>
      <c r="Y854" s="1">
        <v>0</v>
      </c>
      <c r="Z854" s="1">
        <v>0</v>
      </c>
      <c r="AA854" s="1">
        <v>0</v>
      </c>
      <c r="AB854" s="1">
        <v>0</v>
      </c>
      <c r="AC854" s="1">
        <v>0</v>
      </c>
      <c r="AD854" s="1">
        <v>0</v>
      </c>
      <c r="AE854" s="1">
        <v>0</v>
      </c>
      <c r="AF854" s="1">
        <v>0</v>
      </c>
      <c r="AG854" s="1">
        <v>0</v>
      </c>
      <c r="AH854" s="1">
        <v>0</v>
      </c>
      <c r="AI854" t="s">
        <v>87</v>
      </c>
      <c r="AL854" s="1">
        <v>0</v>
      </c>
      <c r="AM854" s="1">
        <v>0</v>
      </c>
      <c r="AN854" s="1">
        <v>0</v>
      </c>
    </row>
    <row r="855" spans="1:40" x14ac:dyDescent="0.25">
      <c r="A855">
        <v>853</v>
      </c>
      <c r="B855" t="s">
        <v>203</v>
      </c>
      <c r="C855">
        <v>24</v>
      </c>
      <c r="D855">
        <v>7439921</v>
      </c>
      <c r="E855" t="s">
        <v>7</v>
      </c>
      <c r="F855">
        <v>0</v>
      </c>
      <c r="G855" t="s">
        <v>122</v>
      </c>
      <c r="H855" s="1">
        <v>0</v>
      </c>
      <c r="I855" s="1">
        <v>0</v>
      </c>
      <c r="J855" s="1">
        <v>0</v>
      </c>
      <c r="K855" s="1">
        <v>0</v>
      </c>
      <c r="L855" s="1">
        <v>0</v>
      </c>
      <c r="M855" s="1">
        <v>0</v>
      </c>
      <c r="N855" s="1">
        <v>0</v>
      </c>
      <c r="O855" s="1">
        <v>0</v>
      </c>
      <c r="P855" s="1">
        <v>0</v>
      </c>
      <c r="Q855" s="1">
        <v>0</v>
      </c>
      <c r="R855" s="1">
        <v>0</v>
      </c>
      <c r="S855" s="1">
        <v>0</v>
      </c>
      <c r="T855" s="1">
        <v>0</v>
      </c>
      <c r="U855" s="1">
        <v>0</v>
      </c>
      <c r="V855" t="s">
        <v>86</v>
      </c>
      <c r="W855" s="1">
        <v>0</v>
      </c>
      <c r="X855" s="1">
        <v>0</v>
      </c>
      <c r="Y855" s="1">
        <v>0</v>
      </c>
      <c r="Z855" s="1">
        <v>0</v>
      </c>
      <c r="AA855" s="1">
        <v>0</v>
      </c>
      <c r="AB855" s="1">
        <v>0</v>
      </c>
      <c r="AC855" s="1">
        <v>0</v>
      </c>
      <c r="AD855" s="1">
        <v>0</v>
      </c>
      <c r="AE855" s="1">
        <v>0</v>
      </c>
      <c r="AF855" s="1">
        <v>0</v>
      </c>
      <c r="AG855" s="1">
        <v>0</v>
      </c>
      <c r="AH855" s="1">
        <v>0</v>
      </c>
      <c r="AI855" t="s">
        <v>87</v>
      </c>
      <c r="AL855" s="1">
        <v>0</v>
      </c>
      <c r="AM855" s="1">
        <v>0</v>
      </c>
      <c r="AN855" s="1">
        <v>0</v>
      </c>
    </row>
    <row r="856" spans="1:40" x14ac:dyDescent="0.25">
      <c r="A856">
        <v>854</v>
      </c>
      <c r="B856" t="s">
        <v>203</v>
      </c>
      <c r="C856">
        <v>24</v>
      </c>
      <c r="D856">
        <v>7440622</v>
      </c>
      <c r="E856" t="s">
        <v>296</v>
      </c>
      <c r="F856" s="1">
        <v>5.7400000000000001E-6</v>
      </c>
      <c r="G856" t="s">
        <v>122</v>
      </c>
      <c r="H856" s="1">
        <v>0</v>
      </c>
      <c r="I856" s="1">
        <v>0</v>
      </c>
      <c r="J856" s="1">
        <v>0</v>
      </c>
      <c r="K856" s="1">
        <v>0</v>
      </c>
      <c r="L856" s="1">
        <v>0</v>
      </c>
      <c r="M856" s="1">
        <v>0</v>
      </c>
      <c r="N856" s="1">
        <v>0</v>
      </c>
      <c r="O856" s="1">
        <v>0</v>
      </c>
      <c r="P856" s="1">
        <v>0</v>
      </c>
      <c r="Q856" s="1">
        <v>0</v>
      </c>
      <c r="R856" s="1">
        <v>0</v>
      </c>
      <c r="S856" s="1">
        <v>0</v>
      </c>
      <c r="T856" s="1">
        <v>0</v>
      </c>
      <c r="U856" s="1">
        <v>0</v>
      </c>
      <c r="V856" t="s">
        <v>86</v>
      </c>
      <c r="W856" s="1">
        <v>5.7400000000000001E-6</v>
      </c>
      <c r="X856" s="1">
        <v>0</v>
      </c>
      <c r="Y856" s="1">
        <v>0</v>
      </c>
      <c r="Z856" s="1">
        <v>0</v>
      </c>
      <c r="AA856" s="1">
        <v>0</v>
      </c>
      <c r="AB856" s="1">
        <v>0</v>
      </c>
      <c r="AC856" s="1">
        <v>0</v>
      </c>
      <c r="AD856" s="1">
        <v>0</v>
      </c>
      <c r="AE856" s="1">
        <v>0</v>
      </c>
      <c r="AF856" s="1">
        <v>0</v>
      </c>
      <c r="AG856" s="1">
        <v>0</v>
      </c>
      <c r="AH856" s="1">
        <v>0</v>
      </c>
      <c r="AI856" t="s">
        <v>87</v>
      </c>
      <c r="AL856" s="1">
        <v>0</v>
      </c>
      <c r="AM856" s="1">
        <v>0</v>
      </c>
      <c r="AN856" s="1">
        <v>0</v>
      </c>
    </row>
    <row r="857" spans="1:40" x14ac:dyDescent="0.25">
      <c r="A857">
        <v>855</v>
      </c>
      <c r="B857" t="s">
        <v>203</v>
      </c>
      <c r="C857">
        <v>24</v>
      </c>
      <c r="D857">
        <v>7440666</v>
      </c>
      <c r="E857" t="s">
        <v>297</v>
      </c>
      <c r="F857">
        <v>0</v>
      </c>
      <c r="G857" t="s">
        <v>122</v>
      </c>
      <c r="H857" s="1">
        <v>0</v>
      </c>
      <c r="I857" s="1">
        <v>0</v>
      </c>
      <c r="J857" s="1">
        <v>0</v>
      </c>
      <c r="K857" s="1">
        <v>0</v>
      </c>
      <c r="L857" s="1">
        <v>0</v>
      </c>
      <c r="M857" s="1">
        <v>0</v>
      </c>
      <c r="N857" s="1">
        <v>0</v>
      </c>
      <c r="O857" s="1">
        <v>0</v>
      </c>
      <c r="P857" s="1">
        <v>0</v>
      </c>
      <c r="Q857" s="1">
        <v>0</v>
      </c>
      <c r="R857" s="1">
        <v>0</v>
      </c>
      <c r="S857" s="1">
        <v>0</v>
      </c>
      <c r="T857" s="1">
        <v>0</v>
      </c>
      <c r="U857" s="1">
        <v>0</v>
      </c>
      <c r="V857" t="s">
        <v>86</v>
      </c>
      <c r="W857" s="1">
        <v>0</v>
      </c>
      <c r="X857" s="1">
        <v>0</v>
      </c>
      <c r="Y857" s="1">
        <v>0</v>
      </c>
      <c r="Z857" s="1">
        <v>0</v>
      </c>
      <c r="AA857" s="1">
        <v>0</v>
      </c>
      <c r="AB857" s="1">
        <v>0</v>
      </c>
      <c r="AC857" s="1">
        <v>0</v>
      </c>
      <c r="AD857" s="1">
        <v>0</v>
      </c>
      <c r="AE857" s="1">
        <v>0</v>
      </c>
      <c r="AF857" s="1">
        <v>0</v>
      </c>
      <c r="AG857" s="1">
        <v>0</v>
      </c>
      <c r="AH857" s="1">
        <v>0</v>
      </c>
      <c r="AI857" t="s">
        <v>87</v>
      </c>
      <c r="AL857" s="1">
        <v>0</v>
      </c>
      <c r="AM857" s="1">
        <v>0</v>
      </c>
      <c r="AN857" s="1">
        <v>0</v>
      </c>
    </row>
    <row r="858" spans="1:40" x14ac:dyDescent="0.25">
      <c r="A858">
        <v>856</v>
      </c>
      <c r="B858" t="s">
        <v>48</v>
      </c>
      <c r="C858">
        <v>24</v>
      </c>
      <c r="D858">
        <v>7429905</v>
      </c>
      <c r="E858" t="s">
        <v>290</v>
      </c>
      <c r="F858">
        <v>0</v>
      </c>
      <c r="G858" t="s">
        <v>122</v>
      </c>
      <c r="H858" s="1">
        <v>0</v>
      </c>
      <c r="I858" s="1">
        <v>0</v>
      </c>
      <c r="J858" s="1">
        <v>0</v>
      </c>
      <c r="K858" s="1">
        <v>0</v>
      </c>
      <c r="L858" s="1">
        <v>0</v>
      </c>
      <c r="M858" s="1">
        <v>0</v>
      </c>
      <c r="N858" s="1">
        <v>0</v>
      </c>
      <c r="O858" s="1">
        <v>0</v>
      </c>
      <c r="P858" s="1">
        <v>0</v>
      </c>
      <c r="Q858" s="1">
        <v>0</v>
      </c>
      <c r="R858" s="1">
        <v>0</v>
      </c>
      <c r="S858" s="1">
        <v>0</v>
      </c>
      <c r="T858" s="1">
        <v>0</v>
      </c>
      <c r="U858" s="1">
        <v>0</v>
      </c>
      <c r="V858" t="s">
        <v>86</v>
      </c>
      <c r="W858" s="1">
        <v>0</v>
      </c>
      <c r="X858" s="1">
        <v>0</v>
      </c>
      <c r="Y858" s="1">
        <v>0</v>
      </c>
      <c r="Z858" s="1">
        <v>0</v>
      </c>
      <c r="AA858" s="1">
        <v>0</v>
      </c>
      <c r="AB858" s="1">
        <v>0</v>
      </c>
      <c r="AC858" s="1">
        <v>0</v>
      </c>
      <c r="AD858" s="1">
        <v>0</v>
      </c>
      <c r="AE858" s="1">
        <v>0</v>
      </c>
      <c r="AF858" s="1">
        <v>0</v>
      </c>
      <c r="AG858" s="1">
        <v>0</v>
      </c>
      <c r="AH858" s="1">
        <v>0</v>
      </c>
      <c r="AI858" t="s">
        <v>87</v>
      </c>
      <c r="AL858" s="1">
        <v>0</v>
      </c>
      <c r="AM858" s="1">
        <v>0</v>
      </c>
      <c r="AN858" s="1">
        <v>0</v>
      </c>
    </row>
    <row r="859" spans="1:40" x14ac:dyDescent="0.25">
      <c r="A859">
        <v>857</v>
      </c>
      <c r="B859" t="s">
        <v>48</v>
      </c>
      <c r="C859">
        <v>24</v>
      </c>
      <c r="D859">
        <v>1344281</v>
      </c>
      <c r="E859" t="s">
        <v>291</v>
      </c>
      <c r="F859">
        <v>0</v>
      </c>
      <c r="G859" t="s">
        <v>122</v>
      </c>
      <c r="H859" s="1">
        <v>0</v>
      </c>
      <c r="I859" s="1">
        <v>0</v>
      </c>
      <c r="J859" s="1">
        <v>0</v>
      </c>
      <c r="K859" s="1">
        <v>0</v>
      </c>
      <c r="L859" s="1">
        <v>0</v>
      </c>
      <c r="M859" s="1">
        <v>0</v>
      </c>
      <c r="N859" s="1">
        <v>0</v>
      </c>
      <c r="O859" s="1">
        <v>0</v>
      </c>
      <c r="P859" s="1">
        <v>0</v>
      </c>
      <c r="Q859" s="1">
        <v>0</v>
      </c>
      <c r="R859" s="1">
        <v>0</v>
      </c>
      <c r="S859" s="1">
        <v>0</v>
      </c>
      <c r="T859" s="1">
        <v>0</v>
      </c>
      <c r="U859" s="1">
        <v>0</v>
      </c>
      <c r="V859" t="s">
        <v>86</v>
      </c>
      <c r="W859" s="1">
        <v>0</v>
      </c>
      <c r="X859" s="1">
        <v>0</v>
      </c>
      <c r="Y859" s="1">
        <v>0</v>
      </c>
      <c r="Z859" s="1">
        <v>0</v>
      </c>
      <c r="AA859" s="1">
        <v>0</v>
      </c>
      <c r="AB859" s="1">
        <v>0</v>
      </c>
      <c r="AC859" s="1">
        <v>0</v>
      </c>
      <c r="AD859" s="1">
        <v>0</v>
      </c>
      <c r="AE859" s="1">
        <v>0</v>
      </c>
      <c r="AF859" s="1">
        <v>0</v>
      </c>
      <c r="AG859" s="1">
        <v>0</v>
      </c>
      <c r="AH859" s="1">
        <v>0</v>
      </c>
      <c r="AI859" t="s">
        <v>87</v>
      </c>
      <c r="AL859" s="1">
        <v>0</v>
      </c>
      <c r="AM859" s="1">
        <v>0</v>
      </c>
      <c r="AN859" s="1">
        <v>0</v>
      </c>
    </row>
    <row r="860" spans="1:40" x14ac:dyDescent="0.25">
      <c r="A860">
        <v>858</v>
      </c>
      <c r="B860" t="s">
        <v>48</v>
      </c>
      <c r="C860">
        <v>24</v>
      </c>
      <c r="D860">
        <v>7440417</v>
      </c>
      <c r="E860" t="s">
        <v>292</v>
      </c>
      <c r="F860" s="1">
        <v>7.6500000000000007E-9</v>
      </c>
      <c r="G860" t="s">
        <v>122</v>
      </c>
      <c r="H860" s="1">
        <v>0</v>
      </c>
      <c r="I860" s="1">
        <v>0</v>
      </c>
      <c r="J860" s="1">
        <v>1.0928999999999999E-6</v>
      </c>
      <c r="K860" s="1">
        <v>0</v>
      </c>
      <c r="L860" s="1">
        <v>2.1716999999999999E-8</v>
      </c>
      <c r="M860" s="1">
        <v>0</v>
      </c>
      <c r="N860" s="1">
        <v>1.0928999999999999E-6</v>
      </c>
      <c r="O860" s="1">
        <v>0</v>
      </c>
      <c r="P860" s="1">
        <v>0</v>
      </c>
      <c r="Q860" s="1">
        <v>0</v>
      </c>
      <c r="R860" s="1">
        <v>0</v>
      </c>
      <c r="S860" s="1">
        <v>0</v>
      </c>
      <c r="T860" s="1">
        <v>0</v>
      </c>
      <c r="U860" s="1">
        <v>0</v>
      </c>
      <c r="V860" t="s">
        <v>86</v>
      </c>
      <c r="W860" s="1">
        <v>7.6500000000000007E-9</v>
      </c>
      <c r="X860" s="1">
        <v>3.8004E-11</v>
      </c>
      <c r="Y860" s="1">
        <v>5.4292000000000003E-12</v>
      </c>
      <c r="Z860" s="1">
        <v>0</v>
      </c>
      <c r="AA860" s="1">
        <v>0</v>
      </c>
      <c r="AB860" s="1">
        <v>0</v>
      </c>
      <c r="AC860" s="1">
        <v>0</v>
      </c>
      <c r="AD860" s="1">
        <v>0</v>
      </c>
      <c r="AE860" s="1">
        <v>0</v>
      </c>
      <c r="AF860" s="1">
        <v>0</v>
      </c>
      <c r="AG860" s="1">
        <v>0</v>
      </c>
      <c r="AH860" s="1">
        <v>0</v>
      </c>
      <c r="AI860" t="s">
        <v>87</v>
      </c>
      <c r="AJ860" t="s">
        <v>88</v>
      </c>
      <c r="AK860" t="s">
        <v>118</v>
      </c>
      <c r="AL860" s="1">
        <v>0</v>
      </c>
      <c r="AM860" s="1">
        <v>0</v>
      </c>
      <c r="AN860" s="1">
        <v>0</v>
      </c>
    </row>
    <row r="861" spans="1:40" x14ac:dyDescent="0.25">
      <c r="A861">
        <v>859</v>
      </c>
      <c r="B861" t="s">
        <v>48</v>
      </c>
      <c r="C861">
        <v>24</v>
      </c>
      <c r="D861">
        <v>7440439</v>
      </c>
      <c r="E861" t="s">
        <v>293</v>
      </c>
      <c r="F861">
        <v>0</v>
      </c>
      <c r="G861" t="s">
        <v>122</v>
      </c>
      <c r="H861" s="1">
        <v>0</v>
      </c>
      <c r="I861" s="1">
        <v>0</v>
      </c>
      <c r="J861" s="1">
        <v>0</v>
      </c>
      <c r="K861" s="1">
        <v>0</v>
      </c>
      <c r="L861" s="1">
        <v>0</v>
      </c>
      <c r="M861" s="1">
        <v>0</v>
      </c>
      <c r="N861" s="1">
        <v>0</v>
      </c>
      <c r="O861" s="1">
        <v>0</v>
      </c>
      <c r="P861" s="1">
        <v>0</v>
      </c>
      <c r="Q861" s="1">
        <v>0</v>
      </c>
      <c r="R861" s="1">
        <v>0</v>
      </c>
      <c r="S861" s="1">
        <v>0</v>
      </c>
      <c r="T861" s="1">
        <v>0</v>
      </c>
      <c r="U861" s="1">
        <v>0</v>
      </c>
      <c r="V861" t="s">
        <v>86</v>
      </c>
      <c r="W861" s="1">
        <v>0</v>
      </c>
      <c r="X861" s="1">
        <v>0</v>
      </c>
      <c r="Y861" s="1">
        <v>0</v>
      </c>
      <c r="Z861" s="1">
        <v>0</v>
      </c>
      <c r="AA861" s="1">
        <v>0</v>
      </c>
      <c r="AB861" s="1">
        <v>0</v>
      </c>
      <c r="AC861" s="1">
        <v>0</v>
      </c>
      <c r="AD861" s="1">
        <v>0</v>
      </c>
      <c r="AE861" s="1">
        <v>0</v>
      </c>
      <c r="AF861" s="1">
        <v>0</v>
      </c>
      <c r="AG861" s="1">
        <v>0</v>
      </c>
      <c r="AH861" s="1">
        <v>0</v>
      </c>
      <c r="AI861" t="s">
        <v>87</v>
      </c>
      <c r="AL861" s="1">
        <v>0</v>
      </c>
      <c r="AM861" s="1">
        <v>0</v>
      </c>
      <c r="AN861" s="1">
        <v>0</v>
      </c>
    </row>
    <row r="862" spans="1:40" x14ac:dyDescent="0.25">
      <c r="A862">
        <v>860</v>
      </c>
      <c r="B862" t="s">
        <v>48</v>
      </c>
      <c r="C862">
        <v>24</v>
      </c>
      <c r="D862">
        <v>7440484</v>
      </c>
      <c r="E862" t="s">
        <v>8</v>
      </c>
      <c r="F862">
        <v>0</v>
      </c>
      <c r="G862" t="s">
        <v>122</v>
      </c>
      <c r="H862" s="1">
        <v>0</v>
      </c>
      <c r="I862" s="1">
        <v>0</v>
      </c>
      <c r="J862" s="1">
        <v>0</v>
      </c>
      <c r="K862" s="1">
        <v>0</v>
      </c>
      <c r="L862" s="1">
        <v>0</v>
      </c>
      <c r="M862" s="1">
        <v>0</v>
      </c>
      <c r="N862" s="1">
        <v>0</v>
      </c>
      <c r="O862" s="1">
        <v>0</v>
      </c>
      <c r="P862" s="1">
        <v>0</v>
      </c>
      <c r="Q862" s="1">
        <v>0</v>
      </c>
      <c r="R862" s="1">
        <v>0</v>
      </c>
      <c r="S862" s="1">
        <v>0</v>
      </c>
      <c r="T862" s="1">
        <v>0</v>
      </c>
      <c r="U862" s="1">
        <v>0</v>
      </c>
      <c r="V862" t="s">
        <v>86</v>
      </c>
      <c r="W862" s="1">
        <v>0</v>
      </c>
      <c r="X862" s="1">
        <v>0</v>
      </c>
      <c r="Y862" s="1">
        <v>0</v>
      </c>
      <c r="Z862" s="1">
        <v>0</v>
      </c>
      <c r="AA862" s="1">
        <v>0</v>
      </c>
      <c r="AB862" s="1">
        <v>0</v>
      </c>
      <c r="AC862" s="1">
        <v>0</v>
      </c>
      <c r="AD862" s="1">
        <v>0</v>
      </c>
      <c r="AE862" s="1">
        <v>0</v>
      </c>
      <c r="AF862" s="1">
        <v>0</v>
      </c>
      <c r="AG862" s="1">
        <v>0</v>
      </c>
      <c r="AH862" s="1">
        <v>0</v>
      </c>
      <c r="AI862" t="s">
        <v>87</v>
      </c>
      <c r="AL862" s="1">
        <v>0</v>
      </c>
      <c r="AM862" s="1">
        <v>0</v>
      </c>
      <c r="AN862" s="1">
        <v>0</v>
      </c>
    </row>
    <row r="863" spans="1:40" x14ac:dyDescent="0.25">
      <c r="A863">
        <v>861</v>
      </c>
      <c r="B863" t="s">
        <v>48</v>
      </c>
      <c r="C863">
        <v>24</v>
      </c>
      <c r="D863">
        <v>7440473</v>
      </c>
      <c r="E863" t="s">
        <v>89</v>
      </c>
      <c r="F863">
        <v>0</v>
      </c>
      <c r="G863" t="s">
        <v>122</v>
      </c>
      <c r="H863" s="1">
        <v>0</v>
      </c>
      <c r="I863" s="1">
        <v>0</v>
      </c>
      <c r="J863" s="1">
        <v>0</v>
      </c>
      <c r="K863" s="1">
        <v>0</v>
      </c>
      <c r="L863" s="1">
        <v>0</v>
      </c>
      <c r="M863" s="1">
        <v>0</v>
      </c>
      <c r="N863" s="1">
        <v>0</v>
      </c>
      <c r="O863" s="1">
        <v>0</v>
      </c>
      <c r="P863" s="1">
        <v>0</v>
      </c>
      <c r="Q863" s="1">
        <v>0</v>
      </c>
      <c r="R863" s="1">
        <v>0</v>
      </c>
      <c r="S863" s="1">
        <v>0</v>
      </c>
      <c r="T863" s="1">
        <v>0</v>
      </c>
      <c r="U863" s="1">
        <v>0</v>
      </c>
      <c r="V863" t="s">
        <v>86</v>
      </c>
      <c r="W863" s="1">
        <v>0</v>
      </c>
      <c r="X863" s="1">
        <v>0</v>
      </c>
      <c r="Y863" s="1">
        <v>0</v>
      </c>
      <c r="Z863" s="1">
        <v>0</v>
      </c>
      <c r="AA863" s="1">
        <v>0</v>
      </c>
      <c r="AB863" s="1">
        <v>0</v>
      </c>
      <c r="AC863" s="1">
        <v>0</v>
      </c>
      <c r="AD863" s="1">
        <v>0</v>
      </c>
      <c r="AE863" s="1">
        <v>0</v>
      </c>
      <c r="AF863" s="1">
        <v>0</v>
      </c>
      <c r="AG863" s="1">
        <v>0</v>
      </c>
      <c r="AH863" s="1">
        <v>0</v>
      </c>
      <c r="AI863" t="s">
        <v>87</v>
      </c>
      <c r="AL863" s="1">
        <v>0</v>
      </c>
      <c r="AM863" s="1">
        <v>0</v>
      </c>
      <c r="AN863" s="1">
        <v>0</v>
      </c>
    </row>
    <row r="864" spans="1:40" x14ac:dyDescent="0.25">
      <c r="A864">
        <v>862</v>
      </c>
      <c r="B864" t="s">
        <v>48</v>
      </c>
      <c r="C864">
        <v>24</v>
      </c>
      <c r="D864">
        <v>18540299</v>
      </c>
      <c r="E864" t="s">
        <v>13</v>
      </c>
      <c r="F864">
        <v>0</v>
      </c>
      <c r="G864" t="s">
        <v>122</v>
      </c>
      <c r="H864" s="1">
        <v>0</v>
      </c>
      <c r="I864" s="1">
        <v>0</v>
      </c>
      <c r="J864" s="1">
        <v>0</v>
      </c>
      <c r="K864" s="1">
        <v>0</v>
      </c>
      <c r="L864" s="1">
        <v>0</v>
      </c>
      <c r="M864" s="1">
        <v>0</v>
      </c>
      <c r="N864" s="1">
        <v>0</v>
      </c>
      <c r="O864" s="1">
        <v>0</v>
      </c>
      <c r="P864" s="1">
        <v>0</v>
      </c>
      <c r="Q864" s="1">
        <v>0</v>
      </c>
      <c r="R864" s="1">
        <v>0</v>
      </c>
      <c r="S864" s="1">
        <v>0</v>
      </c>
      <c r="T864" s="1">
        <v>0</v>
      </c>
      <c r="U864" s="1">
        <v>0</v>
      </c>
      <c r="V864" t="s">
        <v>86</v>
      </c>
      <c r="W864" s="1">
        <v>0</v>
      </c>
      <c r="X864" s="1">
        <v>0</v>
      </c>
      <c r="Y864" s="1">
        <v>0</v>
      </c>
      <c r="Z864" s="1">
        <v>0</v>
      </c>
      <c r="AA864" s="1">
        <v>0</v>
      </c>
      <c r="AB864" s="1">
        <v>0</v>
      </c>
      <c r="AC864" s="1">
        <v>0</v>
      </c>
      <c r="AD864" s="1">
        <v>0</v>
      </c>
      <c r="AE864" s="1">
        <v>0</v>
      </c>
      <c r="AF864" s="1">
        <v>0</v>
      </c>
      <c r="AG864" s="1">
        <v>0</v>
      </c>
      <c r="AH864" s="1">
        <v>0</v>
      </c>
      <c r="AI864" t="s">
        <v>87</v>
      </c>
      <c r="AL864" s="1">
        <v>0</v>
      </c>
      <c r="AM864" s="1">
        <v>0</v>
      </c>
      <c r="AN864" s="1">
        <v>0</v>
      </c>
    </row>
    <row r="865" spans="1:40" x14ac:dyDescent="0.25">
      <c r="A865">
        <v>863</v>
      </c>
      <c r="B865" t="s">
        <v>48</v>
      </c>
      <c r="C865">
        <v>24</v>
      </c>
      <c r="D865">
        <v>1175</v>
      </c>
      <c r="E865" t="s">
        <v>294</v>
      </c>
      <c r="F865">
        <v>0</v>
      </c>
      <c r="G865" t="s">
        <v>122</v>
      </c>
      <c r="H865" s="1">
        <v>0</v>
      </c>
      <c r="I865" s="1">
        <v>0</v>
      </c>
      <c r="J865" s="1">
        <v>0</v>
      </c>
      <c r="K865" s="1">
        <v>0</v>
      </c>
      <c r="L865" s="1">
        <v>0</v>
      </c>
      <c r="M865" s="1">
        <v>0</v>
      </c>
      <c r="N865" s="1">
        <v>0</v>
      </c>
      <c r="O865" s="1">
        <v>0</v>
      </c>
      <c r="P865" s="1">
        <v>0</v>
      </c>
      <c r="Q865" s="1">
        <v>0</v>
      </c>
      <c r="R865" s="1">
        <v>0</v>
      </c>
      <c r="S865" s="1">
        <v>0</v>
      </c>
      <c r="T865" s="1">
        <v>0</v>
      </c>
      <c r="U865" s="1">
        <v>0</v>
      </c>
      <c r="V865" t="s">
        <v>86</v>
      </c>
      <c r="W865" s="1">
        <v>0</v>
      </c>
      <c r="X865" s="1">
        <v>0</v>
      </c>
      <c r="Y865" s="1">
        <v>0</v>
      </c>
      <c r="Z865" s="1">
        <v>0</v>
      </c>
      <c r="AA865" s="1">
        <v>0</v>
      </c>
      <c r="AB865" s="1">
        <v>0</v>
      </c>
      <c r="AC865" s="1">
        <v>0</v>
      </c>
      <c r="AD865" s="1">
        <v>0</v>
      </c>
      <c r="AE865" s="1">
        <v>0</v>
      </c>
      <c r="AF865" s="1">
        <v>0</v>
      </c>
      <c r="AG865" s="1">
        <v>0</v>
      </c>
      <c r="AH865" s="1">
        <v>0</v>
      </c>
      <c r="AI865" t="s">
        <v>87</v>
      </c>
      <c r="AL865" s="1">
        <v>0</v>
      </c>
      <c r="AM865" s="1">
        <v>0</v>
      </c>
      <c r="AN865" s="1">
        <v>0</v>
      </c>
    </row>
    <row r="866" spans="1:40" x14ac:dyDescent="0.25">
      <c r="A866">
        <v>864</v>
      </c>
      <c r="B866" t="s">
        <v>48</v>
      </c>
      <c r="C866">
        <v>24</v>
      </c>
      <c r="D866">
        <v>7440508</v>
      </c>
      <c r="E866" t="s">
        <v>10</v>
      </c>
      <c r="F866" s="1">
        <v>9.569999999999999E-7</v>
      </c>
      <c r="G866" t="s">
        <v>122</v>
      </c>
      <c r="H866" s="1">
        <v>0</v>
      </c>
      <c r="I866" s="1">
        <v>0</v>
      </c>
      <c r="J866" s="1">
        <v>0</v>
      </c>
      <c r="K866" s="1">
        <v>0</v>
      </c>
      <c r="L866" s="1">
        <v>0</v>
      </c>
      <c r="M866" s="1">
        <v>0</v>
      </c>
      <c r="N866" s="1">
        <v>0</v>
      </c>
      <c r="O866" s="1">
        <v>0</v>
      </c>
      <c r="P866" s="1">
        <v>0</v>
      </c>
      <c r="Q866" s="1">
        <v>0</v>
      </c>
      <c r="R866" s="1">
        <v>0</v>
      </c>
      <c r="S866" s="1">
        <v>0</v>
      </c>
      <c r="T866" s="1">
        <v>0</v>
      </c>
      <c r="U866" s="1">
        <v>0</v>
      </c>
      <c r="V866" t="s">
        <v>86</v>
      </c>
      <c r="W866" s="1">
        <v>9.569999999999999E-7</v>
      </c>
      <c r="X866" s="1">
        <v>0</v>
      </c>
      <c r="Y866" s="1">
        <v>0</v>
      </c>
      <c r="Z866" s="1">
        <v>0</v>
      </c>
      <c r="AA866" s="1">
        <v>0</v>
      </c>
      <c r="AB866" s="1">
        <v>0</v>
      </c>
      <c r="AC866" s="1">
        <v>0</v>
      </c>
      <c r="AD866" s="1">
        <v>0</v>
      </c>
      <c r="AE866" s="1">
        <v>0</v>
      </c>
      <c r="AF866" s="1">
        <v>0</v>
      </c>
      <c r="AG866" s="1">
        <v>0</v>
      </c>
      <c r="AH866" s="1">
        <v>0</v>
      </c>
      <c r="AI866" t="s">
        <v>87</v>
      </c>
      <c r="AL866" s="1">
        <v>0</v>
      </c>
      <c r="AM866" s="1">
        <v>0</v>
      </c>
      <c r="AN866" s="1">
        <v>0</v>
      </c>
    </row>
    <row r="867" spans="1:40" x14ac:dyDescent="0.25">
      <c r="A867">
        <v>865</v>
      </c>
      <c r="B867" t="s">
        <v>48</v>
      </c>
      <c r="C867">
        <v>24</v>
      </c>
      <c r="D867">
        <v>7439965</v>
      </c>
      <c r="E867" t="s">
        <v>5</v>
      </c>
      <c r="F867" s="1">
        <v>4.7800000000000002E-7</v>
      </c>
      <c r="G867" t="s">
        <v>122</v>
      </c>
      <c r="H867" s="1">
        <v>0</v>
      </c>
      <c r="I867" s="1">
        <v>5.3110999999999999E-6</v>
      </c>
      <c r="J867" s="1">
        <v>0</v>
      </c>
      <c r="K867" s="1">
        <v>0</v>
      </c>
      <c r="L867" s="1">
        <v>0</v>
      </c>
      <c r="M867" s="1">
        <v>0</v>
      </c>
      <c r="N867" s="1">
        <v>0</v>
      </c>
      <c r="O867" s="1">
        <v>0</v>
      </c>
      <c r="P867" s="1">
        <v>0</v>
      </c>
      <c r="Q867" s="1">
        <v>0</v>
      </c>
      <c r="R867" s="1">
        <v>0</v>
      </c>
      <c r="S867" s="1">
        <v>0</v>
      </c>
      <c r="T867" s="1">
        <v>0</v>
      </c>
      <c r="U867" s="1">
        <v>0</v>
      </c>
      <c r="V867" t="s">
        <v>86</v>
      </c>
      <c r="W867" s="1">
        <v>4.7800000000000002E-7</v>
      </c>
      <c r="X867" s="1">
        <v>0</v>
      </c>
      <c r="Y867" s="1">
        <v>0</v>
      </c>
      <c r="Z867" s="1">
        <v>0</v>
      </c>
      <c r="AA867" s="1">
        <v>0</v>
      </c>
      <c r="AB867" s="1">
        <v>0</v>
      </c>
      <c r="AC867" s="1">
        <v>0</v>
      </c>
      <c r="AD867" s="1">
        <v>0</v>
      </c>
      <c r="AE867" s="1">
        <v>0</v>
      </c>
      <c r="AF867" s="1">
        <v>0</v>
      </c>
      <c r="AG867" s="1">
        <v>0</v>
      </c>
      <c r="AH867" s="1">
        <v>0</v>
      </c>
      <c r="AI867" t="s">
        <v>87</v>
      </c>
      <c r="AL867" s="1">
        <v>0</v>
      </c>
      <c r="AM867" s="1">
        <v>0</v>
      </c>
      <c r="AN867" s="1">
        <v>0</v>
      </c>
    </row>
    <row r="868" spans="1:40" x14ac:dyDescent="0.25">
      <c r="A868">
        <v>866</v>
      </c>
      <c r="B868" t="s">
        <v>48</v>
      </c>
      <c r="C868">
        <v>24</v>
      </c>
      <c r="D868">
        <v>7440020</v>
      </c>
      <c r="E868" t="s">
        <v>6</v>
      </c>
      <c r="F868">
        <v>0</v>
      </c>
      <c r="G868" t="s">
        <v>122</v>
      </c>
      <c r="H868" s="1">
        <v>0</v>
      </c>
      <c r="I868" s="1">
        <v>0</v>
      </c>
      <c r="J868" s="1">
        <v>0</v>
      </c>
      <c r="K868" s="1">
        <v>0</v>
      </c>
      <c r="L868" s="1">
        <v>0</v>
      </c>
      <c r="M868" s="1">
        <v>0</v>
      </c>
      <c r="N868" s="1">
        <v>0</v>
      </c>
      <c r="O868" s="1">
        <v>0</v>
      </c>
      <c r="P868" s="1">
        <v>0</v>
      </c>
      <c r="Q868" s="1">
        <v>0</v>
      </c>
      <c r="R868" s="1">
        <v>0</v>
      </c>
      <c r="S868" s="1">
        <v>0</v>
      </c>
      <c r="T868" s="1">
        <v>0</v>
      </c>
      <c r="U868" s="1">
        <v>0</v>
      </c>
      <c r="V868" t="s">
        <v>86</v>
      </c>
      <c r="W868" s="1">
        <v>0</v>
      </c>
      <c r="X868" s="1">
        <v>0</v>
      </c>
      <c r="Y868" s="1">
        <v>0</v>
      </c>
      <c r="Z868" s="1">
        <v>0</v>
      </c>
      <c r="AA868" s="1">
        <v>0</v>
      </c>
      <c r="AB868" s="1">
        <v>0</v>
      </c>
      <c r="AC868" s="1">
        <v>0</v>
      </c>
      <c r="AD868" s="1">
        <v>0</v>
      </c>
      <c r="AE868" s="1">
        <v>0</v>
      </c>
      <c r="AF868" s="1">
        <v>0</v>
      </c>
      <c r="AG868" s="1">
        <v>0</v>
      </c>
      <c r="AH868" s="1">
        <v>0</v>
      </c>
      <c r="AI868" t="s">
        <v>87</v>
      </c>
      <c r="AL868" s="1">
        <v>0</v>
      </c>
      <c r="AM868" s="1">
        <v>0</v>
      </c>
      <c r="AN868" s="1">
        <v>0</v>
      </c>
    </row>
    <row r="869" spans="1:40" x14ac:dyDescent="0.25">
      <c r="A869">
        <v>867</v>
      </c>
      <c r="B869" t="s">
        <v>48</v>
      </c>
      <c r="C869">
        <v>24</v>
      </c>
      <c r="D869">
        <v>7723140</v>
      </c>
      <c r="E869" t="s">
        <v>295</v>
      </c>
      <c r="F869">
        <v>0</v>
      </c>
      <c r="G869" t="s">
        <v>122</v>
      </c>
      <c r="H869" s="1">
        <v>0</v>
      </c>
      <c r="I869" s="1">
        <v>0</v>
      </c>
      <c r="J869" s="1">
        <v>0</v>
      </c>
      <c r="K869" s="1">
        <v>0</v>
      </c>
      <c r="L869" s="1">
        <v>0</v>
      </c>
      <c r="M869" s="1">
        <v>0</v>
      </c>
      <c r="N869" s="1">
        <v>0</v>
      </c>
      <c r="O869" s="1">
        <v>0</v>
      </c>
      <c r="P869" s="1">
        <v>0</v>
      </c>
      <c r="Q869" s="1">
        <v>0</v>
      </c>
      <c r="R869" s="1">
        <v>0</v>
      </c>
      <c r="S869" s="1">
        <v>0</v>
      </c>
      <c r="T869" s="1">
        <v>0</v>
      </c>
      <c r="U869" s="1">
        <v>0</v>
      </c>
      <c r="V869" t="s">
        <v>86</v>
      </c>
      <c r="W869" s="1">
        <v>0</v>
      </c>
      <c r="X869" s="1">
        <v>0</v>
      </c>
      <c r="Y869" s="1">
        <v>0</v>
      </c>
      <c r="Z869" s="1">
        <v>0</v>
      </c>
      <c r="AA869" s="1">
        <v>0</v>
      </c>
      <c r="AB869" s="1">
        <v>0</v>
      </c>
      <c r="AC869" s="1">
        <v>0</v>
      </c>
      <c r="AD869" s="1">
        <v>0</v>
      </c>
      <c r="AE869" s="1">
        <v>0</v>
      </c>
      <c r="AF869" s="1">
        <v>0</v>
      </c>
      <c r="AG869" s="1">
        <v>0</v>
      </c>
      <c r="AH869" s="1">
        <v>0</v>
      </c>
      <c r="AI869" t="s">
        <v>87</v>
      </c>
      <c r="AL869" s="1">
        <v>0</v>
      </c>
      <c r="AM869" s="1">
        <v>0</v>
      </c>
      <c r="AN869" s="1">
        <v>0</v>
      </c>
    </row>
    <row r="870" spans="1:40" x14ac:dyDescent="0.25">
      <c r="A870">
        <v>868</v>
      </c>
      <c r="B870" t="s">
        <v>48</v>
      </c>
      <c r="C870">
        <v>24</v>
      </c>
      <c r="D870">
        <v>7439921</v>
      </c>
      <c r="E870" t="s">
        <v>7</v>
      </c>
      <c r="F870">
        <v>0</v>
      </c>
      <c r="G870" t="s">
        <v>122</v>
      </c>
      <c r="H870" s="1">
        <v>0</v>
      </c>
      <c r="I870" s="1">
        <v>0</v>
      </c>
      <c r="J870" s="1">
        <v>0</v>
      </c>
      <c r="K870" s="1">
        <v>0</v>
      </c>
      <c r="L870" s="1">
        <v>0</v>
      </c>
      <c r="M870" s="1">
        <v>0</v>
      </c>
      <c r="N870" s="1">
        <v>0</v>
      </c>
      <c r="O870" s="1">
        <v>0</v>
      </c>
      <c r="P870" s="1">
        <v>0</v>
      </c>
      <c r="Q870" s="1">
        <v>0</v>
      </c>
      <c r="R870" s="1">
        <v>0</v>
      </c>
      <c r="S870" s="1">
        <v>0</v>
      </c>
      <c r="T870" s="1">
        <v>0</v>
      </c>
      <c r="U870" s="1">
        <v>0</v>
      </c>
      <c r="V870" t="s">
        <v>86</v>
      </c>
      <c r="W870" s="1">
        <v>0</v>
      </c>
      <c r="X870" s="1">
        <v>0</v>
      </c>
      <c r="Y870" s="1">
        <v>0</v>
      </c>
      <c r="Z870" s="1">
        <v>0</v>
      </c>
      <c r="AA870" s="1">
        <v>0</v>
      </c>
      <c r="AB870" s="1">
        <v>0</v>
      </c>
      <c r="AC870" s="1">
        <v>0</v>
      </c>
      <c r="AD870" s="1">
        <v>0</v>
      </c>
      <c r="AE870" s="1">
        <v>0</v>
      </c>
      <c r="AF870" s="1">
        <v>0</v>
      </c>
      <c r="AG870" s="1">
        <v>0</v>
      </c>
      <c r="AH870" s="1">
        <v>0</v>
      </c>
      <c r="AI870" t="s">
        <v>87</v>
      </c>
      <c r="AL870" s="1">
        <v>0</v>
      </c>
      <c r="AM870" s="1">
        <v>0</v>
      </c>
      <c r="AN870" s="1">
        <v>0</v>
      </c>
    </row>
    <row r="871" spans="1:40" x14ac:dyDescent="0.25">
      <c r="A871">
        <v>869</v>
      </c>
      <c r="B871" t="s">
        <v>48</v>
      </c>
      <c r="C871">
        <v>24</v>
      </c>
      <c r="D871">
        <v>7440622</v>
      </c>
      <c r="E871" t="s">
        <v>296</v>
      </c>
      <c r="F871">
        <v>0</v>
      </c>
      <c r="G871" t="s">
        <v>122</v>
      </c>
      <c r="H871" s="1">
        <v>0</v>
      </c>
      <c r="I871" s="1">
        <v>0</v>
      </c>
      <c r="J871" s="1">
        <v>0</v>
      </c>
      <c r="K871" s="1">
        <v>0</v>
      </c>
      <c r="L871" s="1">
        <v>0</v>
      </c>
      <c r="M871" s="1">
        <v>0</v>
      </c>
      <c r="N871" s="1">
        <v>0</v>
      </c>
      <c r="O871" s="1">
        <v>0</v>
      </c>
      <c r="P871" s="1">
        <v>0</v>
      </c>
      <c r="Q871" s="1">
        <v>0</v>
      </c>
      <c r="R871" s="1">
        <v>0</v>
      </c>
      <c r="S871" s="1">
        <v>0</v>
      </c>
      <c r="T871" s="1">
        <v>0</v>
      </c>
      <c r="U871" s="1">
        <v>0</v>
      </c>
      <c r="V871" t="s">
        <v>86</v>
      </c>
      <c r="W871" s="1">
        <v>0</v>
      </c>
      <c r="X871" s="1">
        <v>0</v>
      </c>
      <c r="Y871" s="1">
        <v>0</v>
      </c>
      <c r="Z871" s="1">
        <v>0</v>
      </c>
      <c r="AA871" s="1">
        <v>0</v>
      </c>
      <c r="AB871" s="1">
        <v>0</v>
      </c>
      <c r="AC871" s="1">
        <v>0</v>
      </c>
      <c r="AD871" s="1">
        <v>0</v>
      </c>
      <c r="AE871" s="1">
        <v>0</v>
      </c>
      <c r="AF871" s="1">
        <v>0</v>
      </c>
      <c r="AG871" s="1">
        <v>0</v>
      </c>
      <c r="AH871" s="1">
        <v>0</v>
      </c>
      <c r="AI871" t="s">
        <v>87</v>
      </c>
      <c r="AL871" s="1">
        <v>0</v>
      </c>
      <c r="AM871" s="1">
        <v>0</v>
      </c>
      <c r="AN871" s="1">
        <v>0</v>
      </c>
    </row>
    <row r="872" spans="1:40" x14ac:dyDescent="0.25">
      <c r="A872">
        <v>870</v>
      </c>
      <c r="B872" t="s">
        <v>48</v>
      </c>
      <c r="C872">
        <v>24</v>
      </c>
      <c r="D872">
        <v>7440666</v>
      </c>
      <c r="E872" t="s">
        <v>297</v>
      </c>
      <c r="F872" s="1">
        <v>9.569999999999999E-7</v>
      </c>
      <c r="G872" t="s">
        <v>122</v>
      </c>
      <c r="H872" s="1">
        <v>0</v>
      </c>
      <c r="I872" s="1">
        <v>0</v>
      </c>
      <c r="J872" s="1">
        <v>0</v>
      </c>
      <c r="K872" s="1">
        <v>0</v>
      </c>
      <c r="L872" s="1">
        <v>0</v>
      </c>
      <c r="M872" s="1">
        <v>0</v>
      </c>
      <c r="N872" s="1">
        <v>0</v>
      </c>
      <c r="O872" s="1">
        <v>0</v>
      </c>
      <c r="P872" s="1">
        <v>0</v>
      </c>
      <c r="Q872" s="1">
        <v>0</v>
      </c>
      <c r="R872" s="1">
        <v>0</v>
      </c>
      <c r="S872" s="1">
        <v>0</v>
      </c>
      <c r="T872" s="1">
        <v>0</v>
      </c>
      <c r="U872" s="1">
        <v>0</v>
      </c>
      <c r="V872" t="s">
        <v>86</v>
      </c>
      <c r="W872" s="1">
        <v>9.569999999999999E-7</v>
      </c>
      <c r="X872" s="1">
        <v>0</v>
      </c>
      <c r="Y872" s="1">
        <v>0</v>
      </c>
      <c r="Z872" s="1">
        <v>0</v>
      </c>
      <c r="AA872" s="1">
        <v>0</v>
      </c>
      <c r="AB872" s="1">
        <v>0</v>
      </c>
      <c r="AC872" s="1">
        <v>0</v>
      </c>
      <c r="AD872" s="1">
        <v>0</v>
      </c>
      <c r="AE872" s="1">
        <v>0</v>
      </c>
      <c r="AF872" s="1">
        <v>0</v>
      </c>
      <c r="AG872" s="1">
        <v>0</v>
      </c>
      <c r="AH872" s="1">
        <v>0</v>
      </c>
      <c r="AI872" t="s">
        <v>87</v>
      </c>
      <c r="AL872" s="1">
        <v>0</v>
      </c>
      <c r="AM872" s="1">
        <v>0</v>
      </c>
      <c r="AN872" s="1">
        <v>0</v>
      </c>
    </row>
    <row r="873" spans="1:40" x14ac:dyDescent="0.25">
      <c r="A873">
        <v>871</v>
      </c>
      <c r="B873" t="s">
        <v>204</v>
      </c>
      <c r="C873">
        <v>24</v>
      </c>
      <c r="D873">
        <v>7429905</v>
      </c>
      <c r="E873" t="s">
        <v>290</v>
      </c>
      <c r="F873">
        <v>0</v>
      </c>
      <c r="G873" t="s">
        <v>122</v>
      </c>
      <c r="H873" s="1">
        <v>0</v>
      </c>
      <c r="I873" s="1">
        <v>0</v>
      </c>
      <c r="J873" s="1">
        <v>0</v>
      </c>
      <c r="K873" s="1">
        <v>0</v>
      </c>
      <c r="L873" s="1">
        <v>0</v>
      </c>
      <c r="M873" s="1">
        <v>0</v>
      </c>
      <c r="N873" s="1">
        <v>0</v>
      </c>
      <c r="O873" s="1">
        <v>0</v>
      </c>
      <c r="P873" s="1">
        <v>0</v>
      </c>
      <c r="Q873" s="1">
        <v>0</v>
      </c>
      <c r="R873" s="1">
        <v>0</v>
      </c>
      <c r="S873" s="1">
        <v>0</v>
      </c>
      <c r="T873" s="1">
        <v>0</v>
      </c>
      <c r="U873" s="1">
        <v>0</v>
      </c>
      <c r="V873" t="s">
        <v>86</v>
      </c>
      <c r="W873" s="1">
        <v>0</v>
      </c>
      <c r="X873" s="1">
        <v>0</v>
      </c>
      <c r="Y873" s="1">
        <v>0</v>
      </c>
      <c r="Z873" s="1">
        <v>0</v>
      </c>
      <c r="AA873" s="1">
        <v>0</v>
      </c>
      <c r="AB873" s="1">
        <v>0</v>
      </c>
      <c r="AC873" s="1">
        <v>0</v>
      </c>
      <c r="AD873" s="1">
        <v>0</v>
      </c>
      <c r="AE873" s="1">
        <v>0</v>
      </c>
      <c r="AF873" s="1">
        <v>0</v>
      </c>
      <c r="AG873" s="1">
        <v>0</v>
      </c>
      <c r="AH873" s="1">
        <v>0</v>
      </c>
      <c r="AI873" t="s">
        <v>87</v>
      </c>
      <c r="AL873" s="1">
        <v>0</v>
      </c>
      <c r="AM873" s="1">
        <v>0</v>
      </c>
      <c r="AN873" s="1">
        <v>0</v>
      </c>
    </row>
    <row r="874" spans="1:40" x14ac:dyDescent="0.25">
      <c r="A874">
        <v>872</v>
      </c>
      <c r="B874" t="s">
        <v>204</v>
      </c>
      <c r="C874">
        <v>24</v>
      </c>
      <c r="D874">
        <v>1344281</v>
      </c>
      <c r="E874" t="s">
        <v>291</v>
      </c>
      <c r="F874">
        <v>0</v>
      </c>
      <c r="G874" t="s">
        <v>122</v>
      </c>
      <c r="H874" s="1">
        <v>0</v>
      </c>
      <c r="I874" s="1">
        <v>0</v>
      </c>
      <c r="J874" s="1">
        <v>0</v>
      </c>
      <c r="K874" s="1">
        <v>0</v>
      </c>
      <c r="L874" s="1">
        <v>0</v>
      </c>
      <c r="M874" s="1">
        <v>0</v>
      </c>
      <c r="N874" s="1">
        <v>0</v>
      </c>
      <c r="O874" s="1">
        <v>0</v>
      </c>
      <c r="P874" s="1">
        <v>0</v>
      </c>
      <c r="Q874" s="1">
        <v>0</v>
      </c>
      <c r="R874" s="1">
        <v>0</v>
      </c>
      <c r="S874" s="1">
        <v>0</v>
      </c>
      <c r="T874" s="1">
        <v>0</v>
      </c>
      <c r="U874" s="1">
        <v>0</v>
      </c>
      <c r="V874" t="s">
        <v>86</v>
      </c>
      <c r="W874" s="1">
        <v>0</v>
      </c>
      <c r="X874" s="1">
        <v>0</v>
      </c>
      <c r="Y874" s="1">
        <v>0</v>
      </c>
      <c r="Z874" s="1">
        <v>0</v>
      </c>
      <c r="AA874" s="1">
        <v>0</v>
      </c>
      <c r="AB874" s="1">
        <v>0</v>
      </c>
      <c r="AC874" s="1">
        <v>0</v>
      </c>
      <c r="AD874" s="1">
        <v>0</v>
      </c>
      <c r="AE874" s="1">
        <v>0</v>
      </c>
      <c r="AF874" s="1">
        <v>0</v>
      </c>
      <c r="AG874" s="1">
        <v>0</v>
      </c>
      <c r="AH874" s="1">
        <v>0</v>
      </c>
      <c r="AI874" t="s">
        <v>87</v>
      </c>
      <c r="AL874" s="1">
        <v>0</v>
      </c>
      <c r="AM874" s="1">
        <v>0</v>
      </c>
      <c r="AN874" s="1">
        <v>0</v>
      </c>
    </row>
    <row r="875" spans="1:40" x14ac:dyDescent="0.25">
      <c r="A875">
        <v>873</v>
      </c>
      <c r="B875" t="s">
        <v>204</v>
      </c>
      <c r="C875">
        <v>24</v>
      </c>
      <c r="D875">
        <v>7440417</v>
      </c>
      <c r="E875" t="s">
        <v>292</v>
      </c>
      <c r="F875">
        <v>0</v>
      </c>
      <c r="G875" t="s">
        <v>122</v>
      </c>
      <c r="H875" s="1">
        <v>0</v>
      </c>
      <c r="I875" s="1">
        <v>0</v>
      </c>
      <c r="J875" s="1">
        <v>0</v>
      </c>
      <c r="K875" s="1">
        <v>0</v>
      </c>
      <c r="L875" s="1">
        <v>0</v>
      </c>
      <c r="M875" s="1">
        <v>0</v>
      </c>
      <c r="N875" s="1">
        <v>0</v>
      </c>
      <c r="O875" s="1">
        <v>0</v>
      </c>
      <c r="P875" s="1">
        <v>0</v>
      </c>
      <c r="Q875" s="1">
        <v>0</v>
      </c>
      <c r="R875" s="1">
        <v>0</v>
      </c>
      <c r="S875" s="1">
        <v>0</v>
      </c>
      <c r="T875" s="1">
        <v>0</v>
      </c>
      <c r="U875" s="1">
        <v>0</v>
      </c>
      <c r="V875" t="s">
        <v>86</v>
      </c>
      <c r="W875" s="1">
        <v>0</v>
      </c>
      <c r="X875" s="1">
        <v>0</v>
      </c>
      <c r="Y875" s="1">
        <v>0</v>
      </c>
      <c r="Z875" s="1">
        <v>0</v>
      </c>
      <c r="AA875" s="1">
        <v>0</v>
      </c>
      <c r="AB875" s="1">
        <v>0</v>
      </c>
      <c r="AC875" s="1">
        <v>0</v>
      </c>
      <c r="AD875" s="1">
        <v>0</v>
      </c>
      <c r="AE875" s="1">
        <v>0</v>
      </c>
      <c r="AF875" s="1">
        <v>0</v>
      </c>
      <c r="AG875" s="1">
        <v>0</v>
      </c>
      <c r="AH875" s="1">
        <v>0</v>
      </c>
      <c r="AI875" t="s">
        <v>87</v>
      </c>
      <c r="AL875" s="1">
        <v>0</v>
      </c>
      <c r="AM875" s="1">
        <v>0</v>
      </c>
      <c r="AN875" s="1">
        <v>0</v>
      </c>
    </row>
    <row r="876" spans="1:40" x14ac:dyDescent="0.25">
      <c r="A876">
        <v>874</v>
      </c>
      <c r="B876" t="s">
        <v>204</v>
      </c>
      <c r="C876">
        <v>24</v>
      </c>
      <c r="D876">
        <v>7440439</v>
      </c>
      <c r="E876" t="s">
        <v>293</v>
      </c>
      <c r="F876">
        <v>0</v>
      </c>
      <c r="G876" t="s">
        <v>122</v>
      </c>
      <c r="H876" s="1">
        <v>0</v>
      </c>
      <c r="I876" s="1">
        <v>0</v>
      </c>
      <c r="J876" s="1">
        <v>0</v>
      </c>
      <c r="K876" s="1">
        <v>0</v>
      </c>
      <c r="L876" s="1">
        <v>0</v>
      </c>
      <c r="M876" s="1">
        <v>0</v>
      </c>
      <c r="N876" s="1">
        <v>0</v>
      </c>
      <c r="O876" s="1">
        <v>0</v>
      </c>
      <c r="P876" s="1">
        <v>0</v>
      </c>
      <c r="Q876" s="1">
        <v>0</v>
      </c>
      <c r="R876" s="1">
        <v>0</v>
      </c>
      <c r="S876" s="1">
        <v>0</v>
      </c>
      <c r="T876" s="1">
        <v>0</v>
      </c>
      <c r="U876" s="1">
        <v>0</v>
      </c>
      <c r="V876" t="s">
        <v>86</v>
      </c>
      <c r="W876" s="1">
        <v>0</v>
      </c>
      <c r="X876" s="1">
        <v>0</v>
      </c>
      <c r="Y876" s="1">
        <v>0</v>
      </c>
      <c r="Z876" s="1">
        <v>0</v>
      </c>
      <c r="AA876" s="1">
        <v>0</v>
      </c>
      <c r="AB876" s="1">
        <v>0</v>
      </c>
      <c r="AC876" s="1">
        <v>0</v>
      </c>
      <c r="AD876" s="1">
        <v>0</v>
      </c>
      <c r="AE876" s="1">
        <v>0</v>
      </c>
      <c r="AF876" s="1">
        <v>0</v>
      </c>
      <c r="AG876" s="1">
        <v>0</v>
      </c>
      <c r="AH876" s="1">
        <v>0</v>
      </c>
      <c r="AI876" t="s">
        <v>87</v>
      </c>
      <c r="AL876" s="1">
        <v>0</v>
      </c>
      <c r="AM876" s="1">
        <v>0</v>
      </c>
      <c r="AN876" s="1">
        <v>0</v>
      </c>
    </row>
    <row r="877" spans="1:40" x14ac:dyDescent="0.25">
      <c r="A877">
        <v>875</v>
      </c>
      <c r="B877" t="s">
        <v>204</v>
      </c>
      <c r="C877">
        <v>24</v>
      </c>
      <c r="D877">
        <v>7440484</v>
      </c>
      <c r="E877" t="s">
        <v>8</v>
      </c>
      <c r="F877">
        <v>0</v>
      </c>
      <c r="G877" t="s">
        <v>122</v>
      </c>
      <c r="H877" s="1">
        <v>0</v>
      </c>
      <c r="I877" s="1">
        <v>0</v>
      </c>
      <c r="J877" s="1">
        <v>0</v>
      </c>
      <c r="K877" s="1">
        <v>0</v>
      </c>
      <c r="L877" s="1">
        <v>0</v>
      </c>
      <c r="M877" s="1">
        <v>0</v>
      </c>
      <c r="N877" s="1">
        <v>0</v>
      </c>
      <c r="O877" s="1">
        <v>0</v>
      </c>
      <c r="P877" s="1">
        <v>0</v>
      </c>
      <c r="Q877" s="1">
        <v>0</v>
      </c>
      <c r="R877" s="1">
        <v>0</v>
      </c>
      <c r="S877" s="1">
        <v>0</v>
      </c>
      <c r="T877" s="1">
        <v>0</v>
      </c>
      <c r="U877" s="1">
        <v>0</v>
      </c>
      <c r="V877" t="s">
        <v>86</v>
      </c>
      <c r="W877" s="1">
        <v>0</v>
      </c>
      <c r="X877" s="1">
        <v>0</v>
      </c>
      <c r="Y877" s="1">
        <v>0</v>
      </c>
      <c r="Z877" s="1">
        <v>0</v>
      </c>
      <c r="AA877" s="1">
        <v>0</v>
      </c>
      <c r="AB877" s="1">
        <v>0</v>
      </c>
      <c r="AC877" s="1">
        <v>0</v>
      </c>
      <c r="AD877" s="1">
        <v>0</v>
      </c>
      <c r="AE877" s="1">
        <v>0</v>
      </c>
      <c r="AF877" s="1">
        <v>0</v>
      </c>
      <c r="AG877" s="1">
        <v>0</v>
      </c>
      <c r="AH877" s="1">
        <v>0</v>
      </c>
      <c r="AI877" t="s">
        <v>87</v>
      </c>
      <c r="AL877" s="1">
        <v>0</v>
      </c>
      <c r="AM877" s="1">
        <v>0</v>
      </c>
      <c r="AN877" s="1">
        <v>0</v>
      </c>
    </row>
    <row r="878" spans="1:40" x14ac:dyDescent="0.25">
      <c r="A878">
        <v>876</v>
      </c>
      <c r="B878" t="s">
        <v>204</v>
      </c>
      <c r="C878">
        <v>24</v>
      </c>
      <c r="D878">
        <v>7440473</v>
      </c>
      <c r="E878" t="s">
        <v>89</v>
      </c>
      <c r="F878" s="1">
        <v>9.5699999999999995E-5</v>
      </c>
      <c r="G878" t="s">
        <v>122</v>
      </c>
      <c r="H878" s="1">
        <v>0</v>
      </c>
      <c r="I878" s="1">
        <v>0</v>
      </c>
      <c r="J878" s="1">
        <v>0</v>
      </c>
      <c r="K878" s="1">
        <v>0</v>
      </c>
      <c r="L878" s="1">
        <v>0</v>
      </c>
      <c r="M878" s="1">
        <v>0</v>
      </c>
      <c r="N878" s="1">
        <v>0</v>
      </c>
      <c r="O878" s="1">
        <v>0</v>
      </c>
      <c r="P878" s="1">
        <v>0</v>
      </c>
      <c r="Q878" s="1">
        <v>0</v>
      </c>
      <c r="R878" s="1">
        <v>0</v>
      </c>
      <c r="S878" s="1">
        <v>0</v>
      </c>
      <c r="T878" s="1">
        <v>0</v>
      </c>
      <c r="U878" s="1">
        <v>0</v>
      </c>
      <c r="V878" t="s">
        <v>86</v>
      </c>
      <c r="W878" s="1">
        <v>9.5699999999999995E-5</v>
      </c>
      <c r="X878" s="1">
        <v>0</v>
      </c>
      <c r="Y878" s="1">
        <v>0</v>
      </c>
      <c r="Z878" s="1">
        <v>0</v>
      </c>
      <c r="AA878" s="1">
        <v>0</v>
      </c>
      <c r="AB878" s="1">
        <v>0</v>
      </c>
      <c r="AC878" s="1">
        <v>0</v>
      </c>
      <c r="AD878" s="1">
        <v>0</v>
      </c>
      <c r="AE878" s="1">
        <v>0</v>
      </c>
      <c r="AF878" s="1">
        <v>0</v>
      </c>
      <c r="AG878" s="1">
        <v>0</v>
      </c>
      <c r="AH878" s="1">
        <v>0</v>
      </c>
      <c r="AI878" t="s">
        <v>87</v>
      </c>
      <c r="AL878" s="1">
        <v>0</v>
      </c>
      <c r="AM878" s="1">
        <v>0</v>
      </c>
      <c r="AN878" s="1">
        <v>0</v>
      </c>
    </row>
    <row r="879" spans="1:40" x14ac:dyDescent="0.25">
      <c r="A879">
        <v>877</v>
      </c>
      <c r="B879" t="s">
        <v>204</v>
      </c>
      <c r="C879">
        <v>24</v>
      </c>
      <c r="D879">
        <v>18540299</v>
      </c>
      <c r="E879" t="s">
        <v>13</v>
      </c>
      <c r="F879" s="1">
        <v>4.78E-6</v>
      </c>
      <c r="G879" t="s">
        <v>122</v>
      </c>
      <c r="H879" s="1">
        <v>0</v>
      </c>
      <c r="I879" s="1">
        <v>0</v>
      </c>
      <c r="J879" s="1">
        <v>0</v>
      </c>
      <c r="K879" s="1">
        <v>0</v>
      </c>
      <c r="L879" s="1">
        <v>0</v>
      </c>
      <c r="M879" s="1">
        <v>0</v>
      </c>
      <c r="N879" s="1">
        <v>2.3900000000000002E-5</v>
      </c>
      <c r="O879" s="1">
        <v>0</v>
      </c>
      <c r="P879" s="1">
        <v>0</v>
      </c>
      <c r="Q879" s="1">
        <v>0</v>
      </c>
      <c r="R879" s="1">
        <v>0</v>
      </c>
      <c r="S879" s="1">
        <v>1.3004000000000001E-6</v>
      </c>
      <c r="T879" s="1">
        <v>0</v>
      </c>
      <c r="U879" s="1">
        <v>0</v>
      </c>
      <c r="V879" t="s">
        <v>86</v>
      </c>
      <c r="W879" s="1">
        <v>4.78E-6</v>
      </c>
      <c r="X879" s="1">
        <v>2.3746E-8</v>
      </c>
      <c r="Y879" s="1">
        <v>2.2616000000000001E-9</v>
      </c>
      <c r="Z879" s="1">
        <v>0</v>
      </c>
      <c r="AA879" s="1">
        <v>0</v>
      </c>
      <c r="AB879" s="1">
        <v>0</v>
      </c>
      <c r="AC879" s="1">
        <v>0</v>
      </c>
      <c r="AD879" s="1">
        <v>0</v>
      </c>
      <c r="AE879" s="1">
        <v>0</v>
      </c>
      <c r="AF879" s="1">
        <v>0</v>
      </c>
      <c r="AG879" s="1">
        <v>0</v>
      </c>
      <c r="AH879" s="1">
        <v>0</v>
      </c>
      <c r="AI879" t="s">
        <v>87</v>
      </c>
      <c r="AJ879" t="s">
        <v>88</v>
      </c>
      <c r="AK879" t="s">
        <v>118</v>
      </c>
      <c r="AL879" s="1">
        <v>0</v>
      </c>
      <c r="AM879" s="1">
        <v>0</v>
      </c>
      <c r="AN879" s="1">
        <v>0</v>
      </c>
    </row>
    <row r="880" spans="1:40" x14ac:dyDescent="0.25">
      <c r="A880">
        <v>878</v>
      </c>
      <c r="B880" t="s">
        <v>204</v>
      </c>
      <c r="C880">
        <v>24</v>
      </c>
      <c r="D880">
        <v>1175</v>
      </c>
      <c r="E880" t="s">
        <v>294</v>
      </c>
      <c r="F880" s="1">
        <v>9.5699999999999999E-6</v>
      </c>
      <c r="G880" t="s">
        <v>122</v>
      </c>
      <c r="H880" s="1">
        <v>0</v>
      </c>
      <c r="I880" s="1">
        <v>0</v>
      </c>
      <c r="J880" s="1">
        <v>0</v>
      </c>
      <c r="K880" s="1">
        <v>0</v>
      </c>
      <c r="L880" s="1">
        <v>0</v>
      </c>
      <c r="M880" s="1">
        <v>0</v>
      </c>
      <c r="N880" s="1">
        <v>3.19E-6</v>
      </c>
      <c r="O880" s="1">
        <v>0</v>
      </c>
      <c r="P880" s="1">
        <v>0</v>
      </c>
      <c r="Q880" s="1">
        <v>0</v>
      </c>
      <c r="R880" s="1">
        <v>0</v>
      </c>
      <c r="S880" s="1">
        <v>0</v>
      </c>
      <c r="T880" s="1">
        <v>0</v>
      </c>
      <c r="U880" s="1">
        <v>0</v>
      </c>
      <c r="V880" t="s">
        <v>86</v>
      </c>
      <c r="W880" s="1">
        <v>9.5699999999999999E-6</v>
      </c>
      <c r="X880" s="1">
        <v>0</v>
      </c>
      <c r="Y880" s="1">
        <v>0</v>
      </c>
      <c r="Z880" s="1">
        <v>0</v>
      </c>
      <c r="AA880" s="1">
        <v>0</v>
      </c>
      <c r="AB880" s="1">
        <v>0</v>
      </c>
      <c r="AC880" s="1">
        <v>0</v>
      </c>
      <c r="AD880" s="1">
        <v>0</v>
      </c>
      <c r="AE880" s="1">
        <v>0</v>
      </c>
      <c r="AF880" s="1">
        <v>0</v>
      </c>
      <c r="AG880" s="1">
        <v>0</v>
      </c>
      <c r="AH880" s="1">
        <v>0</v>
      </c>
      <c r="AI880" t="s">
        <v>87</v>
      </c>
      <c r="AL880" s="1">
        <v>0</v>
      </c>
      <c r="AM880" s="1">
        <v>0</v>
      </c>
      <c r="AN880" s="1">
        <v>0</v>
      </c>
    </row>
    <row r="881" spans="1:40" x14ac:dyDescent="0.25">
      <c r="A881">
        <v>879</v>
      </c>
      <c r="B881" t="s">
        <v>204</v>
      </c>
      <c r="C881">
        <v>24</v>
      </c>
      <c r="D881">
        <v>7440508</v>
      </c>
      <c r="E881" t="s">
        <v>10</v>
      </c>
      <c r="F881">
        <v>0</v>
      </c>
      <c r="G881" t="s">
        <v>122</v>
      </c>
      <c r="H881" s="1">
        <v>0</v>
      </c>
      <c r="I881" s="1">
        <v>0</v>
      </c>
      <c r="J881" s="1">
        <v>0</v>
      </c>
      <c r="K881" s="1">
        <v>0</v>
      </c>
      <c r="L881" s="1">
        <v>0</v>
      </c>
      <c r="M881" s="1">
        <v>0</v>
      </c>
      <c r="N881" s="1">
        <v>0</v>
      </c>
      <c r="O881" s="1">
        <v>0</v>
      </c>
      <c r="P881" s="1">
        <v>0</v>
      </c>
      <c r="Q881" s="1">
        <v>0</v>
      </c>
      <c r="R881" s="1">
        <v>0</v>
      </c>
      <c r="S881" s="1">
        <v>0</v>
      </c>
      <c r="T881" s="1">
        <v>0</v>
      </c>
      <c r="U881" s="1">
        <v>0</v>
      </c>
      <c r="V881" t="s">
        <v>86</v>
      </c>
      <c r="W881" s="1">
        <v>0</v>
      </c>
      <c r="X881" s="1">
        <v>0</v>
      </c>
      <c r="Y881" s="1">
        <v>0</v>
      </c>
      <c r="Z881" s="1">
        <v>0</v>
      </c>
      <c r="AA881" s="1">
        <v>0</v>
      </c>
      <c r="AB881" s="1">
        <v>0</v>
      </c>
      <c r="AC881" s="1">
        <v>0</v>
      </c>
      <c r="AD881" s="1">
        <v>0</v>
      </c>
      <c r="AE881" s="1">
        <v>0</v>
      </c>
      <c r="AF881" s="1">
        <v>0</v>
      </c>
      <c r="AG881" s="1">
        <v>0</v>
      </c>
      <c r="AH881" s="1">
        <v>0</v>
      </c>
      <c r="AI881" t="s">
        <v>87</v>
      </c>
      <c r="AL881" s="1">
        <v>0</v>
      </c>
      <c r="AM881" s="1">
        <v>0</v>
      </c>
      <c r="AN881" s="1">
        <v>0</v>
      </c>
    </row>
    <row r="882" spans="1:40" x14ac:dyDescent="0.25">
      <c r="A882">
        <v>880</v>
      </c>
      <c r="B882" t="s">
        <v>204</v>
      </c>
      <c r="C882">
        <v>24</v>
      </c>
      <c r="D882">
        <v>7439965</v>
      </c>
      <c r="E882" t="s">
        <v>5</v>
      </c>
      <c r="F882" s="1">
        <v>4.7800000000000003E-5</v>
      </c>
      <c r="G882" t="s">
        <v>122</v>
      </c>
      <c r="H882" s="1">
        <v>0</v>
      </c>
      <c r="I882" s="1">
        <v>5.3111E-4</v>
      </c>
      <c r="J882" s="1">
        <v>0</v>
      </c>
      <c r="K882" s="1">
        <v>0</v>
      </c>
      <c r="L882" s="1">
        <v>0</v>
      </c>
      <c r="M882" s="1">
        <v>0</v>
      </c>
      <c r="N882" s="1">
        <v>0</v>
      </c>
      <c r="O882" s="1">
        <v>0</v>
      </c>
      <c r="P882" s="1">
        <v>0</v>
      </c>
      <c r="Q882" s="1">
        <v>0</v>
      </c>
      <c r="R882" s="1">
        <v>0</v>
      </c>
      <c r="S882" s="1">
        <v>0</v>
      </c>
      <c r="T882" s="1">
        <v>0</v>
      </c>
      <c r="U882" s="1">
        <v>0</v>
      </c>
      <c r="V882" t="s">
        <v>86</v>
      </c>
      <c r="W882" s="1">
        <v>4.7800000000000003E-5</v>
      </c>
      <c r="X882" s="1">
        <v>0</v>
      </c>
      <c r="Y882" s="1">
        <v>0</v>
      </c>
      <c r="Z882" s="1">
        <v>0</v>
      </c>
      <c r="AA882" s="1">
        <v>0</v>
      </c>
      <c r="AB882" s="1">
        <v>0</v>
      </c>
      <c r="AC882" s="1">
        <v>0</v>
      </c>
      <c r="AD882" s="1">
        <v>0</v>
      </c>
      <c r="AE882" s="1">
        <v>0</v>
      </c>
      <c r="AF882" s="1">
        <v>0</v>
      </c>
      <c r="AG882" s="1">
        <v>0</v>
      </c>
      <c r="AH882" s="1">
        <v>0</v>
      </c>
      <c r="AI882" t="s">
        <v>87</v>
      </c>
      <c r="AL882" s="1">
        <v>0</v>
      </c>
      <c r="AM882" s="1">
        <v>0</v>
      </c>
      <c r="AN882" s="1">
        <v>0</v>
      </c>
    </row>
    <row r="883" spans="1:40" x14ac:dyDescent="0.25">
      <c r="A883">
        <v>881</v>
      </c>
      <c r="B883" t="s">
        <v>204</v>
      </c>
      <c r="C883">
        <v>24</v>
      </c>
      <c r="D883">
        <v>7440020</v>
      </c>
      <c r="E883" t="s">
        <v>6</v>
      </c>
      <c r="F883" s="1">
        <v>9.5699999999999999E-6</v>
      </c>
      <c r="G883" t="s">
        <v>122</v>
      </c>
      <c r="H883" s="1">
        <v>0</v>
      </c>
      <c r="I883" s="1">
        <v>0</v>
      </c>
      <c r="J883" s="1">
        <v>0</v>
      </c>
      <c r="K883" s="1">
        <v>0</v>
      </c>
      <c r="L883" s="1">
        <v>0</v>
      </c>
      <c r="M883" s="1">
        <v>4.7337000000000001E-6</v>
      </c>
      <c r="N883" s="1">
        <v>6.8356999999999999E-4</v>
      </c>
      <c r="O883" s="1">
        <v>0</v>
      </c>
      <c r="P883" s="1">
        <v>0</v>
      </c>
      <c r="Q883" s="1">
        <v>0</v>
      </c>
      <c r="R883" s="1">
        <v>0</v>
      </c>
      <c r="S883" s="1">
        <v>6.8356999999999999E-4</v>
      </c>
      <c r="T883" s="1">
        <v>0</v>
      </c>
      <c r="U883" s="1">
        <v>0</v>
      </c>
      <c r="V883" t="s">
        <v>86</v>
      </c>
      <c r="W883" s="1">
        <v>9.5699999999999999E-6</v>
      </c>
      <c r="X883" s="1">
        <v>4.7542999999999998E-8</v>
      </c>
      <c r="Y883" s="1">
        <v>4.5278999999999996E-9</v>
      </c>
      <c r="Z883" s="1">
        <v>0</v>
      </c>
      <c r="AA883" s="1">
        <v>0</v>
      </c>
      <c r="AB883" s="1">
        <v>0</v>
      </c>
      <c r="AC883" s="1">
        <v>0</v>
      </c>
      <c r="AD883" s="1">
        <v>0</v>
      </c>
      <c r="AE883" s="1">
        <v>0</v>
      </c>
      <c r="AF883" s="1">
        <v>0</v>
      </c>
      <c r="AG883" s="1">
        <v>0</v>
      </c>
      <c r="AH883" s="1">
        <v>0</v>
      </c>
      <c r="AI883" t="s">
        <v>87</v>
      </c>
      <c r="AJ883" t="s">
        <v>88</v>
      </c>
      <c r="AK883" t="s">
        <v>118</v>
      </c>
      <c r="AL883" s="1">
        <v>0</v>
      </c>
      <c r="AM883" s="1">
        <v>0</v>
      </c>
      <c r="AN883" s="1">
        <v>0</v>
      </c>
    </row>
    <row r="884" spans="1:40" x14ac:dyDescent="0.25">
      <c r="A884">
        <v>882</v>
      </c>
      <c r="B884" t="s">
        <v>204</v>
      </c>
      <c r="C884">
        <v>24</v>
      </c>
      <c r="D884">
        <v>7723140</v>
      </c>
      <c r="E884" t="s">
        <v>295</v>
      </c>
      <c r="F884">
        <v>0</v>
      </c>
      <c r="G884" t="s">
        <v>122</v>
      </c>
      <c r="H884" s="1">
        <v>0</v>
      </c>
      <c r="I884" s="1">
        <v>0</v>
      </c>
      <c r="J884" s="1">
        <v>0</v>
      </c>
      <c r="K884" s="1">
        <v>0</v>
      </c>
      <c r="L884" s="1">
        <v>0</v>
      </c>
      <c r="M884" s="1">
        <v>0</v>
      </c>
      <c r="N884" s="1">
        <v>0</v>
      </c>
      <c r="O884" s="1">
        <v>0</v>
      </c>
      <c r="P884" s="1">
        <v>0</v>
      </c>
      <c r="Q884" s="1">
        <v>0</v>
      </c>
      <c r="R884" s="1">
        <v>0</v>
      </c>
      <c r="S884" s="1">
        <v>0</v>
      </c>
      <c r="T884" s="1">
        <v>0</v>
      </c>
      <c r="U884" s="1">
        <v>0</v>
      </c>
      <c r="V884" t="s">
        <v>86</v>
      </c>
      <c r="W884" s="1">
        <v>0</v>
      </c>
      <c r="X884" s="1">
        <v>0</v>
      </c>
      <c r="Y884" s="1">
        <v>0</v>
      </c>
      <c r="Z884" s="1">
        <v>0</v>
      </c>
      <c r="AA884" s="1">
        <v>0</v>
      </c>
      <c r="AB884" s="1">
        <v>0</v>
      </c>
      <c r="AC884" s="1">
        <v>0</v>
      </c>
      <c r="AD884" s="1">
        <v>0</v>
      </c>
      <c r="AE884" s="1">
        <v>0</v>
      </c>
      <c r="AF884" s="1">
        <v>0</v>
      </c>
      <c r="AG884" s="1">
        <v>0</v>
      </c>
      <c r="AH884" s="1">
        <v>0</v>
      </c>
      <c r="AI884" t="s">
        <v>87</v>
      </c>
      <c r="AL884" s="1">
        <v>0</v>
      </c>
      <c r="AM884" s="1">
        <v>0</v>
      </c>
      <c r="AN884" s="1">
        <v>0</v>
      </c>
    </row>
    <row r="885" spans="1:40" x14ac:dyDescent="0.25">
      <c r="A885">
        <v>883</v>
      </c>
      <c r="B885" t="s">
        <v>204</v>
      </c>
      <c r="C885">
        <v>24</v>
      </c>
      <c r="D885">
        <v>7439921</v>
      </c>
      <c r="E885" t="s">
        <v>7</v>
      </c>
      <c r="F885">
        <v>0</v>
      </c>
      <c r="G885" t="s">
        <v>122</v>
      </c>
      <c r="H885" s="1">
        <v>0</v>
      </c>
      <c r="I885" s="1">
        <v>0</v>
      </c>
      <c r="J885" s="1">
        <v>0</v>
      </c>
      <c r="K885" s="1">
        <v>0</v>
      </c>
      <c r="L885" s="1">
        <v>0</v>
      </c>
      <c r="M885" s="1">
        <v>0</v>
      </c>
      <c r="N885" s="1">
        <v>0</v>
      </c>
      <c r="O885" s="1">
        <v>0</v>
      </c>
      <c r="P885" s="1">
        <v>0</v>
      </c>
      <c r="Q885" s="1">
        <v>0</v>
      </c>
      <c r="R885" s="1">
        <v>0</v>
      </c>
      <c r="S885" s="1">
        <v>0</v>
      </c>
      <c r="T885" s="1">
        <v>0</v>
      </c>
      <c r="U885" s="1">
        <v>0</v>
      </c>
      <c r="V885" t="s">
        <v>86</v>
      </c>
      <c r="W885" s="1">
        <v>0</v>
      </c>
      <c r="X885" s="1">
        <v>0</v>
      </c>
      <c r="Y885" s="1">
        <v>0</v>
      </c>
      <c r="Z885" s="1">
        <v>0</v>
      </c>
      <c r="AA885" s="1">
        <v>0</v>
      </c>
      <c r="AB885" s="1">
        <v>0</v>
      </c>
      <c r="AC885" s="1">
        <v>0</v>
      </c>
      <c r="AD885" s="1">
        <v>0</v>
      </c>
      <c r="AE885" s="1">
        <v>0</v>
      </c>
      <c r="AF885" s="1">
        <v>0</v>
      </c>
      <c r="AG885" s="1">
        <v>0</v>
      </c>
      <c r="AH885" s="1">
        <v>0</v>
      </c>
      <c r="AI885" t="s">
        <v>87</v>
      </c>
      <c r="AL885" s="1">
        <v>0</v>
      </c>
      <c r="AM885" s="1">
        <v>0</v>
      </c>
      <c r="AN885" s="1">
        <v>0</v>
      </c>
    </row>
    <row r="886" spans="1:40" x14ac:dyDescent="0.25">
      <c r="A886">
        <v>884</v>
      </c>
      <c r="B886" t="s">
        <v>204</v>
      </c>
      <c r="C886">
        <v>24</v>
      </c>
      <c r="D886">
        <v>7440622</v>
      </c>
      <c r="E886" t="s">
        <v>296</v>
      </c>
      <c r="F886">
        <v>0</v>
      </c>
      <c r="G886" t="s">
        <v>122</v>
      </c>
      <c r="H886" s="1">
        <v>0</v>
      </c>
      <c r="I886" s="1">
        <v>0</v>
      </c>
      <c r="J886" s="1">
        <v>0</v>
      </c>
      <c r="K886" s="1">
        <v>0</v>
      </c>
      <c r="L886" s="1">
        <v>0</v>
      </c>
      <c r="M886" s="1">
        <v>0</v>
      </c>
      <c r="N886" s="1">
        <v>0</v>
      </c>
      <c r="O886" s="1">
        <v>0</v>
      </c>
      <c r="P886" s="1">
        <v>0</v>
      </c>
      <c r="Q886" s="1">
        <v>0</v>
      </c>
      <c r="R886" s="1">
        <v>0</v>
      </c>
      <c r="S886" s="1">
        <v>0</v>
      </c>
      <c r="T886" s="1">
        <v>0</v>
      </c>
      <c r="U886" s="1">
        <v>0</v>
      </c>
      <c r="V886" t="s">
        <v>86</v>
      </c>
      <c r="W886" s="1">
        <v>0</v>
      </c>
      <c r="X886" s="1">
        <v>0</v>
      </c>
      <c r="Y886" s="1">
        <v>0</v>
      </c>
      <c r="Z886" s="1">
        <v>0</v>
      </c>
      <c r="AA886" s="1">
        <v>0</v>
      </c>
      <c r="AB886" s="1">
        <v>0</v>
      </c>
      <c r="AC886" s="1">
        <v>0</v>
      </c>
      <c r="AD886" s="1">
        <v>0</v>
      </c>
      <c r="AE886" s="1">
        <v>0</v>
      </c>
      <c r="AF886" s="1">
        <v>0</v>
      </c>
      <c r="AG886" s="1">
        <v>0</v>
      </c>
      <c r="AH886" s="1">
        <v>0</v>
      </c>
      <c r="AI886" t="s">
        <v>87</v>
      </c>
      <c r="AL886" s="1">
        <v>0</v>
      </c>
      <c r="AM886" s="1">
        <v>0</v>
      </c>
      <c r="AN886" s="1">
        <v>0</v>
      </c>
    </row>
    <row r="887" spans="1:40" x14ac:dyDescent="0.25">
      <c r="A887">
        <v>885</v>
      </c>
      <c r="B887" t="s">
        <v>204</v>
      </c>
      <c r="C887">
        <v>24</v>
      </c>
      <c r="D887">
        <v>7440666</v>
      </c>
      <c r="E887" t="s">
        <v>297</v>
      </c>
      <c r="F887">
        <v>0</v>
      </c>
      <c r="G887" t="s">
        <v>122</v>
      </c>
      <c r="H887" s="1">
        <v>0</v>
      </c>
      <c r="I887" s="1">
        <v>0</v>
      </c>
      <c r="J887" s="1">
        <v>0</v>
      </c>
      <c r="K887" s="1">
        <v>0</v>
      </c>
      <c r="L887" s="1">
        <v>0</v>
      </c>
      <c r="M887" s="1">
        <v>0</v>
      </c>
      <c r="N887" s="1">
        <v>0</v>
      </c>
      <c r="O887" s="1">
        <v>0</v>
      </c>
      <c r="P887" s="1">
        <v>0</v>
      </c>
      <c r="Q887" s="1">
        <v>0</v>
      </c>
      <c r="R887" s="1">
        <v>0</v>
      </c>
      <c r="S887" s="1">
        <v>0</v>
      </c>
      <c r="T887" s="1">
        <v>0</v>
      </c>
      <c r="U887" s="1">
        <v>0</v>
      </c>
      <c r="V887" t="s">
        <v>86</v>
      </c>
      <c r="W887" s="1">
        <v>0</v>
      </c>
      <c r="X887" s="1">
        <v>0</v>
      </c>
      <c r="Y887" s="1">
        <v>0</v>
      </c>
      <c r="Z887" s="1">
        <v>0</v>
      </c>
      <c r="AA887" s="1">
        <v>0</v>
      </c>
      <c r="AB887" s="1">
        <v>0</v>
      </c>
      <c r="AC887" s="1">
        <v>0</v>
      </c>
      <c r="AD887" s="1">
        <v>0</v>
      </c>
      <c r="AE887" s="1">
        <v>0</v>
      </c>
      <c r="AF887" s="1">
        <v>0</v>
      </c>
      <c r="AG887" s="1">
        <v>0</v>
      </c>
      <c r="AH887" s="1">
        <v>0</v>
      </c>
      <c r="AI887" t="s">
        <v>87</v>
      </c>
      <c r="AL887" s="1">
        <v>0</v>
      </c>
      <c r="AM887" s="1">
        <v>0</v>
      </c>
      <c r="AN887" s="1">
        <v>0</v>
      </c>
    </row>
    <row r="888" spans="1:40" x14ac:dyDescent="0.25">
      <c r="A888">
        <v>886</v>
      </c>
      <c r="B888" t="s">
        <v>337</v>
      </c>
      <c r="C888">
        <v>24</v>
      </c>
      <c r="D888">
        <v>7429905</v>
      </c>
      <c r="E888" t="s">
        <v>290</v>
      </c>
      <c r="F888">
        <v>0</v>
      </c>
      <c r="G888" t="s">
        <v>122</v>
      </c>
      <c r="H888" s="1">
        <v>0</v>
      </c>
      <c r="I888" s="1">
        <v>0</v>
      </c>
      <c r="J888" s="1">
        <v>0</v>
      </c>
      <c r="K888" s="1">
        <v>0</v>
      </c>
      <c r="L888" s="1">
        <v>0</v>
      </c>
      <c r="M888" s="1">
        <v>0</v>
      </c>
      <c r="N888" s="1">
        <v>0</v>
      </c>
      <c r="O888" s="1">
        <v>0</v>
      </c>
      <c r="P888" s="1">
        <v>0</v>
      </c>
      <c r="Q888" s="1">
        <v>0</v>
      </c>
      <c r="R888" s="1">
        <v>0</v>
      </c>
      <c r="S888" s="1">
        <v>0</v>
      </c>
      <c r="T888" s="1">
        <v>0</v>
      </c>
      <c r="U888" s="1">
        <v>0</v>
      </c>
      <c r="V888" t="s">
        <v>86</v>
      </c>
      <c r="W888" s="1">
        <v>0</v>
      </c>
      <c r="X888" s="1">
        <v>0</v>
      </c>
      <c r="Y888" s="1">
        <v>0</v>
      </c>
      <c r="Z888" s="1">
        <v>0</v>
      </c>
      <c r="AA888" s="1">
        <v>0</v>
      </c>
      <c r="AB888" s="1">
        <v>0</v>
      </c>
      <c r="AC888" s="1">
        <v>0</v>
      </c>
      <c r="AD888" s="1">
        <v>0</v>
      </c>
      <c r="AE888" s="1">
        <v>0</v>
      </c>
      <c r="AF888" s="1">
        <v>0</v>
      </c>
      <c r="AG888" s="1">
        <v>0</v>
      </c>
      <c r="AH888" s="1">
        <v>0</v>
      </c>
      <c r="AI888" t="s">
        <v>87</v>
      </c>
      <c r="AL888" s="1">
        <v>0</v>
      </c>
      <c r="AM888" s="1">
        <v>0</v>
      </c>
      <c r="AN888" s="1">
        <v>0</v>
      </c>
    </row>
    <row r="889" spans="1:40" x14ac:dyDescent="0.25">
      <c r="A889">
        <v>887</v>
      </c>
      <c r="B889" t="s">
        <v>337</v>
      </c>
      <c r="C889">
        <v>24</v>
      </c>
      <c r="D889">
        <v>1344281</v>
      </c>
      <c r="E889" t="s">
        <v>291</v>
      </c>
      <c r="F889">
        <v>0</v>
      </c>
      <c r="G889" t="s">
        <v>122</v>
      </c>
      <c r="H889" s="1">
        <v>0</v>
      </c>
      <c r="I889" s="1">
        <v>0</v>
      </c>
      <c r="J889" s="1">
        <v>0</v>
      </c>
      <c r="K889" s="1">
        <v>0</v>
      </c>
      <c r="L889" s="1">
        <v>0</v>
      </c>
      <c r="M889" s="1">
        <v>0</v>
      </c>
      <c r="N889" s="1">
        <v>0</v>
      </c>
      <c r="O889" s="1">
        <v>0</v>
      </c>
      <c r="P889" s="1">
        <v>0</v>
      </c>
      <c r="Q889" s="1">
        <v>0</v>
      </c>
      <c r="R889" s="1">
        <v>0</v>
      </c>
      <c r="S889" s="1">
        <v>0</v>
      </c>
      <c r="T889" s="1">
        <v>0</v>
      </c>
      <c r="U889" s="1">
        <v>0</v>
      </c>
      <c r="V889" t="s">
        <v>86</v>
      </c>
      <c r="W889" s="1">
        <v>0</v>
      </c>
      <c r="X889" s="1">
        <v>0</v>
      </c>
      <c r="Y889" s="1">
        <v>0</v>
      </c>
      <c r="Z889" s="1">
        <v>0</v>
      </c>
      <c r="AA889" s="1">
        <v>0</v>
      </c>
      <c r="AB889" s="1">
        <v>0</v>
      </c>
      <c r="AC889" s="1">
        <v>0</v>
      </c>
      <c r="AD889" s="1">
        <v>0</v>
      </c>
      <c r="AE889" s="1">
        <v>0</v>
      </c>
      <c r="AF889" s="1">
        <v>0</v>
      </c>
      <c r="AG889" s="1">
        <v>0</v>
      </c>
      <c r="AH889" s="1">
        <v>0</v>
      </c>
      <c r="AI889" t="s">
        <v>87</v>
      </c>
      <c r="AL889" s="1">
        <v>0</v>
      </c>
      <c r="AM889" s="1">
        <v>0</v>
      </c>
      <c r="AN889" s="1">
        <v>0</v>
      </c>
    </row>
    <row r="890" spans="1:40" x14ac:dyDescent="0.25">
      <c r="A890">
        <v>888</v>
      </c>
      <c r="B890" t="s">
        <v>337</v>
      </c>
      <c r="C890">
        <v>24</v>
      </c>
      <c r="D890">
        <v>7440417</v>
      </c>
      <c r="E890" t="s">
        <v>292</v>
      </c>
      <c r="F890">
        <v>0</v>
      </c>
      <c r="G890" t="s">
        <v>122</v>
      </c>
      <c r="H890" s="1">
        <v>0</v>
      </c>
      <c r="I890" s="1">
        <v>0</v>
      </c>
      <c r="J890" s="1">
        <v>0</v>
      </c>
      <c r="K890" s="1">
        <v>0</v>
      </c>
      <c r="L890" s="1">
        <v>0</v>
      </c>
      <c r="M890" s="1">
        <v>0</v>
      </c>
      <c r="N890" s="1">
        <v>0</v>
      </c>
      <c r="O890" s="1">
        <v>0</v>
      </c>
      <c r="P890" s="1">
        <v>0</v>
      </c>
      <c r="Q890" s="1">
        <v>0</v>
      </c>
      <c r="R890" s="1">
        <v>0</v>
      </c>
      <c r="S890" s="1">
        <v>0</v>
      </c>
      <c r="T890" s="1">
        <v>0</v>
      </c>
      <c r="U890" s="1">
        <v>0</v>
      </c>
      <c r="V890" t="s">
        <v>86</v>
      </c>
      <c r="W890" s="1">
        <v>0</v>
      </c>
      <c r="X890" s="1">
        <v>0</v>
      </c>
      <c r="Y890" s="1">
        <v>0</v>
      </c>
      <c r="Z890" s="1">
        <v>0</v>
      </c>
      <c r="AA890" s="1">
        <v>0</v>
      </c>
      <c r="AB890" s="1">
        <v>0</v>
      </c>
      <c r="AC890" s="1">
        <v>0</v>
      </c>
      <c r="AD890" s="1">
        <v>0</v>
      </c>
      <c r="AE890" s="1">
        <v>0</v>
      </c>
      <c r="AF890" s="1">
        <v>0</v>
      </c>
      <c r="AG890" s="1">
        <v>0</v>
      </c>
      <c r="AH890" s="1">
        <v>0</v>
      </c>
      <c r="AI890" t="s">
        <v>87</v>
      </c>
      <c r="AL890" s="1">
        <v>0</v>
      </c>
      <c r="AM890" s="1">
        <v>0</v>
      </c>
      <c r="AN890" s="1">
        <v>0</v>
      </c>
    </row>
    <row r="891" spans="1:40" x14ac:dyDescent="0.25">
      <c r="A891">
        <v>889</v>
      </c>
      <c r="B891" t="s">
        <v>337</v>
      </c>
      <c r="C891">
        <v>24</v>
      </c>
      <c r="D891">
        <v>7440439</v>
      </c>
      <c r="E891" t="s">
        <v>293</v>
      </c>
      <c r="F891">
        <v>0</v>
      </c>
      <c r="G891" t="s">
        <v>122</v>
      </c>
      <c r="H891" s="1">
        <v>0</v>
      </c>
      <c r="I891" s="1">
        <v>0</v>
      </c>
      <c r="J891" s="1">
        <v>0</v>
      </c>
      <c r="K891" s="1">
        <v>0</v>
      </c>
      <c r="L891" s="1">
        <v>0</v>
      </c>
      <c r="M891" s="1">
        <v>0</v>
      </c>
      <c r="N891" s="1">
        <v>0</v>
      </c>
      <c r="O891" s="1">
        <v>0</v>
      </c>
      <c r="P891" s="1">
        <v>0</v>
      </c>
      <c r="Q891" s="1">
        <v>0</v>
      </c>
      <c r="R891" s="1">
        <v>0</v>
      </c>
      <c r="S891" s="1">
        <v>0</v>
      </c>
      <c r="T891" s="1">
        <v>0</v>
      </c>
      <c r="U891" s="1">
        <v>0</v>
      </c>
      <c r="V891" t="s">
        <v>86</v>
      </c>
      <c r="W891" s="1">
        <v>0</v>
      </c>
      <c r="X891" s="1">
        <v>0</v>
      </c>
      <c r="Y891" s="1">
        <v>0</v>
      </c>
      <c r="Z891" s="1">
        <v>0</v>
      </c>
      <c r="AA891" s="1">
        <v>0</v>
      </c>
      <c r="AB891" s="1">
        <v>0</v>
      </c>
      <c r="AC891" s="1">
        <v>0</v>
      </c>
      <c r="AD891" s="1">
        <v>0</v>
      </c>
      <c r="AE891" s="1">
        <v>0</v>
      </c>
      <c r="AF891" s="1">
        <v>0</v>
      </c>
      <c r="AG891" s="1">
        <v>0</v>
      </c>
      <c r="AH891" s="1">
        <v>0</v>
      </c>
      <c r="AI891" t="s">
        <v>87</v>
      </c>
      <c r="AL891" s="1">
        <v>0</v>
      </c>
      <c r="AM891" s="1">
        <v>0</v>
      </c>
      <c r="AN891" s="1">
        <v>0</v>
      </c>
    </row>
    <row r="892" spans="1:40" x14ac:dyDescent="0.25">
      <c r="A892">
        <v>890</v>
      </c>
      <c r="B892" t="s">
        <v>337</v>
      </c>
      <c r="C892">
        <v>24</v>
      </c>
      <c r="D892">
        <v>7440484</v>
      </c>
      <c r="E892" t="s">
        <v>8</v>
      </c>
      <c r="F892">
        <v>0</v>
      </c>
      <c r="G892" t="s">
        <v>122</v>
      </c>
      <c r="H892" s="1">
        <v>0</v>
      </c>
      <c r="I892" s="1">
        <v>0</v>
      </c>
      <c r="J892" s="1">
        <v>0</v>
      </c>
      <c r="K892" s="1">
        <v>0</v>
      </c>
      <c r="L892" s="1">
        <v>0</v>
      </c>
      <c r="M892" s="1">
        <v>0</v>
      </c>
      <c r="N892" s="1">
        <v>0</v>
      </c>
      <c r="O892" s="1">
        <v>0</v>
      </c>
      <c r="P892" s="1">
        <v>0</v>
      </c>
      <c r="Q892" s="1">
        <v>0</v>
      </c>
      <c r="R892" s="1">
        <v>0</v>
      </c>
      <c r="S892" s="1">
        <v>0</v>
      </c>
      <c r="T892" s="1">
        <v>0</v>
      </c>
      <c r="U892" s="1">
        <v>0</v>
      </c>
      <c r="V892" t="s">
        <v>86</v>
      </c>
      <c r="W892" s="1">
        <v>0</v>
      </c>
      <c r="X892" s="1">
        <v>0</v>
      </c>
      <c r="Y892" s="1">
        <v>0</v>
      </c>
      <c r="Z892" s="1">
        <v>0</v>
      </c>
      <c r="AA892" s="1">
        <v>0</v>
      </c>
      <c r="AB892" s="1">
        <v>0</v>
      </c>
      <c r="AC892" s="1">
        <v>0</v>
      </c>
      <c r="AD892" s="1">
        <v>0</v>
      </c>
      <c r="AE892" s="1">
        <v>0</v>
      </c>
      <c r="AF892" s="1">
        <v>0</v>
      </c>
      <c r="AG892" s="1">
        <v>0</v>
      </c>
      <c r="AH892" s="1">
        <v>0</v>
      </c>
      <c r="AI892" t="s">
        <v>87</v>
      </c>
      <c r="AL892" s="1">
        <v>0</v>
      </c>
      <c r="AM892" s="1">
        <v>0</v>
      </c>
      <c r="AN892" s="1">
        <v>0</v>
      </c>
    </row>
    <row r="893" spans="1:40" x14ac:dyDescent="0.25">
      <c r="A893">
        <v>891</v>
      </c>
      <c r="B893" t="s">
        <v>337</v>
      </c>
      <c r="C893">
        <v>24</v>
      </c>
      <c r="D893">
        <v>7440473</v>
      </c>
      <c r="E893" t="s">
        <v>89</v>
      </c>
      <c r="F893">
        <v>0</v>
      </c>
      <c r="G893" t="s">
        <v>122</v>
      </c>
      <c r="H893" s="1">
        <v>0</v>
      </c>
      <c r="I893" s="1">
        <v>0</v>
      </c>
      <c r="J893" s="1">
        <v>0</v>
      </c>
      <c r="K893" s="1">
        <v>0</v>
      </c>
      <c r="L893" s="1">
        <v>0</v>
      </c>
      <c r="M893" s="1">
        <v>0</v>
      </c>
      <c r="N893" s="1">
        <v>0</v>
      </c>
      <c r="O893" s="1">
        <v>0</v>
      </c>
      <c r="P893" s="1">
        <v>0</v>
      </c>
      <c r="Q893" s="1">
        <v>0</v>
      </c>
      <c r="R893" s="1">
        <v>0</v>
      </c>
      <c r="S893" s="1">
        <v>0</v>
      </c>
      <c r="T893" s="1">
        <v>0</v>
      </c>
      <c r="U893" s="1">
        <v>0</v>
      </c>
      <c r="V893" t="s">
        <v>86</v>
      </c>
      <c r="W893" s="1">
        <v>0</v>
      </c>
      <c r="X893" s="1">
        <v>0</v>
      </c>
      <c r="Y893" s="1">
        <v>0</v>
      </c>
      <c r="Z893" s="1">
        <v>0</v>
      </c>
      <c r="AA893" s="1">
        <v>0</v>
      </c>
      <c r="AB893" s="1">
        <v>0</v>
      </c>
      <c r="AC893" s="1">
        <v>0</v>
      </c>
      <c r="AD893" s="1">
        <v>0</v>
      </c>
      <c r="AE893" s="1">
        <v>0</v>
      </c>
      <c r="AF893" s="1">
        <v>0</v>
      </c>
      <c r="AG893" s="1">
        <v>0</v>
      </c>
      <c r="AH893" s="1">
        <v>0</v>
      </c>
      <c r="AI893" t="s">
        <v>87</v>
      </c>
      <c r="AL893" s="1">
        <v>0</v>
      </c>
      <c r="AM893" s="1">
        <v>0</v>
      </c>
      <c r="AN893" s="1">
        <v>0</v>
      </c>
    </row>
    <row r="894" spans="1:40" x14ac:dyDescent="0.25">
      <c r="A894">
        <v>892</v>
      </c>
      <c r="B894" t="s">
        <v>337</v>
      </c>
      <c r="C894">
        <v>24</v>
      </c>
      <c r="D894">
        <v>18540299</v>
      </c>
      <c r="E894" t="s">
        <v>13</v>
      </c>
      <c r="F894">
        <v>0</v>
      </c>
      <c r="G894" t="s">
        <v>122</v>
      </c>
      <c r="H894" s="1">
        <v>0</v>
      </c>
      <c r="I894" s="1">
        <v>0</v>
      </c>
      <c r="J894" s="1">
        <v>0</v>
      </c>
      <c r="K894" s="1">
        <v>0</v>
      </c>
      <c r="L894" s="1">
        <v>0</v>
      </c>
      <c r="M894" s="1">
        <v>0</v>
      </c>
      <c r="N894" s="1">
        <v>0</v>
      </c>
      <c r="O894" s="1">
        <v>0</v>
      </c>
      <c r="P894" s="1">
        <v>0</v>
      </c>
      <c r="Q894" s="1">
        <v>0</v>
      </c>
      <c r="R894" s="1">
        <v>0</v>
      </c>
      <c r="S894" s="1">
        <v>0</v>
      </c>
      <c r="T894" s="1">
        <v>0</v>
      </c>
      <c r="U894" s="1">
        <v>0</v>
      </c>
      <c r="V894" t="s">
        <v>86</v>
      </c>
      <c r="W894" s="1">
        <v>0</v>
      </c>
      <c r="X894" s="1">
        <v>0</v>
      </c>
      <c r="Y894" s="1">
        <v>0</v>
      </c>
      <c r="Z894" s="1">
        <v>0</v>
      </c>
      <c r="AA894" s="1">
        <v>0</v>
      </c>
      <c r="AB894" s="1">
        <v>0</v>
      </c>
      <c r="AC894" s="1">
        <v>0</v>
      </c>
      <c r="AD894" s="1">
        <v>0</v>
      </c>
      <c r="AE894" s="1">
        <v>0</v>
      </c>
      <c r="AF894" s="1">
        <v>0</v>
      </c>
      <c r="AG894" s="1">
        <v>0</v>
      </c>
      <c r="AH894" s="1">
        <v>0</v>
      </c>
      <c r="AI894" t="s">
        <v>87</v>
      </c>
      <c r="AL894" s="1">
        <v>0</v>
      </c>
      <c r="AM894" s="1">
        <v>0</v>
      </c>
      <c r="AN894" s="1">
        <v>0</v>
      </c>
    </row>
    <row r="895" spans="1:40" x14ac:dyDescent="0.25">
      <c r="A895">
        <v>893</v>
      </c>
      <c r="B895" t="s">
        <v>337</v>
      </c>
      <c r="C895">
        <v>24</v>
      </c>
      <c r="D895">
        <v>1175</v>
      </c>
      <c r="E895" t="s">
        <v>294</v>
      </c>
      <c r="F895">
        <v>0</v>
      </c>
      <c r="G895" t="s">
        <v>122</v>
      </c>
      <c r="H895" s="1">
        <v>0</v>
      </c>
      <c r="I895" s="1">
        <v>0</v>
      </c>
      <c r="J895" s="1">
        <v>0</v>
      </c>
      <c r="K895" s="1">
        <v>0</v>
      </c>
      <c r="L895" s="1">
        <v>0</v>
      </c>
      <c r="M895" s="1">
        <v>0</v>
      </c>
      <c r="N895" s="1">
        <v>0</v>
      </c>
      <c r="O895" s="1">
        <v>0</v>
      </c>
      <c r="P895" s="1">
        <v>0</v>
      </c>
      <c r="Q895" s="1">
        <v>0</v>
      </c>
      <c r="R895" s="1">
        <v>0</v>
      </c>
      <c r="S895" s="1">
        <v>0</v>
      </c>
      <c r="T895" s="1">
        <v>0</v>
      </c>
      <c r="U895" s="1">
        <v>0</v>
      </c>
      <c r="V895" t="s">
        <v>86</v>
      </c>
      <c r="W895" s="1">
        <v>0</v>
      </c>
      <c r="X895" s="1">
        <v>0</v>
      </c>
      <c r="Y895" s="1">
        <v>0</v>
      </c>
      <c r="Z895" s="1">
        <v>0</v>
      </c>
      <c r="AA895" s="1">
        <v>0</v>
      </c>
      <c r="AB895" s="1">
        <v>0</v>
      </c>
      <c r="AC895" s="1">
        <v>0</v>
      </c>
      <c r="AD895" s="1">
        <v>0</v>
      </c>
      <c r="AE895" s="1">
        <v>0</v>
      </c>
      <c r="AF895" s="1">
        <v>0</v>
      </c>
      <c r="AG895" s="1">
        <v>0</v>
      </c>
      <c r="AH895" s="1">
        <v>0</v>
      </c>
      <c r="AI895" t="s">
        <v>87</v>
      </c>
      <c r="AL895" s="1">
        <v>0</v>
      </c>
      <c r="AM895" s="1">
        <v>0</v>
      </c>
      <c r="AN895" s="1">
        <v>0</v>
      </c>
    </row>
    <row r="896" spans="1:40" x14ac:dyDescent="0.25">
      <c r="A896">
        <v>894</v>
      </c>
      <c r="B896" t="s">
        <v>337</v>
      </c>
      <c r="C896">
        <v>24</v>
      </c>
      <c r="D896">
        <v>7440508</v>
      </c>
      <c r="E896" t="s">
        <v>10</v>
      </c>
      <c r="F896">
        <v>0</v>
      </c>
      <c r="G896" t="s">
        <v>122</v>
      </c>
      <c r="H896" s="1">
        <v>0</v>
      </c>
      <c r="I896" s="1">
        <v>0</v>
      </c>
      <c r="J896" s="1">
        <v>0</v>
      </c>
      <c r="K896" s="1">
        <v>0</v>
      </c>
      <c r="L896" s="1">
        <v>0</v>
      </c>
      <c r="M896" s="1">
        <v>0</v>
      </c>
      <c r="N896" s="1">
        <v>0</v>
      </c>
      <c r="O896" s="1">
        <v>0</v>
      </c>
      <c r="P896" s="1">
        <v>0</v>
      </c>
      <c r="Q896" s="1">
        <v>0</v>
      </c>
      <c r="R896" s="1">
        <v>0</v>
      </c>
      <c r="S896" s="1">
        <v>0</v>
      </c>
      <c r="T896" s="1">
        <v>0</v>
      </c>
      <c r="U896" s="1">
        <v>0</v>
      </c>
      <c r="V896" t="s">
        <v>86</v>
      </c>
      <c r="W896" s="1">
        <v>0</v>
      </c>
      <c r="X896" s="1">
        <v>0</v>
      </c>
      <c r="Y896" s="1">
        <v>0</v>
      </c>
      <c r="Z896" s="1">
        <v>0</v>
      </c>
      <c r="AA896" s="1">
        <v>0</v>
      </c>
      <c r="AB896" s="1">
        <v>0</v>
      </c>
      <c r="AC896" s="1">
        <v>0</v>
      </c>
      <c r="AD896" s="1">
        <v>0</v>
      </c>
      <c r="AE896" s="1">
        <v>0</v>
      </c>
      <c r="AF896" s="1">
        <v>0</v>
      </c>
      <c r="AG896" s="1">
        <v>0</v>
      </c>
      <c r="AH896" s="1">
        <v>0</v>
      </c>
      <c r="AI896" t="s">
        <v>87</v>
      </c>
      <c r="AL896" s="1">
        <v>0</v>
      </c>
      <c r="AM896" s="1">
        <v>0</v>
      </c>
      <c r="AN896" s="1">
        <v>0</v>
      </c>
    </row>
    <row r="897" spans="1:40" x14ac:dyDescent="0.25">
      <c r="A897">
        <v>895</v>
      </c>
      <c r="B897" t="s">
        <v>337</v>
      </c>
      <c r="C897">
        <v>24</v>
      </c>
      <c r="D897">
        <v>7439965</v>
      </c>
      <c r="E897" t="s">
        <v>5</v>
      </c>
      <c r="F897">
        <v>0</v>
      </c>
      <c r="G897" t="s">
        <v>122</v>
      </c>
      <c r="H897" s="1">
        <v>0</v>
      </c>
      <c r="I897" s="1">
        <v>0</v>
      </c>
      <c r="J897" s="1">
        <v>0</v>
      </c>
      <c r="K897" s="1">
        <v>0</v>
      </c>
      <c r="L897" s="1">
        <v>0</v>
      </c>
      <c r="M897" s="1">
        <v>0</v>
      </c>
      <c r="N897" s="1">
        <v>0</v>
      </c>
      <c r="O897" s="1">
        <v>0</v>
      </c>
      <c r="P897" s="1">
        <v>0</v>
      </c>
      <c r="Q897" s="1">
        <v>0</v>
      </c>
      <c r="R897" s="1">
        <v>0</v>
      </c>
      <c r="S897" s="1">
        <v>0</v>
      </c>
      <c r="T897" s="1">
        <v>0</v>
      </c>
      <c r="U897" s="1">
        <v>0</v>
      </c>
      <c r="V897" t="s">
        <v>86</v>
      </c>
      <c r="W897" s="1">
        <v>0</v>
      </c>
      <c r="X897" s="1">
        <v>0</v>
      </c>
      <c r="Y897" s="1">
        <v>0</v>
      </c>
      <c r="Z897" s="1">
        <v>0</v>
      </c>
      <c r="AA897" s="1">
        <v>0</v>
      </c>
      <c r="AB897" s="1">
        <v>0</v>
      </c>
      <c r="AC897" s="1">
        <v>0</v>
      </c>
      <c r="AD897" s="1">
        <v>0</v>
      </c>
      <c r="AE897" s="1">
        <v>0</v>
      </c>
      <c r="AF897" s="1">
        <v>0</v>
      </c>
      <c r="AG897" s="1">
        <v>0</v>
      </c>
      <c r="AH897" s="1">
        <v>0</v>
      </c>
      <c r="AI897" t="s">
        <v>87</v>
      </c>
      <c r="AL897" s="1">
        <v>0</v>
      </c>
      <c r="AM897" s="1">
        <v>0</v>
      </c>
      <c r="AN897" s="1">
        <v>0</v>
      </c>
    </row>
    <row r="898" spans="1:40" x14ac:dyDescent="0.25">
      <c r="A898">
        <v>896</v>
      </c>
      <c r="B898" t="s">
        <v>337</v>
      </c>
      <c r="C898">
        <v>24</v>
      </c>
      <c r="D898">
        <v>7440020</v>
      </c>
      <c r="E898" t="s">
        <v>6</v>
      </c>
      <c r="F898">
        <v>0</v>
      </c>
      <c r="G898" t="s">
        <v>122</v>
      </c>
      <c r="H898" s="1">
        <v>0</v>
      </c>
      <c r="I898" s="1">
        <v>0</v>
      </c>
      <c r="J898" s="1">
        <v>0</v>
      </c>
      <c r="K898" s="1">
        <v>0</v>
      </c>
      <c r="L898" s="1">
        <v>0</v>
      </c>
      <c r="M898" s="1">
        <v>0</v>
      </c>
      <c r="N898" s="1">
        <v>0</v>
      </c>
      <c r="O898" s="1">
        <v>0</v>
      </c>
      <c r="P898" s="1">
        <v>0</v>
      </c>
      <c r="Q898" s="1">
        <v>0</v>
      </c>
      <c r="R898" s="1">
        <v>0</v>
      </c>
      <c r="S898" s="1">
        <v>0</v>
      </c>
      <c r="T898" s="1">
        <v>0</v>
      </c>
      <c r="U898" s="1">
        <v>0</v>
      </c>
      <c r="V898" t="s">
        <v>86</v>
      </c>
      <c r="W898" s="1">
        <v>0</v>
      </c>
      <c r="X898" s="1">
        <v>0</v>
      </c>
      <c r="Y898" s="1">
        <v>0</v>
      </c>
      <c r="Z898" s="1">
        <v>0</v>
      </c>
      <c r="AA898" s="1">
        <v>0</v>
      </c>
      <c r="AB898" s="1">
        <v>0</v>
      </c>
      <c r="AC898" s="1">
        <v>0</v>
      </c>
      <c r="AD898" s="1">
        <v>0</v>
      </c>
      <c r="AE898" s="1">
        <v>0</v>
      </c>
      <c r="AF898" s="1">
        <v>0</v>
      </c>
      <c r="AG898" s="1">
        <v>0</v>
      </c>
      <c r="AH898" s="1">
        <v>0</v>
      </c>
      <c r="AI898" t="s">
        <v>87</v>
      </c>
      <c r="AL898" s="1">
        <v>0</v>
      </c>
      <c r="AM898" s="1">
        <v>0</v>
      </c>
      <c r="AN898" s="1">
        <v>0</v>
      </c>
    </row>
    <row r="899" spans="1:40" x14ac:dyDescent="0.25">
      <c r="A899">
        <v>897</v>
      </c>
      <c r="B899" t="s">
        <v>337</v>
      </c>
      <c r="C899">
        <v>24</v>
      </c>
      <c r="D899">
        <v>7723140</v>
      </c>
      <c r="E899" t="s">
        <v>295</v>
      </c>
      <c r="F899">
        <v>0</v>
      </c>
      <c r="G899" t="s">
        <v>122</v>
      </c>
      <c r="H899" s="1">
        <v>0</v>
      </c>
      <c r="I899" s="1">
        <v>0</v>
      </c>
      <c r="J899" s="1">
        <v>0</v>
      </c>
      <c r="K899" s="1">
        <v>0</v>
      </c>
      <c r="L899" s="1">
        <v>0</v>
      </c>
      <c r="M899" s="1">
        <v>0</v>
      </c>
      <c r="N899" s="1">
        <v>0</v>
      </c>
      <c r="O899" s="1">
        <v>0</v>
      </c>
      <c r="P899" s="1">
        <v>0</v>
      </c>
      <c r="Q899" s="1">
        <v>0</v>
      </c>
      <c r="R899" s="1">
        <v>0</v>
      </c>
      <c r="S899" s="1">
        <v>0</v>
      </c>
      <c r="T899" s="1">
        <v>0</v>
      </c>
      <c r="U899" s="1">
        <v>0</v>
      </c>
      <c r="V899" t="s">
        <v>86</v>
      </c>
      <c r="W899" s="1">
        <v>0</v>
      </c>
      <c r="X899" s="1">
        <v>0</v>
      </c>
      <c r="Y899" s="1">
        <v>0</v>
      </c>
      <c r="Z899" s="1">
        <v>0</v>
      </c>
      <c r="AA899" s="1">
        <v>0</v>
      </c>
      <c r="AB899" s="1">
        <v>0</v>
      </c>
      <c r="AC899" s="1">
        <v>0</v>
      </c>
      <c r="AD899" s="1">
        <v>0</v>
      </c>
      <c r="AE899" s="1">
        <v>0</v>
      </c>
      <c r="AF899" s="1">
        <v>0</v>
      </c>
      <c r="AG899" s="1">
        <v>0</v>
      </c>
      <c r="AH899" s="1">
        <v>0</v>
      </c>
      <c r="AI899" t="s">
        <v>87</v>
      </c>
      <c r="AL899" s="1">
        <v>0</v>
      </c>
      <c r="AM899" s="1">
        <v>0</v>
      </c>
      <c r="AN899" s="1">
        <v>0</v>
      </c>
    </row>
    <row r="900" spans="1:40" x14ac:dyDescent="0.25">
      <c r="A900">
        <v>898</v>
      </c>
      <c r="B900" t="s">
        <v>337</v>
      </c>
      <c r="C900">
        <v>24</v>
      </c>
      <c r="D900">
        <v>7439921</v>
      </c>
      <c r="E900" t="s">
        <v>7</v>
      </c>
      <c r="F900">
        <v>0</v>
      </c>
      <c r="G900" t="s">
        <v>122</v>
      </c>
      <c r="H900" s="1">
        <v>0</v>
      </c>
      <c r="I900" s="1">
        <v>0</v>
      </c>
      <c r="J900" s="1">
        <v>0</v>
      </c>
      <c r="K900" s="1">
        <v>0</v>
      </c>
      <c r="L900" s="1">
        <v>0</v>
      </c>
      <c r="M900" s="1">
        <v>0</v>
      </c>
      <c r="N900" s="1">
        <v>0</v>
      </c>
      <c r="O900" s="1">
        <v>0</v>
      </c>
      <c r="P900" s="1">
        <v>0</v>
      </c>
      <c r="Q900" s="1">
        <v>0</v>
      </c>
      <c r="R900" s="1">
        <v>0</v>
      </c>
      <c r="S900" s="1">
        <v>0</v>
      </c>
      <c r="T900" s="1">
        <v>0</v>
      </c>
      <c r="U900" s="1">
        <v>0</v>
      </c>
      <c r="V900" t="s">
        <v>86</v>
      </c>
      <c r="W900" s="1">
        <v>0</v>
      </c>
      <c r="X900" s="1">
        <v>0</v>
      </c>
      <c r="Y900" s="1">
        <v>0</v>
      </c>
      <c r="Z900" s="1">
        <v>0</v>
      </c>
      <c r="AA900" s="1">
        <v>0</v>
      </c>
      <c r="AB900" s="1">
        <v>0</v>
      </c>
      <c r="AC900" s="1">
        <v>0</v>
      </c>
      <c r="AD900" s="1">
        <v>0</v>
      </c>
      <c r="AE900" s="1">
        <v>0</v>
      </c>
      <c r="AF900" s="1">
        <v>0</v>
      </c>
      <c r="AG900" s="1">
        <v>0</v>
      </c>
      <c r="AH900" s="1">
        <v>0</v>
      </c>
      <c r="AI900" t="s">
        <v>87</v>
      </c>
      <c r="AL900" s="1">
        <v>0</v>
      </c>
      <c r="AM900" s="1">
        <v>0</v>
      </c>
      <c r="AN900" s="1">
        <v>0</v>
      </c>
    </row>
    <row r="901" spans="1:40" x14ac:dyDescent="0.25">
      <c r="A901">
        <v>899</v>
      </c>
      <c r="B901" t="s">
        <v>337</v>
      </c>
      <c r="C901">
        <v>24</v>
      </c>
      <c r="D901">
        <v>7440622</v>
      </c>
      <c r="E901" t="s">
        <v>296</v>
      </c>
      <c r="F901">
        <v>0</v>
      </c>
      <c r="G901" t="s">
        <v>122</v>
      </c>
      <c r="H901" s="1">
        <v>0</v>
      </c>
      <c r="I901" s="1">
        <v>0</v>
      </c>
      <c r="J901" s="1">
        <v>0</v>
      </c>
      <c r="K901" s="1">
        <v>0</v>
      </c>
      <c r="L901" s="1">
        <v>0</v>
      </c>
      <c r="M901" s="1">
        <v>0</v>
      </c>
      <c r="N901" s="1">
        <v>0</v>
      </c>
      <c r="O901" s="1">
        <v>0</v>
      </c>
      <c r="P901" s="1">
        <v>0</v>
      </c>
      <c r="Q901" s="1">
        <v>0</v>
      </c>
      <c r="R901" s="1">
        <v>0</v>
      </c>
      <c r="S901" s="1">
        <v>0</v>
      </c>
      <c r="T901" s="1">
        <v>0</v>
      </c>
      <c r="U901" s="1">
        <v>0</v>
      </c>
      <c r="V901" t="s">
        <v>86</v>
      </c>
      <c r="W901" s="1">
        <v>0</v>
      </c>
      <c r="X901" s="1">
        <v>0</v>
      </c>
      <c r="Y901" s="1">
        <v>0</v>
      </c>
      <c r="Z901" s="1">
        <v>0</v>
      </c>
      <c r="AA901" s="1">
        <v>0</v>
      </c>
      <c r="AB901" s="1">
        <v>0</v>
      </c>
      <c r="AC901" s="1">
        <v>0</v>
      </c>
      <c r="AD901" s="1">
        <v>0</v>
      </c>
      <c r="AE901" s="1">
        <v>0</v>
      </c>
      <c r="AF901" s="1">
        <v>0</v>
      </c>
      <c r="AG901" s="1">
        <v>0</v>
      </c>
      <c r="AH901" s="1">
        <v>0</v>
      </c>
      <c r="AI901" t="s">
        <v>87</v>
      </c>
      <c r="AL901" s="1">
        <v>0</v>
      </c>
      <c r="AM901" s="1">
        <v>0</v>
      </c>
      <c r="AN901" s="1">
        <v>0</v>
      </c>
    </row>
    <row r="902" spans="1:40" x14ac:dyDescent="0.25">
      <c r="A902">
        <v>900</v>
      </c>
      <c r="B902" t="s">
        <v>337</v>
      </c>
      <c r="C902">
        <v>24</v>
      </c>
      <c r="D902">
        <v>7440666</v>
      </c>
      <c r="E902" t="s">
        <v>297</v>
      </c>
      <c r="F902">
        <v>0</v>
      </c>
      <c r="G902" t="s">
        <v>122</v>
      </c>
      <c r="H902" s="1">
        <v>0</v>
      </c>
      <c r="I902" s="1">
        <v>0</v>
      </c>
      <c r="J902" s="1">
        <v>0</v>
      </c>
      <c r="K902" s="1">
        <v>0</v>
      </c>
      <c r="L902" s="1">
        <v>0</v>
      </c>
      <c r="M902" s="1">
        <v>0</v>
      </c>
      <c r="N902" s="1">
        <v>0</v>
      </c>
      <c r="O902" s="1">
        <v>0</v>
      </c>
      <c r="P902" s="1">
        <v>0</v>
      </c>
      <c r="Q902" s="1">
        <v>0</v>
      </c>
      <c r="R902" s="1">
        <v>0</v>
      </c>
      <c r="S902" s="1">
        <v>0</v>
      </c>
      <c r="T902" s="1">
        <v>0</v>
      </c>
      <c r="U902" s="1">
        <v>0</v>
      </c>
      <c r="V902" t="s">
        <v>86</v>
      </c>
      <c r="W902" s="1">
        <v>0</v>
      </c>
      <c r="X902" s="1">
        <v>0</v>
      </c>
      <c r="Y902" s="1">
        <v>0</v>
      </c>
      <c r="Z902" s="1">
        <v>0</v>
      </c>
      <c r="AA902" s="1">
        <v>0</v>
      </c>
      <c r="AB902" s="1">
        <v>0</v>
      </c>
      <c r="AC902" s="1">
        <v>0</v>
      </c>
      <c r="AD902" s="1">
        <v>0</v>
      </c>
      <c r="AE902" s="1">
        <v>0</v>
      </c>
      <c r="AF902" s="1">
        <v>0</v>
      </c>
      <c r="AG902" s="1">
        <v>0</v>
      </c>
      <c r="AH902" s="1">
        <v>0</v>
      </c>
      <c r="AI902" t="s">
        <v>87</v>
      </c>
      <c r="AL902" s="1">
        <v>0</v>
      </c>
      <c r="AM902" s="1">
        <v>0</v>
      </c>
      <c r="AN902" s="1">
        <v>0</v>
      </c>
    </row>
    <row r="903" spans="1:40" x14ac:dyDescent="0.25">
      <c r="A903">
        <v>901</v>
      </c>
      <c r="B903" t="s">
        <v>205</v>
      </c>
      <c r="C903">
        <v>24</v>
      </c>
      <c r="D903">
        <v>7429905</v>
      </c>
      <c r="E903" t="s">
        <v>290</v>
      </c>
      <c r="F903">
        <v>0</v>
      </c>
      <c r="G903" t="s">
        <v>122</v>
      </c>
      <c r="H903" s="1">
        <v>0</v>
      </c>
      <c r="I903" s="1">
        <v>0</v>
      </c>
      <c r="J903" s="1">
        <v>0</v>
      </c>
      <c r="K903" s="1">
        <v>0</v>
      </c>
      <c r="L903" s="1">
        <v>0</v>
      </c>
      <c r="M903" s="1">
        <v>0</v>
      </c>
      <c r="N903" s="1">
        <v>0</v>
      </c>
      <c r="O903" s="1">
        <v>0</v>
      </c>
      <c r="P903" s="1">
        <v>0</v>
      </c>
      <c r="Q903" s="1">
        <v>0</v>
      </c>
      <c r="R903" s="1">
        <v>0</v>
      </c>
      <c r="S903" s="1">
        <v>0</v>
      </c>
      <c r="T903" s="1">
        <v>0</v>
      </c>
      <c r="U903" s="1">
        <v>0</v>
      </c>
      <c r="V903" t="s">
        <v>86</v>
      </c>
      <c r="W903" s="1">
        <v>0</v>
      </c>
      <c r="X903" s="1">
        <v>0</v>
      </c>
      <c r="Y903" s="1">
        <v>0</v>
      </c>
      <c r="Z903" s="1">
        <v>0</v>
      </c>
      <c r="AA903" s="1">
        <v>0</v>
      </c>
      <c r="AB903" s="1">
        <v>0</v>
      </c>
      <c r="AC903" s="1">
        <v>0</v>
      </c>
      <c r="AD903" s="1">
        <v>0</v>
      </c>
      <c r="AE903" s="1">
        <v>0</v>
      </c>
      <c r="AF903" s="1">
        <v>0</v>
      </c>
      <c r="AG903" s="1">
        <v>0</v>
      </c>
      <c r="AH903" s="1">
        <v>0</v>
      </c>
      <c r="AI903" t="s">
        <v>87</v>
      </c>
      <c r="AL903" s="1">
        <v>0</v>
      </c>
      <c r="AM903" s="1">
        <v>0</v>
      </c>
      <c r="AN903" s="1">
        <v>0</v>
      </c>
    </row>
    <row r="904" spans="1:40" x14ac:dyDescent="0.25">
      <c r="A904">
        <v>902</v>
      </c>
      <c r="B904" t="s">
        <v>205</v>
      </c>
      <c r="C904">
        <v>24</v>
      </c>
      <c r="D904">
        <v>1344281</v>
      </c>
      <c r="E904" t="s">
        <v>291</v>
      </c>
      <c r="F904">
        <v>0</v>
      </c>
      <c r="G904" t="s">
        <v>122</v>
      </c>
      <c r="H904" s="1">
        <v>0</v>
      </c>
      <c r="I904" s="1">
        <v>0</v>
      </c>
      <c r="J904" s="1">
        <v>0</v>
      </c>
      <c r="K904" s="1">
        <v>0</v>
      </c>
      <c r="L904" s="1">
        <v>0</v>
      </c>
      <c r="M904" s="1">
        <v>0</v>
      </c>
      <c r="N904" s="1">
        <v>0</v>
      </c>
      <c r="O904" s="1">
        <v>0</v>
      </c>
      <c r="P904" s="1">
        <v>0</v>
      </c>
      <c r="Q904" s="1">
        <v>0</v>
      </c>
      <c r="R904" s="1">
        <v>0</v>
      </c>
      <c r="S904" s="1">
        <v>0</v>
      </c>
      <c r="T904" s="1">
        <v>0</v>
      </c>
      <c r="U904" s="1">
        <v>0</v>
      </c>
      <c r="V904" t="s">
        <v>86</v>
      </c>
      <c r="W904" s="1">
        <v>0</v>
      </c>
      <c r="X904" s="1">
        <v>0</v>
      </c>
      <c r="Y904" s="1">
        <v>0</v>
      </c>
      <c r="Z904" s="1">
        <v>0</v>
      </c>
      <c r="AA904" s="1">
        <v>0</v>
      </c>
      <c r="AB904" s="1">
        <v>0</v>
      </c>
      <c r="AC904" s="1">
        <v>0</v>
      </c>
      <c r="AD904" s="1">
        <v>0</v>
      </c>
      <c r="AE904" s="1">
        <v>0</v>
      </c>
      <c r="AF904" s="1">
        <v>0</v>
      </c>
      <c r="AG904" s="1">
        <v>0</v>
      </c>
      <c r="AH904" s="1">
        <v>0</v>
      </c>
      <c r="AI904" t="s">
        <v>87</v>
      </c>
      <c r="AL904" s="1">
        <v>0</v>
      </c>
      <c r="AM904" s="1">
        <v>0</v>
      </c>
      <c r="AN904" s="1">
        <v>0</v>
      </c>
    </row>
    <row r="905" spans="1:40" x14ac:dyDescent="0.25">
      <c r="A905">
        <v>903</v>
      </c>
      <c r="B905" t="s">
        <v>338</v>
      </c>
      <c r="C905">
        <v>24</v>
      </c>
      <c r="D905">
        <v>7440417</v>
      </c>
      <c r="E905" t="s">
        <v>292</v>
      </c>
      <c r="F905">
        <v>0</v>
      </c>
      <c r="G905" t="s">
        <v>122</v>
      </c>
      <c r="H905" s="1">
        <v>0</v>
      </c>
      <c r="I905" s="1">
        <v>0</v>
      </c>
      <c r="J905" s="1">
        <v>0</v>
      </c>
      <c r="K905" s="1">
        <v>0</v>
      </c>
      <c r="L905" s="1">
        <v>0</v>
      </c>
      <c r="M905" s="1">
        <v>0</v>
      </c>
      <c r="N905" s="1">
        <v>0</v>
      </c>
      <c r="O905" s="1">
        <v>0</v>
      </c>
      <c r="P905" s="1">
        <v>0</v>
      </c>
      <c r="Q905" s="1">
        <v>0</v>
      </c>
      <c r="R905" s="1">
        <v>0</v>
      </c>
      <c r="S905" s="1">
        <v>0</v>
      </c>
      <c r="T905" s="1">
        <v>0</v>
      </c>
      <c r="U905" s="1">
        <v>0</v>
      </c>
      <c r="V905" t="s">
        <v>86</v>
      </c>
      <c r="W905" s="1">
        <v>0</v>
      </c>
      <c r="X905" s="1">
        <v>0</v>
      </c>
      <c r="Y905" s="1">
        <v>0</v>
      </c>
      <c r="Z905" s="1">
        <v>0</v>
      </c>
      <c r="AA905" s="1">
        <v>0</v>
      </c>
      <c r="AB905" s="1">
        <v>0</v>
      </c>
      <c r="AC905" s="1">
        <v>0</v>
      </c>
      <c r="AD905" s="1">
        <v>0</v>
      </c>
      <c r="AE905" s="1">
        <v>0</v>
      </c>
      <c r="AF905" s="1">
        <v>0</v>
      </c>
      <c r="AG905" s="1">
        <v>0</v>
      </c>
      <c r="AH905" s="1">
        <v>0</v>
      </c>
      <c r="AI905" t="s">
        <v>87</v>
      </c>
      <c r="AL905" s="1">
        <v>0</v>
      </c>
      <c r="AM905" s="1">
        <v>0</v>
      </c>
      <c r="AN905" s="1">
        <v>0</v>
      </c>
    </row>
    <row r="906" spans="1:40" x14ac:dyDescent="0.25">
      <c r="A906">
        <v>904</v>
      </c>
      <c r="B906" t="s">
        <v>339</v>
      </c>
      <c r="C906">
        <v>24</v>
      </c>
      <c r="D906">
        <v>7440439</v>
      </c>
      <c r="E906" t="s">
        <v>293</v>
      </c>
      <c r="F906">
        <v>0</v>
      </c>
      <c r="G906" t="s">
        <v>122</v>
      </c>
      <c r="H906" s="1">
        <v>0</v>
      </c>
      <c r="I906" s="1">
        <v>0</v>
      </c>
      <c r="J906" s="1">
        <v>0</v>
      </c>
      <c r="K906" s="1">
        <v>0</v>
      </c>
      <c r="L906" s="1">
        <v>0</v>
      </c>
      <c r="M906" s="1">
        <v>0</v>
      </c>
      <c r="N906" s="1">
        <v>0</v>
      </c>
      <c r="O906" s="1">
        <v>0</v>
      </c>
      <c r="P906" s="1">
        <v>0</v>
      </c>
      <c r="Q906" s="1">
        <v>0</v>
      </c>
      <c r="R906" s="1">
        <v>0</v>
      </c>
      <c r="S906" s="1">
        <v>0</v>
      </c>
      <c r="T906" s="1">
        <v>0</v>
      </c>
      <c r="U906" s="1">
        <v>0</v>
      </c>
      <c r="V906" t="s">
        <v>86</v>
      </c>
      <c r="W906" s="1">
        <v>0</v>
      </c>
      <c r="X906" s="1">
        <v>0</v>
      </c>
      <c r="Y906" s="1">
        <v>0</v>
      </c>
      <c r="Z906" s="1">
        <v>0</v>
      </c>
      <c r="AA906" s="1">
        <v>0</v>
      </c>
      <c r="AB906" s="1">
        <v>0</v>
      </c>
      <c r="AC906" s="1">
        <v>0</v>
      </c>
      <c r="AD906" s="1">
        <v>0</v>
      </c>
      <c r="AE906" s="1">
        <v>0</v>
      </c>
      <c r="AF906" s="1">
        <v>0</v>
      </c>
      <c r="AG906" s="1">
        <v>0</v>
      </c>
      <c r="AH906" s="1">
        <v>0</v>
      </c>
      <c r="AI906" t="s">
        <v>87</v>
      </c>
      <c r="AL906" s="1">
        <v>0</v>
      </c>
      <c r="AM906" s="1">
        <v>0</v>
      </c>
      <c r="AN906" s="1">
        <v>0</v>
      </c>
    </row>
    <row r="907" spans="1:40" x14ac:dyDescent="0.25">
      <c r="A907">
        <v>905</v>
      </c>
      <c r="B907" t="s">
        <v>340</v>
      </c>
      <c r="C907">
        <v>24</v>
      </c>
      <c r="D907">
        <v>7440484</v>
      </c>
      <c r="E907" t="s">
        <v>8</v>
      </c>
      <c r="F907">
        <v>0</v>
      </c>
      <c r="G907" t="s">
        <v>122</v>
      </c>
      <c r="H907" s="1">
        <v>0</v>
      </c>
      <c r="I907" s="1">
        <v>0</v>
      </c>
      <c r="J907" s="1">
        <v>0</v>
      </c>
      <c r="K907" s="1">
        <v>0</v>
      </c>
      <c r="L907" s="1">
        <v>0</v>
      </c>
      <c r="M907" s="1">
        <v>0</v>
      </c>
      <c r="N907" s="1">
        <v>0</v>
      </c>
      <c r="O907" s="1">
        <v>0</v>
      </c>
      <c r="P907" s="1">
        <v>0</v>
      </c>
      <c r="Q907" s="1">
        <v>0</v>
      </c>
      <c r="R907" s="1">
        <v>0</v>
      </c>
      <c r="S907" s="1">
        <v>0</v>
      </c>
      <c r="T907" s="1">
        <v>0</v>
      </c>
      <c r="U907" s="1">
        <v>0</v>
      </c>
      <c r="V907" t="s">
        <v>86</v>
      </c>
      <c r="W907" s="1">
        <v>0</v>
      </c>
      <c r="X907" s="1">
        <v>0</v>
      </c>
      <c r="Y907" s="1">
        <v>0</v>
      </c>
      <c r="Z907" s="1">
        <v>0</v>
      </c>
      <c r="AA907" s="1">
        <v>0</v>
      </c>
      <c r="AB907" s="1">
        <v>0</v>
      </c>
      <c r="AC907" s="1">
        <v>0</v>
      </c>
      <c r="AD907" s="1">
        <v>0</v>
      </c>
      <c r="AE907" s="1">
        <v>0</v>
      </c>
      <c r="AF907" s="1">
        <v>0</v>
      </c>
      <c r="AG907" s="1">
        <v>0</v>
      </c>
      <c r="AH907" s="1">
        <v>0</v>
      </c>
      <c r="AI907" t="s">
        <v>87</v>
      </c>
      <c r="AL907" s="1">
        <v>0</v>
      </c>
      <c r="AM907" s="1">
        <v>0</v>
      </c>
      <c r="AN907" s="1">
        <v>0</v>
      </c>
    </row>
    <row r="908" spans="1:40" x14ac:dyDescent="0.25">
      <c r="A908">
        <v>906</v>
      </c>
      <c r="B908" t="s">
        <v>341</v>
      </c>
      <c r="C908">
        <v>24</v>
      </c>
      <c r="D908">
        <v>7440473</v>
      </c>
      <c r="E908" t="s">
        <v>89</v>
      </c>
      <c r="F908">
        <v>1.63E-4</v>
      </c>
      <c r="G908" t="s">
        <v>122</v>
      </c>
      <c r="H908" s="1">
        <v>0</v>
      </c>
      <c r="I908" s="1">
        <v>0</v>
      </c>
      <c r="J908" s="1">
        <v>0</v>
      </c>
      <c r="K908" s="1">
        <v>0</v>
      </c>
      <c r="L908" s="1">
        <v>0</v>
      </c>
      <c r="M908" s="1">
        <v>0</v>
      </c>
      <c r="N908" s="1">
        <v>0</v>
      </c>
      <c r="O908" s="1">
        <v>0</v>
      </c>
      <c r="P908" s="1">
        <v>0</v>
      </c>
      <c r="Q908" s="1">
        <v>0</v>
      </c>
      <c r="R908" s="1">
        <v>0</v>
      </c>
      <c r="S908" s="1">
        <v>0</v>
      </c>
      <c r="T908" s="1">
        <v>0</v>
      </c>
      <c r="U908" s="1">
        <v>0</v>
      </c>
      <c r="V908" t="s">
        <v>86</v>
      </c>
      <c r="W908" s="1">
        <v>1.63E-4</v>
      </c>
      <c r="X908" s="1">
        <v>0</v>
      </c>
      <c r="Y908" s="1">
        <v>0</v>
      </c>
      <c r="Z908" s="1">
        <v>0</v>
      </c>
      <c r="AA908" s="1">
        <v>0</v>
      </c>
      <c r="AB908" s="1">
        <v>0</v>
      </c>
      <c r="AC908" s="1">
        <v>0</v>
      </c>
      <c r="AD908" s="1">
        <v>0</v>
      </c>
      <c r="AE908" s="1">
        <v>0</v>
      </c>
      <c r="AF908" s="1">
        <v>0</v>
      </c>
      <c r="AG908" s="1">
        <v>0</v>
      </c>
      <c r="AH908" s="1">
        <v>0</v>
      </c>
      <c r="AI908" t="s">
        <v>87</v>
      </c>
      <c r="AL908" s="1">
        <v>0</v>
      </c>
      <c r="AM908" s="1">
        <v>0</v>
      </c>
      <c r="AN908" s="1">
        <v>0</v>
      </c>
    </row>
    <row r="909" spans="1:40" x14ac:dyDescent="0.25">
      <c r="A909">
        <v>907</v>
      </c>
      <c r="B909" t="s">
        <v>342</v>
      </c>
      <c r="C909">
        <v>24</v>
      </c>
      <c r="D909">
        <v>18540299</v>
      </c>
      <c r="E909" t="s">
        <v>13</v>
      </c>
      <c r="F909" s="1">
        <v>8.1300000000000001E-6</v>
      </c>
      <c r="G909" t="s">
        <v>122</v>
      </c>
      <c r="H909" s="1">
        <v>0</v>
      </c>
      <c r="I909" s="1">
        <v>0</v>
      </c>
      <c r="J909" s="1">
        <v>0</v>
      </c>
      <c r="K909" s="1">
        <v>0</v>
      </c>
      <c r="L909" s="1">
        <v>0</v>
      </c>
      <c r="M909" s="1">
        <v>0</v>
      </c>
      <c r="N909" s="1">
        <v>4.0649999999999999E-5</v>
      </c>
      <c r="O909" s="1">
        <v>0</v>
      </c>
      <c r="P909" s="1">
        <v>0</v>
      </c>
      <c r="Q909" s="1">
        <v>0</v>
      </c>
      <c r="R909" s="1">
        <v>0</v>
      </c>
      <c r="S909" s="1">
        <v>2.2118000000000002E-6</v>
      </c>
      <c r="T909" s="1">
        <v>0</v>
      </c>
      <c r="U909" s="1">
        <v>0</v>
      </c>
      <c r="V909" t="s">
        <v>86</v>
      </c>
      <c r="W909" s="1">
        <v>8.1300000000000001E-6</v>
      </c>
      <c r="X909" s="1">
        <v>4.0388999999999999E-8</v>
      </c>
      <c r="Y909" s="1">
        <v>3.8464999999999999E-9</v>
      </c>
      <c r="Z909" s="1">
        <v>0</v>
      </c>
      <c r="AA909" s="1">
        <v>0</v>
      </c>
      <c r="AB909" s="1">
        <v>0</v>
      </c>
      <c r="AC909" s="1">
        <v>0</v>
      </c>
      <c r="AD909" s="1">
        <v>0</v>
      </c>
      <c r="AE909" s="1">
        <v>0</v>
      </c>
      <c r="AF909" s="1">
        <v>0</v>
      </c>
      <c r="AG909" s="1">
        <v>0</v>
      </c>
      <c r="AH909" s="1">
        <v>0</v>
      </c>
      <c r="AI909" t="s">
        <v>87</v>
      </c>
      <c r="AJ909" t="s">
        <v>88</v>
      </c>
      <c r="AK909" t="s">
        <v>118</v>
      </c>
      <c r="AL909" s="1">
        <v>0</v>
      </c>
      <c r="AM909" s="1">
        <v>0</v>
      </c>
      <c r="AN909" s="1">
        <v>0</v>
      </c>
    </row>
    <row r="910" spans="1:40" x14ac:dyDescent="0.25">
      <c r="A910">
        <v>908</v>
      </c>
      <c r="B910" t="s">
        <v>343</v>
      </c>
      <c r="C910">
        <v>24</v>
      </c>
      <c r="D910">
        <v>1175</v>
      </c>
      <c r="E910" t="s">
        <v>294</v>
      </c>
      <c r="F910">
        <v>0</v>
      </c>
      <c r="G910" t="s">
        <v>122</v>
      </c>
      <c r="H910" s="1">
        <v>0</v>
      </c>
      <c r="I910" s="1">
        <v>0</v>
      </c>
      <c r="J910" s="1">
        <v>0</v>
      </c>
      <c r="K910" s="1">
        <v>0</v>
      </c>
      <c r="L910" s="1">
        <v>0</v>
      </c>
      <c r="M910" s="1">
        <v>0</v>
      </c>
      <c r="N910" s="1">
        <v>0</v>
      </c>
      <c r="O910" s="1">
        <v>0</v>
      </c>
      <c r="P910" s="1">
        <v>0</v>
      </c>
      <c r="Q910" s="1">
        <v>0</v>
      </c>
      <c r="R910" s="1">
        <v>0</v>
      </c>
      <c r="S910" s="1">
        <v>0</v>
      </c>
      <c r="T910" s="1">
        <v>0</v>
      </c>
      <c r="U910" s="1">
        <v>0</v>
      </c>
      <c r="V910" t="s">
        <v>86</v>
      </c>
      <c r="W910" s="1">
        <v>0</v>
      </c>
      <c r="X910" s="1">
        <v>0</v>
      </c>
      <c r="Y910" s="1">
        <v>0</v>
      </c>
      <c r="Z910" s="1">
        <v>0</v>
      </c>
      <c r="AA910" s="1">
        <v>0</v>
      </c>
      <c r="AB910" s="1">
        <v>0</v>
      </c>
      <c r="AC910" s="1">
        <v>0</v>
      </c>
      <c r="AD910" s="1">
        <v>0</v>
      </c>
      <c r="AE910" s="1">
        <v>0</v>
      </c>
      <c r="AF910" s="1">
        <v>0</v>
      </c>
      <c r="AG910" s="1">
        <v>0</v>
      </c>
      <c r="AH910" s="1">
        <v>0</v>
      </c>
      <c r="AI910" t="s">
        <v>87</v>
      </c>
      <c r="AL910" s="1">
        <v>0</v>
      </c>
      <c r="AM910" s="1">
        <v>0</v>
      </c>
      <c r="AN910" s="1">
        <v>0</v>
      </c>
    </row>
    <row r="911" spans="1:40" x14ac:dyDescent="0.25">
      <c r="A911">
        <v>909</v>
      </c>
      <c r="B911" t="s">
        <v>344</v>
      </c>
      <c r="C911">
        <v>24</v>
      </c>
      <c r="D911">
        <v>7440508</v>
      </c>
      <c r="E911" t="s">
        <v>10</v>
      </c>
      <c r="F911" s="1">
        <v>4.78E-6</v>
      </c>
      <c r="G911" t="s">
        <v>122</v>
      </c>
      <c r="H911" s="1">
        <v>0</v>
      </c>
      <c r="I911" s="1">
        <v>0</v>
      </c>
      <c r="J911" s="1">
        <v>0</v>
      </c>
      <c r="K911" s="1">
        <v>0</v>
      </c>
      <c r="L911" s="1">
        <v>0</v>
      </c>
      <c r="M911" s="1">
        <v>0</v>
      </c>
      <c r="N911" s="1">
        <v>0</v>
      </c>
      <c r="O911" s="1">
        <v>0</v>
      </c>
      <c r="P911" s="1">
        <v>0</v>
      </c>
      <c r="Q911" s="1">
        <v>0</v>
      </c>
      <c r="R911" s="1">
        <v>0</v>
      </c>
      <c r="S911" s="1">
        <v>0</v>
      </c>
      <c r="T911" s="1">
        <v>0</v>
      </c>
      <c r="U911" s="1">
        <v>0</v>
      </c>
      <c r="V911" t="s">
        <v>86</v>
      </c>
      <c r="W911" s="1">
        <v>4.78E-6</v>
      </c>
      <c r="X911" s="1">
        <v>0</v>
      </c>
      <c r="Y911" s="1">
        <v>0</v>
      </c>
      <c r="Z911" s="1">
        <v>0</v>
      </c>
      <c r="AA911" s="1">
        <v>0</v>
      </c>
      <c r="AB911" s="1">
        <v>0</v>
      </c>
      <c r="AC911" s="1">
        <v>0</v>
      </c>
      <c r="AD911" s="1">
        <v>0</v>
      </c>
      <c r="AE911" s="1">
        <v>0</v>
      </c>
      <c r="AF911" s="1">
        <v>0</v>
      </c>
      <c r="AG911" s="1">
        <v>0</v>
      </c>
      <c r="AH911" s="1">
        <v>0</v>
      </c>
      <c r="AI911" t="s">
        <v>87</v>
      </c>
      <c r="AL911" s="1">
        <v>0</v>
      </c>
      <c r="AM911" s="1">
        <v>0</v>
      </c>
      <c r="AN911" s="1">
        <v>0</v>
      </c>
    </row>
    <row r="912" spans="1:40" x14ac:dyDescent="0.25">
      <c r="A912">
        <v>910</v>
      </c>
      <c r="B912" t="s">
        <v>345</v>
      </c>
      <c r="C912">
        <v>24</v>
      </c>
      <c r="D912">
        <v>7439965</v>
      </c>
      <c r="E912" t="s">
        <v>5</v>
      </c>
      <c r="F912" s="1">
        <v>9.5699999999999999E-6</v>
      </c>
      <c r="G912" t="s">
        <v>122</v>
      </c>
      <c r="H912" s="1">
        <v>0</v>
      </c>
      <c r="I912" s="1">
        <v>1.0632999999999999E-4</v>
      </c>
      <c r="J912" s="1">
        <v>0</v>
      </c>
      <c r="K912" s="1">
        <v>0</v>
      </c>
      <c r="L912" s="1">
        <v>0</v>
      </c>
      <c r="M912" s="1">
        <v>0</v>
      </c>
      <c r="N912" s="1">
        <v>0</v>
      </c>
      <c r="O912" s="1">
        <v>0</v>
      </c>
      <c r="P912" s="1">
        <v>0</v>
      </c>
      <c r="Q912" s="1">
        <v>0</v>
      </c>
      <c r="R912" s="1">
        <v>0</v>
      </c>
      <c r="S912" s="1">
        <v>0</v>
      </c>
      <c r="T912" s="1">
        <v>0</v>
      </c>
      <c r="U912" s="1">
        <v>0</v>
      </c>
      <c r="V912" t="s">
        <v>86</v>
      </c>
      <c r="W912" s="1">
        <v>9.5699999999999999E-6</v>
      </c>
      <c r="X912" s="1">
        <v>0</v>
      </c>
      <c r="Y912" s="1">
        <v>0</v>
      </c>
      <c r="Z912" s="1">
        <v>0</v>
      </c>
      <c r="AA912" s="1">
        <v>0</v>
      </c>
      <c r="AB912" s="1">
        <v>0</v>
      </c>
      <c r="AC912" s="1">
        <v>0</v>
      </c>
      <c r="AD912" s="1">
        <v>0</v>
      </c>
      <c r="AE912" s="1">
        <v>0</v>
      </c>
      <c r="AF912" s="1">
        <v>0</v>
      </c>
      <c r="AG912" s="1">
        <v>0</v>
      </c>
      <c r="AH912" s="1">
        <v>0</v>
      </c>
      <c r="AI912" t="s">
        <v>87</v>
      </c>
      <c r="AL912" s="1">
        <v>0</v>
      </c>
      <c r="AM912" s="1">
        <v>0</v>
      </c>
      <c r="AN912" s="1">
        <v>0</v>
      </c>
    </row>
    <row r="913" spans="1:40" x14ac:dyDescent="0.25">
      <c r="A913">
        <v>911</v>
      </c>
      <c r="B913" t="s">
        <v>346</v>
      </c>
      <c r="C913">
        <v>24</v>
      </c>
      <c r="D913">
        <v>7440020</v>
      </c>
      <c r="E913" t="s">
        <v>6</v>
      </c>
      <c r="F913">
        <v>6.7000000000000002E-4</v>
      </c>
      <c r="G913" t="s">
        <v>122</v>
      </c>
      <c r="H913" s="1">
        <v>0</v>
      </c>
      <c r="I913" s="1">
        <v>0</v>
      </c>
      <c r="J913" s="1">
        <v>0</v>
      </c>
      <c r="K913" s="1">
        <v>0</v>
      </c>
      <c r="L913" s="1">
        <v>0</v>
      </c>
      <c r="M913" s="1">
        <v>3.3141000000000003E-4</v>
      </c>
      <c r="N913" s="1">
        <v>4.7856999999999997E-2</v>
      </c>
      <c r="O913" s="1">
        <v>0</v>
      </c>
      <c r="P913" s="1">
        <v>0</v>
      </c>
      <c r="Q913" s="1">
        <v>0</v>
      </c>
      <c r="R913" s="1">
        <v>0</v>
      </c>
      <c r="S913" s="1">
        <v>4.7856999999999997E-2</v>
      </c>
      <c r="T913" s="1">
        <v>0</v>
      </c>
      <c r="U913" s="1">
        <v>0</v>
      </c>
      <c r="V913" t="s">
        <v>86</v>
      </c>
      <c r="W913" s="1">
        <v>6.7000000000000002E-4</v>
      </c>
      <c r="X913" s="1">
        <v>3.3285E-6</v>
      </c>
      <c r="Y913" s="1">
        <v>3.1699999999999999E-7</v>
      </c>
      <c r="Z913" s="1">
        <v>0</v>
      </c>
      <c r="AA913" s="1">
        <v>0</v>
      </c>
      <c r="AB913" s="1">
        <v>0</v>
      </c>
      <c r="AC913" s="1">
        <v>0</v>
      </c>
      <c r="AD913" s="1">
        <v>0</v>
      </c>
      <c r="AE913" s="1">
        <v>0</v>
      </c>
      <c r="AF913" s="1">
        <v>0</v>
      </c>
      <c r="AG913" s="1">
        <v>0</v>
      </c>
      <c r="AH913" s="1">
        <v>0</v>
      </c>
      <c r="AI913" t="s">
        <v>87</v>
      </c>
      <c r="AJ913" t="s">
        <v>88</v>
      </c>
      <c r="AK913" t="s">
        <v>118</v>
      </c>
      <c r="AL913" s="1">
        <v>0</v>
      </c>
      <c r="AM913" s="1">
        <v>0</v>
      </c>
      <c r="AN913" s="1">
        <v>0</v>
      </c>
    </row>
    <row r="914" spans="1:40" x14ac:dyDescent="0.25">
      <c r="A914">
        <v>912</v>
      </c>
      <c r="B914" t="s">
        <v>347</v>
      </c>
      <c r="C914">
        <v>24</v>
      </c>
      <c r="D914">
        <v>7723140</v>
      </c>
      <c r="E914" t="s">
        <v>295</v>
      </c>
      <c r="F914" s="1">
        <v>2.8700000000000002E-7</v>
      </c>
      <c r="G914" t="s">
        <v>122</v>
      </c>
      <c r="H914" s="1">
        <v>0</v>
      </c>
      <c r="I914" s="1">
        <v>0</v>
      </c>
      <c r="J914" s="1">
        <v>0</v>
      </c>
      <c r="K914" s="1">
        <v>0</v>
      </c>
      <c r="L914" s="1">
        <v>0</v>
      </c>
      <c r="M914" s="1">
        <v>0</v>
      </c>
      <c r="N914" s="1">
        <v>0</v>
      </c>
      <c r="O914" s="1">
        <v>0</v>
      </c>
      <c r="P914" s="1">
        <v>0</v>
      </c>
      <c r="Q914" s="1">
        <v>0</v>
      </c>
      <c r="R914" s="1">
        <v>0</v>
      </c>
      <c r="S914" s="1">
        <v>0</v>
      </c>
      <c r="T914" s="1">
        <v>0</v>
      </c>
      <c r="U914" s="1">
        <v>0</v>
      </c>
      <c r="V914" t="s">
        <v>86</v>
      </c>
      <c r="W914" s="1">
        <v>2.8700000000000002E-7</v>
      </c>
      <c r="X914" s="1">
        <v>0</v>
      </c>
      <c r="Y914" s="1">
        <v>0</v>
      </c>
      <c r="Z914" s="1">
        <v>0</v>
      </c>
      <c r="AA914" s="1">
        <v>0</v>
      </c>
      <c r="AB914" s="1">
        <v>0</v>
      </c>
      <c r="AC914" s="1">
        <v>0</v>
      </c>
      <c r="AD914" s="1">
        <v>0</v>
      </c>
      <c r="AE914" s="1">
        <v>0</v>
      </c>
      <c r="AF914" s="1">
        <v>0</v>
      </c>
      <c r="AG914" s="1">
        <v>0</v>
      </c>
      <c r="AH914" s="1">
        <v>0</v>
      </c>
      <c r="AI914" t="s">
        <v>87</v>
      </c>
      <c r="AL914" s="1">
        <v>0</v>
      </c>
      <c r="AM914" s="1">
        <v>0</v>
      </c>
      <c r="AN914" s="1">
        <v>0</v>
      </c>
    </row>
    <row r="915" spans="1:40" x14ac:dyDescent="0.25">
      <c r="A915">
        <v>913</v>
      </c>
      <c r="B915" t="s">
        <v>348</v>
      </c>
      <c r="C915">
        <v>24</v>
      </c>
      <c r="D915">
        <v>7439921</v>
      </c>
      <c r="E915" t="s">
        <v>7</v>
      </c>
      <c r="F915">
        <v>0</v>
      </c>
      <c r="G915" t="s">
        <v>122</v>
      </c>
      <c r="H915" s="1">
        <v>0</v>
      </c>
      <c r="I915" s="1">
        <v>0</v>
      </c>
      <c r="J915" s="1">
        <v>0</v>
      </c>
      <c r="K915" s="1">
        <v>0</v>
      </c>
      <c r="L915" s="1">
        <v>0</v>
      </c>
      <c r="M915" s="1">
        <v>0</v>
      </c>
      <c r="N915" s="1">
        <v>0</v>
      </c>
      <c r="O915" s="1">
        <v>0</v>
      </c>
      <c r="P915" s="1">
        <v>0</v>
      </c>
      <c r="Q915" s="1">
        <v>0</v>
      </c>
      <c r="R915" s="1">
        <v>0</v>
      </c>
      <c r="S915" s="1">
        <v>0</v>
      </c>
      <c r="T915" s="1">
        <v>0</v>
      </c>
      <c r="U915" s="1">
        <v>0</v>
      </c>
      <c r="V915" t="s">
        <v>86</v>
      </c>
      <c r="W915" s="1">
        <v>0</v>
      </c>
      <c r="X915" s="1">
        <v>0</v>
      </c>
      <c r="Y915" s="1">
        <v>0</v>
      </c>
      <c r="Z915" s="1">
        <v>0</v>
      </c>
      <c r="AA915" s="1">
        <v>0</v>
      </c>
      <c r="AB915" s="1">
        <v>0</v>
      </c>
      <c r="AC915" s="1">
        <v>0</v>
      </c>
      <c r="AD915" s="1">
        <v>0</v>
      </c>
      <c r="AE915" s="1">
        <v>0</v>
      </c>
      <c r="AF915" s="1">
        <v>0</v>
      </c>
      <c r="AG915" s="1">
        <v>0</v>
      </c>
      <c r="AH915" s="1">
        <v>0</v>
      </c>
      <c r="AI915" t="s">
        <v>87</v>
      </c>
      <c r="AL915" s="1">
        <v>0</v>
      </c>
      <c r="AM915" s="1">
        <v>0</v>
      </c>
      <c r="AN915" s="1">
        <v>0</v>
      </c>
    </row>
    <row r="916" spans="1:40" x14ac:dyDescent="0.25">
      <c r="A916">
        <v>914</v>
      </c>
      <c r="B916" t="s">
        <v>349</v>
      </c>
      <c r="C916">
        <v>24</v>
      </c>
      <c r="D916">
        <v>7440622</v>
      </c>
      <c r="E916" t="s">
        <v>296</v>
      </c>
      <c r="F916">
        <v>0</v>
      </c>
      <c r="G916" t="s">
        <v>122</v>
      </c>
      <c r="H916" s="1">
        <v>0</v>
      </c>
      <c r="I916" s="1">
        <v>0</v>
      </c>
      <c r="J916" s="1">
        <v>0</v>
      </c>
      <c r="K916" s="1">
        <v>0</v>
      </c>
      <c r="L916" s="1">
        <v>0</v>
      </c>
      <c r="M916" s="1">
        <v>0</v>
      </c>
      <c r="N916" s="1">
        <v>0</v>
      </c>
      <c r="O916" s="1">
        <v>0</v>
      </c>
      <c r="P916" s="1">
        <v>0</v>
      </c>
      <c r="Q916" s="1">
        <v>0</v>
      </c>
      <c r="R916" s="1">
        <v>0</v>
      </c>
      <c r="S916" s="1">
        <v>0</v>
      </c>
      <c r="T916" s="1">
        <v>0</v>
      </c>
      <c r="U916" s="1">
        <v>0</v>
      </c>
      <c r="V916" t="s">
        <v>86</v>
      </c>
      <c r="W916" s="1">
        <v>0</v>
      </c>
      <c r="X916" s="1">
        <v>0</v>
      </c>
      <c r="Y916" s="1">
        <v>0</v>
      </c>
      <c r="Z916" s="1">
        <v>0</v>
      </c>
      <c r="AA916" s="1">
        <v>0</v>
      </c>
      <c r="AB916" s="1">
        <v>0</v>
      </c>
      <c r="AC916" s="1">
        <v>0</v>
      </c>
      <c r="AD916" s="1">
        <v>0</v>
      </c>
      <c r="AE916" s="1">
        <v>0</v>
      </c>
      <c r="AF916" s="1">
        <v>0</v>
      </c>
      <c r="AG916" s="1">
        <v>0</v>
      </c>
      <c r="AH916" s="1">
        <v>0</v>
      </c>
      <c r="AI916" t="s">
        <v>87</v>
      </c>
      <c r="AL916" s="1">
        <v>0</v>
      </c>
      <c r="AM916" s="1">
        <v>0</v>
      </c>
      <c r="AN916" s="1">
        <v>0</v>
      </c>
    </row>
    <row r="917" spans="1:40" x14ac:dyDescent="0.25">
      <c r="A917">
        <v>915</v>
      </c>
      <c r="B917" t="s">
        <v>350</v>
      </c>
      <c r="C917">
        <v>24</v>
      </c>
      <c r="D917">
        <v>7440666</v>
      </c>
      <c r="E917" t="s">
        <v>297</v>
      </c>
      <c r="F917">
        <v>0</v>
      </c>
      <c r="G917" t="s">
        <v>122</v>
      </c>
      <c r="H917" s="1">
        <v>0</v>
      </c>
      <c r="I917" s="1">
        <v>0</v>
      </c>
      <c r="J917" s="1">
        <v>0</v>
      </c>
      <c r="K917" s="1">
        <v>0</v>
      </c>
      <c r="L917" s="1">
        <v>0</v>
      </c>
      <c r="M917" s="1">
        <v>0</v>
      </c>
      <c r="N917" s="1">
        <v>0</v>
      </c>
      <c r="O917" s="1">
        <v>0</v>
      </c>
      <c r="P917" s="1">
        <v>0</v>
      </c>
      <c r="Q917" s="1">
        <v>0</v>
      </c>
      <c r="R917" s="1">
        <v>0</v>
      </c>
      <c r="S917" s="1">
        <v>0</v>
      </c>
      <c r="T917" s="1">
        <v>0</v>
      </c>
      <c r="U917" s="1">
        <v>0</v>
      </c>
      <c r="V917" t="s">
        <v>86</v>
      </c>
      <c r="W917" s="1">
        <v>0</v>
      </c>
      <c r="X917" s="1">
        <v>0</v>
      </c>
      <c r="Y917" s="1">
        <v>0</v>
      </c>
      <c r="Z917" s="1">
        <v>0</v>
      </c>
      <c r="AA917" s="1">
        <v>0</v>
      </c>
      <c r="AB917" s="1">
        <v>0</v>
      </c>
      <c r="AC917" s="1">
        <v>0</v>
      </c>
      <c r="AD917" s="1">
        <v>0</v>
      </c>
      <c r="AE917" s="1">
        <v>0</v>
      </c>
      <c r="AF917" s="1">
        <v>0</v>
      </c>
      <c r="AG917" s="1">
        <v>0</v>
      </c>
      <c r="AH917" s="1">
        <v>0</v>
      </c>
      <c r="AI917" t="s">
        <v>87</v>
      </c>
      <c r="AL917" s="1">
        <v>0</v>
      </c>
      <c r="AM917" s="1">
        <v>0</v>
      </c>
      <c r="AN917" s="1">
        <v>0</v>
      </c>
    </row>
    <row r="918" spans="1:40" x14ac:dyDescent="0.25">
      <c r="A918">
        <v>916</v>
      </c>
      <c r="B918" t="s">
        <v>206</v>
      </c>
      <c r="C918">
        <v>24</v>
      </c>
      <c r="D918">
        <v>7429905</v>
      </c>
      <c r="E918" t="s">
        <v>290</v>
      </c>
      <c r="F918">
        <v>0</v>
      </c>
      <c r="G918" t="s">
        <v>122</v>
      </c>
      <c r="H918" s="1">
        <v>0</v>
      </c>
      <c r="I918" s="1">
        <v>0</v>
      </c>
      <c r="J918" s="1">
        <v>0</v>
      </c>
      <c r="K918" s="1">
        <v>0</v>
      </c>
      <c r="L918" s="1">
        <v>0</v>
      </c>
      <c r="M918" s="1">
        <v>0</v>
      </c>
      <c r="N918" s="1">
        <v>0</v>
      </c>
      <c r="O918" s="1">
        <v>0</v>
      </c>
      <c r="P918" s="1">
        <v>0</v>
      </c>
      <c r="Q918" s="1">
        <v>0</v>
      </c>
      <c r="R918" s="1">
        <v>0</v>
      </c>
      <c r="S918" s="1">
        <v>0</v>
      </c>
      <c r="T918" s="1">
        <v>0</v>
      </c>
      <c r="U918" s="1">
        <v>0</v>
      </c>
      <c r="V918" t="s">
        <v>86</v>
      </c>
      <c r="W918" s="1">
        <v>0</v>
      </c>
      <c r="X918" s="1">
        <v>0</v>
      </c>
      <c r="Y918" s="1">
        <v>0</v>
      </c>
      <c r="Z918" s="1">
        <v>0</v>
      </c>
      <c r="AA918" s="1">
        <v>0</v>
      </c>
      <c r="AB918" s="1">
        <v>0</v>
      </c>
      <c r="AC918" s="1">
        <v>0</v>
      </c>
      <c r="AD918" s="1">
        <v>0</v>
      </c>
      <c r="AE918" s="1">
        <v>0</v>
      </c>
      <c r="AF918" s="1">
        <v>0</v>
      </c>
      <c r="AG918" s="1">
        <v>0</v>
      </c>
      <c r="AH918" s="1">
        <v>0</v>
      </c>
      <c r="AI918" t="s">
        <v>87</v>
      </c>
      <c r="AL918" s="1">
        <v>0</v>
      </c>
      <c r="AM918" s="1">
        <v>0</v>
      </c>
      <c r="AN918" s="1">
        <v>0</v>
      </c>
    </row>
    <row r="919" spans="1:40" x14ac:dyDescent="0.25">
      <c r="A919">
        <v>917</v>
      </c>
      <c r="B919" t="s">
        <v>206</v>
      </c>
      <c r="C919">
        <v>24</v>
      </c>
      <c r="D919">
        <v>1344281</v>
      </c>
      <c r="E919" t="s">
        <v>291</v>
      </c>
      <c r="F919">
        <v>0</v>
      </c>
      <c r="G919" t="s">
        <v>122</v>
      </c>
      <c r="H919" s="1">
        <v>0</v>
      </c>
      <c r="I919" s="1">
        <v>0</v>
      </c>
      <c r="J919" s="1">
        <v>0</v>
      </c>
      <c r="K919" s="1">
        <v>0</v>
      </c>
      <c r="L919" s="1">
        <v>0</v>
      </c>
      <c r="M919" s="1">
        <v>0</v>
      </c>
      <c r="N919" s="1">
        <v>0</v>
      </c>
      <c r="O919" s="1">
        <v>0</v>
      </c>
      <c r="P919" s="1">
        <v>0</v>
      </c>
      <c r="Q919" s="1">
        <v>0</v>
      </c>
      <c r="R919" s="1">
        <v>0</v>
      </c>
      <c r="S919" s="1">
        <v>0</v>
      </c>
      <c r="T919" s="1">
        <v>0</v>
      </c>
      <c r="U919" s="1">
        <v>0</v>
      </c>
      <c r="V919" t="s">
        <v>86</v>
      </c>
      <c r="W919" s="1">
        <v>0</v>
      </c>
      <c r="X919" s="1">
        <v>0</v>
      </c>
      <c r="Y919" s="1">
        <v>0</v>
      </c>
      <c r="Z919" s="1">
        <v>0</v>
      </c>
      <c r="AA919" s="1">
        <v>0</v>
      </c>
      <c r="AB919" s="1">
        <v>0</v>
      </c>
      <c r="AC919" s="1">
        <v>0</v>
      </c>
      <c r="AD919" s="1">
        <v>0</v>
      </c>
      <c r="AE919" s="1">
        <v>0</v>
      </c>
      <c r="AF919" s="1">
        <v>0</v>
      </c>
      <c r="AG919" s="1">
        <v>0</v>
      </c>
      <c r="AH919" s="1">
        <v>0</v>
      </c>
      <c r="AI919" t="s">
        <v>87</v>
      </c>
      <c r="AL919" s="1">
        <v>0</v>
      </c>
      <c r="AM919" s="1">
        <v>0</v>
      </c>
      <c r="AN919" s="1">
        <v>0</v>
      </c>
    </row>
    <row r="920" spans="1:40" x14ac:dyDescent="0.25">
      <c r="A920">
        <v>918</v>
      </c>
      <c r="B920" t="s">
        <v>206</v>
      </c>
      <c r="C920">
        <v>24</v>
      </c>
      <c r="D920">
        <v>7440417</v>
      </c>
      <c r="E920" t="s">
        <v>292</v>
      </c>
      <c r="F920">
        <v>0</v>
      </c>
      <c r="G920" t="s">
        <v>122</v>
      </c>
      <c r="H920" s="1">
        <v>0</v>
      </c>
      <c r="I920" s="1">
        <v>0</v>
      </c>
      <c r="J920" s="1">
        <v>0</v>
      </c>
      <c r="K920" s="1">
        <v>0</v>
      </c>
      <c r="L920" s="1">
        <v>0</v>
      </c>
      <c r="M920" s="1">
        <v>0</v>
      </c>
      <c r="N920" s="1">
        <v>0</v>
      </c>
      <c r="O920" s="1">
        <v>0</v>
      </c>
      <c r="P920" s="1">
        <v>0</v>
      </c>
      <c r="Q920" s="1">
        <v>0</v>
      </c>
      <c r="R920" s="1">
        <v>0</v>
      </c>
      <c r="S920" s="1">
        <v>0</v>
      </c>
      <c r="T920" s="1">
        <v>0</v>
      </c>
      <c r="U920" s="1">
        <v>0</v>
      </c>
      <c r="V920" t="s">
        <v>86</v>
      </c>
      <c r="W920" s="1">
        <v>0</v>
      </c>
      <c r="X920" s="1">
        <v>0</v>
      </c>
      <c r="Y920" s="1">
        <v>0</v>
      </c>
      <c r="Z920" s="1">
        <v>0</v>
      </c>
      <c r="AA920" s="1">
        <v>0</v>
      </c>
      <c r="AB920" s="1">
        <v>0</v>
      </c>
      <c r="AC920" s="1">
        <v>0</v>
      </c>
      <c r="AD920" s="1">
        <v>0</v>
      </c>
      <c r="AE920" s="1">
        <v>0</v>
      </c>
      <c r="AF920" s="1">
        <v>0</v>
      </c>
      <c r="AG920" s="1">
        <v>0</v>
      </c>
      <c r="AH920" s="1">
        <v>0</v>
      </c>
      <c r="AI920" t="s">
        <v>87</v>
      </c>
      <c r="AL920" s="1">
        <v>0</v>
      </c>
      <c r="AM920" s="1">
        <v>0</v>
      </c>
      <c r="AN920" s="1">
        <v>0</v>
      </c>
    </row>
    <row r="921" spans="1:40" x14ac:dyDescent="0.25">
      <c r="A921">
        <v>919</v>
      </c>
      <c r="B921" t="s">
        <v>206</v>
      </c>
      <c r="C921">
        <v>24</v>
      </c>
      <c r="D921">
        <v>7440439</v>
      </c>
      <c r="E921" t="s">
        <v>293</v>
      </c>
      <c r="F921">
        <v>0</v>
      </c>
      <c r="G921" t="s">
        <v>122</v>
      </c>
      <c r="H921" s="1">
        <v>0</v>
      </c>
      <c r="I921" s="1">
        <v>0</v>
      </c>
      <c r="J921" s="1">
        <v>0</v>
      </c>
      <c r="K921" s="1">
        <v>0</v>
      </c>
      <c r="L921" s="1">
        <v>0</v>
      </c>
      <c r="M921" s="1">
        <v>0</v>
      </c>
      <c r="N921" s="1">
        <v>0</v>
      </c>
      <c r="O921" s="1">
        <v>0</v>
      </c>
      <c r="P921" s="1">
        <v>0</v>
      </c>
      <c r="Q921" s="1">
        <v>0</v>
      </c>
      <c r="R921" s="1">
        <v>0</v>
      </c>
      <c r="S921" s="1">
        <v>0</v>
      </c>
      <c r="T921" s="1">
        <v>0</v>
      </c>
      <c r="U921" s="1">
        <v>0</v>
      </c>
      <c r="V921" t="s">
        <v>86</v>
      </c>
      <c r="W921" s="1">
        <v>0</v>
      </c>
      <c r="X921" s="1">
        <v>0</v>
      </c>
      <c r="Y921" s="1">
        <v>0</v>
      </c>
      <c r="Z921" s="1">
        <v>0</v>
      </c>
      <c r="AA921" s="1">
        <v>0</v>
      </c>
      <c r="AB921" s="1">
        <v>0</v>
      </c>
      <c r="AC921" s="1">
        <v>0</v>
      </c>
      <c r="AD921" s="1">
        <v>0</v>
      </c>
      <c r="AE921" s="1">
        <v>0</v>
      </c>
      <c r="AF921" s="1">
        <v>0</v>
      </c>
      <c r="AG921" s="1">
        <v>0</v>
      </c>
      <c r="AH921" s="1">
        <v>0</v>
      </c>
      <c r="AI921" t="s">
        <v>87</v>
      </c>
      <c r="AL921" s="1">
        <v>0</v>
      </c>
      <c r="AM921" s="1">
        <v>0</v>
      </c>
      <c r="AN921" s="1">
        <v>0</v>
      </c>
    </row>
    <row r="922" spans="1:40" x14ac:dyDescent="0.25">
      <c r="A922">
        <v>920</v>
      </c>
      <c r="B922" t="s">
        <v>206</v>
      </c>
      <c r="C922">
        <v>24</v>
      </c>
      <c r="D922">
        <v>7440484</v>
      </c>
      <c r="E922" t="s">
        <v>8</v>
      </c>
      <c r="F922">
        <v>0</v>
      </c>
      <c r="G922" t="s">
        <v>122</v>
      </c>
      <c r="H922" s="1">
        <v>0</v>
      </c>
      <c r="I922" s="1">
        <v>0</v>
      </c>
      <c r="J922" s="1">
        <v>0</v>
      </c>
      <c r="K922" s="1">
        <v>0</v>
      </c>
      <c r="L922" s="1">
        <v>0</v>
      </c>
      <c r="M922" s="1">
        <v>0</v>
      </c>
      <c r="N922" s="1">
        <v>0</v>
      </c>
      <c r="O922" s="1">
        <v>0</v>
      </c>
      <c r="P922" s="1">
        <v>0</v>
      </c>
      <c r="Q922" s="1">
        <v>0</v>
      </c>
      <c r="R922" s="1">
        <v>0</v>
      </c>
      <c r="S922" s="1">
        <v>0</v>
      </c>
      <c r="T922" s="1">
        <v>0</v>
      </c>
      <c r="U922" s="1">
        <v>0</v>
      </c>
      <c r="V922" t="s">
        <v>86</v>
      </c>
      <c r="W922" s="1">
        <v>0</v>
      </c>
      <c r="X922" s="1">
        <v>0</v>
      </c>
      <c r="Y922" s="1">
        <v>0</v>
      </c>
      <c r="Z922" s="1">
        <v>0</v>
      </c>
      <c r="AA922" s="1">
        <v>0</v>
      </c>
      <c r="AB922" s="1">
        <v>0</v>
      </c>
      <c r="AC922" s="1">
        <v>0</v>
      </c>
      <c r="AD922" s="1">
        <v>0</v>
      </c>
      <c r="AE922" s="1">
        <v>0</v>
      </c>
      <c r="AF922" s="1">
        <v>0</v>
      </c>
      <c r="AG922" s="1">
        <v>0</v>
      </c>
      <c r="AH922" s="1">
        <v>0</v>
      </c>
      <c r="AI922" t="s">
        <v>87</v>
      </c>
      <c r="AL922" s="1">
        <v>0</v>
      </c>
      <c r="AM922" s="1">
        <v>0</v>
      </c>
      <c r="AN922" s="1">
        <v>0</v>
      </c>
    </row>
    <row r="923" spans="1:40" x14ac:dyDescent="0.25">
      <c r="A923">
        <v>921</v>
      </c>
      <c r="B923" t="s">
        <v>206</v>
      </c>
      <c r="C923">
        <v>24</v>
      </c>
      <c r="D923">
        <v>7440473</v>
      </c>
      <c r="E923" t="s">
        <v>89</v>
      </c>
      <c r="F923">
        <v>0</v>
      </c>
      <c r="G923" t="s">
        <v>122</v>
      </c>
      <c r="H923" s="1">
        <v>0</v>
      </c>
      <c r="I923" s="1">
        <v>0</v>
      </c>
      <c r="J923" s="1">
        <v>0</v>
      </c>
      <c r="K923" s="1">
        <v>0</v>
      </c>
      <c r="L923" s="1">
        <v>0</v>
      </c>
      <c r="M923" s="1">
        <v>0</v>
      </c>
      <c r="N923" s="1">
        <v>0</v>
      </c>
      <c r="O923" s="1">
        <v>0</v>
      </c>
      <c r="P923" s="1">
        <v>0</v>
      </c>
      <c r="Q923" s="1">
        <v>0</v>
      </c>
      <c r="R923" s="1">
        <v>0</v>
      </c>
      <c r="S923" s="1">
        <v>0</v>
      </c>
      <c r="T923" s="1">
        <v>0</v>
      </c>
      <c r="U923" s="1">
        <v>0</v>
      </c>
      <c r="V923" t="s">
        <v>86</v>
      </c>
      <c r="W923" s="1">
        <v>0</v>
      </c>
      <c r="X923" s="1">
        <v>0</v>
      </c>
      <c r="Y923" s="1">
        <v>0</v>
      </c>
      <c r="Z923" s="1">
        <v>0</v>
      </c>
      <c r="AA923" s="1">
        <v>0</v>
      </c>
      <c r="AB923" s="1">
        <v>0</v>
      </c>
      <c r="AC923" s="1">
        <v>0</v>
      </c>
      <c r="AD923" s="1">
        <v>0</v>
      </c>
      <c r="AE923" s="1">
        <v>0</v>
      </c>
      <c r="AF923" s="1">
        <v>0</v>
      </c>
      <c r="AG923" s="1">
        <v>0</v>
      </c>
      <c r="AH923" s="1">
        <v>0</v>
      </c>
      <c r="AI923" t="s">
        <v>87</v>
      </c>
      <c r="AL923" s="1">
        <v>0</v>
      </c>
      <c r="AM923" s="1">
        <v>0</v>
      </c>
      <c r="AN923" s="1">
        <v>0</v>
      </c>
    </row>
    <row r="924" spans="1:40" x14ac:dyDescent="0.25">
      <c r="A924">
        <v>922</v>
      </c>
      <c r="B924" t="s">
        <v>206</v>
      </c>
      <c r="C924">
        <v>24</v>
      </c>
      <c r="D924">
        <v>18540299</v>
      </c>
      <c r="E924" t="s">
        <v>13</v>
      </c>
      <c r="F924">
        <v>0</v>
      </c>
      <c r="G924" t="s">
        <v>122</v>
      </c>
      <c r="H924" s="1">
        <v>0</v>
      </c>
      <c r="I924" s="1">
        <v>0</v>
      </c>
      <c r="J924" s="1">
        <v>0</v>
      </c>
      <c r="K924" s="1">
        <v>0</v>
      </c>
      <c r="L924" s="1">
        <v>0</v>
      </c>
      <c r="M924" s="1">
        <v>0</v>
      </c>
      <c r="N924" s="1">
        <v>0</v>
      </c>
      <c r="O924" s="1">
        <v>0</v>
      </c>
      <c r="P924" s="1">
        <v>0</v>
      </c>
      <c r="Q924" s="1">
        <v>0</v>
      </c>
      <c r="R924" s="1">
        <v>0</v>
      </c>
      <c r="S924" s="1">
        <v>0</v>
      </c>
      <c r="T924" s="1">
        <v>0</v>
      </c>
      <c r="U924" s="1">
        <v>0</v>
      </c>
      <c r="V924" t="s">
        <v>86</v>
      </c>
      <c r="W924" s="1">
        <v>0</v>
      </c>
      <c r="X924" s="1">
        <v>0</v>
      </c>
      <c r="Y924" s="1">
        <v>0</v>
      </c>
      <c r="Z924" s="1">
        <v>0</v>
      </c>
      <c r="AA924" s="1">
        <v>0</v>
      </c>
      <c r="AB924" s="1">
        <v>0</v>
      </c>
      <c r="AC924" s="1">
        <v>0</v>
      </c>
      <c r="AD924" s="1">
        <v>0</v>
      </c>
      <c r="AE924" s="1">
        <v>0</v>
      </c>
      <c r="AF924" s="1">
        <v>0</v>
      </c>
      <c r="AG924" s="1">
        <v>0</v>
      </c>
      <c r="AH924" s="1">
        <v>0</v>
      </c>
      <c r="AI924" t="s">
        <v>87</v>
      </c>
      <c r="AL924" s="1">
        <v>0</v>
      </c>
      <c r="AM924" s="1">
        <v>0</v>
      </c>
      <c r="AN924" s="1">
        <v>0</v>
      </c>
    </row>
    <row r="925" spans="1:40" x14ac:dyDescent="0.25">
      <c r="A925">
        <v>923</v>
      </c>
      <c r="B925" t="s">
        <v>206</v>
      </c>
      <c r="C925">
        <v>24</v>
      </c>
      <c r="D925">
        <v>1175</v>
      </c>
      <c r="E925" t="s">
        <v>294</v>
      </c>
      <c r="F925">
        <v>0</v>
      </c>
      <c r="G925" t="s">
        <v>122</v>
      </c>
      <c r="H925" s="1">
        <v>0</v>
      </c>
      <c r="I925" s="1">
        <v>0</v>
      </c>
      <c r="J925" s="1">
        <v>0</v>
      </c>
      <c r="K925" s="1">
        <v>0</v>
      </c>
      <c r="L925" s="1">
        <v>0</v>
      </c>
      <c r="M925" s="1">
        <v>0</v>
      </c>
      <c r="N925" s="1">
        <v>0</v>
      </c>
      <c r="O925" s="1">
        <v>0</v>
      </c>
      <c r="P925" s="1">
        <v>0</v>
      </c>
      <c r="Q925" s="1">
        <v>0</v>
      </c>
      <c r="R925" s="1">
        <v>0</v>
      </c>
      <c r="S925" s="1">
        <v>0</v>
      </c>
      <c r="T925" s="1">
        <v>0</v>
      </c>
      <c r="U925" s="1">
        <v>0</v>
      </c>
      <c r="V925" t="s">
        <v>86</v>
      </c>
      <c r="W925" s="1">
        <v>0</v>
      </c>
      <c r="X925" s="1">
        <v>0</v>
      </c>
      <c r="Y925" s="1">
        <v>0</v>
      </c>
      <c r="Z925" s="1">
        <v>0</v>
      </c>
      <c r="AA925" s="1">
        <v>0</v>
      </c>
      <c r="AB925" s="1">
        <v>0</v>
      </c>
      <c r="AC925" s="1">
        <v>0</v>
      </c>
      <c r="AD925" s="1">
        <v>0</v>
      </c>
      <c r="AE925" s="1">
        <v>0</v>
      </c>
      <c r="AF925" s="1">
        <v>0</v>
      </c>
      <c r="AG925" s="1">
        <v>0</v>
      </c>
      <c r="AH925" s="1">
        <v>0</v>
      </c>
      <c r="AI925" t="s">
        <v>87</v>
      </c>
      <c r="AL925" s="1">
        <v>0</v>
      </c>
      <c r="AM925" s="1">
        <v>0</v>
      </c>
      <c r="AN925" s="1">
        <v>0</v>
      </c>
    </row>
    <row r="926" spans="1:40" x14ac:dyDescent="0.25">
      <c r="A926">
        <v>924</v>
      </c>
      <c r="B926" t="s">
        <v>206</v>
      </c>
      <c r="C926">
        <v>24</v>
      </c>
      <c r="D926">
        <v>7440508</v>
      </c>
      <c r="E926" t="s">
        <v>10</v>
      </c>
      <c r="F926">
        <v>0</v>
      </c>
      <c r="G926" t="s">
        <v>122</v>
      </c>
      <c r="H926" s="1">
        <v>0</v>
      </c>
      <c r="I926" s="1">
        <v>0</v>
      </c>
      <c r="J926" s="1">
        <v>0</v>
      </c>
      <c r="K926" s="1">
        <v>0</v>
      </c>
      <c r="L926" s="1">
        <v>0</v>
      </c>
      <c r="M926" s="1">
        <v>0</v>
      </c>
      <c r="N926" s="1">
        <v>0</v>
      </c>
      <c r="O926" s="1">
        <v>0</v>
      </c>
      <c r="P926" s="1">
        <v>0</v>
      </c>
      <c r="Q926" s="1">
        <v>0</v>
      </c>
      <c r="R926" s="1">
        <v>0</v>
      </c>
      <c r="S926" s="1">
        <v>0</v>
      </c>
      <c r="T926" s="1">
        <v>0</v>
      </c>
      <c r="U926" s="1">
        <v>0</v>
      </c>
      <c r="V926" t="s">
        <v>86</v>
      </c>
      <c r="W926" s="1">
        <v>0</v>
      </c>
      <c r="X926" s="1">
        <v>0</v>
      </c>
      <c r="Y926" s="1">
        <v>0</v>
      </c>
      <c r="Z926" s="1">
        <v>0</v>
      </c>
      <c r="AA926" s="1">
        <v>0</v>
      </c>
      <c r="AB926" s="1">
        <v>0</v>
      </c>
      <c r="AC926" s="1">
        <v>0</v>
      </c>
      <c r="AD926" s="1">
        <v>0</v>
      </c>
      <c r="AE926" s="1">
        <v>0</v>
      </c>
      <c r="AF926" s="1">
        <v>0</v>
      </c>
      <c r="AG926" s="1">
        <v>0</v>
      </c>
      <c r="AH926" s="1">
        <v>0</v>
      </c>
      <c r="AI926" t="s">
        <v>87</v>
      </c>
      <c r="AL926" s="1">
        <v>0</v>
      </c>
      <c r="AM926" s="1">
        <v>0</v>
      </c>
      <c r="AN926" s="1">
        <v>0</v>
      </c>
    </row>
    <row r="927" spans="1:40" x14ac:dyDescent="0.25">
      <c r="A927">
        <v>925</v>
      </c>
      <c r="B927" t="s">
        <v>206</v>
      </c>
      <c r="C927">
        <v>24</v>
      </c>
      <c r="D927">
        <v>7439965</v>
      </c>
      <c r="E927" t="s">
        <v>5</v>
      </c>
      <c r="F927" s="1">
        <v>4.7800000000000003E-5</v>
      </c>
      <c r="G927" t="s">
        <v>122</v>
      </c>
      <c r="H927" s="1">
        <v>0</v>
      </c>
      <c r="I927" s="1">
        <v>5.3111E-4</v>
      </c>
      <c r="J927" s="1">
        <v>0</v>
      </c>
      <c r="K927" s="1">
        <v>0</v>
      </c>
      <c r="L927" s="1">
        <v>0</v>
      </c>
      <c r="M927" s="1">
        <v>0</v>
      </c>
      <c r="N927" s="1">
        <v>0</v>
      </c>
      <c r="O927" s="1">
        <v>0</v>
      </c>
      <c r="P927" s="1">
        <v>0</v>
      </c>
      <c r="Q927" s="1">
        <v>0</v>
      </c>
      <c r="R927" s="1">
        <v>0</v>
      </c>
      <c r="S927" s="1">
        <v>0</v>
      </c>
      <c r="T927" s="1">
        <v>0</v>
      </c>
      <c r="U927" s="1">
        <v>0</v>
      </c>
      <c r="V927" t="s">
        <v>86</v>
      </c>
      <c r="W927" s="1">
        <v>4.7800000000000003E-5</v>
      </c>
      <c r="X927" s="1">
        <v>0</v>
      </c>
      <c r="Y927" s="1">
        <v>0</v>
      </c>
      <c r="Z927" s="1">
        <v>0</v>
      </c>
      <c r="AA927" s="1">
        <v>0</v>
      </c>
      <c r="AB927" s="1">
        <v>0</v>
      </c>
      <c r="AC927" s="1">
        <v>0</v>
      </c>
      <c r="AD927" s="1">
        <v>0</v>
      </c>
      <c r="AE927" s="1">
        <v>0</v>
      </c>
      <c r="AF927" s="1">
        <v>0</v>
      </c>
      <c r="AG927" s="1">
        <v>0</v>
      </c>
      <c r="AH927" s="1">
        <v>0</v>
      </c>
      <c r="AI927" t="s">
        <v>87</v>
      </c>
      <c r="AL927" s="1">
        <v>0</v>
      </c>
      <c r="AM927" s="1">
        <v>0</v>
      </c>
      <c r="AN927" s="1">
        <v>0</v>
      </c>
    </row>
    <row r="928" spans="1:40" x14ac:dyDescent="0.25">
      <c r="A928">
        <v>926</v>
      </c>
      <c r="B928" t="s">
        <v>206</v>
      </c>
      <c r="C928">
        <v>24</v>
      </c>
      <c r="D928">
        <v>7440020</v>
      </c>
      <c r="E928" t="s">
        <v>6</v>
      </c>
      <c r="F928">
        <v>0</v>
      </c>
      <c r="G928" t="s">
        <v>122</v>
      </c>
      <c r="H928" s="1">
        <v>0</v>
      </c>
      <c r="I928" s="1">
        <v>0</v>
      </c>
      <c r="J928" s="1">
        <v>0</v>
      </c>
      <c r="K928" s="1">
        <v>0</v>
      </c>
      <c r="L928" s="1">
        <v>0</v>
      </c>
      <c r="M928" s="1">
        <v>0</v>
      </c>
      <c r="N928" s="1">
        <v>0</v>
      </c>
      <c r="O928" s="1">
        <v>0</v>
      </c>
      <c r="P928" s="1">
        <v>0</v>
      </c>
      <c r="Q928" s="1">
        <v>0</v>
      </c>
      <c r="R928" s="1">
        <v>0</v>
      </c>
      <c r="S928" s="1">
        <v>0</v>
      </c>
      <c r="T928" s="1">
        <v>0</v>
      </c>
      <c r="U928" s="1">
        <v>0</v>
      </c>
      <c r="V928" t="s">
        <v>86</v>
      </c>
      <c r="W928" s="1">
        <v>0</v>
      </c>
      <c r="X928" s="1">
        <v>0</v>
      </c>
      <c r="Y928" s="1">
        <v>0</v>
      </c>
      <c r="Z928" s="1">
        <v>0</v>
      </c>
      <c r="AA928" s="1">
        <v>0</v>
      </c>
      <c r="AB928" s="1">
        <v>0</v>
      </c>
      <c r="AC928" s="1">
        <v>0</v>
      </c>
      <c r="AD928" s="1">
        <v>0</v>
      </c>
      <c r="AE928" s="1">
        <v>0</v>
      </c>
      <c r="AF928" s="1">
        <v>0</v>
      </c>
      <c r="AG928" s="1">
        <v>0</v>
      </c>
      <c r="AH928" s="1">
        <v>0</v>
      </c>
      <c r="AI928" t="s">
        <v>87</v>
      </c>
      <c r="AL928" s="1">
        <v>0</v>
      </c>
      <c r="AM928" s="1">
        <v>0</v>
      </c>
      <c r="AN928" s="1">
        <v>0</v>
      </c>
    </row>
    <row r="929" spans="1:40" x14ac:dyDescent="0.25">
      <c r="A929">
        <v>927</v>
      </c>
      <c r="B929" t="s">
        <v>206</v>
      </c>
      <c r="C929">
        <v>24</v>
      </c>
      <c r="D929">
        <v>7723140</v>
      </c>
      <c r="E929" t="s">
        <v>295</v>
      </c>
      <c r="F929">
        <v>0</v>
      </c>
      <c r="G929" t="s">
        <v>122</v>
      </c>
      <c r="H929" s="1">
        <v>0</v>
      </c>
      <c r="I929" s="1">
        <v>0</v>
      </c>
      <c r="J929" s="1">
        <v>0</v>
      </c>
      <c r="K929" s="1">
        <v>0</v>
      </c>
      <c r="L929" s="1">
        <v>0</v>
      </c>
      <c r="M929" s="1">
        <v>0</v>
      </c>
      <c r="N929" s="1">
        <v>0</v>
      </c>
      <c r="O929" s="1">
        <v>0</v>
      </c>
      <c r="P929" s="1">
        <v>0</v>
      </c>
      <c r="Q929" s="1">
        <v>0</v>
      </c>
      <c r="R929" s="1">
        <v>0</v>
      </c>
      <c r="S929" s="1">
        <v>0</v>
      </c>
      <c r="T929" s="1">
        <v>0</v>
      </c>
      <c r="U929" s="1">
        <v>0</v>
      </c>
      <c r="V929" t="s">
        <v>86</v>
      </c>
      <c r="W929" s="1">
        <v>0</v>
      </c>
      <c r="X929" s="1">
        <v>0</v>
      </c>
      <c r="Y929" s="1">
        <v>0</v>
      </c>
      <c r="Z929" s="1">
        <v>0</v>
      </c>
      <c r="AA929" s="1">
        <v>0</v>
      </c>
      <c r="AB929" s="1">
        <v>0</v>
      </c>
      <c r="AC929" s="1">
        <v>0</v>
      </c>
      <c r="AD929" s="1">
        <v>0</v>
      </c>
      <c r="AE929" s="1">
        <v>0</v>
      </c>
      <c r="AF929" s="1">
        <v>0</v>
      </c>
      <c r="AG929" s="1">
        <v>0</v>
      </c>
      <c r="AH929" s="1">
        <v>0</v>
      </c>
      <c r="AI929" t="s">
        <v>87</v>
      </c>
      <c r="AL929" s="1">
        <v>0</v>
      </c>
      <c r="AM929" s="1">
        <v>0</v>
      </c>
      <c r="AN929" s="1">
        <v>0</v>
      </c>
    </row>
    <row r="930" spans="1:40" x14ac:dyDescent="0.25">
      <c r="A930">
        <v>928</v>
      </c>
      <c r="B930" t="s">
        <v>206</v>
      </c>
      <c r="C930">
        <v>24</v>
      </c>
      <c r="D930">
        <v>7439921</v>
      </c>
      <c r="E930" t="s">
        <v>7</v>
      </c>
      <c r="F930">
        <v>0</v>
      </c>
      <c r="G930" t="s">
        <v>122</v>
      </c>
      <c r="H930" s="1">
        <v>0</v>
      </c>
      <c r="I930" s="1">
        <v>0</v>
      </c>
      <c r="J930" s="1">
        <v>0</v>
      </c>
      <c r="K930" s="1">
        <v>0</v>
      </c>
      <c r="L930" s="1">
        <v>0</v>
      </c>
      <c r="M930" s="1">
        <v>0</v>
      </c>
      <c r="N930" s="1">
        <v>0</v>
      </c>
      <c r="O930" s="1">
        <v>0</v>
      </c>
      <c r="P930" s="1">
        <v>0</v>
      </c>
      <c r="Q930" s="1">
        <v>0</v>
      </c>
      <c r="R930" s="1">
        <v>0</v>
      </c>
      <c r="S930" s="1">
        <v>0</v>
      </c>
      <c r="T930" s="1">
        <v>0</v>
      </c>
      <c r="U930" s="1">
        <v>0</v>
      </c>
      <c r="V930" t="s">
        <v>86</v>
      </c>
      <c r="W930" s="1">
        <v>0</v>
      </c>
      <c r="X930" s="1">
        <v>0</v>
      </c>
      <c r="Y930" s="1">
        <v>0</v>
      </c>
      <c r="Z930" s="1">
        <v>0</v>
      </c>
      <c r="AA930" s="1">
        <v>0</v>
      </c>
      <c r="AB930" s="1">
        <v>0</v>
      </c>
      <c r="AC930" s="1">
        <v>0</v>
      </c>
      <c r="AD930" s="1">
        <v>0</v>
      </c>
      <c r="AE930" s="1">
        <v>0</v>
      </c>
      <c r="AF930" s="1">
        <v>0</v>
      </c>
      <c r="AG930" s="1">
        <v>0</v>
      </c>
      <c r="AH930" s="1">
        <v>0</v>
      </c>
      <c r="AI930" t="s">
        <v>87</v>
      </c>
      <c r="AL930" s="1">
        <v>0</v>
      </c>
      <c r="AM930" s="1">
        <v>0</v>
      </c>
      <c r="AN930" s="1">
        <v>0</v>
      </c>
    </row>
    <row r="931" spans="1:40" x14ac:dyDescent="0.25">
      <c r="A931">
        <v>929</v>
      </c>
      <c r="B931" t="s">
        <v>206</v>
      </c>
      <c r="C931">
        <v>24</v>
      </c>
      <c r="D931">
        <v>7440622</v>
      </c>
      <c r="E931" t="s">
        <v>296</v>
      </c>
      <c r="F931">
        <v>0</v>
      </c>
      <c r="G931" t="s">
        <v>122</v>
      </c>
      <c r="H931" s="1">
        <v>0</v>
      </c>
      <c r="I931" s="1">
        <v>0</v>
      </c>
      <c r="J931" s="1">
        <v>0</v>
      </c>
      <c r="K931" s="1">
        <v>0</v>
      </c>
      <c r="L931" s="1">
        <v>0</v>
      </c>
      <c r="M931" s="1">
        <v>0</v>
      </c>
      <c r="N931" s="1">
        <v>0</v>
      </c>
      <c r="O931" s="1">
        <v>0</v>
      </c>
      <c r="P931" s="1">
        <v>0</v>
      </c>
      <c r="Q931" s="1">
        <v>0</v>
      </c>
      <c r="R931" s="1">
        <v>0</v>
      </c>
      <c r="S931" s="1">
        <v>0</v>
      </c>
      <c r="T931" s="1">
        <v>0</v>
      </c>
      <c r="U931" s="1">
        <v>0</v>
      </c>
      <c r="V931" t="s">
        <v>86</v>
      </c>
      <c r="W931" s="1">
        <v>0</v>
      </c>
      <c r="X931" s="1">
        <v>0</v>
      </c>
      <c r="Y931" s="1">
        <v>0</v>
      </c>
      <c r="Z931" s="1">
        <v>0</v>
      </c>
      <c r="AA931" s="1">
        <v>0</v>
      </c>
      <c r="AB931" s="1">
        <v>0</v>
      </c>
      <c r="AC931" s="1">
        <v>0</v>
      </c>
      <c r="AD931" s="1">
        <v>0</v>
      </c>
      <c r="AE931" s="1">
        <v>0</v>
      </c>
      <c r="AF931" s="1">
        <v>0</v>
      </c>
      <c r="AG931" s="1">
        <v>0</v>
      </c>
      <c r="AH931" s="1">
        <v>0</v>
      </c>
      <c r="AI931" t="s">
        <v>87</v>
      </c>
      <c r="AL931" s="1">
        <v>0</v>
      </c>
      <c r="AM931" s="1">
        <v>0</v>
      </c>
      <c r="AN931" s="1">
        <v>0</v>
      </c>
    </row>
    <row r="932" spans="1:40" x14ac:dyDescent="0.25">
      <c r="A932">
        <v>930</v>
      </c>
      <c r="B932" t="s">
        <v>206</v>
      </c>
      <c r="C932">
        <v>24</v>
      </c>
      <c r="D932">
        <v>7440666</v>
      </c>
      <c r="E932" t="s">
        <v>297</v>
      </c>
      <c r="F932">
        <v>0</v>
      </c>
      <c r="G932" t="s">
        <v>122</v>
      </c>
      <c r="H932" s="1">
        <v>0</v>
      </c>
      <c r="I932" s="1">
        <v>0</v>
      </c>
      <c r="J932" s="1">
        <v>0</v>
      </c>
      <c r="K932" s="1">
        <v>0</v>
      </c>
      <c r="L932" s="1">
        <v>0</v>
      </c>
      <c r="M932" s="1">
        <v>0</v>
      </c>
      <c r="N932" s="1">
        <v>0</v>
      </c>
      <c r="O932" s="1">
        <v>0</v>
      </c>
      <c r="P932" s="1">
        <v>0</v>
      </c>
      <c r="Q932" s="1">
        <v>0</v>
      </c>
      <c r="R932" s="1">
        <v>0</v>
      </c>
      <c r="S932" s="1">
        <v>0</v>
      </c>
      <c r="T932" s="1">
        <v>0</v>
      </c>
      <c r="U932" s="1">
        <v>0</v>
      </c>
      <c r="V932" t="s">
        <v>86</v>
      </c>
      <c r="W932" s="1">
        <v>0</v>
      </c>
      <c r="X932" s="1">
        <v>0</v>
      </c>
      <c r="Y932" s="1">
        <v>0</v>
      </c>
      <c r="Z932" s="1">
        <v>0</v>
      </c>
      <c r="AA932" s="1">
        <v>0</v>
      </c>
      <c r="AB932" s="1">
        <v>0</v>
      </c>
      <c r="AC932" s="1">
        <v>0</v>
      </c>
      <c r="AD932" s="1">
        <v>0</v>
      </c>
      <c r="AE932" s="1">
        <v>0</v>
      </c>
      <c r="AF932" s="1">
        <v>0</v>
      </c>
      <c r="AG932" s="1">
        <v>0</v>
      </c>
      <c r="AH932" s="1">
        <v>0</v>
      </c>
      <c r="AI932" t="s">
        <v>87</v>
      </c>
      <c r="AL932" s="1">
        <v>0</v>
      </c>
      <c r="AM932" s="1">
        <v>0</v>
      </c>
      <c r="AN932" s="1">
        <v>0</v>
      </c>
    </row>
    <row r="933" spans="1:40" x14ac:dyDescent="0.25">
      <c r="A933">
        <v>931</v>
      </c>
      <c r="B933" t="s">
        <v>351</v>
      </c>
      <c r="C933">
        <v>24</v>
      </c>
      <c r="D933">
        <v>7429905</v>
      </c>
      <c r="E933" t="s">
        <v>290</v>
      </c>
      <c r="F933">
        <v>0</v>
      </c>
      <c r="G933" t="s">
        <v>122</v>
      </c>
      <c r="H933" s="1">
        <v>0</v>
      </c>
      <c r="I933" s="1">
        <v>0</v>
      </c>
      <c r="J933" s="1">
        <v>0</v>
      </c>
      <c r="K933" s="1">
        <v>0</v>
      </c>
      <c r="L933" s="1">
        <v>0</v>
      </c>
      <c r="M933" s="1">
        <v>0</v>
      </c>
      <c r="N933" s="1">
        <v>0</v>
      </c>
      <c r="O933" s="1">
        <v>0</v>
      </c>
      <c r="P933" s="1">
        <v>0</v>
      </c>
      <c r="Q933" s="1">
        <v>0</v>
      </c>
      <c r="R933" s="1">
        <v>0</v>
      </c>
      <c r="S933" s="1">
        <v>0</v>
      </c>
      <c r="T933" s="1">
        <v>0</v>
      </c>
      <c r="U933" s="1">
        <v>0</v>
      </c>
      <c r="V933" t="s">
        <v>86</v>
      </c>
      <c r="W933" s="1">
        <v>0</v>
      </c>
      <c r="X933" s="1">
        <v>0</v>
      </c>
      <c r="Y933" s="1">
        <v>0</v>
      </c>
      <c r="Z933" s="1">
        <v>0</v>
      </c>
      <c r="AA933" s="1">
        <v>0</v>
      </c>
      <c r="AB933" s="1">
        <v>0</v>
      </c>
      <c r="AC933" s="1">
        <v>0</v>
      </c>
      <c r="AD933" s="1">
        <v>0</v>
      </c>
      <c r="AE933" s="1">
        <v>0</v>
      </c>
      <c r="AF933" s="1">
        <v>0</v>
      </c>
      <c r="AG933" s="1">
        <v>0</v>
      </c>
      <c r="AH933" s="1">
        <v>0</v>
      </c>
      <c r="AI933" t="s">
        <v>87</v>
      </c>
      <c r="AL933" s="1">
        <v>0</v>
      </c>
      <c r="AM933" s="1">
        <v>0</v>
      </c>
      <c r="AN933" s="1">
        <v>0</v>
      </c>
    </row>
    <row r="934" spans="1:40" x14ac:dyDescent="0.25">
      <c r="A934">
        <v>932</v>
      </c>
      <c r="B934" t="s">
        <v>351</v>
      </c>
      <c r="C934">
        <v>24</v>
      </c>
      <c r="D934">
        <v>1344281</v>
      </c>
      <c r="E934" t="s">
        <v>291</v>
      </c>
      <c r="F934">
        <v>0</v>
      </c>
      <c r="G934" t="s">
        <v>122</v>
      </c>
      <c r="H934" s="1">
        <v>0</v>
      </c>
      <c r="I934" s="1">
        <v>0</v>
      </c>
      <c r="J934" s="1">
        <v>0</v>
      </c>
      <c r="K934" s="1">
        <v>0</v>
      </c>
      <c r="L934" s="1">
        <v>0</v>
      </c>
      <c r="M934" s="1">
        <v>0</v>
      </c>
      <c r="N934" s="1">
        <v>0</v>
      </c>
      <c r="O934" s="1">
        <v>0</v>
      </c>
      <c r="P934" s="1">
        <v>0</v>
      </c>
      <c r="Q934" s="1">
        <v>0</v>
      </c>
      <c r="R934" s="1">
        <v>0</v>
      </c>
      <c r="S934" s="1">
        <v>0</v>
      </c>
      <c r="T934" s="1">
        <v>0</v>
      </c>
      <c r="U934" s="1">
        <v>0</v>
      </c>
      <c r="V934" t="s">
        <v>86</v>
      </c>
      <c r="W934" s="1">
        <v>0</v>
      </c>
      <c r="X934" s="1">
        <v>0</v>
      </c>
      <c r="Y934" s="1">
        <v>0</v>
      </c>
      <c r="Z934" s="1">
        <v>0</v>
      </c>
      <c r="AA934" s="1">
        <v>0</v>
      </c>
      <c r="AB934" s="1">
        <v>0</v>
      </c>
      <c r="AC934" s="1">
        <v>0</v>
      </c>
      <c r="AD934" s="1">
        <v>0</v>
      </c>
      <c r="AE934" s="1">
        <v>0</v>
      </c>
      <c r="AF934" s="1">
        <v>0</v>
      </c>
      <c r="AG934" s="1">
        <v>0</v>
      </c>
      <c r="AH934" s="1">
        <v>0</v>
      </c>
      <c r="AI934" t="s">
        <v>87</v>
      </c>
      <c r="AL934" s="1">
        <v>0</v>
      </c>
      <c r="AM934" s="1">
        <v>0</v>
      </c>
      <c r="AN934" s="1">
        <v>0</v>
      </c>
    </row>
    <row r="935" spans="1:40" x14ac:dyDescent="0.25">
      <c r="A935">
        <v>933</v>
      </c>
      <c r="B935" t="s">
        <v>351</v>
      </c>
      <c r="C935">
        <v>24</v>
      </c>
      <c r="D935">
        <v>7440417</v>
      </c>
      <c r="E935" t="s">
        <v>292</v>
      </c>
      <c r="F935">
        <v>0</v>
      </c>
      <c r="G935" t="s">
        <v>122</v>
      </c>
      <c r="H935" s="1">
        <v>0</v>
      </c>
      <c r="I935" s="1">
        <v>0</v>
      </c>
      <c r="J935" s="1">
        <v>0</v>
      </c>
      <c r="K935" s="1">
        <v>0</v>
      </c>
      <c r="L935" s="1">
        <v>0</v>
      </c>
      <c r="M935" s="1">
        <v>0</v>
      </c>
      <c r="N935" s="1">
        <v>0</v>
      </c>
      <c r="O935" s="1">
        <v>0</v>
      </c>
      <c r="P935" s="1">
        <v>0</v>
      </c>
      <c r="Q935" s="1">
        <v>0</v>
      </c>
      <c r="R935" s="1">
        <v>0</v>
      </c>
      <c r="S935" s="1">
        <v>0</v>
      </c>
      <c r="T935" s="1">
        <v>0</v>
      </c>
      <c r="U935" s="1">
        <v>0</v>
      </c>
      <c r="V935" t="s">
        <v>86</v>
      </c>
      <c r="W935" s="1">
        <v>0</v>
      </c>
      <c r="X935" s="1">
        <v>0</v>
      </c>
      <c r="Y935" s="1">
        <v>0</v>
      </c>
      <c r="Z935" s="1">
        <v>0</v>
      </c>
      <c r="AA935" s="1">
        <v>0</v>
      </c>
      <c r="AB935" s="1">
        <v>0</v>
      </c>
      <c r="AC935" s="1">
        <v>0</v>
      </c>
      <c r="AD935" s="1">
        <v>0</v>
      </c>
      <c r="AE935" s="1">
        <v>0</v>
      </c>
      <c r="AF935" s="1">
        <v>0</v>
      </c>
      <c r="AG935" s="1">
        <v>0</v>
      </c>
      <c r="AH935" s="1">
        <v>0</v>
      </c>
      <c r="AI935" t="s">
        <v>87</v>
      </c>
      <c r="AL935" s="1">
        <v>0</v>
      </c>
      <c r="AM935" s="1">
        <v>0</v>
      </c>
      <c r="AN935" s="1">
        <v>0</v>
      </c>
    </row>
    <row r="936" spans="1:40" x14ac:dyDescent="0.25">
      <c r="A936">
        <v>934</v>
      </c>
      <c r="B936" t="s">
        <v>351</v>
      </c>
      <c r="C936">
        <v>24</v>
      </c>
      <c r="D936">
        <v>7440439</v>
      </c>
      <c r="E936" t="s">
        <v>293</v>
      </c>
      <c r="F936">
        <v>0</v>
      </c>
      <c r="G936" t="s">
        <v>122</v>
      </c>
      <c r="H936" s="1">
        <v>0</v>
      </c>
      <c r="I936" s="1">
        <v>0</v>
      </c>
      <c r="J936" s="1">
        <v>0</v>
      </c>
      <c r="K936" s="1">
        <v>0</v>
      </c>
      <c r="L936" s="1">
        <v>0</v>
      </c>
      <c r="M936" s="1">
        <v>0</v>
      </c>
      <c r="N936" s="1">
        <v>0</v>
      </c>
      <c r="O936" s="1">
        <v>0</v>
      </c>
      <c r="P936" s="1">
        <v>0</v>
      </c>
      <c r="Q936" s="1">
        <v>0</v>
      </c>
      <c r="R936" s="1">
        <v>0</v>
      </c>
      <c r="S936" s="1">
        <v>0</v>
      </c>
      <c r="T936" s="1">
        <v>0</v>
      </c>
      <c r="U936" s="1">
        <v>0</v>
      </c>
      <c r="V936" t="s">
        <v>86</v>
      </c>
      <c r="W936" s="1">
        <v>0</v>
      </c>
      <c r="X936" s="1">
        <v>0</v>
      </c>
      <c r="Y936" s="1">
        <v>0</v>
      </c>
      <c r="Z936" s="1">
        <v>0</v>
      </c>
      <c r="AA936" s="1">
        <v>0</v>
      </c>
      <c r="AB936" s="1">
        <v>0</v>
      </c>
      <c r="AC936" s="1">
        <v>0</v>
      </c>
      <c r="AD936" s="1">
        <v>0</v>
      </c>
      <c r="AE936" s="1">
        <v>0</v>
      </c>
      <c r="AF936" s="1">
        <v>0</v>
      </c>
      <c r="AG936" s="1">
        <v>0</v>
      </c>
      <c r="AH936" s="1">
        <v>0</v>
      </c>
      <c r="AI936" t="s">
        <v>87</v>
      </c>
      <c r="AL936" s="1">
        <v>0</v>
      </c>
      <c r="AM936" s="1">
        <v>0</v>
      </c>
      <c r="AN936" s="1">
        <v>0</v>
      </c>
    </row>
    <row r="937" spans="1:40" x14ac:dyDescent="0.25">
      <c r="A937">
        <v>935</v>
      </c>
      <c r="B937" t="s">
        <v>351</v>
      </c>
      <c r="C937">
        <v>24</v>
      </c>
      <c r="D937">
        <v>7440484</v>
      </c>
      <c r="E937" t="s">
        <v>8</v>
      </c>
      <c r="F937">
        <v>0</v>
      </c>
      <c r="G937" t="s">
        <v>122</v>
      </c>
      <c r="H937" s="1">
        <v>0</v>
      </c>
      <c r="I937" s="1">
        <v>0</v>
      </c>
      <c r="J937" s="1">
        <v>0</v>
      </c>
      <c r="K937" s="1">
        <v>0</v>
      </c>
      <c r="L937" s="1">
        <v>0</v>
      </c>
      <c r="M937" s="1">
        <v>0</v>
      </c>
      <c r="N937" s="1">
        <v>0</v>
      </c>
      <c r="O937" s="1">
        <v>0</v>
      </c>
      <c r="P937" s="1">
        <v>0</v>
      </c>
      <c r="Q937" s="1">
        <v>0</v>
      </c>
      <c r="R937" s="1">
        <v>0</v>
      </c>
      <c r="S937" s="1">
        <v>0</v>
      </c>
      <c r="T937" s="1">
        <v>0</v>
      </c>
      <c r="U937" s="1">
        <v>0</v>
      </c>
      <c r="V937" t="s">
        <v>86</v>
      </c>
      <c r="W937" s="1">
        <v>0</v>
      </c>
      <c r="X937" s="1">
        <v>0</v>
      </c>
      <c r="Y937" s="1">
        <v>0</v>
      </c>
      <c r="Z937" s="1">
        <v>0</v>
      </c>
      <c r="AA937" s="1">
        <v>0</v>
      </c>
      <c r="AB937" s="1">
        <v>0</v>
      </c>
      <c r="AC937" s="1">
        <v>0</v>
      </c>
      <c r="AD937" s="1">
        <v>0</v>
      </c>
      <c r="AE937" s="1">
        <v>0</v>
      </c>
      <c r="AF937" s="1">
        <v>0</v>
      </c>
      <c r="AG937" s="1">
        <v>0</v>
      </c>
      <c r="AH937" s="1">
        <v>0</v>
      </c>
      <c r="AI937" t="s">
        <v>87</v>
      </c>
      <c r="AL937" s="1">
        <v>0</v>
      </c>
      <c r="AM937" s="1">
        <v>0</v>
      </c>
      <c r="AN937" s="1">
        <v>0</v>
      </c>
    </row>
    <row r="938" spans="1:40" x14ac:dyDescent="0.25">
      <c r="A938">
        <v>936</v>
      </c>
      <c r="B938" t="s">
        <v>351</v>
      </c>
      <c r="C938">
        <v>24</v>
      </c>
      <c r="D938">
        <v>7440473</v>
      </c>
      <c r="E938" t="s">
        <v>89</v>
      </c>
      <c r="F938" s="1">
        <v>3.4999999999999998E-7</v>
      </c>
      <c r="G938" t="s">
        <v>122</v>
      </c>
      <c r="H938" s="1">
        <v>0</v>
      </c>
      <c r="I938" s="1">
        <v>0</v>
      </c>
      <c r="J938" s="1">
        <v>0</v>
      </c>
      <c r="K938" s="1">
        <v>0</v>
      </c>
      <c r="L938" s="1">
        <v>0</v>
      </c>
      <c r="M938" s="1">
        <v>0</v>
      </c>
      <c r="N938" s="1">
        <v>0</v>
      </c>
      <c r="O938" s="1">
        <v>0</v>
      </c>
      <c r="P938" s="1">
        <v>0</v>
      </c>
      <c r="Q938" s="1">
        <v>0</v>
      </c>
      <c r="R938" s="1">
        <v>0</v>
      </c>
      <c r="S938" s="1">
        <v>0</v>
      </c>
      <c r="T938" s="1">
        <v>0</v>
      </c>
      <c r="U938" s="1">
        <v>0</v>
      </c>
      <c r="V938" t="s">
        <v>86</v>
      </c>
      <c r="W938" s="1">
        <v>3.4999999999999998E-7</v>
      </c>
      <c r="X938" s="1">
        <v>0</v>
      </c>
      <c r="Y938" s="1">
        <v>0</v>
      </c>
      <c r="Z938" s="1">
        <v>0</v>
      </c>
      <c r="AA938" s="1">
        <v>0</v>
      </c>
      <c r="AB938" s="1">
        <v>0</v>
      </c>
      <c r="AC938" s="1">
        <v>0</v>
      </c>
      <c r="AD938" s="1">
        <v>0</v>
      </c>
      <c r="AE938" s="1">
        <v>0</v>
      </c>
      <c r="AF938" s="1">
        <v>0</v>
      </c>
      <c r="AG938" s="1">
        <v>0</v>
      </c>
      <c r="AH938" s="1">
        <v>0</v>
      </c>
      <c r="AI938" t="s">
        <v>87</v>
      </c>
      <c r="AL938" s="1">
        <v>0</v>
      </c>
      <c r="AM938" s="1">
        <v>0</v>
      </c>
      <c r="AN938" s="1">
        <v>0</v>
      </c>
    </row>
    <row r="939" spans="1:40" x14ac:dyDescent="0.25">
      <c r="A939">
        <v>937</v>
      </c>
      <c r="B939" t="s">
        <v>351</v>
      </c>
      <c r="C939">
        <v>24</v>
      </c>
      <c r="D939">
        <v>18540299</v>
      </c>
      <c r="E939" t="s">
        <v>13</v>
      </c>
      <c r="F939" s="1">
        <v>3.5000000000000002E-8</v>
      </c>
      <c r="G939" t="s">
        <v>122</v>
      </c>
      <c r="H939" s="1">
        <v>0</v>
      </c>
      <c r="I939" s="1">
        <v>0</v>
      </c>
      <c r="J939" s="1">
        <v>0</v>
      </c>
      <c r="K939" s="1">
        <v>0</v>
      </c>
      <c r="L939" s="1">
        <v>0</v>
      </c>
      <c r="M939" s="1">
        <v>0</v>
      </c>
      <c r="N939" s="1">
        <v>1.7499999999999999E-7</v>
      </c>
      <c r="O939" s="1">
        <v>0</v>
      </c>
      <c r="P939" s="1">
        <v>0</v>
      </c>
      <c r="Q939" s="1">
        <v>0</v>
      </c>
      <c r="R939" s="1">
        <v>0</v>
      </c>
      <c r="S939" s="1">
        <v>9.5216999999999995E-9</v>
      </c>
      <c r="T939" s="1">
        <v>0</v>
      </c>
      <c r="U939" s="1">
        <v>0</v>
      </c>
      <c r="V939" t="s">
        <v>86</v>
      </c>
      <c r="W939" s="1">
        <v>3.5000000000000002E-8</v>
      </c>
      <c r="X939" s="1">
        <v>1.7388E-10</v>
      </c>
      <c r="Y939" s="1">
        <v>1.6559999999999999E-11</v>
      </c>
      <c r="Z939" s="1">
        <v>0</v>
      </c>
      <c r="AA939" s="1">
        <v>0</v>
      </c>
      <c r="AB939" s="1">
        <v>0</v>
      </c>
      <c r="AC939" s="1">
        <v>0</v>
      </c>
      <c r="AD939" s="1">
        <v>0</v>
      </c>
      <c r="AE939" s="1">
        <v>0</v>
      </c>
      <c r="AF939" s="1">
        <v>0</v>
      </c>
      <c r="AG939" s="1">
        <v>0</v>
      </c>
      <c r="AH939" s="1">
        <v>0</v>
      </c>
      <c r="AI939" t="s">
        <v>87</v>
      </c>
      <c r="AJ939" t="s">
        <v>88</v>
      </c>
      <c r="AK939" t="s">
        <v>118</v>
      </c>
      <c r="AL939" s="1">
        <v>0</v>
      </c>
      <c r="AM939" s="1">
        <v>0</v>
      </c>
      <c r="AN939" s="1">
        <v>0</v>
      </c>
    </row>
    <row r="940" spans="1:40" x14ac:dyDescent="0.25">
      <c r="A940">
        <v>938</v>
      </c>
      <c r="B940" t="s">
        <v>351</v>
      </c>
      <c r="C940">
        <v>24</v>
      </c>
      <c r="D940">
        <v>1175</v>
      </c>
      <c r="E940" t="s">
        <v>294</v>
      </c>
      <c r="F940">
        <v>0</v>
      </c>
      <c r="G940" t="s">
        <v>122</v>
      </c>
      <c r="H940" s="1">
        <v>0</v>
      </c>
      <c r="I940" s="1">
        <v>0</v>
      </c>
      <c r="J940" s="1">
        <v>0</v>
      </c>
      <c r="K940" s="1">
        <v>0</v>
      </c>
      <c r="L940" s="1">
        <v>0</v>
      </c>
      <c r="M940" s="1">
        <v>0</v>
      </c>
      <c r="N940" s="1">
        <v>0</v>
      </c>
      <c r="O940" s="1">
        <v>0</v>
      </c>
      <c r="P940" s="1">
        <v>0</v>
      </c>
      <c r="Q940" s="1">
        <v>0</v>
      </c>
      <c r="R940" s="1">
        <v>0</v>
      </c>
      <c r="S940" s="1">
        <v>0</v>
      </c>
      <c r="T940" s="1">
        <v>0</v>
      </c>
      <c r="U940" s="1">
        <v>0</v>
      </c>
      <c r="V940" t="s">
        <v>86</v>
      </c>
      <c r="W940" s="1">
        <v>0</v>
      </c>
      <c r="X940" s="1">
        <v>0</v>
      </c>
      <c r="Y940" s="1">
        <v>0</v>
      </c>
      <c r="Z940" s="1">
        <v>0</v>
      </c>
      <c r="AA940" s="1">
        <v>0</v>
      </c>
      <c r="AB940" s="1">
        <v>0</v>
      </c>
      <c r="AC940" s="1">
        <v>0</v>
      </c>
      <c r="AD940" s="1">
        <v>0</v>
      </c>
      <c r="AE940" s="1">
        <v>0</v>
      </c>
      <c r="AF940" s="1">
        <v>0</v>
      </c>
      <c r="AG940" s="1">
        <v>0</v>
      </c>
      <c r="AH940" s="1">
        <v>0</v>
      </c>
      <c r="AI940" t="s">
        <v>87</v>
      </c>
      <c r="AL940" s="1">
        <v>0</v>
      </c>
      <c r="AM940" s="1">
        <v>0</v>
      </c>
      <c r="AN940" s="1">
        <v>0</v>
      </c>
    </row>
    <row r="941" spans="1:40" x14ac:dyDescent="0.25">
      <c r="A941">
        <v>939</v>
      </c>
      <c r="B941" t="s">
        <v>351</v>
      </c>
      <c r="C941">
        <v>24</v>
      </c>
      <c r="D941">
        <v>7440508</v>
      </c>
      <c r="E941" t="s">
        <v>10</v>
      </c>
      <c r="F941">
        <v>0</v>
      </c>
      <c r="G941" t="s">
        <v>122</v>
      </c>
      <c r="H941" s="1">
        <v>0</v>
      </c>
      <c r="I941" s="1">
        <v>0</v>
      </c>
      <c r="J941" s="1">
        <v>0</v>
      </c>
      <c r="K941" s="1">
        <v>0</v>
      </c>
      <c r="L941" s="1">
        <v>0</v>
      </c>
      <c r="M941" s="1">
        <v>0</v>
      </c>
      <c r="N941" s="1">
        <v>0</v>
      </c>
      <c r="O941" s="1">
        <v>0</v>
      </c>
      <c r="P941" s="1">
        <v>0</v>
      </c>
      <c r="Q941" s="1">
        <v>0</v>
      </c>
      <c r="R941" s="1">
        <v>0</v>
      </c>
      <c r="S941" s="1">
        <v>0</v>
      </c>
      <c r="T941" s="1">
        <v>0</v>
      </c>
      <c r="U941" s="1">
        <v>0</v>
      </c>
      <c r="V941" t="s">
        <v>86</v>
      </c>
      <c r="W941" s="1">
        <v>0</v>
      </c>
      <c r="X941" s="1">
        <v>0</v>
      </c>
      <c r="Y941" s="1">
        <v>0</v>
      </c>
      <c r="Z941" s="1">
        <v>0</v>
      </c>
      <c r="AA941" s="1">
        <v>0</v>
      </c>
      <c r="AB941" s="1">
        <v>0</v>
      </c>
      <c r="AC941" s="1">
        <v>0</v>
      </c>
      <c r="AD941" s="1">
        <v>0</v>
      </c>
      <c r="AE941" s="1">
        <v>0</v>
      </c>
      <c r="AF941" s="1">
        <v>0</v>
      </c>
      <c r="AG941" s="1">
        <v>0</v>
      </c>
      <c r="AH941" s="1">
        <v>0</v>
      </c>
      <c r="AI941" t="s">
        <v>87</v>
      </c>
      <c r="AL941" s="1">
        <v>0</v>
      </c>
      <c r="AM941" s="1">
        <v>0</v>
      </c>
      <c r="AN941" s="1">
        <v>0</v>
      </c>
    </row>
    <row r="942" spans="1:40" x14ac:dyDescent="0.25">
      <c r="A942">
        <v>940</v>
      </c>
      <c r="B942" t="s">
        <v>351</v>
      </c>
      <c r="C942">
        <v>24</v>
      </c>
      <c r="D942">
        <v>7439965</v>
      </c>
      <c r="E942" t="s">
        <v>5</v>
      </c>
      <c r="F942">
        <v>3.5399999999999999E-4</v>
      </c>
      <c r="G942" t="s">
        <v>122</v>
      </c>
      <c r="H942" s="1">
        <v>0</v>
      </c>
      <c r="I942" s="1">
        <v>3.9332999999999998E-3</v>
      </c>
      <c r="J942" s="1">
        <v>0</v>
      </c>
      <c r="K942" s="1">
        <v>0</v>
      </c>
      <c r="L942" s="1">
        <v>0</v>
      </c>
      <c r="M942" s="1">
        <v>0</v>
      </c>
      <c r="N942" s="1">
        <v>0</v>
      </c>
      <c r="O942" s="1">
        <v>0</v>
      </c>
      <c r="P942" s="1">
        <v>0</v>
      </c>
      <c r="Q942" s="1">
        <v>0</v>
      </c>
      <c r="R942" s="1">
        <v>0</v>
      </c>
      <c r="S942" s="1">
        <v>0</v>
      </c>
      <c r="T942" s="1">
        <v>0</v>
      </c>
      <c r="U942" s="1">
        <v>0</v>
      </c>
      <c r="V942" t="s">
        <v>86</v>
      </c>
      <c r="W942" s="1">
        <v>3.5399999999999999E-4</v>
      </c>
      <c r="X942" s="1">
        <v>0</v>
      </c>
      <c r="Y942" s="1">
        <v>0</v>
      </c>
      <c r="Z942" s="1">
        <v>0</v>
      </c>
      <c r="AA942" s="1">
        <v>0</v>
      </c>
      <c r="AB942" s="1">
        <v>0</v>
      </c>
      <c r="AC942" s="1">
        <v>0</v>
      </c>
      <c r="AD942" s="1">
        <v>0</v>
      </c>
      <c r="AE942" s="1">
        <v>0</v>
      </c>
      <c r="AF942" s="1">
        <v>0</v>
      </c>
      <c r="AG942" s="1">
        <v>0</v>
      </c>
      <c r="AH942" s="1">
        <v>0</v>
      </c>
      <c r="AI942" t="s">
        <v>87</v>
      </c>
      <c r="AL942" s="1">
        <v>0</v>
      </c>
      <c r="AM942" s="1">
        <v>0</v>
      </c>
      <c r="AN942" s="1">
        <v>0</v>
      </c>
    </row>
    <row r="943" spans="1:40" x14ac:dyDescent="0.25">
      <c r="A943">
        <v>941</v>
      </c>
      <c r="B943" t="s">
        <v>351</v>
      </c>
      <c r="C943">
        <v>24</v>
      </c>
      <c r="D943">
        <v>7440020</v>
      </c>
      <c r="E943" t="s">
        <v>6</v>
      </c>
      <c r="F943" s="1">
        <v>1.9599999999999999E-5</v>
      </c>
      <c r="G943" t="s">
        <v>122</v>
      </c>
      <c r="H943" s="1">
        <v>0</v>
      </c>
      <c r="I943" s="1">
        <v>0</v>
      </c>
      <c r="J943" s="1">
        <v>0</v>
      </c>
      <c r="K943" s="1">
        <v>0</v>
      </c>
      <c r="L943" s="1">
        <v>0</v>
      </c>
      <c r="M943" s="1">
        <v>9.6948999999999993E-6</v>
      </c>
      <c r="N943" s="1">
        <v>1.4E-3</v>
      </c>
      <c r="O943" s="1">
        <v>0</v>
      </c>
      <c r="P943" s="1">
        <v>0</v>
      </c>
      <c r="Q943" s="1">
        <v>0</v>
      </c>
      <c r="R943" s="1">
        <v>0</v>
      </c>
      <c r="S943" s="1">
        <v>1.4E-3</v>
      </c>
      <c r="T943" s="1">
        <v>0</v>
      </c>
      <c r="U943" s="1">
        <v>0</v>
      </c>
      <c r="V943" t="s">
        <v>86</v>
      </c>
      <c r="W943" s="1">
        <v>1.9599999999999999E-5</v>
      </c>
      <c r="X943" s="1">
        <v>9.7370000000000004E-8</v>
      </c>
      <c r="Y943" s="1">
        <v>9.2733999999999998E-9</v>
      </c>
      <c r="Z943" s="1">
        <v>0</v>
      </c>
      <c r="AA943" s="1">
        <v>0</v>
      </c>
      <c r="AB943" s="1">
        <v>0</v>
      </c>
      <c r="AC943" s="1">
        <v>0</v>
      </c>
      <c r="AD943" s="1">
        <v>0</v>
      </c>
      <c r="AE943" s="1">
        <v>0</v>
      </c>
      <c r="AF943" s="1">
        <v>0</v>
      </c>
      <c r="AG943" s="1">
        <v>0</v>
      </c>
      <c r="AH943" s="1">
        <v>0</v>
      </c>
      <c r="AI943" t="s">
        <v>87</v>
      </c>
      <c r="AJ943" t="s">
        <v>88</v>
      </c>
      <c r="AK943" t="s">
        <v>118</v>
      </c>
      <c r="AL943" s="1">
        <v>0</v>
      </c>
      <c r="AM943" s="1">
        <v>0</v>
      </c>
      <c r="AN943" s="1">
        <v>0</v>
      </c>
    </row>
    <row r="944" spans="1:40" x14ac:dyDescent="0.25">
      <c r="A944">
        <v>942</v>
      </c>
      <c r="B944" t="s">
        <v>351</v>
      </c>
      <c r="C944">
        <v>24</v>
      </c>
      <c r="D944">
        <v>7723140</v>
      </c>
      <c r="E944" t="s">
        <v>295</v>
      </c>
      <c r="F944">
        <v>0</v>
      </c>
      <c r="G944" t="s">
        <v>122</v>
      </c>
      <c r="H944" s="1">
        <v>0</v>
      </c>
      <c r="I944" s="1">
        <v>0</v>
      </c>
      <c r="J944" s="1">
        <v>0</v>
      </c>
      <c r="K944" s="1">
        <v>0</v>
      </c>
      <c r="L944" s="1">
        <v>0</v>
      </c>
      <c r="M944" s="1">
        <v>0</v>
      </c>
      <c r="N944" s="1">
        <v>0</v>
      </c>
      <c r="O944" s="1">
        <v>0</v>
      </c>
      <c r="P944" s="1">
        <v>0</v>
      </c>
      <c r="Q944" s="1">
        <v>0</v>
      </c>
      <c r="R944" s="1">
        <v>0</v>
      </c>
      <c r="S944" s="1">
        <v>0</v>
      </c>
      <c r="T944" s="1">
        <v>0</v>
      </c>
      <c r="U944" s="1">
        <v>0</v>
      </c>
      <c r="V944" t="s">
        <v>86</v>
      </c>
      <c r="W944" s="1">
        <v>0</v>
      </c>
      <c r="X944" s="1">
        <v>0</v>
      </c>
      <c r="Y944" s="1">
        <v>0</v>
      </c>
      <c r="Z944" s="1">
        <v>0</v>
      </c>
      <c r="AA944" s="1">
        <v>0</v>
      </c>
      <c r="AB944" s="1">
        <v>0</v>
      </c>
      <c r="AC944" s="1">
        <v>0</v>
      </c>
      <c r="AD944" s="1">
        <v>0</v>
      </c>
      <c r="AE944" s="1">
        <v>0</v>
      </c>
      <c r="AF944" s="1">
        <v>0</v>
      </c>
      <c r="AG944" s="1">
        <v>0</v>
      </c>
      <c r="AH944" s="1">
        <v>0</v>
      </c>
      <c r="AI944" t="s">
        <v>87</v>
      </c>
      <c r="AL944" s="1">
        <v>0</v>
      </c>
      <c r="AM944" s="1">
        <v>0</v>
      </c>
      <c r="AN944" s="1">
        <v>0</v>
      </c>
    </row>
    <row r="945" spans="1:40" x14ac:dyDescent="0.25">
      <c r="A945">
        <v>943</v>
      </c>
      <c r="B945" t="s">
        <v>351</v>
      </c>
      <c r="C945">
        <v>24</v>
      </c>
      <c r="D945">
        <v>7439921</v>
      </c>
      <c r="E945" t="s">
        <v>7</v>
      </c>
      <c r="F945">
        <v>0</v>
      </c>
      <c r="G945" t="s">
        <v>122</v>
      </c>
      <c r="H945" s="1">
        <v>0</v>
      </c>
      <c r="I945" s="1">
        <v>0</v>
      </c>
      <c r="J945" s="1">
        <v>0</v>
      </c>
      <c r="K945" s="1">
        <v>0</v>
      </c>
      <c r="L945" s="1">
        <v>0</v>
      </c>
      <c r="M945" s="1">
        <v>0</v>
      </c>
      <c r="N945" s="1">
        <v>0</v>
      </c>
      <c r="O945" s="1">
        <v>0</v>
      </c>
      <c r="P945" s="1">
        <v>0</v>
      </c>
      <c r="Q945" s="1">
        <v>0</v>
      </c>
      <c r="R945" s="1">
        <v>0</v>
      </c>
      <c r="S945" s="1">
        <v>0</v>
      </c>
      <c r="T945" s="1">
        <v>0</v>
      </c>
      <c r="U945" s="1">
        <v>0</v>
      </c>
      <c r="V945" t="s">
        <v>86</v>
      </c>
      <c r="W945" s="1">
        <v>0</v>
      </c>
      <c r="X945" s="1">
        <v>0</v>
      </c>
      <c r="Y945" s="1">
        <v>0</v>
      </c>
      <c r="Z945" s="1">
        <v>0</v>
      </c>
      <c r="AA945" s="1">
        <v>0</v>
      </c>
      <c r="AB945" s="1">
        <v>0</v>
      </c>
      <c r="AC945" s="1">
        <v>0</v>
      </c>
      <c r="AD945" s="1">
        <v>0</v>
      </c>
      <c r="AE945" s="1">
        <v>0</v>
      </c>
      <c r="AF945" s="1">
        <v>0</v>
      </c>
      <c r="AG945" s="1">
        <v>0</v>
      </c>
      <c r="AH945" s="1">
        <v>0</v>
      </c>
      <c r="AI945" t="s">
        <v>87</v>
      </c>
      <c r="AL945" s="1">
        <v>0</v>
      </c>
      <c r="AM945" s="1">
        <v>0</v>
      </c>
      <c r="AN945" s="1">
        <v>0</v>
      </c>
    </row>
    <row r="946" spans="1:40" x14ac:dyDescent="0.25">
      <c r="A946">
        <v>944</v>
      </c>
      <c r="B946" t="s">
        <v>351</v>
      </c>
      <c r="C946">
        <v>24</v>
      </c>
      <c r="D946">
        <v>7440622</v>
      </c>
      <c r="E946" t="s">
        <v>296</v>
      </c>
      <c r="F946">
        <v>0</v>
      </c>
      <c r="G946" t="s">
        <v>122</v>
      </c>
      <c r="H946" s="1">
        <v>0</v>
      </c>
      <c r="I946" s="1">
        <v>0</v>
      </c>
      <c r="J946" s="1">
        <v>0</v>
      </c>
      <c r="K946" s="1">
        <v>0</v>
      </c>
      <c r="L946" s="1">
        <v>0</v>
      </c>
      <c r="M946" s="1">
        <v>0</v>
      </c>
      <c r="N946" s="1">
        <v>0</v>
      </c>
      <c r="O946" s="1">
        <v>0</v>
      </c>
      <c r="P946" s="1">
        <v>0</v>
      </c>
      <c r="Q946" s="1">
        <v>0</v>
      </c>
      <c r="R946" s="1">
        <v>0</v>
      </c>
      <c r="S946" s="1">
        <v>0</v>
      </c>
      <c r="T946" s="1">
        <v>0</v>
      </c>
      <c r="U946" s="1">
        <v>0</v>
      </c>
      <c r="V946" t="s">
        <v>86</v>
      </c>
      <c r="W946" s="1">
        <v>0</v>
      </c>
      <c r="X946" s="1">
        <v>0</v>
      </c>
      <c r="Y946" s="1">
        <v>0</v>
      </c>
      <c r="Z946" s="1">
        <v>0</v>
      </c>
      <c r="AA946" s="1">
        <v>0</v>
      </c>
      <c r="AB946" s="1">
        <v>0</v>
      </c>
      <c r="AC946" s="1">
        <v>0</v>
      </c>
      <c r="AD946" s="1">
        <v>0</v>
      </c>
      <c r="AE946" s="1">
        <v>0</v>
      </c>
      <c r="AF946" s="1">
        <v>0</v>
      </c>
      <c r="AG946" s="1">
        <v>0</v>
      </c>
      <c r="AH946" s="1">
        <v>0</v>
      </c>
      <c r="AI946" t="s">
        <v>87</v>
      </c>
      <c r="AL946" s="1">
        <v>0</v>
      </c>
      <c r="AM946" s="1">
        <v>0</v>
      </c>
      <c r="AN946" s="1">
        <v>0</v>
      </c>
    </row>
    <row r="947" spans="1:40" x14ac:dyDescent="0.25">
      <c r="A947">
        <v>945</v>
      </c>
      <c r="B947" t="s">
        <v>351</v>
      </c>
      <c r="C947">
        <v>24</v>
      </c>
      <c r="D947">
        <v>7440666</v>
      </c>
      <c r="E947" t="s">
        <v>297</v>
      </c>
      <c r="F947">
        <v>0</v>
      </c>
      <c r="G947" t="s">
        <v>122</v>
      </c>
      <c r="H947" s="1">
        <v>0</v>
      </c>
      <c r="I947" s="1">
        <v>0</v>
      </c>
      <c r="J947" s="1">
        <v>0</v>
      </c>
      <c r="K947" s="1">
        <v>0</v>
      </c>
      <c r="L947" s="1">
        <v>0</v>
      </c>
      <c r="M947" s="1">
        <v>0</v>
      </c>
      <c r="N947" s="1">
        <v>0</v>
      </c>
      <c r="O947" s="1">
        <v>0</v>
      </c>
      <c r="P947" s="1">
        <v>0</v>
      </c>
      <c r="Q947" s="1">
        <v>0</v>
      </c>
      <c r="R947" s="1">
        <v>0</v>
      </c>
      <c r="S947" s="1">
        <v>0</v>
      </c>
      <c r="T947" s="1">
        <v>0</v>
      </c>
      <c r="U947" s="1">
        <v>0</v>
      </c>
      <c r="V947" t="s">
        <v>86</v>
      </c>
      <c r="W947" s="1">
        <v>0</v>
      </c>
      <c r="X947" s="1">
        <v>0</v>
      </c>
      <c r="Y947" s="1">
        <v>0</v>
      </c>
      <c r="Z947" s="1">
        <v>0</v>
      </c>
      <c r="AA947" s="1">
        <v>0</v>
      </c>
      <c r="AB947" s="1">
        <v>0</v>
      </c>
      <c r="AC947" s="1">
        <v>0</v>
      </c>
      <c r="AD947" s="1">
        <v>0</v>
      </c>
      <c r="AE947" s="1">
        <v>0</v>
      </c>
      <c r="AF947" s="1">
        <v>0</v>
      </c>
      <c r="AG947" s="1">
        <v>0</v>
      </c>
      <c r="AH947" s="1">
        <v>0</v>
      </c>
      <c r="AI947" t="s">
        <v>87</v>
      </c>
      <c r="AL947" s="1">
        <v>0</v>
      </c>
      <c r="AM947" s="1">
        <v>0</v>
      </c>
      <c r="AN947" s="1">
        <v>0</v>
      </c>
    </row>
    <row r="948" spans="1:40" x14ac:dyDescent="0.25">
      <c r="A948">
        <v>946</v>
      </c>
      <c r="B948" t="s">
        <v>352</v>
      </c>
      <c r="C948">
        <v>24</v>
      </c>
      <c r="D948">
        <v>7429905</v>
      </c>
      <c r="E948" t="s">
        <v>290</v>
      </c>
      <c r="F948">
        <v>0</v>
      </c>
      <c r="G948" t="s">
        <v>122</v>
      </c>
      <c r="H948" s="1">
        <v>0</v>
      </c>
      <c r="I948" s="1">
        <v>0</v>
      </c>
      <c r="J948" s="1">
        <v>0</v>
      </c>
      <c r="K948" s="1">
        <v>0</v>
      </c>
      <c r="L948" s="1">
        <v>0</v>
      </c>
      <c r="M948" s="1">
        <v>0</v>
      </c>
      <c r="N948" s="1">
        <v>0</v>
      </c>
      <c r="O948" s="1">
        <v>0</v>
      </c>
      <c r="P948" s="1">
        <v>0</v>
      </c>
      <c r="Q948" s="1">
        <v>0</v>
      </c>
      <c r="R948" s="1">
        <v>0</v>
      </c>
      <c r="S948" s="1">
        <v>0</v>
      </c>
      <c r="T948" s="1">
        <v>0</v>
      </c>
      <c r="U948" s="1">
        <v>0</v>
      </c>
      <c r="V948" t="s">
        <v>86</v>
      </c>
      <c r="W948" s="1">
        <v>0</v>
      </c>
      <c r="X948" s="1">
        <v>0</v>
      </c>
      <c r="Y948" s="1">
        <v>0</v>
      </c>
      <c r="Z948" s="1">
        <v>0</v>
      </c>
      <c r="AA948" s="1">
        <v>0</v>
      </c>
      <c r="AB948" s="1">
        <v>0</v>
      </c>
      <c r="AC948" s="1">
        <v>0</v>
      </c>
      <c r="AD948" s="1">
        <v>0</v>
      </c>
      <c r="AE948" s="1">
        <v>0</v>
      </c>
      <c r="AF948" s="1">
        <v>0</v>
      </c>
      <c r="AG948" s="1">
        <v>0</v>
      </c>
      <c r="AH948" s="1">
        <v>0</v>
      </c>
      <c r="AI948" t="s">
        <v>87</v>
      </c>
      <c r="AL948" s="1">
        <v>0</v>
      </c>
      <c r="AM948" s="1">
        <v>0</v>
      </c>
      <c r="AN948" s="1">
        <v>0</v>
      </c>
    </row>
    <row r="949" spans="1:40" x14ac:dyDescent="0.25">
      <c r="A949">
        <v>947</v>
      </c>
      <c r="B949" t="s">
        <v>352</v>
      </c>
      <c r="C949">
        <v>24</v>
      </c>
      <c r="D949">
        <v>1344281</v>
      </c>
      <c r="E949" t="s">
        <v>291</v>
      </c>
      <c r="F949">
        <v>0</v>
      </c>
      <c r="G949" t="s">
        <v>122</v>
      </c>
      <c r="H949" s="1">
        <v>0</v>
      </c>
      <c r="I949" s="1">
        <v>0</v>
      </c>
      <c r="J949" s="1">
        <v>0</v>
      </c>
      <c r="K949" s="1">
        <v>0</v>
      </c>
      <c r="L949" s="1">
        <v>0</v>
      </c>
      <c r="M949" s="1">
        <v>0</v>
      </c>
      <c r="N949" s="1">
        <v>0</v>
      </c>
      <c r="O949" s="1">
        <v>0</v>
      </c>
      <c r="P949" s="1">
        <v>0</v>
      </c>
      <c r="Q949" s="1">
        <v>0</v>
      </c>
      <c r="R949" s="1">
        <v>0</v>
      </c>
      <c r="S949" s="1">
        <v>0</v>
      </c>
      <c r="T949" s="1">
        <v>0</v>
      </c>
      <c r="U949" s="1">
        <v>0</v>
      </c>
      <c r="V949" t="s">
        <v>86</v>
      </c>
      <c r="W949" s="1">
        <v>0</v>
      </c>
      <c r="X949" s="1">
        <v>0</v>
      </c>
      <c r="Y949" s="1">
        <v>0</v>
      </c>
      <c r="Z949" s="1">
        <v>0</v>
      </c>
      <c r="AA949" s="1">
        <v>0</v>
      </c>
      <c r="AB949" s="1">
        <v>0</v>
      </c>
      <c r="AC949" s="1">
        <v>0</v>
      </c>
      <c r="AD949" s="1">
        <v>0</v>
      </c>
      <c r="AE949" s="1">
        <v>0</v>
      </c>
      <c r="AF949" s="1">
        <v>0</v>
      </c>
      <c r="AG949" s="1">
        <v>0</v>
      </c>
      <c r="AH949" s="1">
        <v>0</v>
      </c>
      <c r="AI949" t="s">
        <v>87</v>
      </c>
      <c r="AL949" s="1">
        <v>0</v>
      </c>
      <c r="AM949" s="1">
        <v>0</v>
      </c>
      <c r="AN949" s="1">
        <v>0</v>
      </c>
    </row>
    <row r="950" spans="1:40" x14ac:dyDescent="0.25">
      <c r="A950">
        <v>948</v>
      </c>
      <c r="B950" t="s">
        <v>352</v>
      </c>
      <c r="C950">
        <v>24</v>
      </c>
      <c r="D950">
        <v>7440417</v>
      </c>
      <c r="E950" t="s">
        <v>292</v>
      </c>
      <c r="F950">
        <v>0</v>
      </c>
      <c r="G950" t="s">
        <v>122</v>
      </c>
      <c r="H950" s="1">
        <v>0</v>
      </c>
      <c r="I950" s="1">
        <v>0</v>
      </c>
      <c r="J950" s="1">
        <v>0</v>
      </c>
      <c r="K950" s="1">
        <v>0</v>
      </c>
      <c r="L950" s="1">
        <v>0</v>
      </c>
      <c r="M950" s="1">
        <v>0</v>
      </c>
      <c r="N950" s="1">
        <v>0</v>
      </c>
      <c r="O950" s="1">
        <v>0</v>
      </c>
      <c r="P950" s="1">
        <v>0</v>
      </c>
      <c r="Q950" s="1">
        <v>0</v>
      </c>
      <c r="R950" s="1">
        <v>0</v>
      </c>
      <c r="S950" s="1">
        <v>0</v>
      </c>
      <c r="T950" s="1">
        <v>0</v>
      </c>
      <c r="U950" s="1">
        <v>0</v>
      </c>
      <c r="V950" t="s">
        <v>86</v>
      </c>
      <c r="W950" s="1">
        <v>0</v>
      </c>
      <c r="X950" s="1">
        <v>0</v>
      </c>
      <c r="Y950" s="1">
        <v>0</v>
      </c>
      <c r="Z950" s="1">
        <v>0</v>
      </c>
      <c r="AA950" s="1">
        <v>0</v>
      </c>
      <c r="AB950" s="1">
        <v>0</v>
      </c>
      <c r="AC950" s="1">
        <v>0</v>
      </c>
      <c r="AD950" s="1">
        <v>0</v>
      </c>
      <c r="AE950" s="1">
        <v>0</v>
      </c>
      <c r="AF950" s="1">
        <v>0</v>
      </c>
      <c r="AG950" s="1">
        <v>0</v>
      </c>
      <c r="AH950" s="1">
        <v>0</v>
      </c>
      <c r="AI950" t="s">
        <v>87</v>
      </c>
      <c r="AL950" s="1">
        <v>0</v>
      </c>
      <c r="AM950" s="1">
        <v>0</v>
      </c>
      <c r="AN950" s="1">
        <v>0</v>
      </c>
    </row>
    <row r="951" spans="1:40" x14ac:dyDescent="0.25">
      <c r="A951">
        <v>949</v>
      </c>
      <c r="B951" t="s">
        <v>352</v>
      </c>
      <c r="C951">
        <v>24</v>
      </c>
      <c r="D951">
        <v>7440439</v>
      </c>
      <c r="E951" t="s">
        <v>293</v>
      </c>
      <c r="F951">
        <v>0</v>
      </c>
      <c r="G951" t="s">
        <v>122</v>
      </c>
      <c r="H951" s="1">
        <v>0</v>
      </c>
      <c r="I951" s="1">
        <v>0</v>
      </c>
      <c r="J951" s="1">
        <v>0</v>
      </c>
      <c r="K951" s="1">
        <v>0</v>
      </c>
      <c r="L951" s="1">
        <v>0</v>
      </c>
      <c r="M951" s="1">
        <v>0</v>
      </c>
      <c r="N951" s="1">
        <v>0</v>
      </c>
      <c r="O951" s="1">
        <v>0</v>
      </c>
      <c r="P951" s="1">
        <v>0</v>
      </c>
      <c r="Q951" s="1">
        <v>0</v>
      </c>
      <c r="R951" s="1">
        <v>0</v>
      </c>
      <c r="S951" s="1">
        <v>0</v>
      </c>
      <c r="T951" s="1">
        <v>0</v>
      </c>
      <c r="U951" s="1">
        <v>0</v>
      </c>
      <c r="V951" t="s">
        <v>86</v>
      </c>
      <c r="W951" s="1">
        <v>0</v>
      </c>
      <c r="X951" s="1">
        <v>0</v>
      </c>
      <c r="Y951" s="1">
        <v>0</v>
      </c>
      <c r="Z951" s="1">
        <v>0</v>
      </c>
      <c r="AA951" s="1">
        <v>0</v>
      </c>
      <c r="AB951" s="1">
        <v>0</v>
      </c>
      <c r="AC951" s="1">
        <v>0</v>
      </c>
      <c r="AD951" s="1">
        <v>0</v>
      </c>
      <c r="AE951" s="1">
        <v>0</v>
      </c>
      <c r="AF951" s="1">
        <v>0</v>
      </c>
      <c r="AG951" s="1">
        <v>0</v>
      </c>
      <c r="AH951" s="1">
        <v>0</v>
      </c>
      <c r="AI951" t="s">
        <v>87</v>
      </c>
      <c r="AL951" s="1">
        <v>0</v>
      </c>
      <c r="AM951" s="1">
        <v>0</v>
      </c>
      <c r="AN951" s="1">
        <v>0</v>
      </c>
    </row>
    <row r="952" spans="1:40" x14ac:dyDescent="0.25">
      <c r="A952">
        <v>950</v>
      </c>
      <c r="B952" t="s">
        <v>352</v>
      </c>
      <c r="C952">
        <v>24</v>
      </c>
      <c r="D952">
        <v>7440484</v>
      </c>
      <c r="E952" t="s">
        <v>8</v>
      </c>
      <c r="F952">
        <v>0</v>
      </c>
      <c r="G952" t="s">
        <v>122</v>
      </c>
      <c r="H952" s="1">
        <v>0</v>
      </c>
      <c r="I952" s="1">
        <v>0</v>
      </c>
      <c r="J952" s="1">
        <v>0</v>
      </c>
      <c r="K952" s="1">
        <v>0</v>
      </c>
      <c r="L952" s="1">
        <v>0</v>
      </c>
      <c r="M952" s="1">
        <v>0</v>
      </c>
      <c r="N952" s="1">
        <v>0</v>
      </c>
      <c r="O952" s="1">
        <v>0</v>
      </c>
      <c r="P952" s="1">
        <v>0</v>
      </c>
      <c r="Q952" s="1">
        <v>0</v>
      </c>
      <c r="R952" s="1">
        <v>0</v>
      </c>
      <c r="S952" s="1">
        <v>0</v>
      </c>
      <c r="T952" s="1">
        <v>0</v>
      </c>
      <c r="U952" s="1">
        <v>0</v>
      </c>
      <c r="V952" t="s">
        <v>86</v>
      </c>
      <c r="W952" s="1">
        <v>0</v>
      </c>
      <c r="X952" s="1">
        <v>0</v>
      </c>
      <c r="Y952" s="1">
        <v>0</v>
      </c>
      <c r="Z952" s="1">
        <v>0</v>
      </c>
      <c r="AA952" s="1">
        <v>0</v>
      </c>
      <c r="AB952" s="1">
        <v>0</v>
      </c>
      <c r="AC952" s="1">
        <v>0</v>
      </c>
      <c r="AD952" s="1">
        <v>0</v>
      </c>
      <c r="AE952" s="1">
        <v>0</v>
      </c>
      <c r="AF952" s="1">
        <v>0</v>
      </c>
      <c r="AG952" s="1">
        <v>0</v>
      </c>
      <c r="AH952" s="1">
        <v>0</v>
      </c>
      <c r="AI952" t="s">
        <v>87</v>
      </c>
      <c r="AL952" s="1">
        <v>0</v>
      </c>
      <c r="AM952" s="1">
        <v>0</v>
      </c>
      <c r="AN952" s="1">
        <v>0</v>
      </c>
    </row>
    <row r="953" spans="1:40" x14ac:dyDescent="0.25">
      <c r="A953">
        <v>951</v>
      </c>
      <c r="B953" t="s">
        <v>352</v>
      </c>
      <c r="C953">
        <v>24</v>
      </c>
      <c r="D953">
        <v>7440473</v>
      </c>
      <c r="E953" t="s">
        <v>89</v>
      </c>
      <c r="F953">
        <v>1.7000000000000001E-4</v>
      </c>
      <c r="G953" t="s">
        <v>122</v>
      </c>
      <c r="H953" s="1">
        <v>0</v>
      </c>
      <c r="I953" s="1">
        <v>0</v>
      </c>
      <c r="J953" s="1">
        <v>0</v>
      </c>
      <c r="K953" s="1">
        <v>0</v>
      </c>
      <c r="L953" s="1">
        <v>0</v>
      </c>
      <c r="M953" s="1">
        <v>0</v>
      </c>
      <c r="N953" s="1">
        <v>0</v>
      </c>
      <c r="O953" s="1">
        <v>0</v>
      </c>
      <c r="P953" s="1">
        <v>0</v>
      </c>
      <c r="Q953" s="1">
        <v>0</v>
      </c>
      <c r="R953" s="1">
        <v>0</v>
      </c>
      <c r="S953" s="1">
        <v>0</v>
      </c>
      <c r="T953" s="1">
        <v>0</v>
      </c>
      <c r="U953" s="1">
        <v>0</v>
      </c>
      <c r="V953" t="s">
        <v>86</v>
      </c>
      <c r="W953" s="1">
        <v>1.7000000000000001E-4</v>
      </c>
      <c r="X953" s="1">
        <v>0</v>
      </c>
      <c r="Y953" s="1">
        <v>0</v>
      </c>
      <c r="Z953" s="1">
        <v>0</v>
      </c>
      <c r="AA953" s="1">
        <v>0</v>
      </c>
      <c r="AB953" s="1">
        <v>0</v>
      </c>
      <c r="AC953" s="1">
        <v>0</v>
      </c>
      <c r="AD953" s="1">
        <v>0</v>
      </c>
      <c r="AE953" s="1">
        <v>0</v>
      </c>
      <c r="AF953" s="1">
        <v>0</v>
      </c>
      <c r="AG953" s="1">
        <v>0</v>
      </c>
      <c r="AH953" s="1">
        <v>0</v>
      </c>
      <c r="AI953" t="s">
        <v>87</v>
      </c>
      <c r="AL953" s="1">
        <v>0</v>
      </c>
      <c r="AM953" s="1">
        <v>0</v>
      </c>
      <c r="AN953" s="1">
        <v>0</v>
      </c>
    </row>
    <row r="954" spans="1:40" x14ac:dyDescent="0.25">
      <c r="A954">
        <v>952</v>
      </c>
      <c r="B954" t="s">
        <v>352</v>
      </c>
      <c r="C954">
        <v>24</v>
      </c>
      <c r="D954">
        <v>18540299</v>
      </c>
      <c r="E954" t="s">
        <v>13</v>
      </c>
      <c r="F954" s="1">
        <v>1.7E-5</v>
      </c>
      <c r="G954" t="s">
        <v>122</v>
      </c>
      <c r="H954" s="1">
        <v>0</v>
      </c>
      <c r="I954" s="1">
        <v>0</v>
      </c>
      <c r="J954" s="1">
        <v>0</v>
      </c>
      <c r="K954" s="1">
        <v>0</v>
      </c>
      <c r="L954" s="1">
        <v>0</v>
      </c>
      <c r="M954" s="1">
        <v>0</v>
      </c>
      <c r="N954" s="1">
        <v>8.5000000000000006E-5</v>
      </c>
      <c r="O954" s="1">
        <v>0</v>
      </c>
      <c r="P954" s="1">
        <v>0</v>
      </c>
      <c r="Q954" s="1">
        <v>0</v>
      </c>
      <c r="R954" s="1">
        <v>0</v>
      </c>
      <c r="S954" s="1">
        <v>4.6248000000000002E-6</v>
      </c>
      <c r="T954" s="1">
        <v>0</v>
      </c>
      <c r="U954" s="1">
        <v>0</v>
      </c>
      <c r="V954" t="s">
        <v>86</v>
      </c>
      <c r="W954" s="1">
        <v>1.7E-5</v>
      </c>
      <c r="X954" s="1">
        <v>8.4453999999999996E-8</v>
      </c>
      <c r="Y954" s="1">
        <v>8.0432000000000005E-9</v>
      </c>
      <c r="Z954" s="1">
        <v>0</v>
      </c>
      <c r="AA954" s="1">
        <v>0</v>
      </c>
      <c r="AB954" s="1">
        <v>0</v>
      </c>
      <c r="AC954" s="1">
        <v>0</v>
      </c>
      <c r="AD954" s="1">
        <v>0</v>
      </c>
      <c r="AE954" s="1">
        <v>0</v>
      </c>
      <c r="AF954" s="1">
        <v>0</v>
      </c>
      <c r="AG954" s="1">
        <v>0</v>
      </c>
      <c r="AH954" s="1">
        <v>0</v>
      </c>
      <c r="AI954" t="s">
        <v>87</v>
      </c>
      <c r="AJ954" t="s">
        <v>88</v>
      </c>
      <c r="AK954" t="s">
        <v>118</v>
      </c>
      <c r="AL954" s="1">
        <v>0</v>
      </c>
      <c r="AM954" s="1">
        <v>0</v>
      </c>
      <c r="AN954" s="1">
        <v>0</v>
      </c>
    </row>
    <row r="955" spans="1:40" x14ac:dyDescent="0.25">
      <c r="A955">
        <v>953</v>
      </c>
      <c r="B955" t="s">
        <v>352</v>
      </c>
      <c r="C955">
        <v>24</v>
      </c>
      <c r="D955">
        <v>1175</v>
      </c>
      <c r="E955" t="s">
        <v>294</v>
      </c>
      <c r="F955">
        <v>0</v>
      </c>
      <c r="G955" t="s">
        <v>122</v>
      </c>
      <c r="H955" s="1">
        <v>0</v>
      </c>
      <c r="I955" s="1">
        <v>0</v>
      </c>
      <c r="J955" s="1">
        <v>0</v>
      </c>
      <c r="K955" s="1">
        <v>0</v>
      </c>
      <c r="L955" s="1">
        <v>0</v>
      </c>
      <c r="M955" s="1">
        <v>0</v>
      </c>
      <c r="N955" s="1">
        <v>0</v>
      </c>
      <c r="O955" s="1">
        <v>0</v>
      </c>
      <c r="P955" s="1">
        <v>0</v>
      </c>
      <c r="Q955" s="1">
        <v>0</v>
      </c>
      <c r="R955" s="1">
        <v>0</v>
      </c>
      <c r="S955" s="1">
        <v>0</v>
      </c>
      <c r="T955" s="1">
        <v>0</v>
      </c>
      <c r="U955" s="1">
        <v>0</v>
      </c>
      <c r="V955" t="s">
        <v>86</v>
      </c>
      <c r="W955" s="1">
        <v>0</v>
      </c>
      <c r="X955" s="1">
        <v>0</v>
      </c>
      <c r="Y955" s="1">
        <v>0</v>
      </c>
      <c r="Z955" s="1">
        <v>0</v>
      </c>
      <c r="AA955" s="1">
        <v>0</v>
      </c>
      <c r="AB955" s="1">
        <v>0</v>
      </c>
      <c r="AC955" s="1">
        <v>0</v>
      </c>
      <c r="AD955" s="1">
        <v>0</v>
      </c>
      <c r="AE955" s="1">
        <v>0</v>
      </c>
      <c r="AF955" s="1">
        <v>0</v>
      </c>
      <c r="AG955" s="1">
        <v>0</v>
      </c>
      <c r="AH955" s="1">
        <v>0</v>
      </c>
      <c r="AI955" t="s">
        <v>87</v>
      </c>
      <c r="AL955" s="1">
        <v>0</v>
      </c>
      <c r="AM955" s="1">
        <v>0</v>
      </c>
      <c r="AN955" s="1">
        <v>0</v>
      </c>
    </row>
    <row r="956" spans="1:40" x14ac:dyDescent="0.25">
      <c r="A956">
        <v>954</v>
      </c>
      <c r="B956" t="s">
        <v>352</v>
      </c>
      <c r="C956">
        <v>24</v>
      </c>
      <c r="D956">
        <v>7440508</v>
      </c>
      <c r="E956" t="s">
        <v>10</v>
      </c>
      <c r="F956">
        <v>0</v>
      </c>
      <c r="G956" t="s">
        <v>122</v>
      </c>
      <c r="H956" s="1">
        <v>0</v>
      </c>
      <c r="I956" s="1">
        <v>0</v>
      </c>
      <c r="J956" s="1">
        <v>0</v>
      </c>
      <c r="K956" s="1">
        <v>0</v>
      </c>
      <c r="L956" s="1">
        <v>0</v>
      </c>
      <c r="M956" s="1">
        <v>0</v>
      </c>
      <c r="N956" s="1">
        <v>0</v>
      </c>
      <c r="O956" s="1">
        <v>0</v>
      </c>
      <c r="P956" s="1">
        <v>0</v>
      </c>
      <c r="Q956" s="1">
        <v>0</v>
      </c>
      <c r="R956" s="1">
        <v>0</v>
      </c>
      <c r="S956" s="1">
        <v>0</v>
      </c>
      <c r="T956" s="1">
        <v>0</v>
      </c>
      <c r="U956" s="1">
        <v>0</v>
      </c>
      <c r="V956" t="s">
        <v>86</v>
      </c>
      <c r="W956" s="1">
        <v>0</v>
      </c>
      <c r="X956" s="1">
        <v>0</v>
      </c>
      <c r="Y956" s="1">
        <v>0</v>
      </c>
      <c r="Z956" s="1">
        <v>0</v>
      </c>
      <c r="AA956" s="1">
        <v>0</v>
      </c>
      <c r="AB956" s="1">
        <v>0</v>
      </c>
      <c r="AC956" s="1">
        <v>0</v>
      </c>
      <c r="AD956" s="1">
        <v>0</v>
      </c>
      <c r="AE956" s="1">
        <v>0</v>
      </c>
      <c r="AF956" s="1">
        <v>0</v>
      </c>
      <c r="AG956" s="1">
        <v>0</v>
      </c>
      <c r="AH956" s="1">
        <v>0</v>
      </c>
      <c r="AI956" t="s">
        <v>87</v>
      </c>
      <c r="AL956" s="1">
        <v>0</v>
      </c>
      <c r="AM956" s="1">
        <v>0</v>
      </c>
      <c r="AN956" s="1">
        <v>0</v>
      </c>
    </row>
    <row r="957" spans="1:40" x14ac:dyDescent="0.25">
      <c r="A957">
        <v>955</v>
      </c>
      <c r="B957" t="s">
        <v>352</v>
      </c>
      <c r="C957">
        <v>24</v>
      </c>
      <c r="D957">
        <v>7439965</v>
      </c>
      <c r="E957" t="s">
        <v>5</v>
      </c>
      <c r="F957">
        <v>1.2300000000000001E-4</v>
      </c>
      <c r="G957" t="s">
        <v>122</v>
      </c>
      <c r="H957" s="1">
        <v>0</v>
      </c>
      <c r="I957" s="1">
        <v>1.3667E-3</v>
      </c>
      <c r="J957" s="1">
        <v>0</v>
      </c>
      <c r="K957" s="1">
        <v>0</v>
      </c>
      <c r="L957" s="1">
        <v>0</v>
      </c>
      <c r="M957" s="1">
        <v>0</v>
      </c>
      <c r="N957" s="1">
        <v>0</v>
      </c>
      <c r="O957" s="1">
        <v>0</v>
      </c>
      <c r="P957" s="1">
        <v>0</v>
      </c>
      <c r="Q957" s="1">
        <v>0</v>
      </c>
      <c r="R957" s="1">
        <v>0</v>
      </c>
      <c r="S957" s="1">
        <v>0</v>
      </c>
      <c r="T957" s="1">
        <v>0</v>
      </c>
      <c r="U957" s="1">
        <v>0</v>
      </c>
      <c r="V957" t="s">
        <v>86</v>
      </c>
      <c r="W957" s="1">
        <v>1.2300000000000001E-4</v>
      </c>
      <c r="X957" s="1">
        <v>0</v>
      </c>
      <c r="Y957" s="1">
        <v>0</v>
      </c>
      <c r="Z957" s="1">
        <v>0</v>
      </c>
      <c r="AA957" s="1">
        <v>0</v>
      </c>
      <c r="AB957" s="1">
        <v>0</v>
      </c>
      <c r="AC957" s="1">
        <v>0</v>
      </c>
      <c r="AD957" s="1">
        <v>0</v>
      </c>
      <c r="AE957" s="1">
        <v>0</v>
      </c>
      <c r="AF957" s="1">
        <v>0</v>
      </c>
      <c r="AG957" s="1">
        <v>0</v>
      </c>
      <c r="AH957" s="1">
        <v>0</v>
      </c>
      <c r="AI957" t="s">
        <v>87</v>
      </c>
      <c r="AL957" s="1">
        <v>0</v>
      </c>
      <c r="AM957" s="1">
        <v>0</v>
      </c>
      <c r="AN957" s="1">
        <v>0</v>
      </c>
    </row>
    <row r="958" spans="1:40" x14ac:dyDescent="0.25">
      <c r="A958">
        <v>956</v>
      </c>
      <c r="B958" t="s">
        <v>352</v>
      </c>
      <c r="C958">
        <v>24</v>
      </c>
      <c r="D958">
        <v>7440020</v>
      </c>
      <c r="E958" t="s">
        <v>6</v>
      </c>
      <c r="F958" s="1">
        <v>1.7900000000000001E-5</v>
      </c>
      <c r="G958" t="s">
        <v>122</v>
      </c>
      <c r="H958" s="1">
        <v>0</v>
      </c>
      <c r="I958" s="1">
        <v>0</v>
      </c>
      <c r="J958" s="1">
        <v>0</v>
      </c>
      <c r="K958" s="1">
        <v>0</v>
      </c>
      <c r="L958" s="1">
        <v>0</v>
      </c>
      <c r="M958" s="1">
        <v>8.8540000000000003E-6</v>
      </c>
      <c r="N958" s="1">
        <v>1.2786E-3</v>
      </c>
      <c r="O958" s="1">
        <v>0</v>
      </c>
      <c r="P958" s="1">
        <v>0</v>
      </c>
      <c r="Q958" s="1">
        <v>0</v>
      </c>
      <c r="R958" s="1">
        <v>0</v>
      </c>
      <c r="S958" s="1">
        <v>1.2786E-3</v>
      </c>
      <c r="T958" s="1">
        <v>0</v>
      </c>
      <c r="U958" s="1">
        <v>0</v>
      </c>
      <c r="V958" t="s">
        <v>86</v>
      </c>
      <c r="W958" s="1">
        <v>1.7900000000000001E-5</v>
      </c>
      <c r="X958" s="1">
        <v>8.8924999999999997E-8</v>
      </c>
      <c r="Y958" s="1">
        <v>8.4689999999999996E-9</v>
      </c>
      <c r="Z958" s="1">
        <v>0</v>
      </c>
      <c r="AA958" s="1">
        <v>0</v>
      </c>
      <c r="AB958" s="1">
        <v>0</v>
      </c>
      <c r="AC958" s="1">
        <v>0</v>
      </c>
      <c r="AD958" s="1">
        <v>0</v>
      </c>
      <c r="AE958" s="1">
        <v>0</v>
      </c>
      <c r="AF958" s="1">
        <v>0</v>
      </c>
      <c r="AG958" s="1">
        <v>0</v>
      </c>
      <c r="AH958" s="1">
        <v>0</v>
      </c>
      <c r="AI958" t="s">
        <v>87</v>
      </c>
      <c r="AJ958" t="s">
        <v>88</v>
      </c>
      <c r="AK958" t="s">
        <v>118</v>
      </c>
      <c r="AL958" s="1">
        <v>0</v>
      </c>
      <c r="AM958" s="1">
        <v>0</v>
      </c>
      <c r="AN958" s="1">
        <v>0</v>
      </c>
    </row>
    <row r="959" spans="1:40" x14ac:dyDescent="0.25">
      <c r="A959">
        <v>957</v>
      </c>
      <c r="B959" t="s">
        <v>352</v>
      </c>
      <c r="C959">
        <v>24</v>
      </c>
      <c r="D959">
        <v>7723140</v>
      </c>
      <c r="E959" t="s">
        <v>295</v>
      </c>
      <c r="F959">
        <v>0</v>
      </c>
      <c r="G959" t="s">
        <v>122</v>
      </c>
      <c r="H959" s="1">
        <v>0</v>
      </c>
      <c r="I959" s="1">
        <v>0</v>
      </c>
      <c r="J959" s="1">
        <v>0</v>
      </c>
      <c r="K959" s="1">
        <v>0</v>
      </c>
      <c r="L959" s="1">
        <v>0</v>
      </c>
      <c r="M959" s="1">
        <v>0</v>
      </c>
      <c r="N959" s="1">
        <v>0</v>
      </c>
      <c r="O959" s="1">
        <v>0</v>
      </c>
      <c r="P959" s="1">
        <v>0</v>
      </c>
      <c r="Q959" s="1">
        <v>0</v>
      </c>
      <c r="R959" s="1">
        <v>0</v>
      </c>
      <c r="S959" s="1">
        <v>0</v>
      </c>
      <c r="T959" s="1">
        <v>0</v>
      </c>
      <c r="U959" s="1">
        <v>0</v>
      </c>
      <c r="V959" t="s">
        <v>86</v>
      </c>
      <c r="W959" s="1">
        <v>0</v>
      </c>
      <c r="X959" s="1">
        <v>0</v>
      </c>
      <c r="Y959" s="1">
        <v>0</v>
      </c>
      <c r="Z959" s="1">
        <v>0</v>
      </c>
      <c r="AA959" s="1">
        <v>0</v>
      </c>
      <c r="AB959" s="1">
        <v>0</v>
      </c>
      <c r="AC959" s="1">
        <v>0</v>
      </c>
      <c r="AD959" s="1">
        <v>0</v>
      </c>
      <c r="AE959" s="1">
        <v>0</v>
      </c>
      <c r="AF959" s="1">
        <v>0</v>
      </c>
      <c r="AG959" s="1">
        <v>0</v>
      </c>
      <c r="AH959" s="1">
        <v>0</v>
      </c>
      <c r="AI959" t="s">
        <v>87</v>
      </c>
      <c r="AL959" s="1">
        <v>0</v>
      </c>
      <c r="AM959" s="1">
        <v>0</v>
      </c>
      <c r="AN959" s="1">
        <v>0</v>
      </c>
    </row>
    <row r="960" spans="1:40" x14ac:dyDescent="0.25">
      <c r="A960">
        <v>958</v>
      </c>
      <c r="B960" t="s">
        <v>352</v>
      </c>
      <c r="C960">
        <v>24</v>
      </c>
      <c r="D960">
        <v>7439921</v>
      </c>
      <c r="E960" t="s">
        <v>7</v>
      </c>
      <c r="F960">
        <v>0</v>
      </c>
      <c r="G960" t="s">
        <v>122</v>
      </c>
      <c r="H960" s="1">
        <v>0</v>
      </c>
      <c r="I960" s="1">
        <v>0</v>
      </c>
      <c r="J960" s="1">
        <v>0</v>
      </c>
      <c r="K960" s="1">
        <v>0</v>
      </c>
      <c r="L960" s="1">
        <v>0</v>
      </c>
      <c r="M960" s="1">
        <v>0</v>
      </c>
      <c r="N960" s="1">
        <v>0</v>
      </c>
      <c r="O960" s="1">
        <v>0</v>
      </c>
      <c r="P960" s="1">
        <v>0</v>
      </c>
      <c r="Q960" s="1">
        <v>0</v>
      </c>
      <c r="R960" s="1">
        <v>0</v>
      </c>
      <c r="S960" s="1">
        <v>0</v>
      </c>
      <c r="T960" s="1">
        <v>0</v>
      </c>
      <c r="U960" s="1">
        <v>0</v>
      </c>
      <c r="V960" t="s">
        <v>86</v>
      </c>
      <c r="W960" s="1">
        <v>0</v>
      </c>
      <c r="X960" s="1">
        <v>0</v>
      </c>
      <c r="Y960" s="1">
        <v>0</v>
      </c>
      <c r="Z960" s="1">
        <v>0</v>
      </c>
      <c r="AA960" s="1">
        <v>0</v>
      </c>
      <c r="AB960" s="1">
        <v>0</v>
      </c>
      <c r="AC960" s="1">
        <v>0</v>
      </c>
      <c r="AD960" s="1">
        <v>0</v>
      </c>
      <c r="AE960" s="1">
        <v>0</v>
      </c>
      <c r="AF960" s="1">
        <v>0</v>
      </c>
      <c r="AG960" s="1">
        <v>0</v>
      </c>
      <c r="AH960" s="1">
        <v>0</v>
      </c>
      <c r="AI960" t="s">
        <v>87</v>
      </c>
      <c r="AL960" s="1">
        <v>0</v>
      </c>
      <c r="AM960" s="1">
        <v>0</v>
      </c>
      <c r="AN960" s="1">
        <v>0</v>
      </c>
    </row>
    <row r="961" spans="1:40" x14ac:dyDescent="0.25">
      <c r="A961">
        <v>959</v>
      </c>
      <c r="B961" t="s">
        <v>352</v>
      </c>
      <c r="C961">
        <v>24</v>
      </c>
      <c r="D961">
        <v>7440622</v>
      </c>
      <c r="E961" t="s">
        <v>296</v>
      </c>
      <c r="F961">
        <v>0</v>
      </c>
      <c r="G961" t="s">
        <v>122</v>
      </c>
      <c r="H961" s="1">
        <v>0</v>
      </c>
      <c r="I961" s="1">
        <v>0</v>
      </c>
      <c r="J961" s="1">
        <v>0</v>
      </c>
      <c r="K961" s="1">
        <v>0</v>
      </c>
      <c r="L961" s="1">
        <v>0</v>
      </c>
      <c r="M961" s="1">
        <v>0</v>
      </c>
      <c r="N961" s="1">
        <v>0</v>
      </c>
      <c r="O961" s="1">
        <v>0</v>
      </c>
      <c r="P961" s="1">
        <v>0</v>
      </c>
      <c r="Q961" s="1">
        <v>0</v>
      </c>
      <c r="R961" s="1">
        <v>0</v>
      </c>
      <c r="S961" s="1">
        <v>0</v>
      </c>
      <c r="T961" s="1">
        <v>0</v>
      </c>
      <c r="U961" s="1">
        <v>0</v>
      </c>
      <c r="V961" t="s">
        <v>86</v>
      </c>
      <c r="W961" s="1">
        <v>0</v>
      </c>
      <c r="X961" s="1">
        <v>0</v>
      </c>
      <c r="Y961" s="1">
        <v>0</v>
      </c>
      <c r="Z961" s="1">
        <v>0</v>
      </c>
      <c r="AA961" s="1">
        <v>0</v>
      </c>
      <c r="AB961" s="1">
        <v>0</v>
      </c>
      <c r="AC961" s="1">
        <v>0</v>
      </c>
      <c r="AD961" s="1">
        <v>0</v>
      </c>
      <c r="AE961" s="1">
        <v>0</v>
      </c>
      <c r="AF961" s="1">
        <v>0</v>
      </c>
      <c r="AG961" s="1">
        <v>0</v>
      </c>
      <c r="AH961" s="1">
        <v>0</v>
      </c>
      <c r="AI961" t="s">
        <v>87</v>
      </c>
      <c r="AL961" s="1">
        <v>0</v>
      </c>
      <c r="AM961" s="1">
        <v>0</v>
      </c>
      <c r="AN961" s="1">
        <v>0</v>
      </c>
    </row>
    <row r="962" spans="1:40" x14ac:dyDescent="0.25">
      <c r="A962">
        <v>960</v>
      </c>
      <c r="B962" t="s">
        <v>352</v>
      </c>
      <c r="C962">
        <v>24</v>
      </c>
      <c r="D962">
        <v>7440666</v>
      </c>
      <c r="E962" t="s">
        <v>297</v>
      </c>
      <c r="F962">
        <v>0</v>
      </c>
      <c r="G962" t="s">
        <v>122</v>
      </c>
      <c r="H962" s="1">
        <v>0</v>
      </c>
      <c r="I962" s="1">
        <v>0</v>
      </c>
      <c r="J962" s="1">
        <v>0</v>
      </c>
      <c r="K962" s="1">
        <v>0</v>
      </c>
      <c r="L962" s="1">
        <v>0</v>
      </c>
      <c r="M962" s="1">
        <v>0</v>
      </c>
      <c r="N962" s="1">
        <v>0</v>
      </c>
      <c r="O962" s="1">
        <v>0</v>
      </c>
      <c r="P962" s="1">
        <v>0</v>
      </c>
      <c r="Q962" s="1">
        <v>0</v>
      </c>
      <c r="R962" s="1">
        <v>0</v>
      </c>
      <c r="S962" s="1">
        <v>0</v>
      </c>
      <c r="T962" s="1">
        <v>0</v>
      </c>
      <c r="U962" s="1">
        <v>0</v>
      </c>
      <c r="V962" t="s">
        <v>86</v>
      </c>
      <c r="W962" s="1">
        <v>0</v>
      </c>
      <c r="X962" s="1">
        <v>0</v>
      </c>
      <c r="Y962" s="1">
        <v>0</v>
      </c>
      <c r="Z962" s="1">
        <v>0</v>
      </c>
      <c r="AA962" s="1">
        <v>0</v>
      </c>
      <c r="AB962" s="1">
        <v>0</v>
      </c>
      <c r="AC962" s="1">
        <v>0</v>
      </c>
      <c r="AD962" s="1">
        <v>0</v>
      </c>
      <c r="AE962" s="1">
        <v>0</v>
      </c>
      <c r="AF962" s="1">
        <v>0</v>
      </c>
      <c r="AG962" s="1">
        <v>0</v>
      </c>
      <c r="AH962" s="1">
        <v>0</v>
      </c>
      <c r="AI962" t="s">
        <v>87</v>
      </c>
      <c r="AL962" s="1">
        <v>0</v>
      </c>
      <c r="AM962" s="1">
        <v>0</v>
      </c>
      <c r="AN962" s="1">
        <v>0</v>
      </c>
    </row>
    <row r="963" spans="1:40" x14ac:dyDescent="0.25">
      <c r="A963">
        <v>961</v>
      </c>
      <c r="B963" t="s">
        <v>353</v>
      </c>
      <c r="C963">
        <v>24</v>
      </c>
      <c r="D963">
        <v>7429905</v>
      </c>
      <c r="E963" t="s">
        <v>290</v>
      </c>
      <c r="F963">
        <v>0</v>
      </c>
      <c r="G963" t="s">
        <v>122</v>
      </c>
      <c r="H963" s="1">
        <v>0</v>
      </c>
      <c r="I963" s="1">
        <v>0</v>
      </c>
      <c r="J963" s="1">
        <v>0</v>
      </c>
      <c r="K963" s="1">
        <v>0</v>
      </c>
      <c r="L963" s="1">
        <v>0</v>
      </c>
      <c r="M963" s="1">
        <v>0</v>
      </c>
      <c r="N963" s="1">
        <v>0</v>
      </c>
      <c r="O963" s="1">
        <v>0</v>
      </c>
      <c r="P963" s="1">
        <v>0</v>
      </c>
      <c r="Q963" s="1">
        <v>0</v>
      </c>
      <c r="R963" s="1">
        <v>0</v>
      </c>
      <c r="S963" s="1">
        <v>0</v>
      </c>
      <c r="T963" s="1">
        <v>0</v>
      </c>
      <c r="U963" s="1">
        <v>0</v>
      </c>
      <c r="V963" t="s">
        <v>86</v>
      </c>
      <c r="W963" s="1">
        <v>0</v>
      </c>
      <c r="X963" s="1">
        <v>0</v>
      </c>
      <c r="Y963" s="1">
        <v>0</v>
      </c>
      <c r="Z963" s="1">
        <v>0</v>
      </c>
      <c r="AA963" s="1">
        <v>0</v>
      </c>
      <c r="AB963" s="1">
        <v>0</v>
      </c>
      <c r="AC963" s="1">
        <v>0</v>
      </c>
      <c r="AD963" s="1">
        <v>0</v>
      </c>
      <c r="AE963" s="1">
        <v>0</v>
      </c>
      <c r="AF963" s="1">
        <v>0</v>
      </c>
      <c r="AG963" s="1">
        <v>0</v>
      </c>
      <c r="AH963" s="1">
        <v>0</v>
      </c>
      <c r="AI963" t="s">
        <v>87</v>
      </c>
      <c r="AL963" s="1">
        <v>0</v>
      </c>
      <c r="AM963" s="1">
        <v>0</v>
      </c>
      <c r="AN963" s="1">
        <v>0</v>
      </c>
    </row>
    <row r="964" spans="1:40" x14ac:dyDescent="0.25">
      <c r="A964">
        <v>962</v>
      </c>
      <c r="B964" t="s">
        <v>353</v>
      </c>
      <c r="C964">
        <v>24</v>
      </c>
      <c r="D964">
        <v>1344281</v>
      </c>
      <c r="E964" t="s">
        <v>291</v>
      </c>
      <c r="F964" s="1">
        <v>1.3699999999999999E-5</v>
      </c>
      <c r="G964" t="s">
        <v>122</v>
      </c>
      <c r="H964" s="1">
        <v>0</v>
      </c>
      <c r="I964" s="1">
        <v>0</v>
      </c>
      <c r="J964" s="1">
        <v>0</v>
      </c>
      <c r="K964" s="1">
        <v>0</v>
      </c>
      <c r="L964" s="1">
        <v>0</v>
      </c>
      <c r="M964" s="1">
        <v>0</v>
      </c>
      <c r="N964" s="1">
        <v>0</v>
      </c>
      <c r="O964" s="1">
        <v>0</v>
      </c>
      <c r="P964" s="1">
        <v>0</v>
      </c>
      <c r="Q964" s="1">
        <v>0</v>
      </c>
      <c r="R964" s="1">
        <v>0</v>
      </c>
      <c r="S964" s="1">
        <v>0</v>
      </c>
      <c r="T964" s="1">
        <v>0</v>
      </c>
      <c r="U964" s="1">
        <v>0</v>
      </c>
      <c r="V964" t="s">
        <v>86</v>
      </c>
      <c r="W964" s="1">
        <v>1.3699999999999999E-5</v>
      </c>
      <c r="X964" s="1">
        <v>0</v>
      </c>
      <c r="Y964" s="1">
        <v>0</v>
      </c>
      <c r="Z964" s="1">
        <v>0</v>
      </c>
      <c r="AA964" s="1">
        <v>0</v>
      </c>
      <c r="AB964" s="1">
        <v>0</v>
      </c>
      <c r="AC964" s="1">
        <v>0</v>
      </c>
      <c r="AD964" s="1">
        <v>0</v>
      </c>
      <c r="AE964" s="1">
        <v>0</v>
      </c>
      <c r="AF964" s="1">
        <v>0</v>
      </c>
      <c r="AG964" s="1">
        <v>0</v>
      </c>
      <c r="AH964" s="1">
        <v>0</v>
      </c>
      <c r="AI964" t="s">
        <v>87</v>
      </c>
      <c r="AL964" s="1">
        <v>0</v>
      </c>
      <c r="AM964" s="1">
        <v>0</v>
      </c>
      <c r="AN964" s="1">
        <v>0</v>
      </c>
    </row>
    <row r="965" spans="1:40" x14ac:dyDescent="0.25">
      <c r="A965">
        <v>963</v>
      </c>
      <c r="B965" t="s">
        <v>353</v>
      </c>
      <c r="C965">
        <v>24</v>
      </c>
      <c r="D965">
        <v>7440417</v>
      </c>
      <c r="E965" t="s">
        <v>292</v>
      </c>
      <c r="F965">
        <v>0</v>
      </c>
      <c r="G965" t="s">
        <v>122</v>
      </c>
      <c r="H965" s="1">
        <v>0</v>
      </c>
      <c r="I965" s="1">
        <v>0</v>
      </c>
      <c r="J965" s="1">
        <v>0</v>
      </c>
      <c r="K965" s="1">
        <v>0</v>
      </c>
      <c r="L965" s="1">
        <v>0</v>
      </c>
      <c r="M965" s="1">
        <v>0</v>
      </c>
      <c r="N965" s="1">
        <v>0</v>
      </c>
      <c r="O965" s="1">
        <v>0</v>
      </c>
      <c r="P965" s="1">
        <v>0</v>
      </c>
      <c r="Q965" s="1">
        <v>0</v>
      </c>
      <c r="R965" s="1">
        <v>0</v>
      </c>
      <c r="S965" s="1">
        <v>0</v>
      </c>
      <c r="T965" s="1">
        <v>0</v>
      </c>
      <c r="U965" s="1">
        <v>0</v>
      </c>
      <c r="V965" t="s">
        <v>86</v>
      </c>
      <c r="W965" s="1">
        <v>0</v>
      </c>
      <c r="X965" s="1">
        <v>0</v>
      </c>
      <c r="Y965" s="1">
        <v>0</v>
      </c>
      <c r="Z965" s="1">
        <v>0</v>
      </c>
      <c r="AA965" s="1">
        <v>0</v>
      </c>
      <c r="AB965" s="1">
        <v>0</v>
      </c>
      <c r="AC965" s="1">
        <v>0</v>
      </c>
      <c r="AD965" s="1">
        <v>0</v>
      </c>
      <c r="AE965" s="1">
        <v>0</v>
      </c>
      <c r="AF965" s="1">
        <v>0</v>
      </c>
      <c r="AG965" s="1">
        <v>0</v>
      </c>
      <c r="AH965" s="1">
        <v>0</v>
      </c>
      <c r="AI965" t="s">
        <v>87</v>
      </c>
      <c r="AL965" s="1">
        <v>0</v>
      </c>
      <c r="AM965" s="1">
        <v>0</v>
      </c>
      <c r="AN965" s="1">
        <v>0</v>
      </c>
    </row>
    <row r="966" spans="1:40" x14ac:dyDescent="0.25">
      <c r="A966">
        <v>964</v>
      </c>
      <c r="B966" t="s">
        <v>353</v>
      </c>
      <c r="C966">
        <v>24</v>
      </c>
      <c r="D966">
        <v>7440439</v>
      </c>
      <c r="E966" t="s">
        <v>293</v>
      </c>
      <c r="F966">
        <v>0</v>
      </c>
      <c r="G966" t="s">
        <v>122</v>
      </c>
      <c r="H966" s="1">
        <v>0</v>
      </c>
      <c r="I966" s="1">
        <v>0</v>
      </c>
      <c r="J966" s="1">
        <v>0</v>
      </c>
      <c r="K966" s="1">
        <v>0</v>
      </c>
      <c r="L966" s="1">
        <v>0</v>
      </c>
      <c r="M966" s="1">
        <v>0</v>
      </c>
      <c r="N966" s="1">
        <v>0</v>
      </c>
      <c r="O966" s="1">
        <v>0</v>
      </c>
      <c r="P966" s="1">
        <v>0</v>
      </c>
      <c r="Q966" s="1">
        <v>0</v>
      </c>
      <c r="R966" s="1">
        <v>0</v>
      </c>
      <c r="S966" s="1">
        <v>0</v>
      </c>
      <c r="T966" s="1">
        <v>0</v>
      </c>
      <c r="U966" s="1">
        <v>0</v>
      </c>
      <c r="V966" t="s">
        <v>86</v>
      </c>
      <c r="W966" s="1">
        <v>0</v>
      </c>
      <c r="X966" s="1">
        <v>0</v>
      </c>
      <c r="Y966" s="1">
        <v>0</v>
      </c>
      <c r="Z966" s="1">
        <v>0</v>
      </c>
      <c r="AA966" s="1">
        <v>0</v>
      </c>
      <c r="AB966" s="1">
        <v>0</v>
      </c>
      <c r="AC966" s="1">
        <v>0</v>
      </c>
      <c r="AD966" s="1">
        <v>0</v>
      </c>
      <c r="AE966" s="1">
        <v>0</v>
      </c>
      <c r="AF966" s="1">
        <v>0</v>
      </c>
      <c r="AG966" s="1">
        <v>0</v>
      </c>
      <c r="AH966" s="1">
        <v>0</v>
      </c>
      <c r="AI966" t="s">
        <v>87</v>
      </c>
      <c r="AL966" s="1">
        <v>0</v>
      </c>
      <c r="AM966" s="1">
        <v>0</v>
      </c>
      <c r="AN966" s="1">
        <v>0</v>
      </c>
    </row>
    <row r="967" spans="1:40" x14ac:dyDescent="0.25">
      <c r="A967">
        <v>965</v>
      </c>
      <c r="B967" t="s">
        <v>353</v>
      </c>
      <c r="C967">
        <v>24</v>
      </c>
      <c r="D967">
        <v>7440484</v>
      </c>
      <c r="E967" t="s">
        <v>8</v>
      </c>
      <c r="F967">
        <v>0</v>
      </c>
      <c r="G967" t="s">
        <v>122</v>
      </c>
      <c r="H967" s="1">
        <v>0</v>
      </c>
      <c r="I967" s="1">
        <v>0</v>
      </c>
      <c r="J967" s="1">
        <v>0</v>
      </c>
      <c r="K967" s="1">
        <v>0</v>
      </c>
      <c r="L967" s="1">
        <v>0</v>
      </c>
      <c r="M967" s="1">
        <v>0</v>
      </c>
      <c r="N967" s="1">
        <v>0</v>
      </c>
      <c r="O967" s="1">
        <v>0</v>
      </c>
      <c r="P967" s="1">
        <v>0</v>
      </c>
      <c r="Q967" s="1">
        <v>0</v>
      </c>
      <c r="R967" s="1">
        <v>0</v>
      </c>
      <c r="S967" s="1">
        <v>0</v>
      </c>
      <c r="T967" s="1">
        <v>0</v>
      </c>
      <c r="U967" s="1">
        <v>0</v>
      </c>
      <c r="V967" t="s">
        <v>86</v>
      </c>
      <c r="W967" s="1">
        <v>0</v>
      </c>
      <c r="X967" s="1">
        <v>0</v>
      </c>
      <c r="Y967" s="1">
        <v>0</v>
      </c>
      <c r="Z967" s="1">
        <v>0</v>
      </c>
      <c r="AA967" s="1">
        <v>0</v>
      </c>
      <c r="AB967" s="1">
        <v>0</v>
      </c>
      <c r="AC967" s="1">
        <v>0</v>
      </c>
      <c r="AD967" s="1">
        <v>0</v>
      </c>
      <c r="AE967" s="1">
        <v>0</v>
      </c>
      <c r="AF967" s="1">
        <v>0</v>
      </c>
      <c r="AG967" s="1">
        <v>0</v>
      </c>
      <c r="AH967" s="1">
        <v>0</v>
      </c>
      <c r="AI967" t="s">
        <v>87</v>
      </c>
      <c r="AL967" s="1">
        <v>0</v>
      </c>
      <c r="AM967" s="1">
        <v>0</v>
      </c>
      <c r="AN967" s="1">
        <v>0</v>
      </c>
    </row>
    <row r="968" spans="1:40" x14ac:dyDescent="0.25">
      <c r="A968">
        <v>966</v>
      </c>
      <c r="B968" t="s">
        <v>353</v>
      </c>
      <c r="C968">
        <v>24</v>
      </c>
      <c r="D968">
        <v>7440473</v>
      </c>
      <c r="E968" t="s">
        <v>89</v>
      </c>
      <c r="F968">
        <v>1.37E-4</v>
      </c>
      <c r="G968" t="s">
        <v>122</v>
      </c>
      <c r="H968" s="1">
        <v>0</v>
      </c>
      <c r="I968" s="1">
        <v>0</v>
      </c>
      <c r="J968" s="1">
        <v>0</v>
      </c>
      <c r="K968" s="1">
        <v>0</v>
      </c>
      <c r="L968" s="1">
        <v>0</v>
      </c>
      <c r="M968" s="1">
        <v>0</v>
      </c>
      <c r="N968" s="1">
        <v>0</v>
      </c>
      <c r="O968" s="1">
        <v>0</v>
      </c>
      <c r="P968" s="1">
        <v>0</v>
      </c>
      <c r="Q968" s="1">
        <v>0</v>
      </c>
      <c r="R968" s="1">
        <v>0</v>
      </c>
      <c r="S968" s="1">
        <v>0</v>
      </c>
      <c r="T968" s="1">
        <v>0</v>
      </c>
      <c r="U968" s="1">
        <v>0</v>
      </c>
      <c r="V968" t="s">
        <v>86</v>
      </c>
      <c r="W968" s="1">
        <v>1.37E-4</v>
      </c>
      <c r="X968" s="1">
        <v>0</v>
      </c>
      <c r="Y968" s="1">
        <v>0</v>
      </c>
      <c r="Z968" s="1">
        <v>0</v>
      </c>
      <c r="AA968" s="1">
        <v>0</v>
      </c>
      <c r="AB968" s="1">
        <v>0</v>
      </c>
      <c r="AC968" s="1">
        <v>0</v>
      </c>
      <c r="AD968" s="1">
        <v>0</v>
      </c>
      <c r="AE968" s="1">
        <v>0</v>
      </c>
      <c r="AF968" s="1">
        <v>0</v>
      </c>
      <c r="AG968" s="1">
        <v>0</v>
      </c>
      <c r="AH968" s="1">
        <v>0</v>
      </c>
      <c r="AI968" t="s">
        <v>87</v>
      </c>
      <c r="AL968" s="1">
        <v>0</v>
      </c>
      <c r="AM968" s="1">
        <v>0</v>
      </c>
      <c r="AN968" s="1">
        <v>0</v>
      </c>
    </row>
    <row r="969" spans="1:40" x14ac:dyDescent="0.25">
      <c r="A969">
        <v>967</v>
      </c>
      <c r="B969" t="s">
        <v>353</v>
      </c>
      <c r="C969">
        <v>24</v>
      </c>
      <c r="D969">
        <v>18540299</v>
      </c>
      <c r="E969" t="s">
        <v>13</v>
      </c>
      <c r="F969" s="1">
        <v>1.3699999999999999E-5</v>
      </c>
      <c r="G969" t="s">
        <v>122</v>
      </c>
      <c r="H969" s="1">
        <v>0</v>
      </c>
      <c r="I969" s="1">
        <v>0</v>
      </c>
      <c r="J969" s="1">
        <v>0</v>
      </c>
      <c r="K969" s="1">
        <v>0</v>
      </c>
      <c r="L969" s="1">
        <v>0</v>
      </c>
      <c r="M969" s="1">
        <v>0</v>
      </c>
      <c r="N969" s="1">
        <v>6.8499999999999998E-5</v>
      </c>
      <c r="O969" s="1">
        <v>0</v>
      </c>
      <c r="P969" s="1">
        <v>0</v>
      </c>
      <c r="Q969" s="1">
        <v>0</v>
      </c>
      <c r="R969" s="1">
        <v>0</v>
      </c>
      <c r="S969" s="1">
        <v>3.7270999999999999E-6</v>
      </c>
      <c r="T969" s="1">
        <v>0</v>
      </c>
      <c r="U969" s="1">
        <v>0</v>
      </c>
      <c r="V969" t="s">
        <v>86</v>
      </c>
      <c r="W969" s="1">
        <v>1.3699999999999999E-5</v>
      </c>
      <c r="X969" s="1">
        <v>6.8060000000000002E-8</v>
      </c>
      <c r="Y969" s="1">
        <v>6.4819000000000001E-9</v>
      </c>
      <c r="Z969" s="1">
        <v>0</v>
      </c>
      <c r="AA969" s="1">
        <v>0</v>
      </c>
      <c r="AB969" s="1">
        <v>0</v>
      </c>
      <c r="AC969" s="1">
        <v>0</v>
      </c>
      <c r="AD969" s="1">
        <v>0</v>
      </c>
      <c r="AE969" s="1">
        <v>0</v>
      </c>
      <c r="AF969" s="1">
        <v>0</v>
      </c>
      <c r="AG969" s="1">
        <v>0</v>
      </c>
      <c r="AH969" s="1">
        <v>0</v>
      </c>
      <c r="AI969" t="s">
        <v>87</v>
      </c>
      <c r="AJ969" t="s">
        <v>88</v>
      </c>
      <c r="AK969" t="s">
        <v>118</v>
      </c>
      <c r="AL969" s="1">
        <v>0</v>
      </c>
      <c r="AM969" s="1">
        <v>0</v>
      </c>
      <c r="AN969" s="1">
        <v>0</v>
      </c>
    </row>
    <row r="970" spans="1:40" x14ac:dyDescent="0.25">
      <c r="A970">
        <v>968</v>
      </c>
      <c r="B970" t="s">
        <v>353</v>
      </c>
      <c r="C970">
        <v>24</v>
      </c>
      <c r="D970">
        <v>1175</v>
      </c>
      <c r="E970" t="s">
        <v>294</v>
      </c>
      <c r="F970">
        <v>0</v>
      </c>
      <c r="G970" t="s">
        <v>122</v>
      </c>
      <c r="H970" s="1">
        <v>0</v>
      </c>
      <c r="I970" s="1">
        <v>0</v>
      </c>
      <c r="J970" s="1">
        <v>0</v>
      </c>
      <c r="K970" s="1">
        <v>0</v>
      </c>
      <c r="L970" s="1">
        <v>0</v>
      </c>
      <c r="M970" s="1">
        <v>0</v>
      </c>
      <c r="N970" s="1">
        <v>0</v>
      </c>
      <c r="O970" s="1">
        <v>0</v>
      </c>
      <c r="P970" s="1">
        <v>0</v>
      </c>
      <c r="Q970" s="1">
        <v>0</v>
      </c>
      <c r="R970" s="1">
        <v>0</v>
      </c>
      <c r="S970" s="1">
        <v>0</v>
      </c>
      <c r="T970" s="1">
        <v>0</v>
      </c>
      <c r="U970" s="1">
        <v>0</v>
      </c>
      <c r="V970" t="s">
        <v>86</v>
      </c>
      <c r="W970" s="1">
        <v>0</v>
      </c>
      <c r="X970" s="1">
        <v>0</v>
      </c>
      <c r="Y970" s="1">
        <v>0</v>
      </c>
      <c r="Z970" s="1">
        <v>0</v>
      </c>
      <c r="AA970" s="1">
        <v>0</v>
      </c>
      <c r="AB970" s="1">
        <v>0</v>
      </c>
      <c r="AC970" s="1">
        <v>0</v>
      </c>
      <c r="AD970" s="1">
        <v>0</v>
      </c>
      <c r="AE970" s="1">
        <v>0</v>
      </c>
      <c r="AF970" s="1">
        <v>0</v>
      </c>
      <c r="AG970" s="1">
        <v>0</v>
      </c>
      <c r="AH970" s="1">
        <v>0</v>
      </c>
      <c r="AI970" t="s">
        <v>87</v>
      </c>
      <c r="AL970" s="1">
        <v>0</v>
      </c>
      <c r="AM970" s="1">
        <v>0</v>
      </c>
      <c r="AN970" s="1">
        <v>0</v>
      </c>
    </row>
    <row r="971" spans="1:40" x14ac:dyDescent="0.25">
      <c r="A971">
        <v>969</v>
      </c>
      <c r="B971" t="s">
        <v>353</v>
      </c>
      <c r="C971">
        <v>24</v>
      </c>
      <c r="D971">
        <v>7440508</v>
      </c>
      <c r="E971" t="s">
        <v>10</v>
      </c>
      <c r="F971">
        <v>0</v>
      </c>
      <c r="G971" t="s">
        <v>122</v>
      </c>
      <c r="H971" s="1">
        <v>0</v>
      </c>
      <c r="I971" s="1">
        <v>0</v>
      </c>
      <c r="J971" s="1">
        <v>0</v>
      </c>
      <c r="K971" s="1">
        <v>0</v>
      </c>
      <c r="L971" s="1">
        <v>0</v>
      </c>
      <c r="M971" s="1">
        <v>0</v>
      </c>
      <c r="N971" s="1">
        <v>0</v>
      </c>
      <c r="O971" s="1">
        <v>0</v>
      </c>
      <c r="P971" s="1">
        <v>0</v>
      </c>
      <c r="Q971" s="1">
        <v>0</v>
      </c>
      <c r="R971" s="1">
        <v>0</v>
      </c>
      <c r="S971" s="1">
        <v>0</v>
      </c>
      <c r="T971" s="1">
        <v>0</v>
      </c>
      <c r="U971" s="1">
        <v>0</v>
      </c>
      <c r="V971" t="s">
        <v>86</v>
      </c>
      <c r="W971" s="1">
        <v>0</v>
      </c>
      <c r="X971" s="1">
        <v>0</v>
      </c>
      <c r="Y971" s="1">
        <v>0</v>
      </c>
      <c r="Z971" s="1">
        <v>0</v>
      </c>
      <c r="AA971" s="1">
        <v>0</v>
      </c>
      <c r="AB971" s="1">
        <v>0</v>
      </c>
      <c r="AC971" s="1">
        <v>0</v>
      </c>
      <c r="AD971" s="1">
        <v>0</v>
      </c>
      <c r="AE971" s="1">
        <v>0</v>
      </c>
      <c r="AF971" s="1">
        <v>0</v>
      </c>
      <c r="AG971" s="1">
        <v>0</v>
      </c>
      <c r="AH971" s="1">
        <v>0</v>
      </c>
      <c r="AI971" t="s">
        <v>87</v>
      </c>
      <c r="AL971" s="1">
        <v>0</v>
      </c>
      <c r="AM971" s="1">
        <v>0</v>
      </c>
      <c r="AN971" s="1">
        <v>0</v>
      </c>
    </row>
    <row r="972" spans="1:40" x14ac:dyDescent="0.25">
      <c r="A972">
        <v>970</v>
      </c>
      <c r="B972" t="s">
        <v>353</v>
      </c>
      <c r="C972">
        <v>24</v>
      </c>
      <c r="D972">
        <v>7439965</v>
      </c>
      <c r="E972" t="s">
        <v>5</v>
      </c>
      <c r="F972" s="1">
        <v>1.8300000000000001E-5</v>
      </c>
      <c r="G972" t="s">
        <v>122</v>
      </c>
      <c r="H972" s="1">
        <v>0</v>
      </c>
      <c r="I972" s="1">
        <v>2.0332999999999999E-4</v>
      </c>
      <c r="J972" s="1">
        <v>0</v>
      </c>
      <c r="K972" s="1">
        <v>0</v>
      </c>
      <c r="L972" s="1">
        <v>0</v>
      </c>
      <c r="M972" s="1">
        <v>0</v>
      </c>
      <c r="N972" s="1">
        <v>0</v>
      </c>
      <c r="O972" s="1">
        <v>0</v>
      </c>
      <c r="P972" s="1">
        <v>0</v>
      </c>
      <c r="Q972" s="1">
        <v>0</v>
      </c>
      <c r="R972" s="1">
        <v>0</v>
      </c>
      <c r="S972" s="1">
        <v>0</v>
      </c>
      <c r="T972" s="1">
        <v>0</v>
      </c>
      <c r="U972" s="1">
        <v>0</v>
      </c>
      <c r="V972" t="s">
        <v>86</v>
      </c>
      <c r="W972" s="1">
        <v>1.8300000000000001E-5</v>
      </c>
      <c r="X972" s="1">
        <v>0</v>
      </c>
      <c r="Y972" s="1">
        <v>0</v>
      </c>
      <c r="Z972" s="1">
        <v>0</v>
      </c>
      <c r="AA972" s="1">
        <v>0</v>
      </c>
      <c r="AB972" s="1">
        <v>0</v>
      </c>
      <c r="AC972" s="1">
        <v>0</v>
      </c>
      <c r="AD972" s="1">
        <v>0</v>
      </c>
      <c r="AE972" s="1">
        <v>0</v>
      </c>
      <c r="AF972" s="1">
        <v>0</v>
      </c>
      <c r="AG972" s="1">
        <v>0</v>
      </c>
      <c r="AH972" s="1">
        <v>0</v>
      </c>
      <c r="AI972" t="s">
        <v>87</v>
      </c>
      <c r="AL972" s="1">
        <v>0</v>
      </c>
      <c r="AM972" s="1">
        <v>0</v>
      </c>
      <c r="AN972" s="1">
        <v>0</v>
      </c>
    </row>
    <row r="973" spans="1:40" x14ac:dyDescent="0.25">
      <c r="A973">
        <v>971</v>
      </c>
      <c r="B973" t="s">
        <v>353</v>
      </c>
      <c r="C973">
        <v>24</v>
      </c>
      <c r="D973">
        <v>7440020</v>
      </c>
      <c r="E973" t="s">
        <v>6</v>
      </c>
      <c r="F973" s="1">
        <v>6.8499999999999998E-5</v>
      </c>
      <c r="G973" t="s">
        <v>122</v>
      </c>
      <c r="H973" s="1">
        <v>0</v>
      </c>
      <c r="I973" s="1">
        <v>0</v>
      </c>
      <c r="J973" s="1">
        <v>0</v>
      </c>
      <c r="K973" s="1">
        <v>0</v>
      </c>
      <c r="L973" s="1">
        <v>0</v>
      </c>
      <c r="M973" s="1">
        <v>3.3883000000000001E-5</v>
      </c>
      <c r="N973" s="1">
        <v>4.8929000000000004E-3</v>
      </c>
      <c r="O973" s="1">
        <v>0</v>
      </c>
      <c r="P973" s="1">
        <v>0</v>
      </c>
      <c r="Q973" s="1">
        <v>0</v>
      </c>
      <c r="R973" s="1">
        <v>0</v>
      </c>
      <c r="S973" s="1">
        <v>4.8929000000000004E-3</v>
      </c>
      <c r="T973" s="1">
        <v>0</v>
      </c>
      <c r="U973" s="1">
        <v>0</v>
      </c>
      <c r="V973" t="s">
        <v>86</v>
      </c>
      <c r="W973" s="1">
        <v>6.8499999999999998E-5</v>
      </c>
      <c r="X973" s="1">
        <v>3.403E-7</v>
      </c>
      <c r="Y973" s="1">
        <v>3.2409000000000003E-8</v>
      </c>
      <c r="Z973" s="1">
        <v>0</v>
      </c>
      <c r="AA973" s="1">
        <v>0</v>
      </c>
      <c r="AB973" s="1">
        <v>0</v>
      </c>
      <c r="AC973" s="1">
        <v>0</v>
      </c>
      <c r="AD973" s="1">
        <v>0</v>
      </c>
      <c r="AE973" s="1">
        <v>0</v>
      </c>
      <c r="AF973" s="1">
        <v>0</v>
      </c>
      <c r="AG973" s="1">
        <v>0</v>
      </c>
      <c r="AH973" s="1">
        <v>0</v>
      </c>
      <c r="AI973" t="s">
        <v>87</v>
      </c>
      <c r="AJ973" t="s">
        <v>88</v>
      </c>
      <c r="AK973" t="s">
        <v>118</v>
      </c>
      <c r="AL973" s="1">
        <v>0</v>
      </c>
      <c r="AM973" s="1">
        <v>0</v>
      </c>
      <c r="AN973" s="1">
        <v>0</v>
      </c>
    </row>
    <row r="974" spans="1:40" x14ac:dyDescent="0.25">
      <c r="A974">
        <v>972</v>
      </c>
      <c r="B974" t="s">
        <v>353</v>
      </c>
      <c r="C974">
        <v>24</v>
      </c>
      <c r="D974">
        <v>7723140</v>
      </c>
      <c r="E974" t="s">
        <v>295</v>
      </c>
      <c r="F974">
        <v>0</v>
      </c>
      <c r="G974" t="s">
        <v>122</v>
      </c>
      <c r="H974" s="1">
        <v>0</v>
      </c>
      <c r="I974" s="1">
        <v>0</v>
      </c>
      <c r="J974" s="1">
        <v>0</v>
      </c>
      <c r="K974" s="1">
        <v>0</v>
      </c>
      <c r="L974" s="1">
        <v>0</v>
      </c>
      <c r="M974" s="1">
        <v>0</v>
      </c>
      <c r="N974" s="1">
        <v>0</v>
      </c>
      <c r="O974" s="1">
        <v>0</v>
      </c>
      <c r="P974" s="1">
        <v>0</v>
      </c>
      <c r="Q974" s="1">
        <v>0</v>
      </c>
      <c r="R974" s="1">
        <v>0</v>
      </c>
      <c r="S974" s="1">
        <v>0</v>
      </c>
      <c r="T974" s="1">
        <v>0</v>
      </c>
      <c r="U974" s="1">
        <v>0</v>
      </c>
      <c r="V974" t="s">
        <v>86</v>
      </c>
      <c r="W974" s="1">
        <v>0</v>
      </c>
      <c r="X974" s="1">
        <v>0</v>
      </c>
      <c r="Y974" s="1">
        <v>0</v>
      </c>
      <c r="Z974" s="1">
        <v>0</v>
      </c>
      <c r="AA974" s="1">
        <v>0</v>
      </c>
      <c r="AB974" s="1">
        <v>0</v>
      </c>
      <c r="AC974" s="1">
        <v>0</v>
      </c>
      <c r="AD974" s="1">
        <v>0</v>
      </c>
      <c r="AE974" s="1">
        <v>0</v>
      </c>
      <c r="AF974" s="1">
        <v>0</v>
      </c>
      <c r="AG974" s="1">
        <v>0</v>
      </c>
      <c r="AH974" s="1">
        <v>0</v>
      </c>
      <c r="AI974" t="s">
        <v>87</v>
      </c>
      <c r="AL974" s="1">
        <v>0</v>
      </c>
      <c r="AM974" s="1">
        <v>0</v>
      </c>
      <c r="AN974" s="1">
        <v>0</v>
      </c>
    </row>
    <row r="975" spans="1:40" x14ac:dyDescent="0.25">
      <c r="A975">
        <v>973</v>
      </c>
      <c r="B975" t="s">
        <v>353</v>
      </c>
      <c r="C975">
        <v>24</v>
      </c>
      <c r="D975">
        <v>7439921</v>
      </c>
      <c r="E975" t="s">
        <v>7</v>
      </c>
      <c r="F975">
        <v>0</v>
      </c>
      <c r="G975" t="s">
        <v>122</v>
      </c>
      <c r="H975" s="1">
        <v>0</v>
      </c>
      <c r="I975" s="1">
        <v>0</v>
      </c>
      <c r="J975" s="1">
        <v>0</v>
      </c>
      <c r="K975" s="1">
        <v>0</v>
      </c>
      <c r="L975" s="1">
        <v>0</v>
      </c>
      <c r="M975" s="1">
        <v>0</v>
      </c>
      <c r="N975" s="1">
        <v>0</v>
      </c>
      <c r="O975" s="1">
        <v>0</v>
      </c>
      <c r="P975" s="1">
        <v>0</v>
      </c>
      <c r="Q975" s="1">
        <v>0</v>
      </c>
      <c r="R975" s="1">
        <v>0</v>
      </c>
      <c r="S975" s="1">
        <v>0</v>
      </c>
      <c r="T975" s="1">
        <v>0</v>
      </c>
      <c r="U975" s="1">
        <v>0</v>
      </c>
      <c r="V975" t="s">
        <v>86</v>
      </c>
      <c r="W975" s="1">
        <v>0</v>
      </c>
      <c r="X975" s="1">
        <v>0</v>
      </c>
      <c r="Y975" s="1">
        <v>0</v>
      </c>
      <c r="Z975" s="1">
        <v>0</v>
      </c>
      <c r="AA975" s="1">
        <v>0</v>
      </c>
      <c r="AB975" s="1">
        <v>0</v>
      </c>
      <c r="AC975" s="1">
        <v>0</v>
      </c>
      <c r="AD975" s="1">
        <v>0</v>
      </c>
      <c r="AE975" s="1">
        <v>0</v>
      </c>
      <c r="AF975" s="1">
        <v>0</v>
      </c>
      <c r="AG975" s="1">
        <v>0</v>
      </c>
      <c r="AH975" s="1">
        <v>0</v>
      </c>
      <c r="AI975" t="s">
        <v>87</v>
      </c>
      <c r="AL975" s="1">
        <v>0</v>
      </c>
      <c r="AM975" s="1">
        <v>0</v>
      </c>
      <c r="AN975" s="1">
        <v>0</v>
      </c>
    </row>
    <row r="976" spans="1:40" x14ac:dyDescent="0.25">
      <c r="A976">
        <v>974</v>
      </c>
      <c r="B976" t="s">
        <v>353</v>
      </c>
      <c r="C976">
        <v>24</v>
      </c>
      <c r="D976">
        <v>7440622</v>
      </c>
      <c r="E976" t="s">
        <v>296</v>
      </c>
      <c r="F976">
        <v>0</v>
      </c>
      <c r="G976" t="s">
        <v>122</v>
      </c>
      <c r="H976" s="1">
        <v>0</v>
      </c>
      <c r="I976" s="1">
        <v>0</v>
      </c>
      <c r="J976" s="1">
        <v>0</v>
      </c>
      <c r="K976" s="1">
        <v>0</v>
      </c>
      <c r="L976" s="1">
        <v>0</v>
      </c>
      <c r="M976" s="1">
        <v>0</v>
      </c>
      <c r="N976" s="1">
        <v>0</v>
      </c>
      <c r="O976" s="1">
        <v>0</v>
      </c>
      <c r="P976" s="1">
        <v>0</v>
      </c>
      <c r="Q976" s="1">
        <v>0</v>
      </c>
      <c r="R976" s="1">
        <v>0</v>
      </c>
      <c r="S976" s="1">
        <v>0</v>
      </c>
      <c r="T976" s="1">
        <v>0</v>
      </c>
      <c r="U976" s="1">
        <v>0</v>
      </c>
      <c r="V976" t="s">
        <v>86</v>
      </c>
      <c r="W976" s="1">
        <v>0</v>
      </c>
      <c r="X976" s="1">
        <v>0</v>
      </c>
      <c r="Y976" s="1">
        <v>0</v>
      </c>
      <c r="Z976" s="1">
        <v>0</v>
      </c>
      <c r="AA976" s="1">
        <v>0</v>
      </c>
      <c r="AB976" s="1">
        <v>0</v>
      </c>
      <c r="AC976" s="1">
        <v>0</v>
      </c>
      <c r="AD976" s="1">
        <v>0</v>
      </c>
      <c r="AE976" s="1">
        <v>0</v>
      </c>
      <c r="AF976" s="1">
        <v>0</v>
      </c>
      <c r="AG976" s="1">
        <v>0</v>
      </c>
      <c r="AH976" s="1">
        <v>0</v>
      </c>
      <c r="AI976" t="s">
        <v>87</v>
      </c>
      <c r="AL976" s="1">
        <v>0</v>
      </c>
      <c r="AM976" s="1">
        <v>0</v>
      </c>
      <c r="AN976" s="1">
        <v>0</v>
      </c>
    </row>
    <row r="977" spans="1:40" x14ac:dyDescent="0.25">
      <c r="A977">
        <v>975</v>
      </c>
      <c r="B977" t="s">
        <v>353</v>
      </c>
      <c r="C977">
        <v>24</v>
      </c>
      <c r="D977">
        <v>7440666</v>
      </c>
      <c r="E977" t="s">
        <v>297</v>
      </c>
      <c r="F977">
        <v>0</v>
      </c>
      <c r="G977" t="s">
        <v>122</v>
      </c>
      <c r="H977" s="1">
        <v>0</v>
      </c>
      <c r="I977" s="1">
        <v>0</v>
      </c>
      <c r="J977" s="1">
        <v>0</v>
      </c>
      <c r="K977" s="1">
        <v>0</v>
      </c>
      <c r="L977" s="1">
        <v>0</v>
      </c>
      <c r="M977" s="1">
        <v>0</v>
      </c>
      <c r="N977" s="1">
        <v>0</v>
      </c>
      <c r="O977" s="1">
        <v>0</v>
      </c>
      <c r="P977" s="1">
        <v>0</v>
      </c>
      <c r="Q977" s="1">
        <v>0</v>
      </c>
      <c r="R977" s="1">
        <v>0</v>
      </c>
      <c r="S977" s="1">
        <v>0</v>
      </c>
      <c r="T977" s="1">
        <v>0</v>
      </c>
      <c r="U977" s="1">
        <v>0</v>
      </c>
      <c r="V977" t="s">
        <v>86</v>
      </c>
      <c r="W977" s="1">
        <v>0</v>
      </c>
      <c r="X977" s="1">
        <v>0</v>
      </c>
      <c r="Y977" s="1">
        <v>0</v>
      </c>
      <c r="Z977" s="1">
        <v>0</v>
      </c>
      <c r="AA977" s="1">
        <v>0</v>
      </c>
      <c r="AB977" s="1">
        <v>0</v>
      </c>
      <c r="AC977" s="1">
        <v>0</v>
      </c>
      <c r="AD977" s="1">
        <v>0</v>
      </c>
      <c r="AE977" s="1">
        <v>0</v>
      </c>
      <c r="AF977" s="1">
        <v>0</v>
      </c>
      <c r="AG977" s="1">
        <v>0</v>
      </c>
      <c r="AH977" s="1">
        <v>0</v>
      </c>
      <c r="AI977" t="s">
        <v>87</v>
      </c>
      <c r="AL977" s="1">
        <v>0</v>
      </c>
      <c r="AM977" s="1">
        <v>0</v>
      </c>
      <c r="AN977" s="1">
        <v>0</v>
      </c>
    </row>
    <row r="978" spans="1:40" x14ac:dyDescent="0.25">
      <c r="A978">
        <v>976</v>
      </c>
      <c r="B978" t="s">
        <v>354</v>
      </c>
      <c r="C978">
        <v>24</v>
      </c>
      <c r="D978">
        <v>7429905</v>
      </c>
      <c r="E978" t="s">
        <v>290</v>
      </c>
      <c r="F978">
        <v>0</v>
      </c>
      <c r="G978" t="s">
        <v>122</v>
      </c>
      <c r="H978" s="1">
        <v>0</v>
      </c>
      <c r="I978" s="1">
        <v>0</v>
      </c>
      <c r="J978" s="1">
        <v>0</v>
      </c>
      <c r="K978" s="1">
        <v>0</v>
      </c>
      <c r="L978" s="1">
        <v>0</v>
      </c>
      <c r="M978" s="1">
        <v>0</v>
      </c>
      <c r="N978" s="1">
        <v>0</v>
      </c>
      <c r="O978" s="1">
        <v>0</v>
      </c>
      <c r="P978" s="1">
        <v>0</v>
      </c>
      <c r="Q978" s="1">
        <v>0</v>
      </c>
      <c r="R978" s="1">
        <v>0</v>
      </c>
      <c r="S978" s="1">
        <v>0</v>
      </c>
      <c r="T978" s="1">
        <v>0</v>
      </c>
      <c r="U978" s="1">
        <v>0</v>
      </c>
      <c r="V978" t="s">
        <v>86</v>
      </c>
      <c r="W978" s="1">
        <v>0</v>
      </c>
      <c r="X978" s="1">
        <v>0</v>
      </c>
      <c r="Y978" s="1">
        <v>0</v>
      </c>
      <c r="Z978" s="1">
        <v>0</v>
      </c>
      <c r="AA978" s="1">
        <v>0</v>
      </c>
      <c r="AB978" s="1">
        <v>0</v>
      </c>
      <c r="AC978" s="1">
        <v>0</v>
      </c>
      <c r="AD978" s="1">
        <v>0</v>
      </c>
      <c r="AE978" s="1">
        <v>0</v>
      </c>
      <c r="AF978" s="1">
        <v>0</v>
      </c>
      <c r="AG978" s="1">
        <v>0</v>
      </c>
      <c r="AH978" s="1">
        <v>0</v>
      </c>
      <c r="AI978" t="s">
        <v>87</v>
      </c>
      <c r="AL978" s="1">
        <v>0</v>
      </c>
      <c r="AM978" s="1">
        <v>0</v>
      </c>
      <c r="AN978" s="1">
        <v>0</v>
      </c>
    </row>
    <row r="979" spans="1:40" x14ac:dyDescent="0.25">
      <c r="A979">
        <v>977</v>
      </c>
      <c r="B979" t="s">
        <v>354</v>
      </c>
      <c r="C979">
        <v>24</v>
      </c>
      <c r="D979">
        <v>1344281</v>
      </c>
      <c r="E979" t="s">
        <v>291</v>
      </c>
      <c r="F979">
        <v>0</v>
      </c>
      <c r="G979" t="s">
        <v>122</v>
      </c>
      <c r="H979" s="1">
        <v>0</v>
      </c>
      <c r="I979" s="1">
        <v>0</v>
      </c>
      <c r="J979" s="1">
        <v>0</v>
      </c>
      <c r="K979" s="1">
        <v>0</v>
      </c>
      <c r="L979" s="1">
        <v>0</v>
      </c>
      <c r="M979" s="1">
        <v>0</v>
      </c>
      <c r="N979" s="1">
        <v>0</v>
      </c>
      <c r="O979" s="1">
        <v>0</v>
      </c>
      <c r="P979" s="1">
        <v>0</v>
      </c>
      <c r="Q979" s="1">
        <v>0</v>
      </c>
      <c r="R979" s="1">
        <v>0</v>
      </c>
      <c r="S979" s="1">
        <v>0</v>
      </c>
      <c r="T979" s="1">
        <v>0</v>
      </c>
      <c r="U979" s="1">
        <v>0</v>
      </c>
      <c r="V979" t="s">
        <v>86</v>
      </c>
      <c r="W979" s="1">
        <v>0</v>
      </c>
      <c r="X979" s="1">
        <v>0</v>
      </c>
      <c r="Y979" s="1">
        <v>0</v>
      </c>
      <c r="Z979" s="1">
        <v>0</v>
      </c>
      <c r="AA979" s="1">
        <v>0</v>
      </c>
      <c r="AB979" s="1">
        <v>0</v>
      </c>
      <c r="AC979" s="1">
        <v>0</v>
      </c>
      <c r="AD979" s="1">
        <v>0</v>
      </c>
      <c r="AE979" s="1">
        <v>0</v>
      </c>
      <c r="AF979" s="1">
        <v>0</v>
      </c>
      <c r="AG979" s="1">
        <v>0</v>
      </c>
      <c r="AH979" s="1">
        <v>0</v>
      </c>
      <c r="AI979" t="s">
        <v>87</v>
      </c>
      <c r="AL979" s="1">
        <v>0</v>
      </c>
      <c r="AM979" s="1">
        <v>0</v>
      </c>
      <c r="AN979" s="1">
        <v>0</v>
      </c>
    </row>
    <row r="980" spans="1:40" x14ac:dyDescent="0.25">
      <c r="A980">
        <v>978</v>
      </c>
      <c r="B980" t="s">
        <v>354</v>
      </c>
      <c r="C980">
        <v>24</v>
      </c>
      <c r="D980">
        <v>7440417</v>
      </c>
      <c r="E980" t="s">
        <v>292</v>
      </c>
      <c r="F980">
        <v>0</v>
      </c>
      <c r="G980" t="s">
        <v>122</v>
      </c>
      <c r="H980" s="1">
        <v>0</v>
      </c>
      <c r="I980" s="1">
        <v>0</v>
      </c>
      <c r="J980" s="1">
        <v>0</v>
      </c>
      <c r="K980" s="1">
        <v>0</v>
      </c>
      <c r="L980" s="1">
        <v>0</v>
      </c>
      <c r="M980" s="1">
        <v>0</v>
      </c>
      <c r="N980" s="1">
        <v>0</v>
      </c>
      <c r="O980" s="1">
        <v>0</v>
      </c>
      <c r="P980" s="1">
        <v>0</v>
      </c>
      <c r="Q980" s="1">
        <v>0</v>
      </c>
      <c r="R980" s="1">
        <v>0</v>
      </c>
      <c r="S980" s="1">
        <v>0</v>
      </c>
      <c r="T980" s="1">
        <v>0</v>
      </c>
      <c r="U980" s="1">
        <v>0</v>
      </c>
      <c r="V980" t="s">
        <v>86</v>
      </c>
      <c r="W980" s="1">
        <v>0</v>
      </c>
      <c r="X980" s="1">
        <v>0</v>
      </c>
      <c r="Y980" s="1">
        <v>0</v>
      </c>
      <c r="Z980" s="1">
        <v>0</v>
      </c>
      <c r="AA980" s="1">
        <v>0</v>
      </c>
      <c r="AB980" s="1">
        <v>0</v>
      </c>
      <c r="AC980" s="1">
        <v>0</v>
      </c>
      <c r="AD980" s="1">
        <v>0</v>
      </c>
      <c r="AE980" s="1">
        <v>0</v>
      </c>
      <c r="AF980" s="1">
        <v>0</v>
      </c>
      <c r="AG980" s="1">
        <v>0</v>
      </c>
      <c r="AH980" s="1">
        <v>0</v>
      </c>
      <c r="AI980" t="s">
        <v>87</v>
      </c>
      <c r="AL980" s="1">
        <v>0</v>
      </c>
      <c r="AM980" s="1">
        <v>0</v>
      </c>
      <c r="AN980" s="1">
        <v>0</v>
      </c>
    </row>
    <row r="981" spans="1:40" x14ac:dyDescent="0.25">
      <c r="A981">
        <v>979</v>
      </c>
      <c r="B981" t="s">
        <v>354</v>
      </c>
      <c r="C981">
        <v>24</v>
      </c>
      <c r="D981">
        <v>7440439</v>
      </c>
      <c r="E981" t="s">
        <v>293</v>
      </c>
      <c r="F981">
        <v>0</v>
      </c>
      <c r="G981" t="s">
        <v>122</v>
      </c>
      <c r="H981" s="1">
        <v>0</v>
      </c>
      <c r="I981" s="1">
        <v>0</v>
      </c>
      <c r="J981" s="1">
        <v>0</v>
      </c>
      <c r="K981" s="1">
        <v>0</v>
      </c>
      <c r="L981" s="1">
        <v>0</v>
      </c>
      <c r="M981" s="1">
        <v>0</v>
      </c>
      <c r="N981" s="1">
        <v>0</v>
      </c>
      <c r="O981" s="1">
        <v>0</v>
      </c>
      <c r="P981" s="1">
        <v>0</v>
      </c>
      <c r="Q981" s="1">
        <v>0</v>
      </c>
      <c r="R981" s="1">
        <v>0</v>
      </c>
      <c r="S981" s="1">
        <v>0</v>
      </c>
      <c r="T981" s="1">
        <v>0</v>
      </c>
      <c r="U981" s="1">
        <v>0</v>
      </c>
      <c r="V981" t="s">
        <v>86</v>
      </c>
      <c r="W981" s="1">
        <v>0</v>
      </c>
      <c r="X981" s="1">
        <v>0</v>
      </c>
      <c r="Y981" s="1">
        <v>0</v>
      </c>
      <c r="Z981" s="1">
        <v>0</v>
      </c>
      <c r="AA981" s="1">
        <v>0</v>
      </c>
      <c r="AB981" s="1">
        <v>0</v>
      </c>
      <c r="AC981" s="1">
        <v>0</v>
      </c>
      <c r="AD981" s="1">
        <v>0</v>
      </c>
      <c r="AE981" s="1">
        <v>0</v>
      </c>
      <c r="AF981" s="1">
        <v>0</v>
      </c>
      <c r="AG981" s="1">
        <v>0</v>
      </c>
      <c r="AH981" s="1">
        <v>0</v>
      </c>
      <c r="AI981" t="s">
        <v>87</v>
      </c>
      <c r="AL981" s="1">
        <v>0</v>
      </c>
      <c r="AM981" s="1">
        <v>0</v>
      </c>
      <c r="AN981" s="1">
        <v>0</v>
      </c>
    </row>
    <row r="982" spans="1:40" x14ac:dyDescent="0.25">
      <c r="A982">
        <v>980</v>
      </c>
      <c r="B982" t="s">
        <v>354</v>
      </c>
      <c r="C982">
        <v>24</v>
      </c>
      <c r="D982">
        <v>7440484</v>
      </c>
      <c r="E982" t="s">
        <v>8</v>
      </c>
      <c r="F982">
        <v>0</v>
      </c>
      <c r="G982" t="s">
        <v>122</v>
      </c>
      <c r="H982" s="1">
        <v>0</v>
      </c>
      <c r="I982" s="1">
        <v>0</v>
      </c>
      <c r="J982" s="1">
        <v>0</v>
      </c>
      <c r="K982" s="1">
        <v>0</v>
      </c>
      <c r="L982" s="1">
        <v>0</v>
      </c>
      <c r="M982" s="1">
        <v>0</v>
      </c>
      <c r="N982" s="1">
        <v>0</v>
      </c>
      <c r="O982" s="1">
        <v>0</v>
      </c>
      <c r="P982" s="1">
        <v>0</v>
      </c>
      <c r="Q982" s="1">
        <v>0</v>
      </c>
      <c r="R982" s="1">
        <v>0</v>
      </c>
      <c r="S982" s="1">
        <v>0</v>
      </c>
      <c r="T982" s="1">
        <v>0</v>
      </c>
      <c r="U982" s="1">
        <v>0</v>
      </c>
      <c r="V982" t="s">
        <v>86</v>
      </c>
      <c r="W982" s="1">
        <v>0</v>
      </c>
      <c r="X982" s="1">
        <v>0</v>
      </c>
      <c r="Y982" s="1">
        <v>0</v>
      </c>
      <c r="Z982" s="1">
        <v>0</v>
      </c>
      <c r="AA982" s="1">
        <v>0</v>
      </c>
      <c r="AB982" s="1">
        <v>0</v>
      </c>
      <c r="AC982" s="1">
        <v>0</v>
      </c>
      <c r="AD982" s="1">
        <v>0</v>
      </c>
      <c r="AE982" s="1">
        <v>0</v>
      </c>
      <c r="AF982" s="1">
        <v>0</v>
      </c>
      <c r="AG982" s="1">
        <v>0</v>
      </c>
      <c r="AH982" s="1">
        <v>0</v>
      </c>
      <c r="AI982" t="s">
        <v>87</v>
      </c>
      <c r="AL982" s="1">
        <v>0</v>
      </c>
      <c r="AM982" s="1">
        <v>0</v>
      </c>
      <c r="AN982" s="1">
        <v>0</v>
      </c>
    </row>
    <row r="983" spans="1:40" x14ac:dyDescent="0.25">
      <c r="A983">
        <v>981</v>
      </c>
      <c r="B983" t="s">
        <v>354</v>
      </c>
      <c r="C983">
        <v>24</v>
      </c>
      <c r="D983">
        <v>7440473</v>
      </c>
      <c r="E983" t="s">
        <v>89</v>
      </c>
      <c r="F983">
        <v>4.2900000000000002E-4</v>
      </c>
      <c r="G983" t="s">
        <v>122</v>
      </c>
      <c r="H983" s="1">
        <v>0</v>
      </c>
      <c r="I983" s="1">
        <v>0</v>
      </c>
      <c r="J983" s="1">
        <v>0</v>
      </c>
      <c r="K983" s="1">
        <v>0</v>
      </c>
      <c r="L983" s="1">
        <v>0</v>
      </c>
      <c r="M983" s="1">
        <v>0</v>
      </c>
      <c r="N983" s="1">
        <v>0</v>
      </c>
      <c r="O983" s="1">
        <v>0</v>
      </c>
      <c r="P983" s="1">
        <v>0</v>
      </c>
      <c r="Q983" s="1">
        <v>0</v>
      </c>
      <c r="R983" s="1">
        <v>0</v>
      </c>
      <c r="S983" s="1">
        <v>0</v>
      </c>
      <c r="T983" s="1">
        <v>0</v>
      </c>
      <c r="U983" s="1">
        <v>0</v>
      </c>
      <c r="V983" t="s">
        <v>86</v>
      </c>
      <c r="W983" s="1">
        <v>4.2900000000000002E-4</v>
      </c>
      <c r="X983" s="1">
        <v>0</v>
      </c>
      <c r="Y983" s="1">
        <v>0</v>
      </c>
      <c r="Z983" s="1">
        <v>0</v>
      </c>
      <c r="AA983" s="1">
        <v>0</v>
      </c>
      <c r="AB983" s="1">
        <v>0</v>
      </c>
      <c r="AC983" s="1">
        <v>0</v>
      </c>
      <c r="AD983" s="1">
        <v>0</v>
      </c>
      <c r="AE983" s="1">
        <v>0</v>
      </c>
      <c r="AF983" s="1">
        <v>0</v>
      </c>
      <c r="AG983" s="1">
        <v>0</v>
      </c>
      <c r="AH983" s="1">
        <v>0</v>
      </c>
      <c r="AI983" t="s">
        <v>87</v>
      </c>
      <c r="AL983" s="1">
        <v>0</v>
      </c>
      <c r="AM983" s="1">
        <v>0</v>
      </c>
      <c r="AN983" s="1">
        <v>0</v>
      </c>
    </row>
    <row r="984" spans="1:40" x14ac:dyDescent="0.25">
      <c r="A984">
        <v>982</v>
      </c>
      <c r="B984" t="s">
        <v>354</v>
      </c>
      <c r="C984">
        <v>24</v>
      </c>
      <c r="D984">
        <v>18540299</v>
      </c>
      <c r="E984" t="s">
        <v>13</v>
      </c>
      <c r="F984" s="1">
        <v>9.7799999999999995E-6</v>
      </c>
      <c r="G984" t="s">
        <v>122</v>
      </c>
      <c r="H984" s="1">
        <v>0</v>
      </c>
      <c r="I984" s="1">
        <v>0</v>
      </c>
      <c r="J984" s="1">
        <v>0</v>
      </c>
      <c r="K984" s="1">
        <v>0</v>
      </c>
      <c r="L984" s="1">
        <v>0</v>
      </c>
      <c r="M984" s="1">
        <v>0</v>
      </c>
      <c r="N984" s="1">
        <v>4.8900000000000003E-5</v>
      </c>
      <c r="O984" s="1">
        <v>0</v>
      </c>
      <c r="P984" s="1">
        <v>0</v>
      </c>
      <c r="Q984" s="1">
        <v>0</v>
      </c>
      <c r="R984" s="1">
        <v>0</v>
      </c>
      <c r="S984" s="1">
        <v>2.6606E-6</v>
      </c>
      <c r="T984" s="1">
        <v>0</v>
      </c>
      <c r="U984" s="1">
        <v>0</v>
      </c>
      <c r="V984" t="s">
        <v>86</v>
      </c>
      <c r="W984" s="1">
        <v>9.7799999999999995E-6</v>
      </c>
      <c r="X984" s="1">
        <v>4.8586000000000002E-8</v>
      </c>
      <c r="Y984" s="1">
        <v>4.6271999999999999E-9</v>
      </c>
      <c r="Z984" s="1">
        <v>0</v>
      </c>
      <c r="AA984" s="1">
        <v>0</v>
      </c>
      <c r="AB984" s="1">
        <v>0</v>
      </c>
      <c r="AC984" s="1">
        <v>0</v>
      </c>
      <c r="AD984" s="1">
        <v>0</v>
      </c>
      <c r="AE984" s="1">
        <v>0</v>
      </c>
      <c r="AF984" s="1">
        <v>0</v>
      </c>
      <c r="AG984" s="1">
        <v>0</v>
      </c>
      <c r="AH984" s="1">
        <v>0</v>
      </c>
      <c r="AI984" t="s">
        <v>87</v>
      </c>
      <c r="AJ984" t="s">
        <v>88</v>
      </c>
      <c r="AK984" t="s">
        <v>118</v>
      </c>
      <c r="AL984" s="1">
        <v>0</v>
      </c>
      <c r="AM984" s="1">
        <v>0</v>
      </c>
      <c r="AN984" s="1">
        <v>0</v>
      </c>
    </row>
    <row r="985" spans="1:40" x14ac:dyDescent="0.25">
      <c r="A985">
        <v>983</v>
      </c>
      <c r="B985" t="s">
        <v>354</v>
      </c>
      <c r="C985">
        <v>24</v>
      </c>
      <c r="D985">
        <v>1175</v>
      </c>
      <c r="E985" t="s">
        <v>294</v>
      </c>
      <c r="F985">
        <v>0</v>
      </c>
      <c r="G985" t="s">
        <v>122</v>
      </c>
      <c r="H985" s="1">
        <v>0</v>
      </c>
      <c r="I985" s="1">
        <v>0</v>
      </c>
      <c r="J985" s="1">
        <v>0</v>
      </c>
      <c r="K985" s="1">
        <v>0</v>
      </c>
      <c r="L985" s="1">
        <v>0</v>
      </c>
      <c r="M985" s="1">
        <v>0</v>
      </c>
      <c r="N985" s="1">
        <v>0</v>
      </c>
      <c r="O985" s="1">
        <v>0</v>
      </c>
      <c r="P985" s="1">
        <v>0</v>
      </c>
      <c r="Q985" s="1">
        <v>0</v>
      </c>
      <c r="R985" s="1">
        <v>0</v>
      </c>
      <c r="S985" s="1">
        <v>0</v>
      </c>
      <c r="T985" s="1">
        <v>0</v>
      </c>
      <c r="U985" s="1">
        <v>0</v>
      </c>
      <c r="V985" t="s">
        <v>86</v>
      </c>
      <c r="W985" s="1">
        <v>0</v>
      </c>
      <c r="X985" s="1">
        <v>0</v>
      </c>
      <c r="Y985" s="1">
        <v>0</v>
      </c>
      <c r="Z985" s="1">
        <v>0</v>
      </c>
      <c r="AA985" s="1">
        <v>0</v>
      </c>
      <c r="AB985" s="1">
        <v>0</v>
      </c>
      <c r="AC985" s="1">
        <v>0</v>
      </c>
      <c r="AD985" s="1">
        <v>0</v>
      </c>
      <c r="AE985" s="1">
        <v>0</v>
      </c>
      <c r="AF985" s="1">
        <v>0</v>
      </c>
      <c r="AG985" s="1">
        <v>0</v>
      </c>
      <c r="AH985" s="1">
        <v>0</v>
      </c>
      <c r="AI985" t="s">
        <v>87</v>
      </c>
      <c r="AL985" s="1">
        <v>0</v>
      </c>
      <c r="AM985" s="1">
        <v>0</v>
      </c>
      <c r="AN985" s="1">
        <v>0</v>
      </c>
    </row>
    <row r="986" spans="1:40" x14ac:dyDescent="0.25">
      <c r="A986">
        <v>984</v>
      </c>
      <c r="B986" t="s">
        <v>354</v>
      </c>
      <c r="C986">
        <v>24</v>
      </c>
      <c r="D986">
        <v>7440508</v>
      </c>
      <c r="E986" t="s">
        <v>10</v>
      </c>
      <c r="F986">
        <v>0</v>
      </c>
      <c r="G986" t="s">
        <v>122</v>
      </c>
      <c r="H986" s="1">
        <v>0</v>
      </c>
      <c r="I986" s="1">
        <v>0</v>
      </c>
      <c r="J986" s="1">
        <v>0</v>
      </c>
      <c r="K986" s="1">
        <v>0</v>
      </c>
      <c r="L986" s="1">
        <v>0</v>
      </c>
      <c r="M986" s="1">
        <v>0</v>
      </c>
      <c r="N986" s="1">
        <v>0</v>
      </c>
      <c r="O986" s="1">
        <v>0</v>
      </c>
      <c r="P986" s="1">
        <v>0</v>
      </c>
      <c r="Q986" s="1">
        <v>0</v>
      </c>
      <c r="R986" s="1">
        <v>0</v>
      </c>
      <c r="S986" s="1">
        <v>0</v>
      </c>
      <c r="T986" s="1">
        <v>0</v>
      </c>
      <c r="U986" s="1">
        <v>0</v>
      </c>
      <c r="V986" t="s">
        <v>86</v>
      </c>
      <c r="W986" s="1">
        <v>0</v>
      </c>
      <c r="X986" s="1">
        <v>0</v>
      </c>
      <c r="Y986" s="1">
        <v>0</v>
      </c>
      <c r="Z986" s="1">
        <v>0</v>
      </c>
      <c r="AA986" s="1">
        <v>0</v>
      </c>
      <c r="AB986" s="1">
        <v>0</v>
      </c>
      <c r="AC986" s="1">
        <v>0</v>
      </c>
      <c r="AD986" s="1">
        <v>0</v>
      </c>
      <c r="AE986" s="1">
        <v>0</v>
      </c>
      <c r="AF986" s="1">
        <v>0</v>
      </c>
      <c r="AG986" s="1">
        <v>0</v>
      </c>
      <c r="AH986" s="1">
        <v>0</v>
      </c>
      <c r="AI986" t="s">
        <v>87</v>
      </c>
      <c r="AL986" s="1">
        <v>0</v>
      </c>
      <c r="AM986" s="1">
        <v>0</v>
      </c>
      <c r="AN986" s="1">
        <v>0</v>
      </c>
    </row>
    <row r="987" spans="1:40" x14ac:dyDescent="0.25">
      <c r="A987">
        <v>985</v>
      </c>
      <c r="B987" t="s">
        <v>354</v>
      </c>
      <c r="C987">
        <v>24</v>
      </c>
      <c r="D987">
        <v>7439965</v>
      </c>
      <c r="E987" t="s">
        <v>5</v>
      </c>
      <c r="F987">
        <v>2.96E-3</v>
      </c>
      <c r="G987" t="s">
        <v>122</v>
      </c>
      <c r="H987" s="1">
        <v>0</v>
      </c>
      <c r="I987" s="1">
        <v>3.2889000000000002E-2</v>
      </c>
      <c r="J987" s="1">
        <v>0</v>
      </c>
      <c r="K987" s="1">
        <v>0</v>
      </c>
      <c r="L987" s="1">
        <v>0</v>
      </c>
      <c r="M987" s="1">
        <v>0</v>
      </c>
      <c r="N987" s="1">
        <v>0</v>
      </c>
      <c r="O987" s="1">
        <v>0</v>
      </c>
      <c r="P987" s="1">
        <v>0</v>
      </c>
      <c r="Q987" s="1">
        <v>0</v>
      </c>
      <c r="R987" s="1">
        <v>0</v>
      </c>
      <c r="S987" s="1">
        <v>0</v>
      </c>
      <c r="T987" s="1">
        <v>0</v>
      </c>
      <c r="U987" s="1">
        <v>0</v>
      </c>
      <c r="V987" t="s">
        <v>86</v>
      </c>
      <c r="W987" s="1">
        <v>2.96E-3</v>
      </c>
      <c r="X987" s="1">
        <v>0</v>
      </c>
      <c r="Y987" s="1">
        <v>0</v>
      </c>
      <c r="Z987" s="1">
        <v>0</v>
      </c>
      <c r="AA987" s="1">
        <v>0</v>
      </c>
      <c r="AB987" s="1">
        <v>0</v>
      </c>
      <c r="AC987" s="1">
        <v>0</v>
      </c>
      <c r="AD987" s="1">
        <v>0</v>
      </c>
      <c r="AE987" s="1">
        <v>0</v>
      </c>
      <c r="AF987" s="1">
        <v>0</v>
      </c>
      <c r="AG987" s="1">
        <v>0</v>
      </c>
      <c r="AH987" s="1">
        <v>0</v>
      </c>
      <c r="AI987" t="s">
        <v>87</v>
      </c>
      <c r="AL987" s="1">
        <v>0</v>
      </c>
      <c r="AM987" s="1">
        <v>0</v>
      </c>
      <c r="AN987" s="1">
        <v>0</v>
      </c>
    </row>
    <row r="988" spans="1:40" x14ac:dyDescent="0.25">
      <c r="A988">
        <v>986</v>
      </c>
      <c r="B988" t="s">
        <v>354</v>
      </c>
      <c r="C988">
        <v>24</v>
      </c>
      <c r="D988">
        <v>7440020</v>
      </c>
      <c r="E988" t="s">
        <v>6</v>
      </c>
      <c r="F988">
        <v>3.3399999999999999E-2</v>
      </c>
      <c r="G988" t="s">
        <v>122</v>
      </c>
      <c r="H988" s="1">
        <v>0</v>
      </c>
      <c r="I988" s="1">
        <v>0</v>
      </c>
      <c r="J988" s="1">
        <v>0</v>
      </c>
      <c r="K988" s="1">
        <v>0</v>
      </c>
      <c r="L988" s="1">
        <v>0</v>
      </c>
      <c r="M988" s="1">
        <v>1.6521000000000001E-2</v>
      </c>
      <c r="N988" s="1">
        <v>2.3856999999999999</v>
      </c>
      <c r="O988" s="1">
        <v>0</v>
      </c>
      <c r="P988" s="1">
        <v>0</v>
      </c>
      <c r="Q988" s="1">
        <v>0</v>
      </c>
      <c r="R988" s="1">
        <v>0</v>
      </c>
      <c r="S988" s="1">
        <v>2.3856999999999999</v>
      </c>
      <c r="T988" s="1">
        <v>0</v>
      </c>
      <c r="U988" s="1">
        <v>0</v>
      </c>
      <c r="V988" t="s">
        <v>86</v>
      </c>
      <c r="W988" s="1">
        <v>3.3399999999999999E-2</v>
      </c>
      <c r="X988" s="1">
        <v>1.6593000000000001E-4</v>
      </c>
      <c r="Y988" s="1">
        <v>1.5803000000000001E-5</v>
      </c>
      <c r="Z988" s="1">
        <v>0</v>
      </c>
      <c r="AA988" s="1">
        <v>0</v>
      </c>
      <c r="AB988" s="1">
        <v>0</v>
      </c>
      <c r="AC988" s="1">
        <v>0</v>
      </c>
      <c r="AD988" s="1">
        <v>0</v>
      </c>
      <c r="AE988" s="1">
        <v>0</v>
      </c>
      <c r="AF988" s="1">
        <v>0</v>
      </c>
      <c r="AG988" s="1">
        <v>0</v>
      </c>
      <c r="AH988" s="1">
        <v>0</v>
      </c>
      <c r="AI988" t="s">
        <v>87</v>
      </c>
      <c r="AJ988" t="s">
        <v>88</v>
      </c>
      <c r="AK988" t="s">
        <v>118</v>
      </c>
      <c r="AL988" s="1">
        <v>0</v>
      </c>
      <c r="AM988" s="1">
        <v>0</v>
      </c>
      <c r="AN988" s="1">
        <v>0</v>
      </c>
    </row>
    <row r="989" spans="1:40" x14ac:dyDescent="0.25">
      <c r="A989">
        <v>987</v>
      </c>
      <c r="B989" t="s">
        <v>354</v>
      </c>
      <c r="C989">
        <v>24</v>
      </c>
      <c r="D989">
        <v>7723140</v>
      </c>
      <c r="E989" t="s">
        <v>295</v>
      </c>
      <c r="F989">
        <v>0</v>
      </c>
      <c r="G989" t="s">
        <v>122</v>
      </c>
      <c r="H989" s="1">
        <v>0</v>
      </c>
      <c r="I989" s="1">
        <v>0</v>
      </c>
      <c r="J989" s="1">
        <v>0</v>
      </c>
      <c r="K989" s="1">
        <v>0</v>
      </c>
      <c r="L989" s="1">
        <v>0</v>
      </c>
      <c r="M989" s="1">
        <v>0</v>
      </c>
      <c r="N989" s="1">
        <v>0</v>
      </c>
      <c r="O989" s="1">
        <v>0</v>
      </c>
      <c r="P989" s="1">
        <v>0</v>
      </c>
      <c r="Q989" s="1">
        <v>0</v>
      </c>
      <c r="R989" s="1">
        <v>0</v>
      </c>
      <c r="S989" s="1">
        <v>0</v>
      </c>
      <c r="T989" s="1">
        <v>0</v>
      </c>
      <c r="U989" s="1">
        <v>0</v>
      </c>
      <c r="V989" t="s">
        <v>86</v>
      </c>
      <c r="W989" s="1">
        <v>0</v>
      </c>
      <c r="X989" s="1">
        <v>0</v>
      </c>
      <c r="Y989" s="1">
        <v>0</v>
      </c>
      <c r="Z989" s="1">
        <v>0</v>
      </c>
      <c r="AA989" s="1">
        <v>0</v>
      </c>
      <c r="AB989" s="1">
        <v>0</v>
      </c>
      <c r="AC989" s="1">
        <v>0</v>
      </c>
      <c r="AD989" s="1">
        <v>0</v>
      </c>
      <c r="AE989" s="1">
        <v>0</v>
      </c>
      <c r="AF989" s="1">
        <v>0</v>
      </c>
      <c r="AG989" s="1">
        <v>0</v>
      </c>
      <c r="AH989" s="1">
        <v>0</v>
      </c>
      <c r="AI989" t="s">
        <v>87</v>
      </c>
      <c r="AL989" s="1">
        <v>0</v>
      </c>
      <c r="AM989" s="1">
        <v>0</v>
      </c>
      <c r="AN989" s="1">
        <v>0</v>
      </c>
    </row>
    <row r="990" spans="1:40" x14ac:dyDescent="0.25">
      <c r="A990">
        <v>988</v>
      </c>
      <c r="B990" t="s">
        <v>354</v>
      </c>
      <c r="C990">
        <v>24</v>
      </c>
      <c r="D990">
        <v>7439921</v>
      </c>
      <c r="E990" t="s">
        <v>7</v>
      </c>
      <c r="F990">
        <v>0</v>
      </c>
      <c r="G990" t="s">
        <v>122</v>
      </c>
      <c r="H990" s="1">
        <v>0</v>
      </c>
      <c r="I990" s="1">
        <v>0</v>
      </c>
      <c r="J990" s="1">
        <v>0</v>
      </c>
      <c r="K990" s="1">
        <v>0</v>
      </c>
      <c r="L990" s="1">
        <v>0</v>
      </c>
      <c r="M990" s="1">
        <v>0</v>
      </c>
      <c r="N990" s="1">
        <v>0</v>
      </c>
      <c r="O990" s="1">
        <v>0</v>
      </c>
      <c r="P990" s="1">
        <v>0</v>
      </c>
      <c r="Q990" s="1">
        <v>0</v>
      </c>
      <c r="R990" s="1">
        <v>0</v>
      </c>
      <c r="S990" s="1">
        <v>0</v>
      </c>
      <c r="T990" s="1">
        <v>0</v>
      </c>
      <c r="U990" s="1">
        <v>0</v>
      </c>
      <c r="V990" t="s">
        <v>86</v>
      </c>
      <c r="W990" s="1">
        <v>0</v>
      </c>
      <c r="X990" s="1">
        <v>0</v>
      </c>
      <c r="Y990" s="1">
        <v>0</v>
      </c>
      <c r="Z990" s="1">
        <v>0</v>
      </c>
      <c r="AA990" s="1">
        <v>0</v>
      </c>
      <c r="AB990" s="1">
        <v>0</v>
      </c>
      <c r="AC990" s="1">
        <v>0</v>
      </c>
      <c r="AD990" s="1">
        <v>0</v>
      </c>
      <c r="AE990" s="1">
        <v>0</v>
      </c>
      <c r="AF990" s="1">
        <v>0</v>
      </c>
      <c r="AG990" s="1">
        <v>0</v>
      </c>
      <c r="AH990" s="1">
        <v>0</v>
      </c>
      <c r="AI990" t="s">
        <v>87</v>
      </c>
      <c r="AL990" s="1">
        <v>0</v>
      </c>
      <c r="AM990" s="1">
        <v>0</v>
      </c>
      <c r="AN990" s="1">
        <v>0</v>
      </c>
    </row>
    <row r="991" spans="1:40" x14ac:dyDescent="0.25">
      <c r="A991">
        <v>989</v>
      </c>
      <c r="B991" t="s">
        <v>354</v>
      </c>
      <c r="C991">
        <v>24</v>
      </c>
      <c r="D991">
        <v>7440622</v>
      </c>
      <c r="E991" t="s">
        <v>296</v>
      </c>
      <c r="F991">
        <v>0</v>
      </c>
      <c r="G991" t="s">
        <v>122</v>
      </c>
      <c r="H991" s="1">
        <v>0</v>
      </c>
      <c r="I991" s="1">
        <v>0</v>
      </c>
      <c r="J991" s="1">
        <v>0</v>
      </c>
      <c r="K991" s="1">
        <v>0</v>
      </c>
      <c r="L991" s="1">
        <v>0</v>
      </c>
      <c r="M991" s="1">
        <v>0</v>
      </c>
      <c r="N991" s="1">
        <v>0</v>
      </c>
      <c r="O991" s="1">
        <v>0</v>
      </c>
      <c r="P991" s="1">
        <v>0</v>
      </c>
      <c r="Q991" s="1">
        <v>0</v>
      </c>
      <c r="R991" s="1">
        <v>0</v>
      </c>
      <c r="S991" s="1">
        <v>0</v>
      </c>
      <c r="T991" s="1">
        <v>0</v>
      </c>
      <c r="U991" s="1">
        <v>0</v>
      </c>
      <c r="V991" t="s">
        <v>86</v>
      </c>
      <c r="W991" s="1">
        <v>0</v>
      </c>
      <c r="X991" s="1">
        <v>0</v>
      </c>
      <c r="Y991" s="1">
        <v>0</v>
      </c>
      <c r="Z991" s="1">
        <v>0</v>
      </c>
      <c r="AA991" s="1">
        <v>0</v>
      </c>
      <c r="AB991" s="1">
        <v>0</v>
      </c>
      <c r="AC991" s="1">
        <v>0</v>
      </c>
      <c r="AD991" s="1">
        <v>0</v>
      </c>
      <c r="AE991" s="1">
        <v>0</v>
      </c>
      <c r="AF991" s="1">
        <v>0</v>
      </c>
      <c r="AG991" s="1">
        <v>0</v>
      </c>
      <c r="AH991" s="1">
        <v>0</v>
      </c>
      <c r="AI991" t="s">
        <v>87</v>
      </c>
      <c r="AL991" s="1">
        <v>0</v>
      </c>
      <c r="AM991" s="1">
        <v>0</v>
      </c>
      <c r="AN991" s="1">
        <v>0</v>
      </c>
    </row>
    <row r="992" spans="1:40" x14ac:dyDescent="0.25">
      <c r="A992">
        <v>990</v>
      </c>
      <c r="B992" t="s">
        <v>354</v>
      </c>
      <c r="C992">
        <v>24</v>
      </c>
      <c r="D992">
        <v>7440666</v>
      </c>
      <c r="E992" t="s">
        <v>297</v>
      </c>
      <c r="F992">
        <v>0</v>
      </c>
      <c r="G992" t="s">
        <v>122</v>
      </c>
      <c r="H992" s="1">
        <v>0</v>
      </c>
      <c r="I992" s="1">
        <v>0</v>
      </c>
      <c r="J992" s="1">
        <v>0</v>
      </c>
      <c r="K992" s="1">
        <v>0</v>
      </c>
      <c r="L992" s="1">
        <v>0</v>
      </c>
      <c r="M992" s="1">
        <v>0</v>
      </c>
      <c r="N992" s="1">
        <v>0</v>
      </c>
      <c r="O992" s="1">
        <v>0</v>
      </c>
      <c r="P992" s="1">
        <v>0</v>
      </c>
      <c r="Q992" s="1">
        <v>0</v>
      </c>
      <c r="R992" s="1">
        <v>0</v>
      </c>
      <c r="S992" s="1">
        <v>0</v>
      </c>
      <c r="T992" s="1">
        <v>0</v>
      </c>
      <c r="U992" s="1">
        <v>0</v>
      </c>
      <c r="V992" t="s">
        <v>86</v>
      </c>
      <c r="W992" s="1">
        <v>0</v>
      </c>
      <c r="X992" s="1">
        <v>0</v>
      </c>
      <c r="Y992" s="1">
        <v>0</v>
      </c>
      <c r="Z992" s="1">
        <v>0</v>
      </c>
      <c r="AA992" s="1">
        <v>0</v>
      </c>
      <c r="AB992" s="1">
        <v>0</v>
      </c>
      <c r="AC992" s="1">
        <v>0</v>
      </c>
      <c r="AD992" s="1">
        <v>0</v>
      </c>
      <c r="AE992" s="1">
        <v>0</v>
      </c>
      <c r="AF992" s="1">
        <v>0</v>
      </c>
      <c r="AG992" s="1">
        <v>0</v>
      </c>
      <c r="AH992" s="1">
        <v>0</v>
      </c>
      <c r="AI992" t="s">
        <v>87</v>
      </c>
      <c r="AL992" s="1">
        <v>0</v>
      </c>
      <c r="AM992" s="1">
        <v>0</v>
      </c>
      <c r="AN992" s="1">
        <v>0</v>
      </c>
    </row>
    <row r="993" spans="1:40" x14ac:dyDescent="0.25">
      <c r="A993">
        <v>991</v>
      </c>
      <c r="B993" t="s">
        <v>355</v>
      </c>
      <c r="C993">
        <v>24</v>
      </c>
      <c r="D993">
        <v>7429905</v>
      </c>
      <c r="E993" t="s">
        <v>290</v>
      </c>
      <c r="F993">
        <v>0</v>
      </c>
      <c r="G993" t="s">
        <v>122</v>
      </c>
      <c r="H993" s="1">
        <v>0</v>
      </c>
      <c r="I993" s="1">
        <v>0</v>
      </c>
      <c r="J993" s="1">
        <v>0</v>
      </c>
      <c r="K993" s="1">
        <v>0</v>
      </c>
      <c r="L993" s="1">
        <v>0</v>
      </c>
      <c r="M993" s="1">
        <v>0</v>
      </c>
      <c r="N993" s="1">
        <v>0</v>
      </c>
      <c r="O993" s="1">
        <v>0</v>
      </c>
      <c r="P993" s="1">
        <v>0</v>
      </c>
      <c r="Q993" s="1">
        <v>0</v>
      </c>
      <c r="R993" s="1">
        <v>0</v>
      </c>
      <c r="S993" s="1">
        <v>0</v>
      </c>
      <c r="T993" s="1">
        <v>0</v>
      </c>
      <c r="U993" s="1">
        <v>0</v>
      </c>
      <c r="V993" t="s">
        <v>86</v>
      </c>
      <c r="W993" s="1">
        <v>0</v>
      </c>
      <c r="X993" s="1">
        <v>0</v>
      </c>
      <c r="Y993" s="1">
        <v>0</v>
      </c>
      <c r="Z993" s="1">
        <v>0</v>
      </c>
      <c r="AA993" s="1">
        <v>0</v>
      </c>
      <c r="AB993" s="1">
        <v>0</v>
      </c>
      <c r="AC993" s="1">
        <v>0</v>
      </c>
      <c r="AD993" s="1">
        <v>0</v>
      </c>
      <c r="AE993" s="1">
        <v>0</v>
      </c>
      <c r="AF993" s="1">
        <v>0</v>
      </c>
      <c r="AG993" s="1">
        <v>0</v>
      </c>
      <c r="AH993" s="1">
        <v>0</v>
      </c>
      <c r="AI993" t="s">
        <v>87</v>
      </c>
      <c r="AL993" s="1">
        <v>0</v>
      </c>
      <c r="AM993" s="1">
        <v>0</v>
      </c>
      <c r="AN993" s="1">
        <v>0</v>
      </c>
    </row>
    <row r="994" spans="1:40" x14ac:dyDescent="0.25">
      <c r="A994">
        <v>992</v>
      </c>
      <c r="B994" t="s">
        <v>355</v>
      </c>
      <c r="C994">
        <v>24</v>
      </c>
      <c r="D994">
        <v>1344281</v>
      </c>
      <c r="E994" t="s">
        <v>291</v>
      </c>
      <c r="F994">
        <v>0</v>
      </c>
      <c r="G994" t="s">
        <v>122</v>
      </c>
      <c r="H994" s="1">
        <v>0</v>
      </c>
      <c r="I994" s="1">
        <v>0</v>
      </c>
      <c r="J994" s="1">
        <v>0</v>
      </c>
      <c r="K994" s="1">
        <v>0</v>
      </c>
      <c r="L994" s="1">
        <v>0</v>
      </c>
      <c r="M994" s="1">
        <v>0</v>
      </c>
      <c r="N994" s="1">
        <v>0</v>
      </c>
      <c r="O994" s="1">
        <v>0</v>
      </c>
      <c r="P994" s="1">
        <v>0</v>
      </c>
      <c r="Q994" s="1">
        <v>0</v>
      </c>
      <c r="R994" s="1">
        <v>0</v>
      </c>
      <c r="S994" s="1">
        <v>0</v>
      </c>
      <c r="T994" s="1">
        <v>0</v>
      </c>
      <c r="U994" s="1">
        <v>0</v>
      </c>
      <c r="V994" t="s">
        <v>86</v>
      </c>
      <c r="W994" s="1">
        <v>0</v>
      </c>
      <c r="X994" s="1">
        <v>0</v>
      </c>
      <c r="Y994" s="1">
        <v>0</v>
      </c>
      <c r="Z994" s="1">
        <v>0</v>
      </c>
      <c r="AA994" s="1">
        <v>0</v>
      </c>
      <c r="AB994" s="1">
        <v>0</v>
      </c>
      <c r="AC994" s="1">
        <v>0</v>
      </c>
      <c r="AD994" s="1">
        <v>0</v>
      </c>
      <c r="AE994" s="1">
        <v>0</v>
      </c>
      <c r="AF994" s="1">
        <v>0</v>
      </c>
      <c r="AG994" s="1">
        <v>0</v>
      </c>
      <c r="AH994" s="1">
        <v>0</v>
      </c>
      <c r="AI994" t="s">
        <v>87</v>
      </c>
      <c r="AL994" s="1">
        <v>0</v>
      </c>
      <c r="AM994" s="1">
        <v>0</v>
      </c>
      <c r="AN994" s="1">
        <v>0</v>
      </c>
    </row>
    <row r="995" spans="1:40" x14ac:dyDescent="0.25">
      <c r="A995">
        <v>993</v>
      </c>
      <c r="B995" t="s">
        <v>355</v>
      </c>
      <c r="C995">
        <v>24</v>
      </c>
      <c r="D995">
        <v>7440417</v>
      </c>
      <c r="E995" t="s">
        <v>292</v>
      </c>
      <c r="F995">
        <v>0</v>
      </c>
      <c r="G995" t="s">
        <v>122</v>
      </c>
      <c r="H995" s="1">
        <v>0</v>
      </c>
      <c r="I995" s="1">
        <v>0</v>
      </c>
      <c r="J995" s="1">
        <v>0</v>
      </c>
      <c r="K995" s="1">
        <v>0</v>
      </c>
      <c r="L995" s="1">
        <v>0</v>
      </c>
      <c r="M995" s="1">
        <v>0</v>
      </c>
      <c r="N995" s="1">
        <v>0</v>
      </c>
      <c r="O995" s="1">
        <v>0</v>
      </c>
      <c r="P995" s="1">
        <v>0</v>
      </c>
      <c r="Q995" s="1">
        <v>0</v>
      </c>
      <c r="R995" s="1">
        <v>0</v>
      </c>
      <c r="S995" s="1">
        <v>0</v>
      </c>
      <c r="T995" s="1">
        <v>0</v>
      </c>
      <c r="U995" s="1">
        <v>0</v>
      </c>
      <c r="V995" t="s">
        <v>86</v>
      </c>
      <c r="W995" s="1">
        <v>0</v>
      </c>
      <c r="X995" s="1">
        <v>0</v>
      </c>
      <c r="Y995" s="1">
        <v>0</v>
      </c>
      <c r="Z995" s="1">
        <v>0</v>
      </c>
      <c r="AA995" s="1">
        <v>0</v>
      </c>
      <c r="AB995" s="1">
        <v>0</v>
      </c>
      <c r="AC995" s="1">
        <v>0</v>
      </c>
      <c r="AD995" s="1">
        <v>0</v>
      </c>
      <c r="AE995" s="1">
        <v>0</v>
      </c>
      <c r="AF995" s="1">
        <v>0</v>
      </c>
      <c r="AG995" s="1">
        <v>0</v>
      </c>
      <c r="AH995" s="1">
        <v>0</v>
      </c>
      <c r="AI995" t="s">
        <v>87</v>
      </c>
      <c r="AL995" s="1">
        <v>0</v>
      </c>
      <c r="AM995" s="1">
        <v>0</v>
      </c>
      <c r="AN995" s="1">
        <v>0</v>
      </c>
    </row>
    <row r="996" spans="1:40" x14ac:dyDescent="0.25">
      <c r="A996">
        <v>994</v>
      </c>
      <c r="B996" t="s">
        <v>355</v>
      </c>
      <c r="C996">
        <v>24</v>
      </c>
      <c r="D996">
        <v>7440439</v>
      </c>
      <c r="E996" t="s">
        <v>293</v>
      </c>
      <c r="F996" s="1">
        <v>1.0499999999999999E-6</v>
      </c>
      <c r="G996" t="s">
        <v>122</v>
      </c>
      <c r="H996" s="1">
        <v>0</v>
      </c>
      <c r="I996" s="1">
        <v>0</v>
      </c>
      <c r="J996" s="1">
        <v>0</v>
      </c>
      <c r="K996" s="1">
        <v>6.3032000000000002E-5</v>
      </c>
      <c r="L996" s="1">
        <v>0</v>
      </c>
      <c r="M996" s="1">
        <v>0</v>
      </c>
      <c r="N996" s="1">
        <v>5.2500000000000002E-5</v>
      </c>
      <c r="O996" s="1">
        <v>0</v>
      </c>
      <c r="P996" s="1">
        <v>0</v>
      </c>
      <c r="Q996" s="1">
        <v>0</v>
      </c>
      <c r="R996" s="1">
        <v>0</v>
      </c>
      <c r="S996" s="1">
        <v>0</v>
      </c>
      <c r="T996" s="1">
        <v>0</v>
      </c>
      <c r="U996" s="1">
        <v>0</v>
      </c>
      <c r="V996" t="s">
        <v>86</v>
      </c>
      <c r="W996" s="1">
        <v>1.0499999999999999E-6</v>
      </c>
      <c r="X996" s="1">
        <v>5.2162999999999999E-9</v>
      </c>
      <c r="Y996" s="1">
        <v>4.9679000000000001E-11</v>
      </c>
      <c r="Z996" s="1">
        <v>0</v>
      </c>
      <c r="AA996" s="1">
        <v>0</v>
      </c>
      <c r="AB996" s="1">
        <v>0</v>
      </c>
      <c r="AC996" s="1">
        <v>0</v>
      </c>
      <c r="AD996" s="1">
        <v>0</v>
      </c>
      <c r="AE996" s="1">
        <v>0</v>
      </c>
      <c r="AF996" s="1">
        <v>0</v>
      </c>
      <c r="AG996" s="1">
        <v>0</v>
      </c>
      <c r="AH996" s="1">
        <v>0</v>
      </c>
      <c r="AI996" t="s">
        <v>87</v>
      </c>
      <c r="AJ996" t="s">
        <v>88</v>
      </c>
      <c r="AK996" t="s">
        <v>118</v>
      </c>
      <c r="AL996" s="1">
        <v>0</v>
      </c>
      <c r="AM996" s="1">
        <v>0</v>
      </c>
      <c r="AN996" s="1">
        <v>0</v>
      </c>
    </row>
    <row r="997" spans="1:40" x14ac:dyDescent="0.25">
      <c r="A997">
        <v>995</v>
      </c>
      <c r="B997" t="s">
        <v>355</v>
      </c>
      <c r="C997">
        <v>24</v>
      </c>
      <c r="D997">
        <v>7440484</v>
      </c>
      <c r="E997" t="s">
        <v>8</v>
      </c>
      <c r="F997">
        <v>0</v>
      </c>
      <c r="G997" t="s">
        <v>122</v>
      </c>
      <c r="H997" s="1">
        <v>0</v>
      </c>
      <c r="I997" s="1">
        <v>0</v>
      </c>
      <c r="J997" s="1">
        <v>0</v>
      </c>
      <c r="K997" s="1">
        <v>0</v>
      </c>
      <c r="L997" s="1">
        <v>0</v>
      </c>
      <c r="M997" s="1">
        <v>0</v>
      </c>
      <c r="N997" s="1">
        <v>0</v>
      </c>
      <c r="O997" s="1">
        <v>0</v>
      </c>
      <c r="P997" s="1">
        <v>0</v>
      </c>
      <c r="Q997" s="1">
        <v>0</v>
      </c>
      <c r="R997" s="1">
        <v>0</v>
      </c>
      <c r="S997" s="1">
        <v>0</v>
      </c>
      <c r="T997" s="1">
        <v>0</v>
      </c>
      <c r="U997" s="1">
        <v>0</v>
      </c>
      <c r="V997" t="s">
        <v>86</v>
      </c>
      <c r="W997" s="1">
        <v>0</v>
      </c>
      <c r="X997" s="1">
        <v>0</v>
      </c>
      <c r="Y997" s="1">
        <v>0</v>
      </c>
      <c r="Z997" s="1">
        <v>0</v>
      </c>
      <c r="AA997" s="1">
        <v>0</v>
      </c>
      <c r="AB997" s="1">
        <v>0</v>
      </c>
      <c r="AC997" s="1">
        <v>0</v>
      </c>
      <c r="AD997" s="1">
        <v>0</v>
      </c>
      <c r="AE997" s="1">
        <v>0</v>
      </c>
      <c r="AF997" s="1">
        <v>0</v>
      </c>
      <c r="AG997" s="1">
        <v>0</v>
      </c>
      <c r="AH997" s="1">
        <v>0</v>
      </c>
      <c r="AI997" t="s">
        <v>87</v>
      </c>
      <c r="AL997" s="1">
        <v>0</v>
      </c>
      <c r="AM997" s="1">
        <v>0</v>
      </c>
      <c r="AN997" s="1">
        <v>0</v>
      </c>
    </row>
    <row r="998" spans="1:40" x14ac:dyDescent="0.25">
      <c r="A998">
        <v>996</v>
      </c>
      <c r="B998" t="s">
        <v>355</v>
      </c>
      <c r="C998">
        <v>24</v>
      </c>
      <c r="D998">
        <v>7440473</v>
      </c>
      <c r="E998" t="s">
        <v>89</v>
      </c>
      <c r="F998">
        <v>9.3800000000000003E-4</v>
      </c>
      <c r="G998" t="s">
        <v>122</v>
      </c>
      <c r="H998" s="1">
        <v>0</v>
      </c>
      <c r="I998" s="1">
        <v>0</v>
      </c>
      <c r="J998" s="1">
        <v>0</v>
      </c>
      <c r="K998" s="1">
        <v>0</v>
      </c>
      <c r="L998" s="1">
        <v>0</v>
      </c>
      <c r="M998" s="1">
        <v>0</v>
      </c>
      <c r="N998" s="1">
        <v>0</v>
      </c>
      <c r="O998" s="1">
        <v>0</v>
      </c>
      <c r="P998" s="1">
        <v>0</v>
      </c>
      <c r="Q998" s="1">
        <v>0</v>
      </c>
      <c r="R998" s="1">
        <v>0</v>
      </c>
      <c r="S998" s="1">
        <v>0</v>
      </c>
      <c r="T998" s="1">
        <v>0</v>
      </c>
      <c r="U998" s="1">
        <v>0</v>
      </c>
      <c r="V998" t="s">
        <v>86</v>
      </c>
      <c r="W998" s="1">
        <v>9.3800000000000003E-4</v>
      </c>
      <c r="X998" s="1">
        <v>0</v>
      </c>
      <c r="Y998" s="1">
        <v>0</v>
      </c>
      <c r="Z998" s="1">
        <v>0</v>
      </c>
      <c r="AA998" s="1">
        <v>0</v>
      </c>
      <c r="AB998" s="1">
        <v>0</v>
      </c>
      <c r="AC998" s="1">
        <v>0</v>
      </c>
      <c r="AD998" s="1">
        <v>0</v>
      </c>
      <c r="AE998" s="1">
        <v>0</v>
      </c>
      <c r="AF998" s="1">
        <v>0</v>
      </c>
      <c r="AG998" s="1">
        <v>0</v>
      </c>
      <c r="AH998" s="1">
        <v>0</v>
      </c>
      <c r="AI998" t="s">
        <v>87</v>
      </c>
      <c r="AL998" s="1">
        <v>0</v>
      </c>
      <c r="AM998" s="1">
        <v>0</v>
      </c>
      <c r="AN998" s="1">
        <v>0</v>
      </c>
    </row>
    <row r="999" spans="1:40" x14ac:dyDescent="0.25">
      <c r="A999">
        <v>997</v>
      </c>
      <c r="B999" t="s">
        <v>355</v>
      </c>
      <c r="C999">
        <v>24</v>
      </c>
      <c r="D999">
        <v>18540299</v>
      </c>
      <c r="E999" t="s">
        <v>13</v>
      </c>
      <c r="F999" s="1">
        <v>4.0299999999999997E-5</v>
      </c>
      <c r="G999" t="s">
        <v>122</v>
      </c>
      <c r="H999" s="1">
        <v>0</v>
      </c>
      <c r="I999" s="1">
        <v>0</v>
      </c>
      <c r="J999" s="1">
        <v>0</v>
      </c>
      <c r="K999" s="1">
        <v>0</v>
      </c>
      <c r="L999" s="1">
        <v>0</v>
      </c>
      <c r="M999" s="1">
        <v>0</v>
      </c>
      <c r="N999" s="1">
        <v>2.0149999999999999E-4</v>
      </c>
      <c r="O999" s="1">
        <v>0</v>
      </c>
      <c r="P999" s="1">
        <v>0</v>
      </c>
      <c r="Q999" s="1">
        <v>0</v>
      </c>
      <c r="R999" s="1">
        <v>0</v>
      </c>
      <c r="S999" s="1">
        <v>1.0964E-5</v>
      </c>
      <c r="T999" s="1">
        <v>0</v>
      </c>
      <c r="U999" s="1">
        <v>0</v>
      </c>
      <c r="V999" t="s">
        <v>86</v>
      </c>
      <c r="W999" s="1">
        <v>4.0299999999999997E-5</v>
      </c>
      <c r="X999" s="1">
        <v>2.0020999999999999E-7</v>
      </c>
      <c r="Y999" s="1">
        <v>1.9067000000000001E-8</v>
      </c>
      <c r="Z999" s="1">
        <v>0</v>
      </c>
      <c r="AA999" s="1">
        <v>0</v>
      </c>
      <c r="AB999" s="1">
        <v>0</v>
      </c>
      <c r="AC999" s="1">
        <v>0</v>
      </c>
      <c r="AD999" s="1">
        <v>0</v>
      </c>
      <c r="AE999" s="1">
        <v>0</v>
      </c>
      <c r="AF999" s="1">
        <v>0</v>
      </c>
      <c r="AG999" s="1">
        <v>0</v>
      </c>
      <c r="AH999" s="1">
        <v>0</v>
      </c>
      <c r="AI999" t="s">
        <v>87</v>
      </c>
      <c r="AJ999" t="s">
        <v>88</v>
      </c>
      <c r="AK999" t="s">
        <v>118</v>
      </c>
      <c r="AL999" s="1">
        <v>0</v>
      </c>
      <c r="AM999" s="1">
        <v>0</v>
      </c>
      <c r="AN999" s="1">
        <v>0</v>
      </c>
    </row>
    <row r="1000" spans="1:40" x14ac:dyDescent="0.25">
      <c r="A1000">
        <v>998</v>
      </c>
      <c r="B1000" t="s">
        <v>355</v>
      </c>
      <c r="C1000">
        <v>24</v>
      </c>
      <c r="D1000">
        <v>1175</v>
      </c>
      <c r="E1000" t="s">
        <v>294</v>
      </c>
      <c r="F1000">
        <v>0</v>
      </c>
      <c r="G1000" t="s">
        <v>122</v>
      </c>
      <c r="H1000" s="1">
        <v>0</v>
      </c>
      <c r="I1000" s="1">
        <v>0</v>
      </c>
      <c r="J1000" s="1">
        <v>0</v>
      </c>
      <c r="K1000" s="1">
        <v>0</v>
      </c>
      <c r="L1000" s="1">
        <v>0</v>
      </c>
      <c r="M1000" s="1">
        <v>0</v>
      </c>
      <c r="N1000" s="1">
        <v>0</v>
      </c>
      <c r="O1000" s="1">
        <v>0</v>
      </c>
      <c r="P1000" s="1">
        <v>0</v>
      </c>
      <c r="Q1000" s="1">
        <v>0</v>
      </c>
      <c r="R1000" s="1">
        <v>0</v>
      </c>
      <c r="S1000" s="1">
        <v>0</v>
      </c>
      <c r="T1000" s="1">
        <v>0</v>
      </c>
      <c r="U1000" s="1">
        <v>0</v>
      </c>
      <c r="V1000" t="s">
        <v>86</v>
      </c>
      <c r="W1000" s="1">
        <v>0</v>
      </c>
      <c r="X1000" s="1">
        <v>0</v>
      </c>
      <c r="Y1000" s="1">
        <v>0</v>
      </c>
      <c r="Z1000" s="1">
        <v>0</v>
      </c>
      <c r="AA1000" s="1">
        <v>0</v>
      </c>
      <c r="AB1000" s="1">
        <v>0</v>
      </c>
      <c r="AC1000" s="1">
        <v>0</v>
      </c>
      <c r="AD1000" s="1">
        <v>0</v>
      </c>
      <c r="AE1000" s="1">
        <v>0</v>
      </c>
      <c r="AF1000" s="1">
        <v>0</v>
      </c>
      <c r="AG1000" s="1">
        <v>0</v>
      </c>
      <c r="AH1000" s="1">
        <v>0</v>
      </c>
      <c r="AI1000" t="s">
        <v>87</v>
      </c>
      <c r="AL1000" s="1">
        <v>0</v>
      </c>
      <c r="AM1000" s="1">
        <v>0</v>
      </c>
      <c r="AN1000" s="1">
        <v>0</v>
      </c>
    </row>
    <row r="1001" spans="1:40" x14ac:dyDescent="0.25">
      <c r="A1001">
        <v>999</v>
      </c>
      <c r="B1001" t="s">
        <v>355</v>
      </c>
      <c r="C1001">
        <v>24</v>
      </c>
      <c r="D1001">
        <v>7440508</v>
      </c>
      <c r="E1001" t="s">
        <v>10</v>
      </c>
      <c r="F1001">
        <v>0</v>
      </c>
      <c r="G1001" t="s">
        <v>122</v>
      </c>
      <c r="H1001" s="1">
        <v>0</v>
      </c>
      <c r="I1001" s="1">
        <v>0</v>
      </c>
      <c r="J1001" s="1">
        <v>0</v>
      </c>
      <c r="K1001" s="1">
        <v>0</v>
      </c>
      <c r="L1001" s="1">
        <v>0</v>
      </c>
      <c r="M1001" s="1">
        <v>0</v>
      </c>
      <c r="N1001" s="1">
        <v>0</v>
      </c>
      <c r="O1001" s="1">
        <v>0</v>
      </c>
      <c r="P1001" s="1">
        <v>0</v>
      </c>
      <c r="Q1001" s="1">
        <v>0</v>
      </c>
      <c r="R1001" s="1">
        <v>0</v>
      </c>
      <c r="S1001" s="1">
        <v>0</v>
      </c>
      <c r="T1001" s="1">
        <v>0</v>
      </c>
      <c r="U1001" s="1">
        <v>0</v>
      </c>
      <c r="V1001" t="s">
        <v>86</v>
      </c>
      <c r="W1001" s="1">
        <v>0</v>
      </c>
      <c r="X1001" s="1">
        <v>0</v>
      </c>
      <c r="Y1001" s="1">
        <v>0</v>
      </c>
      <c r="Z1001" s="1">
        <v>0</v>
      </c>
      <c r="AA1001" s="1">
        <v>0</v>
      </c>
      <c r="AB1001" s="1">
        <v>0</v>
      </c>
      <c r="AC1001" s="1">
        <v>0</v>
      </c>
      <c r="AD1001" s="1">
        <v>0</v>
      </c>
      <c r="AE1001" s="1">
        <v>0</v>
      </c>
      <c r="AF1001" s="1">
        <v>0</v>
      </c>
      <c r="AG1001" s="1">
        <v>0</v>
      </c>
      <c r="AH1001" s="1">
        <v>0</v>
      </c>
      <c r="AI1001" t="s">
        <v>87</v>
      </c>
      <c r="AL1001" s="1">
        <v>0</v>
      </c>
      <c r="AM1001" s="1">
        <v>0</v>
      </c>
      <c r="AN1001" s="1">
        <v>0</v>
      </c>
    </row>
    <row r="1002" spans="1:40" x14ac:dyDescent="0.25">
      <c r="A1002">
        <v>1000</v>
      </c>
      <c r="B1002" t="s">
        <v>355</v>
      </c>
      <c r="C1002">
        <v>24</v>
      </c>
      <c r="D1002">
        <v>7439965</v>
      </c>
      <c r="E1002" t="s">
        <v>5</v>
      </c>
      <c r="F1002">
        <v>1.6999999999999999E-3</v>
      </c>
      <c r="G1002" t="s">
        <v>122</v>
      </c>
      <c r="H1002" s="1">
        <v>0</v>
      </c>
      <c r="I1002" s="1">
        <v>1.8889E-2</v>
      </c>
      <c r="J1002" s="1">
        <v>0</v>
      </c>
      <c r="K1002" s="1">
        <v>0</v>
      </c>
      <c r="L1002" s="1">
        <v>0</v>
      </c>
      <c r="M1002" s="1">
        <v>0</v>
      </c>
      <c r="N1002" s="1">
        <v>0</v>
      </c>
      <c r="O1002" s="1">
        <v>0</v>
      </c>
      <c r="P1002" s="1">
        <v>0</v>
      </c>
      <c r="Q1002" s="1">
        <v>0</v>
      </c>
      <c r="R1002" s="1">
        <v>0</v>
      </c>
      <c r="S1002" s="1">
        <v>0</v>
      </c>
      <c r="T1002" s="1">
        <v>0</v>
      </c>
      <c r="U1002" s="1">
        <v>0</v>
      </c>
      <c r="V1002" t="s">
        <v>86</v>
      </c>
      <c r="W1002" s="1">
        <v>1.6999999999999999E-3</v>
      </c>
      <c r="X1002" s="1">
        <v>0</v>
      </c>
      <c r="Y1002" s="1">
        <v>0</v>
      </c>
      <c r="Z1002" s="1">
        <v>0</v>
      </c>
      <c r="AA1002" s="1">
        <v>0</v>
      </c>
      <c r="AB1002" s="1">
        <v>0</v>
      </c>
      <c r="AC1002" s="1">
        <v>0</v>
      </c>
      <c r="AD1002" s="1">
        <v>0</v>
      </c>
      <c r="AE1002" s="1">
        <v>0</v>
      </c>
      <c r="AF1002" s="1">
        <v>0</v>
      </c>
      <c r="AG1002" s="1">
        <v>0</v>
      </c>
      <c r="AH1002" s="1">
        <v>0</v>
      </c>
      <c r="AI1002" t="s">
        <v>87</v>
      </c>
      <c r="AL1002" s="1">
        <v>0</v>
      </c>
      <c r="AM1002" s="1">
        <v>0</v>
      </c>
      <c r="AN1002" s="1">
        <v>0</v>
      </c>
    </row>
    <row r="1003" spans="1:40" x14ac:dyDescent="0.25">
      <c r="A1003">
        <v>1001</v>
      </c>
      <c r="B1003" t="s">
        <v>355</v>
      </c>
      <c r="C1003">
        <v>24</v>
      </c>
      <c r="D1003">
        <v>7440020</v>
      </c>
      <c r="E1003" t="s">
        <v>6</v>
      </c>
      <c r="F1003">
        <v>4.0300000000000002E-2</v>
      </c>
      <c r="G1003" t="s">
        <v>122</v>
      </c>
      <c r="H1003" s="1">
        <v>0</v>
      </c>
      <c r="I1003" s="1">
        <v>0</v>
      </c>
      <c r="J1003" s="1">
        <v>0</v>
      </c>
      <c r="K1003" s="1">
        <v>0</v>
      </c>
      <c r="L1003" s="1">
        <v>0</v>
      </c>
      <c r="M1003" s="1">
        <v>1.9934E-2</v>
      </c>
      <c r="N1003" s="1">
        <v>2.8786</v>
      </c>
      <c r="O1003" s="1">
        <v>0</v>
      </c>
      <c r="P1003" s="1">
        <v>0</v>
      </c>
      <c r="Q1003" s="1">
        <v>0</v>
      </c>
      <c r="R1003" s="1">
        <v>0</v>
      </c>
      <c r="S1003" s="1">
        <v>2.8786</v>
      </c>
      <c r="T1003" s="1">
        <v>0</v>
      </c>
      <c r="U1003" s="1">
        <v>0</v>
      </c>
      <c r="V1003" t="s">
        <v>86</v>
      </c>
      <c r="W1003" s="1">
        <v>4.0300000000000002E-2</v>
      </c>
      <c r="X1003" s="1">
        <v>2.0021000000000001E-4</v>
      </c>
      <c r="Y1003" s="1">
        <v>1.9066999999999999E-5</v>
      </c>
      <c r="Z1003" s="1">
        <v>0</v>
      </c>
      <c r="AA1003" s="1">
        <v>0</v>
      </c>
      <c r="AB1003" s="1">
        <v>0</v>
      </c>
      <c r="AC1003" s="1">
        <v>0</v>
      </c>
      <c r="AD1003" s="1">
        <v>0</v>
      </c>
      <c r="AE1003" s="1">
        <v>0</v>
      </c>
      <c r="AF1003" s="1">
        <v>0</v>
      </c>
      <c r="AG1003" s="1">
        <v>0</v>
      </c>
      <c r="AH1003" s="1">
        <v>0</v>
      </c>
      <c r="AI1003" t="s">
        <v>87</v>
      </c>
      <c r="AJ1003" t="s">
        <v>88</v>
      </c>
      <c r="AK1003" t="s">
        <v>118</v>
      </c>
      <c r="AL1003" s="1">
        <v>0</v>
      </c>
      <c r="AM1003" s="1">
        <v>0</v>
      </c>
      <c r="AN1003" s="1">
        <v>0</v>
      </c>
    </row>
    <row r="1004" spans="1:40" x14ac:dyDescent="0.25">
      <c r="A1004">
        <v>1002</v>
      </c>
      <c r="B1004" t="s">
        <v>355</v>
      </c>
      <c r="C1004">
        <v>24</v>
      </c>
      <c r="D1004">
        <v>7723140</v>
      </c>
      <c r="E1004" t="s">
        <v>295</v>
      </c>
      <c r="F1004">
        <v>0</v>
      </c>
      <c r="G1004" t="s">
        <v>122</v>
      </c>
      <c r="H1004" s="1">
        <v>0</v>
      </c>
      <c r="I1004" s="1">
        <v>0</v>
      </c>
      <c r="J1004" s="1">
        <v>0</v>
      </c>
      <c r="K1004" s="1">
        <v>0</v>
      </c>
      <c r="L1004" s="1">
        <v>0</v>
      </c>
      <c r="M1004" s="1">
        <v>0</v>
      </c>
      <c r="N1004" s="1">
        <v>0</v>
      </c>
      <c r="O1004" s="1">
        <v>0</v>
      </c>
      <c r="P1004" s="1">
        <v>0</v>
      </c>
      <c r="Q1004" s="1">
        <v>0</v>
      </c>
      <c r="R1004" s="1">
        <v>0</v>
      </c>
      <c r="S1004" s="1">
        <v>0</v>
      </c>
      <c r="T1004" s="1">
        <v>0</v>
      </c>
      <c r="U1004" s="1">
        <v>0</v>
      </c>
      <c r="V1004" t="s">
        <v>86</v>
      </c>
      <c r="W1004" s="1">
        <v>0</v>
      </c>
      <c r="X1004" s="1">
        <v>0</v>
      </c>
      <c r="Y1004" s="1">
        <v>0</v>
      </c>
      <c r="Z1004" s="1">
        <v>0</v>
      </c>
      <c r="AA1004" s="1">
        <v>0</v>
      </c>
      <c r="AB1004" s="1">
        <v>0</v>
      </c>
      <c r="AC1004" s="1">
        <v>0</v>
      </c>
      <c r="AD1004" s="1">
        <v>0</v>
      </c>
      <c r="AE1004" s="1">
        <v>0</v>
      </c>
      <c r="AF1004" s="1">
        <v>0</v>
      </c>
      <c r="AG1004" s="1">
        <v>0</v>
      </c>
      <c r="AH1004" s="1">
        <v>0</v>
      </c>
      <c r="AI1004" t="s">
        <v>87</v>
      </c>
      <c r="AL1004" s="1">
        <v>0</v>
      </c>
      <c r="AM1004" s="1">
        <v>0</v>
      </c>
      <c r="AN1004" s="1">
        <v>0</v>
      </c>
    </row>
    <row r="1005" spans="1:40" x14ac:dyDescent="0.25">
      <c r="A1005">
        <v>1003</v>
      </c>
      <c r="B1005" t="s">
        <v>355</v>
      </c>
      <c r="C1005">
        <v>24</v>
      </c>
      <c r="D1005">
        <v>7439921</v>
      </c>
      <c r="E1005" t="s">
        <v>7</v>
      </c>
      <c r="F1005" s="1">
        <v>5.1499999999999998E-6</v>
      </c>
      <c r="G1005" t="s">
        <v>122</v>
      </c>
      <c r="H1005" s="1">
        <v>0</v>
      </c>
      <c r="I1005" s="1">
        <v>0</v>
      </c>
      <c r="J1005" s="1">
        <v>0</v>
      </c>
      <c r="K1005" s="1">
        <v>0</v>
      </c>
      <c r="L1005" s="1">
        <v>0</v>
      </c>
      <c r="M1005" s="1">
        <v>0</v>
      </c>
      <c r="N1005" s="1">
        <v>0</v>
      </c>
      <c r="O1005" s="1">
        <v>0</v>
      </c>
      <c r="P1005" s="1">
        <v>0</v>
      </c>
      <c r="Q1005" s="1">
        <v>0</v>
      </c>
      <c r="R1005" s="1">
        <v>0</v>
      </c>
      <c r="S1005" s="1">
        <v>0</v>
      </c>
      <c r="T1005" s="1">
        <v>0</v>
      </c>
      <c r="U1005" s="1">
        <v>0</v>
      </c>
      <c r="V1005" t="s">
        <v>86</v>
      </c>
      <c r="W1005" s="1">
        <v>5.1499999999999998E-6</v>
      </c>
      <c r="X1005" s="1">
        <v>2.5585E-8</v>
      </c>
      <c r="Y1005" s="1">
        <v>3.6548999999999999E-9</v>
      </c>
      <c r="Z1005" s="1">
        <v>0</v>
      </c>
      <c r="AA1005" s="1">
        <v>0</v>
      </c>
      <c r="AB1005" s="1">
        <v>0</v>
      </c>
      <c r="AC1005" s="1">
        <v>0</v>
      </c>
      <c r="AD1005" s="1">
        <v>0</v>
      </c>
      <c r="AE1005" s="1">
        <v>0</v>
      </c>
      <c r="AF1005" s="1">
        <v>0</v>
      </c>
      <c r="AG1005" s="1">
        <v>0</v>
      </c>
      <c r="AH1005" s="1">
        <v>0</v>
      </c>
      <c r="AI1005" t="s">
        <v>87</v>
      </c>
      <c r="AJ1005" t="s">
        <v>88</v>
      </c>
      <c r="AK1005" t="s">
        <v>118</v>
      </c>
      <c r="AL1005" s="1">
        <v>0</v>
      </c>
      <c r="AM1005" s="1">
        <v>0</v>
      </c>
      <c r="AN1005" s="1">
        <v>0</v>
      </c>
    </row>
    <row r="1006" spans="1:40" x14ac:dyDescent="0.25">
      <c r="A1006">
        <v>1004</v>
      </c>
      <c r="B1006" t="s">
        <v>355</v>
      </c>
      <c r="C1006">
        <v>24</v>
      </c>
      <c r="D1006">
        <v>7440622</v>
      </c>
      <c r="E1006" t="s">
        <v>296</v>
      </c>
      <c r="F1006">
        <v>0</v>
      </c>
      <c r="G1006" t="s">
        <v>122</v>
      </c>
      <c r="H1006" s="1">
        <v>0</v>
      </c>
      <c r="I1006" s="1">
        <v>0</v>
      </c>
      <c r="J1006" s="1">
        <v>0</v>
      </c>
      <c r="K1006" s="1">
        <v>0</v>
      </c>
      <c r="L1006" s="1">
        <v>0</v>
      </c>
      <c r="M1006" s="1">
        <v>0</v>
      </c>
      <c r="N1006" s="1">
        <v>0</v>
      </c>
      <c r="O1006" s="1">
        <v>0</v>
      </c>
      <c r="P1006" s="1">
        <v>0</v>
      </c>
      <c r="Q1006" s="1">
        <v>0</v>
      </c>
      <c r="R1006" s="1">
        <v>0</v>
      </c>
      <c r="S1006" s="1">
        <v>0</v>
      </c>
      <c r="T1006" s="1">
        <v>0</v>
      </c>
      <c r="U1006" s="1">
        <v>0</v>
      </c>
      <c r="V1006" t="s">
        <v>86</v>
      </c>
      <c r="W1006" s="1">
        <v>0</v>
      </c>
      <c r="X1006" s="1">
        <v>0</v>
      </c>
      <c r="Y1006" s="1">
        <v>0</v>
      </c>
      <c r="Z1006" s="1">
        <v>0</v>
      </c>
      <c r="AA1006" s="1">
        <v>0</v>
      </c>
      <c r="AB1006" s="1">
        <v>0</v>
      </c>
      <c r="AC1006" s="1">
        <v>0</v>
      </c>
      <c r="AD1006" s="1">
        <v>0</v>
      </c>
      <c r="AE1006" s="1">
        <v>0</v>
      </c>
      <c r="AF1006" s="1">
        <v>0</v>
      </c>
      <c r="AG1006" s="1">
        <v>0</v>
      </c>
      <c r="AH1006" s="1">
        <v>0</v>
      </c>
      <c r="AI1006" t="s">
        <v>87</v>
      </c>
      <c r="AL1006" s="1">
        <v>0</v>
      </c>
      <c r="AM1006" s="1">
        <v>0</v>
      </c>
      <c r="AN1006" s="1">
        <v>0</v>
      </c>
    </row>
    <row r="1007" spans="1:40" x14ac:dyDescent="0.25">
      <c r="A1007">
        <v>1005</v>
      </c>
      <c r="B1007" t="s">
        <v>355</v>
      </c>
      <c r="C1007">
        <v>24</v>
      </c>
      <c r="D1007">
        <v>7440666</v>
      </c>
      <c r="E1007" t="s">
        <v>297</v>
      </c>
      <c r="F1007">
        <v>0</v>
      </c>
      <c r="G1007" t="s">
        <v>122</v>
      </c>
      <c r="H1007" s="1">
        <v>0</v>
      </c>
      <c r="I1007" s="1">
        <v>0</v>
      </c>
      <c r="J1007" s="1">
        <v>0</v>
      </c>
      <c r="K1007" s="1">
        <v>0</v>
      </c>
      <c r="L1007" s="1">
        <v>0</v>
      </c>
      <c r="M1007" s="1">
        <v>0</v>
      </c>
      <c r="N1007" s="1">
        <v>0</v>
      </c>
      <c r="O1007" s="1">
        <v>0</v>
      </c>
      <c r="P1007" s="1">
        <v>0</v>
      </c>
      <c r="Q1007" s="1">
        <v>0</v>
      </c>
      <c r="R1007" s="1">
        <v>0</v>
      </c>
      <c r="S1007" s="1">
        <v>0</v>
      </c>
      <c r="T1007" s="1">
        <v>0</v>
      </c>
      <c r="U1007" s="1">
        <v>0</v>
      </c>
      <c r="V1007" t="s">
        <v>86</v>
      </c>
      <c r="W1007" s="1">
        <v>0</v>
      </c>
      <c r="X1007" s="1">
        <v>0</v>
      </c>
      <c r="Y1007" s="1">
        <v>0</v>
      </c>
      <c r="Z1007" s="1">
        <v>0</v>
      </c>
      <c r="AA1007" s="1">
        <v>0</v>
      </c>
      <c r="AB1007" s="1">
        <v>0</v>
      </c>
      <c r="AC1007" s="1">
        <v>0</v>
      </c>
      <c r="AD1007" s="1">
        <v>0</v>
      </c>
      <c r="AE1007" s="1">
        <v>0</v>
      </c>
      <c r="AF1007" s="1">
        <v>0</v>
      </c>
      <c r="AG1007" s="1">
        <v>0</v>
      </c>
      <c r="AH1007" s="1">
        <v>0</v>
      </c>
      <c r="AI1007" t="s">
        <v>87</v>
      </c>
      <c r="AL1007" s="1">
        <v>0</v>
      </c>
      <c r="AM1007" s="1">
        <v>0</v>
      </c>
      <c r="AN1007" s="1">
        <v>0</v>
      </c>
    </row>
    <row r="1008" spans="1:40" x14ac:dyDescent="0.25">
      <c r="A1008">
        <v>1006</v>
      </c>
      <c r="B1008" t="s">
        <v>356</v>
      </c>
      <c r="C1008">
        <v>24</v>
      </c>
      <c r="D1008">
        <v>7429905</v>
      </c>
      <c r="E1008" t="s">
        <v>290</v>
      </c>
      <c r="F1008">
        <v>0</v>
      </c>
      <c r="G1008" t="s">
        <v>122</v>
      </c>
      <c r="H1008" s="1">
        <v>0</v>
      </c>
      <c r="I1008" s="1">
        <v>0</v>
      </c>
      <c r="J1008" s="1">
        <v>0</v>
      </c>
      <c r="K1008" s="1">
        <v>0</v>
      </c>
      <c r="L1008" s="1">
        <v>0</v>
      </c>
      <c r="M1008" s="1">
        <v>0</v>
      </c>
      <c r="N1008" s="1">
        <v>0</v>
      </c>
      <c r="O1008" s="1">
        <v>0</v>
      </c>
      <c r="P1008" s="1">
        <v>0</v>
      </c>
      <c r="Q1008" s="1">
        <v>0</v>
      </c>
      <c r="R1008" s="1">
        <v>0</v>
      </c>
      <c r="S1008" s="1">
        <v>0</v>
      </c>
      <c r="T1008" s="1">
        <v>0</v>
      </c>
      <c r="U1008" s="1">
        <v>0</v>
      </c>
      <c r="V1008" t="s">
        <v>86</v>
      </c>
      <c r="W1008" s="1">
        <v>0</v>
      </c>
      <c r="X1008" s="1">
        <v>0</v>
      </c>
      <c r="Y1008" s="1">
        <v>0</v>
      </c>
      <c r="Z1008" s="1">
        <v>0</v>
      </c>
      <c r="AA1008" s="1">
        <v>0</v>
      </c>
      <c r="AB1008" s="1">
        <v>0</v>
      </c>
      <c r="AC1008" s="1">
        <v>0</v>
      </c>
      <c r="AD1008" s="1">
        <v>0</v>
      </c>
      <c r="AE1008" s="1">
        <v>0</v>
      </c>
      <c r="AF1008" s="1">
        <v>0</v>
      </c>
      <c r="AG1008" s="1">
        <v>0</v>
      </c>
      <c r="AH1008" s="1">
        <v>0</v>
      </c>
      <c r="AI1008" t="s">
        <v>87</v>
      </c>
      <c r="AL1008" s="1">
        <v>0</v>
      </c>
      <c r="AM1008" s="1">
        <v>0</v>
      </c>
      <c r="AN1008" s="1">
        <v>0</v>
      </c>
    </row>
    <row r="1009" spans="1:40" x14ac:dyDescent="0.25">
      <c r="A1009">
        <v>1007</v>
      </c>
      <c r="B1009" t="s">
        <v>356</v>
      </c>
      <c r="C1009">
        <v>24</v>
      </c>
      <c r="D1009">
        <v>1344281</v>
      </c>
      <c r="E1009" t="s">
        <v>291</v>
      </c>
      <c r="F1009">
        <v>0</v>
      </c>
      <c r="G1009" t="s">
        <v>122</v>
      </c>
      <c r="H1009" s="1">
        <v>0</v>
      </c>
      <c r="I1009" s="1">
        <v>0</v>
      </c>
      <c r="J1009" s="1">
        <v>0</v>
      </c>
      <c r="K1009" s="1">
        <v>0</v>
      </c>
      <c r="L1009" s="1">
        <v>0</v>
      </c>
      <c r="M1009" s="1">
        <v>0</v>
      </c>
      <c r="N1009" s="1">
        <v>0</v>
      </c>
      <c r="O1009" s="1">
        <v>0</v>
      </c>
      <c r="P1009" s="1">
        <v>0</v>
      </c>
      <c r="Q1009" s="1">
        <v>0</v>
      </c>
      <c r="R1009" s="1">
        <v>0</v>
      </c>
      <c r="S1009" s="1">
        <v>0</v>
      </c>
      <c r="T1009" s="1">
        <v>0</v>
      </c>
      <c r="U1009" s="1">
        <v>0</v>
      </c>
      <c r="V1009" t="s">
        <v>86</v>
      </c>
      <c r="W1009" s="1">
        <v>0</v>
      </c>
      <c r="X1009" s="1">
        <v>0</v>
      </c>
      <c r="Y1009" s="1">
        <v>0</v>
      </c>
      <c r="Z1009" s="1">
        <v>0</v>
      </c>
      <c r="AA1009" s="1">
        <v>0</v>
      </c>
      <c r="AB1009" s="1">
        <v>0</v>
      </c>
      <c r="AC1009" s="1">
        <v>0</v>
      </c>
      <c r="AD1009" s="1">
        <v>0</v>
      </c>
      <c r="AE1009" s="1">
        <v>0</v>
      </c>
      <c r="AF1009" s="1">
        <v>0</v>
      </c>
      <c r="AG1009" s="1">
        <v>0</v>
      </c>
      <c r="AH1009" s="1">
        <v>0</v>
      </c>
      <c r="AI1009" t="s">
        <v>87</v>
      </c>
      <c r="AL1009" s="1">
        <v>0</v>
      </c>
      <c r="AM1009" s="1">
        <v>0</v>
      </c>
      <c r="AN1009" s="1">
        <v>0</v>
      </c>
    </row>
    <row r="1010" spans="1:40" x14ac:dyDescent="0.25">
      <c r="A1010">
        <v>1008</v>
      </c>
      <c r="B1010" t="s">
        <v>356</v>
      </c>
      <c r="C1010">
        <v>24</v>
      </c>
      <c r="D1010">
        <v>7440417</v>
      </c>
      <c r="E1010" t="s">
        <v>292</v>
      </c>
      <c r="F1010">
        <v>0</v>
      </c>
      <c r="G1010" t="s">
        <v>122</v>
      </c>
      <c r="H1010" s="1">
        <v>0</v>
      </c>
      <c r="I1010" s="1">
        <v>0</v>
      </c>
      <c r="J1010" s="1">
        <v>0</v>
      </c>
      <c r="K1010" s="1">
        <v>0</v>
      </c>
      <c r="L1010" s="1">
        <v>0</v>
      </c>
      <c r="M1010" s="1">
        <v>0</v>
      </c>
      <c r="N1010" s="1">
        <v>0</v>
      </c>
      <c r="O1010" s="1">
        <v>0</v>
      </c>
      <c r="P1010" s="1">
        <v>0</v>
      </c>
      <c r="Q1010" s="1">
        <v>0</v>
      </c>
      <c r="R1010" s="1">
        <v>0</v>
      </c>
      <c r="S1010" s="1">
        <v>0</v>
      </c>
      <c r="T1010" s="1">
        <v>0</v>
      </c>
      <c r="U1010" s="1">
        <v>0</v>
      </c>
      <c r="V1010" t="s">
        <v>86</v>
      </c>
      <c r="W1010" s="1">
        <v>0</v>
      </c>
      <c r="X1010" s="1">
        <v>0</v>
      </c>
      <c r="Y1010" s="1">
        <v>0</v>
      </c>
      <c r="Z1010" s="1">
        <v>0</v>
      </c>
      <c r="AA1010" s="1">
        <v>0</v>
      </c>
      <c r="AB1010" s="1">
        <v>0</v>
      </c>
      <c r="AC1010" s="1">
        <v>0</v>
      </c>
      <c r="AD1010" s="1">
        <v>0</v>
      </c>
      <c r="AE1010" s="1">
        <v>0</v>
      </c>
      <c r="AF1010" s="1">
        <v>0</v>
      </c>
      <c r="AG1010" s="1">
        <v>0</v>
      </c>
      <c r="AH1010" s="1">
        <v>0</v>
      </c>
      <c r="AI1010" t="s">
        <v>87</v>
      </c>
      <c r="AL1010" s="1">
        <v>0</v>
      </c>
      <c r="AM1010" s="1">
        <v>0</v>
      </c>
      <c r="AN1010" s="1">
        <v>0</v>
      </c>
    </row>
    <row r="1011" spans="1:40" x14ac:dyDescent="0.25">
      <c r="A1011">
        <v>1009</v>
      </c>
      <c r="B1011" t="s">
        <v>356</v>
      </c>
      <c r="C1011">
        <v>24</v>
      </c>
      <c r="D1011">
        <v>7440439</v>
      </c>
      <c r="E1011" t="s">
        <v>293</v>
      </c>
      <c r="F1011">
        <v>0</v>
      </c>
      <c r="G1011" t="s">
        <v>122</v>
      </c>
      <c r="H1011" s="1">
        <v>0</v>
      </c>
      <c r="I1011" s="1">
        <v>0</v>
      </c>
      <c r="J1011" s="1">
        <v>0</v>
      </c>
      <c r="K1011" s="1">
        <v>0</v>
      </c>
      <c r="L1011" s="1">
        <v>0</v>
      </c>
      <c r="M1011" s="1">
        <v>0</v>
      </c>
      <c r="N1011" s="1">
        <v>0</v>
      </c>
      <c r="O1011" s="1">
        <v>0</v>
      </c>
      <c r="P1011" s="1">
        <v>0</v>
      </c>
      <c r="Q1011" s="1">
        <v>0</v>
      </c>
      <c r="R1011" s="1">
        <v>0</v>
      </c>
      <c r="S1011" s="1">
        <v>0</v>
      </c>
      <c r="T1011" s="1">
        <v>0</v>
      </c>
      <c r="U1011" s="1">
        <v>0</v>
      </c>
      <c r="V1011" t="s">
        <v>86</v>
      </c>
      <c r="W1011" s="1">
        <v>0</v>
      </c>
      <c r="X1011" s="1">
        <v>0</v>
      </c>
      <c r="Y1011" s="1">
        <v>0</v>
      </c>
      <c r="Z1011" s="1">
        <v>0</v>
      </c>
      <c r="AA1011" s="1">
        <v>0</v>
      </c>
      <c r="AB1011" s="1">
        <v>0</v>
      </c>
      <c r="AC1011" s="1">
        <v>0</v>
      </c>
      <c r="AD1011" s="1">
        <v>0</v>
      </c>
      <c r="AE1011" s="1">
        <v>0</v>
      </c>
      <c r="AF1011" s="1">
        <v>0</v>
      </c>
      <c r="AG1011" s="1">
        <v>0</v>
      </c>
      <c r="AH1011" s="1">
        <v>0</v>
      </c>
      <c r="AI1011" t="s">
        <v>87</v>
      </c>
      <c r="AL1011" s="1">
        <v>0</v>
      </c>
      <c r="AM1011" s="1">
        <v>0</v>
      </c>
      <c r="AN1011" s="1">
        <v>0</v>
      </c>
    </row>
    <row r="1012" spans="1:40" x14ac:dyDescent="0.25">
      <c r="A1012">
        <v>1010</v>
      </c>
      <c r="B1012" t="s">
        <v>356</v>
      </c>
      <c r="C1012">
        <v>24</v>
      </c>
      <c r="D1012">
        <v>7440484</v>
      </c>
      <c r="E1012" t="s">
        <v>8</v>
      </c>
      <c r="F1012">
        <v>0</v>
      </c>
      <c r="G1012" t="s">
        <v>122</v>
      </c>
      <c r="H1012" s="1">
        <v>0</v>
      </c>
      <c r="I1012" s="1">
        <v>0</v>
      </c>
      <c r="J1012" s="1">
        <v>0</v>
      </c>
      <c r="K1012" s="1">
        <v>0</v>
      </c>
      <c r="L1012" s="1">
        <v>0</v>
      </c>
      <c r="M1012" s="1">
        <v>0</v>
      </c>
      <c r="N1012" s="1">
        <v>0</v>
      </c>
      <c r="O1012" s="1">
        <v>0</v>
      </c>
      <c r="P1012" s="1">
        <v>0</v>
      </c>
      <c r="Q1012" s="1">
        <v>0</v>
      </c>
      <c r="R1012" s="1">
        <v>0</v>
      </c>
      <c r="S1012" s="1">
        <v>0</v>
      </c>
      <c r="T1012" s="1">
        <v>0</v>
      </c>
      <c r="U1012" s="1">
        <v>0</v>
      </c>
      <c r="V1012" t="s">
        <v>86</v>
      </c>
      <c r="W1012" s="1">
        <v>0</v>
      </c>
      <c r="X1012" s="1">
        <v>0</v>
      </c>
      <c r="Y1012" s="1">
        <v>0</v>
      </c>
      <c r="Z1012" s="1">
        <v>0</v>
      </c>
      <c r="AA1012" s="1">
        <v>0</v>
      </c>
      <c r="AB1012" s="1">
        <v>0</v>
      </c>
      <c r="AC1012" s="1">
        <v>0</v>
      </c>
      <c r="AD1012" s="1">
        <v>0</v>
      </c>
      <c r="AE1012" s="1">
        <v>0</v>
      </c>
      <c r="AF1012" s="1">
        <v>0</v>
      </c>
      <c r="AG1012" s="1">
        <v>0</v>
      </c>
      <c r="AH1012" s="1">
        <v>0</v>
      </c>
      <c r="AI1012" t="s">
        <v>87</v>
      </c>
      <c r="AL1012" s="1">
        <v>0</v>
      </c>
      <c r="AM1012" s="1">
        <v>0</v>
      </c>
      <c r="AN1012" s="1">
        <v>0</v>
      </c>
    </row>
    <row r="1013" spans="1:40" x14ac:dyDescent="0.25">
      <c r="A1013">
        <v>1011</v>
      </c>
      <c r="B1013" t="s">
        <v>356</v>
      </c>
      <c r="C1013">
        <v>24</v>
      </c>
      <c r="D1013">
        <v>7440473</v>
      </c>
      <c r="E1013" t="s">
        <v>89</v>
      </c>
      <c r="F1013" s="1">
        <v>4.0699999999999998E-7</v>
      </c>
      <c r="G1013" t="s">
        <v>122</v>
      </c>
      <c r="H1013" s="1">
        <v>0</v>
      </c>
      <c r="I1013" s="1">
        <v>0</v>
      </c>
      <c r="J1013" s="1">
        <v>0</v>
      </c>
      <c r="K1013" s="1">
        <v>0</v>
      </c>
      <c r="L1013" s="1">
        <v>0</v>
      </c>
      <c r="M1013" s="1">
        <v>0</v>
      </c>
      <c r="N1013" s="1">
        <v>0</v>
      </c>
      <c r="O1013" s="1">
        <v>0</v>
      </c>
      <c r="P1013" s="1">
        <v>0</v>
      </c>
      <c r="Q1013" s="1">
        <v>0</v>
      </c>
      <c r="R1013" s="1">
        <v>0</v>
      </c>
      <c r="S1013" s="1">
        <v>0</v>
      </c>
      <c r="T1013" s="1">
        <v>0</v>
      </c>
      <c r="U1013" s="1">
        <v>0</v>
      </c>
      <c r="V1013" t="s">
        <v>86</v>
      </c>
      <c r="W1013" s="1">
        <v>4.0699999999999998E-7</v>
      </c>
      <c r="X1013" s="1">
        <v>0</v>
      </c>
      <c r="Y1013" s="1">
        <v>0</v>
      </c>
      <c r="Z1013" s="1">
        <v>0</v>
      </c>
      <c r="AA1013" s="1">
        <v>0</v>
      </c>
      <c r="AB1013" s="1">
        <v>0</v>
      </c>
      <c r="AC1013" s="1">
        <v>0</v>
      </c>
      <c r="AD1013" s="1">
        <v>0</v>
      </c>
      <c r="AE1013" s="1">
        <v>0</v>
      </c>
      <c r="AF1013" s="1">
        <v>0</v>
      </c>
      <c r="AG1013" s="1">
        <v>0</v>
      </c>
      <c r="AH1013" s="1">
        <v>0</v>
      </c>
      <c r="AI1013" t="s">
        <v>87</v>
      </c>
      <c r="AL1013" s="1">
        <v>0</v>
      </c>
      <c r="AM1013" s="1">
        <v>0</v>
      </c>
      <c r="AN1013" s="1">
        <v>0</v>
      </c>
    </row>
    <row r="1014" spans="1:40" x14ac:dyDescent="0.25">
      <c r="A1014">
        <v>1012</v>
      </c>
      <c r="B1014" t="s">
        <v>356</v>
      </c>
      <c r="C1014">
        <v>24</v>
      </c>
      <c r="D1014">
        <v>18540299</v>
      </c>
      <c r="E1014" t="s">
        <v>13</v>
      </c>
      <c r="F1014" s="1">
        <v>4.07E-8</v>
      </c>
      <c r="G1014" t="s">
        <v>122</v>
      </c>
      <c r="H1014" s="1">
        <v>0</v>
      </c>
      <c r="I1014" s="1">
        <v>0</v>
      </c>
      <c r="J1014" s="1">
        <v>0</v>
      </c>
      <c r="K1014" s="1">
        <v>0</v>
      </c>
      <c r="L1014" s="1">
        <v>0</v>
      </c>
      <c r="M1014" s="1">
        <v>0</v>
      </c>
      <c r="N1014" s="1">
        <v>2.0349999999999999E-7</v>
      </c>
      <c r="O1014" s="1">
        <v>0</v>
      </c>
      <c r="P1014" s="1">
        <v>0</v>
      </c>
      <c r="Q1014" s="1">
        <v>0</v>
      </c>
      <c r="R1014" s="1">
        <v>0</v>
      </c>
      <c r="S1014" s="1">
        <v>1.1072E-8</v>
      </c>
      <c r="T1014" s="1">
        <v>0</v>
      </c>
      <c r="U1014" s="1">
        <v>0</v>
      </c>
      <c r="V1014" t="s">
        <v>86</v>
      </c>
      <c r="W1014" s="1">
        <v>4.07E-8</v>
      </c>
      <c r="X1014" s="1">
        <v>2.0219E-10</v>
      </c>
      <c r="Y1014" s="1">
        <v>1.9256000000000001E-11</v>
      </c>
      <c r="Z1014" s="1">
        <v>0</v>
      </c>
      <c r="AA1014" s="1">
        <v>0</v>
      </c>
      <c r="AB1014" s="1">
        <v>0</v>
      </c>
      <c r="AC1014" s="1">
        <v>0</v>
      </c>
      <c r="AD1014" s="1">
        <v>0</v>
      </c>
      <c r="AE1014" s="1">
        <v>0</v>
      </c>
      <c r="AF1014" s="1">
        <v>0</v>
      </c>
      <c r="AG1014" s="1">
        <v>0</v>
      </c>
      <c r="AH1014" s="1">
        <v>0</v>
      </c>
      <c r="AI1014" t="s">
        <v>87</v>
      </c>
      <c r="AJ1014" t="s">
        <v>88</v>
      </c>
      <c r="AK1014" t="s">
        <v>118</v>
      </c>
      <c r="AL1014" s="1">
        <v>0</v>
      </c>
      <c r="AM1014" s="1">
        <v>0</v>
      </c>
      <c r="AN1014" s="1">
        <v>0</v>
      </c>
    </row>
    <row r="1015" spans="1:40" x14ac:dyDescent="0.25">
      <c r="A1015">
        <v>1013</v>
      </c>
      <c r="B1015" t="s">
        <v>356</v>
      </c>
      <c r="C1015">
        <v>24</v>
      </c>
      <c r="D1015">
        <v>1175</v>
      </c>
      <c r="E1015" t="s">
        <v>294</v>
      </c>
      <c r="F1015">
        <v>0</v>
      </c>
      <c r="G1015" t="s">
        <v>122</v>
      </c>
      <c r="H1015" s="1">
        <v>0</v>
      </c>
      <c r="I1015" s="1">
        <v>0</v>
      </c>
      <c r="J1015" s="1">
        <v>0</v>
      </c>
      <c r="K1015" s="1">
        <v>0</v>
      </c>
      <c r="L1015" s="1">
        <v>0</v>
      </c>
      <c r="M1015" s="1">
        <v>0</v>
      </c>
      <c r="N1015" s="1">
        <v>0</v>
      </c>
      <c r="O1015" s="1">
        <v>0</v>
      </c>
      <c r="P1015" s="1">
        <v>0</v>
      </c>
      <c r="Q1015" s="1">
        <v>0</v>
      </c>
      <c r="R1015" s="1">
        <v>0</v>
      </c>
      <c r="S1015" s="1">
        <v>0</v>
      </c>
      <c r="T1015" s="1">
        <v>0</v>
      </c>
      <c r="U1015" s="1">
        <v>0</v>
      </c>
      <c r="V1015" t="s">
        <v>86</v>
      </c>
      <c r="W1015" s="1">
        <v>0</v>
      </c>
      <c r="X1015" s="1">
        <v>0</v>
      </c>
      <c r="Y1015" s="1">
        <v>0</v>
      </c>
      <c r="Z1015" s="1">
        <v>0</v>
      </c>
      <c r="AA1015" s="1">
        <v>0</v>
      </c>
      <c r="AB1015" s="1">
        <v>0</v>
      </c>
      <c r="AC1015" s="1">
        <v>0</v>
      </c>
      <c r="AD1015" s="1">
        <v>0</v>
      </c>
      <c r="AE1015" s="1">
        <v>0</v>
      </c>
      <c r="AF1015" s="1">
        <v>0</v>
      </c>
      <c r="AG1015" s="1">
        <v>0</v>
      </c>
      <c r="AH1015" s="1">
        <v>0</v>
      </c>
      <c r="AI1015" t="s">
        <v>87</v>
      </c>
      <c r="AL1015" s="1">
        <v>0</v>
      </c>
      <c r="AM1015" s="1">
        <v>0</v>
      </c>
      <c r="AN1015" s="1">
        <v>0</v>
      </c>
    </row>
    <row r="1016" spans="1:40" x14ac:dyDescent="0.25">
      <c r="A1016">
        <v>1014</v>
      </c>
      <c r="B1016" t="s">
        <v>356</v>
      </c>
      <c r="C1016">
        <v>24</v>
      </c>
      <c r="D1016">
        <v>7440508</v>
      </c>
      <c r="E1016" t="s">
        <v>10</v>
      </c>
      <c r="F1016">
        <v>0</v>
      </c>
      <c r="G1016" t="s">
        <v>122</v>
      </c>
      <c r="H1016" s="1">
        <v>0</v>
      </c>
      <c r="I1016" s="1">
        <v>0</v>
      </c>
      <c r="J1016" s="1">
        <v>0</v>
      </c>
      <c r="K1016" s="1">
        <v>0</v>
      </c>
      <c r="L1016" s="1">
        <v>0</v>
      </c>
      <c r="M1016" s="1">
        <v>0</v>
      </c>
      <c r="N1016" s="1">
        <v>0</v>
      </c>
      <c r="O1016" s="1">
        <v>0</v>
      </c>
      <c r="P1016" s="1">
        <v>0</v>
      </c>
      <c r="Q1016" s="1">
        <v>0</v>
      </c>
      <c r="R1016" s="1">
        <v>0</v>
      </c>
      <c r="S1016" s="1">
        <v>0</v>
      </c>
      <c r="T1016" s="1">
        <v>0</v>
      </c>
      <c r="U1016" s="1">
        <v>0</v>
      </c>
      <c r="V1016" t="s">
        <v>86</v>
      </c>
      <c r="W1016" s="1">
        <v>0</v>
      </c>
      <c r="X1016" s="1">
        <v>0</v>
      </c>
      <c r="Y1016" s="1">
        <v>0</v>
      </c>
      <c r="Z1016" s="1">
        <v>0</v>
      </c>
      <c r="AA1016" s="1">
        <v>0</v>
      </c>
      <c r="AB1016" s="1">
        <v>0</v>
      </c>
      <c r="AC1016" s="1">
        <v>0</v>
      </c>
      <c r="AD1016" s="1">
        <v>0</v>
      </c>
      <c r="AE1016" s="1">
        <v>0</v>
      </c>
      <c r="AF1016" s="1">
        <v>0</v>
      </c>
      <c r="AG1016" s="1">
        <v>0</v>
      </c>
      <c r="AH1016" s="1">
        <v>0</v>
      </c>
      <c r="AI1016" t="s">
        <v>87</v>
      </c>
      <c r="AL1016" s="1">
        <v>0</v>
      </c>
      <c r="AM1016" s="1">
        <v>0</v>
      </c>
      <c r="AN1016" s="1">
        <v>0</v>
      </c>
    </row>
    <row r="1017" spans="1:40" x14ac:dyDescent="0.25">
      <c r="A1017">
        <v>1015</v>
      </c>
      <c r="B1017" t="s">
        <v>356</v>
      </c>
      <c r="C1017">
        <v>24</v>
      </c>
      <c r="D1017">
        <v>7439965</v>
      </c>
      <c r="E1017" t="s">
        <v>5</v>
      </c>
      <c r="F1017">
        <v>1.9799999999999999E-4</v>
      </c>
      <c r="G1017" t="s">
        <v>122</v>
      </c>
      <c r="H1017" s="1">
        <v>0</v>
      </c>
      <c r="I1017" s="1">
        <v>2.2000000000000001E-3</v>
      </c>
      <c r="J1017" s="1">
        <v>0</v>
      </c>
      <c r="K1017" s="1">
        <v>0</v>
      </c>
      <c r="L1017" s="1">
        <v>0</v>
      </c>
      <c r="M1017" s="1">
        <v>0</v>
      </c>
      <c r="N1017" s="1">
        <v>0</v>
      </c>
      <c r="O1017" s="1">
        <v>0</v>
      </c>
      <c r="P1017" s="1">
        <v>0</v>
      </c>
      <c r="Q1017" s="1">
        <v>0</v>
      </c>
      <c r="R1017" s="1">
        <v>0</v>
      </c>
      <c r="S1017" s="1">
        <v>0</v>
      </c>
      <c r="T1017" s="1">
        <v>0</v>
      </c>
      <c r="U1017" s="1">
        <v>0</v>
      </c>
      <c r="V1017" t="s">
        <v>86</v>
      </c>
      <c r="W1017" s="1">
        <v>1.9799999999999999E-4</v>
      </c>
      <c r="X1017" s="1">
        <v>0</v>
      </c>
      <c r="Y1017" s="1">
        <v>0</v>
      </c>
      <c r="Z1017" s="1">
        <v>0</v>
      </c>
      <c r="AA1017" s="1">
        <v>0</v>
      </c>
      <c r="AB1017" s="1">
        <v>0</v>
      </c>
      <c r="AC1017" s="1">
        <v>0</v>
      </c>
      <c r="AD1017" s="1">
        <v>0</v>
      </c>
      <c r="AE1017" s="1">
        <v>0</v>
      </c>
      <c r="AF1017" s="1">
        <v>0</v>
      </c>
      <c r="AG1017" s="1">
        <v>0</v>
      </c>
      <c r="AH1017" s="1">
        <v>0</v>
      </c>
      <c r="AI1017" t="s">
        <v>87</v>
      </c>
      <c r="AL1017" s="1">
        <v>0</v>
      </c>
      <c r="AM1017" s="1">
        <v>0</v>
      </c>
      <c r="AN1017" s="1">
        <v>0</v>
      </c>
    </row>
    <row r="1018" spans="1:40" x14ac:dyDescent="0.25">
      <c r="A1018">
        <v>1016</v>
      </c>
      <c r="B1018" t="s">
        <v>356</v>
      </c>
      <c r="C1018">
        <v>24</v>
      </c>
      <c r="D1018">
        <v>7440020</v>
      </c>
      <c r="E1018" t="s">
        <v>6</v>
      </c>
      <c r="F1018" s="1">
        <v>1.9199999999999998E-6</v>
      </c>
      <c r="G1018" t="s">
        <v>122</v>
      </c>
      <c r="H1018" s="1">
        <v>0</v>
      </c>
      <c r="I1018" s="1">
        <v>0</v>
      </c>
      <c r="J1018" s="1">
        <v>0</v>
      </c>
      <c r="K1018" s="1">
        <v>0</v>
      </c>
      <c r="L1018" s="1">
        <v>0</v>
      </c>
      <c r="M1018" s="1">
        <v>9.4969999999999999E-7</v>
      </c>
      <c r="N1018" s="1">
        <v>1.3714E-4</v>
      </c>
      <c r="O1018" s="1">
        <v>0</v>
      </c>
      <c r="P1018" s="1">
        <v>0</v>
      </c>
      <c r="Q1018" s="1">
        <v>0</v>
      </c>
      <c r="R1018" s="1">
        <v>0</v>
      </c>
      <c r="S1018" s="1">
        <v>1.3714E-4</v>
      </c>
      <c r="T1018" s="1">
        <v>0</v>
      </c>
      <c r="U1018" s="1">
        <v>0</v>
      </c>
      <c r="V1018" t="s">
        <v>86</v>
      </c>
      <c r="W1018" s="1">
        <v>1.9199999999999998E-6</v>
      </c>
      <c r="X1018" s="1">
        <v>9.5383000000000004E-9</v>
      </c>
      <c r="Y1018" s="1">
        <v>9.0840999999999997E-10</v>
      </c>
      <c r="Z1018" s="1">
        <v>0</v>
      </c>
      <c r="AA1018" s="1">
        <v>0</v>
      </c>
      <c r="AB1018" s="1">
        <v>0</v>
      </c>
      <c r="AC1018" s="1">
        <v>0</v>
      </c>
      <c r="AD1018" s="1">
        <v>0</v>
      </c>
      <c r="AE1018" s="1">
        <v>0</v>
      </c>
      <c r="AF1018" s="1">
        <v>0</v>
      </c>
      <c r="AG1018" s="1">
        <v>0</v>
      </c>
      <c r="AH1018" s="1">
        <v>0</v>
      </c>
      <c r="AI1018" t="s">
        <v>87</v>
      </c>
      <c r="AJ1018" t="s">
        <v>88</v>
      </c>
      <c r="AK1018" t="s">
        <v>118</v>
      </c>
      <c r="AL1018" s="1">
        <v>0</v>
      </c>
      <c r="AM1018" s="1">
        <v>0</v>
      </c>
      <c r="AN1018" s="1">
        <v>0</v>
      </c>
    </row>
    <row r="1019" spans="1:40" x14ac:dyDescent="0.25">
      <c r="A1019">
        <v>1017</v>
      </c>
      <c r="B1019" t="s">
        <v>356</v>
      </c>
      <c r="C1019">
        <v>24</v>
      </c>
      <c r="D1019">
        <v>7723140</v>
      </c>
      <c r="E1019" t="s">
        <v>295</v>
      </c>
      <c r="F1019">
        <v>0</v>
      </c>
      <c r="G1019" t="s">
        <v>122</v>
      </c>
      <c r="H1019" s="1">
        <v>0</v>
      </c>
      <c r="I1019" s="1">
        <v>0</v>
      </c>
      <c r="J1019" s="1">
        <v>0</v>
      </c>
      <c r="K1019" s="1">
        <v>0</v>
      </c>
      <c r="L1019" s="1">
        <v>0</v>
      </c>
      <c r="M1019" s="1">
        <v>0</v>
      </c>
      <c r="N1019" s="1">
        <v>0</v>
      </c>
      <c r="O1019" s="1">
        <v>0</v>
      </c>
      <c r="P1019" s="1">
        <v>0</v>
      </c>
      <c r="Q1019" s="1">
        <v>0</v>
      </c>
      <c r="R1019" s="1">
        <v>0</v>
      </c>
      <c r="S1019" s="1">
        <v>0</v>
      </c>
      <c r="T1019" s="1">
        <v>0</v>
      </c>
      <c r="U1019" s="1">
        <v>0</v>
      </c>
      <c r="V1019" t="s">
        <v>86</v>
      </c>
      <c r="W1019" s="1">
        <v>0</v>
      </c>
      <c r="X1019" s="1">
        <v>0</v>
      </c>
      <c r="Y1019" s="1">
        <v>0</v>
      </c>
      <c r="Z1019" s="1">
        <v>0</v>
      </c>
      <c r="AA1019" s="1">
        <v>0</v>
      </c>
      <c r="AB1019" s="1">
        <v>0</v>
      </c>
      <c r="AC1019" s="1">
        <v>0</v>
      </c>
      <c r="AD1019" s="1">
        <v>0</v>
      </c>
      <c r="AE1019" s="1">
        <v>0</v>
      </c>
      <c r="AF1019" s="1">
        <v>0</v>
      </c>
      <c r="AG1019" s="1">
        <v>0</v>
      </c>
      <c r="AH1019" s="1">
        <v>0</v>
      </c>
      <c r="AI1019" t="s">
        <v>87</v>
      </c>
      <c r="AL1019" s="1">
        <v>0</v>
      </c>
      <c r="AM1019" s="1">
        <v>0</v>
      </c>
      <c r="AN1019" s="1">
        <v>0</v>
      </c>
    </row>
    <row r="1020" spans="1:40" x14ac:dyDescent="0.25">
      <c r="A1020">
        <v>1018</v>
      </c>
      <c r="B1020" t="s">
        <v>356</v>
      </c>
      <c r="C1020">
        <v>24</v>
      </c>
      <c r="D1020">
        <v>7439921</v>
      </c>
      <c r="E1020" t="s">
        <v>7</v>
      </c>
      <c r="F1020">
        <v>0</v>
      </c>
      <c r="G1020" t="s">
        <v>122</v>
      </c>
      <c r="H1020" s="1">
        <v>0</v>
      </c>
      <c r="I1020" s="1">
        <v>0</v>
      </c>
      <c r="J1020" s="1">
        <v>0</v>
      </c>
      <c r="K1020" s="1">
        <v>0</v>
      </c>
      <c r="L1020" s="1">
        <v>0</v>
      </c>
      <c r="M1020" s="1">
        <v>0</v>
      </c>
      <c r="N1020" s="1">
        <v>0</v>
      </c>
      <c r="O1020" s="1">
        <v>0</v>
      </c>
      <c r="P1020" s="1">
        <v>0</v>
      </c>
      <c r="Q1020" s="1">
        <v>0</v>
      </c>
      <c r="R1020" s="1">
        <v>0</v>
      </c>
      <c r="S1020" s="1">
        <v>0</v>
      </c>
      <c r="T1020" s="1">
        <v>0</v>
      </c>
      <c r="U1020" s="1">
        <v>0</v>
      </c>
      <c r="V1020" t="s">
        <v>86</v>
      </c>
      <c r="W1020" s="1">
        <v>0</v>
      </c>
      <c r="X1020" s="1">
        <v>0</v>
      </c>
      <c r="Y1020" s="1">
        <v>0</v>
      </c>
      <c r="Z1020" s="1">
        <v>0</v>
      </c>
      <c r="AA1020" s="1">
        <v>0</v>
      </c>
      <c r="AB1020" s="1">
        <v>0</v>
      </c>
      <c r="AC1020" s="1">
        <v>0</v>
      </c>
      <c r="AD1020" s="1">
        <v>0</v>
      </c>
      <c r="AE1020" s="1">
        <v>0</v>
      </c>
      <c r="AF1020" s="1">
        <v>0</v>
      </c>
      <c r="AG1020" s="1">
        <v>0</v>
      </c>
      <c r="AH1020" s="1">
        <v>0</v>
      </c>
      <c r="AI1020" t="s">
        <v>87</v>
      </c>
      <c r="AL1020" s="1">
        <v>0</v>
      </c>
      <c r="AM1020" s="1">
        <v>0</v>
      </c>
      <c r="AN1020" s="1">
        <v>0</v>
      </c>
    </row>
    <row r="1021" spans="1:40" x14ac:dyDescent="0.25">
      <c r="A1021">
        <v>1019</v>
      </c>
      <c r="B1021" t="s">
        <v>356</v>
      </c>
      <c r="C1021">
        <v>24</v>
      </c>
      <c r="D1021">
        <v>7440622</v>
      </c>
      <c r="E1021" t="s">
        <v>296</v>
      </c>
      <c r="F1021">
        <v>0</v>
      </c>
      <c r="G1021" t="s">
        <v>122</v>
      </c>
      <c r="H1021" s="1">
        <v>0</v>
      </c>
      <c r="I1021" s="1">
        <v>0</v>
      </c>
      <c r="J1021" s="1">
        <v>0</v>
      </c>
      <c r="K1021" s="1">
        <v>0</v>
      </c>
      <c r="L1021" s="1">
        <v>0</v>
      </c>
      <c r="M1021" s="1">
        <v>0</v>
      </c>
      <c r="N1021" s="1">
        <v>0</v>
      </c>
      <c r="O1021" s="1">
        <v>0</v>
      </c>
      <c r="P1021" s="1">
        <v>0</v>
      </c>
      <c r="Q1021" s="1">
        <v>0</v>
      </c>
      <c r="R1021" s="1">
        <v>0</v>
      </c>
      <c r="S1021" s="1">
        <v>0</v>
      </c>
      <c r="T1021" s="1">
        <v>0</v>
      </c>
      <c r="U1021" s="1">
        <v>0</v>
      </c>
      <c r="V1021" t="s">
        <v>86</v>
      </c>
      <c r="W1021" s="1">
        <v>0</v>
      </c>
      <c r="X1021" s="1">
        <v>0</v>
      </c>
      <c r="Y1021" s="1">
        <v>0</v>
      </c>
      <c r="Z1021" s="1">
        <v>0</v>
      </c>
      <c r="AA1021" s="1">
        <v>0</v>
      </c>
      <c r="AB1021" s="1">
        <v>0</v>
      </c>
      <c r="AC1021" s="1">
        <v>0</v>
      </c>
      <c r="AD1021" s="1">
        <v>0</v>
      </c>
      <c r="AE1021" s="1">
        <v>0</v>
      </c>
      <c r="AF1021" s="1">
        <v>0</v>
      </c>
      <c r="AG1021" s="1">
        <v>0</v>
      </c>
      <c r="AH1021" s="1">
        <v>0</v>
      </c>
      <c r="AI1021" t="s">
        <v>87</v>
      </c>
      <c r="AL1021" s="1">
        <v>0</v>
      </c>
      <c r="AM1021" s="1">
        <v>0</v>
      </c>
      <c r="AN1021" s="1">
        <v>0</v>
      </c>
    </row>
    <row r="1022" spans="1:40" x14ac:dyDescent="0.25">
      <c r="A1022">
        <v>1020</v>
      </c>
      <c r="B1022" t="s">
        <v>356</v>
      </c>
      <c r="C1022">
        <v>24</v>
      </c>
      <c r="D1022">
        <v>7440666</v>
      </c>
      <c r="E1022" t="s">
        <v>297</v>
      </c>
      <c r="F1022">
        <v>0</v>
      </c>
      <c r="G1022" t="s">
        <v>122</v>
      </c>
      <c r="H1022" s="1">
        <v>0</v>
      </c>
      <c r="I1022" s="1">
        <v>0</v>
      </c>
      <c r="J1022" s="1">
        <v>0</v>
      </c>
      <c r="K1022" s="1">
        <v>0</v>
      </c>
      <c r="L1022" s="1">
        <v>0</v>
      </c>
      <c r="M1022" s="1">
        <v>0</v>
      </c>
      <c r="N1022" s="1">
        <v>0</v>
      </c>
      <c r="O1022" s="1">
        <v>0</v>
      </c>
      <c r="P1022" s="1">
        <v>0</v>
      </c>
      <c r="Q1022" s="1">
        <v>0</v>
      </c>
      <c r="R1022" s="1">
        <v>0</v>
      </c>
      <c r="S1022" s="1">
        <v>0</v>
      </c>
      <c r="T1022" s="1">
        <v>0</v>
      </c>
      <c r="U1022" s="1">
        <v>0</v>
      </c>
      <c r="V1022" t="s">
        <v>86</v>
      </c>
      <c r="W1022" s="1">
        <v>0</v>
      </c>
      <c r="X1022" s="1">
        <v>0</v>
      </c>
      <c r="Y1022" s="1">
        <v>0</v>
      </c>
      <c r="Z1022" s="1">
        <v>0</v>
      </c>
      <c r="AA1022" s="1">
        <v>0</v>
      </c>
      <c r="AB1022" s="1">
        <v>0</v>
      </c>
      <c r="AC1022" s="1">
        <v>0</v>
      </c>
      <c r="AD1022" s="1">
        <v>0</v>
      </c>
      <c r="AE1022" s="1">
        <v>0</v>
      </c>
      <c r="AF1022" s="1">
        <v>0</v>
      </c>
      <c r="AG1022" s="1">
        <v>0</v>
      </c>
      <c r="AH1022" s="1">
        <v>0</v>
      </c>
      <c r="AI1022" t="s">
        <v>87</v>
      </c>
      <c r="AL1022" s="1">
        <v>0</v>
      </c>
      <c r="AM1022" s="1">
        <v>0</v>
      </c>
      <c r="AN1022" s="1">
        <v>0</v>
      </c>
    </row>
    <row r="1023" spans="1:40" x14ac:dyDescent="0.25">
      <c r="A1023">
        <v>1021</v>
      </c>
      <c r="B1023" t="s">
        <v>357</v>
      </c>
      <c r="C1023">
        <v>24</v>
      </c>
      <c r="D1023">
        <v>7429905</v>
      </c>
      <c r="E1023" t="s">
        <v>290</v>
      </c>
      <c r="F1023">
        <v>0</v>
      </c>
      <c r="G1023" t="s">
        <v>122</v>
      </c>
      <c r="H1023" s="1">
        <v>0</v>
      </c>
      <c r="I1023" s="1">
        <v>0</v>
      </c>
      <c r="J1023" s="1">
        <v>0</v>
      </c>
      <c r="K1023" s="1">
        <v>0</v>
      </c>
      <c r="L1023" s="1">
        <v>0</v>
      </c>
      <c r="M1023" s="1">
        <v>0</v>
      </c>
      <c r="N1023" s="1">
        <v>0</v>
      </c>
      <c r="O1023" s="1">
        <v>0</v>
      </c>
      <c r="P1023" s="1">
        <v>0</v>
      </c>
      <c r="Q1023" s="1">
        <v>0</v>
      </c>
      <c r="R1023" s="1">
        <v>0</v>
      </c>
      <c r="S1023" s="1">
        <v>0</v>
      </c>
      <c r="T1023" s="1">
        <v>0</v>
      </c>
      <c r="U1023" s="1">
        <v>0</v>
      </c>
      <c r="V1023" t="s">
        <v>86</v>
      </c>
      <c r="W1023" s="1">
        <v>0</v>
      </c>
      <c r="X1023" s="1">
        <v>0</v>
      </c>
      <c r="Y1023" s="1">
        <v>0</v>
      </c>
      <c r="Z1023" s="1">
        <v>0</v>
      </c>
      <c r="AA1023" s="1">
        <v>0</v>
      </c>
      <c r="AB1023" s="1">
        <v>0</v>
      </c>
      <c r="AC1023" s="1">
        <v>0</v>
      </c>
      <c r="AD1023" s="1">
        <v>0</v>
      </c>
      <c r="AE1023" s="1">
        <v>0</v>
      </c>
      <c r="AF1023" s="1">
        <v>0</v>
      </c>
      <c r="AG1023" s="1">
        <v>0</v>
      </c>
      <c r="AH1023" s="1">
        <v>0</v>
      </c>
      <c r="AI1023" t="s">
        <v>87</v>
      </c>
      <c r="AL1023" s="1">
        <v>0</v>
      </c>
      <c r="AM1023" s="1">
        <v>0</v>
      </c>
      <c r="AN1023" s="1">
        <v>0</v>
      </c>
    </row>
    <row r="1024" spans="1:40" x14ac:dyDescent="0.25">
      <c r="A1024">
        <v>1022</v>
      </c>
      <c r="B1024" t="s">
        <v>357</v>
      </c>
      <c r="C1024">
        <v>24</v>
      </c>
      <c r="D1024">
        <v>1344281</v>
      </c>
      <c r="E1024" t="s">
        <v>291</v>
      </c>
      <c r="F1024">
        <v>0</v>
      </c>
      <c r="G1024" t="s">
        <v>122</v>
      </c>
      <c r="H1024" s="1">
        <v>0</v>
      </c>
      <c r="I1024" s="1">
        <v>0</v>
      </c>
      <c r="J1024" s="1">
        <v>0</v>
      </c>
      <c r="K1024" s="1">
        <v>0</v>
      </c>
      <c r="L1024" s="1">
        <v>0</v>
      </c>
      <c r="M1024" s="1">
        <v>0</v>
      </c>
      <c r="N1024" s="1">
        <v>0</v>
      </c>
      <c r="O1024" s="1">
        <v>0</v>
      </c>
      <c r="P1024" s="1">
        <v>0</v>
      </c>
      <c r="Q1024" s="1">
        <v>0</v>
      </c>
      <c r="R1024" s="1">
        <v>0</v>
      </c>
      <c r="S1024" s="1">
        <v>0</v>
      </c>
      <c r="T1024" s="1">
        <v>0</v>
      </c>
      <c r="U1024" s="1">
        <v>0</v>
      </c>
      <c r="V1024" t="s">
        <v>86</v>
      </c>
      <c r="W1024" s="1">
        <v>0</v>
      </c>
      <c r="X1024" s="1">
        <v>0</v>
      </c>
      <c r="Y1024" s="1">
        <v>0</v>
      </c>
      <c r="Z1024" s="1">
        <v>0</v>
      </c>
      <c r="AA1024" s="1">
        <v>0</v>
      </c>
      <c r="AB1024" s="1">
        <v>0</v>
      </c>
      <c r="AC1024" s="1">
        <v>0</v>
      </c>
      <c r="AD1024" s="1">
        <v>0</v>
      </c>
      <c r="AE1024" s="1">
        <v>0</v>
      </c>
      <c r="AF1024" s="1">
        <v>0</v>
      </c>
      <c r="AG1024" s="1">
        <v>0</v>
      </c>
      <c r="AH1024" s="1">
        <v>0</v>
      </c>
      <c r="AI1024" t="s">
        <v>87</v>
      </c>
      <c r="AL1024" s="1">
        <v>0</v>
      </c>
      <c r="AM1024" s="1">
        <v>0</v>
      </c>
      <c r="AN1024" s="1">
        <v>0</v>
      </c>
    </row>
    <row r="1025" spans="1:40" x14ac:dyDescent="0.25">
      <c r="A1025">
        <v>1023</v>
      </c>
      <c r="B1025" t="s">
        <v>357</v>
      </c>
      <c r="C1025">
        <v>24</v>
      </c>
      <c r="D1025">
        <v>7440417</v>
      </c>
      <c r="E1025" t="s">
        <v>292</v>
      </c>
      <c r="F1025">
        <v>0</v>
      </c>
      <c r="G1025" t="s">
        <v>122</v>
      </c>
      <c r="H1025" s="1">
        <v>0</v>
      </c>
      <c r="I1025" s="1">
        <v>0</v>
      </c>
      <c r="J1025" s="1">
        <v>0</v>
      </c>
      <c r="K1025" s="1">
        <v>0</v>
      </c>
      <c r="L1025" s="1">
        <v>0</v>
      </c>
      <c r="M1025" s="1">
        <v>0</v>
      </c>
      <c r="N1025" s="1">
        <v>0</v>
      </c>
      <c r="O1025" s="1">
        <v>0</v>
      </c>
      <c r="P1025" s="1">
        <v>0</v>
      </c>
      <c r="Q1025" s="1">
        <v>0</v>
      </c>
      <c r="R1025" s="1">
        <v>0</v>
      </c>
      <c r="S1025" s="1">
        <v>0</v>
      </c>
      <c r="T1025" s="1">
        <v>0</v>
      </c>
      <c r="U1025" s="1">
        <v>0</v>
      </c>
      <c r="V1025" t="s">
        <v>86</v>
      </c>
      <c r="W1025" s="1">
        <v>0</v>
      </c>
      <c r="X1025" s="1">
        <v>0</v>
      </c>
      <c r="Y1025" s="1">
        <v>0</v>
      </c>
      <c r="Z1025" s="1">
        <v>0</v>
      </c>
      <c r="AA1025" s="1">
        <v>0</v>
      </c>
      <c r="AB1025" s="1">
        <v>0</v>
      </c>
      <c r="AC1025" s="1">
        <v>0</v>
      </c>
      <c r="AD1025" s="1">
        <v>0</v>
      </c>
      <c r="AE1025" s="1">
        <v>0</v>
      </c>
      <c r="AF1025" s="1">
        <v>0</v>
      </c>
      <c r="AG1025" s="1">
        <v>0</v>
      </c>
      <c r="AH1025" s="1">
        <v>0</v>
      </c>
      <c r="AI1025" t="s">
        <v>87</v>
      </c>
      <c r="AL1025" s="1">
        <v>0</v>
      </c>
      <c r="AM1025" s="1">
        <v>0</v>
      </c>
      <c r="AN1025" s="1">
        <v>0</v>
      </c>
    </row>
    <row r="1026" spans="1:40" x14ac:dyDescent="0.25">
      <c r="A1026">
        <v>1024</v>
      </c>
      <c r="B1026" t="s">
        <v>357</v>
      </c>
      <c r="C1026">
        <v>24</v>
      </c>
      <c r="D1026">
        <v>7440439</v>
      </c>
      <c r="E1026" t="s">
        <v>293</v>
      </c>
      <c r="F1026" s="1">
        <v>1.1200000000000001E-6</v>
      </c>
      <c r="G1026" t="s">
        <v>122</v>
      </c>
      <c r="H1026" s="1">
        <v>0</v>
      </c>
      <c r="I1026" s="1">
        <v>0</v>
      </c>
      <c r="J1026" s="1">
        <v>0</v>
      </c>
      <c r="K1026" s="1">
        <v>6.7234E-5</v>
      </c>
      <c r="L1026" s="1">
        <v>0</v>
      </c>
      <c r="M1026" s="1">
        <v>0</v>
      </c>
      <c r="N1026" s="1">
        <v>5.5999999999999999E-5</v>
      </c>
      <c r="O1026" s="1">
        <v>0</v>
      </c>
      <c r="P1026" s="1">
        <v>0</v>
      </c>
      <c r="Q1026" s="1">
        <v>0</v>
      </c>
      <c r="R1026" s="1">
        <v>0</v>
      </c>
      <c r="S1026" s="1">
        <v>0</v>
      </c>
      <c r="T1026" s="1">
        <v>0</v>
      </c>
      <c r="U1026" s="1">
        <v>0</v>
      </c>
      <c r="V1026" t="s">
        <v>86</v>
      </c>
      <c r="W1026" s="1">
        <v>1.1200000000000001E-6</v>
      </c>
      <c r="X1026" s="1">
        <v>5.5640000000000002E-9</v>
      </c>
      <c r="Y1026" s="1">
        <v>5.2990999999999998E-11</v>
      </c>
      <c r="Z1026" s="1">
        <v>0</v>
      </c>
      <c r="AA1026" s="1">
        <v>0</v>
      </c>
      <c r="AB1026" s="1">
        <v>0</v>
      </c>
      <c r="AC1026" s="1">
        <v>0</v>
      </c>
      <c r="AD1026" s="1">
        <v>0</v>
      </c>
      <c r="AE1026" s="1">
        <v>0</v>
      </c>
      <c r="AF1026" s="1">
        <v>0</v>
      </c>
      <c r="AG1026" s="1">
        <v>0</v>
      </c>
      <c r="AH1026" s="1">
        <v>0</v>
      </c>
      <c r="AI1026" t="s">
        <v>87</v>
      </c>
      <c r="AJ1026" t="s">
        <v>88</v>
      </c>
      <c r="AK1026" t="s">
        <v>118</v>
      </c>
      <c r="AL1026" s="1">
        <v>0</v>
      </c>
      <c r="AM1026" s="1">
        <v>0</v>
      </c>
      <c r="AN1026" s="1">
        <v>0</v>
      </c>
    </row>
    <row r="1027" spans="1:40" x14ac:dyDescent="0.25">
      <c r="A1027">
        <v>1025</v>
      </c>
      <c r="B1027" t="s">
        <v>357</v>
      </c>
      <c r="C1027">
        <v>24</v>
      </c>
      <c r="D1027">
        <v>7440484</v>
      </c>
      <c r="E1027" t="s">
        <v>8</v>
      </c>
      <c r="F1027">
        <v>0</v>
      </c>
      <c r="G1027" t="s">
        <v>122</v>
      </c>
      <c r="H1027" s="1">
        <v>0</v>
      </c>
      <c r="I1027" s="1">
        <v>0</v>
      </c>
      <c r="J1027" s="1">
        <v>0</v>
      </c>
      <c r="K1027" s="1">
        <v>0</v>
      </c>
      <c r="L1027" s="1">
        <v>0</v>
      </c>
      <c r="M1027" s="1">
        <v>0</v>
      </c>
      <c r="N1027" s="1">
        <v>0</v>
      </c>
      <c r="O1027" s="1">
        <v>0</v>
      </c>
      <c r="P1027" s="1">
        <v>0</v>
      </c>
      <c r="Q1027" s="1">
        <v>0</v>
      </c>
      <c r="R1027" s="1">
        <v>0</v>
      </c>
      <c r="S1027" s="1">
        <v>0</v>
      </c>
      <c r="T1027" s="1">
        <v>0</v>
      </c>
      <c r="U1027" s="1">
        <v>0</v>
      </c>
      <c r="V1027" t="s">
        <v>86</v>
      </c>
      <c r="W1027" s="1">
        <v>0</v>
      </c>
      <c r="X1027" s="1">
        <v>0</v>
      </c>
      <c r="Y1027" s="1">
        <v>0</v>
      </c>
      <c r="Z1027" s="1">
        <v>0</v>
      </c>
      <c r="AA1027" s="1">
        <v>0</v>
      </c>
      <c r="AB1027" s="1">
        <v>0</v>
      </c>
      <c r="AC1027" s="1">
        <v>0</v>
      </c>
      <c r="AD1027" s="1">
        <v>0</v>
      </c>
      <c r="AE1027" s="1">
        <v>0</v>
      </c>
      <c r="AF1027" s="1">
        <v>0</v>
      </c>
      <c r="AG1027" s="1">
        <v>0</v>
      </c>
      <c r="AH1027" s="1">
        <v>0</v>
      </c>
      <c r="AI1027" t="s">
        <v>87</v>
      </c>
      <c r="AL1027" s="1">
        <v>0</v>
      </c>
      <c r="AM1027" s="1">
        <v>0</v>
      </c>
      <c r="AN1027" s="1">
        <v>0</v>
      </c>
    </row>
    <row r="1028" spans="1:40" x14ac:dyDescent="0.25">
      <c r="A1028">
        <v>1026</v>
      </c>
      <c r="B1028" t="s">
        <v>357</v>
      </c>
      <c r="C1028">
        <v>24</v>
      </c>
      <c r="D1028">
        <v>7440473</v>
      </c>
      <c r="E1028" t="s">
        <v>89</v>
      </c>
      <c r="F1028" s="1">
        <v>4.6600000000000003E-6</v>
      </c>
      <c r="G1028" t="s">
        <v>122</v>
      </c>
      <c r="H1028" s="1">
        <v>0</v>
      </c>
      <c r="I1028" s="1">
        <v>0</v>
      </c>
      <c r="J1028" s="1">
        <v>0</v>
      </c>
      <c r="K1028" s="1">
        <v>0</v>
      </c>
      <c r="L1028" s="1">
        <v>0</v>
      </c>
      <c r="M1028" s="1">
        <v>0</v>
      </c>
      <c r="N1028" s="1">
        <v>0</v>
      </c>
      <c r="O1028" s="1">
        <v>0</v>
      </c>
      <c r="P1028" s="1">
        <v>0</v>
      </c>
      <c r="Q1028" s="1">
        <v>0</v>
      </c>
      <c r="R1028" s="1">
        <v>0</v>
      </c>
      <c r="S1028" s="1">
        <v>0</v>
      </c>
      <c r="T1028" s="1">
        <v>0</v>
      </c>
      <c r="U1028" s="1">
        <v>0</v>
      </c>
      <c r="V1028" t="s">
        <v>86</v>
      </c>
      <c r="W1028" s="1">
        <v>4.6600000000000003E-6</v>
      </c>
      <c r="X1028" s="1">
        <v>0</v>
      </c>
      <c r="Y1028" s="1">
        <v>0</v>
      </c>
      <c r="Z1028" s="1">
        <v>0</v>
      </c>
      <c r="AA1028" s="1">
        <v>0</v>
      </c>
      <c r="AB1028" s="1">
        <v>0</v>
      </c>
      <c r="AC1028" s="1">
        <v>0</v>
      </c>
      <c r="AD1028" s="1">
        <v>0</v>
      </c>
      <c r="AE1028" s="1">
        <v>0</v>
      </c>
      <c r="AF1028" s="1">
        <v>0</v>
      </c>
      <c r="AG1028" s="1">
        <v>0</v>
      </c>
      <c r="AH1028" s="1">
        <v>0</v>
      </c>
      <c r="AI1028" t="s">
        <v>87</v>
      </c>
      <c r="AL1028" s="1">
        <v>0</v>
      </c>
      <c r="AM1028" s="1">
        <v>0</v>
      </c>
      <c r="AN1028" s="1">
        <v>0</v>
      </c>
    </row>
    <row r="1029" spans="1:40" x14ac:dyDescent="0.25">
      <c r="A1029">
        <v>1027</v>
      </c>
      <c r="B1029" t="s">
        <v>357</v>
      </c>
      <c r="C1029">
        <v>24</v>
      </c>
      <c r="D1029">
        <v>18540299</v>
      </c>
      <c r="E1029" t="s">
        <v>13</v>
      </c>
      <c r="F1029" s="1">
        <v>1.5799999999999999E-6</v>
      </c>
      <c r="G1029" t="s">
        <v>122</v>
      </c>
      <c r="H1029" s="1">
        <v>0</v>
      </c>
      <c r="I1029" s="1">
        <v>0</v>
      </c>
      <c r="J1029" s="1">
        <v>0</v>
      </c>
      <c r="K1029" s="1">
        <v>0</v>
      </c>
      <c r="L1029" s="1">
        <v>0</v>
      </c>
      <c r="M1029" s="1">
        <v>0</v>
      </c>
      <c r="N1029" s="1">
        <v>7.9000000000000006E-6</v>
      </c>
      <c r="O1029" s="1">
        <v>0</v>
      </c>
      <c r="P1029" s="1">
        <v>0</v>
      </c>
      <c r="Q1029" s="1">
        <v>0</v>
      </c>
      <c r="R1029" s="1">
        <v>0</v>
      </c>
      <c r="S1029" s="1">
        <v>4.2983999999999999E-7</v>
      </c>
      <c r="T1029" s="1">
        <v>0</v>
      </c>
      <c r="U1029" s="1">
        <v>0</v>
      </c>
      <c r="V1029" t="s">
        <v>86</v>
      </c>
      <c r="W1029" s="1">
        <v>1.5799999999999999E-6</v>
      </c>
      <c r="X1029" s="1">
        <v>7.8492000000000006E-9</v>
      </c>
      <c r="Y1029" s="1">
        <v>7.4754999999999997E-10</v>
      </c>
      <c r="Z1029" s="1">
        <v>0</v>
      </c>
      <c r="AA1029" s="1">
        <v>0</v>
      </c>
      <c r="AB1029" s="1">
        <v>0</v>
      </c>
      <c r="AC1029" s="1">
        <v>0</v>
      </c>
      <c r="AD1029" s="1">
        <v>0</v>
      </c>
      <c r="AE1029" s="1">
        <v>0</v>
      </c>
      <c r="AF1029" s="1">
        <v>0</v>
      </c>
      <c r="AG1029" s="1">
        <v>0</v>
      </c>
      <c r="AH1029" s="1">
        <v>0</v>
      </c>
      <c r="AI1029" t="s">
        <v>87</v>
      </c>
      <c r="AJ1029" t="s">
        <v>88</v>
      </c>
      <c r="AK1029" t="s">
        <v>118</v>
      </c>
      <c r="AL1029" s="1">
        <v>0</v>
      </c>
      <c r="AM1029" s="1">
        <v>0</v>
      </c>
      <c r="AN1029" s="1">
        <v>0</v>
      </c>
    </row>
    <row r="1030" spans="1:40" x14ac:dyDescent="0.25">
      <c r="A1030">
        <v>1028</v>
      </c>
      <c r="B1030" t="s">
        <v>357</v>
      </c>
      <c r="C1030">
        <v>24</v>
      </c>
      <c r="D1030">
        <v>1175</v>
      </c>
      <c r="E1030" t="s">
        <v>294</v>
      </c>
      <c r="F1030">
        <v>0</v>
      </c>
      <c r="G1030" t="s">
        <v>122</v>
      </c>
      <c r="H1030" s="1">
        <v>0</v>
      </c>
      <c r="I1030" s="1">
        <v>0</v>
      </c>
      <c r="J1030" s="1">
        <v>0</v>
      </c>
      <c r="K1030" s="1">
        <v>0</v>
      </c>
      <c r="L1030" s="1">
        <v>0</v>
      </c>
      <c r="M1030" s="1">
        <v>0</v>
      </c>
      <c r="N1030" s="1">
        <v>0</v>
      </c>
      <c r="O1030" s="1">
        <v>0</v>
      </c>
      <c r="P1030" s="1">
        <v>0</v>
      </c>
      <c r="Q1030" s="1">
        <v>0</v>
      </c>
      <c r="R1030" s="1">
        <v>0</v>
      </c>
      <c r="S1030" s="1">
        <v>0</v>
      </c>
      <c r="T1030" s="1">
        <v>0</v>
      </c>
      <c r="U1030" s="1">
        <v>0</v>
      </c>
      <c r="V1030" t="s">
        <v>86</v>
      </c>
      <c r="W1030" s="1">
        <v>0</v>
      </c>
      <c r="X1030" s="1">
        <v>0</v>
      </c>
      <c r="Y1030" s="1">
        <v>0</v>
      </c>
      <c r="Z1030" s="1">
        <v>0</v>
      </c>
      <c r="AA1030" s="1">
        <v>0</v>
      </c>
      <c r="AB1030" s="1">
        <v>0</v>
      </c>
      <c r="AC1030" s="1">
        <v>0</v>
      </c>
      <c r="AD1030" s="1">
        <v>0</v>
      </c>
      <c r="AE1030" s="1">
        <v>0</v>
      </c>
      <c r="AF1030" s="1">
        <v>0</v>
      </c>
      <c r="AG1030" s="1">
        <v>0</v>
      </c>
      <c r="AH1030" s="1">
        <v>0</v>
      </c>
      <c r="AI1030" t="s">
        <v>87</v>
      </c>
      <c r="AL1030" s="1">
        <v>0</v>
      </c>
      <c r="AM1030" s="1">
        <v>0</v>
      </c>
      <c r="AN1030" s="1">
        <v>0</v>
      </c>
    </row>
    <row r="1031" spans="1:40" x14ac:dyDescent="0.25">
      <c r="A1031">
        <v>1029</v>
      </c>
      <c r="B1031" t="s">
        <v>357</v>
      </c>
      <c r="C1031">
        <v>24</v>
      </c>
      <c r="D1031">
        <v>7440508</v>
      </c>
      <c r="E1031" t="s">
        <v>10</v>
      </c>
      <c r="F1031">
        <v>0</v>
      </c>
      <c r="G1031" t="s">
        <v>122</v>
      </c>
      <c r="H1031" s="1">
        <v>0</v>
      </c>
      <c r="I1031" s="1">
        <v>0</v>
      </c>
      <c r="J1031" s="1">
        <v>0</v>
      </c>
      <c r="K1031" s="1">
        <v>0</v>
      </c>
      <c r="L1031" s="1">
        <v>0</v>
      </c>
      <c r="M1031" s="1">
        <v>0</v>
      </c>
      <c r="N1031" s="1">
        <v>0</v>
      </c>
      <c r="O1031" s="1">
        <v>0</v>
      </c>
      <c r="P1031" s="1">
        <v>0</v>
      </c>
      <c r="Q1031" s="1">
        <v>0</v>
      </c>
      <c r="R1031" s="1">
        <v>0</v>
      </c>
      <c r="S1031" s="1">
        <v>0</v>
      </c>
      <c r="T1031" s="1">
        <v>0</v>
      </c>
      <c r="U1031" s="1">
        <v>0</v>
      </c>
      <c r="V1031" t="s">
        <v>86</v>
      </c>
      <c r="W1031" s="1">
        <v>0</v>
      </c>
      <c r="X1031" s="1">
        <v>0</v>
      </c>
      <c r="Y1031" s="1">
        <v>0</v>
      </c>
      <c r="Z1031" s="1">
        <v>0</v>
      </c>
      <c r="AA1031" s="1">
        <v>0</v>
      </c>
      <c r="AB1031" s="1">
        <v>0</v>
      </c>
      <c r="AC1031" s="1">
        <v>0</v>
      </c>
      <c r="AD1031" s="1">
        <v>0</v>
      </c>
      <c r="AE1031" s="1">
        <v>0</v>
      </c>
      <c r="AF1031" s="1">
        <v>0</v>
      </c>
      <c r="AG1031" s="1">
        <v>0</v>
      </c>
      <c r="AH1031" s="1">
        <v>0</v>
      </c>
      <c r="AI1031" t="s">
        <v>87</v>
      </c>
      <c r="AL1031" s="1">
        <v>0</v>
      </c>
      <c r="AM1031" s="1">
        <v>0</v>
      </c>
      <c r="AN1031" s="1">
        <v>0</v>
      </c>
    </row>
    <row r="1032" spans="1:40" x14ac:dyDescent="0.25">
      <c r="A1032">
        <v>1030</v>
      </c>
      <c r="B1032" t="s">
        <v>357</v>
      </c>
      <c r="C1032">
        <v>24</v>
      </c>
      <c r="D1032">
        <v>7439965</v>
      </c>
      <c r="E1032" t="s">
        <v>5</v>
      </c>
      <c r="F1032">
        <v>3.7500000000000001E-4</v>
      </c>
      <c r="G1032" t="s">
        <v>122</v>
      </c>
      <c r="H1032" s="1">
        <v>0</v>
      </c>
      <c r="I1032" s="1">
        <v>4.1666999999999997E-3</v>
      </c>
      <c r="J1032" s="1">
        <v>0</v>
      </c>
      <c r="K1032" s="1">
        <v>0</v>
      </c>
      <c r="L1032" s="1">
        <v>0</v>
      </c>
      <c r="M1032" s="1">
        <v>0</v>
      </c>
      <c r="N1032" s="1">
        <v>0</v>
      </c>
      <c r="O1032" s="1">
        <v>0</v>
      </c>
      <c r="P1032" s="1">
        <v>0</v>
      </c>
      <c r="Q1032" s="1">
        <v>0</v>
      </c>
      <c r="R1032" s="1">
        <v>0</v>
      </c>
      <c r="S1032" s="1">
        <v>0</v>
      </c>
      <c r="T1032" s="1">
        <v>0</v>
      </c>
      <c r="U1032" s="1">
        <v>0</v>
      </c>
      <c r="V1032" t="s">
        <v>86</v>
      </c>
      <c r="W1032" s="1">
        <v>3.7500000000000001E-4</v>
      </c>
      <c r="X1032" s="1">
        <v>0</v>
      </c>
      <c r="Y1032" s="1">
        <v>0</v>
      </c>
      <c r="Z1032" s="1">
        <v>0</v>
      </c>
      <c r="AA1032" s="1">
        <v>0</v>
      </c>
      <c r="AB1032" s="1">
        <v>0</v>
      </c>
      <c r="AC1032" s="1">
        <v>0</v>
      </c>
      <c r="AD1032" s="1">
        <v>0</v>
      </c>
      <c r="AE1032" s="1">
        <v>0</v>
      </c>
      <c r="AF1032" s="1">
        <v>0</v>
      </c>
      <c r="AG1032" s="1">
        <v>0</v>
      </c>
      <c r="AH1032" s="1">
        <v>0</v>
      </c>
      <c r="AI1032" t="s">
        <v>87</v>
      </c>
      <c r="AL1032" s="1">
        <v>0</v>
      </c>
      <c r="AM1032" s="1">
        <v>0</v>
      </c>
      <c r="AN1032" s="1">
        <v>0</v>
      </c>
    </row>
    <row r="1033" spans="1:40" x14ac:dyDescent="0.25">
      <c r="A1033">
        <v>1031</v>
      </c>
      <c r="B1033" t="s">
        <v>357</v>
      </c>
      <c r="C1033">
        <v>24</v>
      </c>
      <c r="D1033">
        <v>7440020</v>
      </c>
      <c r="E1033" t="s">
        <v>6</v>
      </c>
      <c r="F1033">
        <v>3.0299999999999999E-4</v>
      </c>
      <c r="G1033" t="s">
        <v>122</v>
      </c>
      <c r="H1033" s="1">
        <v>0</v>
      </c>
      <c r="I1033" s="1">
        <v>0</v>
      </c>
      <c r="J1033" s="1">
        <v>0</v>
      </c>
      <c r="K1033" s="1">
        <v>0</v>
      </c>
      <c r="L1033" s="1">
        <v>0</v>
      </c>
      <c r="M1033" s="1">
        <v>1.4987E-4</v>
      </c>
      <c r="N1033" s="1">
        <v>2.1642999999999999E-2</v>
      </c>
      <c r="O1033" s="1">
        <v>0</v>
      </c>
      <c r="P1033" s="1">
        <v>0</v>
      </c>
      <c r="Q1033" s="1">
        <v>0</v>
      </c>
      <c r="R1033" s="1">
        <v>0</v>
      </c>
      <c r="S1033" s="1">
        <v>2.1642999999999999E-2</v>
      </c>
      <c r="T1033" s="1">
        <v>0</v>
      </c>
      <c r="U1033" s="1">
        <v>0</v>
      </c>
      <c r="V1033" t="s">
        <v>86</v>
      </c>
      <c r="W1033" s="1">
        <v>3.0299999999999999E-4</v>
      </c>
      <c r="X1033" s="1">
        <v>1.5053E-6</v>
      </c>
      <c r="Y1033" s="1">
        <v>1.4336000000000001E-7</v>
      </c>
      <c r="Z1033" s="1">
        <v>0</v>
      </c>
      <c r="AA1033" s="1">
        <v>0</v>
      </c>
      <c r="AB1033" s="1">
        <v>0</v>
      </c>
      <c r="AC1033" s="1">
        <v>0</v>
      </c>
      <c r="AD1033" s="1">
        <v>0</v>
      </c>
      <c r="AE1033" s="1">
        <v>0</v>
      </c>
      <c r="AF1033" s="1">
        <v>0</v>
      </c>
      <c r="AG1033" s="1">
        <v>0</v>
      </c>
      <c r="AH1033" s="1">
        <v>0</v>
      </c>
      <c r="AI1033" t="s">
        <v>87</v>
      </c>
      <c r="AJ1033" t="s">
        <v>88</v>
      </c>
      <c r="AK1033" t="s">
        <v>118</v>
      </c>
      <c r="AL1033" s="1">
        <v>0</v>
      </c>
      <c r="AM1033" s="1">
        <v>0</v>
      </c>
      <c r="AN1033" s="1">
        <v>0</v>
      </c>
    </row>
    <row r="1034" spans="1:40" x14ac:dyDescent="0.25">
      <c r="A1034">
        <v>1032</v>
      </c>
      <c r="B1034" t="s">
        <v>357</v>
      </c>
      <c r="C1034">
        <v>24</v>
      </c>
      <c r="D1034">
        <v>7723140</v>
      </c>
      <c r="E1034" t="s">
        <v>295</v>
      </c>
      <c r="F1034">
        <v>0</v>
      </c>
      <c r="G1034" t="s">
        <v>122</v>
      </c>
      <c r="H1034" s="1">
        <v>0</v>
      </c>
      <c r="I1034" s="1">
        <v>0</v>
      </c>
      <c r="J1034" s="1">
        <v>0</v>
      </c>
      <c r="K1034" s="1">
        <v>0</v>
      </c>
      <c r="L1034" s="1">
        <v>0</v>
      </c>
      <c r="M1034" s="1">
        <v>0</v>
      </c>
      <c r="N1034" s="1">
        <v>0</v>
      </c>
      <c r="O1034" s="1">
        <v>0</v>
      </c>
      <c r="P1034" s="1">
        <v>0</v>
      </c>
      <c r="Q1034" s="1">
        <v>0</v>
      </c>
      <c r="R1034" s="1">
        <v>0</v>
      </c>
      <c r="S1034" s="1">
        <v>0</v>
      </c>
      <c r="T1034" s="1">
        <v>0</v>
      </c>
      <c r="U1034" s="1">
        <v>0</v>
      </c>
      <c r="V1034" t="s">
        <v>86</v>
      </c>
      <c r="W1034" s="1">
        <v>0</v>
      </c>
      <c r="X1034" s="1">
        <v>0</v>
      </c>
      <c r="Y1034" s="1">
        <v>0</v>
      </c>
      <c r="Z1034" s="1">
        <v>0</v>
      </c>
      <c r="AA1034" s="1">
        <v>0</v>
      </c>
      <c r="AB1034" s="1">
        <v>0</v>
      </c>
      <c r="AC1034" s="1">
        <v>0</v>
      </c>
      <c r="AD1034" s="1">
        <v>0</v>
      </c>
      <c r="AE1034" s="1">
        <v>0</v>
      </c>
      <c r="AF1034" s="1">
        <v>0</v>
      </c>
      <c r="AG1034" s="1">
        <v>0</v>
      </c>
      <c r="AH1034" s="1">
        <v>0</v>
      </c>
      <c r="AI1034" t="s">
        <v>87</v>
      </c>
      <c r="AL1034" s="1">
        <v>0</v>
      </c>
      <c r="AM1034" s="1">
        <v>0</v>
      </c>
      <c r="AN1034" s="1">
        <v>0</v>
      </c>
    </row>
    <row r="1035" spans="1:40" x14ac:dyDescent="0.25">
      <c r="A1035">
        <v>1033</v>
      </c>
      <c r="B1035" t="s">
        <v>357</v>
      </c>
      <c r="C1035">
        <v>24</v>
      </c>
      <c r="D1035">
        <v>7439921</v>
      </c>
      <c r="E1035" t="s">
        <v>7</v>
      </c>
      <c r="F1035" s="1">
        <v>8.7800000000000006E-6</v>
      </c>
      <c r="G1035" t="s">
        <v>122</v>
      </c>
      <c r="H1035" s="1">
        <v>0</v>
      </c>
      <c r="I1035" s="1">
        <v>0</v>
      </c>
      <c r="J1035" s="1">
        <v>0</v>
      </c>
      <c r="K1035" s="1">
        <v>0</v>
      </c>
      <c r="L1035" s="1">
        <v>0</v>
      </c>
      <c r="M1035" s="1">
        <v>0</v>
      </c>
      <c r="N1035" s="1">
        <v>0</v>
      </c>
      <c r="O1035" s="1">
        <v>0</v>
      </c>
      <c r="P1035" s="1">
        <v>0</v>
      </c>
      <c r="Q1035" s="1">
        <v>0</v>
      </c>
      <c r="R1035" s="1">
        <v>0</v>
      </c>
      <c r="S1035" s="1">
        <v>0</v>
      </c>
      <c r="T1035" s="1">
        <v>0</v>
      </c>
      <c r="U1035" s="1">
        <v>0</v>
      </c>
      <c r="V1035" t="s">
        <v>86</v>
      </c>
      <c r="W1035" s="1">
        <v>8.7800000000000006E-6</v>
      </c>
      <c r="X1035" s="1">
        <v>4.3618000000000001E-8</v>
      </c>
      <c r="Y1035" s="1">
        <v>6.2311000000000001E-9</v>
      </c>
      <c r="Z1035" s="1">
        <v>0</v>
      </c>
      <c r="AA1035" s="1">
        <v>0</v>
      </c>
      <c r="AB1035" s="1">
        <v>0</v>
      </c>
      <c r="AC1035" s="1">
        <v>0</v>
      </c>
      <c r="AD1035" s="1">
        <v>0</v>
      </c>
      <c r="AE1035" s="1">
        <v>0</v>
      </c>
      <c r="AF1035" s="1">
        <v>0</v>
      </c>
      <c r="AG1035" s="1">
        <v>0</v>
      </c>
      <c r="AH1035" s="1">
        <v>0</v>
      </c>
      <c r="AI1035" t="s">
        <v>87</v>
      </c>
      <c r="AJ1035" t="s">
        <v>88</v>
      </c>
      <c r="AK1035" t="s">
        <v>118</v>
      </c>
      <c r="AL1035" s="1">
        <v>0</v>
      </c>
      <c r="AM1035" s="1">
        <v>0</v>
      </c>
      <c r="AN1035" s="1">
        <v>0</v>
      </c>
    </row>
    <row r="1036" spans="1:40" x14ac:dyDescent="0.25">
      <c r="A1036">
        <v>1034</v>
      </c>
      <c r="B1036" t="s">
        <v>357</v>
      </c>
      <c r="C1036">
        <v>24</v>
      </c>
      <c r="D1036">
        <v>7440622</v>
      </c>
      <c r="E1036" t="s">
        <v>296</v>
      </c>
      <c r="F1036">
        <v>0</v>
      </c>
      <c r="G1036" t="s">
        <v>122</v>
      </c>
      <c r="H1036" s="1">
        <v>0</v>
      </c>
      <c r="I1036" s="1">
        <v>0</v>
      </c>
      <c r="J1036" s="1">
        <v>0</v>
      </c>
      <c r="K1036" s="1">
        <v>0</v>
      </c>
      <c r="L1036" s="1">
        <v>0</v>
      </c>
      <c r="M1036" s="1">
        <v>0</v>
      </c>
      <c r="N1036" s="1">
        <v>0</v>
      </c>
      <c r="O1036" s="1">
        <v>0</v>
      </c>
      <c r="P1036" s="1">
        <v>0</v>
      </c>
      <c r="Q1036" s="1">
        <v>0</v>
      </c>
      <c r="R1036" s="1">
        <v>0</v>
      </c>
      <c r="S1036" s="1">
        <v>0</v>
      </c>
      <c r="T1036" s="1">
        <v>0</v>
      </c>
      <c r="U1036" s="1">
        <v>0</v>
      </c>
      <c r="V1036" t="s">
        <v>86</v>
      </c>
      <c r="W1036" s="1">
        <v>0</v>
      </c>
      <c r="X1036" s="1">
        <v>0</v>
      </c>
      <c r="Y1036" s="1">
        <v>0</v>
      </c>
      <c r="Z1036" s="1">
        <v>0</v>
      </c>
      <c r="AA1036" s="1">
        <v>0</v>
      </c>
      <c r="AB1036" s="1">
        <v>0</v>
      </c>
      <c r="AC1036" s="1">
        <v>0</v>
      </c>
      <c r="AD1036" s="1">
        <v>0</v>
      </c>
      <c r="AE1036" s="1">
        <v>0</v>
      </c>
      <c r="AF1036" s="1">
        <v>0</v>
      </c>
      <c r="AG1036" s="1">
        <v>0</v>
      </c>
      <c r="AH1036" s="1">
        <v>0</v>
      </c>
      <c r="AI1036" t="s">
        <v>87</v>
      </c>
      <c r="AL1036" s="1">
        <v>0</v>
      </c>
      <c r="AM1036" s="1">
        <v>0</v>
      </c>
      <c r="AN1036" s="1">
        <v>0</v>
      </c>
    </row>
    <row r="1037" spans="1:40" x14ac:dyDescent="0.25">
      <c r="A1037">
        <v>1035</v>
      </c>
      <c r="B1037" t="s">
        <v>357</v>
      </c>
      <c r="C1037">
        <v>24</v>
      </c>
      <c r="D1037">
        <v>7440666</v>
      </c>
      <c r="E1037" t="s">
        <v>297</v>
      </c>
      <c r="F1037">
        <v>0</v>
      </c>
      <c r="G1037" t="s">
        <v>122</v>
      </c>
      <c r="H1037" s="1">
        <v>0</v>
      </c>
      <c r="I1037" s="1">
        <v>0</v>
      </c>
      <c r="J1037" s="1">
        <v>0</v>
      </c>
      <c r="K1037" s="1">
        <v>0</v>
      </c>
      <c r="L1037" s="1">
        <v>0</v>
      </c>
      <c r="M1037" s="1">
        <v>0</v>
      </c>
      <c r="N1037" s="1">
        <v>0</v>
      </c>
      <c r="O1037" s="1">
        <v>0</v>
      </c>
      <c r="P1037" s="1">
        <v>0</v>
      </c>
      <c r="Q1037" s="1">
        <v>0</v>
      </c>
      <c r="R1037" s="1">
        <v>0</v>
      </c>
      <c r="S1037" s="1">
        <v>0</v>
      </c>
      <c r="T1037" s="1">
        <v>0</v>
      </c>
      <c r="U1037" s="1">
        <v>0</v>
      </c>
      <c r="V1037" t="s">
        <v>86</v>
      </c>
      <c r="W1037" s="1">
        <v>0</v>
      </c>
      <c r="X1037" s="1">
        <v>0</v>
      </c>
      <c r="Y1037" s="1">
        <v>0</v>
      </c>
      <c r="Z1037" s="1">
        <v>0</v>
      </c>
      <c r="AA1037" s="1">
        <v>0</v>
      </c>
      <c r="AB1037" s="1">
        <v>0</v>
      </c>
      <c r="AC1037" s="1">
        <v>0</v>
      </c>
      <c r="AD1037" s="1">
        <v>0</v>
      </c>
      <c r="AE1037" s="1">
        <v>0</v>
      </c>
      <c r="AF1037" s="1">
        <v>0</v>
      </c>
      <c r="AG1037" s="1">
        <v>0</v>
      </c>
      <c r="AH1037" s="1">
        <v>0</v>
      </c>
      <c r="AI1037" t="s">
        <v>87</v>
      </c>
      <c r="AL1037" s="1">
        <v>0</v>
      </c>
      <c r="AM1037" s="1">
        <v>0</v>
      </c>
      <c r="AN1037" s="1">
        <v>0</v>
      </c>
    </row>
    <row r="1038" spans="1:40" x14ac:dyDescent="0.25">
      <c r="A1038">
        <v>1036</v>
      </c>
      <c r="B1038" t="s">
        <v>358</v>
      </c>
      <c r="C1038">
        <v>24</v>
      </c>
      <c r="D1038">
        <v>7429905</v>
      </c>
      <c r="E1038" t="s">
        <v>290</v>
      </c>
      <c r="F1038">
        <v>0</v>
      </c>
      <c r="G1038" t="s">
        <v>122</v>
      </c>
      <c r="H1038" s="1">
        <v>0</v>
      </c>
      <c r="I1038" s="1">
        <v>0</v>
      </c>
      <c r="J1038" s="1">
        <v>0</v>
      </c>
      <c r="K1038" s="1">
        <v>0</v>
      </c>
      <c r="L1038" s="1">
        <v>0</v>
      </c>
      <c r="M1038" s="1">
        <v>0</v>
      </c>
      <c r="N1038" s="1">
        <v>0</v>
      </c>
      <c r="O1038" s="1">
        <v>0</v>
      </c>
      <c r="P1038" s="1">
        <v>0</v>
      </c>
      <c r="Q1038" s="1">
        <v>0</v>
      </c>
      <c r="R1038" s="1">
        <v>0</v>
      </c>
      <c r="S1038" s="1">
        <v>0</v>
      </c>
      <c r="T1038" s="1">
        <v>0</v>
      </c>
      <c r="U1038" s="1">
        <v>0</v>
      </c>
      <c r="V1038" t="s">
        <v>86</v>
      </c>
      <c r="W1038" s="1">
        <v>0</v>
      </c>
      <c r="X1038" s="1">
        <v>0</v>
      </c>
      <c r="Y1038" s="1">
        <v>0</v>
      </c>
      <c r="Z1038" s="1">
        <v>0</v>
      </c>
      <c r="AA1038" s="1">
        <v>0</v>
      </c>
      <c r="AB1038" s="1">
        <v>0</v>
      </c>
      <c r="AC1038" s="1">
        <v>0</v>
      </c>
      <c r="AD1038" s="1">
        <v>0</v>
      </c>
      <c r="AE1038" s="1">
        <v>0</v>
      </c>
      <c r="AF1038" s="1">
        <v>0</v>
      </c>
      <c r="AG1038" s="1">
        <v>0</v>
      </c>
      <c r="AH1038" s="1">
        <v>0</v>
      </c>
      <c r="AI1038" t="s">
        <v>87</v>
      </c>
      <c r="AL1038" s="1">
        <v>0</v>
      </c>
      <c r="AM1038" s="1">
        <v>0</v>
      </c>
      <c r="AN1038" s="1">
        <v>0</v>
      </c>
    </row>
    <row r="1039" spans="1:40" x14ac:dyDescent="0.25">
      <c r="A1039">
        <v>1037</v>
      </c>
      <c r="B1039" t="s">
        <v>358</v>
      </c>
      <c r="C1039">
        <v>24</v>
      </c>
      <c r="D1039">
        <v>1344281</v>
      </c>
      <c r="E1039" t="s">
        <v>291</v>
      </c>
      <c r="F1039">
        <v>0</v>
      </c>
      <c r="G1039" t="s">
        <v>122</v>
      </c>
      <c r="H1039" s="1">
        <v>0</v>
      </c>
      <c r="I1039" s="1">
        <v>0</v>
      </c>
      <c r="J1039" s="1">
        <v>0</v>
      </c>
      <c r="K1039" s="1">
        <v>0</v>
      </c>
      <c r="L1039" s="1">
        <v>0</v>
      </c>
      <c r="M1039" s="1">
        <v>0</v>
      </c>
      <c r="N1039" s="1">
        <v>0</v>
      </c>
      <c r="O1039" s="1">
        <v>0</v>
      </c>
      <c r="P1039" s="1">
        <v>0</v>
      </c>
      <c r="Q1039" s="1">
        <v>0</v>
      </c>
      <c r="R1039" s="1">
        <v>0</v>
      </c>
      <c r="S1039" s="1">
        <v>0</v>
      </c>
      <c r="T1039" s="1">
        <v>0</v>
      </c>
      <c r="U1039" s="1">
        <v>0</v>
      </c>
      <c r="V1039" t="s">
        <v>86</v>
      </c>
      <c r="W1039" s="1">
        <v>0</v>
      </c>
      <c r="X1039" s="1">
        <v>0</v>
      </c>
      <c r="Y1039" s="1">
        <v>0</v>
      </c>
      <c r="Z1039" s="1">
        <v>0</v>
      </c>
      <c r="AA1039" s="1">
        <v>0</v>
      </c>
      <c r="AB1039" s="1">
        <v>0</v>
      </c>
      <c r="AC1039" s="1">
        <v>0</v>
      </c>
      <c r="AD1039" s="1">
        <v>0</v>
      </c>
      <c r="AE1039" s="1">
        <v>0</v>
      </c>
      <c r="AF1039" s="1">
        <v>0</v>
      </c>
      <c r="AG1039" s="1">
        <v>0</v>
      </c>
      <c r="AH1039" s="1">
        <v>0</v>
      </c>
      <c r="AI1039" t="s">
        <v>87</v>
      </c>
      <c r="AL1039" s="1">
        <v>0</v>
      </c>
      <c r="AM1039" s="1">
        <v>0</v>
      </c>
      <c r="AN1039" s="1">
        <v>0</v>
      </c>
    </row>
    <row r="1040" spans="1:40" x14ac:dyDescent="0.25">
      <c r="A1040">
        <v>1038</v>
      </c>
      <c r="B1040" t="s">
        <v>358</v>
      </c>
      <c r="C1040">
        <v>24</v>
      </c>
      <c r="D1040">
        <v>7440417</v>
      </c>
      <c r="E1040" t="s">
        <v>292</v>
      </c>
      <c r="F1040">
        <v>0</v>
      </c>
      <c r="G1040" t="s">
        <v>122</v>
      </c>
      <c r="H1040" s="1">
        <v>0</v>
      </c>
      <c r="I1040" s="1">
        <v>0</v>
      </c>
      <c r="J1040" s="1">
        <v>0</v>
      </c>
      <c r="K1040" s="1">
        <v>0</v>
      </c>
      <c r="L1040" s="1">
        <v>0</v>
      </c>
      <c r="M1040" s="1">
        <v>0</v>
      </c>
      <c r="N1040" s="1">
        <v>0</v>
      </c>
      <c r="O1040" s="1">
        <v>0</v>
      </c>
      <c r="P1040" s="1">
        <v>0</v>
      </c>
      <c r="Q1040" s="1">
        <v>0</v>
      </c>
      <c r="R1040" s="1">
        <v>0</v>
      </c>
      <c r="S1040" s="1">
        <v>0</v>
      </c>
      <c r="T1040" s="1">
        <v>0</v>
      </c>
      <c r="U1040" s="1">
        <v>0</v>
      </c>
      <c r="V1040" t="s">
        <v>86</v>
      </c>
      <c r="W1040" s="1">
        <v>0</v>
      </c>
      <c r="X1040" s="1">
        <v>0</v>
      </c>
      <c r="Y1040" s="1">
        <v>0</v>
      </c>
      <c r="Z1040" s="1">
        <v>0</v>
      </c>
      <c r="AA1040" s="1">
        <v>0</v>
      </c>
      <c r="AB1040" s="1">
        <v>0</v>
      </c>
      <c r="AC1040" s="1">
        <v>0</v>
      </c>
      <c r="AD1040" s="1">
        <v>0</v>
      </c>
      <c r="AE1040" s="1">
        <v>0</v>
      </c>
      <c r="AF1040" s="1">
        <v>0</v>
      </c>
      <c r="AG1040" s="1">
        <v>0</v>
      </c>
      <c r="AH1040" s="1">
        <v>0</v>
      </c>
      <c r="AI1040" t="s">
        <v>87</v>
      </c>
      <c r="AL1040" s="1">
        <v>0</v>
      </c>
      <c r="AM1040" s="1">
        <v>0</v>
      </c>
      <c r="AN1040" s="1">
        <v>0</v>
      </c>
    </row>
    <row r="1041" spans="1:40" x14ac:dyDescent="0.25">
      <c r="A1041">
        <v>1039</v>
      </c>
      <c r="B1041" t="s">
        <v>358</v>
      </c>
      <c r="C1041">
        <v>24</v>
      </c>
      <c r="D1041">
        <v>7440439</v>
      </c>
      <c r="E1041" t="s">
        <v>293</v>
      </c>
      <c r="F1041">
        <v>0</v>
      </c>
      <c r="G1041" t="s">
        <v>122</v>
      </c>
      <c r="H1041" s="1">
        <v>0</v>
      </c>
      <c r="I1041" s="1">
        <v>0</v>
      </c>
      <c r="J1041" s="1">
        <v>0</v>
      </c>
      <c r="K1041" s="1">
        <v>0</v>
      </c>
      <c r="L1041" s="1">
        <v>0</v>
      </c>
      <c r="M1041" s="1">
        <v>0</v>
      </c>
      <c r="N1041" s="1">
        <v>0</v>
      </c>
      <c r="O1041" s="1">
        <v>0</v>
      </c>
      <c r="P1041" s="1">
        <v>0</v>
      </c>
      <c r="Q1041" s="1">
        <v>0</v>
      </c>
      <c r="R1041" s="1">
        <v>0</v>
      </c>
      <c r="S1041" s="1">
        <v>0</v>
      </c>
      <c r="T1041" s="1">
        <v>0</v>
      </c>
      <c r="U1041" s="1">
        <v>0</v>
      </c>
      <c r="V1041" t="s">
        <v>86</v>
      </c>
      <c r="W1041" s="1">
        <v>0</v>
      </c>
      <c r="X1041" s="1">
        <v>0</v>
      </c>
      <c r="Y1041" s="1">
        <v>0</v>
      </c>
      <c r="Z1041" s="1">
        <v>0</v>
      </c>
      <c r="AA1041" s="1">
        <v>0</v>
      </c>
      <c r="AB1041" s="1">
        <v>0</v>
      </c>
      <c r="AC1041" s="1">
        <v>0</v>
      </c>
      <c r="AD1041" s="1">
        <v>0</v>
      </c>
      <c r="AE1041" s="1">
        <v>0</v>
      </c>
      <c r="AF1041" s="1">
        <v>0</v>
      </c>
      <c r="AG1041" s="1">
        <v>0</v>
      </c>
      <c r="AH1041" s="1">
        <v>0</v>
      </c>
      <c r="AI1041" t="s">
        <v>87</v>
      </c>
      <c r="AL1041" s="1">
        <v>0</v>
      </c>
      <c r="AM1041" s="1">
        <v>0</v>
      </c>
      <c r="AN1041" s="1">
        <v>0</v>
      </c>
    </row>
    <row r="1042" spans="1:40" x14ac:dyDescent="0.25">
      <c r="A1042">
        <v>1040</v>
      </c>
      <c r="B1042" t="s">
        <v>358</v>
      </c>
      <c r="C1042">
        <v>24</v>
      </c>
      <c r="D1042">
        <v>7440484</v>
      </c>
      <c r="E1042" t="s">
        <v>8</v>
      </c>
      <c r="F1042">
        <v>0</v>
      </c>
      <c r="G1042" t="s">
        <v>122</v>
      </c>
      <c r="H1042" s="1">
        <v>0</v>
      </c>
      <c r="I1042" s="1">
        <v>0</v>
      </c>
      <c r="J1042" s="1">
        <v>0</v>
      </c>
      <c r="K1042" s="1">
        <v>0</v>
      </c>
      <c r="L1042" s="1">
        <v>0</v>
      </c>
      <c r="M1042" s="1">
        <v>0</v>
      </c>
      <c r="N1042" s="1">
        <v>0</v>
      </c>
      <c r="O1042" s="1">
        <v>0</v>
      </c>
      <c r="P1042" s="1">
        <v>0</v>
      </c>
      <c r="Q1042" s="1">
        <v>0</v>
      </c>
      <c r="R1042" s="1">
        <v>0</v>
      </c>
      <c r="S1042" s="1">
        <v>0</v>
      </c>
      <c r="T1042" s="1">
        <v>0</v>
      </c>
      <c r="U1042" s="1">
        <v>0</v>
      </c>
      <c r="V1042" t="s">
        <v>86</v>
      </c>
      <c r="W1042" s="1">
        <v>0</v>
      </c>
      <c r="X1042" s="1">
        <v>0</v>
      </c>
      <c r="Y1042" s="1">
        <v>0</v>
      </c>
      <c r="Z1042" s="1">
        <v>0</v>
      </c>
      <c r="AA1042" s="1">
        <v>0</v>
      </c>
      <c r="AB1042" s="1">
        <v>0</v>
      </c>
      <c r="AC1042" s="1">
        <v>0</v>
      </c>
      <c r="AD1042" s="1">
        <v>0</v>
      </c>
      <c r="AE1042" s="1">
        <v>0</v>
      </c>
      <c r="AF1042" s="1">
        <v>0</v>
      </c>
      <c r="AG1042" s="1">
        <v>0</v>
      </c>
      <c r="AH1042" s="1">
        <v>0</v>
      </c>
      <c r="AI1042" t="s">
        <v>87</v>
      </c>
      <c r="AL1042" s="1">
        <v>0</v>
      </c>
      <c r="AM1042" s="1">
        <v>0</v>
      </c>
      <c r="AN1042" s="1">
        <v>0</v>
      </c>
    </row>
    <row r="1043" spans="1:40" x14ac:dyDescent="0.25">
      <c r="A1043">
        <v>1041</v>
      </c>
      <c r="B1043" t="s">
        <v>358</v>
      </c>
      <c r="C1043">
        <v>24</v>
      </c>
      <c r="D1043">
        <v>7440473</v>
      </c>
      <c r="E1043" t="s">
        <v>89</v>
      </c>
      <c r="F1043" s="1">
        <v>3.65E-7</v>
      </c>
      <c r="G1043" t="s">
        <v>122</v>
      </c>
      <c r="H1043" s="1">
        <v>0</v>
      </c>
      <c r="I1043" s="1">
        <v>0</v>
      </c>
      <c r="J1043" s="1">
        <v>0</v>
      </c>
      <c r="K1043" s="1">
        <v>0</v>
      </c>
      <c r="L1043" s="1">
        <v>0</v>
      </c>
      <c r="M1043" s="1">
        <v>0</v>
      </c>
      <c r="N1043" s="1">
        <v>0</v>
      </c>
      <c r="O1043" s="1">
        <v>0</v>
      </c>
      <c r="P1043" s="1">
        <v>0</v>
      </c>
      <c r="Q1043" s="1">
        <v>0</v>
      </c>
      <c r="R1043" s="1">
        <v>0</v>
      </c>
      <c r="S1043" s="1">
        <v>0</v>
      </c>
      <c r="T1043" s="1">
        <v>0</v>
      </c>
      <c r="U1043" s="1">
        <v>0</v>
      </c>
      <c r="V1043" t="s">
        <v>86</v>
      </c>
      <c r="W1043" s="1">
        <v>3.65E-7</v>
      </c>
      <c r="X1043" s="1">
        <v>0</v>
      </c>
      <c r="Y1043" s="1">
        <v>0</v>
      </c>
      <c r="Z1043" s="1">
        <v>0</v>
      </c>
      <c r="AA1043" s="1">
        <v>0</v>
      </c>
      <c r="AB1043" s="1">
        <v>0</v>
      </c>
      <c r="AC1043" s="1">
        <v>0</v>
      </c>
      <c r="AD1043" s="1">
        <v>0</v>
      </c>
      <c r="AE1043" s="1">
        <v>0</v>
      </c>
      <c r="AF1043" s="1">
        <v>0</v>
      </c>
      <c r="AG1043" s="1">
        <v>0</v>
      </c>
      <c r="AH1043" s="1">
        <v>0</v>
      </c>
      <c r="AI1043" t="s">
        <v>87</v>
      </c>
      <c r="AL1043" s="1">
        <v>0</v>
      </c>
      <c r="AM1043" s="1">
        <v>0</v>
      </c>
      <c r="AN1043" s="1">
        <v>0</v>
      </c>
    </row>
    <row r="1044" spans="1:40" x14ac:dyDescent="0.25">
      <c r="A1044">
        <v>1042</v>
      </c>
      <c r="B1044" t="s">
        <v>358</v>
      </c>
      <c r="C1044">
        <v>24</v>
      </c>
      <c r="D1044">
        <v>18540299</v>
      </c>
      <c r="E1044" t="s">
        <v>13</v>
      </c>
      <c r="F1044" s="1">
        <v>3.6500000000000003E-8</v>
      </c>
      <c r="G1044" t="s">
        <v>122</v>
      </c>
      <c r="H1044" s="1">
        <v>0</v>
      </c>
      <c r="I1044" s="1">
        <v>0</v>
      </c>
      <c r="J1044" s="1">
        <v>0</v>
      </c>
      <c r="K1044" s="1">
        <v>0</v>
      </c>
      <c r="L1044" s="1">
        <v>0</v>
      </c>
      <c r="M1044" s="1">
        <v>0</v>
      </c>
      <c r="N1044" s="1">
        <v>1.825E-7</v>
      </c>
      <c r="O1044" s="1">
        <v>0</v>
      </c>
      <c r="P1044" s="1">
        <v>0</v>
      </c>
      <c r="Q1044" s="1">
        <v>0</v>
      </c>
      <c r="R1044" s="1">
        <v>0</v>
      </c>
      <c r="S1044" s="1">
        <v>9.9297999999999994E-9</v>
      </c>
      <c r="T1044" s="1">
        <v>0</v>
      </c>
      <c r="U1044" s="1">
        <v>0</v>
      </c>
      <c r="V1044" t="s">
        <v>86</v>
      </c>
      <c r="W1044" s="1">
        <v>3.6500000000000003E-8</v>
      </c>
      <c r="X1044" s="1">
        <v>1.8133000000000001E-10</v>
      </c>
      <c r="Y1044" s="1">
        <v>1.7269E-11</v>
      </c>
      <c r="Z1044" s="1">
        <v>0</v>
      </c>
      <c r="AA1044" s="1">
        <v>0</v>
      </c>
      <c r="AB1044" s="1">
        <v>0</v>
      </c>
      <c r="AC1044" s="1">
        <v>0</v>
      </c>
      <c r="AD1044" s="1">
        <v>0</v>
      </c>
      <c r="AE1044" s="1">
        <v>0</v>
      </c>
      <c r="AF1044" s="1">
        <v>0</v>
      </c>
      <c r="AG1044" s="1">
        <v>0</v>
      </c>
      <c r="AH1044" s="1">
        <v>0</v>
      </c>
      <c r="AI1044" t="s">
        <v>87</v>
      </c>
      <c r="AJ1044" t="s">
        <v>88</v>
      </c>
      <c r="AK1044" t="s">
        <v>118</v>
      </c>
      <c r="AL1044" s="1">
        <v>0</v>
      </c>
      <c r="AM1044" s="1">
        <v>0</v>
      </c>
      <c r="AN1044" s="1">
        <v>0</v>
      </c>
    </row>
    <row r="1045" spans="1:40" x14ac:dyDescent="0.25">
      <c r="A1045">
        <v>1043</v>
      </c>
      <c r="B1045" t="s">
        <v>358</v>
      </c>
      <c r="C1045">
        <v>24</v>
      </c>
      <c r="D1045">
        <v>1175</v>
      </c>
      <c r="E1045" t="s">
        <v>294</v>
      </c>
      <c r="F1045">
        <v>0</v>
      </c>
      <c r="G1045" t="s">
        <v>122</v>
      </c>
      <c r="H1045" s="1">
        <v>0</v>
      </c>
      <c r="I1045" s="1">
        <v>0</v>
      </c>
      <c r="J1045" s="1">
        <v>0</v>
      </c>
      <c r="K1045" s="1">
        <v>0</v>
      </c>
      <c r="L1045" s="1">
        <v>0</v>
      </c>
      <c r="M1045" s="1">
        <v>0</v>
      </c>
      <c r="N1045" s="1">
        <v>0</v>
      </c>
      <c r="O1045" s="1">
        <v>0</v>
      </c>
      <c r="P1045" s="1">
        <v>0</v>
      </c>
      <c r="Q1045" s="1">
        <v>0</v>
      </c>
      <c r="R1045" s="1">
        <v>0</v>
      </c>
      <c r="S1045" s="1">
        <v>0</v>
      </c>
      <c r="T1045" s="1">
        <v>0</v>
      </c>
      <c r="U1045" s="1">
        <v>0</v>
      </c>
      <c r="V1045" t="s">
        <v>86</v>
      </c>
      <c r="W1045" s="1">
        <v>0</v>
      </c>
      <c r="X1045" s="1">
        <v>0</v>
      </c>
      <c r="Y1045" s="1">
        <v>0</v>
      </c>
      <c r="Z1045" s="1">
        <v>0</v>
      </c>
      <c r="AA1045" s="1">
        <v>0</v>
      </c>
      <c r="AB1045" s="1">
        <v>0</v>
      </c>
      <c r="AC1045" s="1">
        <v>0</v>
      </c>
      <c r="AD1045" s="1">
        <v>0</v>
      </c>
      <c r="AE1045" s="1">
        <v>0</v>
      </c>
      <c r="AF1045" s="1">
        <v>0</v>
      </c>
      <c r="AG1045" s="1">
        <v>0</v>
      </c>
      <c r="AH1045" s="1">
        <v>0</v>
      </c>
      <c r="AI1045" t="s">
        <v>87</v>
      </c>
      <c r="AL1045" s="1">
        <v>0</v>
      </c>
      <c r="AM1045" s="1">
        <v>0</v>
      </c>
      <c r="AN1045" s="1">
        <v>0</v>
      </c>
    </row>
    <row r="1046" spans="1:40" x14ac:dyDescent="0.25">
      <c r="A1046">
        <v>1044</v>
      </c>
      <c r="B1046" t="s">
        <v>358</v>
      </c>
      <c r="C1046">
        <v>24</v>
      </c>
      <c r="D1046">
        <v>7440508</v>
      </c>
      <c r="E1046" t="s">
        <v>10</v>
      </c>
      <c r="F1046">
        <v>0</v>
      </c>
      <c r="G1046" t="s">
        <v>122</v>
      </c>
      <c r="H1046" s="1">
        <v>0</v>
      </c>
      <c r="I1046" s="1">
        <v>0</v>
      </c>
      <c r="J1046" s="1">
        <v>0</v>
      </c>
      <c r="K1046" s="1">
        <v>0</v>
      </c>
      <c r="L1046" s="1">
        <v>0</v>
      </c>
      <c r="M1046" s="1">
        <v>0</v>
      </c>
      <c r="N1046" s="1">
        <v>0</v>
      </c>
      <c r="O1046" s="1">
        <v>0</v>
      </c>
      <c r="P1046" s="1">
        <v>0</v>
      </c>
      <c r="Q1046" s="1">
        <v>0</v>
      </c>
      <c r="R1046" s="1">
        <v>0</v>
      </c>
      <c r="S1046" s="1">
        <v>0</v>
      </c>
      <c r="T1046" s="1">
        <v>0</v>
      </c>
      <c r="U1046" s="1">
        <v>0</v>
      </c>
      <c r="V1046" t="s">
        <v>86</v>
      </c>
      <c r="W1046" s="1">
        <v>0</v>
      </c>
      <c r="X1046" s="1">
        <v>0</v>
      </c>
      <c r="Y1046" s="1">
        <v>0</v>
      </c>
      <c r="Z1046" s="1">
        <v>0</v>
      </c>
      <c r="AA1046" s="1">
        <v>0</v>
      </c>
      <c r="AB1046" s="1">
        <v>0</v>
      </c>
      <c r="AC1046" s="1">
        <v>0</v>
      </c>
      <c r="AD1046" s="1">
        <v>0</v>
      </c>
      <c r="AE1046" s="1">
        <v>0</v>
      </c>
      <c r="AF1046" s="1">
        <v>0</v>
      </c>
      <c r="AG1046" s="1">
        <v>0</v>
      </c>
      <c r="AH1046" s="1">
        <v>0</v>
      </c>
      <c r="AI1046" t="s">
        <v>87</v>
      </c>
      <c r="AL1046" s="1">
        <v>0</v>
      </c>
      <c r="AM1046" s="1">
        <v>0</v>
      </c>
      <c r="AN1046" s="1">
        <v>0</v>
      </c>
    </row>
    <row r="1047" spans="1:40" x14ac:dyDescent="0.25">
      <c r="A1047">
        <v>1045</v>
      </c>
      <c r="B1047" t="s">
        <v>358</v>
      </c>
      <c r="C1047">
        <v>24</v>
      </c>
      <c r="D1047">
        <v>7439965</v>
      </c>
      <c r="E1047" t="s">
        <v>5</v>
      </c>
      <c r="F1047">
        <v>1.8799999999999999E-4</v>
      </c>
      <c r="G1047" t="s">
        <v>122</v>
      </c>
      <c r="H1047" s="1">
        <v>0</v>
      </c>
      <c r="I1047" s="1">
        <v>2.0888999999999999E-3</v>
      </c>
      <c r="J1047" s="1">
        <v>0</v>
      </c>
      <c r="K1047" s="1">
        <v>0</v>
      </c>
      <c r="L1047" s="1">
        <v>0</v>
      </c>
      <c r="M1047" s="1">
        <v>0</v>
      </c>
      <c r="N1047" s="1">
        <v>0</v>
      </c>
      <c r="O1047" s="1">
        <v>0</v>
      </c>
      <c r="P1047" s="1">
        <v>0</v>
      </c>
      <c r="Q1047" s="1">
        <v>0</v>
      </c>
      <c r="R1047" s="1">
        <v>0</v>
      </c>
      <c r="S1047" s="1">
        <v>0</v>
      </c>
      <c r="T1047" s="1">
        <v>0</v>
      </c>
      <c r="U1047" s="1">
        <v>0</v>
      </c>
      <c r="V1047" t="s">
        <v>86</v>
      </c>
      <c r="W1047" s="1">
        <v>1.8799999999999999E-4</v>
      </c>
      <c r="X1047" s="1">
        <v>0</v>
      </c>
      <c r="Y1047" s="1">
        <v>0</v>
      </c>
      <c r="Z1047" s="1">
        <v>0</v>
      </c>
      <c r="AA1047" s="1">
        <v>0</v>
      </c>
      <c r="AB1047" s="1">
        <v>0</v>
      </c>
      <c r="AC1047" s="1">
        <v>0</v>
      </c>
      <c r="AD1047" s="1">
        <v>0</v>
      </c>
      <c r="AE1047" s="1">
        <v>0</v>
      </c>
      <c r="AF1047" s="1">
        <v>0</v>
      </c>
      <c r="AG1047" s="1">
        <v>0</v>
      </c>
      <c r="AH1047" s="1">
        <v>0</v>
      </c>
      <c r="AI1047" t="s">
        <v>87</v>
      </c>
      <c r="AL1047" s="1">
        <v>0</v>
      </c>
      <c r="AM1047" s="1">
        <v>0</v>
      </c>
      <c r="AN1047" s="1">
        <v>0</v>
      </c>
    </row>
    <row r="1048" spans="1:40" x14ac:dyDescent="0.25">
      <c r="A1048">
        <v>1046</v>
      </c>
      <c r="B1048" t="s">
        <v>358</v>
      </c>
      <c r="C1048">
        <v>24</v>
      </c>
      <c r="D1048">
        <v>7440020</v>
      </c>
      <c r="E1048" t="s">
        <v>6</v>
      </c>
      <c r="F1048" s="1">
        <v>6.5899999999999996E-7</v>
      </c>
      <c r="G1048" t="s">
        <v>122</v>
      </c>
      <c r="H1048" s="1">
        <v>0</v>
      </c>
      <c r="I1048" s="1">
        <v>0</v>
      </c>
      <c r="J1048" s="1">
        <v>0</v>
      </c>
      <c r="K1048" s="1">
        <v>0</v>
      </c>
      <c r="L1048" s="1">
        <v>0</v>
      </c>
      <c r="M1048" s="1">
        <v>3.2597E-7</v>
      </c>
      <c r="N1048" s="1">
        <v>4.7070999999999997E-5</v>
      </c>
      <c r="O1048" s="1">
        <v>0</v>
      </c>
      <c r="P1048" s="1">
        <v>0</v>
      </c>
      <c r="Q1048" s="1">
        <v>0</v>
      </c>
      <c r="R1048" s="1">
        <v>0</v>
      </c>
      <c r="S1048" s="1">
        <v>4.7070999999999997E-5</v>
      </c>
      <c r="T1048" s="1">
        <v>0</v>
      </c>
      <c r="U1048" s="1">
        <v>0</v>
      </c>
      <c r="V1048" t="s">
        <v>86</v>
      </c>
      <c r="W1048" s="1">
        <v>6.5899999999999996E-7</v>
      </c>
      <c r="X1048" s="1">
        <v>3.2738E-9</v>
      </c>
      <c r="Y1048" s="1">
        <v>3.1179000000000002E-10</v>
      </c>
      <c r="Z1048" s="1">
        <v>0</v>
      </c>
      <c r="AA1048" s="1">
        <v>0</v>
      </c>
      <c r="AB1048" s="1">
        <v>0</v>
      </c>
      <c r="AC1048" s="1">
        <v>0</v>
      </c>
      <c r="AD1048" s="1">
        <v>0</v>
      </c>
      <c r="AE1048" s="1">
        <v>0</v>
      </c>
      <c r="AF1048" s="1">
        <v>0</v>
      </c>
      <c r="AG1048" s="1">
        <v>0</v>
      </c>
      <c r="AH1048" s="1">
        <v>0</v>
      </c>
      <c r="AI1048" t="s">
        <v>87</v>
      </c>
      <c r="AJ1048" t="s">
        <v>88</v>
      </c>
      <c r="AK1048" t="s">
        <v>118</v>
      </c>
      <c r="AL1048" s="1">
        <v>0</v>
      </c>
      <c r="AM1048" s="1">
        <v>0</v>
      </c>
      <c r="AN1048" s="1">
        <v>0</v>
      </c>
    </row>
    <row r="1049" spans="1:40" x14ac:dyDescent="0.25">
      <c r="A1049">
        <v>1047</v>
      </c>
      <c r="B1049" t="s">
        <v>358</v>
      </c>
      <c r="C1049">
        <v>24</v>
      </c>
      <c r="D1049">
        <v>7723140</v>
      </c>
      <c r="E1049" t="s">
        <v>295</v>
      </c>
      <c r="F1049">
        <v>0</v>
      </c>
      <c r="G1049" t="s">
        <v>122</v>
      </c>
      <c r="H1049" s="1">
        <v>0</v>
      </c>
      <c r="I1049" s="1">
        <v>0</v>
      </c>
      <c r="J1049" s="1">
        <v>0</v>
      </c>
      <c r="K1049" s="1">
        <v>0</v>
      </c>
      <c r="L1049" s="1">
        <v>0</v>
      </c>
      <c r="M1049" s="1">
        <v>0</v>
      </c>
      <c r="N1049" s="1">
        <v>0</v>
      </c>
      <c r="O1049" s="1">
        <v>0</v>
      </c>
      <c r="P1049" s="1">
        <v>0</v>
      </c>
      <c r="Q1049" s="1">
        <v>0</v>
      </c>
      <c r="R1049" s="1">
        <v>0</v>
      </c>
      <c r="S1049" s="1">
        <v>0</v>
      </c>
      <c r="T1049" s="1">
        <v>0</v>
      </c>
      <c r="U1049" s="1">
        <v>0</v>
      </c>
      <c r="V1049" t="s">
        <v>86</v>
      </c>
      <c r="W1049" s="1">
        <v>0</v>
      </c>
      <c r="X1049" s="1">
        <v>0</v>
      </c>
      <c r="Y1049" s="1">
        <v>0</v>
      </c>
      <c r="Z1049" s="1">
        <v>0</v>
      </c>
      <c r="AA1049" s="1">
        <v>0</v>
      </c>
      <c r="AB1049" s="1">
        <v>0</v>
      </c>
      <c r="AC1049" s="1">
        <v>0</v>
      </c>
      <c r="AD1049" s="1">
        <v>0</v>
      </c>
      <c r="AE1049" s="1">
        <v>0</v>
      </c>
      <c r="AF1049" s="1">
        <v>0</v>
      </c>
      <c r="AG1049" s="1">
        <v>0</v>
      </c>
      <c r="AH1049" s="1">
        <v>0</v>
      </c>
      <c r="AI1049" t="s">
        <v>87</v>
      </c>
      <c r="AL1049" s="1">
        <v>0</v>
      </c>
      <c r="AM1049" s="1">
        <v>0</v>
      </c>
      <c r="AN1049" s="1">
        <v>0</v>
      </c>
    </row>
    <row r="1050" spans="1:40" x14ac:dyDescent="0.25">
      <c r="A1050">
        <v>1048</v>
      </c>
      <c r="B1050" t="s">
        <v>358</v>
      </c>
      <c r="C1050">
        <v>24</v>
      </c>
      <c r="D1050">
        <v>7439921</v>
      </c>
      <c r="E1050" t="s">
        <v>7</v>
      </c>
      <c r="F1050">
        <v>0</v>
      </c>
      <c r="G1050" t="s">
        <v>122</v>
      </c>
      <c r="H1050" s="1">
        <v>0</v>
      </c>
      <c r="I1050" s="1">
        <v>0</v>
      </c>
      <c r="J1050" s="1">
        <v>0</v>
      </c>
      <c r="K1050" s="1">
        <v>0</v>
      </c>
      <c r="L1050" s="1">
        <v>0</v>
      </c>
      <c r="M1050" s="1">
        <v>0</v>
      </c>
      <c r="N1050" s="1">
        <v>0</v>
      </c>
      <c r="O1050" s="1">
        <v>0</v>
      </c>
      <c r="P1050" s="1">
        <v>0</v>
      </c>
      <c r="Q1050" s="1">
        <v>0</v>
      </c>
      <c r="R1050" s="1">
        <v>0</v>
      </c>
      <c r="S1050" s="1">
        <v>0</v>
      </c>
      <c r="T1050" s="1">
        <v>0</v>
      </c>
      <c r="U1050" s="1">
        <v>0</v>
      </c>
      <c r="V1050" t="s">
        <v>86</v>
      </c>
      <c r="W1050" s="1">
        <v>0</v>
      </c>
      <c r="X1050" s="1">
        <v>0</v>
      </c>
      <c r="Y1050" s="1">
        <v>0</v>
      </c>
      <c r="Z1050" s="1">
        <v>0</v>
      </c>
      <c r="AA1050" s="1">
        <v>0</v>
      </c>
      <c r="AB1050" s="1">
        <v>0</v>
      </c>
      <c r="AC1050" s="1">
        <v>0</v>
      </c>
      <c r="AD1050" s="1">
        <v>0</v>
      </c>
      <c r="AE1050" s="1">
        <v>0</v>
      </c>
      <c r="AF1050" s="1">
        <v>0</v>
      </c>
      <c r="AG1050" s="1">
        <v>0</v>
      </c>
      <c r="AH1050" s="1">
        <v>0</v>
      </c>
      <c r="AI1050" t="s">
        <v>87</v>
      </c>
      <c r="AL1050" s="1">
        <v>0</v>
      </c>
      <c r="AM1050" s="1">
        <v>0</v>
      </c>
      <c r="AN1050" s="1">
        <v>0</v>
      </c>
    </row>
    <row r="1051" spans="1:40" x14ac:dyDescent="0.25">
      <c r="A1051">
        <v>1049</v>
      </c>
      <c r="B1051" t="s">
        <v>358</v>
      </c>
      <c r="C1051">
        <v>24</v>
      </c>
      <c r="D1051">
        <v>7440622</v>
      </c>
      <c r="E1051" t="s">
        <v>296</v>
      </c>
      <c r="F1051">
        <v>0</v>
      </c>
      <c r="G1051" t="s">
        <v>122</v>
      </c>
      <c r="H1051" s="1">
        <v>0</v>
      </c>
      <c r="I1051" s="1">
        <v>0</v>
      </c>
      <c r="J1051" s="1">
        <v>0</v>
      </c>
      <c r="K1051" s="1">
        <v>0</v>
      </c>
      <c r="L1051" s="1">
        <v>0</v>
      </c>
      <c r="M1051" s="1">
        <v>0</v>
      </c>
      <c r="N1051" s="1">
        <v>0</v>
      </c>
      <c r="O1051" s="1">
        <v>0</v>
      </c>
      <c r="P1051" s="1">
        <v>0</v>
      </c>
      <c r="Q1051" s="1">
        <v>0</v>
      </c>
      <c r="R1051" s="1">
        <v>0</v>
      </c>
      <c r="S1051" s="1">
        <v>0</v>
      </c>
      <c r="T1051" s="1">
        <v>0</v>
      </c>
      <c r="U1051" s="1">
        <v>0</v>
      </c>
      <c r="V1051" t="s">
        <v>86</v>
      </c>
      <c r="W1051" s="1">
        <v>0</v>
      </c>
      <c r="X1051" s="1">
        <v>0</v>
      </c>
      <c r="Y1051" s="1">
        <v>0</v>
      </c>
      <c r="Z1051" s="1">
        <v>0</v>
      </c>
      <c r="AA1051" s="1">
        <v>0</v>
      </c>
      <c r="AB1051" s="1">
        <v>0</v>
      </c>
      <c r="AC1051" s="1">
        <v>0</v>
      </c>
      <c r="AD1051" s="1">
        <v>0</v>
      </c>
      <c r="AE1051" s="1">
        <v>0</v>
      </c>
      <c r="AF1051" s="1">
        <v>0</v>
      </c>
      <c r="AG1051" s="1">
        <v>0</v>
      </c>
      <c r="AH1051" s="1">
        <v>0</v>
      </c>
      <c r="AI1051" t="s">
        <v>87</v>
      </c>
      <c r="AL1051" s="1">
        <v>0</v>
      </c>
      <c r="AM1051" s="1">
        <v>0</v>
      </c>
      <c r="AN1051" s="1">
        <v>0</v>
      </c>
    </row>
    <row r="1052" spans="1:40" x14ac:dyDescent="0.25">
      <c r="A1052">
        <v>1050</v>
      </c>
      <c r="B1052" t="s">
        <v>358</v>
      </c>
      <c r="C1052">
        <v>24</v>
      </c>
      <c r="D1052">
        <v>7440666</v>
      </c>
      <c r="E1052" t="s">
        <v>297</v>
      </c>
      <c r="F1052">
        <v>0</v>
      </c>
      <c r="G1052" t="s">
        <v>122</v>
      </c>
      <c r="H1052" s="1">
        <v>0</v>
      </c>
      <c r="I1052" s="1">
        <v>0</v>
      </c>
      <c r="J1052" s="1">
        <v>0</v>
      </c>
      <c r="K1052" s="1">
        <v>0</v>
      </c>
      <c r="L1052" s="1">
        <v>0</v>
      </c>
      <c r="M1052" s="1">
        <v>0</v>
      </c>
      <c r="N1052" s="1">
        <v>0</v>
      </c>
      <c r="O1052" s="1">
        <v>0</v>
      </c>
      <c r="P1052" s="1">
        <v>0</v>
      </c>
      <c r="Q1052" s="1">
        <v>0</v>
      </c>
      <c r="R1052" s="1">
        <v>0</v>
      </c>
      <c r="S1052" s="1">
        <v>0</v>
      </c>
      <c r="T1052" s="1">
        <v>0</v>
      </c>
      <c r="U1052" s="1">
        <v>0</v>
      </c>
      <c r="V1052" t="s">
        <v>86</v>
      </c>
      <c r="W1052" s="1">
        <v>0</v>
      </c>
      <c r="X1052" s="1">
        <v>0</v>
      </c>
      <c r="Y1052" s="1">
        <v>0</v>
      </c>
      <c r="Z1052" s="1">
        <v>0</v>
      </c>
      <c r="AA1052" s="1">
        <v>0</v>
      </c>
      <c r="AB1052" s="1">
        <v>0</v>
      </c>
      <c r="AC1052" s="1">
        <v>0</v>
      </c>
      <c r="AD1052" s="1">
        <v>0</v>
      </c>
      <c r="AE1052" s="1">
        <v>0</v>
      </c>
      <c r="AF1052" s="1">
        <v>0</v>
      </c>
      <c r="AG1052" s="1">
        <v>0</v>
      </c>
      <c r="AH1052" s="1">
        <v>0</v>
      </c>
      <c r="AI1052" t="s">
        <v>87</v>
      </c>
      <c r="AL1052" s="1">
        <v>0</v>
      </c>
      <c r="AM1052" s="1">
        <v>0</v>
      </c>
      <c r="AN1052" s="1">
        <v>0</v>
      </c>
    </row>
    <row r="1053" spans="1:40" x14ac:dyDescent="0.25">
      <c r="A1053">
        <v>1051</v>
      </c>
      <c r="B1053" t="s">
        <v>359</v>
      </c>
      <c r="C1053">
        <v>24</v>
      </c>
      <c r="D1053">
        <v>7429905</v>
      </c>
      <c r="E1053" t="s">
        <v>290</v>
      </c>
      <c r="F1053">
        <v>0</v>
      </c>
      <c r="G1053" t="s">
        <v>122</v>
      </c>
      <c r="H1053" s="1">
        <v>0</v>
      </c>
      <c r="I1053" s="1">
        <v>0</v>
      </c>
      <c r="J1053" s="1">
        <v>0</v>
      </c>
      <c r="K1053" s="1">
        <v>0</v>
      </c>
      <c r="L1053" s="1">
        <v>0</v>
      </c>
      <c r="M1053" s="1">
        <v>0</v>
      </c>
      <c r="N1053" s="1">
        <v>0</v>
      </c>
      <c r="O1053" s="1">
        <v>0</v>
      </c>
      <c r="P1053" s="1">
        <v>0</v>
      </c>
      <c r="Q1053" s="1">
        <v>0</v>
      </c>
      <c r="R1053" s="1">
        <v>0</v>
      </c>
      <c r="S1053" s="1">
        <v>0</v>
      </c>
      <c r="T1053" s="1">
        <v>0</v>
      </c>
      <c r="U1053" s="1">
        <v>0</v>
      </c>
      <c r="V1053" t="s">
        <v>86</v>
      </c>
      <c r="W1053" s="1">
        <v>0</v>
      </c>
      <c r="X1053" s="1">
        <v>0</v>
      </c>
      <c r="Y1053" s="1">
        <v>0</v>
      </c>
      <c r="Z1053" s="1">
        <v>0</v>
      </c>
      <c r="AA1053" s="1">
        <v>0</v>
      </c>
      <c r="AB1053" s="1">
        <v>0</v>
      </c>
      <c r="AC1053" s="1">
        <v>0</v>
      </c>
      <c r="AD1053" s="1">
        <v>0</v>
      </c>
      <c r="AE1053" s="1">
        <v>0</v>
      </c>
      <c r="AF1053" s="1">
        <v>0</v>
      </c>
      <c r="AG1053" s="1">
        <v>0</v>
      </c>
      <c r="AH1053" s="1">
        <v>0</v>
      </c>
      <c r="AI1053" t="s">
        <v>87</v>
      </c>
      <c r="AL1053" s="1">
        <v>0</v>
      </c>
      <c r="AM1053" s="1">
        <v>0</v>
      </c>
      <c r="AN1053" s="1">
        <v>0</v>
      </c>
    </row>
    <row r="1054" spans="1:40" x14ac:dyDescent="0.25">
      <c r="A1054">
        <v>1052</v>
      </c>
      <c r="B1054" t="s">
        <v>359</v>
      </c>
      <c r="C1054">
        <v>24</v>
      </c>
      <c r="D1054">
        <v>1344281</v>
      </c>
      <c r="E1054" t="s">
        <v>291</v>
      </c>
      <c r="F1054">
        <v>0</v>
      </c>
      <c r="G1054" t="s">
        <v>122</v>
      </c>
      <c r="H1054" s="1">
        <v>0</v>
      </c>
      <c r="I1054" s="1">
        <v>0</v>
      </c>
      <c r="J1054" s="1">
        <v>0</v>
      </c>
      <c r="K1054" s="1">
        <v>0</v>
      </c>
      <c r="L1054" s="1">
        <v>0</v>
      </c>
      <c r="M1054" s="1">
        <v>0</v>
      </c>
      <c r="N1054" s="1">
        <v>0</v>
      </c>
      <c r="O1054" s="1">
        <v>0</v>
      </c>
      <c r="P1054" s="1">
        <v>0</v>
      </c>
      <c r="Q1054" s="1">
        <v>0</v>
      </c>
      <c r="R1054" s="1">
        <v>0</v>
      </c>
      <c r="S1054" s="1">
        <v>0</v>
      </c>
      <c r="T1054" s="1">
        <v>0</v>
      </c>
      <c r="U1054" s="1">
        <v>0</v>
      </c>
      <c r="V1054" t="s">
        <v>86</v>
      </c>
      <c r="W1054" s="1">
        <v>0</v>
      </c>
      <c r="X1054" s="1">
        <v>0</v>
      </c>
      <c r="Y1054" s="1">
        <v>0</v>
      </c>
      <c r="Z1054" s="1">
        <v>0</v>
      </c>
      <c r="AA1054" s="1">
        <v>0</v>
      </c>
      <c r="AB1054" s="1">
        <v>0</v>
      </c>
      <c r="AC1054" s="1">
        <v>0</v>
      </c>
      <c r="AD1054" s="1">
        <v>0</v>
      </c>
      <c r="AE1054" s="1">
        <v>0</v>
      </c>
      <c r="AF1054" s="1">
        <v>0</v>
      </c>
      <c r="AG1054" s="1">
        <v>0</v>
      </c>
      <c r="AH1054" s="1">
        <v>0</v>
      </c>
      <c r="AI1054" t="s">
        <v>87</v>
      </c>
      <c r="AL1054" s="1">
        <v>0</v>
      </c>
      <c r="AM1054" s="1">
        <v>0</v>
      </c>
      <c r="AN1054" s="1">
        <v>0</v>
      </c>
    </row>
    <row r="1055" spans="1:40" x14ac:dyDescent="0.25">
      <c r="A1055">
        <v>1053</v>
      </c>
      <c r="B1055" t="s">
        <v>359</v>
      </c>
      <c r="C1055">
        <v>24</v>
      </c>
      <c r="D1055">
        <v>7440417</v>
      </c>
      <c r="E1055" t="s">
        <v>292</v>
      </c>
      <c r="F1055">
        <v>0</v>
      </c>
      <c r="G1055" t="s">
        <v>122</v>
      </c>
      <c r="H1055" s="1">
        <v>0</v>
      </c>
      <c r="I1055" s="1">
        <v>0</v>
      </c>
      <c r="J1055" s="1">
        <v>0</v>
      </c>
      <c r="K1055" s="1">
        <v>0</v>
      </c>
      <c r="L1055" s="1">
        <v>0</v>
      </c>
      <c r="M1055" s="1">
        <v>0</v>
      </c>
      <c r="N1055" s="1">
        <v>0</v>
      </c>
      <c r="O1055" s="1">
        <v>0</v>
      </c>
      <c r="P1055" s="1">
        <v>0</v>
      </c>
      <c r="Q1055" s="1">
        <v>0</v>
      </c>
      <c r="R1055" s="1">
        <v>0</v>
      </c>
      <c r="S1055" s="1">
        <v>0</v>
      </c>
      <c r="T1055" s="1">
        <v>0</v>
      </c>
      <c r="U1055" s="1">
        <v>0</v>
      </c>
      <c r="V1055" t="s">
        <v>86</v>
      </c>
      <c r="W1055" s="1">
        <v>0</v>
      </c>
      <c r="X1055" s="1">
        <v>0</v>
      </c>
      <c r="Y1055" s="1">
        <v>0</v>
      </c>
      <c r="Z1055" s="1">
        <v>0</v>
      </c>
      <c r="AA1055" s="1">
        <v>0</v>
      </c>
      <c r="AB1055" s="1">
        <v>0</v>
      </c>
      <c r="AC1055" s="1">
        <v>0</v>
      </c>
      <c r="AD1055" s="1">
        <v>0</v>
      </c>
      <c r="AE1055" s="1">
        <v>0</v>
      </c>
      <c r="AF1055" s="1">
        <v>0</v>
      </c>
      <c r="AG1055" s="1">
        <v>0</v>
      </c>
      <c r="AH1055" s="1">
        <v>0</v>
      </c>
      <c r="AI1055" t="s">
        <v>87</v>
      </c>
      <c r="AL1055" s="1">
        <v>0</v>
      </c>
      <c r="AM1055" s="1">
        <v>0</v>
      </c>
      <c r="AN1055" s="1">
        <v>0</v>
      </c>
    </row>
    <row r="1056" spans="1:40" x14ac:dyDescent="0.25">
      <c r="A1056">
        <v>1054</v>
      </c>
      <c r="B1056" t="s">
        <v>359</v>
      </c>
      <c r="C1056">
        <v>24</v>
      </c>
      <c r="D1056">
        <v>7440439</v>
      </c>
      <c r="E1056" t="s">
        <v>293</v>
      </c>
      <c r="F1056">
        <v>0</v>
      </c>
      <c r="G1056" t="s">
        <v>122</v>
      </c>
      <c r="H1056" s="1">
        <v>0</v>
      </c>
      <c r="I1056" s="1">
        <v>0</v>
      </c>
      <c r="J1056" s="1">
        <v>0</v>
      </c>
      <c r="K1056" s="1">
        <v>0</v>
      </c>
      <c r="L1056" s="1">
        <v>0</v>
      </c>
      <c r="M1056" s="1">
        <v>0</v>
      </c>
      <c r="N1056" s="1">
        <v>0</v>
      </c>
      <c r="O1056" s="1">
        <v>0</v>
      </c>
      <c r="P1056" s="1">
        <v>0</v>
      </c>
      <c r="Q1056" s="1">
        <v>0</v>
      </c>
      <c r="R1056" s="1">
        <v>0</v>
      </c>
      <c r="S1056" s="1">
        <v>0</v>
      </c>
      <c r="T1056" s="1">
        <v>0</v>
      </c>
      <c r="U1056" s="1">
        <v>0</v>
      </c>
      <c r="V1056" t="s">
        <v>86</v>
      </c>
      <c r="W1056" s="1">
        <v>0</v>
      </c>
      <c r="X1056" s="1">
        <v>0</v>
      </c>
      <c r="Y1056" s="1">
        <v>0</v>
      </c>
      <c r="Z1056" s="1">
        <v>0</v>
      </c>
      <c r="AA1056" s="1">
        <v>0</v>
      </c>
      <c r="AB1056" s="1">
        <v>0</v>
      </c>
      <c r="AC1056" s="1">
        <v>0</v>
      </c>
      <c r="AD1056" s="1">
        <v>0</v>
      </c>
      <c r="AE1056" s="1">
        <v>0</v>
      </c>
      <c r="AF1056" s="1">
        <v>0</v>
      </c>
      <c r="AG1056" s="1">
        <v>0</v>
      </c>
      <c r="AH1056" s="1">
        <v>0</v>
      </c>
      <c r="AI1056" t="s">
        <v>87</v>
      </c>
      <c r="AL1056" s="1">
        <v>0</v>
      </c>
      <c r="AM1056" s="1">
        <v>0</v>
      </c>
      <c r="AN1056" s="1">
        <v>0</v>
      </c>
    </row>
    <row r="1057" spans="1:40" x14ac:dyDescent="0.25">
      <c r="A1057">
        <v>1055</v>
      </c>
      <c r="B1057" t="s">
        <v>359</v>
      </c>
      <c r="C1057">
        <v>24</v>
      </c>
      <c r="D1057">
        <v>7440484</v>
      </c>
      <c r="E1057" t="s">
        <v>8</v>
      </c>
      <c r="F1057">
        <v>0</v>
      </c>
      <c r="G1057" t="s">
        <v>122</v>
      </c>
      <c r="H1057" s="1">
        <v>0</v>
      </c>
      <c r="I1057" s="1">
        <v>0</v>
      </c>
      <c r="J1057" s="1">
        <v>0</v>
      </c>
      <c r="K1057" s="1">
        <v>0</v>
      </c>
      <c r="L1057" s="1">
        <v>0</v>
      </c>
      <c r="M1057" s="1">
        <v>0</v>
      </c>
      <c r="N1057" s="1">
        <v>0</v>
      </c>
      <c r="O1057" s="1">
        <v>0</v>
      </c>
      <c r="P1057" s="1">
        <v>0</v>
      </c>
      <c r="Q1057" s="1">
        <v>0</v>
      </c>
      <c r="R1057" s="1">
        <v>0</v>
      </c>
      <c r="S1057" s="1">
        <v>0</v>
      </c>
      <c r="T1057" s="1">
        <v>0</v>
      </c>
      <c r="U1057" s="1">
        <v>0</v>
      </c>
      <c r="V1057" t="s">
        <v>86</v>
      </c>
      <c r="W1057" s="1">
        <v>0</v>
      </c>
      <c r="X1057" s="1">
        <v>0</v>
      </c>
      <c r="Y1057" s="1">
        <v>0</v>
      </c>
      <c r="Z1057" s="1">
        <v>0</v>
      </c>
      <c r="AA1057" s="1">
        <v>0</v>
      </c>
      <c r="AB1057" s="1">
        <v>0</v>
      </c>
      <c r="AC1057" s="1">
        <v>0</v>
      </c>
      <c r="AD1057" s="1">
        <v>0</v>
      </c>
      <c r="AE1057" s="1">
        <v>0</v>
      </c>
      <c r="AF1057" s="1">
        <v>0</v>
      </c>
      <c r="AG1057" s="1">
        <v>0</v>
      </c>
      <c r="AH1057" s="1">
        <v>0</v>
      </c>
      <c r="AI1057" t="s">
        <v>87</v>
      </c>
      <c r="AL1057" s="1">
        <v>0</v>
      </c>
      <c r="AM1057" s="1">
        <v>0</v>
      </c>
      <c r="AN1057" s="1">
        <v>0</v>
      </c>
    </row>
    <row r="1058" spans="1:40" x14ac:dyDescent="0.25">
      <c r="A1058">
        <v>1056</v>
      </c>
      <c r="B1058" t="s">
        <v>359</v>
      </c>
      <c r="C1058">
        <v>24</v>
      </c>
      <c r="D1058">
        <v>7440473</v>
      </c>
      <c r="E1058" t="s">
        <v>89</v>
      </c>
      <c r="F1058" s="1">
        <v>8.9900000000000003E-6</v>
      </c>
      <c r="G1058" t="s">
        <v>122</v>
      </c>
      <c r="H1058" s="1">
        <v>0</v>
      </c>
      <c r="I1058" s="1">
        <v>0</v>
      </c>
      <c r="J1058" s="1">
        <v>0</v>
      </c>
      <c r="K1058" s="1">
        <v>0</v>
      </c>
      <c r="L1058" s="1">
        <v>0</v>
      </c>
      <c r="M1058" s="1">
        <v>0</v>
      </c>
      <c r="N1058" s="1">
        <v>0</v>
      </c>
      <c r="O1058" s="1">
        <v>0</v>
      </c>
      <c r="P1058" s="1">
        <v>0</v>
      </c>
      <c r="Q1058" s="1">
        <v>0</v>
      </c>
      <c r="R1058" s="1">
        <v>0</v>
      </c>
      <c r="S1058" s="1">
        <v>0</v>
      </c>
      <c r="T1058" s="1">
        <v>0</v>
      </c>
      <c r="U1058" s="1">
        <v>0</v>
      </c>
      <c r="V1058" t="s">
        <v>86</v>
      </c>
      <c r="W1058" s="1">
        <v>8.9900000000000003E-6</v>
      </c>
      <c r="X1058" s="1">
        <v>0</v>
      </c>
      <c r="Y1058" s="1">
        <v>0</v>
      </c>
      <c r="Z1058" s="1">
        <v>0</v>
      </c>
      <c r="AA1058" s="1">
        <v>0</v>
      </c>
      <c r="AB1058" s="1">
        <v>0</v>
      </c>
      <c r="AC1058" s="1">
        <v>0</v>
      </c>
      <c r="AD1058" s="1">
        <v>0</v>
      </c>
      <c r="AE1058" s="1">
        <v>0</v>
      </c>
      <c r="AF1058" s="1">
        <v>0</v>
      </c>
      <c r="AG1058" s="1">
        <v>0</v>
      </c>
      <c r="AH1058" s="1">
        <v>0</v>
      </c>
      <c r="AI1058" t="s">
        <v>87</v>
      </c>
      <c r="AL1058" s="1">
        <v>0</v>
      </c>
      <c r="AM1058" s="1">
        <v>0</v>
      </c>
      <c r="AN1058" s="1">
        <v>0</v>
      </c>
    </row>
    <row r="1059" spans="1:40" x14ac:dyDescent="0.25">
      <c r="A1059">
        <v>1057</v>
      </c>
      <c r="B1059" t="s">
        <v>359</v>
      </c>
      <c r="C1059">
        <v>24</v>
      </c>
      <c r="D1059">
        <v>18540299</v>
      </c>
      <c r="E1059" t="s">
        <v>13</v>
      </c>
      <c r="F1059" s="1">
        <v>6.7800000000000003E-6</v>
      </c>
      <c r="G1059" t="s">
        <v>122</v>
      </c>
      <c r="H1059" s="1">
        <v>0</v>
      </c>
      <c r="I1059" s="1">
        <v>0</v>
      </c>
      <c r="J1059" s="1">
        <v>0</v>
      </c>
      <c r="K1059" s="1">
        <v>0</v>
      </c>
      <c r="L1059" s="1">
        <v>0</v>
      </c>
      <c r="M1059" s="1">
        <v>0</v>
      </c>
      <c r="N1059" s="1">
        <v>3.3899999999999997E-5</v>
      </c>
      <c r="O1059" s="1">
        <v>0</v>
      </c>
      <c r="P1059" s="1">
        <v>0</v>
      </c>
      <c r="Q1059" s="1">
        <v>0</v>
      </c>
      <c r="R1059" s="1">
        <v>0</v>
      </c>
      <c r="S1059" s="1">
        <v>1.8445000000000001E-6</v>
      </c>
      <c r="T1059" s="1">
        <v>0</v>
      </c>
      <c r="U1059" s="1">
        <v>0</v>
      </c>
      <c r="V1059" t="s">
        <v>86</v>
      </c>
      <c r="W1059" s="1">
        <v>6.7800000000000003E-6</v>
      </c>
      <c r="X1059" s="1">
        <v>3.3681999999999997E-8</v>
      </c>
      <c r="Y1059" s="1">
        <v>3.2078E-9</v>
      </c>
      <c r="Z1059" s="1">
        <v>0</v>
      </c>
      <c r="AA1059" s="1">
        <v>0</v>
      </c>
      <c r="AB1059" s="1">
        <v>0</v>
      </c>
      <c r="AC1059" s="1">
        <v>0</v>
      </c>
      <c r="AD1059" s="1">
        <v>0</v>
      </c>
      <c r="AE1059" s="1">
        <v>0</v>
      </c>
      <c r="AF1059" s="1">
        <v>0</v>
      </c>
      <c r="AG1059" s="1">
        <v>0</v>
      </c>
      <c r="AH1059" s="1">
        <v>0</v>
      </c>
      <c r="AI1059" t="s">
        <v>87</v>
      </c>
      <c r="AJ1059" t="s">
        <v>88</v>
      </c>
      <c r="AK1059" t="s">
        <v>118</v>
      </c>
      <c r="AL1059" s="1">
        <v>0</v>
      </c>
      <c r="AM1059" s="1">
        <v>0</v>
      </c>
      <c r="AN1059" s="1">
        <v>0</v>
      </c>
    </row>
    <row r="1060" spans="1:40" x14ac:dyDescent="0.25">
      <c r="A1060">
        <v>1058</v>
      </c>
      <c r="B1060" t="s">
        <v>359</v>
      </c>
      <c r="C1060">
        <v>24</v>
      </c>
      <c r="D1060">
        <v>1175</v>
      </c>
      <c r="E1060" t="s">
        <v>294</v>
      </c>
      <c r="F1060">
        <v>0</v>
      </c>
      <c r="G1060" t="s">
        <v>122</v>
      </c>
      <c r="H1060" s="1">
        <v>0</v>
      </c>
      <c r="I1060" s="1">
        <v>0</v>
      </c>
      <c r="J1060" s="1">
        <v>0</v>
      </c>
      <c r="K1060" s="1">
        <v>0</v>
      </c>
      <c r="L1060" s="1">
        <v>0</v>
      </c>
      <c r="M1060" s="1">
        <v>0</v>
      </c>
      <c r="N1060" s="1">
        <v>0</v>
      </c>
      <c r="O1060" s="1">
        <v>0</v>
      </c>
      <c r="P1060" s="1">
        <v>0</v>
      </c>
      <c r="Q1060" s="1">
        <v>0</v>
      </c>
      <c r="R1060" s="1">
        <v>0</v>
      </c>
      <c r="S1060" s="1">
        <v>0</v>
      </c>
      <c r="T1060" s="1">
        <v>0</v>
      </c>
      <c r="U1060" s="1">
        <v>0</v>
      </c>
      <c r="V1060" t="s">
        <v>86</v>
      </c>
      <c r="W1060" s="1">
        <v>0</v>
      </c>
      <c r="X1060" s="1">
        <v>0</v>
      </c>
      <c r="Y1060" s="1">
        <v>0</v>
      </c>
      <c r="Z1060" s="1">
        <v>0</v>
      </c>
      <c r="AA1060" s="1">
        <v>0</v>
      </c>
      <c r="AB1060" s="1">
        <v>0</v>
      </c>
      <c r="AC1060" s="1">
        <v>0</v>
      </c>
      <c r="AD1060" s="1">
        <v>0</v>
      </c>
      <c r="AE1060" s="1">
        <v>0</v>
      </c>
      <c r="AF1060" s="1">
        <v>0</v>
      </c>
      <c r="AG1060" s="1">
        <v>0</v>
      </c>
      <c r="AH1060" s="1">
        <v>0</v>
      </c>
      <c r="AI1060" t="s">
        <v>87</v>
      </c>
      <c r="AL1060" s="1">
        <v>0</v>
      </c>
      <c r="AM1060" s="1">
        <v>0</v>
      </c>
      <c r="AN1060" s="1">
        <v>0</v>
      </c>
    </row>
    <row r="1061" spans="1:40" x14ac:dyDescent="0.25">
      <c r="A1061">
        <v>1059</v>
      </c>
      <c r="B1061" t="s">
        <v>359</v>
      </c>
      <c r="C1061">
        <v>24</v>
      </c>
      <c r="D1061">
        <v>7440508</v>
      </c>
      <c r="E1061" t="s">
        <v>10</v>
      </c>
      <c r="F1061">
        <v>0</v>
      </c>
      <c r="G1061" t="s">
        <v>122</v>
      </c>
      <c r="H1061" s="1">
        <v>0</v>
      </c>
      <c r="I1061" s="1">
        <v>0</v>
      </c>
      <c r="J1061" s="1">
        <v>0</v>
      </c>
      <c r="K1061" s="1">
        <v>0</v>
      </c>
      <c r="L1061" s="1">
        <v>0</v>
      </c>
      <c r="M1061" s="1">
        <v>0</v>
      </c>
      <c r="N1061" s="1">
        <v>0</v>
      </c>
      <c r="O1061" s="1">
        <v>0</v>
      </c>
      <c r="P1061" s="1">
        <v>0</v>
      </c>
      <c r="Q1061" s="1">
        <v>0</v>
      </c>
      <c r="R1061" s="1">
        <v>0</v>
      </c>
      <c r="S1061" s="1">
        <v>0</v>
      </c>
      <c r="T1061" s="1">
        <v>0</v>
      </c>
      <c r="U1061" s="1">
        <v>0</v>
      </c>
      <c r="V1061" t="s">
        <v>86</v>
      </c>
      <c r="W1061" s="1">
        <v>0</v>
      </c>
      <c r="X1061" s="1">
        <v>0</v>
      </c>
      <c r="Y1061" s="1">
        <v>0</v>
      </c>
      <c r="Z1061" s="1">
        <v>0</v>
      </c>
      <c r="AA1061" s="1">
        <v>0</v>
      </c>
      <c r="AB1061" s="1">
        <v>0</v>
      </c>
      <c r="AC1061" s="1">
        <v>0</v>
      </c>
      <c r="AD1061" s="1">
        <v>0</v>
      </c>
      <c r="AE1061" s="1">
        <v>0</v>
      </c>
      <c r="AF1061" s="1">
        <v>0</v>
      </c>
      <c r="AG1061" s="1">
        <v>0</v>
      </c>
      <c r="AH1061" s="1">
        <v>0</v>
      </c>
      <c r="AI1061" t="s">
        <v>87</v>
      </c>
      <c r="AL1061" s="1">
        <v>0</v>
      </c>
      <c r="AM1061" s="1">
        <v>0</v>
      </c>
      <c r="AN1061" s="1">
        <v>0</v>
      </c>
    </row>
    <row r="1062" spans="1:40" x14ac:dyDescent="0.25">
      <c r="A1062">
        <v>1060</v>
      </c>
      <c r="B1062" t="s">
        <v>359</v>
      </c>
      <c r="C1062">
        <v>24</v>
      </c>
      <c r="D1062">
        <v>7439965</v>
      </c>
      <c r="E1062" t="s">
        <v>5</v>
      </c>
      <c r="F1062">
        <v>2.48E-3</v>
      </c>
      <c r="G1062" t="s">
        <v>122</v>
      </c>
      <c r="H1062" s="1">
        <v>0</v>
      </c>
      <c r="I1062" s="1">
        <v>2.7556000000000001E-2</v>
      </c>
      <c r="J1062" s="1">
        <v>0</v>
      </c>
      <c r="K1062" s="1">
        <v>0</v>
      </c>
      <c r="L1062" s="1">
        <v>0</v>
      </c>
      <c r="M1062" s="1">
        <v>0</v>
      </c>
      <c r="N1062" s="1">
        <v>0</v>
      </c>
      <c r="O1062" s="1">
        <v>0</v>
      </c>
      <c r="P1062" s="1">
        <v>0</v>
      </c>
      <c r="Q1062" s="1">
        <v>0</v>
      </c>
      <c r="R1062" s="1">
        <v>0</v>
      </c>
      <c r="S1062" s="1">
        <v>0</v>
      </c>
      <c r="T1062" s="1">
        <v>0</v>
      </c>
      <c r="U1062" s="1">
        <v>0</v>
      </c>
      <c r="V1062" t="s">
        <v>86</v>
      </c>
      <c r="W1062" s="1">
        <v>2.48E-3</v>
      </c>
      <c r="X1062" s="1">
        <v>0</v>
      </c>
      <c r="Y1062" s="1">
        <v>0</v>
      </c>
      <c r="Z1062" s="1">
        <v>0</v>
      </c>
      <c r="AA1062" s="1">
        <v>0</v>
      </c>
      <c r="AB1062" s="1">
        <v>0</v>
      </c>
      <c r="AC1062" s="1">
        <v>0</v>
      </c>
      <c r="AD1062" s="1">
        <v>0</v>
      </c>
      <c r="AE1062" s="1">
        <v>0</v>
      </c>
      <c r="AF1062" s="1">
        <v>0</v>
      </c>
      <c r="AG1062" s="1">
        <v>0</v>
      </c>
      <c r="AH1062" s="1">
        <v>0</v>
      </c>
      <c r="AI1062" t="s">
        <v>87</v>
      </c>
      <c r="AL1062" s="1">
        <v>0</v>
      </c>
      <c r="AM1062" s="1">
        <v>0</v>
      </c>
      <c r="AN1062" s="1">
        <v>0</v>
      </c>
    </row>
    <row r="1063" spans="1:40" x14ac:dyDescent="0.25">
      <c r="A1063">
        <v>1061</v>
      </c>
      <c r="B1063" t="s">
        <v>359</v>
      </c>
      <c r="C1063">
        <v>24</v>
      </c>
      <c r="D1063">
        <v>7440020</v>
      </c>
      <c r="E1063" t="s">
        <v>6</v>
      </c>
      <c r="F1063">
        <v>5.5199999999999997E-3</v>
      </c>
      <c r="G1063" t="s">
        <v>122</v>
      </c>
      <c r="H1063" s="1">
        <v>0</v>
      </c>
      <c r="I1063" s="1">
        <v>0</v>
      </c>
      <c r="J1063" s="1">
        <v>0</v>
      </c>
      <c r="K1063" s="1">
        <v>0</v>
      </c>
      <c r="L1063" s="1">
        <v>0</v>
      </c>
      <c r="M1063" s="1">
        <v>2.7304E-3</v>
      </c>
      <c r="N1063" s="1">
        <v>0.39428999999999997</v>
      </c>
      <c r="O1063" s="1">
        <v>0</v>
      </c>
      <c r="P1063" s="1">
        <v>0</v>
      </c>
      <c r="Q1063" s="1">
        <v>0</v>
      </c>
      <c r="R1063" s="1">
        <v>0</v>
      </c>
      <c r="S1063" s="1">
        <v>0.39428999999999997</v>
      </c>
      <c r="T1063" s="1">
        <v>0</v>
      </c>
      <c r="U1063" s="1">
        <v>0</v>
      </c>
      <c r="V1063" t="s">
        <v>86</v>
      </c>
      <c r="W1063" s="1">
        <v>5.5199999999999997E-3</v>
      </c>
      <c r="X1063" s="1">
        <v>2.7423000000000002E-5</v>
      </c>
      <c r="Y1063" s="1">
        <v>2.6116999999999999E-6</v>
      </c>
      <c r="Z1063" s="1">
        <v>0</v>
      </c>
      <c r="AA1063" s="1">
        <v>0</v>
      </c>
      <c r="AB1063" s="1">
        <v>0</v>
      </c>
      <c r="AC1063" s="1">
        <v>0</v>
      </c>
      <c r="AD1063" s="1">
        <v>0</v>
      </c>
      <c r="AE1063" s="1">
        <v>0</v>
      </c>
      <c r="AF1063" s="1">
        <v>0</v>
      </c>
      <c r="AG1063" s="1">
        <v>0</v>
      </c>
      <c r="AH1063" s="1">
        <v>0</v>
      </c>
      <c r="AI1063" t="s">
        <v>87</v>
      </c>
      <c r="AJ1063" t="s">
        <v>88</v>
      </c>
      <c r="AK1063" t="s">
        <v>118</v>
      </c>
      <c r="AL1063" s="1">
        <v>0</v>
      </c>
      <c r="AM1063" s="1">
        <v>0</v>
      </c>
      <c r="AN1063" s="1">
        <v>0</v>
      </c>
    </row>
    <row r="1064" spans="1:40" x14ac:dyDescent="0.25">
      <c r="A1064">
        <v>1062</v>
      </c>
      <c r="B1064" t="s">
        <v>359</v>
      </c>
      <c r="C1064">
        <v>24</v>
      </c>
      <c r="D1064">
        <v>7723140</v>
      </c>
      <c r="E1064" t="s">
        <v>295</v>
      </c>
      <c r="F1064">
        <v>0</v>
      </c>
      <c r="G1064" t="s">
        <v>122</v>
      </c>
      <c r="H1064" s="1">
        <v>0</v>
      </c>
      <c r="I1064" s="1">
        <v>0</v>
      </c>
      <c r="J1064" s="1">
        <v>0</v>
      </c>
      <c r="K1064" s="1">
        <v>0</v>
      </c>
      <c r="L1064" s="1">
        <v>0</v>
      </c>
      <c r="M1064" s="1">
        <v>0</v>
      </c>
      <c r="N1064" s="1">
        <v>0</v>
      </c>
      <c r="O1064" s="1">
        <v>0</v>
      </c>
      <c r="P1064" s="1">
        <v>0</v>
      </c>
      <c r="Q1064" s="1">
        <v>0</v>
      </c>
      <c r="R1064" s="1">
        <v>0</v>
      </c>
      <c r="S1064" s="1">
        <v>0</v>
      </c>
      <c r="T1064" s="1">
        <v>0</v>
      </c>
      <c r="U1064" s="1">
        <v>0</v>
      </c>
      <c r="V1064" t="s">
        <v>86</v>
      </c>
      <c r="W1064" s="1">
        <v>0</v>
      </c>
      <c r="X1064" s="1">
        <v>0</v>
      </c>
      <c r="Y1064" s="1">
        <v>0</v>
      </c>
      <c r="Z1064" s="1">
        <v>0</v>
      </c>
      <c r="AA1064" s="1">
        <v>0</v>
      </c>
      <c r="AB1064" s="1">
        <v>0</v>
      </c>
      <c r="AC1064" s="1">
        <v>0</v>
      </c>
      <c r="AD1064" s="1">
        <v>0</v>
      </c>
      <c r="AE1064" s="1">
        <v>0</v>
      </c>
      <c r="AF1064" s="1">
        <v>0</v>
      </c>
      <c r="AG1064" s="1">
        <v>0</v>
      </c>
      <c r="AH1064" s="1">
        <v>0</v>
      </c>
      <c r="AI1064" t="s">
        <v>87</v>
      </c>
      <c r="AL1064" s="1">
        <v>0</v>
      </c>
      <c r="AM1064" s="1">
        <v>0</v>
      </c>
      <c r="AN1064" s="1">
        <v>0</v>
      </c>
    </row>
    <row r="1065" spans="1:40" x14ac:dyDescent="0.25">
      <c r="A1065">
        <v>1063</v>
      </c>
      <c r="B1065" t="s">
        <v>359</v>
      </c>
      <c r="C1065">
        <v>24</v>
      </c>
      <c r="D1065">
        <v>7439921</v>
      </c>
      <c r="E1065" t="s">
        <v>7</v>
      </c>
      <c r="F1065" s="1">
        <v>5.0500000000000001E-5</v>
      </c>
      <c r="G1065" t="s">
        <v>122</v>
      </c>
      <c r="H1065" s="1">
        <v>0</v>
      </c>
      <c r="I1065" s="1">
        <v>0</v>
      </c>
      <c r="J1065" s="1">
        <v>0</v>
      </c>
      <c r="K1065" s="1">
        <v>0</v>
      </c>
      <c r="L1065" s="1">
        <v>0</v>
      </c>
      <c r="M1065" s="1">
        <v>0</v>
      </c>
      <c r="N1065" s="1">
        <v>0</v>
      </c>
      <c r="O1065" s="1">
        <v>0</v>
      </c>
      <c r="P1065" s="1">
        <v>0</v>
      </c>
      <c r="Q1065" s="1">
        <v>0</v>
      </c>
      <c r="R1065" s="1">
        <v>0</v>
      </c>
      <c r="S1065" s="1">
        <v>0</v>
      </c>
      <c r="T1065" s="1">
        <v>0</v>
      </c>
      <c r="U1065" s="1">
        <v>0</v>
      </c>
      <c r="V1065" t="s">
        <v>86</v>
      </c>
      <c r="W1065" s="1">
        <v>5.0500000000000001E-5</v>
      </c>
      <c r="X1065" s="1">
        <v>2.5087999999999998E-7</v>
      </c>
      <c r="Y1065" s="1">
        <v>3.5840000000000002E-8</v>
      </c>
      <c r="Z1065" s="1">
        <v>0</v>
      </c>
      <c r="AA1065" s="1">
        <v>0</v>
      </c>
      <c r="AB1065" s="1">
        <v>0</v>
      </c>
      <c r="AC1065" s="1">
        <v>0</v>
      </c>
      <c r="AD1065" s="1">
        <v>0</v>
      </c>
      <c r="AE1065" s="1">
        <v>0</v>
      </c>
      <c r="AF1065" s="1">
        <v>0</v>
      </c>
      <c r="AG1065" s="1">
        <v>0</v>
      </c>
      <c r="AH1065" s="1">
        <v>0</v>
      </c>
      <c r="AI1065" t="s">
        <v>87</v>
      </c>
      <c r="AJ1065" t="s">
        <v>88</v>
      </c>
      <c r="AK1065" t="s">
        <v>118</v>
      </c>
      <c r="AL1065" s="1">
        <v>0</v>
      </c>
      <c r="AM1065" s="1">
        <v>0</v>
      </c>
      <c r="AN1065" s="1">
        <v>0</v>
      </c>
    </row>
    <row r="1066" spans="1:40" x14ac:dyDescent="0.25">
      <c r="A1066">
        <v>1064</v>
      </c>
      <c r="B1066" t="s">
        <v>359</v>
      </c>
      <c r="C1066">
        <v>24</v>
      </c>
      <c r="D1066">
        <v>7440622</v>
      </c>
      <c r="E1066" t="s">
        <v>296</v>
      </c>
      <c r="F1066">
        <v>0</v>
      </c>
      <c r="G1066" t="s">
        <v>122</v>
      </c>
      <c r="H1066" s="1">
        <v>0</v>
      </c>
      <c r="I1066" s="1">
        <v>0</v>
      </c>
      <c r="J1066" s="1">
        <v>0</v>
      </c>
      <c r="K1066" s="1">
        <v>0</v>
      </c>
      <c r="L1066" s="1">
        <v>0</v>
      </c>
      <c r="M1066" s="1">
        <v>0</v>
      </c>
      <c r="N1066" s="1">
        <v>0</v>
      </c>
      <c r="O1066" s="1">
        <v>0</v>
      </c>
      <c r="P1066" s="1">
        <v>0</v>
      </c>
      <c r="Q1066" s="1">
        <v>0</v>
      </c>
      <c r="R1066" s="1">
        <v>0</v>
      </c>
      <c r="S1066" s="1">
        <v>0</v>
      </c>
      <c r="T1066" s="1">
        <v>0</v>
      </c>
      <c r="U1066" s="1">
        <v>0</v>
      </c>
      <c r="V1066" t="s">
        <v>86</v>
      </c>
      <c r="W1066" s="1">
        <v>0</v>
      </c>
      <c r="X1066" s="1">
        <v>0</v>
      </c>
      <c r="Y1066" s="1">
        <v>0</v>
      </c>
      <c r="Z1066" s="1">
        <v>0</v>
      </c>
      <c r="AA1066" s="1">
        <v>0</v>
      </c>
      <c r="AB1066" s="1">
        <v>0</v>
      </c>
      <c r="AC1066" s="1">
        <v>0</v>
      </c>
      <c r="AD1066" s="1">
        <v>0</v>
      </c>
      <c r="AE1066" s="1">
        <v>0</v>
      </c>
      <c r="AF1066" s="1">
        <v>0</v>
      </c>
      <c r="AG1066" s="1">
        <v>0</v>
      </c>
      <c r="AH1066" s="1">
        <v>0</v>
      </c>
      <c r="AI1066" t="s">
        <v>87</v>
      </c>
      <c r="AL1066" s="1">
        <v>0</v>
      </c>
      <c r="AM1066" s="1">
        <v>0</v>
      </c>
      <c r="AN1066" s="1">
        <v>0</v>
      </c>
    </row>
    <row r="1067" spans="1:40" x14ac:dyDescent="0.25">
      <c r="A1067">
        <v>1065</v>
      </c>
      <c r="B1067" t="s">
        <v>359</v>
      </c>
      <c r="C1067">
        <v>24</v>
      </c>
      <c r="D1067">
        <v>7440666</v>
      </c>
      <c r="E1067" t="s">
        <v>297</v>
      </c>
      <c r="F1067">
        <v>0</v>
      </c>
      <c r="G1067" t="s">
        <v>122</v>
      </c>
      <c r="H1067" s="1">
        <v>0</v>
      </c>
      <c r="I1067" s="1">
        <v>0</v>
      </c>
      <c r="J1067" s="1">
        <v>0</v>
      </c>
      <c r="K1067" s="1">
        <v>0</v>
      </c>
      <c r="L1067" s="1">
        <v>0</v>
      </c>
      <c r="M1067" s="1">
        <v>0</v>
      </c>
      <c r="N1067" s="1">
        <v>0</v>
      </c>
      <c r="O1067" s="1">
        <v>0</v>
      </c>
      <c r="P1067" s="1">
        <v>0</v>
      </c>
      <c r="Q1067" s="1">
        <v>0</v>
      </c>
      <c r="R1067" s="1">
        <v>0</v>
      </c>
      <c r="S1067" s="1">
        <v>0</v>
      </c>
      <c r="T1067" s="1">
        <v>0</v>
      </c>
      <c r="U1067" s="1">
        <v>0</v>
      </c>
      <c r="V1067" t="s">
        <v>86</v>
      </c>
      <c r="W1067" s="1">
        <v>0</v>
      </c>
      <c r="X1067" s="1">
        <v>0</v>
      </c>
      <c r="Y1067" s="1">
        <v>0</v>
      </c>
      <c r="Z1067" s="1">
        <v>0</v>
      </c>
      <c r="AA1067" s="1">
        <v>0</v>
      </c>
      <c r="AB1067" s="1">
        <v>0</v>
      </c>
      <c r="AC1067" s="1">
        <v>0</v>
      </c>
      <c r="AD1067" s="1">
        <v>0</v>
      </c>
      <c r="AE1067" s="1">
        <v>0</v>
      </c>
      <c r="AF1067" s="1">
        <v>0</v>
      </c>
      <c r="AG1067" s="1">
        <v>0</v>
      </c>
      <c r="AH1067" s="1">
        <v>0</v>
      </c>
      <c r="AI1067" t="s">
        <v>87</v>
      </c>
      <c r="AL1067" s="1">
        <v>0</v>
      </c>
      <c r="AM1067" s="1">
        <v>0</v>
      </c>
      <c r="AN1067" s="1">
        <v>0</v>
      </c>
    </row>
    <row r="1068" spans="1:40" x14ac:dyDescent="0.25">
      <c r="A1068">
        <v>1066</v>
      </c>
      <c r="B1068" t="s">
        <v>52</v>
      </c>
      <c r="C1068">
        <v>24</v>
      </c>
      <c r="D1068">
        <v>7429905</v>
      </c>
      <c r="E1068" t="s">
        <v>290</v>
      </c>
      <c r="F1068">
        <v>9.2699999999999998E-4</v>
      </c>
      <c r="G1068" t="s">
        <v>122</v>
      </c>
      <c r="H1068" s="1">
        <v>0</v>
      </c>
      <c r="I1068" s="1">
        <v>0</v>
      </c>
      <c r="J1068" s="1">
        <v>0</v>
      </c>
      <c r="K1068" s="1">
        <v>0</v>
      </c>
      <c r="L1068" s="1">
        <v>0</v>
      </c>
      <c r="M1068" s="1">
        <v>0</v>
      </c>
      <c r="N1068" s="1">
        <v>0</v>
      </c>
      <c r="O1068" s="1">
        <v>0</v>
      </c>
      <c r="P1068" s="1">
        <v>0</v>
      </c>
      <c r="Q1068" s="1">
        <v>0</v>
      </c>
      <c r="R1068" s="1">
        <v>0</v>
      </c>
      <c r="S1068" s="1">
        <v>0</v>
      </c>
      <c r="T1068" s="1">
        <v>0</v>
      </c>
      <c r="U1068" s="1">
        <v>0</v>
      </c>
      <c r="V1068" t="s">
        <v>86</v>
      </c>
      <c r="W1068" s="1">
        <v>9.2699999999999998E-4</v>
      </c>
      <c r="X1068" s="1">
        <v>0</v>
      </c>
      <c r="Y1068" s="1">
        <v>0</v>
      </c>
      <c r="Z1068" s="1">
        <v>0</v>
      </c>
      <c r="AA1068" s="1">
        <v>0</v>
      </c>
      <c r="AB1068" s="1">
        <v>0</v>
      </c>
      <c r="AC1068" s="1">
        <v>0</v>
      </c>
      <c r="AD1068" s="1">
        <v>0</v>
      </c>
      <c r="AE1068" s="1">
        <v>0</v>
      </c>
      <c r="AF1068" s="1">
        <v>0</v>
      </c>
      <c r="AG1068" s="1">
        <v>0</v>
      </c>
      <c r="AH1068" s="1">
        <v>0</v>
      </c>
      <c r="AI1068" t="s">
        <v>87</v>
      </c>
      <c r="AL1068" s="1">
        <v>0</v>
      </c>
      <c r="AM1068" s="1">
        <v>0</v>
      </c>
      <c r="AN1068" s="1">
        <v>0</v>
      </c>
    </row>
    <row r="1069" spans="1:40" x14ac:dyDescent="0.25">
      <c r="A1069">
        <v>1067</v>
      </c>
      <c r="B1069" t="s">
        <v>52</v>
      </c>
      <c r="C1069">
        <v>24</v>
      </c>
      <c r="D1069">
        <v>1344281</v>
      </c>
      <c r="E1069" t="s">
        <v>291</v>
      </c>
      <c r="F1069">
        <v>0</v>
      </c>
      <c r="G1069" t="s">
        <v>122</v>
      </c>
      <c r="H1069" s="1">
        <v>0</v>
      </c>
      <c r="I1069" s="1">
        <v>0</v>
      </c>
      <c r="J1069" s="1">
        <v>0</v>
      </c>
      <c r="K1069" s="1">
        <v>0</v>
      </c>
      <c r="L1069" s="1">
        <v>0</v>
      </c>
      <c r="M1069" s="1">
        <v>0</v>
      </c>
      <c r="N1069" s="1">
        <v>0</v>
      </c>
      <c r="O1069" s="1">
        <v>0</v>
      </c>
      <c r="P1069" s="1">
        <v>0</v>
      </c>
      <c r="Q1069" s="1">
        <v>0</v>
      </c>
      <c r="R1069" s="1">
        <v>0</v>
      </c>
      <c r="S1069" s="1">
        <v>0</v>
      </c>
      <c r="T1069" s="1">
        <v>0</v>
      </c>
      <c r="U1069" s="1">
        <v>0</v>
      </c>
      <c r="V1069" t="s">
        <v>86</v>
      </c>
      <c r="W1069" s="1">
        <v>0</v>
      </c>
      <c r="X1069" s="1">
        <v>0</v>
      </c>
      <c r="Y1069" s="1">
        <v>0</v>
      </c>
      <c r="Z1069" s="1">
        <v>0</v>
      </c>
      <c r="AA1069" s="1">
        <v>0</v>
      </c>
      <c r="AB1069" s="1">
        <v>0</v>
      </c>
      <c r="AC1069" s="1">
        <v>0</v>
      </c>
      <c r="AD1069" s="1">
        <v>0</v>
      </c>
      <c r="AE1069" s="1">
        <v>0</v>
      </c>
      <c r="AF1069" s="1">
        <v>0</v>
      </c>
      <c r="AG1069" s="1">
        <v>0</v>
      </c>
      <c r="AH1069" s="1">
        <v>0</v>
      </c>
      <c r="AI1069" t="s">
        <v>87</v>
      </c>
      <c r="AL1069" s="1">
        <v>0</v>
      </c>
      <c r="AM1069" s="1">
        <v>0</v>
      </c>
      <c r="AN1069" s="1">
        <v>0</v>
      </c>
    </row>
    <row r="1070" spans="1:40" x14ac:dyDescent="0.25">
      <c r="A1070">
        <v>1068</v>
      </c>
      <c r="B1070" t="s">
        <v>52</v>
      </c>
      <c r="C1070">
        <v>24</v>
      </c>
      <c r="D1070">
        <v>7440417</v>
      </c>
      <c r="E1070" t="s">
        <v>292</v>
      </c>
      <c r="F1070">
        <v>0</v>
      </c>
      <c r="G1070" t="s">
        <v>122</v>
      </c>
      <c r="H1070" s="1">
        <v>0</v>
      </c>
      <c r="I1070" s="1">
        <v>0</v>
      </c>
      <c r="J1070" s="1">
        <v>0</v>
      </c>
      <c r="K1070" s="1">
        <v>0</v>
      </c>
      <c r="L1070" s="1">
        <v>0</v>
      </c>
      <c r="M1070" s="1">
        <v>0</v>
      </c>
      <c r="N1070" s="1">
        <v>0</v>
      </c>
      <c r="O1070" s="1">
        <v>0</v>
      </c>
      <c r="P1070" s="1">
        <v>0</v>
      </c>
      <c r="Q1070" s="1">
        <v>0</v>
      </c>
      <c r="R1070" s="1">
        <v>0</v>
      </c>
      <c r="S1070" s="1">
        <v>0</v>
      </c>
      <c r="T1070" s="1">
        <v>0</v>
      </c>
      <c r="U1070" s="1">
        <v>0</v>
      </c>
      <c r="V1070" t="s">
        <v>86</v>
      </c>
      <c r="W1070" s="1">
        <v>0</v>
      </c>
      <c r="X1070" s="1">
        <v>0</v>
      </c>
      <c r="Y1070" s="1">
        <v>0</v>
      </c>
      <c r="Z1070" s="1">
        <v>0</v>
      </c>
      <c r="AA1070" s="1">
        <v>0</v>
      </c>
      <c r="AB1070" s="1">
        <v>0</v>
      </c>
      <c r="AC1070" s="1">
        <v>0</v>
      </c>
      <c r="AD1070" s="1">
        <v>0</v>
      </c>
      <c r="AE1070" s="1">
        <v>0</v>
      </c>
      <c r="AF1070" s="1">
        <v>0</v>
      </c>
      <c r="AG1070" s="1">
        <v>0</v>
      </c>
      <c r="AH1070" s="1">
        <v>0</v>
      </c>
      <c r="AI1070" t="s">
        <v>87</v>
      </c>
      <c r="AL1070" s="1">
        <v>0</v>
      </c>
      <c r="AM1070" s="1">
        <v>0</v>
      </c>
      <c r="AN1070" s="1">
        <v>0</v>
      </c>
    </row>
    <row r="1071" spans="1:40" x14ac:dyDescent="0.25">
      <c r="A1071">
        <v>1069</v>
      </c>
      <c r="B1071" t="s">
        <v>52</v>
      </c>
      <c r="C1071">
        <v>24</v>
      </c>
      <c r="D1071">
        <v>7440439</v>
      </c>
      <c r="E1071" t="s">
        <v>293</v>
      </c>
      <c r="F1071">
        <v>0</v>
      </c>
      <c r="G1071" t="s">
        <v>122</v>
      </c>
      <c r="H1071" s="1">
        <v>0</v>
      </c>
      <c r="I1071" s="1">
        <v>0</v>
      </c>
      <c r="J1071" s="1">
        <v>0</v>
      </c>
      <c r="K1071" s="1">
        <v>0</v>
      </c>
      <c r="L1071" s="1">
        <v>0</v>
      </c>
      <c r="M1071" s="1">
        <v>0</v>
      </c>
      <c r="N1071" s="1">
        <v>0</v>
      </c>
      <c r="O1071" s="1">
        <v>0</v>
      </c>
      <c r="P1071" s="1">
        <v>0</v>
      </c>
      <c r="Q1071" s="1">
        <v>0</v>
      </c>
      <c r="R1071" s="1">
        <v>0</v>
      </c>
      <c r="S1071" s="1">
        <v>0</v>
      </c>
      <c r="T1071" s="1">
        <v>0</v>
      </c>
      <c r="U1071" s="1">
        <v>0</v>
      </c>
      <c r="V1071" t="s">
        <v>86</v>
      </c>
      <c r="W1071" s="1">
        <v>0</v>
      </c>
      <c r="X1071" s="1">
        <v>0</v>
      </c>
      <c r="Y1071" s="1">
        <v>0</v>
      </c>
      <c r="Z1071" s="1">
        <v>0</v>
      </c>
      <c r="AA1071" s="1">
        <v>0</v>
      </c>
      <c r="AB1071" s="1">
        <v>0</v>
      </c>
      <c r="AC1071" s="1">
        <v>0</v>
      </c>
      <c r="AD1071" s="1">
        <v>0</v>
      </c>
      <c r="AE1071" s="1">
        <v>0</v>
      </c>
      <c r="AF1071" s="1">
        <v>0</v>
      </c>
      <c r="AG1071" s="1">
        <v>0</v>
      </c>
      <c r="AH1071" s="1">
        <v>0</v>
      </c>
      <c r="AI1071" t="s">
        <v>87</v>
      </c>
      <c r="AL1071" s="1">
        <v>0</v>
      </c>
      <c r="AM1071" s="1">
        <v>0</v>
      </c>
      <c r="AN1071" s="1">
        <v>0</v>
      </c>
    </row>
    <row r="1072" spans="1:40" x14ac:dyDescent="0.25">
      <c r="A1072">
        <v>1070</v>
      </c>
      <c r="B1072" t="s">
        <v>52</v>
      </c>
      <c r="C1072">
        <v>24</v>
      </c>
      <c r="D1072">
        <v>7440484</v>
      </c>
      <c r="E1072" t="s">
        <v>8</v>
      </c>
      <c r="F1072">
        <v>0</v>
      </c>
      <c r="G1072" t="s">
        <v>122</v>
      </c>
      <c r="H1072" s="1">
        <v>0</v>
      </c>
      <c r="I1072" s="1">
        <v>0</v>
      </c>
      <c r="J1072" s="1">
        <v>0</v>
      </c>
      <c r="K1072" s="1">
        <v>0</v>
      </c>
      <c r="L1072" s="1">
        <v>0</v>
      </c>
      <c r="M1072" s="1">
        <v>0</v>
      </c>
      <c r="N1072" s="1">
        <v>0</v>
      </c>
      <c r="O1072" s="1">
        <v>0</v>
      </c>
      <c r="P1072" s="1">
        <v>0</v>
      </c>
      <c r="Q1072" s="1">
        <v>0</v>
      </c>
      <c r="R1072" s="1">
        <v>0</v>
      </c>
      <c r="S1072" s="1">
        <v>0</v>
      </c>
      <c r="T1072" s="1">
        <v>0</v>
      </c>
      <c r="U1072" s="1">
        <v>0</v>
      </c>
      <c r="V1072" t="s">
        <v>86</v>
      </c>
      <c r="W1072" s="1">
        <v>0</v>
      </c>
      <c r="X1072" s="1">
        <v>0</v>
      </c>
      <c r="Y1072" s="1">
        <v>0</v>
      </c>
      <c r="Z1072" s="1">
        <v>0</v>
      </c>
      <c r="AA1072" s="1">
        <v>0</v>
      </c>
      <c r="AB1072" s="1">
        <v>0</v>
      </c>
      <c r="AC1072" s="1">
        <v>0</v>
      </c>
      <c r="AD1072" s="1">
        <v>0</v>
      </c>
      <c r="AE1072" s="1">
        <v>0</v>
      </c>
      <c r="AF1072" s="1">
        <v>0</v>
      </c>
      <c r="AG1072" s="1">
        <v>0</v>
      </c>
      <c r="AH1072" s="1">
        <v>0</v>
      </c>
      <c r="AI1072" t="s">
        <v>87</v>
      </c>
      <c r="AL1072" s="1">
        <v>0</v>
      </c>
      <c r="AM1072" s="1">
        <v>0</v>
      </c>
      <c r="AN1072" s="1">
        <v>0</v>
      </c>
    </row>
    <row r="1073" spans="1:40" x14ac:dyDescent="0.25">
      <c r="A1073">
        <v>1071</v>
      </c>
      <c r="B1073" t="s">
        <v>52</v>
      </c>
      <c r="C1073">
        <v>24</v>
      </c>
      <c r="D1073">
        <v>7440473</v>
      </c>
      <c r="E1073" t="s">
        <v>89</v>
      </c>
      <c r="F1073">
        <v>0</v>
      </c>
      <c r="G1073" t="s">
        <v>122</v>
      </c>
      <c r="H1073" s="1">
        <v>0</v>
      </c>
      <c r="I1073" s="1">
        <v>0</v>
      </c>
      <c r="J1073" s="1">
        <v>0</v>
      </c>
      <c r="K1073" s="1">
        <v>0</v>
      </c>
      <c r="L1073" s="1">
        <v>0</v>
      </c>
      <c r="M1073" s="1">
        <v>0</v>
      </c>
      <c r="N1073" s="1">
        <v>0</v>
      </c>
      <c r="O1073" s="1">
        <v>0</v>
      </c>
      <c r="P1073" s="1">
        <v>0</v>
      </c>
      <c r="Q1073" s="1">
        <v>0</v>
      </c>
      <c r="R1073" s="1">
        <v>0</v>
      </c>
      <c r="S1073" s="1">
        <v>0</v>
      </c>
      <c r="T1073" s="1">
        <v>0</v>
      </c>
      <c r="U1073" s="1">
        <v>0</v>
      </c>
      <c r="V1073" t="s">
        <v>86</v>
      </c>
      <c r="W1073" s="1">
        <v>0</v>
      </c>
      <c r="X1073" s="1">
        <v>0</v>
      </c>
      <c r="Y1073" s="1">
        <v>0</v>
      </c>
      <c r="Z1073" s="1">
        <v>0</v>
      </c>
      <c r="AA1073" s="1">
        <v>0</v>
      </c>
      <c r="AB1073" s="1">
        <v>0</v>
      </c>
      <c r="AC1073" s="1">
        <v>0</v>
      </c>
      <c r="AD1073" s="1">
        <v>0</v>
      </c>
      <c r="AE1073" s="1">
        <v>0</v>
      </c>
      <c r="AF1073" s="1">
        <v>0</v>
      </c>
      <c r="AG1073" s="1">
        <v>0</v>
      </c>
      <c r="AH1073" s="1">
        <v>0</v>
      </c>
      <c r="AI1073" t="s">
        <v>87</v>
      </c>
      <c r="AL1073" s="1">
        <v>0</v>
      </c>
      <c r="AM1073" s="1">
        <v>0</v>
      </c>
      <c r="AN1073" s="1">
        <v>0</v>
      </c>
    </row>
    <row r="1074" spans="1:40" x14ac:dyDescent="0.25">
      <c r="A1074">
        <v>1072</v>
      </c>
      <c r="B1074" t="s">
        <v>52</v>
      </c>
      <c r="C1074">
        <v>24</v>
      </c>
      <c r="D1074">
        <v>18540299</v>
      </c>
      <c r="E1074" t="s">
        <v>13</v>
      </c>
      <c r="F1074">
        <v>0</v>
      </c>
      <c r="G1074" t="s">
        <v>122</v>
      </c>
      <c r="H1074" s="1">
        <v>0</v>
      </c>
      <c r="I1074" s="1">
        <v>0</v>
      </c>
      <c r="J1074" s="1">
        <v>0</v>
      </c>
      <c r="K1074" s="1">
        <v>0</v>
      </c>
      <c r="L1074" s="1">
        <v>0</v>
      </c>
      <c r="M1074" s="1">
        <v>0</v>
      </c>
      <c r="N1074" s="1">
        <v>0</v>
      </c>
      <c r="O1074" s="1">
        <v>0</v>
      </c>
      <c r="P1074" s="1">
        <v>0</v>
      </c>
      <c r="Q1074" s="1">
        <v>0</v>
      </c>
      <c r="R1074" s="1">
        <v>0</v>
      </c>
      <c r="S1074" s="1">
        <v>0</v>
      </c>
      <c r="T1074" s="1">
        <v>0</v>
      </c>
      <c r="U1074" s="1">
        <v>0</v>
      </c>
      <c r="V1074" t="s">
        <v>86</v>
      </c>
      <c r="W1074" s="1">
        <v>0</v>
      </c>
      <c r="X1074" s="1">
        <v>0</v>
      </c>
      <c r="Y1074" s="1">
        <v>0</v>
      </c>
      <c r="Z1074" s="1">
        <v>0</v>
      </c>
      <c r="AA1074" s="1">
        <v>0</v>
      </c>
      <c r="AB1074" s="1">
        <v>0</v>
      </c>
      <c r="AC1074" s="1">
        <v>0</v>
      </c>
      <c r="AD1074" s="1">
        <v>0</v>
      </c>
      <c r="AE1074" s="1">
        <v>0</v>
      </c>
      <c r="AF1074" s="1">
        <v>0</v>
      </c>
      <c r="AG1074" s="1">
        <v>0</v>
      </c>
      <c r="AH1074" s="1">
        <v>0</v>
      </c>
      <c r="AI1074" t="s">
        <v>87</v>
      </c>
      <c r="AL1074" s="1">
        <v>0</v>
      </c>
      <c r="AM1074" s="1">
        <v>0</v>
      </c>
      <c r="AN1074" s="1">
        <v>0</v>
      </c>
    </row>
    <row r="1075" spans="1:40" x14ac:dyDescent="0.25">
      <c r="A1075">
        <v>1073</v>
      </c>
      <c r="B1075" t="s">
        <v>52</v>
      </c>
      <c r="C1075">
        <v>24</v>
      </c>
      <c r="D1075">
        <v>1175</v>
      </c>
      <c r="E1075" t="s">
        <v>294</v>
      </c>
      <c r="F1075">
        <v>0</v>
      </c>
      <c r="G1075" t="s">
        <v>122</v>
      </c>
      <c r="H1075" s="1">
        <v>0</v>
      </c>
      <c r="I1075" s="1">
        <v>0</v>
      </c>
      <c r="J1075" s="1">
        <v>0</v>
      </c>
      <c r="K1075" s="1">
        <v>0</v>
      </c>
      <c r="L1075" s="1">
        <v>0</v>
      </c>
      <c r="M1075" s="1">
        <v>0</v>
      </c>
      <c r="N1075" s="1">
        <v>0</v>
      </c>
      <c r="O1075" s="1">
        <v>0</v>
      </c>
      <c r="P1075" s="1">
        <v>0</v>
      </c>
      <c r="Q1075" s="1">
        <v>0</v>
      </c>
      <c r="R1075" s="1">
        <v>0</v>
      </c>
      <c r="S1075" s="1">
        <v>0</v>
      </c>
      <c r="T1075" s="1">
        <v>0</v>
      </c>
      <c r="U1075" s="1">
        <v>0</v>
      </c>
      <c r="V1075" t="s">
        <v>86</v>
      </c>
      <c r="W1075" s="1">
        <v>0</v>
      </c>
      <c r="X1075" s="1">
        <v>0</v>
      </c>
      <c r="Y1075" s="1">
        <v>0</v>
      </c>
      <c r="Z1075" s="1">
        <v>0</v>
      </c>
      <c r="AA1075" s="1">
        <v>0</v>
      </c>
      <c r="AB1075" s="1">
        <v>0</v>
      </c>
      <c r="AC1075" s="1">
        <v>0</v>
      </c>
      <c r="AD1075" s="1">
        <v>0</v>
      </c>
      <c r="AE1075" s="1">
        <v>0</v>
      </c>
      <c r="AF1075" s="1">
        <v>0</v>
      </c>
      <c r="AG1075" s="1">
        <v>0</v>
      </c>
      <c r="AH1075" s="1">
        <v>0</v>
      </c>
      <c r="AI1075" t="s">
        <v>87</v>
      </c>
      <c r="AL1075" s="1">
        <v>0</v>
      </c>
      <c r="AM1075" s="1">
        <v>0</v>
      </c>
      <c r="AN1075" s="1">
        <v>0</v>
      </c>
    </row>
    <row r="1076" spans="1:40" x14ac:dyDescent="0.25">
      <c r="A1076">
        <v>1074</v>
      </c>
      <c r="B1076" t="s">
        <v>52</v>
      </c>
      <c r="C1076">
        <v>24</v>
      </c>
      <c r="D1076">
        <v>7440508</v>
      </c>
      <c r="E1076" t="s">
        <v>10</v>
      </c>
      <c r="F1076" s="1">
        <v>3.01E-6</v>
      </c>
      <c r="G1076" t="s">
        <v>122</v>
      </c>
      <c r="H1076" s="1">
        <v>0</v>
      </c>
      <c r="I1076" s="1">
        <v>0</v>
      </c>
      <c r="J1076" s="1">
        <v>0</v>
      </c>
      <c r="K1076" s="1">
        <v>0</v>
      </c>
      <c r="L1076" s="1">
        <v>0</v>
      </c>
      <c r="M1076" s="1">
        <v>0</v>
      </c>
      <c r="N1076" s="1">
        <v>0</v>
      </c>
      <c r="O1076" s="1">
        <v>0</v>
      </c>
      <c r="P1076" s="1">
        <v>0</v>
      </c>
      <c r="Q1076" s="1">
        <v>0</v>
      </c>
      <c r="R1076" s="1">
        <v>0</v>
      </c>
      <c r="S1076" s="1">
        <v>0</v>
      </c>
      <c r="T1076" s="1">
        <v>0</v>
      </c>
      <c r="U1076" s="1">
        <v>0</v>
      </c>
      <c r="V1076" t="s">
        <v>86</v>
      </c>
      <c r="W1076" s="1">
        <v>3.01E-6</v>
      </c>
      <c r="X1076" s="1">
        <v>0</v>
      </c>
      <c r="Y1076" s="1">
        <v>0</v>
      </c>
      <c r="Z1076" s="1">
        <v>0</v>
      </c>
      <c r="AA1076" s="1">
        <v>0</v>
      </c>
      <c r="AB1076" s="1">
        <v>0</v>
      </c>
      <c r="AC1076" s="1">
        <v>0</v>
      </c>
      <c r="AD1076" s="1">
        <v>0</v>
      </c>
      <c r="AE1076" s="1">
        <v>0</v>
      </c>
      <c r="AF1076" s="1">
        <v>0</v>
      </c>
      <c r="AG1076" s="1">
        <v>0</v>
      </c>
      <c r="AH1076" s="1">
        <v>0</v>
      </c>
      <c r="AI1076" t="s">
        <v>87</v>
      </c>
      <c r="AL1076" s="1">
        <v>0</v>
      </c>
      <c r="AM1076" s="1">
        <v>0</v>
      </c>
      <c r="AN1076" s="1">
        <v>0</v>
      </c>
    </row>
    <row r="1077" spans="1:40" x14ac:dyDescent="0.25">
      <c r="A1077">
        <v>1075</v>
      </c>
      <c r="B1077" t="s">
        <v>52</v>
      </c>
      <c r="C1077">
        <v>24</v>
      </c>
      <c r="D1077">
        <v>7439965</v>
      </c>
      <c r="E1077" t="s">
        <v>5</v>
      </c>
      <c r="F1077" s="1">
        <v>5.0200000000000002E-7</v>
      </c>
      <c r="G1077" t="s">
        <v>122</v>
      </c>
      <c r="H1077" s="1">
        <v>0</v>
      </c>
      <c r="I1077" s="1">
        <v>5.5778000000000002E-6</v>
      </c>
      <c r="J1077" s="1">
        <v>0</v>
      </c>
      <c r="K1077" s="1">
        <v>0</v>
      </c>
      <c r="L1077" s="1">
        <v>0</v>
      </c>
      <c r="M1077" s="1">
        <v>0</v>
      </c>
      <c r="N1077" s="1">
        <v>0</v>
      </c>
      <c r="O1077" s="1">
        <v>0</v>
      </c>
      <c r="P1077" s="1">
        <v>0</v>
      </c>
      <c r="Q1077" s="1">
        <v>0</v>
      </c>
      <c r="R1077" s="1">
        <v>0</v>
      </c>
      <c r="S1077" s="1">
        <v>0</v>
      </c>
      <c r="T1077" s="1">
        <v>0</v>
      </c>
      <c r="U1077" s="1">
        <v>0</v>
      </c>
      <c r="V1077" t="s">
        <v>86</v>
      </c>
      <c r="W1077" s="1">
        <v>5.0200000000000002E-7</v>
      </c>
      <c r="X1077" s="1">
        <v>0</v>
      </c>
      <c r="Y1077" s="1">
        <v>0</v>
      </c>
      <c r="Z1077" s="1">
        <v>0</v>
      </c>
      <c r="AA1077" s="1">
        <v>0</v>
      </c>
      <c r="AB1077" s="1">
        <v>0</v>
      </c>
      <c r="AC1077" s="1">
        <v>0</v>
      </c>
      <c r="AD1077" s="1">
        <v>0</v>
      </c>
      <c r="AE1077" s="1">
        <v>0</v>
      </c>
      <c r="AF1077" s="1">
        <v>0</v>
      </c>
      <c r="AG1077" s="1">
        <v>0</v>
      </c>
      <c r="AH1077" s="1">
        <v>0</v>
      </c>
      <c r="AI1077" t="s">
        <v>87</v>
      </c>
      <c r="AL1077" s="1">
        <v>0</v>
      </c>
      <c r="AM1077" s="1">
        <v>0</v>
      </c>
      <c r="AN1077" s="1">
        <v>0</v>
      </c>
    </row>
    <row r="1078" spans="1:40" x14ac:dyDescent="0.25">
      <c r="A1078">
        <v>1076</v>
      </c>
      <c r="B1078" t="s">
        <v>52</v>
      </c>
      <c r="C1078">
        <v>24</v>
      </c>
      <c r="D1078">
        <v>7440020</v>
      </c>
      <c r="E1078" t="s">
        <v>6</v>
      </c>
      <c r="F1078">
        <v>0</v>
      </c>
      <c r="G1078" t="s">
        <v>122</v>
      </c>
      <c r="H1078" s="1">
        <v>0</v>
      </c>
      <c r="I1078" s="1">
        <v>0</v>
      </c>
      <c r="J1078" s="1">
        <v>0</v>
      </c>
      <c r="K1078" s="1">
        <v>0</v>
      </c>
      <c r="L1078" s="1">
        <v>0</v>
      </c>
      <c r="M1078" s="1">
        <v>0</v>
      </c>
      <c r="N1078" s="1">
        <v>0</v>
      </c>
      <c r="O1078" s="1">
        <v>0</v>
      </c>
      <c r="P1078" s="1">
        <v>0</v>
      </c>
      <c r="Q1078" s="1">
        <v>0</v>
      </c>
      <c r="R1078" s="1">
        <v>0</v>
      </c>
      <c r="S1078" s="1">
        <v>0</v>
      </c>
      <c r="T1078" s="1">
        <v>0</v>
      </c>
      <c r="U1078" s="1">
        <v>0</v>
      </c>
      <c r="V1078" t="s">
        <v>86</v>
      </c>
      <c r="W1078" s="1">
        <v>0</v>
      </c>
      <c r="X1078" s="1">
        <v>0</v>
      </c>
      <c r="Y1078" s="1">
        <v>0</v>
      </c>
      <c r="Z1078" s="1">
        <v>0</v>
      </c>
      <c r="AA1078" s="1">
        <v>0</v>
      </c>
      <c r="AB1078" s="1">
        <v>0</v>
      </c>
      <c r="AC1078" s="1">
        <v>0</v>
      </c>
      <c r="AD1078" s="1">
        <v>0</v>
      </c>
      <c r="AE1078" s="1">
        <v>0</v>
      </c>
      <c r="AF1078" s="1">
        <v>0</v>
      </c>
      <c r="AG1078" s="1">
        <v>0</v>
      </c>
      <c r="AH1078" s="1">
        <v>0</v>
      </c>
      <c r="AI1078" t="s">
        <v>87</v>
      </c>
      <c r="AL1078" s="1">
        <v>0</v>
      </c>
      <c r="AM1078" s="1">
        <v>0</v>
      </c>
      <c r="AN1078" s="1">
        <v>0</v>
      </c>
    </row>
    <row r="1079" spans="1:40" x14ac:dyDescent="0.25">
      <c r="A1079">
        <v>1077</v>
      </c>
      <c r="B1079" t="s">
        <v>52</v>
      </c>
      <c r="C1079">
        <v>24</v>
      </c>
      <c r="D1079">
        <v>7723140</v>
      </c>
      <c r="E1079" t="s">
        <v>295</v>
      </c>
      <c r="F1079">
        <v>0</v>
      </c>
      <c r="G1079" t="s">
        <v>122</v>
      </c>
      <c r="H1079" s="1">
        <v>0</v>
      </c>
      <c r="I1079" s="1">
        <v>0</v>
      </c>
      <c r="J1079" s="1">
        <v>0</v>
      </c>
      <c r="K1079" s="1">
        <v>0</v>
      </c>
      <c r="L1079" s="1">
        <v>0</v>
      </c>
      <c r="M1079" s="1">
        <v>0</v>
      </c>
      <c r="N1079" s="1">
        <v>0</v>
      </c>
      <c r="O1079" s="1">
        <v>0</v>
      </c>
      <c r="P1079" s="1">
        <v>0</v>
      </c>
      <c r="Q1079" s="1">
        <v>0</v>
      </c>
      <c r="R1079" s="1">
        <v>0</v>
      </c>
      <c r="S1079" s="1">
        <v>0</v>
      </c>
      <c r="T1079" s="1">
        <v>0</v>
      </c>
      <c r="U1079" s="1">
        <v>0</v>
      </c>
      <c r="V1079" t="s">
        <v>86</v>
      </c>
      <c r="W1079" s="1">
        <v>0</v>
      </c>
      <c r="X1079" s="1">
        <v>0</v>
      </c>
      <c r="Y1079" s="1">
        <v>0</v>
      </c>
      <c r="Z1079" s="1">
        <v>0</v>
      </c>
      <c r="AA1079" s="1">
        <v>0</v>
      </c>
      <c r="AB1079" s="1">
        <v>0</v>
      </c>
      <c r="AC1079" s="1">
        <v>0</v>
      </c>
      <c r="AD1079" s="1">
        <v>0</v>
      </c>
      <c r="AE1079" s="1">
        <v>0</v>
      </c>
      <c r="AF1079" s="1">
        <v>0</v>
      </c>
      <c r="AG1079" s="1">
        <v>0</v>
      </c>
      <c r="AH1079" s="1">
        <v>0</v>
      </c>
      <c r="AI1079" t="s">
        <v>87</v>
      </c>
      <c r="AL1079" s="1">
        <v>0</v>
      </c>
      <c r="AM1079" s="1">
        <v>0</v>
      </c>
      <c r="AN1079" s="1">
        <v>0</v>
      </c>
    </row>
    <row r="1080" spans="1:40" x14ac:dyDescent="0.25">
      <c r="A1080">
        <v>1078</v>
      </c>
      <c r="B1080" t="s">
        <v>52</v>
      </c>
      <c r="C1080">
        <v>24</v>
      </c>
      <c r="D1080">
        <v>7439921</v>
      </c>
      <c r="E1080" t="s">
        <v>7</v>
      </c>
      <c r="F1080">
        <v>0</v>
      </c>
      <c r="G1080" t="s">
        <v>122</v>
      </c>
      <c r="H1080" s="1">
        <v>0</v>
      </c>
      <c r="I1080" s="1">
        <v>0</v>
      </c>
      <c r="J1080" s="1">
        <v>0</v>
      </c>
      <c r="K1080" s="1">
        <v>0</v>
      </c>
      <c r="L1080" s="1">
        <v>0</v>
      </c>
      <c r="M1080" s="1">
        <v>0</v>
      </c>
      <c r="N1080" s="1">
        <v>0</v>
      </c>
      <c r="O1080" s="1">
        <v>0</v>
      </c>
      <c r="P1080" s="1">
        <v>0</v>
      </c>
      <c r="Q1080" s="1">
        <v>0</v>
      </c>
      <c r="R1080" s="1">
        <v>0</v>
      </c>
      <c r="S1080" s="1">
        <v>0</v>
      </c>
      <c r="T1080" s="1">
        <v>0</v>
      </c>
      <c r="U1080" s="1">
        <v>0</v>
      </c>
      <c r="V1080" t="s">
        <v>86</v>
      </c>
      <c r="W1080" s="1">
        <v>0</v>
      </c>
      <c r="X1080" s="1">
        <v>0</v>
      </c>
      <c r="Y1080" s="1">
        <v>0</v>
      </c>
      <c r="Z1080" s="1">
        <v>0</v>
      </c>
      <c r="AA1080" s="1">
        <v>0</v>
      </c>
      <c r="AB1080" s="1">
        <v>0</v>
      </c>
      <c r="AC1080" s="1">
        <v>0</v>
      </c>
      <c r="AD1080" s="1">
        <v>0</v>
      </c>
      <c r="AE1080" s="1">
        <v>0</v>
      </c>
      <c r="AF1080" s="1">
        <v>0</v>
      </c>
      <c r="AG1080" s="1">
        <v>0</v>
      </c>
      <c r="AH1080" s="1">
        <v>0</v>
      </c>
      <c r="AI1080" t="s">
        <v>87</v>
      </c>
      <c r="AL1080" s="1">
        <v>0</v>
      </c>
      <c r="AM1080" s="1">
        <v>0</v>
      </c>
      <c r="AN1080" s="1">
        <v>0</v>
      </c>
    </row>
    <row r="1081" spans="1:40" x14ac:dyDescent="0.25">
      <c r="A1081">
        <v>1079</v>
      </c>
      <c r="B1081" t="s">
        <v>52</v>
      </c>
      <c r="C1081">
        <v>24</v>
      </c>
      <c r="D1081">
        <v>7440622</v>
      </c>
      <c r="E1081" t="s">
        <v>296</v>
      </c>
      <c r="F1081">
        <v>0</v>
      </c>
      <c r="G1081" t="s">
        <v>122</v>
      </c>
      <c r="H1081" s="1">
        <v>0</v>
      </c>
      <c r="I1081" s="1">
        <v>0</v>
      </c>
      <c r="J1081" s="1">
        <v>0</v>
      </c>
      <c r="K1081" s="1">
        <v>0</v>
      </c>
      <c r="L1081" s="1">
        <v>0</v>
      </c>
      <c r="M1081" s="1">
        <v>0</v>
      </c>
      <c r="N1081" s="1">
        <v>0</v>
      </c>
      <c r="O1081" s="1">
        <v>0</v>
      </c>
      <c r="P1081" s="1">
        <v>0</v>
      </c>
      <c r="Q1081" s="1">
        <v>0</v>
      </c>
      <c r="R1081" s="1">
        <v>0</v>
      </c>
      <c r="S1081" s="1">
        <v>0</v>
      </c>
      <c r="T1081" s="1">
        <v>0</v>
      </c>
      <c r="U1081" s="1">
        <v>0</v>
      </c>
      <c r="V1081" t="s">
        <v>86</v>
      </c>
      <c r="W1081" s="1">
        <v>0</v>
      </c>
      <c r="X1081" s="1">
        <v>0</v>
      </c>
      <c r="Y1081" s="1">
        <v>0</v>
      </c>
      <c r="Z1081" s="1">
        <v>0</v>
      </c>
      <c r="AA1081" s="1">
        <v>0</v>
      </c>
      <c r="AB1081" s="1">
        <v>0</v>
      </c>
      <c r="AC1081" s="1">
        <v>0</v>
      </c>
      <c r="AD1081" s="1">
        <v>0</v>
      </c>
      <c r="AE1081" s="1">
        <v>0</v>
      </c>
      <c r="AF1081" s="1">
        <v>0</v>
      </c>
      <c r="AG1081" s="1">
        <v>0</v>
      </c>
      <c r="AH1081" s="1">
        <v>0</v>
      </c>
      <c r="AI1081" t="s">
        <v>87</v>
      </c>
      <c r="AL1081" s="1">
        <v>0</v>
      </c>
      <c r="AM1081" s="1">
        <v>0</v>
      </c>
      <c r="AN1081" s="1">
        <v>0</v>
      </c>
    </row>
    <row r="1082" spans="1:40" x14ac:dyDescent="0.25">
      <c r="A1082">
        <v>1080</v>
      </c>
      <c r="B1082" t="s">
        <v>52</v>
      </c>
      <c r="C1082">
        <v>24</v>
      </c>
      <c r="D1082">
        <v>7440666</v>
      </c>
      <c r="E1082" t="s">
        <v>297</v>
      </c>
      <c r="F1082">
        <v>0</v>
      </c>
      <c r="G1082" t="s">
        <v>122</v>
      </c>
      <c r="H1082" s="1">
        <v>0</v>
      </c>
      <c r="I1082" s="1">
        <v>0</v>
      </c>
      <c r="J1082" s="1">
        <v>0</v>
      </c>
      <c r="K1082" s="1">
        <v>0</v>
      </c>
      <c r="L1082" s="1">
        <v>0</v>
      </c>
      <c r="M1082" s="1">
        <v>0</v>
      </c>
      <c r="N1082" s="1">
        <v>0</v>
      </c>
      <c r="O1082" s="1">
        <v>0</v>
      </c>
      <c r="P1082" s="1">
        <v>0</v>
      </c>
      <c r="Q1082" s="1">
        <v>0</v>
      </c>
      <c r="R1082" s="1">
        <v>0</v>
      </c>
      <c r="S1082" s="1">
        <v>0</v>
      </c>
      <c r="T1082" s="1">
        <v>0</v>
      </c>
      <c r="U1082" s="1">
        <v>0</v>
      </c>
      <c r="V1082" t="s">
        <v>86</v>
      </c>
      <c r="W1082" s="1">
        <v>0</v>
      </c>
      <c r="X1082" s="1">
        <v>0</v>
      </c>
      <c r="Y1082" s="1">
        <v>0</v>
      </c>
      <c r="Z1082" s="1">
        <v>0</v>
      </c>
      <c r="AA1082" s="1">
        <v>0</v>
      </c>
      <c r="AB1082" s="1">
        <v>0</v>
      </c>
      <c r="AC1082" s="1">
        <v>0</v>
      </c>
      <c r="AD1082" s="1">
        <v>0</v>
      </c>
      <c r="AE1082" s="1">
        <v>0</v>
      </c>
      <c r="AF1082" s="1">
        <v>0</v>
      </c>
      <c r="AG1082" s="1">
        <v>0</v>
      </c>
      <c r="AH1082" s="1">
        <v>0</v>
      </c>
      <c r="AI1082" t="s">
        <v>87</v>
      </c>
      <c r="AL1082" s="1">
        <v>0</v>
      </c>
      <c r="AM1082" s="1">
        <v>0</v>
      </c>
      <c r="AN1082" s="1">
        <v>0</v>
      </c>
    </row>
    <row r="1083" spans="1:40" x14ac:dyDescent="0.25">
      <c r="A1083">
        <v>1081</v>
      </c>
      <c r="B1083" t="s">
        <v>54</v>
      </c>
      <c r="C1083">
        <v>24</v>
      </c>
      <c r="D1083">
        <v>7429905</v>
      </c>
      <c r="E1083" t="s">
        <v>290</v>
      </c>
      <c r="F1083">
        <v>8.5300000000000003E-4</v>
      </c>
      <c r="G1083" t="s">
        <v>122</v>
      </c>
      <c r="H1083" s="1">
        <v>0</v>
      </c>
      <c r="I1083" s="1">
        <v>0</v>
      </c>
      <c r="J1083" s="1">
        <v>0</v>
      </c>
      <c r="K1083" s="1">
        <v>0</v>
      </c>
      <c r="L1083" s="1">
        <v>0</v>
      </c>
      <c r="M1083" s="1">
        <v>0</v>
      </c>
      <c r="N1083" s="1">
        <v>0</v>
      </c>
      <c r="O1083" s="1">
        <v>0</v>
      </c>
      <c r="P1083" s="1">
        <v>0</v>
      </c>
      <c r="Q1083" s="1">
        <v>0</v>
      </c>
      <c r="R1083" s="1">
        <v>0</v>
      </c>
      <c r="S1083" s="1">
        <v>0</v>
      </c>
      <c r="T1083" s="1">
        <v>0</v>
      </c>
      <c r="U1083" s="1">
        <v>0</v>
      </c>
      <c r="V1083" t="s">
        <v>86</v>
      </c>
      <c r="W1083" s="1">
        <v>8.5300000000000003E-4</v>
      </c>
      <c r="X1083" s="1">
        <v>0</v>
      </c>
      <c r="Y1083" s="1">
        <v>0</v>
      </c>
      <c r="Z1083" s="1">
        <v>0</v>
      </c>
      <c r="AA1083" s="1">
        <v>0</v>
      </c>
      <c r="AB1083" s="1">
        <v>0</v>
      </c>
      <c r="AC1083" s="1">
        <v>0</v>
      </c>
      <c r="AD1083" s="1">
        <v>0</v>
      </c>
      <c r="AE1083" s="1">
        <v>0</v>
      </c>
      <c r="AF1083" s="1">
        <v>0</v>
      </c>
      <c r="AG1083" s="1">
        <v>0</v>
      </c>
      <c r="AH1083" s="1">
        <v>0</v>
      </c>
      <c r="AI1083" t="s">
        <v>87</v>
      </c>
      <c r="AL1083" s="1">
        <v>0</v>
      </c>
      <c r="AM1083" s="1">
        <v>0</v>
      </c>
      <c r="AN1083" s="1">
        <v>0</v>
      </c>
    </row>
    <row r="1084" spans="1:40" x14ac:dyDescent="0.25">
      <c r="A1084">
        <v>1082</v>
      </c>
      <c r="B1084" t="s">
        <v>54</v>
      </c>
      <c r="C1084">
        <v>24</v>
      </c>
      <c r="D1084">
        <v>1344281</v>
      </c>
      <c r="E1084" t="s">
        <v>291</v>
      </c>
      <c r="F1084">
        <v>0</v>
      </c>
      <c r="G1084" t="s">
        <v>122</v>
      </c>
      <c r="H1084" s="1">
        <v>0</v>
      </c>
      <c r="I1084" s="1">
        <v>0</v>
      </c>
      <c r="J1084" s="1">
        <v>0</v>
      </c>
      <c r="K1084" s="1">
        <v>0</v>
      </c>
      <c r="L1084" s="1">
        <v>0</v>
      </c>
      <c r="M1084" s="1">
        <v>0</v>
      </c>
      <c r="N1084" s="1">
        <v>0</v>
      </c>
      <c r="O1084" s="1">
        <v>0</v>
      </c>
      <c r="P1084" s="1">
        <v>0</v>
      </c>
      <c r="Q1084" s="1">
        <v>0</v>
      </c>
      <c r="R1084" s="1">
        <v>0</v>
      </c>
      <c r="S1084" s="1">
        <v>0</v>
      </c>
      <c r="T1084" s="1">
        <v>0</v>
      </c>
      <c r="U1084" s="1">
        <v>0</v>
      </c>
      <c r="V1084" t="s">
        <v>86</v>
      </c>
      <c r="W1084" s="1">
        <v>0</v>
      </c>
      <c r="X1084" s="1">
        <v>0</v>
      </c>
      <c r="Y1084" s="1">
        <v>0</v>
      </c>
      <c r="Z1084" s="1">
        <v>0</v>
      </c>
      <c r="AA1084" s="1">
        <v>0</v>
      </c>
      <c r="AB1084" s="1">
        <v>0</v>
      </c>
      <c r="AC1084" s="1">
        <v>0</v>
      </c>
      <c r="AD1084" s="1">
        <v>0</v>
      </c>
      <c r="AE1084" s="1">
        <v>0</v>
      </c>
      <c r="AF1084" s="1">
        <v>0</v>
      </c>
      <c r="AG1084" s="1">
        <v>0</v>
      </c>
      <c r="AH1084" s="1">
        <v>0</v>
      </c>
      <c r="AI1084" t="s">
        <v>87</v>
      </c>
      <c r="AL1084" s="1">
        <v>0</v>
      </c>
      <c r="AM1084" s="1">
        <v>0</v>
      </c>
      <c r="AN1084" s="1">
        <v>0</v>
      </c>
    </row>
    <row r="1085" spans="1:40" x14ac:dyDescent="0.25">
      <c r="A1085">
        <v>1083</v>
      </c>
      <c r="B1085" t="s">
        <v>54</v>
      </c>
      <c r="C1085">
        <v>24</v>
      </c>
      <c r="D1085">
        <v>7440417</v>
      </c>
      <c r="E1085" t="s">
        <v>292</v>
      </c>
      <c r="F1085">
        <v>0</v>
      </c>
      <c r="G1085" t="s">
        <v>122</v>
      </c>
      <c r="H1085" s="1">
        <v>0</v>
      </c>
      <c r="I1085" s="1">
        <v>0</v>
      </c>
      <c r="J1085" s="1">
        <v>0</v>
      </c>
      <c r="K1085" s="1">
        <v>0</v>
      </c>
      <c r="L1085" s="1">
        <v>0</v>
      </c>
      <c r="M1085" s="1">
        <v>0</v>
      </c>
      <c r="N1085" s="1">
        <v>0</v>
      </c>
      <c r="O1085" s="1">
        <v>0</v>
      </c>
      <c r="P1085" s="1">
        <v>0</v>
      </c>
      <c r="Q1085" s="1">
        <v>0</v>
      </c>
      <c r="R1085" s="1">
        <v>0</v>
      </c>
      <c r="S1085" s="1">
        <v>0</v>
      </c>
      <c r="T1085" s="1">
        <v>0</v>
      </c>
      <c r="U1085" s="1">
        <v>0</v>
      </c>
      <c r="V1085" t="s">
        <v>86</v>
      </c>
      <c r="W1085" s="1">
        <v>0</v>
      </c>
      <c r="X1085" s="1">
        <v>0</v>
      </c>
      <c r="Y1085" s="1">
        <v>0</v>
      </c>
      <c r="Z1085" s="1">
        <v>0</v>
      </c>
      <c r="AA1085" s="1">
        <v>0</v>
      </c>
      <c r="AB1085" s="1">
        <v>0</v>
      </c>
      <c r="AC1085" s="1">
        <v>0</v>
      </c>
      <c r="AD1085" s="1">
        <v>0</v>
      </c>
      <c r="AE1085" s="1">
        <v>0</v>
      </c>
      <c r="AF1085" s="1">
        <v>0</v>
      </c>
      <c r="AG1085" s="1">
        <v>0</v>
      </c>
      <c r="AH1085" s="1">
        <v>0</v>
      </c>
      <c r="AI1085" t="s">
        <v>87</v>
      </c>
      <c r="AL1085" s="1">
        <v>0</v>
      </c>
      <c r="AM1085" s="1">
        <v>0</v>
      </c>
      <c r="AN1085" s="1">
        <v>0</v>
      </c>
    </row>
    <row r="1086" spans="1:40" x14ac:dyDescent="0.25">
      <c r="A1086">
        <v>1084</v>
      </c>
      <c r="B1086" t="s">
        <v>54</v>
      </c>
      <c r="C1086">
        <v>24</v>
      </c>
      <c r="D1086">
        <v>7440439</v>
      </c>
      <c r="E1086" t="s">
        <v>293</v>
      </c>
      <c r="F1086">
        <v>0</v>
      </c>
      <c r="G1086" t="s">
        <v>122</v>
      </c>
      <c r="H1086" s="1">
        <v>0</v>
      </c>
      <c r="I1086" s="1">
        <v>0</v>
      </c>
      <c r="J1086" s="1">
        <v>0</v>
      </c>
      <c r="K1086" s="1">
        <v>0</v>
      </c>
      <c r="L1086" s="1">
        <v>0</v>
      </c>
      <c r="M1086" s="1">
        <v>0</v>
      </c>
      <c r="N1086" s="1">
        <v>0</v>
      </c>
      <c r="O1086" s="1">
        <v>0</v>
      </c>
      <c r="P1086" s="1">
        <v>0</v>
      </c>
      <c r="Q1086" s="1">
        <v>0</v>
      </c>
      <c r="R1086" s="1">
        <v>0</v>
      </c>
      <c r="S1086" s="1">
        <v>0</v>
      </c>
      <c r="T1086" s="1">
        <v>0</v>
      </c>
      <c r="U1086" s="1">
        <v>0</v>
      </c>
      <c r="V1086" t="s">
        <v>86</v>
      </c>
      <c r="W1086" s="1">
        <v>0</v>
      </c>
      <c r="X1086" s="1">
        <v>0</v>
      </c>
      <c r="Y1086" s="1">
        <v>0</v>
      </c>
      <c r="Z1086" s="1">
        <v>0</v>
      </c>
      <c r="AA1086" s="1">
        <v>0</v>
      </c>
      <c r="AB1086" s="1">
        <v>0</v>
      </c>
      <c r="AC1086" s="1">
        <v>0</v>
      </c>
      <c r="AD1086" s="1">
        <v>0</v>
      </c>
      <c r="AE1086" s="1">
        <v>0</v>
      </c>
      <c r="AF1086" s="1">
        <v>0</v>
      </c>
      <c r="AG1086" s="1">
        <v>0</v>
      </c>
      <c r="AH1086" s="1">
        <v>0</v>
      </c>
      <c r="AI1086" t="s">
        <v>87</v>
      </c>
      <c r="AL1086" s="1">
        <v>0</v>
      </c>
      <c r="AM1086" s="1">
        <v>0</v>
      </c>
      <c r="AN1086" s="1">
        <v>0</v>
      </c>
    </row>
    <row r="1087" spans="1:40" x14ac:dyDescent="0.25">
      <c r="A1087">
        <v>1085</v>
      </c>
      <c r="B1087" t="s">
        <v>54</v>
      </c>
      <c r="C1087">
        <v>24</v>
      </c>
      <c r="D1087">
        <v>7440484</v>
      </c>
      <c r="E1087" t="s">
        <v>8</v>
      </c>
      <c r="F1087">
        <v>0</v>
      </c>
      <c r="G1087" t="s">
        <v>122</v>
      </c>
      <c r="H1087" s="1">
        <v>0</v>
      </c>
      <c r="I1087" s="1">
        <v>0</v>
      </c>
      <c r="J1087" s="1">
        <v>0</v>
      </c>
      <c r="K1087" s="1">
        <v>0</v>
      </c>
      <c r="L1087" s="1">
        <v>0</v>
      </c>
      <c r="M1087" s="1">
        <v>0</v>
      </c>
      <c r="N1087" s="1">
        <v>0</v>
      </c>
      <c r="O1087" s="1">
        <v>0</v>
      </c>
      <c r="P1087" s="1">
        <v>0</v>
      </c>
      <c r="Q1087" s="1">
        <v>0</v>
      </c>
      <c r="R1087" s="1">
        <v>0</v>
      </c>
      <c r="S1087" s="1">
        <v>0</v>
      </c>
      <c r="T1087" s="1">
        <v>0</v>
      </c>
      <c r="U1087" s="1">
        <v>0</v>
      </c>
      <c r="V1087" t="s">
        <v>86</v>
      </c>
      <c r="W1087" s="1">
        <v>0</v>
      </c>
      <c r="X1087" s="1">
        <v>0</v>
      </c>
      <c r="Y1087" s="1">
        <v>0</v>
      </c>
      <c r="Z1087" s="1">
        <v>0</v>
      </c>
      <c r="AA1087" s="1">
        <v>0</v>
      </c>
      <c r="AB1087" s="1">
        <v>0</v>
      </c>
      <c r="AC1087" s="1">
        <v>0</v>
      </c>
      <c r="AD1087" s="1">
        <v>0</v>
      </c>
      <c r="AE1087" s="1">
        <v>0</v>
      </c>
      <c r="AF1087" s="1">
        <v>0</v>
      </c>
      <c r="AG1087" s="1">
        <v>0</v>
      </c>
      <c r="AH1087" s="1">
        <v>0</v>
      </c>
      <c r="AI1087" t="s">
        <v>87</v>
      </c>
      <c r="AL1087" s="1">
        <v>0</v>
      </c>
      <c r="AM1087" s="1">
        <v>0</v>
      </c>
      <c r="AN1087" s="1">
        <v>0</v>
      </c>
    </row>
    <row r="1088" spans="1:40" x14ac:dyDescent="0.25">
      <c r="A1088">
        <v>1086</v>
      </c>
      <c r="B1088" t="s">
        <v>54</v>
      </c>
      <c r="C1088">
        <v>24</v>
      </c>
      <c r="D1088">
        <v>7440473</v>
      </c>
      <c r="E1088" t="s">
        <v>89</v>
      </c>
      <c r="F1088" s="1">
        <v>1.0000000000000001E-5</v>
      </c>
      <c r="G1088" t="s">
        <v>122</v>
      </c>
      <c r="H1088" s="1">
        <v>0</v>
      </c>
      <c r="I1088" s="1">
        <v>0</v>
      </c>
      <c r="J1088" s="1">
        <v>0</v>
      </c>
      <c r="K1088" s="1">
        <v>0</v>
      </c>
      <c r="L1088" s="1">
        <v>0</v>
      </c>
      <c r="M1088" s="1">
        <v>0</v>
      </c>
      <c r="N1088" s="1">
        <v>0</v>
      </c>
      <c r="O1088" s="1">
        <v>0</v>
      </c>
      <c r="P1088" s="1">
        <v>0</v>
      </c>
      <c r="Q1088" s="1">
        <v>0</v>
      </c>
      <c r="R1088" s="1">
        <v>0</v>
      </c>
      <c r="S1088" s="1">
        <v>0</v>
      </c>
      <c r="T1088" s="1">
        <v>0</v>
      </c>
      <c r="U1088" s="1">
        <v>0</v>
      </c>
      <c r="V1088" t="s">
        <v>86</v>
      </c>
      <c r="W1088" s="1">
        <v>1.0000000000000001E-5</v>
      </c>
      <c r="X1088" s="1">
        <v>0</v>
      </c>
      <c r="Y1088" s="1">
        <v>0</v>
      </c>
      <c r="Z1088" s="1">
        <v>0</v>
      </c>
      <c r="AA1088" s="1">
        <v>0</v>
      </c>
      <c r="AB1088" s="1">
        <v>0</v>
      </c>
      <c r="AC1088" s="1">
        <v>0</v>
      </c>
      <c r="AD1088" s="1">
        <v>0</v>
      </c>
      <c r="AE1088" s="1">
        <v>0</v>
      </c>
      <c r="AF1088" s="1">
        <v>0</v>
      </c>
      <c r="AG1088" s="1">
        <v>0</v>
      </c>
      <c r="AH1088" s="1">
        <v>0</v>
      </c>
      <c r="AI1088" t="s">
        <v>87</v>
      </c>
      <c r="AL1088" s="1">
        <v>0</v>
      </c>
      <c r="AM1088" s="1">
        <v>0</v>
      </c>
      <c r="AN1088" s="1">
        <v>0</v>
      </c>
    </row>
    <row r="1089" spans="1:40" x14ac:dyDescent="0.25">
      <c r="A1089">
        <v>1087</v>
      </c>
      <c r="B1089" t="s">
        <v>54</v>
      </c>
      <c r="C1089">
        <v>24</v>
      </c>
      <c r="D1089">
        <v>18540299</v>
      </c>
      <c r="E1089" t="s">
        <v>13</v>
      </c>
      <c r="F1089" s="1">
        <v>9.9999999999999995E-7</v>
      </c>
      <c r="G1089" t="s">
        <v>122</v>
      </c>
      <c r="H1089" s="1">
        <v>0</v>
      </c>
      <c r="I1089" s="1">
        <v>0</v>
      </c>
      <c r="J1089" s="1">
        <v>0</v>
      </c>
      <c r="K1089" s="1">
        <v>0</v>
      </c>
      <c r="L1089" s="1">
        <v>0</v>
      </c>
      <c r="M1089" s="1">
        <v>0</v>
      </c>
      <c r="N1089" s="1">
        <v>5.0000000000000004E-6</v>
      </c>
      <c r="O1089" s="1">
        <v>0</v>
      </c>
      <c r="P1089" s="1">
        <v>0</v>
      </c>
      <c r="Q1089" s="1">
        <v>0</v>
      </c>
      <c r="R1089" s="1">
        <v>0</v>
      </c>
      <c r="S1089" s="1">
        <v>2.7205E-7</v>
      </c>
      <c r="T1089" s="1">
        <v>0</v>
      </c>
      <c r="U1089" s="1">
        <v>0</v>
      </c>
      <c r="V1089" t="s">
        <v>86</v>
      </c>
      <c r="W1089" s="1">
        <v>9.9999999999999995E-7</v>
      </c>
      <c r="X1089" s="1">
        <v>4.9678999999999998E-9</v>
      </c>
      <c r="Y1089" s="1">
        <v>4.7313E-10</v>
      </c>
      <c r="Z1089" s="1">
        <v>0</v>
      </c>
      <c r="AA1089" s="1">
        <v>0</v>
      </c>
      <c r="AB1089" s="1">
        <v>0</v>
      </c>
      <c r="AC1089" s="1">
        <v>0</v>
      </c>
      <c r="AD1089" s="1">
        <v>0</v>
      </c>
      <c r="AE1089" s="1">
        <v>0</v>
      </c>
      <c r="AF1089" s="1">
        <v>0</v>
      </c>
      <c r="AG1089" s="1">
        <v>0</v>
      </c>
      <c r="AH1089" s="1">
        <v>0</v>
      </c>
      <c r="AI1089" t="s">
        <v>87</v>
      </c>
      <c r="AJ1089" t="s">
        <v>88</v>
      </c>
      <c r="AK1089" t="s">
        <v>118</v>
      </c>
      <c r="AL1089" s="1">
        <v>0</v>
      </c>
      <c r="AM1089" s="1">
        <v>0</v>
      </c>
      <c r="AN1089" s="1">
        <v>0</v>
      </c>
    </row>
    <row r="1090" spans="1:40" x14ac:dyDescent="0.25">
      <c r="A1090">
        <v>1088</v>
      </c>
      <c r="B1090" t="s">
        <v>54</v>
      </c>
      <c r="C1090">
        <v>24</v>
      </c>
      <c r="D1090">
        <v>1175</v>
      </c>
      <c r="E1090" t="s">
        <v>294</v>
      </c>
      <c r="F1090">
        <v>0</v>
      </c>
      <c r="G1090" t="s">
        <v>122</v>
      </c>
      <c r="H1090" s="1">
        <v>0</v>
      </c>
      <c r="I1090" s="1">
        <v>0</v>
      </c>
      <c r="J1090" s="1">
        <v>0</v>
      </c>
      <c r="K1090" s="1">
        <v>0</v>
      </c>
      <c r="L1090" s="1">
        <v>0</v>
      </c>
      <c r="M1090" s="1">
        <v>0</v>
      </c>
      <c r="N1090" s="1">
        <v>0</v>
      </c>
      <c r="O1090" s="1">
        <v>0</v>
      </c>
      <c r="P1090" s="1">
        <v>0</v>
      </c>
      <c r="Q1090" s="1">
        <v>0</v>
      </c>
      <c r="R1090" s="1">
        <v>0</v>
      </c>
      <c r="S1090" s="1">
        <v>0</v>
      </c>
      <c r="T1090" s="1">
        <v>0</v>
      </c>
      <c r="U1090" s="1">
        <v>0</v>
      </c>
      <c r="V1090" t="s">
        <v>86</v>
      </c>
      <c r="W1090" s="1">
        <v>0</v>
      </c>
      <c r="X1090" s="1">
        <v>0</v>
      </c>
      <c r="Y1090" s="1">
        <v>0</v>
      </c>
      <c r="Z1090" s="1">
        <v>0</v>
      </c>
      <c r="AA1090" s="1">
        <v>0</v>
      </c>
      <c r="AB1090" s="1">
        <v>0</v>
      </c>
      <c r="AC1090" s="1">
        <v>0</v>
      </c>
      <c r="AD1090" s="1">
        <v>0</v>
      </c>
      <c r="AE1090" s="1">
        <v>0</v>
      </c>
      <c r="AF1090" s="1">
        <v>0</v>
      </c>
      <c r="AG1090" s="1">
        <v>0</v>
      </c>
      <c r="AH1090" s="1">
        <v>0</v>
      </c>
      <c r="AI1090" t="s">
        <v>87</v>
      </c>
      <c r="AL1090" s="1">
        <v>0</v>
      </c>
      <c r="AM1090" s="1">
        <v>0</v>
      </c>
      <c r="AN1090" s="1">
        <v>0</v>
      </c>
    </row>
    <row r="1091" spans="1:40" x14ac:dyDescent="0.25">
      <c r="A1091">
        <v>1089</v>
      </c>
      <c r="B1091" t="s">
        <v>54</v>
      </c>
      <c r="C1091">
        <v>24</v>
      </c>
      <c r="D1091">
        <v>7440508</v>
      </c>
      <c r="E1091" t="s">
        <v>10</v>
      </c>
      <c r="F1091">
        <v>0</v>
      </c>
      <c r="G1091" t="s">
        <v>122</v>
      </c>
      <c r="H1091" s="1">
        <v>0</v>
      </c>
      <c r="I1091" s="1">
        <v>0</v>
      </c>
      <c r="J1091" s="1">
        <v>0</v>
      </c>
      <c r="K1091" s="1">
        <v>0</v>
      </c>
      <c r="L1091" s="1">
        <v>0</v>
      </c>
      <c r="M1091" s="1">
        <v>0</v>
      </c>
      <c r="N1091" s="1">
        <v>0</v>
      </c>
      <c r="O1091" s="1">
        <v>0</v>
      </c>
      <c r="P1091" s="1">
        <v>0</v>
      </c>
      <c r="Q1091" s="1">
        <v>0</v>
      </c>
      <c r="R1091" s="1">
        <v>0</v>
      </c>
      <c r="S1091" s="1">
        <v>0</v>
      </c>
      <c r="T1091" s="1">
        <v>0</v>
      </c>
      <c r="U1091" s="1">
        <v>0</v>
      </c>
      <c r="V1091" t="s">
        <v>86</v>
      </c>
      <c r="W1091" s="1">
        <v>0</v>
      </c>
      <c r="X1091" s="1">
        <v>0</v>
      </c>
      <c r="Y1091" s="1">
        <v>0</v>
      </c>
      <c r="Z1091" s="1">
        <v>0</v>
      </c>
      <c r="AA1091" s="1">
        <v>0</v>
      </c>
      <c r="AB1091" s="1">
        <v>0</v>
      </c>
      <c r="AC1091" s="1">
        <v>0</v>
      </c>
      <c r="AD1091" s="1">
        <v>0</v>
      </c>
      <c r="AE1091" s="1">
        <v>0</v>
      </c>
      <c r="AF1091" s="1">
        <v>0</v>
      </c>
      <c r="AG1091" s="1">
        <v>0</v>
      </c>
      <c r="AH1091" s="1">
        <v>0</v>
      </c>
      <c r="AI1091" t="s">
        <v>87</v>
      </c>
      <c r="AL1091" s="1">
        <v>0</v>
      </c>
      <c r="AM1091" s="1">
        <v>0</v>
      </c>
      <c r="AN1091" s="1">
        <v>0</v>
      </c>
    </row>
    <row r="1092" spans="1:40" x14ac:dyDescent="0.25">
      <c r="A1092">
        <v>1090</v>
      </c>
      <c r="B1092" t="s">
        <v>54</v>
      </c>
      <c r="C1092">
        <v>24</v>
      </c>
      <c r="D1092">
        <v>7439965</v>
      </c>
      <c r="E1092" t="s">
        <v>5</v>
      </c>
      <c r="F1092" s="1">
        <v>1.0000000000000001E-5</v>
      </c>
      <c r="G1092" t="s">
        <v>122</v>
      </c>
      <c r="H1092" s="1">
        <v>0</v>
      </c>
      <c r="I1092" s="1">
        <v>1.1111E-4</v>
      </c>
      <c r="J1092" s="1">
        <v>0</v>
      </c>
      <c r="K1092" s="1">
        <v>0</v>
      </c>
      <c r="L1092" s="1">
        <v>0</v>
      </c>
      <c r="M1092" s="1">
        <v>0</v>
      </c>
      <c r="N1092" s="1">
        <v>0</v>
      </c>
      <c r="O1092" s="1">
        <v>0</v>
      </c>
      <c r="P1092" s="1">
        <v>0</v>
      </c>
      <c r="Q1092" s="1">
        <v>0</v>
      </c>
      <c r="R1092" s="1">
        <v>0</v>
      </c>
      <c r="S1092" s="1">
        <v>0</v>
      </c>
      <c r="T1092" s="1">
        <v>0</v>
      </c>
      <c r="U1092" s="1">
        <v>0</v>
      </c>
      <c r="V1092" t="s">
        <v>86</v>
      </c>
      <c r="W1092" s="1">
        <v>1.0000000000000001E-5</v>
      </c>
      <c r="X1092" s="1">
        <v>0</v>
      </c>
      <c r="Y1092" s="1">
        <v>0</v>
      </c>
      <c r="Z1092" s="1">
        <v>0</v>
      </c>
      <c r="AA1092" s="1">
        <v>0</v>
      </c>
      <c r="AB1092" s="1">
        <v>0</v>
      </c>
      <c r="AC1092" s="1">
        <v>0</v>
      </c>
      <c r="AD1092" s="1">
        <v>0</v>
      </c>
      <c r="AE1092" s="1">
        <v>0</v>
      </c>
      <c r="AF1092" s="1">
        <v>0</v>
      </c>
      <c r="AG1092" s="1">
        <v>0</v>
      </c>
      <c r="AH1092" s="1">
        <v>0</v>
      </c>
      <c r="AI1092" t="s">
        <v>87</v>
      </c>
      <c r="AL1092" s="1">
        <v>0</v>
      </c>
      <c r="AM1092" s="1">
        <v>0</v>
      </c>
      <c r="AN1092" s="1">
        <v>0</v>
      </c>
    </row>
    <row r="1093" spans="1:40" x14ac:dyDescent="0.25">
      <c r="A1093">
        <v>1091</v>
      </c>
      <c r="B1093" t="s">
        <v>54</v>
      </c>
      <c r="C1093">
        <v>24</v>
      </c>
      <c r="D1093">
        <v>7440020</v>
      </c>
      <c r="E1093" t="s">
        <v>6</v>
      </c>
      <c r="F1093">
        <v>0</v>
      </c>
      <c r="G1093" t="s">
        <v>122</v>
      </c>
      <c r="H1093" s="1">
        <v>0</v>
      </c>
      <c r="I1093" s="1">
        <v>0</v>
      </c>
      <c r="J1093" s="1">
        <v>0</v>
      </c>
      <c r="K1093" s="1">
        <v>0</v>
      </c>
      <c r="L1093" s="1">
        <v>0</v>
      </c>
      <c r="M1093" s="1">
        <v>0</v>
      </c>
      <c r="N1093" s="1">
        <v>0</v>
      </c>
      <c r="O1093" s="1">
        <v>0</v>
      </c>
      <c r="P1093" s="1">
        <v>0</v>
      </c>
      <c r="Q1093" s="1">
        <v>0</v>
      </c>
      <c r="R1093" s="1">
        <v>0</v>
      </c>
      <c r="S1093" s="1">
        <v>0</v>
      </c>
      <c r="T1093" s="1">
        <v>0</v>
      </c>
      <c r="U1093" s="1">
        <v>0</v>
      </c>
      <c r="V1093" t="s">
        <v>86</v>
      </c>
      <c r="W1093" s="1">
        <v>0</v>
      </c>
      <c r="X1093" s="1">
        <v>0</v>
      </c>
      <c r="Y1093" s="1">
        <v>0</v>
      </c>
      <c r="Z1093" s="1">
        <v>0</v>
      </c>
      <c r="AA1093" s="1">
        <v>0</v>
      </c>
      <c r="AB1093" s="1">
        <v>0</v>
      </c>
      <c r="AC1093" s="1">
        <v>0</v>
      </c>
      <c r="AD1093" s="1">
        <v>0</v>
      </c>
      <c r="AE1093" s="1">
        <v>0</v>
      </c>
      <c r="AF1093" s="1">
        <v>0</v>
      </c>
      <c r="AG1093" s="1">
        <v>0</v>
      </c>
      <c r="AH1093" s="1">
        <v>0</v>
      </c>
      <c r="AI1093" t="s">
        <v>87</v>
      </c>
      <c r="AL1093" s="1">
        <v>0</v>
      </c>
      <c r="AM1093" s="1">
        <v>0</v>
      </c>
      <c r="AN1093" s="1">
        <v>0</v>
      </c>
    </row>
    <row r="1094" spans="1:40" x14ac:dyDescent="0.25">
      <c r="A1094">
        <v>1092</v>
      </c>
      <c r="B1094" t="s">
        <v>54</v>
      </c>
      <c r="C1094">
        <v>24</v>
      </c>
      <c r="D1094">
        <v>7723140</v>
      </c>
      <c r="E1094" t="s">
        <v>295</v>
      </c>
      <c r="F1094">
        <v>0</v>
      </c>
      <c r="G1094" t="s">
        <v>122</v>
      </c>
      <c r="H1094" s="1">
        <v>0</v>
      </c>
      <c r="I1094" s="1">
        <v>0</v>
      </c>
      <c r="J1094" s="1">
        <v>0</v>
      </c>
      <c r="K1094" s="1">
        <v>0</v>
      </c>
      <c r="L1094" s="1">
        <v>0</v>
      </c>
      <c r="M1094" s="1">
        <v>0</v>
      </c>
      <c r="N1094" s="1">
        <v>0</v>
      </c>
      <c r="O1094" s="1">
        <v>0</v>
      </c>
      <c r="P1094" s="1">
        <v>0</v>
      </c>
      <c r="Q1094" s="1">
        <v>0</v>
      </c>
      <c r="R1094" s="1">
        <v>0</v>
      </c>
      <c r="S1094" s="1">
        <v>0</v>
      </c>
      <c r="T1094" s="1">
        <v>0</v>
      </c>
      <c r="U1094" s="1">
        <v>0</v>
      </c>
      <c r="V1094" t="s">
        <v>86</v>
      </c>
      <c r="W1094" s="1">
        <v>0</v>
      </c>
      <c r="X1094" s="1">
        <v>0</v>
      </c>
      <c r="Y1094" s="1">
        <v>0</v>
      </c>
      <c r="Z1094" s="1">
        <v>0</v>
      </c>
      <c r="AA1094" s="1">
        <v>0</v>
      </c>
      <c r="AB1094" s="1">
        <v>0</v>
      </c>
      <c r="AC1094" s="1">
        <v>0</v>
      </c>
      <c r="AD1094" s="1">
        <v>0</v>
      </c>
      <c r="AE1094" s="1">
        <v>0</v>
      </c>
      <c r="AF1094" s="1">
        <v>0</v>
      </c>
      <c r="AG1094" s="1">
        <v>0</v>
      </c>
      <c r="AH1094" s="1">
        <v>0</v>
      </c>
      <c r="AI1094" t="s">
        <v>87</v>
      </c>
      <c r="AL1094" s="1">
        <v>0</v>
      </c>
      <c r="AM1094" s="1">
        <v>0</v>
      </c>
      <c r="AN1094" s="1">
        <v>0</v>
      </c>
    </row>
    <row r="1095" spans="1:40" x14ac:dyDescent="0.25">
      <c r="A1095">
        <v>1093</v>
      </c>
      <c r="B1095" t="s">
        <v>54</v>
      </c>
      <c r="C1095">
        <v>24</v>
      </c>
      <c r="D1095">
        <v>7439921</v>
      </c>
      <c r="E1095" t="s">
        <v>7</v>
      </c>
      <c r="F1095">
        <v>0</v>
      </c>
      <c r="G1095" t="s">
        <v>122</v>
      </c>
      <c r="H1095" s="1">
        <v>0</v>
      </c>
      <c r="I1095" s="1">
        <v>0</v>
      </c>
      <c r="J1095" s="1">
        <v>0</v>
      </c>
      <c r="K1095" s="1">
        <v>0</v>
      </c>
      <c r="L1095" s="1">
        <v>0</v>
      </c>
      <c r="M1095" s="1">
        <v>0</v>
      </c>
      <c r="N1095" s="1">
        <v>0</v>
      </c>
      <c r="O1095" s="1">
        <v>0</v>
      </c>
      <c r="P1095" s="1">
        <v>0</v>
      </c>
      <c r="Q1095" s="1">
        <v>0</v>
      </c>
      <c r="R1095" s="1">
        <v>0</v>
      </c>
      <c r="S1095" s="1">
        <v>0</v>
      </c>
      <c r="T1095" s="1">
        <v>0</v>
      </c>
      <c r="U1095" s="1">
        <v>0</v>
      </c>
      <c r="V1095" t="s">
        <v>86</v>
      </c>
      <c r="W1095" s="1">
        <v>0</v>
      </c>
      <c r="X1095" s="1">
        <v>0</v>
      </c>
      <c r="Y1095" s="1">
        <v>0</v>
      </c>
      <c r="Z1095" s="1">
        <v>0</v>
      </c>
      <c r="AA1095" s="1">
        <v>0</v>
      </c>
      <c r="AB1095" s="1">
        <v>0</v>
      </c>
      <c r="AC1095" s="1">
        <v>0</v>
      </c>
      <c r="AD1095" s="1">
        <v>0</v>
      </c>
      <c r="AE1095" s="1">
        <v>0</v>
      </c>
      <c r="AF1095" s="1">
        <v>0</v>
      </c>
      <c r="AG1095" s="1">
        <v>0</v>
      </c>
      <c r="AH1095" s="1">
        <v>0</v>
      </c>
      <c r="AI1095" t="s">
        <v>87</v>
      </c>
      <c r="AL1095" s="1">
        <v>0</v>
      </c>
      <c r="AM1095" s="1">
        <v>0</v>
      </c>
      <c r="AN1095" s="1">
        <v>0</v>
      </c>
    </row>
    <row r="1096" spans="1:40" x14ac:dyDescent="0.25">
      <c r="A1096">
        <v>1094</v>
      </c>
      <c r="B1096" t="s">
        <v>54</v>
      </c>
      <c r="C1096">
        <v>24</v>
      </c>
      <c r="D1096">
        <v>7440622</v>
      </c>
      <c r="E1096" t="s">
        <v>296</v>
      </c>
      <c r="F1096">
        <v>0</v>
      </c>
      <c r="G1096" t="s">
        <v>122</v>
      </c>
      <c r="H1096" s="1">
        <v>0</v>
      </c>
      <c r="I1096" s="1">
        <v>0</v>
      </c>
      <c r="J1096" s="1">
        <v>0</v>
      </c>
      <c r="K1096" s="1">
        <v>0</v>
      </c>
      <c r="L1096" s="1">
        <v>0</v>
      </c>
      <c r="M1096" s="1">
        <v>0</v>
      </c>
      <c r="N1096" s="1">
        <v>0</v>
      </c>
      <c r="O1096" s="1">
        <v>0</v>
      </c>
      <c r="P1096" s="1">
        <v>0</v>
      </c>
      <c r="Q1096" s="1">
        <v>0</v>
      </c>
      <c r="R1096" s="1">
        <v>0</v>
      </c>
      <c r="S1096" s="1">
        <v>0</v>
      </c>
      <c r="T1096" s="1">
        <v>0</v>
      </c>
      <c r="U1096" s="1">
        <v>0</v>
      </c>
      <c r="V1096" t="s">
        <v>86</v>
      </c>
      <c r="W1096" s="1">
        <v>0</v>
      </c>
      <c r="X1096" s="1">
        <v>0</v>
      </c>
      <c r="Y1096" s="1">
        <v>0</v>
      </c>
      <c r="Z1096" s="1">
        <v>0</v>
      </c>
      <c r="AA1096" s="1">
        <v>0</v>
      </c>
      <c r="AB1096" s="1">
        <v>0</v>
      </c>
      <c r="AC1096" s="1">
        <v>0</v>
      </c>
      <c r="AD1096" s="1">
        <v>0</v>
      </c>
      <c r="AE1096" s="1">
        <v>0</v>
      </c>
      <c r="AF1096" s="1">
        <v>0</v>
      </c>
      <c r="AG1096" s="1">
        <v>0</v>
      </c>
      <c r="AH1096" s="1">
        <v>0</v>
      </c>
      <c r="AI1096" t="s">
        <v>87</v>
      </c>
      <c r="AL1096" s="1">
        <v>0</v>
      </c>
      <c r="AM1096" s="1">
        <v>0</v>
      </c>
      <c r="AN1096" s="1">
        <v>0</v>
      </c>
    </row>
    <row r="1097" spans="1:40" x14ac:dyDescent="0.25">
      <c r="A1097">
        <v>1095</v>
      </c>
      <c r="B1097" t="s">
        <v>54</v>
      </c>
      <c r="C1097">
        <v>24</v>
      </c>
      <c r="D1097">
        <v>7440666</v>
      </c>
      <c r="E1097" t="s">
        <v>297</v>
      </c>
      <c r="F1097">
        <v>0</v>
      </c>
      <c r="G1097" t="s">
        <v>122</v>
      </c>
      <c r="H1097" s="1">
        <v>0</v>
      </c>
      <c r="I1097" s="1">
        <v>0</v>
      </c>
      <c r="J1097" s="1">
        <v>0</v>
      </c>
      <c r="K1097" s="1">
        <v>0</v>
      </c>
      <c r="L1097" s="1">
        <v>0</v>
      </c>
      <c r="M1097" s="1">
        <v>0</v>
      </c>
      <c r="N1097" s="1">
        <v>0</v>
      </c>
      <c r="O1097" s="1">
        <v>0</v>
      </c>
      <c r="P1097" s="1">
        <v>0</v>
      </c>
      <c r="Q1097" s="1">
        <v>0</v>
      </c>
      <c r="R1097" s="1">
        <v>0</v>
      </c>
      <c r="S1097" s="1">
        <v>0</v>
      </c>
      <c r="T1097" s="1">
        <v>0</v>
      </c>
      <c r="U1097" s="1">
        <v>0</v>
      </c>
      <c r="V1097" t="s">
        <v>86</v>
      </c>
      <c r="W1097" s="1">
        <v>0</v>
      </c>
      <c r="X1097" s="1">
        <v>0</v>
      </c>
      <c r="Y1097" s="1">
        <v>0</v>
      </c>
      <c r="Z1097" s="1">
        <v>0</v>
      </c>
      <c r="AA1097" s="1">
        <v>0</v>
      </c>
      <c r="AB1097" s="1">
        <v>0</v>
      </c>
      <c r="AC1097" s="1">
        <v>0</v>
      </c>
      <c r="AD1097" s="1">
        <v>0</v>
      </c>
      <c r="AE1097" s="1">
        <v>0</v>
      </c>
      <c r="AF1097" s="1">
        <v>0</v>
      </c>
      <c r="AG1097" s="1">
        <v>0</v>
      </c>
      <c r="AH1097" s="1">
        <v>0</v>
      </c>
      <c r="AI1097" t="s">
        <v>87</v>
      </c>
      <c r="AL1097" s="1">
        <v>0</v>
      </c>
      <c r="AM1097" s="1">
        <v>0</v>
      </c>
      <c r="AN1097" s="1">
        <v>0</v>
      </c>
    </row>
    <row r="1098" spans="1:40" x14ac:dyDescent="0.25">
      <c r="A1098">
        <v>1096</v>
      </c>
      <c r="B1098" t="s">
        <v>360</v>
      </c>
      <c r="C1098">
        <v>24</v>
      </c>
      <c r="D1098">
        <v>7429905</v>
      </c>
      <c r="E1098" t="s">
        <v>290</v>
      </c>
      <c r="F1098">
        <v>0</v>
      </c>
      <c r="G1098" t="s">
        <v>122</v>
      </c>
      <c r="H1098" s="1">
        <v>0</v>
      </c>
      <c r="I1098" s="1">
        <v>0</v>
      </c>
      <c r="J1098" s="1">
        <v>0</v>
      </c>
      <c r="K1098" s="1">
        <v>0</v>
      </c>
      <c r="L1098" s="1">
        <v>0</v>
      </c>
      <c r="M1098" s="1">
        <v>0</v>
      </c>
      <c r="N1098" s="1">
        <v>0</v>
      </c>
      <c r="O1098" s="1">
        <v>0</v>
      </c>
      <c r="P1098" s="1">
        <v>0</v>
      </c>
      <c r="Q1098" s="1">
        <v>0</v>
      </c>
      <c r="R1098" s="1">
        <v>0</v>
      </c>
      <c r="S1098" s="1">
        <v>0</v>
      </c>
      <c r="T1098" s="1">
        <v>0</v>
      </c>
      <c r="U1098" s="1">
        <v>0</v>
      </c>
      <c r="V1098" t="s">
        <v>86</v>
      </c>
      <c r="W1098" s="1">
        <v>0</v>
      </c>
      <c r="X1098" s="1">
        <v>0</v>
      </c>
      <c r="Y1098" s="1">
        <v>0</v>
      </c>
      <c r="Z1098" s="1">
        <v>0</v>
      </c>
      <c r="AA1098" s="1">
        <v>0</v>
      </c>
      <c r="AB1098" s="1">
        <v>0</v>
      </c>
      <c r="AC1098" s="1">
        <v>0</v>
      </c>
      <c r="AD1098" s="1">
        <v>0</v>
      </c>
      <c r="AE1098" s="1">
        <v>0</v>
      </c>
      <c r="AF1098" s="1">
        <v>0</v>
      </c>
      <c r="AG1098" s="1">
        <v>0</v>
      </c>
      <c r="AH1098" s="1">
        <v>0</v>
      </c>
      <c r="AI1098" t="s">
        <v>87</v>
      </c>
      <c r="AL1098" s="1">
        <v>0</v>
      </c>
      <c r="AM1098" s="1">
        <v>0</v>
      </c>
      <c r="AN1098" s="1">
        <v>0</v>
      </c>
    </row>
    <row r="1099" spans="1:40" x14ac:dyDescent="0.25">
      <c r="A1099">
        <v>1097</v>
      </c>
      <c r="B1099" t="s">
        <v>360</v>
      </c>
      <c r="C1099">
        <v>24</v>
      </c>
      <c r="D1099">
        <v>1344281</v>
      </c>
      <c r="E1099" t="s">
        <v>291</v>
      </c>
      <c r="F1099">
        <v>0</v>
      </c>
      <c r="G1099" t="s">
        <v>122</v>
      </c>
      <c r="H1099" s="1">
        <v>0</v>
      </c>
      <c r="I1099" s="1">
        <v>0</v>
      </c>
      <c r="J1099" s="1">
        <v>0</v>
      </c>
      <c r="K1099" s="1">
        <v>0</v>
      </c>
      <c r="L1099" s="1">
        <v>0</v>
      </c>
      <c r="M1099" s="1">
        <v>0</v>
      </c>
      <c r="N1099" s="1">
        <v>0</v>
      </c>
      <c r="O1099" s="1">
        <v>0</v>
      </c>
      <c r="P1099" s="1">
        <v>0</v>
      </c>
      <c r="Q1099" s="1">
        <v>0</v>
      </c>
      <c r="R1099" s="1">
        <v>0</v>
      </c>
      <c r="S1099" s="1">
        <v>0</v>
      </c>
      <c r="T1099" s="1">
        <v>0</v>
      </c>
      <c r="U1099" s="1">
        <v>0</v>
      </c>
      <c r="V1099" t="s">
        <v>86</v>
      </c>
      <c r="W1099" s="1">
        <v>0</v>
      </c>
      <c r="X1099" s="1">
        <v>0</v>
      </c>
      <c r="Y1099" s="1">
        <v>0</v>
      </c>
      <c r="Z1099" s="1">
        <v>0</v>
      </c>
      <c r="AA1099" s="1">
        <v>0</v>
      </c>
      <c r="AB1099" s="1">
        <v>0</v>
      </c>
      <c r="AC1099" s="1">
        <v>0</v>
      </c>
      <c r="AD1099" s="1">
        <v>0</v>
      </c>
      <c r="AE1099" s="1">
        <v>0</v>
      </c>
      <c r="AF1099" s="1">
        <v>0</v>
      </c>
      <c r="AG1099" s="1">
        <v>0</v>
      </c>
      <c r="AH1099" s="1">
        <v>0</v>
      </c>
      <c r="AI1099" t="s">
        <v>87</v>
      </c>
      <c r="AL1099" s="1">
        <v>0</v>
      </c>
      <c r="AM1099" s="1">
        <v>0</v>
      </c>
      <c r="AN1099" s="1">
        <v>0</v>
      </c>
    </row>
    <row r="1100" spans="1:40" x14ac:dyDescent="0.25">
      <c r="A1100">
        <v>1098</v>
      </c>
      <c r="B1100" t="s">
        <v>360</v>
      </c>
      <c r="C1100">
        <v>24</v>
      </c>
      <c r="D1100">
        <v>7440417</v>
      </c>
      <c r="E1100" t="s">
        <v>292</v>
      </c>
      <c r="F1100">
        <v>0</v>
      </c>
      <c r="G1100" t="s">
        <v>122</v>
      </c>
      <c r="H1100" s="1">
        <v>0</v>
      </c>
      <c r="I1100" s="1">
        <v>0</v>
      </c>
      <c r="J1100" s="1">
        <v>0</v>
      </c>
      <c r="K1100" s="1">
        <v>0</v>
      </c>
      <c r="L1100" s="1">
        <v>0</v>
      </c>
      <c r="M1100" s="1">
        <v>0</v>
      </c>
      <c r="N1100" s="1">
        <v>0</v>
      </c>
      <c r="O1100" s="1">
        <v>0</v>
      </c>
      <c r="P1100" s="1">
        <v>0</v>
      </c>
      <c r="Q1100" s="1">
        <v>0</v>
      </c>
      <c r="R1100" s="1">
        <v>0</v>
      </c>
      <c r="S1100" s="1">
        <v>0</v>
      </c>
      <c r="T1100" s="1">
        <v>0</v>
      </c>
      <c r="U1100" s="1">
        <v>0</v>
      </c>
      <c r="V1100" t="s">
        <v>86</v>
      </c>
      <c r="W1100" s="1">
        <v>0</v>
      </c>
      <c r="X1100" s="1">
        <v>0</v>
      </c>
      <c r="Y1100" s="1">
        <v>0</v>
      </c>
      <c r="Z1100" s="1">
        <v>0</v>
      </c>
      <c r="AA1100" s="1">
        <v>0</v>
      </c>
      <c r="AB1100" s="1">
        <v>0</v>
      </c>
      <c r="AC1100" s="1">
        <v>0</v>
      </c>
      <c r="AD1100" s="1">
        <v>0</v>
      </c>
      <c r="AE1100" s="1">
        <v>0</v>
      </c>
      <c r="AF1100" s="1">
        <v>0</v>
      </c>
      <c r="AG1100" s="1">
        <v>0</v>
      </c>
      <c r="AH1100" s="1">
        <v>0</v>
      </c>
      <c r="AI1100" t="s">
        <v>87</v>
      </c>
      <c r="AL1100" s="1">
        <v>0</v>
      </c>
      <c r="AM1100" s="1">
        <v>0</v>
      </c>
      <c r="AN1100" s="1">
        <v>0</v>
      </c>
    </row>
    <row r="1101" spans="1:40" x14ac:dyDescent="0.25">
      <c r="A1101">
        <v>1099</v>
      </c>
      <c r="B1101" t="s">
        <v>360</v>
      </c>
      <c r="C1101">
        <v>24</v>
      </c>
      <c r="D1101">
        <v>7440439</v>
      </c>
      <c r="E1101" t="s">
        <v>293</v>
      </c>
      <c r="F1101" s="1">
        <v>8.4300000000000002E-7</v>
      </c>
      <c r="G1101" t="s">
        <v>122</v>
      </c>
      <c r="H1101" s="1">
        <v>0</v>
      </c>
      <c r="I1101" s="1">
        <v>0</v>
      </c>
      <c r="J1101" s="1">
        <v>0</v>
      </c>
      <c r="K1101" s="1">
        <v>5.0606000000000003E-5</v>
      </c>
      <c r="L1101" s="1">
        <v>0</v>
      </c>
      <c r="M1101" s="1">
        <v>0</v>
      </c>
      <c r="N1101" s="1">
        <v>4.2150000000000001E-5</v>
      </c>
      <c r="O1101" s="1">
        <v>0</v>
      </c>
      <c r="P1101" s="1">
        <v>0</v>
      </c>
      <c r="Q1101" s="1">
        <v>0</v>
      </c>
      <c r="R1101" s="1">
        <v>0</v>
      </c>
      <c r="S1101" s="1">
        <v>0</v>
      </c>
      <c r="T1101" s="1">
        <v>0</v>
      </c>
      <c r="U1101" s="1">
        <v>0</v>
      </c>
      <c r="V1101" t="s">
        <v>86</v>
      </c>
      <c r="W1101" s="1">
        <v>8.4300000000000002E-7</v>
      </c>
      <c r="X1101" s="1">
        <v>4.1879000000000004E-9</v>
      </c>
      <c r="Y1101" s="1">
        <v>3.9885E-11</v>
      </c>
      <c r="Z1101" s="1">
        <v>0</v>
      </c>
      <c r="AA1101" s="1">
        <v>0</v>
      </c>
      <c r="AB1101" s="1">
        <v>0</v>
      </c>
      <c r="AC1101" s="1">
        <v>0</v>
      </c>
      <c r="AD1101" s="1">
        <v>0</v>
      </c>
      <c r="AE1101" s="1">
        <v>0</v>
      </c>
      <c r="AF1101" s="1">
        <v>0</v>
      </c>
      <c r="AG1101" s="1">
        <v>0</v>
      </c>
      <c r="AH1101" s="1">
        <v>0</v>
      </c>
      <c r="AI1101" t="s">
        <v>87</v>
      </c>
      <c r="AJ1101" t="s">
        <v>88</v>
      </c>
      <c r="AK1101" t="s">
        <v>118</v>
      </c>
      <c r="AL1101" s="1">
        <v>0</v>
      </c>
      <c r="AM1101" s="1">
        <v>0</v>
      </c>
      <c r="AN1101" s="1">
        <v>0</v>
      </c>
    </row>
    <row r="1102" spans="1:40" x14ac:dyDescent="0.25">
      <c r="A1102">
        <v>1100</v>
      </c>
      <c r="B1102" t="s">
        <v>360</v>
      </c>
      <c r="C1102">
        <v>24</v>
      </c>
      <c r="D1102">
        <v>7440484</v>
      </c>
      <c r="E1102" t="s">
        <v>8</v>
      </c>
      <c r="F1102">
        <v>0</v>
      </c>
      <c r="G1102" t="s">
        <v>122</v>
      </c>
      <c r="H1102" s="1">
        <v>0</v>
      </c>
      <c r="I1102" s="1">
        <v>0</v>
      </c>
      <c r="J1102" s="1">
        <v>0</v>
      </c>
      <c r="K1102" s="1">
        <v>0</v>
      </c>
      <c r="L1102" s="1">
        <v>0</v>
      </c>
      <c r="M1102" s="1">
        <v>0</v>
      </c>
      <c r="N1102" s="1">
        <v>0</v>
      </c>
      <c r="O1102" s="1">
        <v>0</v>
      </c>
      <c r="P1102" s="1">
        <v>0</v>
      </c>
      <c r="Q1102" s="1">
        <v>0</v>
      </c>
      <c r="R1102" s="1">
        <v>0</v>
      </c>
      <c r="S1102" s="1">
        <v>0</v>
      </c>
      <c r="T1102" s="1">
        <v>0</v>
      </c>
      <c r="U1102" s="1">
        <v>0</v>
      </c>
      <c r="V1102" t="s">
        <v>86</v>
      </c>
      <c r="W1102" s="1">
        <v>0</v>
      </c>
      <c r="X1102" s="1">
        <v>0</v>
      </c>
      <c r="Y1102" s="1">
        <v>0</v>
      </c>
      <c r="Z1102" s="1">
        <v>0</v>
      </c>
      <c r="AA1102" s="1">
        <v>0</v>
      </c>
      <c r="AB1102" s="1">
        <v>0</v>
      </c>
      <c r="AC1102" s="1">
        <v>0</v>
      </c>
      <c r="AD1102" s="1">
        <v>0</v>
      </c>
      <c r="AE1102" s="1">
        <v>0</v>
      </c>
      <c r="AF1102" s="1">
        <v>0</v>
      </c>
      <c r="AG1102" s="1">
        <v>0</v>
      </c>
      <c r="AH1102" s="1">
        <v>0</v>
      </c>
      <c r="AI1102" t="s">
        <v>87</v>
      </c>
      <c r="AL1102" s="1">
        <v>0</v>
      </c>
      <c r="AM1102" s="1">
        <v>0</v>
      </c>
      <c r="AN1102" s="1">
        <v>0</v>
      </c>
    </row>
    <row r="1103" spans="1:40" x14ac:dyDescent="0.25">
      <c r="A1103">
        <v>1101</v>
      </c>
      <c r="B1103" t="s">
        <v>360</v>
      </c>
      <c r="C1103">
        <v>24</v>
      </c>
      <c r="D1103">
        <v>7440473</v>
      </c>
      <c r="E1103" t="s">
        <v>89</v>
      </c>
      <c r="F1103">
        <v>2.1599999999999999E-4</v>
      </c>
      <c r="G1103" t="s">
        <v>122</v>
      </c>
      <c r="H1103" s="1">
        <v>0</v>
      </c>
      <c r="I1103" s="1">
        <v>0</v>
      </c>
      <c r="J1103" s="1">
        <v>0</v>
      </c>
      <c r="K1103" s="1">
        <v>0</v>
      </c>
      <c r="L1103" s="1">
        <v>0</v>
      </c>
      <c r="M1103" s="1">
        <v>0</v>
      </c>
      <c r="N1103" s="1">
        <v>0</v>
      </c>
      <c r="O1103" s="1">
        <v>0</v>
      </c>
      <c r="P1103" s="1">
        <v>0</v>
      </c>
      <c r="Q1103" s="1">
        <v>0</v>
      </c>
      <c r="R1103" s="1">
        <v>0</v>
      </c>
      <c r="S1103" s="1">
        <v>0</v>
      </c>
      <c r="T1103" s="1">
        <v>0</v>
      </c>
      <c r="U1103" s="1">
        <v>0</v>
      </c>
      <c r="V1103" t="s">
        <v>86</v>
      </c>
      <c r="W1103" s="1">
        <v>2.1599999999999999E-4</v>
      </c>
      <c r="X1103" s="1">
        <v>0</v>
      </c>
      <c r="Y1103" s="1">
        <v>0</v>
      </c>
      <c r="Z1103" s="1">
        <v>0</v>
      </c>
      <c r="AA1103" s="1">
        <v>0</v>
      </c>
      <c r="AB1103" s="1">
        <v>0</v>
      </c>
      <c r="AC1103" s="1">
        <v>0</v>
      </c>
      <c r="AD1103" s="1">
        <v>0</v>
      </c>
      <c r="AE1103" s="1">
        <v>0</v>
      </c>
      <c r="AF1103" s="1">
        <v>0</v>
      </c>
      <c r="AG1103" s="1">
        <v>0</v>
      </c>
      <c r="AH1103" s="1">
        <v>0</v>
      </c>
      <c r="AI1103" t="s">
        <v>87</v>
      </c>
      <c r="AL1103" s="1">
        <v>0</v>
      </c>
      <c r="AM1103" s="1">
        <v>0</v>
      </c>
      <c r="AN1103" s="1">
        <v>0</v>
      </c>
    </row>
    <row r="1104" spans="1:40" x14ac:dyDescent="0.25">
      <c r="A1104">
        <v>1102</v>
      </c>
      <c r="B1104" t="s">
        <v>360</v>
      </c>
      <c r="C1104">
        <v>24</v>
      </c>
      <c r="D1104">
        <v>18540299</v>
      </c>
      <c r="E1104" t="s">
        <v>13</v>
      </c>
      <c r="F1104" s="1">
        <v>4.9400000000000001E-6</v>
      </c>
      <c r="G1104" t="s">
        <v>122</v>
      </c>
      <c r="H1104" s="1">
        <v>0</v>
      </c>
      <c r="I1104" s="1">
        <v>0</v>
      </c>
      <c r="J1104" s="1">
        <v>0</v>
      </c>
      <c r="K1104" s="1">
        <v>0</v>
      </c>
      <c r="L1104" s="1">
        <v>0</v>
      </c>
      <c r="M1104" s="1">
        <v>0</v>
      </c>
      <c r="N1104" s="1">
        <v>2.4700000000000001E-5</v>
      </c>
      <c r="O1104" s="1">
        <v>0</v>
      </c>
      <c r="P1104" s="1">
        <v>0</v>
      </c>
      <c r="Q1104" s="1">
        <v>0</v>
      </c>
      <c r="R1104" s="1">
        <v>0</v>
      </c>
      <c r="S1104" s="1">
        <v>1.3439E-6</v>
      </c>
      <c r="T1104" s="1">
        <v>0</v>
      </c>
      <c r="U1104" s="1">
        <v>0</v>
      </c>
      <c r="V1104" t="s">
        <v>86</v>
      </c>
      <c r="W1104" s="1">
        <v>4.9400000000000001E-6</v>
      </c>
      <c r="X1104" s="1">
        <v>2.4541000000000001E-8</v>
      </c>
      <c r="Y1104" s="1">
        <v>2.3373000000000002E-9</v>
      </c>
      <c r="Z1104" s="1">
        <v>0</v>
      </c>
      <c r="AA1104" s="1">
        <v>0</v>
      </c>
      <c r="AB1104" s="1">
        <v>0</v>
      </c>
      <c r="AC1104" s="1">
        <v>0</v>
      </c>
      <c r="AD1104" s="1">
        <v>0</v>
      </c>
      <c r="AE1104" s="1">
        <v>0</v>
      </c>
      <c r="AF1104" s="1">
        <v>0</v>
      </c>
      <c r="AG1104" s="1">
        <v>0</v>
      </c>
      <c r="AH1104" s="1">
        <v>0</v>
      </c>
      <c r="AI1104" t="s">
        <v>87</v>
      </c>
      <c r="AJ1104" t="s">
        <v>88</v>
      </c>
      <c r="AK1104" t="s">
        <v>118</v>
      </c>
      <c r="AL1104" s="1">
        <v>0</v>
      </c>
      <c r="AM1104" s="1">
        <v>0</v>
      </c>
      <c r="AN1104" s="1">
        <v>0</v>
      </c>
    </row>
    <row r="1105" spans="1:40" x14ac:dyDescent="0.25">
      <c r="A1105">
        <v>1103</v>
      </c>
      <c r="B1105" t="s">
        <v>360</v>
      </c>
      <c r="C1105">
        <v>24</v>
      </c>
      <c r="D1105">
        <v>1175</v>
      </c>
      <c r="E1105" t="s">
        <v>294</v>
      </c>
      <c r="F1105">
        <v>0</v>
      </c>
      <c r="G1105" t="s">
        <v>122</v>
      </c>
      <c r="H1105" s="1">
        <v>0</v>
      </c>
      <c r="I1105" s="1">
        <v>0</v>
      </c>
      <c r="J1105" s="1">
        <v>0</v>
      </c>
      <c r="K1105" s="1">
        <v>0</v>
      </c>
      <c r="L1105" s="1">
        <v>0</v>
      </c>
      <c r="M1105" s="1">
        <v>0</v>
      </c>
      <c r="N1105" s="1">
        <v>0</v>
      </c>
      <c r="O1105" s="1">
        <v>0</v>
      </c>
      <c r="P1105" s="1">
        <v>0</v>
      </c>
      <c r="Q1105" s="1">
        <v>0</v>
      </c>
      <c r="R1105" s="1">
        <v>0</v>
      </c>
      <c r="S1105" s="1">
        <v>0</v>
      </c>
      <c r="T1105" s="1">
        <v>0</v>
      </c>
      <c r="U1105" s="1">
        <v>0</v>
      </c>
      <c r="V1105" t="s">
        <v>86</v>
      </c>
      <c r="W1105" s="1">
        <v>0</v>
      </c>
      <c r="X1105" s="1">
        <v>0</v>
      </c>
      <c r="Y1105" s="1">
        <v>0</v>
      </c>
      <c r="Z1105" s="1">
        <v>0</v>
      </c>
      <c r="AA1105" s="1">
        <v>0</v>
      </c>
      <c r="AB1105" s="1">
        <v>0</v>
      </c>
      <c r="AC1105" s="1">
        <v>0</v>
      </c>
      <c r="AD1105" s="1">
        <v>0</v>
      </c>
      <c r="AE1105" s="1">
        <v>0</v>
      </c>
      <c r="AF1105" s="1">
        <v>0</v>
      </c>
      <c r="AG1105" s="1">
        <v>0</v>
      </c>
      <c r="AH1105" s="1">
        <v>0</v>
      </c>
      <c r="AI1105" t="s">
        <v>87</v>
      </c>
      <c r="AL1105" s="1">
        <v>0</v>
      </c>
      <c r="AM1105" s="1">
        <v>0</v>
      </c>
      <c r="AN1105" s="1">
        <v>0</v>
      </c>
    </row>
    <row r="1106" spans="1:40" x14ac:dyDescent="0.25">
      <c r="A1106">
        <v>1104</v>
      </c>
      <c r="B1106" t="s">
        <v>360</v>
      </c>
      <c r="C1106">
        <v>24</v>
      </c>
      <c r="D1106">
        <v>7440508</v>
      </c>
      <c r="E1106" t="s">
        <v>10</v>
      </c>
      <c r="F1106" s="1">
        <v>1.9300000000000002E-6</v>
      </c>
      <c r="G1106" t="s">
        <v>122</v>
      </c>
      <c r="H1106" s="1">
        <v>0</v>
      </c>
      <c r="I1106" s="1">
        <v>0</v>
      </c>
      <c r="J1106" s="1">
        <v>0</v>
      </c>
      <c r="K1106" s="1">
        <v>0</v>
      </c>
      <c r="L1106" s="1">
        <v>0</v>
      </c>
      <c r="M1106" s="1">
        <v>0</v>
      </c>
      <c r="N1106" s="1">
        <v>0</v>
      </c>
      <c r="O1106" s="1">
        <v>0</v>
      </c>
      <c r="P1106" s="1">
        <v>0</v>
      </c>
      <c r="Q1106" s="1">
        <v>0</v>
      </c>
      <c r="R1106" s="1">
        <v>0</v>
      </c>
      <c r="S1106" s="1">
        <v>0</v>
      </c>
      <c r="T1106" s="1">
        <v>0</v>
      </c>
      <c r="U1106" s="1">
        <v>0</v>
      </c>
      <c r="V1106" t="s">
        <v>86</v>
      </c>
      <c r="W1106" s="1">
        <v>1.9300000000000002E-6</v>
      </c>
      <c r="X1106" s="1">
        <v>0</v>
      </c>
      <c r="Y1106" s="1">
        <v>0</v>
      </c>
      <c r="Z1106" s="1">
        <v>0</v>
      </c>
      <c r="AA1106" s="1">
        <v>0</v>
      </c>
      <c r="AB1106" s="1">
        <v>0</v>
      </c>
      <c r="AC1106" s="1">
        <v>0</v>
      </c>
      <c r="AD1106" s="1">
        <v>0</v>
      </c>
      <c r="AE1106" s="1">
        <v>0</v>
      </c>
      <c r="AF1106" s="1">
        <v>0</v>
      </c>
      <c r="AG1106" s="1">
        <v>0</v>
      </c>
      <c r="AH1106" s="1">
        <v>0</v>
      </c>
      <c r="AI1106" t="s">
        <v>87</v>
      </c>
      <c r="AL1106" s="1">
        <v>0</v>
      </c>
      <c r="AM1106" s="1">
        <v>0</v>
      </c>
      <c r="AN1106" s="1">
        <v>0</v>
      </c>
    </row>
    <row r="1107" spans="1:40" x14ac:dyDescent="0.25">
      <c r="A1107">
        <v>1105</v>
      </c>
      <c r="B1107" t="s">
        <v>360</v>
      </c>
      <c r="C1107">
        <v>24</v>
      </c>
      <c r="D1107">
        <v>7439965</v>
      </c>
      <c r="E1107" t="s">
        <v>5</v>
      </c>
      <c r="F1107">
        <v>3.48E-4</v>
      </c>
      <c r="G1107" t="s">
        <v>122</v>
      </c>
      <c r="H1107" s="1">
        <v>0</v>
      </c>
      <c r="I1107" s="1">
        <v>3.8666999999999998E-3</v>
      </c>
      <c r="J1107" s="1">
        <v>0</v>
      </c>
      <c r="K1107" s="1">
        <v>0</v>
      </c>
      <c r="L1107" s="1">
        <v>0</v>
      </c>
      <c r="M1107" s="1">
        <v>0</v>
      </c>
      <c r="N1107" s="1">
        <v>0</v>
      </c>
      <c r="O1107" s="1">
        <v>0</v>
      </c>
      <c r="P1107" s="1">
        <v>0</v>
      </c>
      <c r="Q1107" s="1">
        <v>0</v>
      </c>
      <c r="R1107" s="1">
        <v>0</v>
      </c>
      <c r="S1107" s="1">
        <v>0</v>
      </c>
      <c r="T1107" s="1">
        <v>0</v>
      </c>
      <c r="U1107" s="1">
        <v>0</v>
      </c>
      <c r="V1107" t="s">
        <v>86</v>
      </c>
      <c r="W1107" s="1">
        <v>3.48E-4</v>
      </c>
      <c r="X1107" s="1">
        <v>0</v>
      </c>
      <c r="Y1107" s="1">
        <v>0</v>
      </c>
      <c r="Z1107" s="1">
        <v>0</v>
      </c>
      <c r="AA1107" s="1">
        <v>0</v>
      </c>
      <c r="AB1107" s="1">
        <v>0</v>
      </c>
      <c r="AC1107" s="1">
        <v>0</v>
      </c>
      <c r="AD1107" s="1">
        <v>0</v>
      </c>
      <c r="AE1107" s="1">
        <v>0</v>
      </c>
      <c r="AF1107" s="1">
        <v>0</v>
      </c>
      <c r="AG1107" s="1">
        <v>0</v>
      </c>
      <c r="AH1107" s="1">
        <v>0</v>
      </c>
      <c r="AI1107" t="s">
        <v>87</v>
      </c>
      <c r="AL1107" s="1">
        <v>0</v>
      </c>
      <c r="AM1107" s="1">
        <v>0</v>
      </c>
      <c r="AN1107" s="1">
        <v>0</v>
      </c>
    </row>
    <row r="1108" spans="1:40" x14ac:dyDescent="0.25">
      <c r="A1108">
        <v>1106</v>
      </c>
      <c r="B1108" t="s">
        <v>360</v>
      </c>
      <c r="C1108">
        <v>24</v>
      </c>
      <c r="D1108">
        <v>7440020</v>
      </c>
      <c r="E1108" t="s">
        <v>6</v>
      </c>
      <c r="F1108">
        <v>4.3400000000000001E-3</v>
      </c>
      <c r="G1108" t="s">
        <v>122</v>
      </c>
      <c r="H1108" s="1">
        <v>0</v>
      </c>
      <c r="I1108" s="1">
        <v>0</v>
      </c>
      <c r="J1108" s="1">
        <v>0</v>
      </c>
      <c r="K1108" s="1">
        <v>0</v>
      </c>
      <c r="L1108" s="1">
        <v>0</v>
      </c>
      <c r="M1108" s="1">
        <v>2.1467000000000001E-3</v>
      </c>
      <c r="N1108" s="1">
        <v>0.31</v>
      </c>
      <c r="O1108" s="1">
        <v>0</v>
      </c>
      <c r="P1108" s="1">
        <v>0</v>
      </c>
      <c r="Q1108" s="1">
        <v>0</v>
      </c>
      <c r="R1108" s="1">
        <v>0</v>
      </c>
      <c r="S1108" s="1">
        <v>0.31</v>
      </c>
      <c r="T1108" s="1">
        <v>0</v>
      </c>
      <c r="U1108" s="1">
        <v>0</v>
      </c>
      <c r="V1108" t="s">
        <v>86</v>
      </c>
      <c r="W1108" s="1">
        <v>4.3400000000000001E-3</v>
      </c>
      <c r="X1108" s="1">
        <v>2.1560999999999999E-5</v>
      </c>
      <c r="Y1108" s="1">
        <v>2.0534000000000001E-6</v>
      </c>
      <c r="Z1108" s="1">
        <v>0</v>
      </c>
      <c r="AA1108" s="1">
        <v>0</v>
      </c>
      <c r="AB1108" s="1">
        <v>0</v>
      </c>
      <c r="AC1108" s="1">
        <v>0</v>
      </c>
      <c r="AD1108" s="1">
        <v>0</v>
      </c>
      <c r="AE1108" s="1">
        <v>0</v>
      </c>
      <c r="AF1108" s="1">
        <v>0</v>
      </c>
      <c r="AG1108" s="1">
        <v>0</v>
      </c>
      <c r="AH1108" s="1">
        <v>0</v>
      </c>
      <c r="AI1108" t="s">
        <v>87</v>
      </c>
      <c r="AJ1108" t="s">
        <v>88</v>
      </c>
      <c r="AK1108" t="s">
        <v>118</v>
      </c>
      <c r="AL1108" s="1">
        <v>0</v>
      </c>
      <c r="AM1108" s="1">
        <v>0</v>
      </c>
      <c r="AN1108" s="1">
        <v>0</v>
      </c>
    </row>
    <row r="1109" spans="1:40" x14ac:dyDescent="0.25">
      <c r="A1109">
        <v>1107</v>
      </c>
      <c r="B1109" t="s">
        <v>360</v>
      </c>
      <c r="C1109">
        <v>24</v>
      </c>
      <c r="D1109">
        <v>7723140</v>
      </c>
      <c r="E1109" t="s">
        <v>295</v>
      </c>
      <c r="F1109" s="1">
        <v>5.5199999999999997E-7</v>
      </c>
      <c r="G1109" t="s">
        <v>122</v>
      </c>
      <c r="H1109" s="1">
        <v>0</v>
      </c>
      <c r="I1109" s="1">
        <v>0</v>
      </c>
      <c r="J1109" s="1">
        <v>0</v>
      </c>
      <c r="K1109" s="1">
        <v>0</v>
      </c>
      <c r="L1109" s="1">
        <v>0</v>
      </c>
      <c r="M1109" s="1">
        <v>0</v>
      </c>
      <c r="N1109" s="1">
        <v>0</v>
      </c>
      <c r="O1109" s="1">
        <v>0</v>
      </c>
      <c r="P1109" s="1">
        <v>0</v>
      </c>
      <c r="Q1109" s="1">
        <v>0</v>
      </c>
      <c r="R1109" s="1">
        <v>0</v>
      </c>
      <c r="S1109" s="1">
        <v>0</v>
      </c>
      <c r="T1109" s="1">
        <v>0</v>
      </c>
      <c r="U1109" s="1">
        <v>0</v>
      </c>
      <c r="V1109" t="s">
        <v>86</v>
      </c>
      <c r="W1109" s="1">
        <v>5.5199999999999997E-7</v>
      </c>
      <c r="X1109" s="1">
        <v>0</v>
      </c>
      <c r="Y1109" s="1">
        <v>0</v>
      </c>
      <c r="Z1109" s="1">
        <v>0</v>
      </c>
      <c r="AA1109" s="1">
        <v>0</v>
      </c>
      <c r="AB1109" s="1">
        <v>0</v>
      </c>
      <c r="AC1109" s="1">
        <v>0</v>
      </c>
      <c r="AD1109" s="1">
        <v>0</v>
      </c>
      <c r="AE1109" s="1">
        <v>0</v>
      </c>
      <c r="AF1109" s="1">
        <v>0</v>
      </c>
      <c r="AG1109" s="1">
        <v>0</v>
      </c>
      <c r="AH1109" s="1">
        <v>0</v>
      </c>
      <c r="AI1109" t="s">
        <v>87</v>
      </c>
      <c r="AL1109" s="1">
        <v>0</v>
      </c>
      <c r="AM1109" s="1">
        <v>0</v>
      </c>
      <c r="AN1109" s="1">
        <v>0</v>
      </c>
    </row>
    <row r="1110" spans="1:40" x14ac:dyDescent="0.25">
      <c r="A1110">
        <v>1108</v>
      </c>
      <c r="B1110" t="s">
        <v>360</v>
      </c>
      <c r="C1110">
        <v>24</v>
      </c>
      <c r="D1110">
        <v>7439921</v>
      </c>
      <c r="E1110" t="s">
        <v>7</v>
      </c>
      <c r="F1110" s="1">
        <v>1.5099999999999999E-6</v>
      </c>
      <c r="G1110" t="s">
        <v>122</v>
      </c>
      <c r="H1110" s="1">
        <v>0</v>
      </c>
      <c r="I1110" s="1">
        <v>0</v>
      </c>
      <c r="J1110" s="1">
        <v>0</v>
      </c>
      <c r="K1110" s="1">
        <v>0</v>
      </c>
      <c r="L1110" s="1">
        <v>0</v>
      </c>
      <c r="M1110" s="1">
        <v>0</v>
      </c>
      <c r="N1110" s="1">
        <v>0</v>
      </c>
      <c r="O1110" s="1">
        <v>0</v>
      </c>
      <c r="P1110" s="1">
        <v>0</v>
      </c>
      <c r="Q1110" s="1">
        <v>0</v>
      </c>
      <c r="R1110" s="1">
        <v>0</v>
      </c>
      <c r="S1110" s="1">
        <v>0</v>
      </c>
      <c r="T1110" s="1">
        <v>0</v>
      </c>
      <c r="U1110" s="1">
        <v>0</v>
      </c>
      <c r="V1110" t="s">
        <v>86</v>
      </c>
      <c r="W1110" s="1">
        <v>1.5099999999999999E-6</v>
      </c>
      <c r="X1110" s="1">
        <v>7.5014999999999994E-9</v>
      </c>
      <c r="Y1110" s="1">
        <v>1.0715999999999999E-9</v>
      </c>
      <c r="Z1110" s="1">
        <v>0</v>
      </c>
      <c r="AA1110" s="1">
        <v>0</v>
      </c>
      <c r="AB1110" s="1">
        <v>0</v>
      </c>
      <c r="AC1110" s="1">
        <v>0</v>
      </c>
      <c r="AD1110" s="1">
        <v>0</v>
      </c>
      <c r="AE1110" s="1">
        <v>0</v>
      </c>
      <c r="AF1110" s="1">
        <v>0</v>
      </c>
      <c r="AG1110" s="1">
        <v>0</v>
      </c>
      <c r="AH1110" s="1">
        <v>0</v>
      </c>
      <c r="AI1110" t="s">
        <v>87</v>
      </c>
      <c r="AJ1110" t="s">
        <v>88</v>
      </c>
      <c r="AK1110" t="s">
        <v>118</v>
      </c>
      <c r="AL1110" s="1">
        <v>0</v>
      </c>
      <c r="AM1110" s="1">
        <v>0</v>
      </c>
      <c r="AN1110" s="1">
        <v>0</v>
      </c>
    </row>
    <row r="1111" spans="1:40" x14ac:dyDescent="0.25">
      <c r="A1111">
        <v>1109</v>
      </c>
      <c r="B1111" t="s">
        <v>360</v>
      </c>
      <c r="C1111">
        <v>24</v>
      </c>
      <c r="D1111">
        <v>7440622</v>
      </c>
      <c r="E1111" t="s">
        <v>296</v>
      </c>
      <c r="F1111">
        <v>0</v>
      </c>
      <c r="G1111" t="s">
        <v>122</v>
      </c>
      <c r="H1111" s="1">
        <v>0</v>
      </c>
      <c r="I1111" s="1">
        <v>0</v>
      </c>
      <c r="J1111" s="1">
        <v>0</v>
      </c>
      <c r="K1111" s="1">
        <v>0</v>
      </c>
      <c r="L1111" s="1">
        <v>0</v>
      </c>
      <c r="M1111" s="1">
        <v>0</v>
      </c>
      <c r="N1111" s="1">
        <v>0</v>
      </c>
      <c r="O1111" s="1">
        <v>0</v>
      </c>
      <c r="P1111" s="1">
        <v>0</v>
      </c>
      <c r="Q1111" s="1">
        <v>0</v>
      </c>
      <c r="R1111" s="1">
        <v>0</v>
      </c>
      <c r="S1111" s="1">
        <v>0</v>
      </c>
      <c r="T1111" s="1">
        <v>0</v>
      </c>
      <c r="U1111" s="1">
        <v>0</v>
      </c>
      <c r="V1111" t="s">
        <v>86</v>
      </c>
      <c r="W1111" s="1">
        <v>0</v>
      </c>
      <c r="X1111" s="1">
        <v>0</v>
      </c>
      <c r="Y1111" s="1">
        <v>0</v>
      </c>
      <c r="Z1111" s="1">
        <v>0</v>
      </c>
      <c r="AA1111" s="1">
        <v>0</v>
      </c>
      <c r="AB1111" s="1">
        <v>0</v>
      </c>
      <c r="AC1111" s="1">
        <v>0</v>
      </c>
      <c r="AD1111" s="1">
        <v>0</v>
      </c>
      <c r="AE1111" s="1">
        <v>0</v>
      </c>
      <c r="AF1111" s="1">
        <v>0</v>
      </c>
      <c r="AG1111" s="1">
        <v>0</v>
      </c>
      <c r="AH1111" s="1">
        <v>0</v>
      </c>
      <c r="AI1111" t="s">
        <v>87</v>
      </c>
      <c r="AL1111" s="1">
        <v>0</v>
      </c>
      <c r="AM1111" s="1">
        <v>0</v>
      </c>
      <c r="AN1111" s="1">
        <v>0</v>
      </c>
    </row>
    <row r="1112" spans="1:40" x14ac:dyDescent="0.25">
      <c r="A1112">
        <v>1110</v>
      </c>
      <c r="B1112" t="s">
        <v>360</v>
      </c>
      <c r="C1112">
        <v>24</v>
      </c>
      <c r="D1112">
        <v>7440666</v>
      </c>
      <c r="E1112" t="s">
        <v>297</v>
      </c>
      <c r="F1112">
        <v>0</v>
      </c>
      <c r="G1112" t="s">
        <v>122</v>
      </c>
      <c r="H1112" s="1">
        <v>0</v>
      </c>
      <c r="I1112" s="1">
        <v>0</v>
      </c>
      <c r="J1112" s="1">
        <v>0</v>
      </c>
      <c r="K1112" s="1">
        <v>0</v>
      </c>
      <c r="L1112" s="1">
        <v>0</v>
      </c>
      <c r="M1112" s="1">
        <v>0</v>
      </c>
      <c r="N1112" s="1">
        <v>0</v>
      </c>
      <c r="O1112" s="1">
        <v>0</v>
      </c>
      <c r="P1112" s="1">
        <v>0</v>
      </c>
      <c r="Q1112" s="1">
        <v>0</v>
      </c>
      <c r="R1112" s="1">
        <v>0</v>
      </c>
      <c r="S1112" s="1">
        <v>0</v>
      </c>
      <c r="T1112" s="1">
        <v>0</v>
      </c>
      <c r="U1112" s="1">
        <v>0</v>
      </c>
      <c r="V1112" t="s">
        <v>86</v>
      </c>
      <c r="W1112" s="1">
        <v>0</v>
      </c>
      <c r="X1112" s="1">
        <v>0</v>
      </c>
      <c r="Y1112" s="1">
        <v>0</v>
      </c>
      <c r="Z1112" s="1">
        <v>0</v>
      </c>
      <c r="AA1112" s="1">
        <v>0</v>
      </c>
      <c r="AB1112" s="1">
        <v>0</v>
      </c>
      <c r="AC1112" s="1">
        <v>0</v>
      </c>
      <c r="AD1112" s="1">
        <v>0</v>
      </c>
      <c r="AE1112" s="1">
        <v>0</v>
      </c>
      <c r="AF1112" s="1">
        <v>0</v>
      </c>
      <c r="AG1112" s="1">
        <v>0</v>
      </c>
      <c r="AH1112" s="1">
        <v>0</v>
      </c>
      <c r="AI1112" t="s">
        <v>87</v>
      </c>
      <c r="AL1112" s="1">
        <v>0</v>
      </c>
      <c r="AM1112" s="1">
        <v>0</v>
      </c>
      <c r="AN1112" s="1">
        <v>0</v>
      </c>
    </row>
    <row r="1113" spans="1:40" x14ac:dyDescent="0.25">
      <c r="A1113">
        <v>1111</v>
      </c>
      <c r="B1113" t="s">
        <v>361</v>
      </c>
      <c r="C1113">
        <v>24</v>
      </c>
      <c r="D1113">
        <v>7429905</v>
      </c>
      <c r="E1113" t="s">
        <v>290</v>
      </c>
      <c r="F1113">
        <v>0</v>
      </c>
      <c r="G1113" t="s">
        <v>122</v>
      </c>
      <c r="H1113" s="1">
        <v>0</v>
      </c>
      <c r="I1113" s="1">
        <v>0</v>
      </c>
      <c r="J1113" s="1">
        <v>0</v>
      </c>
      <c r="K1113" s="1">
        <v>0</v>
      </c>
      <c r="L1113" s="1">
        <v>0</v>
      </c>
      <c r="M1113" s="1">
        <v>0</v>
      </c>
      <c r="N1113" s="1">
        <v>0</v>
      </c>
      <c r="O1113" s="1">
        <v>0</v>
      </c>
      <c r="P1113" s="1">
        <v>0</v>
      </c>
      <c r="Q1113" s="1">
        <v>0</v>
      </c>
      <c r="R1113" s="1">
        <v>0</v>
      </c>
      <c r="S1113" s="1">
        <v>0</v>
      </c>
      <c r="T1113" s="1">
        <v>0</v>
      </c>
      <c r="U1113" s="1">
        <v>0</v>
      </c>
      <c r="V1113" t="s">
        <v>86</v>
      </c>
      <c r="W1113" s="1">
        <v>0</v>
      </c>
      <c r="X1113" s="1">
        <v>0</v>
      </c>
      <c r="Y1113" s="1">
        <v>0</v>
      </c>
      <c r="Z1113" s="1">
        <v>0</v>
      </c>
      <c r="AA1113" s="1">
        <v>0</v>
      </c>
      <c r="AB1113" s="1">
        <v>0</v>
      </c>
      <c r="AC1113" s="1">
        <v>0</v>
      </c>
      <c r="AD1113" s="1">
        <v>0</v>
      </c>
      <c r="AE1113" s="1">
        <v>0</v>
      </c>
      <c r="AF1113" s="1">
        <v>0</v>
      </c>
      <c r="AG1113" s="1">
        <v>0</v>
      </c>
      <c r="AH1113" s="1">
        <v>0</v>
      </c>
      <c r="AI1113" t="s">
        <v>87</v>
      </c>
      <c r="AL1113" s="1">
        <v>0</v>
      </c>
      <c r="AM1113" s="1">
        <v>0</v>
      </c>
      <c r="AN1113" s="1">
        <v>0</v>
      </c>
    </row>
    <row r="1114" spans="1:40" x14ac:dyDescent="0.25">
      <c r="A1114">
        <v>1112</v>
      </c>
      <c r="B1114" t="s">
        <v>361</v>
      </c>
      <c r="C1114">
        <v>24</v>
      </c>
      <c r="D1114">
        <v>1344281</v>
      </c>
      <c r="E1114" t="s">
        <v>291</v>
      </c>
      <c r="F1114">
        <v>0</v>
      </c>
      <c r="G1114" t="s">
        <v>122</v>
      </c>
      <c r="H1114" s="1">
        <v>0</v>
      </c>
      <c r="I1114" s="1">
        <v>0</v>
      </c>
      <c r="J1114" s="1">
        <v>0</v>
      </c>
      <c r="K1114" s="1">
        <v>0</v>
      </c>
      <c r="L1114" s="1">
        <v>0</v>
      </c>
      <c r="M1114" s="1">
        <v>0</v>
      </c>
      <c r="N1114" s="1">
        <v>0</v>
      </c>
      <c r="O1114" s="1">
        <v>0</v>
      </c>
      <c r="P1114" s="1">
        <v>0</v>
      </c>
      <c r="Q1114" s="1">
        <v>0</v>
      </c>
      <c r="R1114" s="1">
        <v>0</v>
      </c>
      <c r="S1114" s="1">
        <v>0</v>
      </c>
      <c r="T1114" s="1">
        <v>0</v>
      </c>
      <c r="U1114" s="1">
        <v>0</v>
      </c>
      <c r="V1114" t="s">
        <v>86</v>
      </c>
      <c r="W1114" s="1">
        <v>0</v>
      </c>
      <c r="X1114" s="1">
        <v>0</v>
      </c>
      <c r="Y1114" s="1">
        <v>0</v>
      </c>
      <c r="Z1114" s="1">
        <v>0</v>
      </c>
      <c r="AA1114" s="1">
        <v>0</v>
      </c>
      <c r="AB1114" s="1">
        <v>0</v>
      </c>
      <c r="AC1114" s="1">
        <v>0</v>
      </c>
      <c r="AD1114" s="1">
        <v>0</v>
      </c>
      <c r="AE1114" s="1">
        <v>0</v>
      </c>
      <c r="AF1114" s="1">
        <v>0</v>
      </c>
      <c r="AG1114" s="1">
        <v>0</v>
      </c>
      <c r="AH1114" s="1">
        <v>0</v>
      </c>
      <c r="AI1114" t="s">
        <v>87</v>
      </c>
      <c r="AL1114" s="1">
        <v>0</v>
      </c>
      <c r="AM1114" s="1">
        <v>0</v>
      </c>
      <c r="AN1114" s="1">
        <v>0</v>
      </c>
    </row>
    <row r="1115" spans="1:40" x14ac:dyDescent="0.25">
      <c r="A1115">
        <v>1113</v>
      </c>
      <c r="B1115" t="s">
        <v>361</v>
      </c>
      <c r="C1115">
        <v>24</v>
      </c>
      <c r="D1115">
        <v>7440417</v>
      </c>
      <c r="E1115" t="s">
        <v>292</v>
      </c>
      <c r="F1115">
        <v>0</v>
      </c>
      <c r="G1115" t="s">
        <v>122</v>
      </c>
      <c r="H1115" s="1">
        <v>0</v>
      </c>
      <c r="I1115" s="1">
        <v>0</v>
      </c>
      <c r="J1115" s="1">
        <v>0</v>
      </c>
      <c r="K1115" s="1">
        <v>0</v>
      </c>
      <c r="L1115" s="1">
        <v>0</v>
      </c>
      <c r="M1115" s="1">
        <v>0</v>
      </c>
      <c r="N1115" s="1">
        <v>0</v>
      </c>
      <c r="O1115" s="1">
        <v>0</v>
      </c>
      <c r="P1115" s="1">
        <v>0</v>
      </c>
      <c r="Q1115" s="1">
        <v>0</v>
      </c>
      <c r="R1115" s="1">
        <v>0</v>
      </c>
      <c r="S1115" s="1">
        <v>0</v>
      </c>
      <c r="T1115" s="1">
        <v>0</v>
      </c>
      <c r="U1115" s="1">
        <v>0</v>
      </c>
      <c r="V1115" t="s">
        <v>86</v>
      </c>
      <c r="W1115" s="1">
        <v>0</v>
      </c>
      <c r="X1115" s="1">
        <v>0</v>
      </c>
      <c r="Y1115" s="1">
        <v>0</v>
      </c>
      <c r="Z1115" s="1">
        <v>0</v>
      </c>
      <c r="AA1115" s="1">
        <v>0</v>
      </c>
      <c r="AB1115" s="1">
        <v>0</v>
      </c>
      <c r="AC1115" s="1">
        <v>0</v>
      </c>
      <c r="AD1115" s="1">
        <v>0</v>
      </c>
      <c r="AE1115" s="1">
        <v>0</v>
      </c>
      <c r="AF1115" s="1">
        <v>0</v>
      </c>
      <c r="AG1115" s="1">
        <v>0</v>
      </c>
      <c r="AH1115" s="1">
        <v>0</v>
      </c>
      <c r="AI1115" t="s">
        <v>87</v>
      </c>
      <c r="AL1115" s="1">
        <v>0</v>
      </c>
      <c r="AM1115" s="1">
        <v>0</v>
      </c>
      <c r="AN1115" s="1">
        <v>0</v>
      </c>
    </row>
    <row r="1116" spans="1:40" x14ac:dyDescent="0.25">
      <c r="A1116">
        <v>1114</v>
      </c>
      <c r="B1116" t="s">
        <v>361</v>
      </c>
      <c r="C1116">
        <v>24</v>
      </c>
      <c r="D1116">
        <v>7440439</v>
      </c>
      <c r="E1116" t="s">
        <v>293</v>
      </c>
      <c r="F1116" s="1">
        <v>1.24E-6</v>
      </c>
      <c r="G1116" t="s">
        <v>122</v>
      </c>
      <c r="H1116" s="1">
        <v>0</v>
      </c>
      <c r="I1116" s="1">
        <v>0</v>
      </c>
      <c r="J1116" s="1">
        <v>0</v>
      </c>
      <c r="K1116" s="1">
        <v>7.4437999999999994E-5</v>
      </c>
      <c r="L1116" s="1">
        <v>0</v>
      </c>
      <c r="M1116" s="1">
        <v>0</v>
      </c>
      <c r="N1116" s="1">
        <v>6.2000000000000003E-5</v>
      </c>
      <c r="O1116" s="1">
        <v>0</v>
      </c>
      <c r="P1116" s="1">
        <v>0</v>
      </c>
      <c r="Q1116" s="1">
        <v>0</v>
      </c>
      <c r="R1116" s="1">
        <v>0</v>
      </c>
      <c r="S1116" s="1">
        <v>0</v>
      </c>
      <c r="T1116" s="1">
        <v>0</v>
      </c>
      <c r="U1116" s="1">
        <v>0</v>
      </c>
      <c r="V1116" t="s">
        <v>86</v>
      </c>
      <c r="W1116" s="1">
        <v>1.24E-6</v>
      </c>
      <c r="X1116" s="1">
        <v>6.1602000000000003E-9</v>
      </c>
      <c r="Y1116" s="1">
        <v>5.8667999999999998E-11</v>
      </c>
      <c r="Z1116" s="1">
        <v>0</v>
      </c>
      <c r="AA1116" s="1">
        <v>0</v>
      </c>
      <c r="AB1116" s="1">
        <v>0</v>
      </c>
      <c r="AC1116" s="1">
        <v>0</v>
      </c>
      <c r="AD1116" s="1">
        <v>0</v>
      </c>
      <c r="AE1116" s="1">
        <v>0</v>
      </c>
      <c r="AF1116" s="1">
        <v>0</v>
      </c>
      <c r="AG1116" s="1">
        <v>0</v>
      </c>
      <c r="AH1116" s="1">
        <v>0</v>
      </c>
      <c r="AI1116" t="s">
        <v>87</v>
      </c>
      <c r="AJ1116" t="s">
        <v>88</v>
      </c>
      <c r="AK1116" t="s">
        <v>118</v>
      </c>
      <c r="AL1116" s="1">
        <v>0</v>
      </c>
      <c r="AM1116" s="1">
        <v>0</v>
      </c>
      <c r="AN1116" s="1">
        <v>0</v>
      </c>
    </row>
    <row r="1117" spans="1:40" x14ac:dyDescent="0.25">
      <c r="A1117">
        <v>1115</v>
      </c>
      <c r="B1117" t="s">
        <v>361</v>
      </c>
      <c r="C1117">
        <v>24</v>
      </c>
      <c r="D1117">
        <v>7440484</v>
      </c>
      <c r="E1117" t="s">
        <v>8</v>
      </c>
      <c r="F1117">
        <v>0</v>
      </c>
      <c r="G1117" t="s">
        <v>122</v>
      </c>
      <c r="H1117" s="1">
        <v>0</v>
      </c>
      <c r="I1117" s="1">
        <v>0</v>
      </c>
      <c r="J1117" s="1">
        <v>0</v>
      </c>
      <c r="K1117" s="1">
        <v>0</v>
      </c>
      <c r="L1117" s="1">
        <v>0</v>
      </c>
      <c r="M1117" s="1">
        <v>0</v>
      </c>
      <c r="N1117" s="1">
        <v>0</v>
      </c>
      <c r="O1117" s="1">
        <v>0</v>
      </c>
      <c r="P1117" s="1">
        <v>0</v>
      </c>
      <c r="Q1117" s="1">
        <v>0</v>
      </c>
      <c r="R1117" s="1">
        <v>0</v>
      </c>
      <c r="S1117" s="1">
        <v>0</v>
      </c>
      <c r="T1117" s="1">
        <v>0</v>
      </c>
      <c r="U1117" s="1">
        <v>0</v>
      </c>
      <c r="V1117" t="s">
        <v>86</v>
      </c>
      <c r="W1117" s="1">
        <v>0</v>
      </c>
      <c r="X1117" s="1">
        <v>0</v>
      </c>
      <c r="Y1117" s="1">
        <v>0</v>
      </c>
      <c r="Z1117" s="1">
        <v>0</v>
      </c>
      <c r="AA1117" s="1">
        <v>0</v>
      </c>
      <c r="AB1117" s="1">
        <v>0</v>
      </c>
      <c r="AC1117" s="1">
        <v>0</v>
      </c>
      <c r="AD1117" s="1">
        <v>0</v>
      </c>
      <c r="AE1117" s="1">
        <v>0</v>
      </c>
      <c r="AF1117" s="1">
        <v>0</v>
      </c>
      <c r="AG1117" s="1">
        <v>0</v>
      </c>
      <c r="AH1117" s="1">
        <v>0</v>
      </c>
      <c r="AI1117" t="s">
        <v>87</v>
      </c>
      <c r="AL1117" s="1">
        <v>0</v>
      </c>
      <c r="AM1117" s="1">
        <v>0</v>
      </c>
      <c r="AN1117" s="1">
        <v>0</v>
      </c>
    </row>
    <row r="1118" spans="1:40" x14ac:dyDescent="0.25">
      <c r="A1118">
        <v>1116</v>
      </c>
      <c r="B1118" t="s">
        <v>361</v>
      </c>
      <c r="C1118">
        <v>24</v>
      </c>
      <c r="D1118">
        <v>7440473</v>
      </c>
      <c r="E1118" t="s">
        <v>89</v>
      </c>
      <c r="F1118" s="1">
        <v>3.6199999999999999E-5</v>
      </c>
      <c r="G1118" t="s">
        <v>122</v>
      </c>
      <c r="H1118" s="1">
        <v>0</v>
      </c>
      <c r="I1118" s="1">
        <v>0</v>
      </c>
      <c r="J1118" s="1">
        <v>0</v>
      </c>
      <c r="K1118" s="1">
        <v>0</v>
      </c>
      <c r="L1118" s="1">
        <v>0</v>
      </c>
      <c r="M1118" s="1">
        <v>0</v>
      </c>
      <c r="N1118" s="1">
        <v>0</v>
      </c>
      <c r="O1118" s="1">
        <v>0</v>
      </c>
      <c r="P1118" s="1">
        <v>0</v>
      </c>
      <c r="Q1118" s="1">
        <v>0</v>
      </c>
      <c r="R1118" s="1">
        <v>0</v>
      </c>
      <c r="S1118" s="1">
        <v>0</v>
      </c>
      <c r="T1118" s="1">
        <v>0</v>
      </c>
      <c r="U1118" s="1">
        <v>0</v>
      </c>
      <c r="V1118" t="s">
        <v>86</v>
      </c>
      <c r="W1118" s="1">
        <v>3.6199999999999999E-5</v>
      </c>
      <c r="X1118" s="1">
        <v>0</v>
      </c>
      <c r="Y1118" s="1">
        <v>0</v>
      </c>
      <c r="Z1118" s="1">
        <v>0</v>
      </c>
      <c r="AA1118" s="1">
        <v>0</v>
      </c>
      <c r="AB1118" s="1">
        <v>0</v>
      </c>
      <c r="AC1118" s="1">
        <v>0</v>
      </c>
      <c r="AD1118" s="1">
        <v>0</v>
      </c>
      <c r="AE1118" s="1">
        <v>0</v>
      </c>
      <c r="AF1118" s="1">
        <v>0</v>
      </c>
      <c r="AG1118" s="1">
        <v>0</v>
      </c>
      <c r="AH1118" s="1">
        <v>0</v>
      </c>
      <c r="AI1118" t="s">
        <v>87</v>
      </c>
      <c r="AL1118" s="1">
        <v>0</v>
      </c>
      <c r="AM1118" s="1">
        <v>0</v>
      </c>
      <c r="AN1118" s="1">
        <v>0</v>
      </c>
    </row>
    <row r="1119" spans="1:40" x14ac:dyDescent="0.25">
      <c r="A1119">
        <v>1117</v>
      </c>
      <c r="B1119" t="s">
        <v>361</v>
      </c>
      <c r="C1119">
        <v>24</v>
      </c>
      <c r="D1119">
        <v>18540299</v>
      </c>
      <c r="E1119" t="s">
        <v>13</v>
      </c>
      <c r="F1119" s="1">
        <v>2.8099999999999999E-5</v>
      </c>
      <c r="G1119" t="s">
        <v>122</v>
      </c>
      <c r="H1119" s="1">
        <v>0</v>
      </c>
      <c r="I1119" s="1">
        <v>0</v>
      </c>
      <c r="J1119" s="1">
        <v>0</v>
      </c>
      <c r="K1119" s="1">
        <v>0</v>
      </c>
      <c r="L1119" s="1">
        <v>0</v>
      </c>
      <c r="M1119" s="1">
        <v>0</v>
      </c>
      <c r="N1119" s="1">
        <v>1.405E-4</v>
      </c>
      <c r="O1119" s="1">
        <v>0</v>
      </c>
      <c r="P1119" s="1">
        <v>0</v>
      </c>
      <c r="Q1119" s="1">
        <v>0</v>
      </c>
      <c r="R1119" s="1">
        <v>0</v>
      </c>
      <c r="S1119" s="1">
        <v>7.6445999999999996E-6</v>
      </c>
      <c r="T1119" s="1">
        <v>0</v>
      </c>
      <c r="U1119" s="1">
        <v>0</v>
      </c>
      <c r="V1119" t="s">
        <v>86</v>
      </c>
      <c r="W1119" s="1">
        <v>2.8099999999999999E-5</v>
      </c>
      <c r="X1119" s="1">
        <v>1.3960000000000001E-7</v>
      </c>
      <c r="Y1119" s="1">
        <v>1.3294999999999999E-8</v>
      </c>
      <c r="Z1119" s="1">
        <v>0</v>
      </c>
      <c r="AA1119" s="1">
        <v>0</v>
      </c>
      <c r="AB1119" s="1">
        <v>0</v>
      </c>
      <c r="AC1119" s="1">
        <v>0</v>
      </c>
      <c r="AD1119" s="1">
        <v>0</v>
      </c>
      <c r="AE1119" s="1">
        <v>0</v>
      </c>
      <c r="AF1119" s="1">
        <v>0</v>
      </c>
      <c r="AG1119" s="1">
        <v>0</v>
      </c>
      <c r="AH1119" s="1">
        <v>0</v>
      </c>
      <c r="AI1119" t="s">
        <v>87</v>
      </c>
      <c r="AJ1119" t="s">
        <v>88</v>
      </c>
      <c r="AK1119" t="s">
        <v>118</v>
      </c>
      <c r="AL1119" s="1">
        <v>0</v>
      </c>
      <c r="AM1119" s="1">
        <v>0</v>
      </c>
      <c r="AN1119" s="1">
        <v>0</v>
      </c>
    </row>
    <row r="1120" spans="1:40" x14ac:dyDescent="0.25">
      <c r="A1120">
        <v>1118</v>
      </c>
      <c r="B1120" t="s">
        <v>361</v>
      </c>
      <c r="C1120">
        <v>24</v>
      </c>
      <c r="D1120">
        <v>1175</v>
      </c>
      <c r="E1120" t="s">
        <v>294</v>
      </c>
      <c r="F1120">
        <v>0</v>
      </c>
      <c r="G1120" t="s">
        <v>122</v>
      </c>
      <c r="H1120" s="1">
        <v>0</v>
      </c>
      <c r="I1120" s="1">
        <v>0</v>
      </c>
      <c r="J1120" s="1">
        <v>0</v>
      </c>
      <c r="K1120" s="1">
        <v>0</v>
      </c>
      <c r="L1120" s="1">
        <v>0</v>
      </c>
      <c r="M1120" s="1">
        <v>0</v>
      </c>
      <c r="N1120" s="1">
        <v>0</v>
      </c>
      <c r="O1120" s="1">
        <v>0</v>
      </c>
      <c r="P1120" s="1">
        <v>0</v>
      </c>
      <c r="Q1120" s="1">
        <v>0</v>
      </c>
      <c r="R1120" s="1">
        <v>0</v>
      </c>
      <c r="S1120" s="1">
        <v>0</v>
      </c>
      <c r="T1120" s="1">
        <v>0</v>
      </c>
      <c r="U1120" s="1">
        <v>0</v>
      </c>
      <c r="V1120" t="s">
        <v>86</v>
      </c>
      <c r="W1120" s="1">
        <v>0</v>
      </c>
      <c r="X1120" s="1">
        <v>0</v>
      </c>
      <c r="Y1120" s="1">
        <v>0</v>
      </c>
      <c r="Z1120" s="1">
        <v>0</v>
      </c>
      <c r="AA1120" s="1">
        <v>0</v>
      </c>
      <c r="AB1120" s="1">
        <v>0</v>
      </c>
      <c r="AC1120" s="1">
        <v>0</v>
      </c>
      <c r="AD1120" s="1">
        <v>0</v>
      </c>
      <c r="AE1120" s="1">
        <v>0</v>
      </c>
      <c r="AF1120" s="1">
        <v>0</v>
      </c>
      <c r="AG1120" s="1">
        <v>0</v>
      </c>
      <c r="AH1120" s="1">
        <v>0</v>
      </c>
      <c r="AI1120" t="s">
        <v>87</v>
      </c>
      <c r="AL1120" s="1">
        <v>0</v>
      </c>
      <c r="AM1120" s="1">
        <v>0</v>
      </c>
      <c r="AN1120" s="1">
        <v>0</v>
      </c>
    </row>
    <row r="1121" spans="1:40" x14ac:dyDescent="0.25">
      <c r="A1121">
        <v>1119</v>
      </c>
      <c r="B1121" t="s">
        <v>361</v>
      </c>
      <c r="C1121">
        <v>24</v>
      </c>
      <c r="D1121">
        <v>7440508</v>
      </c>
      <c r="E1121" t="s">
        <v>10</v>
      </c>
      <c r="F1121" s="1">
        <v>1.0499999999999999E-5</v>
      </c>
      <c r="G1121" t="s">
        <v>122</v>
      </c>
      <c r="H1121" s="1">
        <v>0</v>
      </c>
      <c r="I1121" s="1">
        <v>0</v>
      </c>
      <c r="J1121" s="1">
        <v>0</v>
      </c>
      <c r="K1121" s="1">
        <v>0</v>
      </c>
      <c r="L1121" s="1">
        <v>0</v>
      </c>
      <c r="M1121" s="1">
        <v>0</v>
      </c>
      <c r="N1121" s="1">
        <v>0</v>
      </c>
      <c r="O1121" s="1">
        <v>0</v>
      </c>
      <c r="P1121" s="1">
        <v>0</v>
      </c>
      <c r="Q1121" s="1">
        <v>0</v>
      </c>
      <c r="R1121" s="1">
        <v>0</v>
      </c>
      <c r="S1121" s="1">
        <v>0</v>
      </c>
      <c r="T1121" s="1">
        <v>0</v>
      </c>
      <c r="U1121" s="1">
        <v>0</v>
      </c>
      <c r="V1121" t="s">
        <v>86</v>
      </c>
      <c r="W1121" s="1">
        <v>1.0499999999999999E-5</v>
      </c>
      <c r="X1121" s="1">
        <v>0</v>
      </c>
      <c r="Y1121" s="1">
        <v>0</v>
      </c>
      <c r="Z1121" s="1">
        <v>0</v>
      </c>
      <c r="AA1121" s="1">
        <v>0</v>
      </c>
      <c r="AB1121" s="1">
        <v>0</v>
      </c>
      <c r="AC1121" s="1">
        <v>0</v>
      </c>
      <c r="AD1121" s="1">
        <v>0</v>
      </c>
      <c r="AE1121" s="1">
        <v>0</v>
      </c>
      <c r="AF1121" s="1">
        <v>0</v>
      </c>
      <c r="AG1121" s="1">
        <v>0</v>
      </c>
      <c r="AH1121" s="1">
        <v>0</v>
      </c>
      <c r="AI1121" t="s">
        <v>87</v>
      </c>
      <c r="AL1121" s="1">
        <v>0</v>
      </c>
      <c r="AM1121" s="1">
        <v>0</v>
      </c>
      <c r="AN1121" s="1">
        <v>0</v>
      </c>
    </row>
    <row r="1122" spans="1:40" x14ac:dyDescent="0.25">
      <c r="A1122">
        <v>1120</v>
      </c>
      <c r="B1122" t="s">
        <v>361</v>
      </c>
      <c r="C1122">
        <v>24</v>
      </c>
      <c r="D1122">
        <v>7439965</v>
      </c>
      <c r="E1122" t="s">
        <v>5</v>
      </c>
      <c r="F1122">
        <v>7.3800000000000005E-4</v>
      </c>
      <c r="G1122" t="s">
        <v>122</v>
      </c>
      <c r="H1122" s="1">
        <v>0</v>
      </c>
      <c r="I1122" s="1">
        <v>8.2000000000000007E-3</v>
      </c>
      <c r="J1122" s="1">
        <v>0</v>
      </c>
      <c r="K1122" s="1">
        <v>0</v>
      </c>
      <c r="L1122" s="1">
        <v>0</v>
      </c>
      <c r="M1122" s="1">
        <v>0</v>
      </c>
      <c r="N1122" s="1">
        <v>0</v>
      </c>
      <c r="O1122" s="1">
        <v>0</v>
      </c>
      <c r="P1122" s="1">
        <v>0</v>
      </c>
      <c r="Q1122" s="1">
        <v>0</v>
      </c>
      <c r="R1122" s="1">
        <v>0</v>
      </c>
      <c r="S1122" s="1">
        <v>0</v>
      </c>
      <c r="T1122" s="1">
        <v>0</v>
      </c>
      <c r="U1122" s="1">
        <v>0</v>
      </c>
      <c r="V1122" t="s">
        <v>86</v>
      </c>
      <c r="W1122" s="1">
        <v>7.3800000000000005E-4</v>
      </c>
      <c r="X1122" s="1">
        <v>0</v>
      </c>
      <c r="Y1122" s="1">
        <v>0</v>
      </c>
      <c r="Z1122" s="1">
        <v>0</v>
      </c>
      <c r="AA1122" s="1">
        <v>0</v>
      </c>
      <c r="AB1122" s="1">
        <v>0</v>
      </c>
      <c r="AC1122" s="1">
        <v>0</v>
      </c>
      <c r="AD1122" s="1">
        <v>0</v>
      </c>
      <c r="AE1122" s="1">
        <v>0</v>
      </c>
      <c r="AF1122" s="1">
        <v>0</v>
      </c>
      <c r="AG1122" s="1">
        <v>0</v>
      </c>
      <c r="AH1122" s="1">
        <v>0</v>
      </c>
      <c r="AI1122" t="s">
        <v>87</v>
      </c>
      <c r="AL1122" s="1">
        <v>0</v>
      </c>
      <c r="AM1122" s="1">
        <v>0</v>
      </c>
      <c r="AN1122" s="1">
        <v>0</v>
      </c>
    </row>
    <row r="1123" spans="1:40" x14ac:dyDescent="0.25">
      <c r="A1123">
        <v>1121</v>
      </c>
      <c r="B1123" t="s">
        <v>361</v>
      </c>
      <c r="C1123">
        <v>24</v>
      </c>
      <c r="D1123">
        <v>7440020</v>
      </c>
      <c r="E1123" t="s">
        <v>6</v>
      </c>
      <c r="F1123">
        <v>1.01E-3</v>
      </c>
      <c r="G1123" t="s">
        <v>122</v>
      </c>
      <c r="H1123" s="1">
        <v>0</v>
      </c>
      <c r="I1123" s="1">
        <v>0</v>
      </c>
      <c r="J1123" s="1">
        <v>0</v>
      </c>
      <c r="K1123" s="1">
        <v>0</v>
      </c>
      <c r="L1123" s="1">
        <v>0</v>
      </c>
      <c r="M1123" s="1">
        <v>4.9958000000000001E-4</v>
      </c>
      <c r="N1123" s="1">
        <v>7.2142999999999999E-2</v>
      </c>
      <c r="O1123" s="1">
        <v>0</v>
      </c>
      <c r="P1123" s="1">
        <v>0</v>
      </c>
      <c r="Q1123" s="1">
        <v>0</v>
      </c>
      <c r="R1123" s="1">
        <v>0</v>
      </c>
      <c r="S1123" s="1">
        <v>7.2142999999999999E-2</v>
      </c>
      <c r="T1123" s="1">
        <v>0</v>
      </c>
      <c r="U1123" s="1">
        <v>0</v>
      </c>
      <c r="V1123" t="s">
        <v>86</v>
      </c>
      <c r="W1123" s="1">
        <v>1.01E-3</v>
      </c>
      <c r="X1123" s="1">
        <v>5.0174999999999998E-6</v>
      </c>
      <c r="Y1123" s="1">
        <v>4.7785999999999997E-7</v>
      </c>
      <c r="Z1123" s="1">
        <v>0</v>
      </c>
      <c r="AA1123" s="1">
        <v>0</v>
      </c>
      <c r="AB1123" s="1">
        <v>0</v>
      </c>
      <c r="AC1123" s="1">
        <v>0</v>
      </c>
      <c r="AD1123" s="1">
        <v>0</v>
      </c>
      <c r="AE1123" s="1">
        <v>0</v>
      </c>
      <c r="AF1123" s="1">
        <v>0</v>
      </c>
      <c r="AG1123" s="1">
        <v>0</v>
      </c>
      <c r="AH1123" s="1">
        <v>0</v>
      </c>
      <c r="AI1123" t="s">
        <v>87</v>
      </c>
      <c r="AJ1123" t="s">
        <v>88</v>
      </c>
      <c r="AK1123" t="s">
        <v>118</v>
      </c>
      <c r="AL1123" s="1">
        <v>0</v>
      </c>
      <c r="AM1123" s="1">
        <v>0</v>
      </c>
      <c r="AN1123" s="1">
        <v>0</v>
      </c>
    </row>
    <row r="1124" spans="1:40" x14ac:dyDescent="0.25">
      <c r="A1124">
        <v>1122</v>
      </c>
      <c r="B1124" t="s">
        <v>361</v>
      </c>
      <c r="C1124">
        <v>24</v>
      </c>
      <c r="D1124">
        <v>7723140</v>
      </c>
      <c r="E1124" t="s">
        <v>295</v>
      </c>
      <c r="F1124" s="1">
        <v>3.0000000000000001E-6</v>
      </c>
      <c r="G1124" t="s">
        <v>122</v>
      </c>
      <c r="H1124" s="1">
        <v>0</v>
      </c>
      <c r="I1124" s="1">
        <v>0</v>
      </c>
      <c r="J1124" s="1">
        <v>0</v>
      </c>
      <c r="K1124" s="1">
        <v>0</v>
      </c>
      <c r="L1124" s="1">
        <v>0</v>
      </c>
      <c r="M1124" s="1">
        <v>0</v>
      </c>
      <c r="N1124" s="1">
        <v>0</v>
      </c>
      <c r="O1124" s="1">
        <v>0</v>
      </c>
      <c r="P1124" s="1">
        <v>0</v>
      </c>
      <c r="Q1124" s="1">
        <v>0</v>
      </c>
      <c r="R1124" s="1">
        <v>0</v>
      </c>
      <c r="S1124" s="1">
        <v>0</v>
      </c>
      <c r="T1124" s="1">
        <v>0</v>
      </c>
      <c r="U1124" s="1">
        <v>0</v>
      </c>
      <c r="V1124" t="s">
        <v>86</v>
      </c>
      <c r="W1124" s="1">
        <v>3.0000000000000001E-6</v>
      </c>
      <c r="X1124" s="1">
        <v>0</v>
      </c>
      <c r="Y1124" s="1">
        <v>0</v>
      </c>
      <c r="Z1124" s="1">
        <v>0</v>
      </c>
      <c r="AA1124" s="1">
        <v>0</v>
      </c>
      <c r="AB1124" s="1">
        <v>0</v>
      </c>
      <c r="AC1124" s="1">
        <v>0</v>
      </c>
      <c r="AD1124" s="1">
        <v>0</v>
      </c>
      <c r="AE1124" s="1">
        <v>0</v>
      </c>
      <c r="AF1124" s="1">
        <v>0</v>
      </c>
      <c r="AG1124" s="1">
        <v>0</v>
      </c>
      <c r="AH1124" s="1">
        <v>0</v>
      </c>
      <c r="AI1124" t="s">
        <v>87</v>
      </c>
      <c r="AL1124" s="1">
        <v>0</v>
      </c>
      <c r="AM1124" s="1">
        <v>0</v>
      </c>
      <c r="AN1124" s="1">
        <v>0</v>
      </c>
    </row>
    <row r="1125" spans="1:40" x14ac:dyDescent="0.25">
      <c r="A1125">
        <v>1123</v>
      </c>
      <c r="B1125" t="s">
        <v>361</v>
      </c>
      <c r="C1125">
        <v>24</v>
      </c>
      <c r="D1125">
        <v>7439921</v>
      </c>
      <c r="E1125" t="s">
        <v>7</v>
      </c>
      <c r="F1125" s="1">
        <v>1.13E-5</v>
      </c>
      <c r="G1125" t="s">
        <v>122</v>
      </c>
      <c r="H1125" s="1">
        <v>0</v>
      </c>
      <c r="I1125" s="1">
        <v>0</v>
      </c>
      <c r="J1125" s="1">
        <v>0</v>
      </c>
      <c r="K1125" s="1">
        <v>0</v>
      </c>
      <c r="L1125" s="1">
        <v>0</v>
      </c>
      <c r="M1125" s="1">
        <v>0</v>
      </c>
      <c r="N1125" s="1">
        <v>0</v>
      </c>
      <c r="O1125" s="1">
        <v>0</v>
      </c>
      <c r="P1125" s="1">
        <v>0</v>
      </c>
      <c r="Q1125" s="1">
        <v>0</v>
      </c>
      <c r="R1125" s="1">
        <v>0</v>
      </c>
      <c r="S1125" s="1">
        <v>0</v>
      </c>
      <c r="T1125" s="1">
        <v>0</v>
      </c>
      <c r="U1125" s="1">
        <v>0</v>
      </c>
      <c r="V1125" t="s">
        <v>86</v>
      </c>
      <c r="W1125" s="1">
        <v>1.13E-5</v>
      </c>
      <c r="X1125" s="1">
        <v>5.6137000000000002E-8</v>
      </c>
      <c r="Y1125" s="1">
        <v>8.0195999999999999E-9</v>
      </c>
      <c r="Z1125" s="1">
        <v>0</v>
      </c>
      <c r="AA1125" s="1">
        <v>0</v>
      </c>
      <c r="AB1125" s="1">
        <v>0</v>
      </c>
      <c r="AC1125" s="1">
        <v>0</v>
      </c>
      <c r="AD1125" s="1">
        <v>0</v>
      </c>
      <c r="AE1125" s="1">
        <v>0</v>
      </c>
      <c r="AF1125" s="1">
        <v>0</v>
      </c>
      <c r="AG1125" s="1">
        <v>0</v>
      </c>
      <c r="AH1125" s="1">
        <v>0</v>
      </c>
      <c r="AI1125" t="s">
        <v>87</v>
      </c>
      <c r="AJ1125" t="s">
        <v>88</v>
      </c>
      <c r="AK1125" t="s">
        <v>118</v>
      </c>
      <c r="AL1125" s="1">
        <v>0</v>
      </c>
      <c r="AM1125" s="1">
        <v>0</v>
      </c>
      <c r="AN1125" s="1">
        <v>0</v>
      </c>
    </row>
    <row r="1126" spans="1:40" x14ac:dyDescent="0.25">
      <c r="A1126">
        <v>1124</v>
      </c>
      <c r="B1126" t="s">
        <v>361</v>
      </c>
      <c r="C1126">
        <v>24</v>
      </c>
      <c r="D1126">
        <v>7440622</v>
      </c>
      <c r="E1126" t="s">
        <v>296</v>
      </c>
      <c r="F1126">
        <v>0</v>
      </c>
      <c r="G1126" t="s">
        <v>122</v>
      </c>
      <c r="H1126" s="1">
        <v>0</v>
      </c>
      <c r="I1126" s="1">
        <v>0</v>
      </c>
      <c r="J1126" s="1">
        <v>0</v>
      </c>
      <c r="K1126" s="1">
        <v>0</v>
      </c>
      <c r="L1126" s="1">
        <v>0</v>
      </c>
      <c r="M1126" s="1">
        <v>0</v>
      </c>
      <c r="N1126" s="1">
        <v>0</v>
      </c>
      <c r="O1126" s="1">
        <v>0</v>
      </c>
      <c r="P1126" s="1">
        <v>0</v>
      </c>
      <c r="Q1126" s="1">
        <v>0</v>
      </c>
      <c r="R1126" s="1">
        <v>0</v>
      </c>
      <c r="S1126" s="1">
        <v>0</v>
      </c>
      <c r="T1126" s="1">
        <v>0</v>
      </c>
      <c r="U1126" s="1">
        <v>0</v>
      </c>
      <c r="V1126" t="s">
        <v>86</v>
      </c>
      <c r="W1126" s="1">
        <v>0</v>
      </c>
      <c r="X1126" s="1">
        <v>0</v>
      </c>
      <c r="Y1126" s="1">
        <v>0</v>
      </c>
      <c r="Z1126" s="1">
        <v>0</v>
      </c>
      <c r="AA1126" s="1">
        <v>0</v>
      </c>
      <c r="AB1126" s="1">
        <v>0</v>
      </c>
      <c r="AC1126" s="1">
        <v>0</v>
      </c>
      <c r="AD1126" s="1">
        <v>0</v>
      </c>
      <c r="AE1126" s="1">
        <v>0</v>
      </c>
      <c r="AF1126" s="1">
        <v>0</v>
      </c>
      <c r="AG1126" s="1">
        <v>0</v>
      </c>
      <c r="AH1126" s="1">
        <v>0</v>
      </c>
      <c r="AI1126" t="s">
        <v>87</v>
      </c>
      <c r="AL1126" s="1">
        <v>0</v>
      </c>
      <c r="AM1126" s="1">
        <v>0</v>
      </c>
      <c r="AN1126" s="1">
        <v>0</v>
      </c>
    </row>
    <row r="1127" spans="1:40" x14ac:dyDescent="0.25">
      <c r="A1127">
        <v>1125</v>
      </c>
      <c r="B1127" t="s">
        <v>361</v>
      </c>
      <c r="C1127">
        <v>24</v>
      </c>
      <c r="D1127">
        <v>7440666</v>
      </c>
      <c r="E1127" t="s">
        <v>297</v>
      </c>
      <c r="F1127">
        <v>0</v>
      </c>
      <c r="G1127" t="s">
        <v>122</v>
      </c>
      <c r="H1127" s="1">
        <v>0</v>
      </c>
      <c r="I1127" s="1">
        <v>0</v>
      </c>
      <c r="J1127" s="1">
        <v>0</v>
      </c>
      <c r="K1127" s="1">
        <v>0</v>
      </c>
      <c r="L1127" s="1">
        <v>0</v>
      </c>
      <c r="M1127" s="1">
        <v>0</v>
      </c>
      <c r="N1127" s="1">
        <v>0</v>
      </c>
      <c r="O1127" s="1">
        <v>0</v>
      </c>
      <c r="P1127" s="1">
        <v>0</v>
      </c>
      <c r="Q1127" s="1">
        <v>0</v>
      </c>
      <c r="R1127" s="1">
        <v>0</v>
      </c>
      <c r="S1127" s="1">
        <v>0</v>
      </c>
      <c r="T1127" s="1">
        <v>0</v>
      </c>
      <c r="U1127" s="1">
        <v>0</v>
      </c>
      <c r="V1127" t="s">
        <v>86</v>
      </c>
      <c r="W1127" s="1">
        <v>0</v>
      </c>
      <c r="X1127" s="1">
        <v>0</v>
      </c>
      <c r="Y1127" s="1">
        <v>0</v>
      </c>
      <c r="Z1127" s="1">
        <v>0</v>
      </c>
      <c r="AA1127" s="1">
        <v>0</v>
      </c>
      <c r="AB1127" s="1">
        <v>0</v>
      </c>
      <c r="AC1127" s="1">
        <v>0</v>
      </c>
      <c r="AD1127" s="1">
        <v>0</v>
      </c>
      <c r="AE1127" s="1">
        <v>0</v>
      </c>
      <c r="AF1127" s="1">
        <v>0</v>
      </c>
      <c r="AG1127" s="1">
        <v>0</v>
      </c>
      <c r="AH1127" s="1">
        <v>0</v>
      </c>
      <c r="AI1127" t="s">
        <v>87</v>
      </c>
      <c r="AL1127" s="1">
        <v>0</v>
      </c>
      <c r="AM1127" s="1">
        <v>0</v>
      </c>
      <c r="AN1127" s="1">
        <v>0</v>
      </c>
    </row>
    <row r="1128" spans="1:40" x14ac:dyDescent="0.25">
      <c r="A1128">
        <v>1126</v>
      </c>
      <c r="B1128" t="s">
        <v>55</v>
      </c>
      <c r="C1128">
        <v>24</v>
      </c>
      <c r="D1128">
        <v>7429905</v>
      </c>
      <c r="E1128" t="s">
        <v>290</v>
      </c>
      <c r="F1128">
        <v>0</v>
      </c>
      <c r="G1128" t="s">
        <v>122</v>
      </c>
      <c r="H1128" s="1">
        <v>0</v>
      </c>
      <c r="I1128" s="1">
        <v>0</v>
      </c>
      <c r="J1128" s="1">
        <v>0</v>
      </c>
      <c r="K1128" s="1">
        <v>0</v>
      </c>
      <c r="L1128" s="1">
        <v>0</v>
      </c>
      <c r="M1128" s="1">
        <v>0</v>
      </c>
      <c r="N1128" s="1">
        <v>0</v>
      </c>
      <c r="O1128" s="1">
        <v>0</v>
      </c>
      <c r="P1128" s="1">
        <v>0</v>
      </c>
      <c r="Q1128" s="1">
        <v>0</v>
      </c>
      <c r="R1128" s="1">
        <v>0</v>
      </c>
      <c r="S1128" s="1">
        <v>0</v>
      </c>
      <c r="T1128" s="1">
        <v>0</v>
      </c>
      <c r="U1128" s="1">
        <v>0</v>
      </c>
      <c r="V1128" t="s">
        <v>86</v>
      </c>
      <c r="W1128" s="1">
        <v>0</v>
      </c>
      <c r="X1128" s="1">
        <v>0</v>
      </c>
      <c r="Y1128" s="1">
        <v>0</v>
      </c>
      <c r="Z1128" s="1">
        <v>0</v>
      </c>
      <c r="AA1128" s="1">
        <v>0</v>
      </c>
      <c r="AB1128" s="1">
        <v>0</v>
      </c>
      <c r="AC1128" s="1">
        <v>0</v>
      </c>
      <c r="AD1128" s="1">
        <v>0</v>
      </c>
      <c r="AE1128" s="1">
        <v>0</v>
      </c>
      <c r="AF1128" s="1">
        <v>0</v>
      </c>
      <c r="AG1128" s="1">
        <v>0</v>
      </c>
      <c r="AH1128" s="1">
        <v>0</v>
      </c>
      <c r="AI1128" t="s">
        <v>87</v>
      </c>
      <c r="AL1128" s="1">
        <v>0</v>
      </c>
      <c r="AM1128" s="1">
        <v>0</v>
      </c>
      <c r="AN1128" s="1">
        <v>0</v>
      </c>
    </row>
    <row r="1129" spans="1:40" x14ac:dyDescent="0.25">
      <c r="A1129">
        <v>1127</v>
      </c>
      <c r="B1129" t="s">
        <v>55</v>
      </c>
      <c r="C1129">
        <v>24</v>
      </c>
      <c r="D1129">
        <v>1344281</v>
      </c>
      <c r="E1129" t="s">
        <v>291</v>
      </c>
      <c r="F1129">
        <v>0</v>
      </c>
      <c r="G1129" t="s">
        <v>122</v>
      </c>
      <c r="H1129" s="1">
        <v>0</v>
      </c>
      <c r="I1129" s="1">
        <v>0</v>
      </c>
      <c r="J1129" s="1">
        <v>0</v>
      </c>
      <c r="K1129" s="1">
        <v>0</v>
      </c>
      <c r="L1129" s="1">
        <v>0</v>
      </c>
      <c r="M1129" s="1">
        <v>0</v>
      </c>
      <c r="N1129" s="1">
        <v>0</v>
      </c>
      <c r="O1129" s="1">
        <v>0</v>
      </c>
      <c r="P1129" s="1">
        <v>0</v>
      </c>
      <c r="Q1129" s="1">
        <v>0</v>
      </c>
      <c r="R1129" s="1">
        <v>0</v>
      </c>
      <c r="S1129" s="1">
        <v>0</v>
      </c>
      <c r="T1129" s="1">
        <v>0</v>
      </c>
      <c r="U1129" s="1">
        <v>0</v>
      </c>
      <c r="V1129" t="s">
        <v>86</v>
      </c>
      <c r="W1129" s="1">
        <v>0</v>
      </c>
      <c r="X1129" s="1">
        <v>0</v>
      </c>
      <c r="Y1129" s="1">
        <v>0</v>
      </c>
      <c r="Z1129" s="1">
        <v>0</v>
      </c>
      <c r="AA1129" s="1">
        <v>0</v>
      </c>
      <c r="AB1129" s="1">
        <v>0</v>
      </c>
      <c r="AC1129" s="1">
        <v>0</v>
      </c>
      <c r="AD1129" s="1">
        <v>0</v>
      </c>
      <c r="AE1129" s="1">
        <v>0</v>
      </c>
      <c r="AF1129" s="1">
        <v>0</v>
      </c>
      <c r="AG1129" s="1">
        <v>0</v>
      </c>
      <c r="AH1129" s="1">
        <v>0</v>
      </c>
      <c r="AI1129" t="s">
        <v>87</v>
      </c>
      <c r="AL1129" s="1">
        <v>0</v>
      </c>
      <c r="AM1129" s="1">
        <v>0</v>
      </c>
      <c r="AN1129" s="1">
        <v>0</v>
      </c>
    </row>
    <row r="1130" spans="1:40" x14ac:dyDescent="0.25">
      <c r="A1130">
        <v>1128</v>
      </c>
      <c r="B1130" t="s">
        <v>55</v>
      </c>
      <c r="C1130">
        <v>24</v>
      </c>
      <c r="D1130">
        <v>7440417</v>
      </c>
      <c r="E1130" t="s">
        <v>292</v>
      </c>
      <c r="F1130">
        <v>0</v>
      </c>
      <c r="G1130" t="s">
        <v>122</v>
      </c>
      <c r="H1130" s="1">
        <v>0</v>
      </c>
      <c r="I1130" s="1">
        <v>0</v>
      </c>
      <c r="J1130" s="1">
        <v>0</v>
      </c>
      <c r="K1130" s="1">
        <v>0</v>
      </c>
      <c r="L1130" s="1">
        <v>0</v>
      </c>
      <c r="M1130" s="1">
        <v>0</v>
      </c>
      <c r="N1130" s="1">
        <v>0</v>
      </c>
      <c r="O1130" s="1">
        <v>0</v>
      </c>
      <c r="P1130" s="1">
        <v>0</v>
      </c>
      <c r="Q1130" s="1">
        <v>0</v>
      </c>
      <c r="R1130" s="1">
        <v>0</v>
      </c>
      <c r="S1130" s="1">
        <v>0</v>
      </c>
      <c r="T1130" s="1">
        <v>0</v>
      </c>
      <c r="U1130" s="1">
        <v>0</v>
      </c>
      <c r="V1130" t="s">
        <v>86</v>
      </c>
      <c r="W1130" s="1">
        <v>0</v>
      </c>
      <c r="X1130" s="1">
        <v>0</v>
      </c>
      <c r="Y1130" s="1">
        <v>0</v>
      </c>
      <c r="Z1130" s="1">
        <v>0</v>
      </c>
      <c r="AA1130" s="1">
        <v>0</v>
      </c>
      <c r="AB1130" s="1">
        <v>0</v>
      </c>
      <c r="AC1130" s="1">
        <v>0</v>
      </c>
      <c r="AD1130" s="1">
        <v>0</v>
      </c>
      <c r="AE1130" s="1">
        <v>0</v>
      </c>
      <c r="AF1130" s="1">
        <v>0</v>
      </c>
      <c r="AG1130" s="1">
        <v>0</v>
      </c>
      <c r="AH1130" s="1">
        <v>0</v>
      </c>
      <c r="AI1130" t="s">
        <v>87</v>
      </c>
      <c r="AL1130" s="1">
        <v>0</v>
      </c>
      <c r="AM1130" s="1">
        <v>0</v>
      </c>
      <c r="AN1130" s="1">
        <v>0</v>
      </c>
    </row>
    <row r="1131" spans="1:40" x14ac:dyDescent="0.25">
      <c r="A1131">
        <v>1129</v>
      </c>
      <c r="B1131" t="s">
        <v>55</v>
      </c>
      <c r="C1131">
        <v>24</v>
      </c>
      <c r="D1131">
        <v>7440439</v>
      </c>
      <c r="E1131" t="s">
        <v>293</v>
      </c>
      <c r="F1131">
        <v>0</v>
      </c>
      <c r="G1131" t="s">
        <v>122</v>
      </c>
      <c r="H1131" s="1">
        <v>0</v>
      </c>
      <c r="I1131" s="1">
        <v>0</v>
      </c>
      <c r="J1131" s="1">
        <v>0</v>
      </c>
      <c r="K1131" s="1">
        <v>0</v>
      </c>
      <c r="L1131" s="1">
        <v>0</v>
      </c>
      <c r="M1131" s="1">
        <v>0</v>
      </c>
      <c r="N1131" s="1">
        <v>0</v>
      </c>
      <c r="O1131" s="1">
        <v>0</v>
      </c>
      <c r="P1131" s="1">
        <v>0</v>
      </c>
      <c r="Q1131" s="1">
        <v>0</v>
      </c>
      <c r="R1131" s="1">
        <v>0</v>
      </c>
      <c r="S1131" s="1">
        <v>0</v>
      </c>
      <c r="T1131" s="1">
        <v>0</v>
      </c>
      <c r="U1131" s="1">
        <v>0</v>
      </c>
      <c r="V1131" t="s">
        <v>86</v>
      </c>
      <c r="W1131" s="1">
        <v>0</v>
      </c>
      <c r="X1131" s="1">
        <v>0</v>
      </c>
      <c r="Y1131" s="1">
        <v>0</v>
      </c>
      <c r="Z1131" s="1">
        <v>0</v>
      </c>
      <c r="AA1131" s="1">
        <v>0</v>
      </c>
      <c r="AB1131" s="1">
        <v>0</v>
      </c>
      <c r="AC1131" s="1">
        <v>0</v>
      </c>
      <c r="AD1131" s="1">
        <v>0</v>
      </c>
      <c r="AE1131" s="1">
        <v>0</v>
      </c>
      <c r="AF1131" s="1">
        <v>0</v>
      </c>
      <c r="AG1131" s="1">
        <v>0</v>
      </c>
      <c r="AH1131" s="1">
        <v>0</v>
      </c>
      <c r="AI1131" t="s">
        <v>87</v>
      </c>
      <c r="AL1131" s="1">
        <v>0</v>
      </c>
      <c r="AM1131" s="1">
        <v>0</v>
      </c>
      <c r="AN1131" s="1">
        <v>0</v>
      </c>
    </row>
    <row r="1132" spans="1:40" x14ac:dyDescent="0.25">
      <c r="A1132">
        <v>1130</v>
      </c>
      <c r="B1132" t="s">
        <v>55</v>
      </c>
      <c r="C1132">
        <v>24</v>
      </c>
      <c r="D1132">
        <v>7440484</v>
      </c>
      <c r="E1132" t="s">
        <v>8</v>
      </c>
      <c r="F1132">
        <v>0</v>
      </c>
      <c r="G1132" t="s">
        <v>122</v>
      </c>
      <c r="H1132" s="1">
        <v>0</v>
      </c>
      <c r="I1132" s="1">
        <v>0</v>
      </c>
      <c r="J1132" s="1">
        <v>0</v>
      </c>
      <c r="K1132" s="1">
        <v>0</v>
      </c>
      <c r="L1132" s="1">
        <v>0</v>
      </c>
      <c r="M1132" s="1">
        <v>0</v>
      </c>
      <c r="N1132" s="1">
        <v>0</v>
      </c>
      <c r="O1132" s="1">
        <v>0</v>
      </c>
      <c r="P1132" s="1">
        <v>0</v>
      </c>
      <c r="Q1132" s="1">
        <v>0</v>
      </c>
      <c r="R1132" s="1">
        <v>0</v>
      </c>
      <c r="S1132" s="1">
        <v>0</v>
      </c>
      <c r="T1132" s="1">
        <v>0</v>
      </c>
      <c r="U1132" s="1">
        <v>0</v>
      </c>
      <c r="V1132" t="s">
        <v>86</v>
      </c>
      <c r="W1132" s="1">
        <v>0</v>
      </c>
      <c r="X1132" s="1">
        <v>0</v>
      </c>
      <c r="Y1132" s="1">
        <v>0</v>
      </c>
      <c r="Z1132" s="1">
        <v>0</v>
      </c>
      <c r="AA1132" s="1">
        <v>0</v>
      </c>
      <c r="AB1132" s="1">
        <v>0</v>
      </c>
      <c r="AC1132" s="1">
        <v>0</v>
      </c>
      <c r="AD1132" s="1">
        <v>0</v>
      </c>
      <c r="AE1132" s="1">
        <v>0</v>
      </c>
      <c r="AF1132" s="1">
        <v>0</v>
      </c>
      <c r="AG1132" s="1">
        <v>0</v>
      </c>
      <c r="AH1132" s="1">
        <v>0</v>
      </c>
      <c r="AI1132" t="s">
        <v>87</v>
      </c>
      <c r="AL1132" s="1">
        <v>0</v>
      </c>
      <c r="AM1132" s="1">
        <v>0</v>
      </c>
      <c r="AN1132" s="1">
        <v>0</v>
      </c>
    </row>
    <row r="1133" spans="1:40" x14ac:dyDescent="0.25">
      <c r="A1133">
        <v>1131</v>
      </c>
      <c r="B1133" t="s">
        <v>55</v>
      </c>
      <c r="C1133">
        <v>24</v>
      </c>
      <c r="D1133">
        <v>7440473</v>
      </c>
      <c r="E1133" t="s">
        <v>89</v>
      </c>
      <c r="F1133">
        <v>1.8599999999999999E-4</v>
      </c>
      <c r="G1133" t="s">
        <v>122</v>
      </c>
      <c r="H1133" s="1">
        <v>0</v>
      </c>
      <c r="I1133" s="1">
        <v>0</v>
      </c>
      <c r="J1133" s="1">
        <v>0</v>
      </c>
      <c r="K1133" s="1">
        <v>0</v>
      </c>
      <c r="L1133" s="1">
        <v>0</v>
      </c>
      <c r="M1133" s="1">
        <v>0</v>
      </c>
      <c r="N1133" s="1">
        <v>0</v>
      </c>
      <c r="O1133" s="1">
        <v>0</v>
      </c>
      <c r="P1133" s="1">
        <v>0</v>
      </c>
      <c r="Q1133" s="1">
        <v>0</v>
      </c>
      <c r="R1133" s="1">
        <v>0</v>
      </c>
      <c r="S1133" s="1">
        <v>0</v>
      </c>
      <c r="T1133" s="1">
        <v>0</v>
      </c>
      <c r="U1133" s="1">
        <v>0</v>
      </c>
      <c r="V1133" t="s">
        <v>86</v>
      </c>
      <c r="W1133" s="1">
        <v>1.8599999999999999E-4</v>
      </c>
      <c r="X1133" s="1">
        <v>0</v>
      </c>
      <c r="Y1133" s="1">
        <v>0</v>
      </c>
      <c r="Z1133" s="1">
        <v>0</v>
      </c>
      <c r="AA1133" s="1">
        <v>0</v>
      </c>
      <c r="AB1133" s="1">
        <v>0</v>
      </c>
      <c r="AC1133" s="1">
        <v>0</v>
      </c>
      <c r="AD1133" s="1">
        <v>0</v>
      </c>
      <c r="AE1133" s="1">
        <v>0</v>
      </c>
      <c r="AF1133" s="1">
        <v>0</v>
      </c>
      <c r="AG1133" s="1">
        <v>0</v>
      </c>
      <c r="AH1133" s="1">
        <v>0</v>
      </c>
      <c r="AI1133" t="s">
        <v>87</v>
      </c>
      <c r="AL1133" s="1">
        <v>0</v>
      </c>
      <c r="AM1133" s="1">
        <v>0</v>
      </c>
      <c r="AN1133" s="1">
        <v>0</v>
      </c>
    </row>
    <row r="1134" spans="1:40" x14ac:dyDescent="0.25">
      <c r="A1134">
        <v>1132</v>
      </c>
      <c r="B1134" t="s">
        <v>55</v>
      </c>
      <c r="C1134">
        <v>24</v>
      </c>
      <c r="D1134">
        <v>18540299</v>
      </c>
      <c r="E1134" t="s">
        <v>13</v>
      </c>
      <c r="F1134" s="1">
        <v>1.8600000000000001E-5</v>
      </c>
      <c r="G1134" t="s">
        <v>122</v>
      </c>
      <c r="H1134" s="1">
        <v>0</v>
      </c>
      <c r="I1134" s="1">
        <v>0</v>
      </c>
      <c r="J1134" s="1">
        <v>0</v>
      </c>
      <c r="K1134" s="1">
        <v>0</v>
      </c>
      <c r="L1134" s="1">
        <v>0</v>
      </c>
      <c r="M1134" s="1">
        <v>0</v>
      </c>
      <c r="N1134" s="1">
        <v>9.2999999999999997E-5</v>
      </c>
      <c r="O1134" s="1">
        <v>0</v>
      </c>
      <c r="P1134" s="1">
        <v>0</v>
      </c>
      <c r="Q1134" s="1">
        <v>0</v>
      </c>
      <c r="R1134" s="1">
        <v>0</v>
      </c>
      <c r="S1134" s="1">
        <v>5.0601000000000001E-6</v>
      </c>
      <c r="T1134" s="1">
        <v>0</v>
      </c>
      <c r="U1134" s="1">
        <v>0</v>
      </c>
      <c r="V1134" t="s">
        <v>86</v>
      </c>
      <c r="W1134" s="1">
        <v>1.8600000000000001E-5</v>
      </c>
      <c r="X1134" s="1">
        <v>9.2401999999999996E-8</v>
      </c>
      <c r="Y1134" s="1">
        <v>8.8002000000000003E-9</v>
      </c>
      <c r="Z1134" s="1">
        <v>0</v>
      </c>
      <c r="AA1134" s="1">
        <v>0</v>
      </c>
      <c r="AB1134" s="1">
        <v>0</v>
      </c>
      <c r="AC1134" s="1">
        <v>0</v>
      </c>
      <c r="AD1134" s="1">
        <v>0</v>
      </c>
      <c r="AE1134" s="1">
        <v>0</v>
      </c>
      <c r="AF1134" s="1">
        <v>0</v>
      </c>
      <c r="AG1134" s="1">
        <v>0</v>
      </c>
      <c r="AH1134" s="1">
        <v>0</v>
      </c>
      <c r="AI1134" t="s">
        <v>87</v>
      </c>
      <c r="AJ1134" t="s">
        <v>88</v>
      </c>
      <c r="AK1134" t="s">
        <v>118</v>
      </c>
      <c r="AL1134" s="1">
        <v>0</v>
      </c>
      <c r="AM1134" s="1">
        <v>0</v>
      </c>
      <c r="AN1134" s="1">
        <v>0</v>
      </c>
    </row>
    <row r="1135" spans="1:40" x14ac:dyDescent="0.25">
      <c r="A1135">
        <v>1133</v>
      </c>
      <c r="B1135" t="s">
        <v>55</v>
      </c>
      <c r="C1135">
        <v>24</v>
      </c>
      <c r="D1135">
        <v>1175</v>
      </c>
      <c r="E1135" t="s">
        <v>294</v>
      </c>
      <c r="F1135">
        <v>0</v>
      </c>
      <c r="G1135" t="s">
        <v>122</v>
      </c>
      <c r="H1135" s="1">
        <v>0</v>
      </c>
      <c r="I1135" s="1">
        <v>0</v>
      </c>
      <c r="J1135" s="1">
        <v>0</v>
      </c>
      <c r="K1135" s="1">
        <v>0</v>
      </c>
      <c r="L1135" s="1">
        <v>0</v>
      </c>
      <c r="M1135" s="1">
        <v>0</v>
      </c>
      <c r="N1135" s="1">
        <v>0</v>
      </c>
      <c r="O1135" s="1">
        <v>0</v>
      </c>
      <c r="P1135" s="1">
        <v>0</v>
      </c>
      <c r="Q1135" s="1">
        <v>0</v>
      </c>
      <c r="R1135" s="1">
        <v>0</v>
      </c>
      <c r="S1135" s="1">
        <v>0</v>
      </c>
      <c r="T1135" s="1">
        <v>0</v>
      </c>
      <c r="U1135" s="1">
        <v>0</v>
      </c>
      <c r="V1135" t="s">
        <v>86</v>
      </c>
      <c r="W1135" s="1">
        <v>0</v>
      </c>
      <c r="X1135" s="1">
        <v>0</v>
      </c>
      <c r="Y1135" s="1">
        <v>0</v>
      </c>
      <c r="Z1135" s="1">
        <v>0</v>
      </c>
      <c r="AA1135" s="1">
        <v>0</v>
      </c>
      <c r="AB1135" s="1">
        <v>0</v>
      </c>
      <c r="AC1135" s="1">
        <v>0</v>
      </c>
      <c r="AD1135" s="1">
        <v>0</v>
      </c>
      <c r="AE1135" s="1">
        <v>0</v>
      </c>
      <c r="AF1135" s="1">
        <v>0</v>
      </c>
      <c r="AG1135" s="1">
        <v>0</v>
      </c>
      <c r="AH1135" s="1">
        <v>0</v>
      </c>
      <c r="AI1135" t="s">
        <v>87</v>
      </c>
      <c r="AL1135" s="1">
        <v>0</v>
      </c>
      <c r="AM1135" s="1">
        <v>0</v>
      </c>
      <c r="AN1135" s="1">
        <v>0</v>
      </c>
    </row>
    <row r="1136" spans="1:40" x14ac:dyDescent="0.25">
      <c r="A1136">
        <v>1134</v>
      </c>
      <c r="B1136" t="s">
        <v>55</v>
      </c>
      <c r="C1136">
        <v>24</v>
      </c>
      <c r="D1136">
        <v>7440508</v>
      </c>
      <c r="E1136" t="s">
        <v>10</v>
      </c>
      <c r="F1136">
        <v>0</v>
      </c>
      <c r="G1136" t="s">
        <v>122</v>
      </c>
      <c r="H1136" s="1">
        <v>0</v>
      </c>
      <c r="I1136" s="1">
        <v>0</v>
      </c>
      <c r="J1136" s="1">
        <v>0</v>
      </c>
      <c r="K1136" s="1">
        <v>0</v>
      </c>
      <c r="L1136" s="1">
        <v>0</v>
      </c>
      <c r="M1136" s="1">
        <v>0</v>
      </c>
      <c r="N1136" s="1">
        <v>0</v>
      </c>
      <c r="O1136" s="1">
        <v>0</v>
      </c>
      <c r="P1136" s="1">
        <v>0</v>
      </c>
      <c r="Q1136" s="1">
        <v>0</v>
      </c>
      <c r="R1136" s="1">
        <v>0</v>
      </c>
      <c r="S1136" s="1">
        <v>0</v>
      </c>
      <c r="T1136" s="1">
        <v>0</v>
      </c>
      <c r="U1136" s="1">
        <v>0</v>
      </c>
      <c r="V1136" t="s">
        <v>86</v>
      </c>
      <c r="W1136" s="1">
        <v>0</v>
      </c>
      <c r="X1136" s="1">
        <v>0</v>
      </c>
      <c r="Y1136" s="1">
        <v>0</v>
      </c>
      <c r="Z1136" s="1">
        <v>0</v>
      </c>
      <c r="AA1136" s="1">
        <v>0</v>
      </c>
      <c r="AB1136" s="1">
        <v>0</v>
      </c>
      <c r="AC1136" s="1">
        <v>0</v>
      </c>
      <c r="AD1136" s="1">
        <v>0</v>
      </c>
      <c r="AE1136" s="1">
        <v>0</v>
      </c>
      <c r="AF1136" s="1">
        <v>0</v>
      </c>
      <c r="AG1136" s="1">
        <v>0</v>
      </c>
      <c r="AH1136" s="1">
        <v>0</v>
      </c>
      <c r="AI1136" t="s">
        <v>87</v>
      </c>
      <c r="AL1136" s="1">
        <v>0</v>
      </c>
      <c r="AM1136" s="1">
        <v>0</v>
      </c>
      <c r="AN1136" s="1">
        <v>0</v>
      </c>
    </row>
    <row r="1137" spans="1:40" x14ac:dyDescent="0.25">
      <c r="A1137">
        <v>1135</v>
      </c>
      <c r="B1137" t="s">
        <v>55</v>
      </c>
      <c r="C1137">
        <v>24</v>
      </c>
      <c r="D1137">
        <v>7439965</v>
      </c>
      <c r="E1137" t="s">
        <v>5</v>
      </c>
      <c r="F1137">
        <v>0</v>
      </c>
      <c r="G1137" t="s">
        <v>122</v>
      </c>
      <c r="H1137" s="1">
        <v>0</v>
      </c>
      <c r="I1137" s="1">
        <v>0</v>
      </c>
      <c r="J1137" s="1">
        <v>0</v>
      </c>
      <c r="K1137" s="1">
        <v>0</v>
      </c>
      <c r="L1137" s="1">
        <v>0</v>
      </c>
      <c r="M1137" s="1">
        <v>0</v>
      </c>
      <c r="N1137" s="1">
        <v>0</v>
      </c>
      <c r="O1137" s="1">
        <v>0</v>
      </c>
      <c r="P1137" s="1">
        <v>0</v>
      </c>
      <c r="Q1137" s="1">
        <v>0</v>
      </c>
      <c r="R1137" s="1">
        <v>0</v>
      </c>
      <c r="S1137" s="1">
        <v>0</v>
      </c>
      <c r="T1137" s="1">
        <v>0</v>
      </c>
      <c r="U1137" s="1">
        <v>0</v>
      </c>
      <c r="V1137" t="s">
        <v>86</v>
      </c>
      <c r="W1137" s="1">
        <v>0</v>
      </c>
      <c r="X1137" s="1">
        <v>0</v>
      </c>
      <c r="Y1137" s="1">
        <v>0</v>
      </c>
      <c r="Z1137" s="1">
        <v>0</v>
      </c>
      <c r="AA1137" s="1">
        <v>0</v>
      </c>
      <c r="AB1137" s="1">
        <v>0</v>
      </c>
      <c r="AC1137" s="1">
        <v>0</v>
      </c>
      <c r="AD1137" s="1">
        <v>0</v>
      </c>
      <c r="AE1137" s="1">
        <v>0</v>
      </c>
      <c r="AF1137" s="1">
        <v>0</v>
      </c>
      <c r="AG1137" s="1">
        <v>0</v>
      </c>
      <c r="AH1137" s="1">
        <v>0</v>
      </c>
      <c r="AI1137" t="s">
        <v>87</v>
      </c>
      <c r="AL1137" s="1">
        <v>0</v>
      </c>
      <c r="AM1137" s="1">
        <v>0</v>
      </c>
      <c r="AN1137" s="1">
        <v>0</v>
      </c>
    </row>
    <row r="1138" spans="1:40" x14ac:dyDescent="0.25">
      <c r="A1138">
        <v>1136</v>
      </c>
      <c r="B1138" t="s">
        <v>55</v>
      </c>
      <c r="C1138">
        <v>24</v>
      </c>
      <c r="D1138">
        <v>7440020</v>
      </c>
      <c r="E1138" t="s">
        <v>6</v>
      </c>
      <c r="F1138">
        <v>1.1E-4</v>
      </c>
      <c r="G1138" t="s">
        <v>122</v>
      </c>
      <c r="H1138" s="1">
        <v>0</v>
      </c>
      <c r="I1138" s="1">
        <v>0</v>
      </c>
      <c r="J1138" s="1">
        <v>0</v>
      </c>
      <c r="K1138" s="1">
        <v>0</v>
      </c>
      <c r="L1138" s="1">
        <v>0</v>
      </c>
      <c r="M1138" s="1">
        <v>5.4410000000000003E-5</v>
      </c>
      <c r="N1138" s="1">
        <v>7.8571000000000005E-3</v>
      </c>
      <c r="O1138" s="1">
        <v>0</v>
      </c>
      <c r="P1138" s="1">
        <v>0</v>
      </c>
      <c r="Q1138" s="1">
        <v>0</v>
      </c>
      <c r="R1138" s="1">
        <v>0</v>
      </c>
      <c r="S1138" s="1">
        <v>7.8571000000000005E-3</v>
      </c>
      <c r="T1138" s="1">
        <v>0</v>
      </c>
      <c r="U1138" s="1">
        <v>0</v>
      </c>
      <c r="V1138" t="s">
        <v>86</v>
      </c>
      <c r="W1138" s="1">
        <v>1.1E-4</v>
      </c>
      <c r="X1138" s="1">
        <v>5.4647E-7</v>
      </c>
      <c r="Y1138" s="1">
        <v>5.2043999999999999E-8</v>
      </c>
      <c r="Z1138" s="1">
        <v>0</v>
      </c>
      <c r="AA1138" s="1">
        <v>0</v>
      </c>
      <c r="AB1138" s="1">
        <v>0</v>
      </c>
      <c r="AC1138" s="1">
        <v>0</v>
      </c>
      <c r="AD1138" s="1">
        <v>0</v>
      </c>
      <c r="AE1138" s="1">
        <v>0</v>
      </c>
      <c r="AF1138" s="1">
        <v>0</v>
      </c>
      <c r="AG1138" s="1">
        <v>0</v>
      </c>
      <c r="AH1138" s="1">
        <v>0</v>
      </c>
      <c r="AI1138" t="s">
        <v>87</v>
      </c>
      <c r="AJ1138" t="s">
        <v>88</v>
      </c>
      <c r="AK1138" t="s">
        <v>118</v>
      </c>
      <c r="AL1138" s="1">
        <v>0</v>
      </c>
      <c r="AM1138" s="1">
        <v>0</v>
      </c>
      <c r="AN1138" s="1">
        <v>0</v>
      </c>
    </row>
    <row r="1139" spans="1:40" x14ac:dyDescent="0.25">
      <c r="A1139">
        <v>1137</v>
      </c>
      <c r="B1139" t="s">
        <v>55</v>
      </c>
      <c r="C1139">
        <v>24</v>
      </c>
      <c r="D1139">
        <v>7723140</v>
      </c>
      <c r="E1139" t="s">
        <v>295</v>
      </c>
      <c r="F1139">
        <v>0</v>
      </c>
      <c r="G1139" t="s">
        <v>122</v>
      </c>
      <c r="H1139" s="1">
        <v>0</v>
      </c>
      <c r="I1139" s="1">
        <v>0</v>
      </c>
      <c r="J1139" s="1">
        <v>0</v>
      </c>
      <c r="K1139" s="1">
        <v>0</v>
      </c>
      <c r="L1139" s="1">
        <v>0</v>
      </c>
      <c r="M1139" s="1">
        <v>0</v>
      </c>
      <c r="N1139" s="1">
        <v>0</v>
      </c>
      <c r="O1139" s="1">
        <v>0</v>
      </c>
      <c r="P1139" s="1">
        <v>0</v>
      </c>
      <c r="Q1139" s="1">
        <v>0</v>
      </c>
      <c r="R1139" s="1">
        <v>0</v>
      </c>
      <c r="S1139" s="1">
        <v>0</v>
      </c>
      <c r="T1139" s="1">
        <v>0</v>
      </c>
      <c r="U1139" s="1">
        <v>0</v>
      </c>
      <c r="V1139" t="s">
        <v>86</v>
      </c>
      <c r="W1139" s="1">
        <v>0</v>
      </c>
      <c r="X1139" s="1">
        <v>0</v>
      </c>
      <c r="Y1139" s="1">
        <v>0</v>
      </c>
      <c r="Z1139" s="1">
        <v>0</v>
      </c>
      <c r="AA1139" s="1">
        <v>0</v>
      </c>
      <c r="AB1139" s="1">
        <v>0</v>
      </c>
      <c r="AC1139" s="1">
        <v>0</v>
      </c>
      <c r="AD1139" s="1">
        <v>0</v>
      </c>
      <c r="AE1139" s="1">
        <v>0</v>
      </c>
      <c r="AF1139" s="1">
        <v>0</v>
      </c>
      <c r="AG1139" s="1">
        <v>0</v>
      </c>
      <c r="AH1139" s="1">
        <v>0</v>
      </c>
      <c r="AI1139" t="s">
        <v>87</v>
      </c>
      <c r="AL1139" s="1">
        <v>0</v>
      </c>
      <c r="AM1139" s="1">
        <v>0</v>
      </c>
      <c r="AN1139" s="1">
        <v>0</v>
      </c>
    </row>
    <row r="1140" spans="1:40" x14ac:dyDescent="0.25">
      <c r="A1140">
        <v>1138</v>
      </c>
      <c r="B1140" t="s">
        <v>55</v>
      </c>
      <c r="C1140">
        <v>24</v>
      </c>
      <c r="D1140">
        <v>7439921</v>
      </c>
      <c r="E1140" t="s">
        <v>7</v>
      </c>
      <c r="F1140">
        <v>0</v>
      </c>
      <c r="G1140" t="s">
        <v>122</v>
      </c>
      <c r="H1140" s="1">
        <v>0</v>
      </c>
      <c r="I1140" s="1">
        <v>0</v>
      </c>
      <c r="J1140" s="1">
        <v>0</v>
      </c>
      <c r="K1140" s="1">
        <v>0</v>
      </c>
      <c r="L1140" s="1">
        <v>0</v>
      </c>
      <c r="M1140" s="1">
        <v>0</v>
      </c>
      <c r="N1140" s="1">
        <v>0</v>
      </c>
      <c r="O1140" s="1">
        <v>0</v>
      </c>
      <c r="P1140" s="1">
        <v>0</v>
      </c>
      <c r="Q1140" s="1">
        <v>0</v>
      </c>
      <c r="R1140" s="1">
        <v>0</v>
      </c>
      <c r="S1140" s="1">
        <v>0</v>
      </c>
      <c r="T1140" s="1">
        <v>0</v>
      </c>
      <c r="U1140" s="1">
        <v>0</v>
      </c>
      <c r="V1140" t="s">
        <v>86</v>
      </c>
      <c r="W1140" s="1">
        <v>0</v>
      </c>
      <c r="X1140" s="1">
        <v>0</v>
      </c>
      <c r="Y1140" s="1">
        <v>0</v>
      </c>
      <c r="Z1140" s="1">
        <v>0</v>
      </c>
      <c r="AA1140" s="1">
        <v>0</v>
      </c>
      <c r="AB1140" s="1">
        <v>0</v>
      </c>
      <c r="AC1140" s="1">
        <v>0</v>
      </c>
      <c r="AD1140" s="1">
        <v>0</v>
      </c>
      <c r="AE1140" s="1">
        <v>0</v>
      </c>
      <c r="AF1140" s="1">
        <v>0</v>
      </c>
      <c r="AG1140" s="1">
        <v>0</v>
      </c>
      <c r="AH1140" s="1">
        <v>0</v>
      </c>
      <c r="AI1140" t="s">
        <v>87</v>
      </c>
      <c r="AL1140" s="1">
        <v>0</v>
      </c>
      <c r="AM1140" s="1">
        <v>0</v>
      </c>
      <c r="AN1140" s="1">
        <v>0</v>
      </c>
    </row>
    <row r="1141" spans="1:40" x14ac:dyDescent="0.25">
      <c r="A1141">
        <v>1139</v>
      </c>
      <c r="B1141" t="s">
        <v>55</v>
      </c>
      <c r="C1141">
        <v>24</v>
      </c>
      <c r="D1141">
        <v>7440622</v>
      </c>
      <c r="E1141" t="s">
        <v>296</v>
      </c>
      <c r="F1141">
        <v>0</v>
      </c>
      <c r="G1141" t="s">
        <v>122</v>
      </c>
      <c r="H1141" s="1">
        <v>0</v>
      </c>
      <c r="I1141" s="1">
        <v>0</v>
      </c>
      <c r="J1141" s="1">
        <v>0</v>
      </c>
      <c r="K1141" s="1">
        <v>0</v>
      </c>
      <c r="L1141" s="1">
        <v>0</v>
      </c>
      <c r="M1141" s="1">
        <v>0</v>
      </c>
      <c r="N1141" s="1">
        <v>0</v>
      </c>
      <c r="O1141" s="1">
        <v>0</v>
      </c>
      <c r="P1141" s="1">
        <v>0</v>
      </c>
      <c r="Q1141" s="1">
        <v>0</v>
      </c>
      <c r="R1141" s="1">
        <v>0</v>
      </c>
      <c r="S1141" s="1">
        <v>0</v>
      </c>
      <c r="T1141" s="1">
        <v>0</v>
      </c>
      <c r="U1141" s="1">
        <v>0</v>
      </c>
      <c r="V1141" t="s">
        <v>86</v>
      </c>
      <c r="W1141" s="1">
        <v>0</v>
      </c>
      <c r="X1141" s="1">
        <v>0</v>
      </c>
      <c r="Y1141" s="1">
        <v>0</v>
      </c>
      <c r="Z1141" s="1">
        <v>0</v>
      </c>
      <c r="AA1141" s="1">
        <v>0</v>
      </c>
      <c r="AB1141" s="1">
        <v>0</v>
      </c>
      <c r="AC1141" s="1">
        <v>0</v>
      </c>
      <c r="AD1141" s="1">
        <v>0</v>
      </c>
      <c r="AE1141" s="1">
        <v>0</v>
      </c>
      <c r="AF1141" s="1">
        <v>0</v>
      </c>
      <c r="AG1141" s="1">
        <v>0</v>
      </c>
      <c r="AH1141" s="1">
        <v>0</v>
      </c>
      <c r="AI1141" t="s">
        <v>87</v>
      </c>
      <c r="AL1141" s="1">
        <v>0</v>
      </c>
      <c r="AM1141" s="1">
        <v>0</v>
      </c>
      <c r="AN1141" s="1">
        <v>0</v>
      </c>
    </row>
    <row r="1142" spans="1:40" x14ac:dyDescent="0.25">
      <c r="A1142">
        <v>1140</v>
      </c>
      <c r="B1142" t="s">
        <v>55</v>
      </c>
      <c r="C1142">
        <v>24</v>
      </c>
      <c r="D1142">
        <v>7440666</v>
      </c>
      <c r="E1142" t="s">
        <v>297</v>
      </c>
      <c r="F1142">
        <v>0</v>
      </c>
      <c r="G1142" t="s">
        <v>122</v>
      </c>
      <c r="H1142" s="1">
        <v>0</v>
      </c>
      <c r="I1142" s="1">
        <v>0</v>
      </c>
      <c r="J1142" s="1">
        <v>0</v>
      </c>
      <c r="K1142" s="1">
        <v>0</v>
      </c>
      <c r="L1142" s="1">
        <v>0</v>
      </c>
      <c r="M1142" s="1">
        <v>0</v>
      </c>
      <c r="N1142" s="1">
        <v>0</v>
      </c>
      <c r="O1142" s="1">
        <v>0</v>
      </c>
      <c r="P1142" s="1">
        <v>0</v>
      </c>
      <c r="Q1142" s="1">
        <v>0</v>
      </c>
      <c r="R1142" s="1">
        <v>0</v>
      </c>
      <c r="S1142" s="1">
        <v>0</v>
      </c>
      <c r="T1142" s="1">
        <v>0</v>
      </c>
      <c r="U1142" s="1">
        <v>0</v>
      </c>
      <c r="V1142" t="s">
        <v>86</v>
      </c>
      <c r="W1142" s="1">
        <v>0</v>
      </c>
      <c r="X1142" s="1">
        <v>0</v>
      </c>
      <c r="Y1142" s="1">
        <v>0</v>
      </c>
      <c r="Z1142" s="1">
        <v>0</v>
      </c>
      <c r="AA1142" s="1">
        <v>0</v>
      </c>
      <c r="AB1142" s="1">
        <v>0</v>
      </c>
      <c r="AC1142" s="1">
        <v>0</v>
      </c>
      <c r="AD1142" s="1">
        <v>0</v>
      </c>
      <c r="AE1142" s="1">
        <v>0</v>
      </c>
      <c r="AF1142" s="1">
        <v>0</v>
      </c>
      <c r="AG1142" s="1">
        <v>0</v>
      </c>
      <c r="AH1142" s="1">
        <v>0</v>
      </c>
      <c r="AI1142" t="s">
        <v>87</v>
      </c>
      <c r="AL1142" s="1">
        <v>0</v>
      </c>
      <c r="AM1142" s="1">
        <v>0</v>
      </c>
      <c r="AN1142" s="1">
        <v>0</v>
      </c>
    </row>
    <row r="1143" spans="1:40" x14ac:dyDescent="0.25">
      <c r="A1143">
        <v>1141</v>
      </c>
      <c r="B1143" t="s">
        <v>44</v>
      </c>
      <c r="C1143">
        <v>24</v>
      </c>
      <c r="D1143">
        <v>7429905</v>
      </c>
      <c r="E1143" t="s">
        <v>290</v>
      </c>
      <c r="F1143">
        <v>0</v>
      </c>
      <c r="G1143" t="s">
        <v>122</v>
      </c>
      <c r="H1143" s="1">
        <v>0</v>
      </c>
      <c r="I1143" s="1">
        <v>0</v>
      </c>
      <c r="J1143" s="1">
        <v>0</v>
      </c>
      <c r="K1143" s="1">
        <v>0</v>
      </c>
      <c r="L1143" s="1">
        <v>0</v>
      </c>
      <c r="M1143" s="1">
        <v>0</v>
      </c>
      <c r="N1143" s="1">
        <v>0</v>
      </c>
      <c r="O1143" s="1">
        <v>0</v>
      </c>
      <c r="P1143" s="1">
        <v>0</v>
      </c>
      <c r="Q1143" s="1">
        <v>0</v>
      </c>
      <c r="R1143" s="1">
        <v>0</v>
      </c>
      <c r="S1143" s="1">
        <v>0</v>
      </c>
      <c r="T1143" s="1">
        <v>0</v>
      </c>
      <c r="U1143" s="1">
        <v>0</v>
      </c>
      <c r="V1143" t="s">
        <v>86</v>
      </c>
      <c r="W1143" s="1">
        <v>0</v>
      </c>
      <c r="X1143" s="1">
        <v>0</v>
      </c>
      <c r="Y1143" s="1">
        <v>0</v>
      </c>
      <c r="Z1143" s="1">
        <v>0</v>
      </c>
      <c r="AA1143" s="1">
        <v>0</v>
      </c>
      <c r="AB1143" s="1">
        <v>0</v>
      </c>
      <c r="AC1143" s="1">
        <v>0</v>
      </c>
      <c r="AD1143" s="1">
        <v>0</v>
      </c>
      <c r="AE1143" s="1">
        <v>0</v>
      </c>
      <c r="AF1143" s="1">
        <v>0</v>
      </c>
      <c r="AG1143" s="1">
        <v>0</v>
      </c>
      <c r="AH1143" s="1">
        <v>0</v>
      </c>
      <c r="AI1143" t="s">
        <v>87</v>
      </c>
      <c r="AL1143" s="1">
        <v>0</v>
      </c>
      <c r="AM1143" s="1">
        <v>0</v>
      </c>
      <c r="AN1143" s="1">
        <v>0</v>
      </c>
    </row>
    <row r="1144" spans="1:40" x14ac:dyDescent="0.25">
      <c r="A1144">
        <v>1142</v>
      </c>
      <c r="B1144" t="s">
        <v>44</v>
      </c>
      <c r="C1144">
        <v>24</v>
      </c>
      <c r="D1144">
        <v>1344281</v>
      </c>
      <c r="E1144" t="s">
        <v>291</v>
      </c>
      <c r="F1144">
        <v>0</v>
      </c>
      <c r="G1144" t="s">
        <v>122</v>
      </c>
      <c r="H1144" s="1">
        <v>0</v>
      </c>
      <c r="I1144" s="1">
        <v>0</v>
      </c>
      <c r="J1144" s="1">
        <v>0</v>
      </c>
      <c r="K1144" s="1">
        <v>0</v>
      </c>
      <c r="L1144" s="1">
        <v>0</v>
      </c>
      <c r="M1144" s="1">
        <v>0</v>
      </c>
      <c r="N1144" s="1">
        <v>0</v>
      </c>
      <c r="O1144" s="1">
        <v>0</v>
      </c>
      <c r="P1144" s="1">
        <v>0</v>
      </c>
      <c r="Q1144" s="1">
        <v>0</v>
      </c>
      <c r="R1144" s="1">
        <v>0</v>
      </c>
      <c r="S1144" s="1">
        <v>0</v>
      </c>
      <c r="T1144" s="1">
        <v>0</v>
      </c>
      <c r="U1144" s="1">
        <v>0</v>
      </c>
      <c r="V1144" t="s">
        <v>86</v>
      </c>
      <c r="W1144" s="1">
        <v>0</v>
      </c>
      <c r="X1144" s="1">
        <v>0</v>
      </c>
      <c r="Y1144" s="1">
        <v>0</v>
      </c>
      <c r="Z1144" s="1">
        <v>0</v>
      </c>
      <c r="AA1144" s="1">
        <v>0</v>
      </c>
      <c r="AB1144" s="1">
        <v>0</v>
      </c>
      <c r="AC1144" s="1">
        <v>0</v>
      </c>
      <c r="AD1144" s="1">
        <v>0</v>
      </c>
      <c r="AE1144" s="1">
        <v>0</v>
      </c>
      <c r="AF1144" s="1">
        <v>0</v>
      </c>
      <c r="AG1144" s="1">
        <v>0</v>
      </c>
      <c r="AH1144" s="1">
        <v>0</v>
      </c>
      <c r="AI1144" t="s">
        <v>87</v>
      </c>
      <c r="AL1144" s="1">
        <v>0</v>
      </c>
      <c r="AM1144" s="1">
        <v>0</v>
      </c>
      <c r="AN1144" s="1">
        <v>0</v>
      </c>
    </row>
    <row r="1145" spans="1:40" x14ac:dyDescent="0.25">
      <c r="A1145">
        <v>1143</v>
      </c>
      <c r="B1145" t="s">
        <v>44</v>
      </c>
      <c r="C1145">
        <v>24</v>
      </c>
      <c r="D1145">
        <v>7440417</v>
      </c>
      <c r="E1145" t="s">
        <v>292</v>
      </c>
      <c r="F1145">
        <v>0</v>
      </c>
      <c r="G1145" t="s">
        <v>122</v>
      </c>
      <c r="H1145" s="1">
        <v>0</v>
      </c>
      <c r="I1145" s="1">
        <v>0</v>
      </c>
      <c r="J1145" s="1">
        <v>0</v>
      </c>
      <c r="K1145" s="1">
        <v>0</v>
      </c>
      <c r="L1145" s="1">
        <v>0</v>
      </c>
      <c r="M1145" s="1">
        <v>0</v>
      </c>
      <c r="N1145" s="1">
        <v>0</v>
      </c>
      <c r="O1145" s="1">
        <v>0</v>
      </c>
      <c r="P1145" s="1">
        <v>0</v>
      </c>
      <c r="Q1145" s="1">
        <v>0</v>
      </c>
      <c r="R1145" s="1">
        <v>0</v>
      </c>
      <c r="S1145" s="1">
        <v>0</v>
      </c>
      <c r="T1145" s="1">
        <v>0</v>
      </c>
      <c r="U1145" s="1">
        <v>0</v>
      </c>
      <c r="V1145" t="s">
        <v>86</v>
      </c>
      <c r="W1145" s="1">
        <v>0</v>
      </c>
      <c r="X1145" s="1">
        <v>0</v>
      </c>
      <c r="Y1145" s="1">
        <v>0</v>
      </c>
      <c r="Z1145" s="1">
        <v>0</v>
      </c>
      <c r="AA1145" s="1">
        <v>0</v>
      </c>
      <c r="AB1145" s="1">
        <v>0</v>
      </c>
      <c r="AC1145" s="1">
        <v>0</v>
      </c>
      <c r="AD1145" s="1">
        <v>0</v>
      </c>
      <c r="AE1145" s="1">
        <v>0</v>
      </c>
      <c r="AF1145" s="1">
        <v>0</v>
      </c>
      <c r="AG1145" s="1">
        <v>0</v>
      </c>
      <c r="AH1145" s="1">
        <v>0</v>
      </c>
      <c r="AI1145" t="s">
        <v>87</v>
      </c>
      <c r="AL1145" s="1">
        <v>0</v>
      </c>
      <c r="AM1145" s="1">
        <v>0</v>
      </c>
      <c r="AN1145" s="1">
        <v>0</v>
      </c>
    </row>
    <row r="1146" spans="1:40" x14ac:dyDescent="0.25">
      <c r="A1146">
        <v>1144</v>
      </c>
      <c r="B1146" t="s">
        <v>44</v>
      </c>
      <c r="C1146">
        <v>24</v>
      </c>
      <c r="D1146">
        <v>7440439</v>
      </c>
      <c r="E1146" t="s">
        <v>293</v>
      </c>
      <c r="F1146">
        <v>0</v>
      </c>
      <c r="G1146" t="s">
        <v>122</v>
      </c>
      <c r="H1146" s="1">
        <v>0</v>
      </c>
      <c r="I1146" s="1">
        <v>0</v>
      </c>
      <c r="J1146" s="1">
        <v>0</v>
      </c>
      <c r="K1146" s="1">
        <v>0</v>
      </c>
      <c r="L1146" s="1">
        <v>0</v>
      </c>
      <c r="M1146" s="1">
        <v>0</v>
      </c>
      <c r="N1146" s="1">
        <v>0</v>
      </c>
      <c r="O1146" s="1">
        <v>0</v>
      </c>
      <c r="P1146" s="1">
        <v>0</v>
      </c>
      <c r="Q1146" s="1">
        <v>0</v>
      </c>
      <c r="R1146" s="1">
        <v>0</v>
      </c>
      <c r="S1146" s="1">
        <v>0</v>
      </c>
      <c r="T1146" s="1">
        <v>0</v>
      </c>
      <c r="U1146" s="1">
        <v>0</v>
      </c>
      <c r="V1146" t="s">
        <v>86</v>
      </c>
      <c r="W1146" s="1">
        <v>0</v>
      </c>
      <c r="X1146" s="1">
        <v>0</v>
      </c>
      <c r="Y1146" s="1">
        <v>0</v>
      </c>
      <c r="Z1146" s="1">
        <v>0</v>
      </c>
      <c r="AA1146" s="1">
        <v>0</v>
      </c>
      <c r="AB1146" s="1">
        <v>0</v>
      </c>
      <c r="AC1146" s="1">
        <v>0</v>
      </c>
      <c r="AD1146" s="1">
        <v>0</v>
      </c>
      <c r="AE1146" s="1">
        <v>0</v>
      </c>
      <c r="AF1146" s="1">
        <v>0</v>
      </c>
      <c r="AG1146" s="1">
        <v>0</v>
      </c>
      <c r="AH1146" s="1">
        <v>0</v>
      </c>
      <c r="AI1146" t="s">
        <v>87</v>
      </c>
      <c r="AL1146" s="1">
        <v>0</v>
      </c>
      <c r="AM1146" s="1">
        <v>0</v>
      </c>
      <c r="AN1146" s="1">
        <v>0</v>
      </c>
    </row>
    <row r="1147" spans="1:40" x14ac:dyDescent="0.25">
      <c r="A1147">
        <v>1145</v>
      </c>
      <c r="B1147" t="s">
        <v>44</v>
      </c>
      <c r="C1147">
        <v>24</v>
      </c>
      <c r="D1147">
        <v>7440484</v>
      </c>
      <c r="E1147" t="s">
        <v>8</v>
      </c>
      <c r="F1147">
        <v>0</v>
      </c>
      <c r="G1147" t="s">
        <v>122</v>
      </c>
      <c r="H1147" s="1">
        <v>0</v>
      </c>
      <c r="I1147" s="1">
        <v>0</v>
      </c>
      <c r="J1147" s="1">
        <v>0</v>
      </c>
      <c r="K1147" s="1">
        <v>0</v>
      </c>
      <c r="L1147" s="1">
        <v>0</v>
      </c>
      <c r="M1147" s="1">
        <v>0</v>
      </c>
      <c r="N1147" s="1">
        <v>0</v>
      </c>
      <c r="O1147" s="1">
        <v>0</v>
      </c>
      <c r="P1147" s="1">
        <v>0</v>
      </c>
      <c r="Q1147" s="1">
        <v>0</v>
      </c>
      <c r="R1147" s="1">
        <v>0</v>
      </c>
      <c r="S1147" s="1">
        <v>0</v>
      </c>
      <c r="T1147" s="1">
        <v>0</v>
      </c>
      <c r="U1147" s="1">
        <v>0</v>
      </c>
      <c r="V1147" t="s">
        <v>86</v>
      </c>
      <c r="W1147" s="1">
        <v>0</v>
      </c>
      <c r="X1147" s="1">
        <v>0</v>
      </c>
      <c r="Y1147" s="1">
        <v>0</v>
      </c>
      <c r="Z1147" s="1">
        <v>0</v>
      </c>
      <c r="AA1147" s="1">
        <v>0</v>
      </c>
      <c r="AB1147" s="1">
        <v>0</v>
      </c>
      <c r="AC1147" s="1">
        <v>0</v>
      </c>
      <c r="AD1147" s="1">
        <v>0</v>
      </c>
      <c r="AE1147" s="1">
        <v>0</v>
      </c>
      <c r="AF1147" s="1">
        <v>0</v>
      </c>
      <c r="AG1147" s="1">
        <v>0</v>
      </c>
      <c r="AH1147" s="1">
        <v>0</v>
      </c>
      <c r="AI1147" t="s">
        <v>87</v>
      </c>
      <c r="AL1147" s="1">
        <v>0</v>
      </c>
      <c r="AM1147" s="1">
        <v>0</v>
      </c>
      <c r="AN1147" s="1">
        <v>0</v>
      </c>
    </row>
    <row r="1148" spans="1:40" x14ac:dyDescent="0.25">
      <c r="A1148">
        <v>1146</v>
      </c>
      <c r="B1148" t="s">
        <v>44</v>
      </c>
      <c r="C1148">
        <v>24</v>
      </c>
      <c r="D1148">
        <v>7440473</v>
      </c>
      <c r="E1148" t="s">
        <v>89</v>
      </c>
      <c r="F1148" s="1">
        <v>1.5E-6</v>
      </c>
      <c r="G1148" t="s">
        <v>122</v>
      </c>
      <c r="H1148" s="1">
        <v>0</v>
      </c>
      <c r="I1148" s="1">
        <v>0</v>
      </c>
      <c r="J1148" s="1">
        <v>0</v>
      </c>
      <c r="K1148" s="1">
        <v>0</v>
      </c>
      <c r="L1148" s="1">
        <v>0</v>
      </c>
      <c r="M1148" s="1">
        <v>0</v>
      </c>
      <c r="N1148" s="1">
        <v>0</v>
      </c>
      <c r="O1148" s="1">
        <v>0</v>
      </c>
      <c r="P1148" s="1">
        <v>0</v>
      </c>
      <c r="Q1148" s="1">
        <v>0</v>
      </c>
      <c r="R1148" s="1">
        <v>0</v>
      </c>
      <c r="S1148" s="1">
        <v>0</v>
      </c>
      <c r="T1148" s="1">
        <v>0</v>
      </c>
      <c r="U1148" s="1">
        <v>0</v>
      </c>
      <c r="V1148" t="s">
        <v>86</v>
      </c>
      <c r="W1148" s="1">
        <v>1.5E-6</v>
      </c>
      <c r="X1148" s="1">
        <v>0</v>
      </c>
      <c r="Y1148" s="1">
        <v>0</v>
      </c>
      <c r="Z1148" s="1">
        <v>0</v>
      </c>
      <c r="AA1148" s="1">
        <v>0</v>
      </c>
      <c r="AB1148" s="1">
        <v>0</v>
      </c>
      <c r="AC1148" s="1">
        <v>0</v>
      </c>
      <c r="AD1148" s="1">
        <v>0</v>
      </c>
      <c r="AE1148" s="1">
        <v>0</v>
      </c>
      <c r="AF1148" s="1">
        <v>0</v>
      </c>
      <c r="AG1148" s="1">
        <v>0</v>
      </c>
      <c r="AH1148" s="1">
        <v>0</v>
      </c>
      <c r="AI1148" t="s">
        <v>87</v>
      </c>
      <c r="AL1148" s="1">
        <v>0</v>
      </c>
      <c r="AM1148" s="1">
        <v>0</v>
      </c>
      <c r="AN1148" s="1">
        <v>0</v>
      </c>
    </row>
    <row r="1149" spans="1:40" x14ac:dyDescent="0.25">
      <c r="A1149">
        <v>1147</v>
      </c>
      <c r="B1149" t="s">
        <v>44</v>
      </c>
      <c r="C1149">
        <v>24</v>
      </c>
      <c r="D1149">
        <v>18540299</v>
      </c>
      <c r="E1149" t="s">
        <v>13</v>
      </c>
      <c r="F1149" s="1">
        <v>1.4999999999999999E-7</v>
      </c>
      <c r="G1149" t="s">
        <v>122</v>
      </c>
      <c r="H1149" s="1">
        <v>0</v>
      </c>
      <c r="I1149" s="1">
        <v>0</v>
      </c>
      <c r="J1149" s="1">
        <v>0</v>
      </c>
      <c r="K1149" s="1">
        <v>0</v>
      </c>
      <c r="L1149" s="1">
        <v>0</v>
      </c>
      <c r="M1149" s="1">
        <v>0</v>
      </c>
      <c r="N1149" s="1">
        <v>7.5000000000000002E-7</v>
      </c>
      <c r="O1149" s="1">
        <v>0</v>
      </c>
      <c r="P1149" s="1">
        <v>0</v>
      </c>
      <c r="Q1149" s="1">
        <v>0</v>
      </c>
      <c r="R1149" s="1">
        <v>0</v>
      </c>
      <c r="S1149" s="1">
        <v>4.0807000000000003E-8</v>
      </c>
      <c r="T1149" s="1">
        <v>0</v>
      </c>
      <c r="U1149" s="1">
        <v>0</v>
      </c>
      <c r="V1149" t="s">
        <v>86</v>
      </c>
      <c r="W1149" s="1">
        <v>1.4999999999999999E-7</v>
      </c>
      <c r="X1149" s="1">
        <v>7.4518000000000001E-10</v>
      </c>
      <c r="Y1149" s="1">
        <v>7.0970000000000002E-11</v>
      </c>
      <c r="Z1149" s="1">
        <v>0</v>
      </c>
      <c r="AA1149" s="1">
        <v>0</v>
      </c>
      <c r="AB1149" s="1">
        <v>0</v>
      </c>
      <c r="AC1149" s="1">
        <v>0</v>
      </c>
      <c r="AD1149" s="1">
        <v>0</v>
      </c>
      <c r="AE1149" s="1">
        <v>0</v>
      </c>
      <c r="AF1149" s="1">
        <v>0</v>
      </c>
      <c r="AG1149" s="1">
        <v>0</v>
      </c>
      <c r="AH1149" s="1">
        <v>0</v>
      </c>
      <c r="AI1149" t="s">
        <v>87</v>
      </c>
      <c r="AJ1149" t="s">
        <v>88</v>
      </c>
      <c r="AK1149" t="s">
        <v>118</v>
      </c>
      <c r="AL1149" s="1">
        <v>0</v>
      </c>
      <c r="AM1149" s="1">
        <v>0</v>
      </c>
      <c r="AN1149" s="1">
        <v>0</v>
      </c>
    </row>
    <row r="1150" spans="1:40" x14ac:dyDescent="0.25">
      <c r="A1150">
        <v>1148</v>
      </c>
      <c r="B1150" t="s">
        <v>44</v>
      </c>
      <c r="C1150">
        <v>24</v>
      </c>
      <c r="D1150">
        <v>1175</v>
      </c>
      <c r="E1150" t="s">
        <v>294</v>
      </c>
      <c r="F1150">
        <v>0</v>
      </c>
      <c r="G1150" t="s">
        <v>122</v>
      </c>
      <c r="H1150" s="1">
        <v>0</v>
      </c>
      <c r="I1150" s="1">
        <v>0</v>
      </c>
      <c r="J1150" s="1">
        <v>0</v>
      </c>
      <c r="K1150" s="1">
        <v>0</v>
      </c>
      <c r="L1150" s="1">
        <v>0</v>
      </c>
      <c r="M1150" s="1">
        <v>0</v>
      </c>
      <c r="N1150" s="1">
        <v>0</v>
      </c>
      <c r="O1150" s="1">
        <v>0</v>
      </c>
      <c r="P1150" s="1">
        <v>0</v>
      </c>
      <c r="Q1150" s="1">
        <v>0</v>
      </c>
      <c r="R1150" s="1">
        <v>0</v>
      </c>
      <c r="S1150" s="1">
        <v>0</v>
      </c>
      <c r="T1150" s="1">
        <v>0</v>
      </c>
      <c r="U1150" s="1">
        <v>0</v>
      </c>
      <c r="V1150" t="s">
        <v>86</v>
      </c>
      <c r="W1150" s="1">
        <v>0</v>
      </c>
      <c r="X1150" s="1">
        <v>0</v>
      </c>
      <c r="Y1150" s="1">
        <v>0</v>
      </c>
      <c r="Z1150" s="1">
        <v>0</v>
      </c>
      <c r="AA1150" s="1">
        <v>0</v>
      </c>
      <c r="AB1150" s="1">
        <v>0</v>
      </c>
      <c r="AC1150" s="1">
        <v>0</v>
      </c>
      <c r="AD1150" s="1">
        <v>0</v>
      </c>
      <c r="AE1150" s="1">
        <v>0</v>
      </c>
      <c r="AF1150" s="1">
        <v>0</v>
      </c>
      <c r="AG1150" s="1">
        <v>0</v>
      </c>
      <c r="AH1150" s="1">
        <v>0</v>
      </c>
      <c r="AI1150" t="s">
        <v>87</v>
      </c>
      <c r="AL1150" s="1">
        <v>0</v>
      </c>
      <c r="AM1150" s="1">
        <v>0</v>
      </c>
      <c r="AN1150" s="1">
        <v>0</v>
      </c>
    </row>
    <row r="1151" spans="1:40" x14ac:dyDescent="0.25">
      <c r="A1151">
        <v>1149</v>
      </c>
      <c r="B1151" t="s">
        <v>44</v>
      </c>
      <c r="C1151">
        <v>24</v>
      </c>
      <c r="D1151">
        <v>7440508</v>
      </c>
      <c r="E1151" t="s">
        <v>10</v>
      </c>
      <c r="F1151">
        <v>2.2000000000000001E-4</v>
      </c>
      <c r="G1151" t="s">
        <v>122</v>
      </c>
      <c r="H1151" s="1">
        <v>0</v>
      </c>
      <c r="I1151" s="1">
        <v>0</v>
      </c>
      <c r="J1151" s="1">
        <v>0</v>
      </c>
      <c r="K1151" s="1">
        <v>0</v>
      </c>
      <c r="L1151" s="1">
        <v>0</v>
      </c>
      <c r="M1151" s="1">
        <v>0</v>
      </c>
      <c r="N1151" s="1">
        <v>0</v>
      </c>
      <c r="O1151" s="1">
        <v>0</v>
      </c>
      <c r="P1151" s="1">
        <v>0</v>
      </c>
      <c r="Q1151" s="1">
        <v>0</v>
      </c>
      <c r="R1151" s="1">
        <v>0</v>
      </c>
      <c r="S1151" s="1">
        <v>0</v>
      </c>
      <c r="T1151" s="1">
        <v>0</v>
      </c>
      <c r="U1151" s="1">
        <v>0</v>
      </c>
      <c r="V1151" t="s">
        <v>86</v>
      </c>
      <c r="W1151" s="1">
        <v>2.2000000000000001E-4</v>
      </c>
      <c r="X1151" s="1">
        <v>0</v>
      </c>
      <c r="Y1151" s="1">
        <v>0</v>
      </c>
      <c r="Z1151" s="1">
        <v>0</v>
      </c>
      <c r="AA1151" s="1">
        <v>0</v>
      </c>
      <c r="AB1151" s="1">
        <v>0</v>
      </c>
      <c r="AC1151" s="1">
        <v>0</v>
      </c>
      <c r="AD1151" s="1">
        <v>0</v>
      </c>
      <c r="AE1151" s="1">
        <v>0</v>
      </c>
      <c r="AF1151" s="1">
        <v>0</v>
      </c>
      <c r="AG1151" s="1">
        <v>0</v>
      </c>
      <c r="AH1151" s="1">
        <v>0</v>
      </c>
      <c r="AI1151" t="s">
        <v>87</v>
      </c>
      <c r="AL1151" s="1">
        <v>0</v>
      </c>
      <c r="AM1151" s="1">
        <v>0</v>
      </c>
      <c r="AN1151" s="1">
        <v>0</v>
      </c>
    </row>
    <row r="1152" spans="1:40" x14ac:dyDescent="0.25">
      <c r="A1152">
        <v>1150</v>
      </c>
      <c r="B1152" t="s">
        <v>44</v>
      </c>
      <c r="C1152">
        <v>24</v>
      </c>
      <c r="D1152">
        <v>7439965</v>
      </c>
      <c r="E1152" t="s">
        <v>5</v>
      </c>
      <c r="F1152" s="1">
        <v>4.0099999999999999E-5</v>
      </c>
      <c r="G1152" t="s">
        <v>122</v>
      </c>
      <c r="H1152" s="1">
        <v>0</v>
      </c>
      <c r="I1152" s="1">
        <v>4.4556000000000001E-4</v>
      </c>
      <c r="J1152" s="1">
        <v>0</v>
      </c>
      <c r="K1152" s="1">
        <v>0</v>
      </c>
      <c r="L1152" s="1">
        <v>0</v>
      </c>
      <c r="M1152" s="1">
        <v>0</v>
      </c>
      <c r="N1152" s="1">
        <v>0</v>
      </c>
      <c r="O1152" s="1">
        <v>0</v>
      </c>
      <c r="P1152" s="1">
        <v>0</v>
      </c>
      <c r="Q1152" s="1">
        <v>0</v>
      </c>
      <c r="R1152" s="1">
        <v>0</v>
      </c>
      <c r="S1152" s="1">
        <v>0</v>
      </c>
      <c r="T1152" s="1">
        <v>0</v>
      </c>
      <c r="U1152" s="1">
        <v>0</v>
      </c>
      <c r="V1152" t="s">
        <v>86</v>
      </c>
      <c r="W1152" s="1">
        <v>4.0099999999999999E-5</v>
      </c>
      <c r="X1152" s="1">
        <v>0</v>
      </c>
      <c r="Y1152" s="1">
        <v>0</v>
      </c>
      <c r="Z1152" s="1">
        <v>0</v>
      </c>
      <c r="AA1152" s="1">
        <v>0</v>
      </c>
      <c r="AB1152" s="1">
        <v>0</v>
      </c>
      <c r="AC1152" s="1">
        <v>0</v>
      </c>
      <c r="AD1152" s="1">
        <v>0</v>
      </c>
      <c r="AE1152" s="1">
        <v>0</v>
      </c>
      <c r="AF1152" s="1">
        <v>0</v>
      </c>
      <c r="AG1152" s="1">
        <v>0</v>
      </c>
      <c r="AH1152" s="1">
        <v>0</v>
      </c>
      <c r="AI1152" t="s">
        <v>87</v>
      </c>
      <c r="AL1152" s="1">
        <v>0</v>
      </c>
      <c r="AM1152" s="1">
        <v>0</v>
      </c>
      <c r="AN1152" s="1">
        <v>0</v>
      </c>
    </row>
    <row r="1153" spans="1:40" x14ac:dyDescent="0.25">
      <c r="A1153">
        <v>1151</v>
      </c>
      <c r="B1153" t="s">
        <v>44</v>
      </c>
      <c r="C1153">
        <v>24</v>
      </c>
      <c r="D1153">
        <v>7440020</v>
      </c>
      <c r="E1153" t="s">
        <v>6</v>
      </c>
      <c r="F1153">
        <v>6.9200000000000002E-4</v>
      </c>
      <c r="G1153" t="s">
        <v>122</v>
      </c>
      <c r="H1153" s="1">
        <v>0</v>
      </c>
      <c r="I1153" s="1">
        <v>0</v>
      </c>
      <c r="J1153" s="1">
        <v>0</v>
      </c>
      <c r="K1153" s="1">
        <v>0</v>
      </c>
      <c r="L1153" s="1">
        <v>0</v>
      </c>
      <c r="M1153" s="1">
        <v>3.4228999999999998E-4</v>
      </c>
      <c r="N1153" s="1">
        <v>4.9429000000000001E-2</v>
      </c>
      <c r="O1153" s="1">
        <v>0</v>
      </c>
      <c r="P1153" s="1">
        <v>0</v>
      </c>
      <c r="Q1153" s="1">
        <v>0</v>
      </c>
      <c r="R1153" s="1">
        <v>0</v>
      </c>
      <c r="S1153" s="1">
        <v>4.9429000000000001E-2</v>
      </c>
      <c r="T1153" s="1">
        <v>0</v>
      </c>
      <c r="U1153" s="1">
        <v>0</v>
      </c>
      <c r="V1153" t="s">
        <v>86</v>
      </c>
      <c r="W1153" s="1">
        <v>6.9200000000000002E-4</v>
      </c>
      <c r="X1153" s="1">
        <v>3.4377999999999999E-6</v>
      </c>
      <c r="Y1153" s="1">
        <v>3.2740999999999999E-7</v>
      </c>
      <c r="Z1153" s="1">
        <v>0</v>
      </c>
      <c r="AA1153" s="1">
        <v>0</v>
      </c>
      <c r="AB1153" s="1">
        <v>0</v>
      </c>
      <c r="AC1153" s="1">
        <v>0</v>
      </c>
      <c r="AD1153" s="1">
        <v>0</v>
      </c>
      <c r="AE1153" s="1">
        <v>0</v>
      </c>
      <c r="AF1153" s="1">
        <v>0</v>
      </c>
      <c r="AG1153" s="1">
        <v>0</v>
      </c>
      <c r="AH1153" s="1">
        <v>0</v>
      </c>
      <c r="AI1153" t="s">
        <v>87</v>
      </c>
      <c r="AJ1153" t="s">
        <v>88</v>
      </c>
      <c r="AK1153" t="s">
        <v>118</v>
      </c>
      <c r="AL1153" s="1">
        <v>0</v>
      </c>
      <c r="AM1153" s="1">
        <v>0</v>
      </c>
      <c r="AN1153" s="1">
        <v>0</v>
      </c>
    </row>
    <row r="1154" spans="1:40" x14ac:dyDescent="0.25">
      <c r="A1154">
        <v>1152</v>
      </c>
      <c r="B1154" t="s">
        <v>44</v>
      </c>
      <c r="C1154">
        <v>24</v>
      </c>
      <c r="D1154">
        <v>7723140</v>
      </c>
      <c r="E1154" t="s">
        <v>295</v>
      </c>
      <c r="F1154">
        <v>0</v>
      </c>
      <c r="G1154" t="s">
        <v>122</v>
      </c>
      <c r="H1154" s="1">
        <v>0</v>
      </c>
      <c r="I1154" s="1">
        <v>0</v>
      </c>
      <c r="J1154" s="1">
        <v>0</v>
      </c>
      <c r="K1154" s="1">
        <v>0</v>
      </c>
      <c r="L1154" s="1">
        <v>0</v>
      </c>
      <c r="M1154" s="1">
        <v>0</v>
      </c>
      <c r="N1154" s="1">
        <v>0</v>
      </c>
      <c r="O1154" s="1">
        <v>0</v>
      </c>
      <c r="P1154" s="1">
        <v>0</v>
      </c>
      <c r="Q1154" s="1">
        <v>0</v>
      </c>
      <c r="R1154" s="1">
        <v>0</v>
      </c>
      <c r="S1154" s="1">
        <v>0</v>
      </c>
      <c r="T1154" s="1">
        <v>0</v>
      </c>
      <c r="U1154" s="1">
        <v>0</v>
      </c>
      <c r="V1154" t="s">
        <v>86</v>
      </c>
      <c r="W1154" s="1">
        <v>0</v>
      </c>
      <c r="X1154" s="1">
        <v>0</v>
      </c>
      <c r="Y1154" s="1">
        <v>0</v>
      </c>
      <c r="Z1154" s="1">
        <v>0</v>
      </c>
      <c r="AA1154" s="1">
        <v>0</v>
      </c>
      <c r="AB1154" s="1">
        <v>0</v>
      </c>
      <c r="AC1154" s="1">
        <v>0</v>
      </c>
      <c r="AD1154" s="1">
        <v>0</v>
      </c>
      <c r="AE1154" s="1">
        <v>0</v>
      </c>
      <c r="AF1154" s="1">
        <v>0</v>
      </c>
      <c r="AG1154" s="1">
        <v>0</v>
      </c>
      <c r="AH1154" s="1">
        <v>0</v>
      </c>
      <c r="AI1154" t="s">
        <v>87</v>
      </c>
      <c r="AL1154" s="1">
        <v>0</v>
      </c>
      <c r="AM1154" s="1">
        <v>0</v>
      </c>
      <c r="AN1154" s="1">
        <v>0</v>
      </c>
    </row>
    <row r="1155" spans="1:40" x14ac:dyDescent="0.25">
      <c r="A1155">
        <v>1153</v>
      </c>
      <c r="B1155" t="s">
        <v>44</v>
      </c>
      <c r="C1155">
        <v>24</v>
      </c>
      <c r="D1155">
        <v>7439921</v>
      </c>
      <c r="E1155" t="s">
        <v>7</v>
      </c>
      <c r="F1155">
        <v>0</v>
      </c>
      <c r="G1155" t="s">
        <v>122</v>
      </c>
      <c r="H1155" s="1">
        <v>0</v>
      </c>
      <c r="I1155" s="1">
        <v>0</v>
      </c>
      <c r="J1155" s="1">
        <v>0</v>
      </c>
      <c r="K1155" s="1">
        <v>0</v>
      </c>
      <c r="L1155" s="1">
        <v>0</v>
      </c>
      <c r="M1155" s="1">
        <v>0</v>
      </c>
      <c r="N1155" s="1">
        <v>0</v>
      </c>
      <c r="O1155" s="1">
        <v>0</v>
      </c>
      <c r="P1155" s="1">
        <v>0</v>
      </c>
      <c r="Q1155" s="1">
        <v>0</v>
      </c>
      <c r="R1155" s="1">
        <v>0</v>
      </c>
      <c r="S1155" s="1">
        <v>0</v>
      </c>
      <c r="T1155" s="1">
        <v>0</v>
      </c>
      <c r="U1155" s="1">
        <v>0</v>
      </c>
      <c r="V1155" t="s">
        <v>86</v>
      </c>
      <c r="W1155" s="1">
        <v>0</v>
      </c>
      <c r="X1155" s="1">
        <v>0</v>
      </c>
      <c r="Y1155" s="1">
        <v>0</v>
      </c>
      <c r="Z1155" s="1">
        <v>0</v>
      </c>
      <c r="AA1155" s="1">
        <v>0</v>
      </c>
      <c r="AB1155" s="1">
        <v>0</v>
      </c>
      <c r="AC1155" s="1">
        <v>0</v>
      </c>
      <c r="AD1155" s="1">
        <v>0</v>
      </c>
      <c r="AE1155" s="1">
        <v>0</v>
      </c>
      <c r="AF1155" s="1">
        <v>0</v>
      </c>
      <c r="AG1155" s="1">
        <v>0</v>
      </c>
      <c r="AH1155" s="1">
        <v>0</v>
      </c>
      <c r="AI1155" t="s">
        <v>87</v>
      </c>
      <c r="AL1155" s="1">
        <v>0</v>
      </c>
      <c r="AM1155" s="1">
        <v>0</v>
      </c>
      <c r="AN1155" s="1">
        <v>0</v>
      </c>
    </row>
    <row r="1156" spans="1:40" x14ac:dyDescent="0.25">
      <c r="A1156">
        <v>1154</v>
      </c>
      <c r="B1156" t="s">
        <v>44</v>
      </c>
      <c r="C1156">
        <v>24</v>
      </c>
      <c r="D1156">
        <v>7440622</v>
      </c>
      <c r="E1156" t="s">
        <v>296</v>
      </c>
      <c r="F1156">
        <v>0</v>
      </c>
      <c r="G1156" t="s">
        <v>122</v>
      </c>
      <c r="H1156" s="1">
        <v>0</v>
      </c>
      <c r="I1156" s="1">
        <v>0</v>
      </c>
      <c r="J1156" s="1">
        <v>0</v>
      </c>
      <c r="K1156" s="1">
        <v>0</v>
      </c>
      <c r="L1156" s="1">
        <v>0</v>
      </c>
      <c r="M1156" s="1">
        <v>0</v>
      </c>
      <c r="N1156" s="1">
        <v>0</v>
      </c>
      <c r="O1156" s="1">
        <v>0</v>
      </c>
      <c r="P1156" s="1">
        <v>0</v>
      </c>
      <c r="Q1156" s="1">
        <v>0</v>
      </c>
      <c r="R1156" s="1">
        <v>0</v>
      </c>
      <c r="S1156" s="1">
        <v>0</v>
      </c>
      <c r="T1156" s="1">
        <v>0</v>
      </c>
      <c r="U1156" s="1">
        <v>0</v>
      </c>
      <c r="V1156" t="s">
        <v>86</v>
      </c>
      <c r="W1156" s="1">
        <v>0</v>
      </c>
      <c r="X1156" s="1">
        <v>0</v>
      </c>
      <c r="Y1156" s="1">
        <v>0</v>
      </c>
      <c r="Z1156" s="1">
        <v>0</v>
      </c>
      <c r="AA1156" s="1">
        <v>0</v>
      </c>
      <c r="AB1156" s="1">
        <v>0</v>
      </c>
      <c r="AC1156" s="1">
        <v>0</v>
      </c>
      <c r="AD1156" s="1">
        <v>0</v>
      </c>
      <c r="AE1156" s="1">
        <v>0</v>
      </c>
      <c r="AF1156" s="1">
        <v>0</v>
      </c>
      <c r="AG1156" s="1">
        <v>0</v>
      </c>
      <c r="AH1156" s="1">
        <v>0</v>
      </c>
      <c r="AI1156" t="s">
        <v>87</v>
      </c>
      <c r="AL1156" s="1">
        <v>0</v>
      </c>
      <c r="AM1156" s="1">
        <v>0</v>
      </c>
      <c r="AN1156" s="1">
        <v>0</v>
      </c>
    </row>
    <row r="1157" spans="1:40" x14ac:dyDescent="0.25">
      <c r="A1157">
        <v>1155</v>
      </c>
      <c r="B1157" t="s">
        <v>44</v>
      </c>
      <c r="C1157">
        <v>24</v>
      </c>
      <c r="D1157">
        <v>7440666</v>
      </c>
      <c r="E1157" t="s">
        <v>297</v>
      </c>
      <c r="F1157">
        <v>0</v>
      </c>
      <c r="G1157" t="s">
        <v>122</v>
      </c>
      <c r="H1157" s="1">
        <v>0</v>
      </c>
      <c r="I1157" s="1">
        <v>0</v>
      </c>
      <c r="J1157" s="1">
        <v>0</v>
      </c>
      <c r="K1157" s="1">
        <v>0</v>
      </c>
      <c r="L1157" s="1">
        <v>0</v>
      </c>
      <c r="M1157" s="1">
        <v>0</v>
      </c>
      <c r="N1157" s="1">
        <v>0</v>
      </c>
      <c r="O1157" s="1">
        <v>0</v>
      </c>
      <c r="P1157" s="1">
        <v>0</v>
      </c>
      <c r="Q1157" s="1">
        <v>0</v>
      </c>
      <c r="R1157" s="1">
        <v>0</v>
      </c>
      <c r="S1157" s="1">
        <v>0</v>
      </c>
      <c r="T1157" s="1">
        <v>0</v>
      </c>
      <c r="U1157" s="1">
        <v>0</v>
      </c>
      <c r="V1157" t="s">
        <v>86</v>
      </c>
      <c r="W1157" s="1">
        <v>0</v>
      </c>
      <c r="X1157" s="1">
        <v>0</v>
      </c>
      <c r="Y1157" s="1">
        <v>0</v>
      </c>
      <c r="Z1157" s="1">
        <v>0</v>
      </c>
      <c r="AA1157" s="1">
        <v>0</v>
      </c>
      <c r="AB1157" s="1">
        <v>0</v>
      </c>
      <c r="AC1157" s="1">
        <v>0</v>
      </c>
      <c r="AD1157" s="1">
        <v>0</v>
      </c>
      <c r="AE1157" s="1">
        <v>0</v>
      </c>
      <c r="AF1157" s="1">
        <v>0</v>
      </c>
      <c r="AG1157" s="1">
        <v>0</v>
      </c>
      <c r="AH1157" s="1">
        <v>0</v>
      </c>
      <c r="AI1157" t="s">
        <v>87</v>
      </c>
      <c r="AL1157" s="1">
        <v>0</v>
      </c>
      <c r="AM1157" s="1">
        <v>0</v>
      </c>
      <c r="AN1157" s="1">
        <v>0</v>
      </c>
    </row>
    <row r="1158" spans="1:40" x14ac:dyDescent="0.25">
      <c r="A1158">
        <v>1156</v>
      </c>
      <c r="B1158" t="s">
        <v>56</v>
      </c>
      <c r="C1158">
        <v>24</v>
      </c>
      <c r="D1158">
        <v>7429905</v>
      </c>
      <c r="E1158" t="s">
        <v>290</v>
      </c>
      <c r="F1158">
        <v>0</v>
      </c>
      <c r="G1158" t="s">
        <v>122</v>
      </c>
      <c r="H1158" s="1">
        <v>0</v>
      </c>
      <c r="I1158" s="1">
        <v>0</v>
      </c>
      <c r="J1158" s="1">
        <v>0</v>
      </c>
      <c r="K1158" s="1">
        <v>0</v>
      </c>
      <c r="L1158" s="1">
        <v>0</v>
      </c>
      <c r="M1158" s="1">
        <v>0</v>
      </c>
      <c r="N1158" s="1">
        <v>0</v>
      </c>
      <c r="O1158" s="1">
        <v>0</v>
      </c>
      <c r="P1158" s="1">
        <v>0</v>
      </c>
      <c r="Q1158" s="1">
        <v>0</v>
      </c>
      <c r="R1158" s="1">
        <v>0</v>
      </c>
      <c r="S1158" s="1">
        <v>0</v>
      </c>
      <c r="T1158" s="1">
        <v>0</v>
      </c>
      <c r="U1158" s="1">
        <v>0</v>
      </c>
      <c r="V1158" t="s">
        <v>86</v>
      </c>
      <c r="W1158" s="1">
        <v>0</v>
      </c>
      <c r="X1158" s="1">
        <v>0</v>
      </c>
      <c r="Y1158" s="1">
        <v>0</v>
      </c>
      <c r="Z1158" s="1">
        <v>0</v>
      </c>
      <c r="AA1158" s="1">
        <v>0</v>
      </c>
      <c r="AB1158" s="1">
        <v>0</v>
      </c>
      <c r="AC1158" s="1">
        <v>0</v>
      </c>
      <c r="AD1158" s="1">
        <v>0</v>
      </c>
      <c r="AE1158" s="1">
        <v>0</v>
      </c>
      <c r="AF1158" s="1">
        <v>0</v>
      </c>
      <c r="AG1158" s="1">
        <v>0</v>
      </c>
      <c r="AH1158" s="1">
        <v>0</v>
      </c>
      <c r="AI1158" t="s">
        <v>87</v>
      </c>
      <c r="AL1158" s="1">
        <v>0</v>
      </c>
      <c r="AM1158" s="1">
        <v>0</v>
      </c>
      <c r="AN1158" s="1">
        <v>0</v>
      </c>
    </row>
    <row r="1159" spans="1:40" x14ac:dyDescent="0.25">
      <c r="A1159">
        <v>1157</v>
      </c>
      <c r="B1159" t="s">
        <v>56</v>
      </c>
      <c r="C1159">
        <v>24</v>
      </c>
      <c r="D1159">
        <v>1344281</v>
      </c>
      <c r="E1159" t="s">
        <v>291</v>
      </c>
      <c r="F1159">
        <v>0</v>
      </c>
      <c r="G1159" t="s">
        <v>122</v>
      </c>
      <c r="H1159" s="1">
        <v>0</v>
      </c>
      <c r="I1159" s="1">
        <v>0</v>
      </c>
      <c r="J1159" s="1">
        <v>0</v>
      </c>
      <c r="K1159" s="1">
        <v>0</v>
      </c>
      <c r="L1159" s="1">
        <v>0</v>
      </c>
      <c r="M1159" s="1">
        <v>0</v>
      </c>
      <c r="N1159" s="1">
        <v>0</v>
      </c>
      <c r="O1159" s="1">
        <v>0</v>
      </c>
      <c r="P1159" s="1">
        <v>0</v>
      </c>
      <c r="Q1159" s="1">
        <v>0</v>
      </c>
      <c r="R1159" s="1">
        <v>0</v>
      </c>
      <c r="S1159" s="1">
        <v>0</v>
      </c>
      <c r="T1159" s="1">
        <v>0</v>
      </c>
      <c r="U1159" s="1">
        <v>0</v>
      </c>
      <c r="V1159" t="s">
        <v>86</v>
      </c>
      <c r="W1159" s="1">
        <v>0</v>
      </c>
      <c r="X1159" s="1">
        <v>0</v>
      </c>
      <c r="Y1159" s="1">
        <v>0</v>
      </c>
      <c r="Z1159" s="1">
        <v>0</v>
      </c>
      <c r="AA1159" s="1">
        <v>0</v>
      </c>
      <c r="AB1159" s="1">
        <v>0</v>
      </c>
      <c r="AC1159" s="1">
        <v>0</v>
      </c>
      <c r="AD1159" s="1">
        <v>0</v>
      </c>
      <c r="AE1159" s="1">
        <v>0</v>
      </c>
      <c r="AF1159" s="1">
        <v>0</v>
      </c>
      <c r="AG1159" s="1">
        <v>0</v>
      </c>
      <c r="AH1159" s="1">
        <v>0</v>
      </c>
      <c r="AI1159" t="s">
        <v>87</v>
      </c>
      <c r="AL1159" s="1">
        <v>0</v>
      </c>
      <c r="AM1159" s="1">
        <v>0</v>
      </c>
      <c r="AN1159" s="1">
        <v>0</v>
      </c>
    </row>
    <row r="1160" spans="1:40" x14ac:dyDescent="0.25">
      <c r="A1160">
        <v>1158</v>
      </c>
      <c r="B1160" t="s">
        <v>56</v>
      </c>
      <c r="C1160">
        <v>24</v>
      </c>
      <c r="D1160">
        <v>7440417</v>
      </c>
      <c r="E1160" t="s">
        <v>292</v>
      </c>
      <c r="F1160">
        <v>0</v>
      </c>
      <c r="G1160" t="s">
        <v>122</v>
      </c>
      <c r="H1160" s="1">
        <v>0</v>
      </c>
      <c r="I1160" s="1">
        <v>0</v>
      </c>
      <c r="J1160" s="1">
        <v>0</v>
      </c>
      <c r="K1160" s="1">
        <v>0</v>
      </c>
      <c r="L1160" s="1">
        <v>0</v>
      </c>
      <c r="M1160" s="1">
        <v>0</v>
      </c>
      <c r="N1160" s="1">
        <v>0</v>
      </c>
      <c r="O1160" s="1">
        <v>0</v>
      </c>
      <c r="P1160" s="1">
        <v>0</v>
      </c>
      <c r="Q1160" s="1">
        <v>0</v>
      </c>
      <c r="R1160" s="1">
        <v>0</v>
      </c>
      <c r="S1160" s="1">
        <v>0</v>
      </c>
      <c r="T1160" s="1">
        <v>0</v>
      </c>
      <c r="U1160" s="1">
        <v>0</v>
      </c>
      <c r="V1160" t="s">
        <v>86</v>
      </c>
      <c r="W1160" s="1">
        <v>0</v>
      </c>
      <c r="X1160" s="1">
        <v>0</v>
      </c>
      <c r="Y1160" s="1">
        <v>0</v>
      </c>
      <c r="Z1160" s="1">
        <v>0</v>
      </c>
      <c r="AA1160" s="1">
        <v>0</v>
      </c>
      <c r="AB1160" s="1">
        <v>0</v>
      </c>
      <c r="AC1160" s="1">
        <v>0</v>
      </c>
      <c r="AD1160" s="1">
        <v>0</v>
      </c>
      <c r="AE1160" s="1">
        <v>0</v>
      </c>
      <c r="AF1160" s="1">
        <v>0</v>
      </c>
      <c r="AG1160" s="1">
        <v>0</v>
      </c>
      <c r="AH1160" s="1">
        <v>0</v>
      </c>
      <c r="AI1160" t="s">
        <v>87</v>
      </c>
      <c r="AL1160" s="1">
        <v>0</v>
      </c>
      <c r="AM1160" s="1">
        <v>0</v>
      </c>
      <c r="AN1160" s="1">
        <v>0</v>
      </c>
    </row>
    <row r="1161" spans="1:40" x14ac:dyDescent="0.25">
      <c r="A1161">
        <v>1159</v>
      </c>
      <c r="B1161" t="s">
        <v>56</v>
      </c>
      <c r="C1161">
        <v>24</v>
      </c>
      <c r="D1161">
        <v>7440439</v>
      </c>
      <c r="E1161" t="s">
        <v>293</v>
      </c>
      <c r="F1161">
        <v>0</v>
      </c>
      <c r="G1161" t="s">
        <v>122</v>
      </c>
      <c r="H1161" s="1">
        <v>0</v>
      </c>
      <c r="I1161" s="1">
        <v>0</v>
      </c>
      <c r="J1161" s="1">
        <v>0</v>
      </c>
      <c r="K1161" s="1">
        <v>0</v>
      </c>
      <c r="L1161" s="1">
        <v>0</v>
      </c>
      <c r="M1161" s="1">
        <v>0</v>
      </c>
      <c r="N1161" s="1">
        <v>0</v>
      </c>
      <c r="O1161" s="1">
        <v>0</v>
      </c>
      <c r="P1161" s="1">
        <v>0</v>
      </c>
      <c r="Q1161" s="1">
        <v>0</v>
      </c>
      <c r="R1161" s="1">
        <v>0</v>
      </c>
      <c r="S1161" s="1">
        <v>0</v>
      </c>
      <c r="T1161" s="1">
        <v>0</v>
      </c>
      <c r="U1161" s="1">
        <v>0</v>
      </c>
      <c r="V1161" t="s">
        <v>86</v>
      </c>
      <c r="W1161" s="1">
        <v>0</v>
      </c>
      <c r="X1161" s="1">
        <v>0</v>
      </c>
      <c r="Y1161" s="1">
        <v>0</v>
      </c>
      <c r="Z1161" s="1">
        <v>0</v>
      </c>
      <c r="AA1161" s="1">
        <v>0</v>
      </c>
      <c r="AB1161" s="1">
        <v>0</v>
      </c>
      <c r="AC1161" s="1">
        <v>0</v>
      </c>
      <c r="AD1161" s="1">
        <v>0</v>
      </c>
      <c r="AE1161" s="1">
        <v>0</v>
      </c>
      <c r="AF1161" s="1">
        <v>0</v>
      </c>
      <c r="AG1161" s="1">
        <v>0</v>
      </c>
      <c r="AH1161" s="1">
        <v>0</v>
      </c>
      <c r="AI1161" t="s">
        <v>87</v>
      </c>
      <c r="AL1161" s="1">
        <v>0</v>
      </c>
      <c r="AM1161" s="1">
        <v>0</v>
      </c>
      <c r="AN1161" s="1">
        <v>0</v>
      </c>
    </row>
    <row r="1162" spans="1:40" x14ac:dyDescent="0.25">
      <c r="A1162">
        <v>1160</v>
      </c>
      <c r="B1162" t="s">
        <v>56</v>
      </c>
      <c r="C1162">
        <v>24</v>
      </c>
      <c r="D1162">
        <v>7440484</v>
      </c>
      <c r="E1162" t="s">
        <v>8</v>
      </c>
      <c r="F1162">
        <v>0</v>
      </c>
      <c r="G1162" t="s">
        <v>122</v>
      </c>
      <c r="H1162" s="1">
        <v>0</v>
      </c>
      <c r="I1162" s="1">
        <v>0</v>
      </c>
      <c r="J1162" s="1">
        <v>0</v>
      </c>
      <c r="K1162" s="1">
        <v>0</v>
      </c>
      <c r="L1162" s="1">
        <v>0</v>
      </c>
      <c r="M1162" s="1">
        <v>0</v>
      </c>
      <c r="N1162" s="1">
        <v>0</v>
      </c>
      <c r="O1162" s="1">
        <v>0</v>
      </c>
      <c r="P1162" s="1">
        <v>0</v>
      </c>
      <c r="Q1162" s="1">
        <v>0</v>
      </c>
      <c r="R1162" s="1">
        <v>0</v>
      </c>
      <c r="S1162" s="1">
        <v>0</v>
      </c>
      <c r="T1162" s="1">
        <v>0</v>
      </c>
      <c r="U1162" s="1">
        <v>0</v>
      </c>
      <c r="V1162" t="s">
        <v>86</v>
      </c>
      <c r="W1162" s="1">
        <v>0</v>
      </c>
      <c r="X1162" s="1">
        <v>0</v>
      </c>
      <c r="Y1162" s="1">
        <v>0</v>
      </c>
      <c r="Z1162" s="1">
        <v>0</v>
      </c>
      <c r="AA1162" s="1">
        <v>0</v>
      </c>
      <c r="AB1162" s="1">
        <v>0</v>
      </c>
      <c r="AC1162" s="1">
        <v>0</v>
      </c>
      <c r="AD1162" s="1">
        <v>0</v>
      </c>
      <c r="AE1162" s="1">
        <v>0</v>
      </c>
      <c r="AF1162" s="1">
        <v>0</v>
      </c>
      <c r="AG1162" s="1">
        <v>0</v>
      </c>
      <c r="AH1162" s="1">
        <v>0</v>
      </c>
      <c r="AI1162" t="s">
        <v>87</v>
      </c>
      <c r="AL1162" s="1">
        <v>0</v>
      </c>
      <c r="AM1162" s="1">
        <v>0</v>
      </c>
      <c r="AN1162" s="1">
        <v>0</v>
      </c>
    </row>
    <row r="1163" spans="1:40" x14ac:dyDescent="0.25">
      <c r="A1163">
        <v>1161</v>
      </c>
      <c r="B1163" t="s">
        <v>56</v>
      </c>
      <c r="C1163">
        <v>24</v>
      </c>
      <c r="D1163">
        <v>7440473</v>
      </c>
      <c r="E1163" t="s">
        <v>89</v>
      </c>
      <c r="F1163">
        <v>0</v>
      </c>
      <c r="G1163" t="s">
        <v>122</v>
      </c>
      <c r="H1163" s="1">
        <v>0</v>
      </c>
      <c r="I1163" s="1">
        <v>0</v>
      </c>
      <c r="J1163" s="1">
        <v>0</v>
      </c>
      <c r="K1163" s="1">
        <v>0</v>
      </c>
      <c r="L1163" s="1">
        <v>0</v>
      </c>
      <c r="M1163" s="1">
        <v>0</v>
      </c>
      <c r="N1163" s="1">
        <v>0</v>
      </c>
      <c r="O1163" s="1">
        <v>0</v>
      </c>
      <c r="P1163" s="1">
        <v>0</v>
      </c>
      <c r="Q1163" s="1">
        <v>0</v>
      </c>
      <c r="R1163" s="1">
        <v>0</v>
      </c>
      <c r="S1163" s="1">
        <v>0</v>
      </c>
      <c r="T1163" s="1">
        <v>0</v>
      </c>
      <c r="U1163" s="1">
        <v>0</v>
      </c>
      <c r="V1163" t="s">
        <v>86</v>
      </c>
      <c r="W1163" s="1">
        <v>0</v>
      </c>
      <c r="X1163" s="1">
        <v>0</v>
      </c>
      <c r="Y1163" s="1">
        <v>0</v>
      </c>
      <c r="Z1163" s="1">
        <v>0</v>
      </c>
      <c r="AA1163" s="1">
        <v>0</v>
      </c>
      <c r="AB1163" s="1">
        <v>0</v>
      </c>
      <c r="AC1163" s="1">
        <v>0</v>
      </c>
      <c r="AD1163" s="1">
        <v>0</v>
      </c>
      <c r="AE1163" s="1">
        <v>0</v>
      </c>
      <c r="AF1163" s="1">
        <v>0</v>
      </c>
      <c r="AG1163" s="1">
        <v>0</v>
      </c>
      <c r="AH1163" s="1">
        <v>0</v>
      </c>
      <c r="AI1163" t="s">
        <v>87</v>
      </c>
      <c r="AL1163" s="1">
        <v>0</v>
      </c>
      <c r="AM1163" s="1">
        <v>0</v>
      </c>
      <c r="AN1163" s="1">
        <v>0</v>
      </c>
    </row>
    <row r="1164" spans="1:40" x14ac:dyDescent="0.25">
      <c r="A1164">
        <v>1162</v>
      </c>
      <c r="B1164" t="s">
        <v>56</v>
      </c>
      <c r="C1164">
        <v>24</v>
      </c>
      <c r="D1164">
        <v>18540299</v>
      </c>
      <c r="E1164" t="s">
        <v>13</v>
      </c>
      <c r="F1164">
        <v>0</v>
      </c>
      <c r="G1164" t="s">
        <v>122</v>
      </c>
      <c r="H1164" s="1">
        <v>0</v>
      </c>
      <c r="I1164" s="1">
        <v>0</v>
      </c>
      <c r="J1164" s="1">
        <v>0</v>
      </c>
      <c r="K1164" s="1">
        <v>0</v>
      </c>
      <c r="L1164" s="1">
        <v>0</v>
      </c>
      <c r="M1164" s="1">
        <v>0</v>
      </c>
      <c r="N1164" s="1">
        <v>0</v>
      </c>
      <c r="O1164" s="1">
        <v>0</v>
      </c>
      <c r="P1164" s="1">
        <v>0</v>
      </c>
      <c r="Q1164" s="1">
        <v>0</v>
      </c>
      <c r="R1164" s="1">
        <v>0</v>
      </c>
      <c r="S1164" s="1">
        <v>0</v>
      </c>
      <c r="T1164" s="1">
        <v>0</v>
      </c>
      <c r="U1164" s="1">
        <v>0</v>
      </c>
      <c r="V1164" t="s">
        <v>86</v>
      </c>
      <c r="W1164" s="1">
        <v>0</v>
      </c>
      <c r="X1164" s="1">
        <v>0</v>
      </c>
      <c r="Y1164" s="1">
        <v>0</v>
      </c>
      <c r="Z1164" s="1">
        <v>0</v>
      </c>
      <c r="AA1164" s="1">
        <v>0</v>
      </c>
      <c r="AB1164" s="1">
        <v>0</v>
      </c>
      <c r="AC1164" s="1">
        <v>0</v>
      </c>
      <c r="AD1164" s="1">
        <v>0</v>
      </c>
      <c r="AE1164" s="1">
        <v>0</v>
      </c>
      <c r="AF1164" s="1">
        <v>0</v>
      </c>
      <c r="AG1164" s="1">
        <v>0</v>
      </c>
      <c r="AH1164" s="1">
        <v>0</v>
      </c>
      <c r="AI1164" t="s">
        <v>87</v>
      </c>
      <c r="AL1164" s="1">
        <v>0</v>
      </c>
      <c r="AM1164" s="1">
        <v>0</v>
      </c>
      <c r="AN1164" s="1">
        <v>0</v>
      </c>
    </row>
    <row r="1165" spans="1:40" x14ac:dyDescent="0.25">
      <c r="A1165">
        <v>1163</v>
      </c>
      <c r="B1165" t="s">
        <v>56</v>
      </c>
      <c r="C1165">
        <v>24</v>
      </c>
      <c r="D1165">
        <v>1175</v>
      </c>
      <c r="E1165" t="s">
        <v>294</v>
      </c>
      <c r="F1165">
        <v>0</v>
      </c>
      <c r="G1165" t="s">
        <v>122</v>
      </c>
      <c r="H1165" s="1">
        <v>0</v>
      </c>
      <c r="I1165" s="1">
        <v>0</v>
      </c>
      <c r="J1165" s="1">
        <v>0</v>
      </c>
      <c r="K1165" s="1">
        <v>0</v>
      </c>
      <c r="L1165" s="1">
        <v>0</v>
      </c>
      <c r="M1165" s="1">
        <v>0</v>
      </c>
      <c r="N1165" s="1">
        <v>0</v>
      </c>
      <c r="O1165" s="1">
        <v>0</v>
      </c>
      <c r="P1165" s="1">
        <v>0</v>
      </c>
      <c r="Q1165" s="1">
        <v>0</v>
      </c>
      <c r="R1165" s="1">
        <v>0</v>
      </c>
      <c r="S1165" s="1">
        <v>0</v>
      </c>
      <c r="T1165" s="1">
        <v>0</v>
      </c>
      <c r="U1165" s="1">
        <v>0</v>
      </c>
      <c r="V1165" t="s">
        <v>86</v>
      </c>
      <c r="W1165" s="1">
        <v>0</v>
      </c>
      <c r="X1165" s="1">
        <v>0</v>
      </c>
      <c r="Y1165" s="1">
        <v>0</v>
      </c>
      <c r="Z1165" s="1">
        <v>0</v>
      </c>
      <c r="AA1165" s="1">
        <v>0</v>
      </c>
      <c r="AB1165" s="1">
        <v>0</v>
      </c>
      <c r="AC1165" s="1">
        <v>0</v>
      </c>
      <c r="AD1165" s="1">
        <v>0</v>
      </c>
      <c r="AE1165" s="1">
        <v>0</v>
      </c>
      <c r="AF1165" s="1">
        <v>0</v>
      </c>
      <c r="AG1165" s="1">
        <v>0</v>
      </c>
      <c r="AH1165" s="1">
        <v>0</v>
      </c>
      <c r="AI1165" t="s">
        <v>87</v>
      </c>
      <c r="AL1165" s="1">
        <v>0</v>
      </c>
      <c r="AM1165" s="1">
        <v>0</v>
      </c>
      <c r="AN1165" s="1">
        <v>0</v>
      </c>
    </row>
    <row r="1166" spans="1:40" x14ac:dyDescent="0.25">
      <c r="A1166">
        <v>1164</v>
      </c>
      <c r="B1166" t="s">
        <v>56</v>
      </c>
      <c r="C1166">
        <v>24</v>
      </c>
      <c r="D1166">
        <v>7440508</v>
      </c>
      <c r="E1166" t="s">
        <v>10</v>
      </c>
      <c r="F1166">
        <v>6.7199999999999996E-4</v>
      </c>
      <c r="G1166" t="s">
        <v>122</v>
      </c>
      <c r="H1166" s="1">
        <v>0</v>
      </c>
      <c r="I1166" s="1">
        <v>0</v>
      </c>
      <c r="J1166" s="1">
        <v>0</v>
      </c>
      <c r="K1166" s="1">
        <v>0</v>
      </c>
      <c r="L1166" s="1">
        <v>0</v>
      </c>
      <c r="M1166" s="1">
        <v>0</v>
      </c>
      <c r="N1166" s="1">
        <v>0</v>
      </c>
      <c r="O1166" s="1">
        <v>0</v>
      </c>
      <c r="P1166" s="1">
        <v>0</v>
      </c>
      <c r="Q1166" s="1">
        <v>0</v>
      </c>
      <c r="R1166" s="1">
        <v>0</v>
      </c>
      <c r="S1166" s="1">
        <v>0</v>
      </c>
      <c r="T1166" s="1">
        <v>0</v>
      </c>
      <c r="U1166" s="1">
        <v>0</v>
      </c>
      <c r="V1166" t="s">
        <v>86</v>
      </c>
      <c r="W1166" s="1">
        <v>6.7199999999999996E-4</v>
      </c>
      <c r="X1166" s="1">
        <v>0</v>
      </c>
      <c r="Y1166" s="1">
        <v>0</v>
      </c>
      <c r="Z1166" s="1">
        <v>0</v>
      </c>
      <c r="AA1166" s="1">
        <v>0</v>
      </c>
      <c r="AB1166" s="1">
        <v>0</v>
      </c>
      <c r="AC1166" s="1">
        <v>0</v>
      </c>
      <c r="AD1166" s="1">
        <v>0</v>
      </c>
      <c r="AE1166" s="1">
        <v>0</v>
      </c>
      <c r="AF1166" s="1">
        <v>0</v>
      </c>
      <c r="AG1166" s="1">
        <v>0</v>
      </c>
      <c r="AH1166" s="1">
        <v>0</v>
      </c>
      <c r="AI1166" t="s">
        <v>87</v>
      </c>
      <c r="AL1166" s="1">
        <v>0</v>
      </c>
      <c r="AM1166" s="1">
        <v>0</v>
      </c>
      <c r="AN1166" s="1">
        <v>0</v>
      </c>
    </row>
    <row r="1167" spans="1:40" x14ac:dyDescent="0.25">
      <c r="A1167">
        <v>1165</v>
      </c>
      <c r="B1167" t="s">
        <v>56</v>
      </c>
      <c r="C1167">
        <v>24</v>
      </c>
      <c r="D1167">
        <v>7439965</v>
      </c>
      <c r="E1167" t="s">
        <v>5</v>
      </c>
      <c r="F1167">
        <v>0</v>
      </c>
      <c r="G1167" t="s">
        <v>122</v>
      </c>
      <c r="H1167" s="1">
        <v>0</v>
      </c>
      <c r="I1167" s="1">
        <v>0</v>
      </c>
      <c r="J1167" s="1">
        <v>0</v>
      </c>
      <c r="K1167" s="1">
        <v>0</v>
      </c>
      <c r="L1167" s="1">
        <v>0</v>
      </c>
      <c r="M1167" s="1">
        <v>0</v>
      </c>
      <c r="N1167" s="1">
        <v>0</v>
      </c>
      <c r="O1167" s="1">
        <v>0</v>
      </c>
      <c r="P1167" s="1">
        <v>0</v>
      </c>
      <c r="Q1167" s="1">
        <v>0</v>
      </c>
      <c r="R1167" s="1">
        <v>0</v>
      </c>
      <c r="S1167" s="1">
        <v>0</v>
      </c>
      <c r="T1167" s="1">
        <v>0</v>
      </c>
      <c r="U1167" s="1">
        <v>0</v>
      </c>
      <c r="V1167" t="s">
        <v>86</v>
      </c>
      <c r="W1167" s="1">
        <v>0</v>
      </c>
      <c r="X1167" s="1">
        <v>0</v>
      </c>
      <c r="Y1167" s="1">
        <v>0</v>
      </c>
      <c r="Z1167" s="1">
        <v>0</v>
      </c>
      <c r="AA1167" s="1">
        <v>0</v>
      </c>
      <c r="AB1167" s="1">
        <v>0</v>
      </c>
      <c r="AC1167" s="1">
        <v>0</v>
      </c>
      <c r="AD1167" s="1">
        <v>0</v>
      </c>
      <c r="AE1167" s="1">
        <v>0</v>
      </c>
      <c r="AF1167" s="1">
        <v>0</v>
      </c>
      <c r="AG1167" s="1">
        <v>0</v>
      </c>
      <c r="AH1167" s="1">
        <v>0</v>
      </c>
      <c r="AI1167" t="s">
        <v>87</v>
      </c>
      <c r="AL1167" s="1">
        <v>0</v>
      </c>
      <c r="AM1167" s="1">
        <v>0</v>
      </c>
      <c r="AN1167" s="1">
        <v>0</v>
      </c>
    </row>
    <row r="1168" spans="1:40" x14ac:dyDescent="0.25">
      <c r="A1168">
        <v>1166</v>
      </c>
      <c r="B1168" t="s">
        <v>56</v>
      </c>
      <c r="C1168">
        <v>24</v>
      </c>
      <c r="D1168">
        <v>7440020</v>
      </c>
      <c r="E1168" t="s">
        <v>6</v>
      </c>
      <c r="F1168">
        <v>3.21E-4</v>
      </c>
      <c r="G1168" t="s">
        <v>122</v>
      </c>
      <c r="H1168" s="1">
        <v>0</v>
      </c>
      <c r="I1168" s="1">
        <v>0</v>
      </c>
      <c r="J1168" s="1">
        <v>0</v>
      </c>
      <c r="K1168" s="1">
        <v>0</v>
      </c>
      <c r="L1168" s="1">
        <v>0</v>
      </c>
      <c r="M1168" s="1">
        <v>1.5877999999999999E-4</v>
      </c>
      <c r="N1168" s="1">
        <v>2.2929000000000001E-2</v>
      </c>
      <c r="O1168" s="1">
        <v>0</v>
      </c>
      <c r="P1168" s="1">
        <v>0</v>
      </c>
      <c r="Q1168" s="1">
        <v>0</v>
      </c>
      <c r="R1168" s="1">
        <v>0</v>
      </c>
      <c r="S1168" s="1">
        <v>2.2929000000000001E-2</v>
      </c>
      <c r="T1168" s="1">
        <v>0</v>
      </c>
      <c r="U1168" s="1">
        <v>0</v>
      </c>
      <c r="V1168" t="s">
        <v>86</v>
      </c>
      <c r="W1168" s="1">
        <v>3.21E-4</v>
      </c>
      <c r="X1168" s="1">
        <v>1.5947E-6</v>
      </c>
      <c r="Y1168" s="1">
        <v>1.5187E-7</v>
      </c>
      <c r="Z1168" s="1">
        <v>0</v>
      </c>
      <c r="AA1168" s="1">
        <v>0</v>
      </c>
      <c r="AB1168" s="1">
        <v>0</v>
      </c>
      <c r="AC1168" s="1">
        <v>0</v>
      </c>
      <c r="AD1168" s="1">
        <v>0</v>
      </c>
      <c r="AE1168" s="1">
        <v>0</v>
      </c>
      <c r="AF1168" s="1">
        <v>0</v>
      </c>
      <c r="AG1168" s="1">
        <v>0</v>
      </c>
      <c r="AH1168" s="1">
        <v>0</v>
      </c>
      <c r="AI1168" t="s">
        <v>87</v>
      </c>
      <c r="AJ1168" t="s">
        <v>88</v>
      </c>
      <c r="AK1168" t="s">
        <v>118</v>
      </c>
      <c r="AL1168" s="1">
        <v>0</v>
      </c>
      <c r="AM1168" s="1">
        <v>0</v>
      </c>
      <c r="AN1168" s="1">
        <v>0</v>
      </c>
    </row>
    <row r="1169" spans="1:40" x14ac:dyDescent="0.25">
      <c r="A1169">
        <v>1167</v>
      </c>
      <c r="B1169" t="s">
        <v>56</v>
      </c>
      <c r="C1169">
        <v>24</v>
      </c>
      <c r="D1169">
        <v>7723140</v>
      </c>
      <c r="E1169" t="s">
        <v>295</v>
      </c>
      <c r="F1169">
        <v>0</v>
      </c>
      <c r="G1169" t="s">
        <v>122</v>
      </c>
      <c r="H1169" s="1">
        <v>0</v>
      </c>
      <c r="I1169" s="1">
        <v>0</v>
      </c>
      <c r="J1169" s="1">
        <v>0</v>
      </c>
      <c r="K1169" s="1">
        <v>0</v>
      </c>
      <c r="L1169" s="1">
        <v>0</v>
      </c>
      <c r="M1169" s="1">
        <v>0</v>
      </c>
      <c r="N1169" s="1">
        <v>0</v>
      </c>
      <c r="O1169" s="1">
        <v>0</v>
      </c>
      <c r="P1169" s="1">
        <v>0</v>
      </c>
      <c r="Q1169" s="1">
        <v>0</v>
      </c>
      <c r="R1169" s="1">
        <v>0</v>
      </c>
      <c r="S1169" s="1">
        <v>0</v>
      </c>
      <c r="T1169" s="1">
        <v>0</v>
      </c>
      <c r="U1169" s="1">
        <v>0</v>
      </c>
      <c r="V1169" t="s">
        <v>86</v>
      </c>
      <c r="W1169" s="1">
        <v>0</v>
      </c>
      <c r="X1169" s="1">
        <v>0</v>
      </c>
      <c r="Y1169" s="1">
        <v>0</v>
      </c>
      <c r="Z1169" s="1">
        <v>0</v>
      </c>
      <c r="AA1169" s="1">
        <v>0</v>
      </c>
      <c r="AB1169" s="1">
        <v>0</v>
      </c>
      <c r="AC1169" s="1">
        <v>0</v>
      </c>
      <c r="AD1169" s="1">
        <v>0</v>
      </c>
      <c r="AE1169" s="1">
        <v>0</v>
      </c>
      <c r="AF1169" s="1">
        <v>0</v>
      </c>
      <c r="AG1169" s="1">
        <v>0</v>
      </c>
      <c r="AH1169" s="1">
        <v>0</v>
      </c>
      <c r="AI1169" t="s">
        <v>87</v>
      </c>
      <c r="AL1169" s="1">
        <v>0</v>
      </c>
      <c r="AM1169" s="1">
        <v>0</v>
      </c>
      <c r="AN1169" s="1">
        <v>0</v>
      </c>
    </row>
    <row r="1170" spans="1:40" x14ac:dyDescent="0.25">
      <c r="A1170">
        <v>1168</v>
      </c>
      <c r="B1170" t="s">
        <v>56</v>
      </c>
      <c r="C1170">
        <v>24</v>
      </c>
      <c r="D1170">
        <v>7439921</v>
      </c>
      <c r="E1170" t="s">
        <v>7</v>
      </c>
      <c r="F1170">
        <v>0</v>
      </c>
      <c r="G1170" t="s">
        <v>122</v>
      </c>
      <c r="H1170" s="1">
        <v>0</v>
      </c>
      <c r="I1170" s="1">
        <v>0</v>
      </c>
      <c r="J1170" s="1">
        <v>0</v>
      </c>
      <c r="K1170" s="1">
        <v>0</v>
      </c>
      <c r="L1170" s="1">
        <v>0</v>
      </c>
      <c r="M1170" s="1">
        <v>0</v>
      </c>
      <c r="N1170" s="1">
        <v>0</v>
      </c>
      <c r="O1170" s="1">
        <v>0</v>
      </c>
      <c r="P1170" s="1">
        <v>0</v>
      </c>
      <c r="Q1170" s="1">
        <v>0</v>
      </c>
      <c r="R1170" s="1">
        <v>0</v>
      </c>
      <c r="S1170" s="1">
        <v>0</v>
      </c>
      <c r="T1170" s="1">
        <v>0</v>
      </c>
      <c r="U1170" s="1">
        <v>0</v>
      </c>
      <c r="V1170" t="s">
        <v>86</v>
      </c>
      <c r="W1170" s="1">
        <v>0</v>
      </c>
      <c r="X1170" s="1">
        <v>0</v>
      </c>
      <c r="Y1170" s="1">
        <v>0</v>
      </c>
      <c r="Z1170" s="1">
        <v>0</v>
      </c>
      <c r="AA1170" s="1">
        <v>0</v>
      </c>
      <c r="AB1170" s="1">
        <v>0</v>
      </c>
      <c r="AC1170" s="1">
        <v>0</v>
      </c>
      <c r="AD1170" s="1">
        <v>0</v>
      </c>
      <c r="AE1170" s="1">
        <v>0</v>
      </c>
      <c r="AF1170" s="1">
        <v>0</v>
      </c>
      <c r="AG1170" s="1">
        <v>0</v>
      </c>
      <c r="AH1170" s="1">
        <v>0</v>
      </c>
      <c r="AI1170" t="s">
        <v>87</v>
      </c>
      <c r="AL1170" s="1">
        <v>0</v>
      </c>
      <c r="AM1170" s="1">
        <v>0</v>
      </c>
      <c r="AN1170" s="1">
        <v>0</v>
      </c>
    </row>
    <row r="1171" spans="1:40" x14ac:dyDescent="0.25">
      <c r="A1171">
        <v>1169</v>
      </c>
      <c r="B1171" t="s">
        <v>56</v>
      </c>
      <c r="C1171">
        <v>24</v>
      </c>
      <c r="D1171">
        <v>7440622</v>
      </c>
      <c r="E1171" t="s">
        <v>296</v>
      </c>
      <c r="F1171">
        <v>0</v>
      </c>
      <c r="G1171" t="s">
        <v>122</v>
      </c>
      <c r="H1171" s="1">
        <v>0</v>
      </c>
      <c r="I1171" s="1">
        <v>0</v>
      </c>
      <c r="J1171" s="1">
        <v>0</v>
      </c>
      <c r="K1171" s="1">
        <v>0</v>
      </c>
      <c r="L1171" s="1">
        <v>0</v>
      </c>
      <c r="M1171" s="1">
        <v>0</v>
      </c>
      <c r="N1171" s="1">
        <v>0</v>
      </c>
      <c r="O1171" s="1">
        <v>0</v>
      </c>
      <c r="P1171" s="1">
        <v>0</v>
      </c>
      <c r="Q1171" s="1">
        <v>0</v>
      </c>
      <c r="R1171" s="1">
        <v>0</v>
      </c>
      <c r="S1171" s="1">
        <v>0</v>
      </c>
      <c r="T1171" s="1">
        <v>0</v>
      </c>
      <c r="U1171" s="1">
        <v>0</v>
      </c>
      <c r="V1171" t="s">
        <v>86</v>
      </c>
      <c r="W1171" s="1">
        <v>0</v>
      </c>
      <c r="X1171" s="1">
        <v>0</v>
      </c>
      <c r="Y1171" s="1">
        <v>0</v>
      </c>
      <c r="Z1171" s="1">
        <v>0</v>
      </c>
      <c r="AA1171" s="1">
        <v>0</v>
      </c>
      <c r="AB1171" s="1">
        <v>0</v>
      </c>
      <c r="AC1171" s="1">
        <v>0</v>
      </c>
      <c r="AD1171" s="1">
        <v>0</v>
      </c>
      <c r="AE1171" s="1">
        <v>0</v>
      </c>
      <c r="AF1171" s="1">
        <v>0</v>
      </c>
      <c r="AG1171" s="1">
        <v>0</v>
      </c>
      <c r="AH1171" s="1">
        <v>0</v>
      </c>
      <c r="AI1171" t="s">
        <v>87</v>
      </c>
      <c r="AL1171" s="1">
        <v>0</v>
      </c>
      <c r="AM1171" s="1">
        <v>0</v>
      </c>
      <c r="AN1171" s="1">
        <v>0</v>
      </c>
    </row>
    <row r="1172" spans="1:40" x14ac:dyDescent="0.25">
      <c r="A1172">
        <v>1170</v>
      </c>
      <c r="B1172" t="s">
        <v>56</v>
      </c>
      <c r="C1172">
        <v>24</v>
      </c>
      <c r="D1172">
        <v>7440666</v>
      </c>
      <c r="E1172" t="s">
        <v>297</v>
      </c>
      <c r="F1172">
        <v>0</v>
      </c>
      <c r="G1172" t="s">
        <v>122</v>
      </c>
      <c r="H1172" s="1">
        <v>0</v>
      </c>
      <c r="I1172" s="1">
        <v>0</v>
      </c>
      <c r="J1172" s="1">
        <v>0</v>
      </c>
      <c r="K1172" s="1">
        <v>0</v>
      </c>
      <c r="L1172" s="1">
        <v>0</v>
      </c>
      <c r="M1172" s="1">
        <v>0</v>
      </c>
      <c r="N1172" s="1">
        <v>0</v>
      </c>
      <c r="O1172" s="1">
        <v>0</v>
      </c>
      <c r="P1172" s="1">
        <v>0</v>
      </c>
      <c r="Q1172" s="1">
        <v>0</v>
      </c>
      <c r="R1172" s="1">
        <v>0</v>
      </c>
      <c r="S1172" s="1">
        <v>0</v>
      </c>
      <c r="T1172" s="1">
        <v>0</v>
      </c>
      <c r="U1172" s="1">
        <v>0</v>
      </c>
      <c r="V1172" t="s">
        <v>86</v>
      </c>
      <c r="W1172" s="1">
        <v>0</v>
      </c>
      <c r="X1172" s="1">
        <v>0</v>
      </c>
      <c r="Y1172" s="1">
        <v>0</v>
      </c>
      <c r="Z1172" s="1">
        <v>0</v>
      </c>
      <c r="AA1172" s="1">
        <v>0</v>
      </c>
      <c r="AB1172" s="1">
        <v>0</v>
      </c>
      <c r="AC1172" s="1">
        <v>0</v>
      </c>
      <c r="AD1172" s="1">
        <v>0</v>
      </c>
      <c r="AE1172" s="1">
        <v>0</v>
      </c>
      <c r="AF1172" s="1">
        <v>0</v>
      </c>
      <c r="AG1172" s="1">
        <v>0</v>
      </c>
      <c r="AH1172" s="1">
        <v>0</v>
      </c>
      <c r="AI1172" t="s">
        <v>87</v>
      </c>
      <c r="AL1172" s="1">
        <v>0</v>
      </c>
      <c r="AM1172" s="1">
        <v>0</v>
      </c>
      <c r="AN1172" s="1">
        <v>0</v>
      </c>
    </row>
    <row r="1173" spans="1:40" x14ac:dyDescent="0.25">
      <c r="A1173">
        <v>1171</v>
      </c>
      <c r="B1173" t="s">
        <v>207</v>
      </c>
      <c r="C1173">
        <v>24</v>
      </c>
      <c r="D1173">
        <v>7429905</v>
      </c>
      <c r="E1173" t="s">
        <v>290</v>
      </c>
      <c r="F1173">
        <v>0</v>
      </c>
      <c r="G1173" t="s">
        <v>122</v>
      </c>
      <c r="H1173" s="1">
        <v>0</v>
      </c>
      <c r="I1173" s="1">
        <v>0</v>
      </c>
      <c r="J1173" s="1">
        <v>0</v>
      </c>
      <c r="K1173" s="1">
        <v>0</v>
      </c>
      <c r="L1173" s="1">
        <v>0</v>
      </c>
      <c r="M1173" s="1">
        <v>0</v>
      </c>
      <c r="N1173" s="1">
        <v>0</v>
      </c>
      <c r="O1173" s="1">
        <v>0</v>
      </c>
      <c r="P1173" s="1">
        <v>0</v>
      </c>
      <c r="Q1173" s="1">
        <v>0</v>
      </c>
      <c r="R1173" s="1">
        <v>0</v>
      </c>
      <c r="S1173" s="1">
        <v>0</v>
      </c>
      <c r="T1173" s="1">
        <v>0</v>
      </c>
      <c r="U1173" s="1">
        <v>0</v>
      </c>
      <c r="V1173" t="s">
        <v>86</v>
      </c>
      <c r="W1173" s="1">
        <v>0</v>
      </c>
      <c r="X1173" s="1">
        <v>0</v>
      </c>
      <c r="Y1173" s="1">
        <v>0</v>
      </c>
      <c r="Z1173" s="1">
        <v>0</v>
      </c>
      <c r="AA1173" s="1">
        <v>0</v>
      </c>
      <c r="AB1173" s="1">
        <v>0</v>
      </c>
      <c r="AC1173" s="1">
        <v>0</v>
      </c>
      <c r="AD1173" s="1">
        <v>0</v>
      </c>
      <c r="AE1173" s="1">
        <v>0</v>
      </c>
      <c r="AF1173" s="1">
        <v>0</v>
      </c>
      <c r="AG1173" s="1">
        <v>0</v>
      </c>
      <c r="AH1173" s="1">
        <v>0</v>
      </c>
      <c r="AI1173" t="s">
        <v>87</v>
      </c>
      <c r="AL1173" s="1">
        <v>0</v>
      </c>
      <c r="AM1173" s="1">
        <v>0</v>
      </c>
      <c r="AN1173" s="1">
        <v>0</v>
      </c>
    </row>
    <row r="1174" spans="1:40" x14ac:dyDescent="0.25">
      <c r="A1174">
        <v>1172</v>
      </c>
      <c r="B1174" t="s">
        <v>207</v>
      </c>
      <c r="C1174">
        <v>24</v>
      </c>
      <c r="D1174">
        <v>1344281</v>
      </c>
      <c r="E1174" t="s">
        <v>291</v>
      </c>
      <c r="F1174">
        <v>0</v>
      </c>
      <c r="G1174" t="s">
        <v>122</v>
      </c>
      <c r="H1174" s="1">
        <v>0</v>
      </c>
      <c r="I1174" s="1">
        <v>0</v>
      </c>
      <c r="J1174" s="1">
        <v>0</v>
      </c>
      <c r="K1174" s="1">
        <v>0</v>
      </c>
      <c r="L1174" s="1">
        <v>0</v>
      </c>
      <c r="M1174" s="1">
        <v>0</v>
      </c>
      <c r="N1174" s="1">
        <v>0</v>
      </c>
      <c r="O1174" s="1">
        <v>0</v>
      </c>
      <c r="P1174" s="1">
        <v>0</v>
      </c>
      <c r="Q1174" s="1">
        <v>0</v>
      </c>
      <c r="R1174" s="1">
        <v>0</v>
      </c>
      <c r="S1174" s="1">
        <v>0</v>
      </c>
      <c r="T1174" s="1">
        <v>0</v>
      </c>
      <c r="U1174" s="1">
        <v>0</v>
      </c>
      <c r="V1174" t="s">
        <v>86</v>
      </c>
      <c r="W1174" s="1">
        <v>0</v>
      </c>
      <c r="X1174" s="1">
        <v>0</v>
      </c>
      <c r="Y1174" s="1">
        <v>0</v>
      </c>
      <c r="Z1174" s="1">
        <v>0</v>
      </c>
      <c r="AA1174" s="1">
        <v>0</v>
      </c>
      <c r="AB1174" s="1">
        <v>0</v>
      </c>
      <c r="AC1174" s="1">
        <v>0</v>
      </c>
      <c r="AD1174" s="1">
        <v>0</v>
      </c>
      <c r="AE1174" s="1">
        <v>0</v>
      </c>
      <c r="AF1174" s="1">
        <v>0</v>
      </c>
      <c r="AG1174" s="1">
        <v>0</v>
      </c>
      <c r="AH1174" s="1">
        <v>0</v>
      </c>
      <c r="AI1174" t="s">
        <v>87</v>
      </c>
      <c r="AL1174" s="1">
        <v>0</v>
      </c>
      <c r="AM1174" s="1">
        <v>0</v>
      </c>
      <c r="AN1174" s="1">
        <v>0</v>
      </c>
    </row>
    <row r="1175" spans="1:40" x14ac:dyDescent="0.25">
      <c r="A1175">
        <v>1173</v>
      </c>
      <c r="B1175" t="s">
        <v>207</v>
      </c>
      <c r="C1175">
        <v>24</v>
      </c>
      <c r="D1175">
        <v>7440417</v>
      </c>
      <c r="E1175" t="s">
        <v>292</v>
      </c>
      <c r="F1175">
        <v>0</v>
      </c>
      <c r="G1175" t="s">
        <v>122</v>
      </c>
      <c r="H1175" s="1">
        <v>0</v>
      </c>
      <c r="I1175" s="1">
        <v>0</v>
      </c>
      <c r="J1175" s="1">
        <v>0</v>
      </c>
      <c r="K1175" s="1">
        <v>0</v>
      </c>
      <c r="L1175" s="1">
        <v>0</v>
      </c>
      <c r="M1175" s="1">
        <v>0</v>
      </c>
      <c r="N1175" s="1">
        <v>0</v>
      </c>
      <c r="O1175" s="1">
        <v>0</v>
      </c>
      <c r="P1175" s="1">
        <v>0</v>
      </c>
      <c r="Q1175" s="1">
        <v>0</v>
      </c>
      <c r="R1175" s="1">
        <v>0</v>
      </c>
      <c r="S1175" s="1">
        <v>0</v>
      </c>
      <c r="T1175" s="1">
        <v>0</v>
      </c>
      <c r="U1175" s="1">
        <v>0</v>
      </c>
      <c r="V1175" t="s">
        <v>86</v>
      </c>
      <c r="W1175" s="1">
        <v>0</v>
      </c>
      <c r="X1175" s="1">
        <v>0</v>
      </c>
      <c r="Y1175" s="1">
        <v>0</v>
      </c>
      <c r="Z1175" s="1">
        <v>0</v>
      </c>
      <c r="AA1175" s="1">
        <v>0</v>
      </c>
      <c r="AB1175" s="1">
        <v>0</v>
      </c>
      <c r="AC1175" s="1">
        <v>0</v>
      </c>
      <c r="AD1175" s="1">
        <v>0</v>
      </c>
      <c r="AE1175" s="1">
        <v>0</v>
      </c>
      <c r="AF1175" s="1">
        <v>0</v>
      </c>
      <c r="AG1175" s="1">
        <v>0</v>
      </c>
      <c r="AH1175" s="1">
        <v>0</v>
      </c>
      <c r="AI1175" t="s">
        <v>87</v>
      </c>
      <c r="AL1175" s="1">
        <v>0</v>
      </c>
      <c r="AM1175" s="1">
        <v>0</v>
      </c>
      <c r="AN1175" s="1">
        <v>0</v>
      </c>
    </row>
    <row r="1176" spans="1:40" x14ac:dyDescent="0.25">
      <c r="A1176">
        <v>1174</v>
      </c>
      <c r="B1176" t="s">
        <v>207</v>
      </c>
      <c r="C1176">
        <v>24</v>
      </c>
      <c r="D1176">
        <v>7440439</v>
      </c>
      <c r="E1176" t="s">
        <v>293</v>
      </c>
      <c r="F1176">
        <v>0</v>
      </c>
      <c r="G1176" t="s">
        <v>122</v>
      </c>
      <c r="H1176" s="1">
        <v>0</v>
      </c>
      <c r="I1176" s="1">
        <v>0</v>
      </c>
      <c r="J1176" s="1">
        <v>0</v>
      </c>
      <c r="K1176" s="1">
        <v>0</v>
      </c>
      <c r="L1176" s="1">
        <v>0</v>
      </c>
      <c r="M1176" s="1">
        <v>0</v>
      </c>
      <c r="N1176" s="1">
        <v>0</v>
      </c>
      <c r="O1176" s="1">
        <v>0</v>
      </c>
      <c r="P1176" s="1">
        <v>0</v>
      </c>
      <c r="Q1176" s="1">
        <v>0</v>
      </c>
      <c r="R1176" s="1">
        <v>0</v>
      </c>
      <c r="S1176" s="1">
        <v>0</v>
      </c>
      <c r="T1176" s="1">
        <v>0</v>
      </c>
      <c r="U1176" s="1">
        <v>0</v>
      </c>
      <c r="V1176" t="s">
        <v>86</v>
      </c>
      <c r="W1176" s="1">
        <v>0</v>
      </c>
      <c r="X1176" s="1">
        <v>0</v>
      </c>
      <c r="Y1176" s="1">
        <v>0</v>
      </c>
      <c r="Z1176" s="1">
        <v>0</v>
      </c>
      <c r="AA1176" s="1">
        <v>0</v>
      </c>
      <c r="AB1176" s="1">
        <v>0</v>
      </c>
      <c r="AC1176" s="1">
        <v>0</v>
      </c>
      <c r="AD1176" s="1">
        <v>0</v>
      </c>
      <c r="AE1176" s="1">
        <v>0</v>
      </c>
      <c r="AF1176" s="1">
        <v>0</v>
      </c>
      <c r="AG1176" s="1">
        <v>0</v>
      </c>
      <c r="AH1176" s="1">
        <v>0</v>
      </c>
      <c r="AI1176" t="s">
        <v>87</v>
      </c>
      <c r="AL1176" s="1">
        <v>0</v>
      </c>
      <c r="AM1176" s="1">
        <v>0</v>
      </c>
      <c r="AN1176" s="1">
        <v>0</v>
      </c>
    </row>
    <row r="1177" spans="1:40" x14ac:dyDescent="0.25">
      <c r="A1177">
        <v>1175</v>
      </c>
      <c r="B1177" t="s">
        <v>207</v>
      </c>
      <c r="C1177">
        <v>24</v>
      </c>
      <c r="D1177">
        <v>7440484</v>
      </c>
      <c r="E1177" t="s">
        <v>8</v>
      </c>
      <c r="F1177">
        <v>0</v>
      </c>
      <c r="G1177" t="s">
        <v>122</v>
      </c>
      <c r="H1177" s="1">
        <v>0</v>
      </c>
      <c r="I1177" s="1">
        <v>0</v>
      </c>
      <c r="J1177" s="1">
        <v>0</v>
      </c>
      <c r="K1177" s="1">
        <v>0</v>
      </c>
      <c r="L1177" s="1">
        <v>0</v>
      </c>
      <c r="M1177" s="1">
        <v>0</v>
      </c>
      <c r="N1177" s="1">
        <v>0</v>
      </c>
      <c r="O1177" s="1">
        <v>0</v>
      </c>
      <c r="P1177" s="1">
        <v>0</v>
      </c>
      <c r="Q1177" s="1">
        <v>0</v>
      </c>
      <c r="R1177" s="1">
        <v>0</v>
      </c>
      <c r="S1177" s="1">
        <v>0</v>
      </c>
      <c r="T1177" s="1">
        <v>0</v>
      </c>
      <c r="U1177" s="1">
        <v>0</v>
      </c>
      <c r="V1177" t="s">
        <v>86</v>
      </c>
      <c r="W1177" s="1">
        <v>0</v>
      </c>
      <c r="X1177" s="1">
        <v>0</v>
      </c>
      <c r="Y1177" s="1">
        <v>0</v>
      </c>
      <c r="Z1177" s="1">
        <v>0</v>
      </c>
      <c r="AA1177" s="1">
        <v>0</v>
      </c>
      <c r="AB1177" s="1">
        <v>0</v>
      </c>
      <c r="AC1177" s="1">
        <v>0</v>
      </c>
      <c r="AD1177" s="1">
        <v>0</v>
      </c>
      <c r="AE1177" s="1">
        <v>0</v>
      </c>
      <c r="AF1177" s="1">
        <v>0</v>
      </c>
      <c r="AG1177" s="1">
        <v>0</v>
      </c>
      <c r="AH1177" s="1">
        <v>0</v>
      </c>
      <c r="AI1177" t="s">
        <v>87</v>
      </c>
      <c r="AL1177" s="1">
        <v>0</v>
      </c>
      <c r="AM1177" s="1">
        <v>0</v>
      </c>
      <c r="AN1177" s="1">
        <v>0</v>
      </c>
    </row>
    <row r="1178" spans="1:40" x14ac:dyDescent="0.25">
      <c r="A1178">
        <v>1176</v>
      </c>
      <c r="B1178" t="s">
        <v>207</v>
      </c>
      <c r="C1178">
        <v>24</v>
      </c>
      <c r="D1178">
        <v>7440473</v>
      </c>
      <c r="E1178" t="s">
        <v>89</v>
      </c>
      <c r="F1178" s="1">
        <v>1.1E-5</v>
      </c>
      <c r="G1178" t="s">
        <v>122</v>
      </c>
      <c r="H1178" s="1">
        <v>0</v>
      </c>
      <c r="I1178" s="1">
        <v>0</v>
      </c>
      <c r="J1178" s="1">
        <v>0</v>
      </c>
      <c r="K1178" s="1">
        <v>0</v>
      </c>
      <c r="L1178" s="1">
        <v>0</v>
      </c>
      <c r="M1178" s="1">
        <v>0</v>
      </c>
      <c r="N1178" s="1">
        <v>0</v>
      </c>
      <c r="O1178" s="1">
        <v>0</v>
      </c>
      <c r="P1178" s="1">
        <v>0</v>
      </c>
      <c r="Q1178" s="1">
        <v>0</v>
      </c>
      <c r="R1178" s="1">
        <v>0</v>
      </c>
      <c r="S1178" s="1">
        <v>0</v>
      </c>
      <c r="T1178" s="1">
        <v>0</v>
      </c>
      <c r="U1178" s="1">
        <v>0</v>
      </c>
      <c r="V1178" t="s">
        <v>86</v>
      </c>
      <c r="W1178" s="1">
        <v>1.1E-5</v>
      </c>
      <c r="X1178" s="1">
        <v>0</v>
      </c>
      <c r="Y1178" s="1">
        <v>0</v>
      </c>
      <c r="Z1178" s="1">
        <v>0</v>
      </c>
      <c r="AA1178" s="1">
        <v>0</v>
      </c>
      <c r="AB1178" s="1">
        <v>0</v>
      </c>
      <c r="AC1178" s="1">
        <v>0</v>
      </c>
      <c r="AD1178" s="1">
        <v>0</v>
      </c>
      <c r="AE1178" s="1">
        <v>0</v>
      </c>
      <c r="AF1178" s="1">
        <v>0</v>
      </c>
      <c r="AG1178" s="1">
        <v>0</v>
      </c>
      <c r="AH1178" s="1">
        <v>0</v>
      </c>
      <c r="AI1178" t="s">
        <v>87</v>
      </c>
      <c r="AL1178" s="1">
        <v>0</v>
      </c>
      <c r="AM1178" s="1">
        <v>0</v>
      </c>
      <c r="AN1178" s="1">
        <v>0</v>
      </c>
    </row>
    <row r="1179" spans="1:40" x14ac:dyDescent="0.25">
      <c r="A1179">
        <v>1177</v>
      </c>
      <c r="B1179" t="s">
        <v>207</v>
      </c>
      <c r="C1179">
        <v>24</v>
      </c>
      <c r="D1179">
        <v>18540299</v>
      </c>
      <c r="E1179" t="s">
        <v>13</v>
      </c>
      <c r="F1179" s="1">
        <v>1.1000000000000001E-6</v>
      </c>
      <c r="G1179" t="s">
        <v>122</v>
      </c>
      <c r="H1179" s="1">
        <v>0</v>
      </c>
      <c r="I1179" s="1">
        <v>0</v>
      </c>
      <c r="J1179" s="1">
        <v>0</v>
      </c>
      <c r="K1179" s="1">
        <v>0</v>
      </c>
      <c r="L1179" s="1">
        <v>0</v>
      </c>
      <c r="M1179" s="1">
        <v>0</v>
      </c>
      <c r="N1179" s="1">
        <v>5.4999999999999999E-6</v>
      </c>
      <c r="O1179" s="1">
        <v>0</v>
      </c>
      <c r="P1179" s="1">
        <v>0</v>
      </c>
      <c r="Q1179" s="1">
        <v>0</v>
      </c>
      <c r="R1179" s="1">
        <v>0</v>
      </c>
      <c r="S1179" s="1">
        <v>2.9924999999999998E-7</v>
      </c>
      <c r="T1179" s="1">
        <v>0</v>
      </c>
      <c r="U1179" s="1">
        <v>0</v>
      </c>
      <c r="V1179" t="s">
        <v>86</v>
      </c>
      <c r="W1179" s="1">
        <v>1.1000000000000001E-6</v>
      </c>
      <c r="X1179" s="1">
        <v>5.4647E-9</v>
      </c>
      <c r="Y1179" s="1">
        <v>5.2044000000000001E-10</v>
      </c>
      <c r="Z1179" s="1">
        <v>0</v>
      </c>
      <c r="AA1179" s="1">
        <v>0</v>
      </c>
      <c r="AB1179" s="1">
        <v>0</v>
      </c>
      <c r="AC1179" s="1">
        <v>0</v>
      </c>
      <c r="AD1179" s="1">
        <v>0</v>
      </c>
      <c r="AE1179" s="1">
        <v>0</v>
      </c>
      <c r="AF1179" s="1">
        <v>0</v>
      </c>
      <c r="AG1179" s="1">
        <v>0</v>
      </c>
      <c r="AH1179" s="1">
        <v>0</v>
      </c>
      <c r="AI1179" t="s">
        <v>87</v>
      </c>
      <c r="AJ1179" t="s">
        <v>88</v>
      </c>
      <c r="AK1179" t="s">
        <v>118</v>
      </c>
      <c r="AL1179" s="1">
        <v>0</v>
      </c>
      <c r="AM1179" s="1">
        <v>0</v>
      </c>
      <c r="AN1179" s="1">
        <v>0</v>
      </c>
    </row>
    <row r="1180" spans="1:40" x14ac:dyDescent="0.25">
      <c r="A1180">
        <v>1178</v>
      </c>
      <c r="B1180" t="s">
        <v>207</v>
      </c>
      <c r="C1180">
        <v>24</v>
      </c>
      <c r="D1180">
        <v>1175</v>
      </c>
      <c r="E1180" t="s">
        <v>294</v>
      </c>
      <c r="F1180">
        <v>0</v>
      </c>
      <c r="G1180" t="s">
        <v>122</v>
      </c>
      <c r="H1180" s="1">
        <v>0</v>
      </c>
      <c r="I1180" s="1">
        <v>0</v>
      </c>
      <c r="J1180" s="1">
        <v>0</v>
      </c>
      <c r="K1180" s="1">
        <v>0</v>
      </c>
      <c r="L1180" s="1">
        <v>0</v>
      </c>
      <c r="M1180" s="1">
        <v>0</v>
      </c>
      <c r="N1180" s="1">
        <v>0</v>
      </c>
      <c r="O1180" s="1">
        <v>0</v>
      </c>
      <c r="P1180" s="1">
        <v>0</v>
      </c>
      <c r="Q1180" s="1">
        <v>0</v>
      </c>
      <c r="R1180" s="1">
        <v>0</v>
      </c>
      <c r="S1180" s="1">
        <v>0</v>
      </c>
      <c r="T1180" s="1">
        <v>0</v>
      </c>
      <c r="U1180" s="1">
        <v>0</v>
      </c>
      <c r="V1180" t="s">
        <v>86</v>
      </c>
      <c r="W1180" s="1">
        <v>0</v>
      </c>
      <c r="X1180" s="1">
        <v>0</v>
      </c>
      <c r="Y1180" s="1">
        <v>0</v>
      </c>
      <c r="Z1180" s="1">
        <v>0</v>
      </c>
      <c r="AA1180" s="1">
        <v>0</v>
      </c>
      <c r="AB1180" s="1">
        <v>0</v>
      </c>
      <c r="AC1180" s="1">
        <v>0</v>
      </c>
      <c r="AD1180" s="1">
        <v>0</v>
      </c>
      <c r="AE1180" s="1">
        <v>0</v>
      </c>
      <c r="AF1180" s="1">
        <v>0</v>
      </c>
      <c r="AG1180" s="1">
        <v>0</v>
      </c>
      <c r="AH1180" s="1">
        <v>0</v>
      </c>
      <c r="AI1180" t="s">
        <v>87</v>
      </c>
      <c r="AL1180" s="1">
        <v>0</v>
      </c>
      <c r="AM1180" s="1">
        <v>0</v>
      </c>
      <c r="AN1180" s="1">
        <v>0</v>
      </c>
    </row>
    <row r="1181" spans="1:40" x14ac:dyDescent="0.25">
      <c r="A1181">
        <v>1179</v>
      </c>
      <c r="B1181" t="s">
        <v>207</v>
      </c>
      <c r="C1181">
        <v>24</v>
      </c>
      <c r="D1181">
        <v>7440508</v>
      </c>
      <c r="E1181" t="s">
        <v>10</v>
      </c>
      <c r="F1181" s="1">
        <v>9.9999999999999995E-7</v>
      </c>
      <c r="G1181" t="s">
        <v>122</v>
      </c>
      <c r="H1181" s="1">
        <v>0</v>
      </c>
      <c r="I1181" s="1">
        <v>0</v>
      </c>
      <c r="J1181" s="1">
        <v>0</v>
      </c>
      <c r="K1181" s="1">
        <v>0</v>
      </c>
      <c r="L1181" s="1">
        <v>0</v>
      </c>
      <c r="M1181" s="1">
        <v>0</v>
      </c>
      <c r="N1181" s="1">
        <v>0</v>
      </c>
      <c r="O1181" s="1">
        <v>0</v>
      </c>
      <c r="P1181" s="1">
        <v>0</v>
      </c>
      <c r="Q1181" s="1">
        <v>0</v>
      </c>
      <c r="R1181" s="1">
        <v>0</v>
      </c>
      <c r="S1181" s="1">
        <v>0</v>
      </c>
      <c r="T1181" s="1">
        <v>0</v>
      </c>
      <c r="U1181" s="1">
        <v>0</v>
      </c>
      <c r="V1181" t="s">
        <v>86</v>
      </c>
      <c r="W1181" s="1">
        <v>9.9999999999999995E-7</v>
      </c>
      <c r="X1181" s="1">
        <v>0</v>
      </c>
      <c r="Y1181" s="1">
        <v>0</v>
      </c>
      <c r="Z1181" s="1">
        <v>0</v>
      </c>
      <c r="AA1181" s="1">
        <v>0</v>
      </c>
      <c r="AB1181" s="1">
        <v>0</v>
      </c>
      <c r="AC1181" s="1">
        <v>0</v>
      </c>
      <c r="AD1181" s="1">
        <v>0</v>
      </c>
      <c r="AE1181" s="1">
        <v>0</v>
      </c>
      <c r="AF1181" s="1">
        <v>0</v>
      </c>
      <c r="AG1181" s="1">
        <v>0</v>
      </c>
      <c r="AH1181" s="1">
        <v>0</v>
      </c>
      <c r="AI1181" t="s">
        <v>87</v>
      </c>
      <c r="AL1181" s="1">
        <v>0</v>
      </c>
      <c r="AM1181" s="1">
        <v>0</v>
      </c>
      <c r="AN1181" s="1">
        <v>0</v>
      </c>
    </row>
    <row r="1182" spans="1:40" x14ac:dyDescent="0.25">
      <c r="A1182">
        <v>1180</v>
      </c>
      <c r="B1182" t="s">
        <v>207</v>
      </c>
      <c r="C1182">
        <v>24</v>
      </c>
      <c r="D1182">
        <v>7439965</v>
      </c>
      <c r="E1182" t="s">
        <v>5</v>
      </c>
      <c r="F1182" s="1">
        <v>6.02E-6</v>
      </c>
      <c r="G1182" t="s">
        <v>122</v>
      </c>
      <c r="H1182" s="1">
        <v>0</v>
      </c>
      <c r="I1182" s="1">
        <v>6.6889000000000003E-5</v>
      </c>
      <c r="J1182" s="1">
        <v>0</v>
      </c>
      <c r="K1182" s="1">
        <v>0</v>
      </c>
      <c r="L1182" s="1">
        <v>0</v>
      </c>
      <c r="M1182" s="1">
        <v>0</v>
      </c>
      <c r="N1182" s="1">
        <v>0</v>
      </c>
      <c r="O1182" s="1">
        <v>0</v>
      </c>
      <c r="P1182" s="1">
        <v>0</v>
      </c>
      <c r="Q1182" s="1">
        <v>0</v>
      </c>
      <c r="R1182" s="1">
        <v>0</v>
      </c>
      <c r="S1182" s="1">
        <v>0</v>
      </c>
      <c r="T1182" s="1">
        <v>0</v>
      </c>
      <c r="U1182" s="1">
        <v>0</v>
      </c>
      <c r="V1182" t="s">
        <v>86</v>
      </c>
      <c r="W1182" s="1">
        <v>6.02E-6</v>
      </c>
      <c r="X1182" s="1">
        <v>0</v>
      </c>
      <c r="Y1182" s="1">
        <v>0</v>
      </c>
      <c r="Z1182" s="1">
        <v>0</v>
      </c>
      <c r="AA1182" s="1">
        <v>0</v>
      </c>
      <c r="AB1182" s="1">
        <v>0</v>
      </c>
      <c r="AC1182" s="1">
        <v>0</v>
      </c>
      <c r="AD1182" s="1">
        <v>0</v>
      </c>
      <c r="AE1182" s="1">
        <v>0</v>
      </c>
      <c r="AF1182" s="1">
        <v>0</v>
      </c>
      <c r="AG1182" s="1">
        <v>0</v>
      </c>
      <c r="AH1182" s="1">
        <v>0</v>
      </c>
      <c r="AI1182" t="s">
        <v>87</v>
      </c>
      <c r="AL1182" s="1">
        <v>0</v>
      </c>
      <c r="AM1182" s="1">
        <v>0</v>
      </c>
      <c r="AN1182" s="1">
        <v>0</v>
      </c>
    </row>
    <row r="1183" spans="1:40" x14ac:dyDescent="0.25">
      <c r="A1183">
        <v>1181</v>
      </c>
      <c r="B1183" t="s">
        <v>207</v>
      </c>
      <c r="C1183">
        <v>24</v>
      </c>
      <c r="D1183">
        <v>7440020</v>
      </c>
      <c r="E1183" t="s">
        <v>6</v>
      </c>
      <c r="F1183" s="1">
        <v>2.5100000000000001E-6</v>
      </c>
      <c r="G1183" t="s">
        <v>122</v>
      </c>
      <c r="H1183" s="1">
        <v>0</v>
      </c>
      <c r="I1183" s="1">
        <v>0</v>
      </c>
      <c r="J1183" s="1">
        <v>0</v>
      </c>
      <c r="K1183" s="1">
        <v>0</v>
      </c>
      <c r="L1183" s="1">
        <v>0</v>
      </c>
      <c r="M1183" s="1">
        <v>1.2415000000000001E-6</v>
      </c>
      <c r="N1183" s="1">
        <v>1.7929E-4</v>
      </c>
      <c r="O1183" s="1">
        <v>0</v>
      </c>
      <c r="P1183" s="1">
        <v>0</v>
      </c>
      <c r="Q1183" s="1">
        <v>0</v>
      </c>
      <c r="R1183" s="1">
        <v>0</v>
      </c>
      <c r="S1183" s="1">
        <v>1.7929E-4</v>
      </c>
      <c r="T1183" s="1">
        <v>0</v>
      </c>
      <c r="U1183" s="1">
        <v>0</v>
      </c>
      <c r="V1183" t="s">
        <v>86</v>
      </c>
      <c r="W1183" s="1">
        <v>2.5100000000000001E-6</v>
      </c>
      <c r="X1183" s="1">
        <v>1.2469000000000001E-8</v>
      </c>
      <c r="Y1183" s="1">
        <v>1.1875999999999999E-9</v>
      </c>
      <c r="Z1183" s="1">
        <v>0</v>
      </c>
      <c r="AA1183" s="1">
        <v>0</v>
      </c>
      <c r="AB1183" s="1">
        <v>0</v>
      </c>
      <c r="AC1183" s="1">
        <v>0</v>
      </c>
      <c r="AD1183" s="1">
        <v>0</v>
      </c>
      <c r="AE1183" s="1">
        <v>0</v>
      </c>
      <c r="AF1183" s="1">
        <v>0</v>
      </c>
      <c r="AG1183" s="1">
        <v>0</v>
      </c>
      <c r="AH1183" s="1">
        <v>0</v>
      </c>
      <c r="AI1183" t="s">
        <v>87</v>
      </c>
      <c r="AJ1183" t="s">
        <v>88</v>
      </c>
      <c r="AK1183" t="s">
        <v>118</v>
      </c>
      <c r="AL1183" s="1">
        <v>0</v>
      </c>
      <c r="AM1183" s="1">
        <v>0</v>
      </c>
      <c r="AN1183" s="1">
        <v>0</v>
      </c>
    </row>
    <row r="1184" spans="1:40" x14ac:dyDescent="0.25">
      <c r="A1184">
        <v>1182</v>
      </c>
      <c r="B1184" t="s">
        <v>207</v>
      </c>
      <c r="C1184">
        <v>24</v>
      </c>
      <c r="D1184">
        <v>7723140</v>
      </c>
      <c r="E1184" t="s">
        <v>295</v>
      </c>
      <c r="F1184" s="1">
        <v>7.6500000000000003E-8</v>
      </c>
      <c r="G1184" t="s">
        <v>122</v>
      </c>
      <c r="H1184" s="1">
        <v>0</v>
      </c>
      <c r="I1184" s="1">
        <v>0</v>
      </c>
      <c r="J1184" s="1">
        <v>0</v>
      </c>
      <c r="K1184" s="1">
        <v>0</v>
      </c>
      <c r="L1184" s="1">
        <v>0</v>
      </c>
      <c r="M1184" s="1">
        <v>0</v>
      </c>
      <c r="N1184" s="1">
        <v>0</v>
      </c>
      <c r="O1184" s="1">
        <v>0</v>
      </c>
      <c r="P1184" s="1">
        <v>0</v>
      </c>
      <c r="Q1184" s="1">
        <v>0</v>
      </c>
      <c r="R1184" s="1">
        <v>0</v>
      </c>
      <c r="S1184" s="1">
        <v>0</v>
      </c>
      <c r="T1184" s="1">
        <v>0</v>
      </c>
      <c r="U1184" s="1">
        <v>0</v>
      </c>
      <c r="V1184" t="s">
        <v>86</v>
      </c>
      <c r="W1184" s="1">
        <v>7.6500000000000003E-8</v>
      </c>
      <c r="X1184" s="1">
        <v>0</v>
      </c>
      <c r="Y1184" s="1">
        <v>0</v>
      </c>
      <c r="Z1184" s="1">
        <v>0</v>
      </c>
      <c r="AA1184" s="1">
        <v>0</v>
      </c>
      <c r="AB1184" s="1">
        <v>0</v>
      </c>
      <c r="AC1184" s="1">
        <v>0</v>
      </c>
      <c r="AD1184" s="1">
        <v>0</v>
      </c>
      <c r="AE1184" s="1">
        <v>0</v>
      </c>
      <c r="AF1184" s="1">
        <v>0</v>
      </c>
      <c r="AG1184" s="1">
        <v>0</v>
      </c>
      <c r="AH1184" s="1">
        <v>0</v>
      </c>
      <c r="AI1184" t="s">
        <v>87</v>
      </c>
      <c r="AL1184" s="1">
        <v>0</v>
      </c>
      <c r="AM1184" s="1">
        <v>0</v>
      </c>
      <c r="AN1184" s="1">
        <v>0</v>
      </c>
    </row>
    <row r="1185" spans="1:40" x14ac:dyDescent="0.25">
      <c r="A1185">
        <v>1183</v>
      </c>
      <c r="B1185" t="s">
        <v>207</v>
      </c>
      <c r="C1185">
        <v>24</v>
      </c>
      <c r="D1185">
        <v>7439921</v>
      </c>
      <c r="E1185" t="s">
        <v>7</v>
      </c>
      <c r="F1185">
        <v>0</v>
      </c>
      <c r="G1185" t="s">
        <v>122</v>
      </c>
      <c r="H1185" s="1">
        <v>0</v>
      </c>
      <c r="I1185" s="1">
        <v>0</v>
      </c>
      <c r="J1185" s="1">
        <v>0</v>
      </c>
      <c r="K1185" s="1">
        <v>0</v>
      </c>
      <c r="L1185" s="1">
        <v>0</v>
      </c>
      <c r="M1185" s="1">
        <v>0</v>
      </c>
      <c r="N1185" s="1">
        <v>0</v>
      </c>
      <c r="O1185" s="1">
        <v>0</v>
      </c>
      <c r="P1185" s="1">
        <v>0</v>
      </c>
      <c r="Q1185" s="1">
        <v>0</v>
      </c>
      <c r="R1185" s="1">
        <v>0</v>
      </c>
      <c r="S1185" s="1">
        <v>0</v>
      </c>
      <c r="T1185" s="1">
        <v>0</v>
      </c>
      <c r="U1185" s="1">
        <v>0</v>
      </c>
      <c r="V1185" t="s">
        <v>86</v>
      </c>
      <c r="W1185" s="1">
        <v>0</v>
      </c>
      <c r="X1185" s="1">
        <v>0</v>
      </c>
      <c r="Y1185" s="1">
        <v>0</v>
      </c>
      <c r="Z1185" s="1">
        <v>0</v>
      </c>
      <c r="AA1185" s="1">
        <v>0</v>
      </c>
      <c r="AB1185" s="1">
        <v>0</v>
      </c>
      <c r="AC1185" s="1">
        <v>0</v>
      </c>
      <c r="AD1185" s="1">
        <v>0</v>
      </c>
      <c r="AE1185" s="1">
        <v>0</v>
      </c>
      <c r="AF1185" s="1">
        <v>0</v>
      </c>
      <c r="AG1185" s="1">
        <v>0</v>
      </c>
      <c r="AH1185" s="1">
        <v>0</v>
      </c>
      <c r="AI1185" t="s">
        <v>87</v>
      </c>
      <c r="AL1185" s="1">
        <v>0</v>
      </c>
      <c r="AM1185" s="1">
        <v>0</v>
      </c>
      <c r="AN1185" s="1">
        <v>0</v>
      </c>
    </row>
    <row r="1186" spans="1:40" x14ac:dyDescent="0.25">
      <c r="A1186">
        <v>1184</v>
      </c>
      <c r="B1186" t="s">
        <v>207</v>
      </c>
      <c r="C1186">
        <v>24</v>
      </c>
      <c r="D1186">
        <v>7440622</v>
      </c>
      <c r="E1186" t="s">
        <v>296</v>
      </c>
      <c r="F1186" s="1">
        <v>6.0200000000000002E-7</v>
      </c>
      <c r="G1186" t="s">
        <v>122</v>
      </c>
      <c r="H1186" s="1">
        <v>0</v>
      </c>
      <c r="I1186" s="1">
        <v>0</v>
      </c>
      <c r="J1186" s="1">
        <v>0</v>
      </c>
      <c r="K1186" s="1">
        <v>0</v>
      </c>
      <c r="L1186" s="1">
        <v>0</v>
      </c>
      <c r="M1186" s="1">
        <v>0</v>
      </c>
      <c r="N1186" s="1">
        <v>0</v>
      </c>
      <c r="O1186" s="1">
        <v>0</v>
      </c>
      <c r="P1186" s="1">
        <v>0</v>
      </c>
      <c r="Q1186" s="1">
        <v>0</v>
      </c>
      <c r="R1186" s="1">
        <v>0</v>
      </c>
      <c r="S1186" s="1">
        <v>0</v>
      </c>
      <c r="T1186" s="1">
        <v>0</v>
      </c>
      <c r="U1186" s="1">
        <v>0</v>
      </c>
      <c r="V1186" t="s">
        <v>86</v>
      </c>
      <c r="W1186" s="1">
        <v>6.0200000000000002E-7</v>
      </c>
      <c r="X1186" s="1">
        <v>0</v>
      </c>
      <c r="Y1186" s="1">
        <v>0</v>
      </c>
      <c r="Z1186" s="1">
        <v>0</v>
      </c>
      <c r="AA1186" s="1">
        <v>0</v>
      </c>
      <c r="AB1186" s="1">
        <v>0</v>
      </c>
      <c r="AC1186" s="1">
        <v>0</v>
      </c>
      <c r="AD1186" s="1">
        <v>0</v>
      </c>
      <c r="AE1186" s="1">
        <v>0</v>
      </c>
      <c r="AF1186" s="1">
        <v>0</v>
      </c>
      <c r="AG1186" s="1">
        <v>0</v>
      </c>
      <c r="AH1186" s="1">
        <v>0</v>
      </c>
      <c r="AI1186" t="s">
        <v>87</v>
      </c>
      <c r="AL1186" s="1">
        <v>0</v>
      </c>
      <c r="AM1186" s="1">
        <v>0</v>
      </c>
      <c r="AN1186" s="1">
        <v>0</v>
      </c>
    </row>
    <row r="1187" spans="1:40" x14ac:dyDescent="0.25">
      <c r="A1187">
        <v>1185</v>
      </c>
      <c r="B1187" t="s">
        <v>207</v>
      </c>
      <c r="C1187">
        <v>24</v>
      </c>
      <c r="D1187">
        <v>7440666</v>
      </c>
      <c r="E1187" t="s">
        <v>297</v>
      </c>
      <c r="F1187">
        <v>0</v>
      </c>
      <c r="G1187" t="s">
        <v>122</v>
      </c>
      <c r="H1187" s="1">
        <v>0</v>
      </c>
      <c r="I1187" s="1">
        <v>0</v>
      </c>
      <c r="J1187" s="1">
        <v>0</v>
      </c>
      <c r="K1187" s="1">
        <v>0</v>
      </c>
      <c r="L1187" s="1">
        <v>0</v>
      </c>
      <c r="M1187" s="1">
        <v>0</v>
      </c>
      <c r="N1187" s="1">
        <v>0</v>
      </c>
      <c r="O1187" s="1">
        <v>0</v>
      </c>
      <c r="P1187" s="1">
        <v>0</v>
      </c>
      <c r="Q1187" s="1">
        <v>0</v>
      </c>
      <c r="R1187" s="1">
        <v>0</v>
      </c>
      <c r="S1187" s="1">
        <v>0</v>
      </c>
      <c r="T1187" s="1">
        <v>0</v>
      </c>
      <c r="U1187" s="1">
        <v>0</v>
      </c>
      <c r="V1187" t="s">
        <v>86</v>
      </c>
      <c r="W1187" s="1">
        <v>0</v>
      </c>
      <c r="X1187" s="1">
        <v>0</v>
      </c>
      <c r="Y1187" s="1">
        <v>0</v>
      </c>
      <c r="Z1187" s="1">
        <v>0</v>
      </c>
      <c r="AA1187" s="1">
        <v>0</v>
      </c>
      <c r="AB1187" s="1">
        <v>0</v>
      </c>
      <c r="AC1187" s="1">
        <v>0</v>
      </c>
      <c r="AD1187" s="1">
        <v>0</v>
      </c>
      <c r="AE1187" s="1">
        <v>0</v>
      </c>
      <c r="AF1187" s="1">
        <v>0</v>
      </c>
      <c r="AG1187" s="1">
        <v>0</v>
      </c>
      <c r="AH1187" s="1">
        <v>0</v>
      </c>
      <c r="AI1187" t="s">
        <v>87</v>
      </c>
      <c r="AL1187" s="1">
        <v>0</v>
      </c>
      <c r="AM1187" s="1">
        <v>0</v>
      </c>
      <c r="AN1187" s="1">
        <v>0</v>
      </c>
    </row>
    <row r="1188" spans="1:40" x14ac:dyDescent="0.25">
      <c r="A1188">
        <v>1186</v>
      </c>
      <c r="B1188" t="s">
        <v>208</v>
      </c>
      <c r="C1188">
        <v>24</v>
      </c>
      <c r="D1188">
        <v>7429905</v>
      </c>
      <c r="E1188" t="s">
        <v>290</v>
      </c>
      <c r="F1188">
        <v>9.4899999999999997E-4</v>
      </c>
      <c r="G1188" t="s">
        <v>122</v>
      </c>
      <c r="H1188" s="1">
        <v>0</v>
      </c>
      <c r="I1188" s="1">
        <v>0</v>
      </c>
      <c r="J1188" s="1">
        <v>0</v>
      </c>
      <c r="K1188" s="1">
        <v>0</v>
      </c>
      <c r="L1188" s="1">
        <v>0</v>
      </c>
      <c r="M1188" s="1">
        <v>0</v>
      </c>
      <c r="N1188" s="1">
        <v>0</v>
      </c>
      <c r="O1188" s="1">
        <v>0</v>
      </c>
      <c r="P1188" s="1">
        <v>0</v>
      </c>
      <c r="Q1188" s="1">
        <v>0</v>
      </c>
      <c r="R1188" s="1">
        <v>0</v>
      </c>
      <c r="S1188" s="1">
        <v>0</v>
      </c>
      <c r="T1188" s="1">
        <v>0</v>
      </c>
      <c r="U1188" s="1">
        <v>0</v>
      </c>
      <c r="V1188" t="s">
        <v>86</v>
      </c>
      <c r="W1188" s="1">
        <v>9.4899999999999997E-4</v>
      </c>
      <c r="X1188" s="1">
        <v>0</v>
      </c>
      <c r="Y1188" s="1">
        <v>0</v>
      </c>
      <c r="Z1188" s="1">
        <v>0</v>
      </c>
      <c r="AA1188" s="1">
        <v>0</v>
      </c>
      <c r="AB1188" s="1">
        <v>0</v>
      </c>
      <c r="AC1188" s="1">
        <v>0</v>
      </c>
      <c r="AD1188" s="1">
        <v>0</v>
      </c>
      <c r="AE1188" s="1">
        <v>0</v>
      </c>
      <c r="AF1188" s="1">
        <v>0</v>
      </c>
      <c r="AG1188" s="1">
        <v>0</v>
      </c>
      <c r="AH1188" s="1">
        <v>0</v>
      </c>
      <c r="AI1188" t="s">
        <v>87</v>
      </c>
      <c r="AL1188" s="1">
        <v>0</v>
      </c>
      <c r="AM1188" s="1">
        <v>0</v>
      </c>
      <c r="AN1188" s="1">
        <v>0</v>
      </c>
    </row>
    <row r="1189" spans="1:40" x14ac:dyDescent="0.25">
      <c r="A1189">
        <v>1187</v>
      </c>
      <c r="B1189" t="s">
        <v>208</v>
      </c>
      <c r="C1189">
        <v>24</v>
      </c>
      <c r="D1189">
        <v>1344281</v>
      </c>
      <c r="E1189" t="s">
        <v>291</v>
      </c>
      <c r="F1189">
        <v>0</v>
      </c>
      <c r="G1189" t="s">
        <v>122</v>
      </c>
      <c r="H1189" s="1">
        <v>0</v>
      </c>
      <c r="I1189" s="1">
        <v>0</v>
      </c>
      <c r="J1189" s="1">
        <v>0</v>
      </c>
      <c r="K1189" s="1">
        <v>0</v>
      </c>
      <c r="L1189" s="1">
        <v>0</v>
      </c>
      <c r="M1189" s="1">
        <v>0</v>
      </c>
      <c r="N1189" s="1">
        <v>0</v>
      </c>
      <c r="O1189" s="1">
        <v>0</v>
      </c>
      <c r="P1189" s="1">
        <v>0</v>
      </c>
      <c r="Q1189" s="1">
        <v>0</v>
      </c>
      <c r="R1189" s="1">
        <v>0</v>
      </c>
      <c r="S1189" s="1">
        <v>0</v>
      </c>
      <c r="T1189" s="1">
        <v>0</v>
      </c>
      <c r="U1189" s="1">
        <v>0</v>
      </c>
      <c r="V1189" t="s">
        <v>86</v>
      </c>
      <c r="W1189" s="1">
        <v>0</v>
      </c>
      <c r="X1189" s="1">
        <v>0</v>
      </c>
      <c r="Y1189" s="1">
        <v>0</v>
      </c>
      <c r="Z1189" s="1">
        <v>0</v>
      </c>
      <c r="AA1189" s="1">
        <v>0</v>
      </c>
      <c r="AB1189" s="1">
        <v>0</v>
      </c>
      <c r="AC1189" s="1">
        <v>0</v>
      </c>
      <c r="AD1189" s="1">
        <v>0</v>
      </c>
      <c r="AE1189" s="1">
        <v>0</v>
      </c>
      <c r="AF1189" s="1">
        <v>0</v>
      </c>
      <c r="AG1189" s="1">
        <v>0</v>
      </c>
      <c r="AH1189" s="1">
        <v>0</v>
      </c>
      <c r="AI1189" t="s">
        <v>87</v>
      </c>
      <c r="AL1189" s="1">
        <v>0</v>
      </c>
      <c r="AM1189" s="1">
        <v>0</v>
      </c>
      <c r="AN1189" s="1">
        <v>0</v>
      </c>
    </row>
    <row r="1190" spans="1:40" x14ac:dyDescent="0.25">
      <c r="A1190">
        <v>1188</v>
      </c>
      <c r="B1190" t="s">
        <v>208</v>
      </c>
      <c r="C1190">
        <v>24</v>
      </c>
      <c r="D1190">
        <v>7440417</v>
      </c>
      <c r="E1190" t="s">
        <v>292</v>
      </c>
      <c r="F1190">
        <v>0</v>
      </c>
      <c r="G1190" t="s">
        <v>122</v>
      </c>
      <c r="H1190" s="1">
        <v>0</v>
      </c>
      <c r="I1190" s="1">
        <v>0</v>
      </c>
      <c r="J1190" s="1">
        <v>0</v>
      </c>
      <c r="K1190" s="1">
        <v>0</v>
      </c>
      <c r="L1190" s="1">
        <v>0</v>
      </c>
      <c r="M1190" s="1">
        <v>0</v>
      </c>
      <c r="N1190" s="1">
        <v>0</v>
      </c>
      <c r="O1190" s="1">
        <v>0</v>
      </c>
      <c r="P1190" s="1">
        <v>0</v>
      </c>
      <c r="Q1190" s="1">
        <v>0</v>
      </c>
      <c r="R1190" s="1">
        <v>0</v>
      </c>
      <c r="S1190" s="1">
        <v>0</v>
      </c>
      <c r="T1190" s="1">
        <v>0</v>
      </c>
      <c r="U1190" s="1">
        <v>0</v>
      </c>
      <c r="V1190" t="s">
        <v>86</v>
      </c>
      <c r="W1190" s="1">
        <v>0</v>
      </c>
      <c r="X1190" s="1">
        <v>0</v>
      </c>
      <c r="Y1190" s="1">
        <v>0</v>
      </c>
      <c r="Z1190" s="1">
        <v>0</v>
      </c>
      <c r="AA1190" s="1">
        <v>0</v>
      </c>
      <c r="AB1190" s="1">
        <v>0</v>
      </c>
      <c r="AC1190" s="1">
        <v>0</v>
      </c>
      <c r="AD1190" s="1">
        <v>0</v>
      </c>
      <c r="AE1190" s="1">
        <v>0</v>
      </c>
      <c r="AF1190" s="1">
        <v>0</v>
      </c>
      <c r="AG1190" s="1">
        <v>0</v>
      </c>
      <c r="AH1190" s="1">
        <v>0</v>
      </c>
      <c r="AI1190" t="s">
        <v>87</v>
      </c>
      <c r="AL1190" s="1">
        <v>0</v>
      </c>
      <c r="AM1190" s="1">
        <v>0</v>
      </c>
      <c r="AN1190" s="1">
        <v>0</v>
      </c>
    </row>
    <row r="1191" spans="1:40" x14ac:dyDescent="0.25">
      <c r="A1191">
        <v>1189</v>
      </c>
      <c r="B1191" t="s">
        <v>208</v>
      </c>
      <c r="C1191">
        <v>24</v>
      </c>
      <c r="D1191">
        <v>7440439</v>
      </c>
      <c r="E1191" t="s">
        <v>293</v>
      </c>
      <c r="F1191">
        <v>0</v>
      </c>
      <c r="G1191" t="s">
        <v>122</v>
      </c>
      <c r="H1191" s="1">
        <v>0</v>
      </c>
      <c r="I1191" s="1">
        <v>0</v>
      </c>
      <c r="J1191" s="1">
        <v>0</v>
      </c>
      <c r="K1191" s="1">
        <v>0</v>
      </c>
      <c r="L1191" s="1">
        <v>0</v>
      </c>
      <c r="M1191" s="1">
        <v>0</v>
      </c>
      <c r="N1191" s="1">
        <v>0</v>
      </c>
      <c r="O1191" s="1">
        <v>0</v>
      </c>
      <c r="P1191" s="1">
        <v>0</v>
      </c>
      <c r="Q1191" s="1">
        <v>0</v>
      </c>
      <c r="R1191" s="1">
        <v>0</v>
      </c>
      <c r="S1191" s="1">
        <v>0</v>
      </c>
      <c r="T1191" s="1">
        <v>0</v>
      </c>
      <c r="U1191" s="1">
        <v>0</v>
      </c>
      <c r="V1191" t="s">
        <v>86</v>
      </c>
      <c r="W1191" s="1">
        <v>0</v>
      </c>
      <c r="X1191" s="1">
        <v>0</v>
      </c>
      <c r="Y1191" s="1">
        <v>0</v>
      </c>
      <c r="Z1191" s="1">
        <v>0</v>
      </c>
      <c r="AA1191" s="1">
        <v>0</v>
      </c>
      <c r="AB1191" s="1">
        <v>0</v>
      </c>
      <c r="AC1191" s="1">
        <v>0</v>
      </c>
      <c r="AD1191" s="1">
        <v>0</v>
      </c>
      <c r="AE1191" s="1">
        <v>0</v>
      </c>
      <c r="AF1191" s="1">
        <v>0</v>
      </c>
      <c r="AG1191" s="1">
        <v>0</v>
      </c>
      <c r="AH1191" s="1">
        <v>0</v>
      </c>
      <c r="AI1191" t="s">
        <v>87</v>
      </c>
      <c r="AL1191" s="1">
        <v>0</v>
      </c>
      <c r="AM1191" s="1">
        <v>0</v>
      </c>
      <c r="AN1191" s="1">
        <v>0</v>
      </c>
    </row>
    <row r="1192" spans="1:40" x14ac:dyDescent="0.25">
      <c r="A1192">
        <v>1190</v>
      </c>
      <c r="B1192" t="s">
        <v>208</v>
      </c>
      <c r="C1192">
        <v>24</v>
      </c>
      <c r="D1192">
        <v>7440484</v>
      </c>
      <c r="E1192" t="s">
        <v>8</v>
      </c>
      <c r="F1192">
        <v>0</v>
      </c>
      <c r="G1192" t="s">
        <v>122</v>
      </c>
      <c r="H1192" s="1">
        <v>0</v>
      </c>
      <c r="I1192" s="1">
        <v>0</v>
      </c>
      <c r="J1192" s="1">
        <v>0</v>
      </c>
      <c r="K1192" s="1">
        <v>0</v>
      </c>
      <c r="L1192" s="1">
        <v>0</v>
      </c>
      <c r="M1192" s="1">
        <v>0</v>
      </c>
      <c r="N1192" s="1">
        <v>0</v>
      </c>
      <c r="O1192" s="1">
        <v>0</v>
      </c>
      <c r="P1192" s="1">
        <v>0</v>
      </c>
      <c r="Q1192" s="1">
        <v>0</v>
      </c>
      <c r="R1192" s="1">
        <v>0</v>
      </c>
      <c r="S1192" s="1">
        <v>0</v>
      </c>
      <c r="T1192" s="1">
        <v>0</v>
      </c>
      <c r="U1192" s="1">
        <v>0</v>
      </c>
      <c r="V1192" t="s">
        <v>86</v>
      </c>
      <c r="W1192" s="1">
        <v>0</v>
      </c>
      <c r="X1192" s="1">
        <v>0</v>
      </c>
      <c r="Y1192" s="1">
        <v>0</v>
      </c>
      <c r="Z1192" s="1">
        <v>0</v>
      </c>
      <c r="AA1192" s="1">
        <v>0</v>
      </c>
      <c r="AB1192" s="1">
        <v>0</v>
      </c>
      <c r="AC1192" s="1">
        <v>0</v>
      </c>
      <c r="AD1192" s="1">
        <v>0</v>
      </c>
      <c r="AE1192" s="1">
        <v>0</v>
      </c>
      <c r="AF1192" s="1">
        <v>0</v>
      </c>
      <c r="AG1192" s="1">
        <v>0</v>
      </c>
      <c r="AH1192" s="1">
        <v>0</v>
      </c>
      <c r="AI1192" t="s">
        <v>87</v>
      </c>
      <c r="AL1192" s="1">
        <v>0</v>
      </c>
      <c r="AM1192" s="1">
        <v>0</v>
      </c>
      <c r="AN1192" s="1">
        <v>0</v>
      </c>
    </row>
    <row r="1193" spans="1:40" x14ac:dyDescent="0.25">
      <c r="A1193">
        <v>1191</v>
      </c>
      <c r="B1193" t="s">
        <v>208</v>
      </c>
      <c r="C1193">
        <v>24</v>
      </c>
      <c r="D1193">
        <v>7440473</v>
      </c>
      <c r="E1193" t="s">
        <v>89</v>
      </c>
      <c r="F1193" s="1">
        <v>2.0099999999999998E-6</v>
      </c>
      <c r="G1193" t="s">
        <v>122</v>
      </c>
      <c r="H1193" s="1">
        <v>0</v>
      </c>
      <c r="I1193" s="1">
        <v>0</v>
      </c>
      <c r="J1193" s="1">
        <v>0</v>
      </c>
      <c r="K1193" s="1">
        <v>0</v>
      </c>
      <c r="L1193" s="1">
        <v>0</v>
      </c>
      <c r="M1193" s="1">
        <v>0</v>
      </c>
      <c r="N1193" s="1">
        <v>0</v>
      </c>
      <c r="O1193" s="1">
        <v>0</v>
      </c>
      <c r="P1193" s="1">
        <v>0</v>
      </c>
      <c r="Q1193" s="1">
        <v>0</v>
      </c>
      <c r="R1193" s="1">
        <v>0</v>
      </c>
      <c r="S1193" s="1">
        <v>0</v>
      </c>
      <c r="T1193" s="1">
        <v>0</v>
      </c>
      <c r="U1193" s="1">
        <v>0</v>
      </c>
      <c r="V1193" t="s">
        <v>86</v>
      </c>
      <c r="W1193" s="1">
        <v>2.0099999999999998E-6</v>
      </c>
      <c r="X1193" s="1">
        <v>0</v>
      </c>
      <c r="Y1193" s="1">
        <v>0</v>
      </c>
      <c r="Z1193" s="1">
        <v>0</v>
      </c>
      <c r="AA1193" s="1">
        <v>0</v>
      </c>
      <c r="AB1193" s="1">
        <v>0</v>
      </c>
      <c r="AC1193" s="1">
        <v>0</v>
      </c>
      <c r="AD1193" s="1">
        <v>0</v>
      </c>
      <c r="AE1193" s="1">
        <v>0</v>
      </c>
      <c r="AF1193" s="1">
        <v>0</v>
      </c>
      <c r="AG1193" s="1">
        <v>0</v>
      </c>
      <c r="AH1193" s="1">
        <v>0</v>
      </c>
      <c r="AI1193" t="s">
        <v>87</v>
      </c>
      <c r="AL1193" s="1">
        <v>0</v>
      </c>
      <c r="AM1193" s="1">
        <v>0</v>
      </c>
      <c r="AN1193" s="1">
        <v>0</v>
      </c>
    </row>
    <row r="1194" spans="1:40" x14ac:dyDescent="0.25">
      <c r="A1194">
        <v>1192</v>
      </c>
      <c r="B1194" t="s">
        <v>208</v>
      </c>
      <c r="C1194">
        <v>24</v>
      </c>
      <c r="D1194">
        <v>18540299</v>
      </c>
      <c r="E1194" t="s">
        <v>13</v>
      </c>
      <c r="F1194" s="1">
        <v>2.0100000000000001E-7</v>
      </c>
      <c r="G1194" t="s">
        <v>122</v>
      </c>
      <c r="H1194" s="1">
        <v>0</v>
      </c>
      <c r="I1194" s="1">
        <v>0</v>
      </c>
      <c r="J1194" s="1">
        <v>0</v>
      </c>
      <c r="K1194" s="1">
        <v>0</v>
      </c>
      <c r="L1194" s="1">
        <v>0</v>
      </c>
      <c r="M1194" s="1">
        <v>0</v>
      </c>
      <c r="N1194" s="1">
        <v>1.0049999999999999E-6</v>
      </c>
      <c r="O1194" s="1">
        <v>0</v>
      </c>
      <c r="P1194" s="1">
        <v>0</v>
      </c>
      <c r="Q1194" s="1">
        <v>0</v>
      </c>
      <c r="R1194" s="1">
        <v>0</v>
      </c>
      <c r="S1194" s="1">
        <v>5.4682E-8</v>
      </c>
      <c r="T1194" s="1">
        <v>0</v>
      </c>
      <c r="U1194" s="1">
        <v>0</v>
      </c>
      <c r="V1194" t="s">
        <v>86</v>
      </c>
      <c r="W1194" s="1">
        <v>2.0100000000000001E-7</v>
      </c>
      <c r="X1194" s="1">
        <v>9.9853999999999995E-10</v>
      </c>
      <c r="Y1194" s="1">
        <v>9.5099000000000004E-11</v>
      </c>
      <c r="Z1194" s="1">
        <v>0</v>
      </c>
      <c r="AA1194" s="1">
        <v>0</v>
      </c>
      <c r="AB1194" s="1">
        <v>0</v>
      </c>
      <c r="AC1194" s="1">
        <v>0</v>
      </c>
      <c r="AD1194" s="1">
        <v>0</v>
      </c>
      <c r="AE1194" s="1">
        <v>0</v>
      </c>
      <c r="AF1194" s="1">
        <v>0</v>
      </c>
      <c r="AG1194" s="1">
        <v>0</v>
      </c>
      <c r="AH1194" s="1">
        <v>0</v>
      </c>
      <c r="AI1194" t="s">
        <v>87</v>
      </c>
      <c r="AJ1194" t="s">
        <v>88</v>
      </c>
      <c r="AK1194" t="s">
        <v>118</v>
      </c>
      <c r="AL1194" s="1">
        <v>0</v>
      </c>
      <c r="AM1194" s="1">
        <v>0</v>
      </c>
      <c r="AN1194" s="1">
        <v>0</v>
      </c>
    </row>
    <row r="1195" spans="1:40" x14ac:dyDescent="0.25">
      <c r="A1195">
        <v>1193</v>
      </c>
      <c r="B1195" t="s">
        <v>208</v>
      </c>
      <c r="C1195">
        <v>24</v>
      </c>
      <c r="D1195">
        <v>1175</v>
      </c>
      <c r="E1195" t="s">
        <v>294</v>
      </c>
      <c r="F1195">
        <v>0</v>
      </c>
      <c r="G1195" t="s">
        <v>122</v>
      </c>
      <c r="H1195" s="1">
        <v>0</v>
      </c>
      <c r="I1195" s="1">
        <v>0</v>
      </c>
      <c r="J1195" s="1">
        <v>0</v>
      </c>
      <c r="K1195" s="1">
        <v>0</v>
      </c>
      <c r="L1195" s="1">
        <v>0</v>
      </c>
      <c r="M1195" s="1">
        <v>0</v>
      </c>
      <c r="N1195" s="1">
        <v>0</v>
      </c>
      <c r="O1195" s="1">
        <v>0</v>
      </c>
      <c r="P1195" s="1">
        <v>0</v>
      </c>
      <c r="Q1195" s="1">
        <v>0</v>
      </c>
      <c r="R1195" s="1">
        <v>0</v>
      </c>
      <c r="S1195" s="1">
        <v>0</v>
      </c>
      <c r="T1195" s="1">
        <v>0</v>
      </c>
      <c r="U1195" s="1">
        <v>0</v>
      </c>
      <c r="V1195" t="s">
        <v>86</v>
      </c>
      <c r="W1195" s="1">
        <v>0</v>
      </c>
      <c r="X1195" s="1">
        <v>0</v>
      </c>
      <c r="Y1195" s="1">
        <v>0</v>
      </c>
      <c r="Z1195" s="1">
        <v>0</v>
      </c>
      <c r="AA1195" s="1">
        <v>0</v>
      </c>
      <c r="AB1195" s="1">
        <v>0</v>
      </c>
      <c r="AC1195" s="1">
        <v>0</v>
      </c>
      <c r="AD1195" s="1">
        <v>0</v>
      </c>
      <c r="AE1195" s="1">
        <v>0</v>
      </c>
      <c r="AF1195" s="1">
        <v>0</v>
      </c>
      <c r="AG1195" s="1">
        <v>0</v>
      </c>
      <c r="AH1195" s="1">
        <v>0</v>
      </c>
      <c r="AI1195" t="s">
        <v>87</v>
      </c>
      <c r="AL1195" s="1">
        <v>0</v>
      </c>
      <c r="AM1195" s="1">
        <v>0</v>
      </c>
      <c r="AN1195" s="1">
        <v>0</v>
      </c>
    </row>
    <row r="1196" spans="1:40" x14ac:dyDescent="0.25">
      <c r="A1196">
        <v>1194</v>
      </c>
      <c r="B1196" t="s">
        <v>208</v>
      </c>
      <c r="C1196">
        <v>24</v>
      </c>
      <c r="D1196">
        <v>7440508</v>
      </c>
      <c r="E1196" t="s">
        <v>10</v>
      </c>
      <c r="F1196" s="1">
        <v>9.9999999999999995E-7</v>
      </c>
      <c r="G1196" t="s">
        <v>122</v>
      </c>
      <c r="H1196" s="1">
        <v>0</v>
      </c>
      <c r="I1196" s="1">
        <v>0</v>
      </c>
      <c r="J1196" s="1">
        <v>0</v>
      </c>
      <c r="K1196" s="1">
        <v>0</v>
      </c>
      <c r="L1196" s="1">
        <v>0</v>
      </c>
      <c r="M1196" s="1">
        <v>0</v>
      </c>
      <c r="N1196" s="1">
        <v>0</v>
      </c>
      <c r="O1196" s="1">
        <v>0</v>
      </c>
      <c r="P1196" s="1">
        <v>0</v>
      </c>
      <c r="Q1196" s="1">
        <v>0</v>
      </c>
      <c r="R1196" s="1">
        <v>0</v>
      </c>
      <c r="S1196" s="1">
        <v>0</v>
      </c>
      <c r="T1196" s="1">
        <v>0</v>
      </c>
      <c r="U1196" s="1">
        <v>0</v>
      </c>
      <c r="V1196" t="s">
        <v>86</v>
      </c>
      <c r="W1196" s="1">
        <v>9.9999999999999995E-7</v>
      </c>
      <c r="X1196" s="1">
        <v>0</v>
      </c>
      <c r="Y1196" s="1">
        <v>0</v>
      </c>
      <c r="Z1196" s="1">
        <v>0</v>
      </c>
      <c r="AA1196" s="1">
        <v>0</v>
      </c>
      <c r="AB1196" s="1">
        <v>0</v>
      </c>
      <c r="AC1196" s="1">
        <v>0</v>
      </c>
      <c r="AD1196" s="1">
        <v>0</v>
      </c>
      <c r="AE1196" s="1">
        <v>0</v>
      </c>
      <c r="AF1196" s="1">
        <v>0</v>
      </c>
      <c r="AG1196" s="1">
        <v>0</v>
      </c>
      <c r="AH1196" s="1">
        <v>0</v>
      </c>
      <c r="AI1196" t="s">
        <v>87</v>
      </c>
      <c r="AL1196" s="1">
        <v>0</v>
      </c>
      <c r="AM1196" s="1">
        <v>0</v>
      </c>
      <c r="AN1196" s="1">
        <v>0</v>
      </c>
    </row>
    <row r="1197" spans="1:40" x14ac:dyDescent="0.25">
      <c r="A1197">
        <v>1195</v>
      </c>
      <c r="B1197" t="s">
        <v>208</v>
      </c>
      <c r="C1197">
        <v>24</v>
      </c>
      <c r="D1197">
        <v>7439965</v>
      </c>
      <c r="E1197" t="s">
        <v>5</v>
      </c>
      <c r="F1197" s="1">
        <v>1.0000000000000001E-5</v>
      </c>
      <c r="G1197" t="s">
        <v>122</v>
      </c>
      <c r="H1197" s="1">
        <v>0</v>
      </c>
      <c r="I1197" s="1">
        <v>1.1111E-4</v>
      </c>
      <c r="J1197" s="1">
        <v>0</v>
      </c>
      <c r="K1197" s="1">
        <v>0</v>
      </c>
      <c r="L1197" s="1">
        <v>0</v>
      </c>
      <c r="M1197" s="1">
        <v>0</v>
      </c>
      <c r="N1197" s="1">
        <v>0</v>
      </c>
      <c r="O1197" s="1">
        <v>0</v>
      </c>
      <c r="P1197" s="1">
        <v>0</v>
      </c>
      <c r="Q1197" s="1">
        <v>0</v>
      </c>
      <c r="R1197" s="1">
        <v>0</v>
      </c>
      <c r="S1197" s="1">
        <v>0</v>
      </c>
      <c r="T1197" s="1">
        <v>0</v>
      </c>
      <c r="U1197" s="1">
        <v>0</v>
      </c>
      <c r="V1197" t="s">
        <v>86</v>
      </c>
      <c r="W1197" s="1">
        <v>1.0000000000000001E-5</v>
      </c>
      <c r="X1197" s="1">
        <v>0</v>
      </c>
      <c r="Y1197" s="1">
        <v>0</v>
      </c>
      <c r="Z1197" s="1">
        <v>0</v>
      </c>
      <c r="AA1197" s="1">
        <v>0</v>
      </c>
      <c r="AB1197" s="1">
        <v>0</v>
      </c>
      <c r="AC1197" s="1">
        <v>0</v>
      </c>
      <c r="AD1197" s="1">
        <v>0</v>
      </c>
      <c r="AE1197" s="1">
        <v>0</v>
      </c>
      <c r="AF1197" s="1">
        <v>0</v>
      </c>
      <c r="AG1197" s="1">
        <v>0</v>
      </c>
      <c r="AH1197" s="1">
        <v>0</v>
      </c>
      <c r="AI1197" t="s">
        <v>87</v>
      </c>
      <c r="AL1197" s="1">
        <v>0</v>
      </c>
      <c r="AM1197" s="1">
        <v>0</v>
      </c>
      <c r="AN1197" s="1">
        <v>0</v>
      </c>
    </row>
    <row r="1198" spans="1:40" x14ac:dyDescent="0.25">
      <c r="A1198">
        <v>1196</v>
      </c>
      <c r="B1198" t="s">
        <v>208</v>
      </c>
      <c r="C1198">
        <v>24</v>
      </c>
      <c r="D1198">
        <v>7440020</v>
      </c>
      <c r="E1198" t="s">
        <v>6</v>
      </c>
      <c r="F1198">
        <v>0</v>
      </c>
      <c r="G1198" t="s">
        <v>122</v>
      </c>
      <c r="H1198" s="1">
        <v>0</v>
      </c>
      <c r="I1198" s="1">
        <v>0</v>
      </c>
      <c r="J1198" s="1">
        <v>0</v>
      </c>
      <c r="K1198" s="1">
        <v>0</v>
      </c>
      <c r="L1198" s="1">
        <v>0</v>
      </c>
      <c r="M1198" s="1">
        <v>0</v>
      </c>
      <c r="N1198" s="1">
        <v>0</v>
      </c>
      <c r="O1198" s="1">
        <v>0</v>
      </c>
      <c r="P1198" s="1">
        <v>0</v>
      </c>
      <c r="Q1198" s="1">
        <v>0</v>
      </c>
      <c r="R1198" s="1">
        <v>0</v>
      </c>
      <c r="S1198" s="1">
        <v>0</v>
      </c>
      <c r="T1198" s="1">
        <v>0</v>
      </c>
      <c r="U1198" s="1">
        <v>0</v>
      </c>
      <c r="V1198" t="s">
        <v>86</v>
      </c>
      <c r="W1198" s="1">
        <v>0</v>
      </c>
      <c r="X1198" s="1">
        <v>0</v>
      </c>
      <c r="Y1198" s="1">
        <v>0</v>
      </c>
      <c r="Z1198" s="1">
        <v>0</v>
      </c>
      <c r="AA1198" s="1">
        <v>0</v>
      </c>
      <c r="AB1198" s="1">
        <v>0</v>
      </c>
      <c r="AC1198" s="1">
        <v>0</v>
      </c>
      <c r="AD1198" s="1">
        <v>0</v>
      </c>
      <c r="AE1198" s="1">
        <v>0</v>
      </c>
      <c r="AF1198" s="1">
        <v>0</v>
      </c>
      <c r="AG1198" s="1">
        <v>0</v>
      </c>
      <c r="AH1198" s="1">
        <v>0</v>
      </c>
      <c r="AI1198" t="s">
        <v>87</v>
      </c>
      <c r="AL1198" s="1">
        <v>0</v>
      </c>
      <c r="AM1198" s="1">
        <v>0</v>
      </c>
      <c r="AN1198" s="1">
        <v>0</v>
      </c>
    </row>
    <row r="1199" spans="1:40" x14ac:dyDescent="0.25">
      <c r="A1199">
        <v>1197</v>
      </c>
      <c r="B1199" t="s">
        <v>208</v>
      </c>
      <c r="C1199">
        <v>24</v>
      </c>
      <c r="D1199">
        <v>7723140</v>
      </c>
      <c r="E1199" t="s">
        <v>295</v>
      </c>
      <c r="F1199">
        <v>0</v>
      </c>
      <c r="G1199" t="s">
        <v>122</v>
      </c>
      <c r="H1199" s="1">
        <v>0</v>
      </c>
      <c r="I1199" s="1">
        <v>0</v>
      </c>
      <c r="J1199" s="1">
        <v>0</v>
      </c>
      <c r="K1199" s="1">
        <v>0</v>
      </c>
      <c r="L1199" s="1">
        <v>0</v>
      </c>
      <c r="M1199" s="1">
        <v>0</v>
      </c>
      <c r="N1199" s="1">
        <v>0</v>
      </c>
      <c r="O1199" s="1">
        <v>0</v>
      </c>
      <c r="P1199" s="1">
        <v>0</v>
      </c>
      <c r="Q1199" s="1">
        <v>0</v>
      </c>
      <c r="R1199" s="1">
        <v>0</v>
      </c>
      <c r="S1199" s="1">
        <v>0</v>
      </c>
      <c r="T1199" s="1">
        <v>0</v>
      </c>
      <c r="U1199" s="1">
        <v>0</v>
      </c>
      <c r="V1199" t="s">
        <v>86</v>
      </c>
      <c r="W1199" s="1">
        <v>0</v>
      </c>
      <c r="X1199" s="1">
        <v>0</v>
      </c>
      <c r="Y1199" s="1">
        <v>0</v>
      </c>
      <c r="Z1199" s="1">
        <v>0</v>
      </c>
      <c r="AA1199" s="1">
        <v>0</v>
      </c>
      <c r="AB1199" s="1">
        <v>0</v>
      </c>
      <c r="AC1199" s="1">
        <v>0</v>
      </c>
      <c r="AD1199" s="1">
        <v>0</v>
      </c>
      <c r="AE1199" s="1">
        <v>0</v>
      </c>
      <c r="AF1199" s="1">
        <v>0</v>
      </c>
      <c r="AG1199" s="1">
        <v>0</v>
      </c>
      <c r="AH1199" s="1">
        <v>0</v>
      </c>
      <c r="AI1199" t="s">
        <v>87</v>
      </c>
      <c r="AL1199" s="1">
        <v>0</v>
      </c>
      <c r="AM1199" s="1">
        <v>0</v>
      </c>
      <c r="AN1199" s="1">
        <v>0</v>
      </c>
    </row>
    <row r="1200" spans="1:40" x14ac:dyDescent="0.25">
      <c r="A1200">
        <v>1198</v>
      </c>
      <c r="B1200" t="s">
        <v>208</v>
      </c>
      <c r="C1200">
        <v>24</v>
      </c>
      <c r="D1200">
        <v>7439921</v>
      </c>
      <c r="E1200" t="s">
        <v>7</v>
      </c>
      <c r="F1200">
        <v>0</v>
      </c>
      <c r="G1200" t="s">
        <v>122</v>
      </c>
      <c r="H1200" s="1">
        <v>0</v>
      </c>
      <c r="I1200" s="1">
        <v>0</v>
      </c>
      <c r="J1200" s="1">
        <v>0</v>
      </c>
      <c r="K1200" s="1">
        <v>0</v>
      </c>
      <c r="L1200" s="1">
        <v>0</v>
      </c>
      <c r="M1200" s="1">
        <v>0</v>
      </c>
      <c r="N1200" s="1">
        <v>0</v>
      </c>
      <c r="O1200" s="1">
        <v>0</v>
      </c>
      <c r="P1200" s="1">
        <v>0</v>
      </c>
      <c r="Q1200" s="1">
        <v>0</v>
      </c>
      <c r="R1200" s="1">
        <v>0</v>
      </c>
      <c r="S1200" s="1">
        <v>0</v>
      </c>
      <c r="T1200" s="1">
        <v>0</v>
      </c>
      <c r="U1200" s="1">
        <v>0</v>
      </c>
      <c r="V1200" t="s">
        <v>86</v>
      </c>
      <c r="W1200" s="1">
        <v>0</v>
      </c>
      <c r="X1200" s="1">
        <v>0</v>
      </c>
      <c r="Y1200" s="1">
        <v>0</v>
      </c>
      <c r="Z1200" s="1">
        <v>0</v>
      </c>
      <c r="AA1200" s="1">
        <v>0</v>
      </c>
      <c r="AB1200" s="1">
        <v>0</v>
      </c>
      <c r="AC1200" s="1">
        <v>0</v>
      </c>
      <c r="AD1200" s="1">
        <v>0</v>
      </c>
      <c r="AE1200" s="1">
        <v>0</v>
      </c>
      <c r="AF1200" s="1">
        <v>0</v>
      </c>
      <c r="AG1200" s="1">
        <v>0</v>
      </c>
      <c r="AH1200" s="1">
        <v>0</v>
      </c>
      <c r="AI1200" t="s">
        <v>87</v>
      </c>
      <c r="AL1200" s="1">
        <v>0</v>
      </c>
      <c r="AM1200" s="1">
        <v>0</v>
      </c>
      <c r="AN1200" s="1">
        <v>0</v>
      </c>
    </row>
    <row r="1201" spans="1:40" x14ac:dyDescent="0.25">
      <c r="A1201">
        <v>1199</v>
      </c>
      <c r="B1201" t="s">
        <v>208</v>
      </c>
      <c r="C1201">
        <v>24</v>
      </c>
      <c r="D1201">
        <v>7440622</v>
      </c>
      <c r="E1201" t="s">
        <v>296</v>
      </c>
      <c r="F1201">
        <v>0</v>
      </c>
      <c r="G1201" t="s">
        <v>122</v>
      </c>
      <c r="H1201" s="1">
        <v>0</v>
      </c>
      <c r="I1201" s="1">
        <v>0</v>
      </c>
      <c r="J1201" s="1">
        <v>0</v>
      </c>
      <c r="K1201" s="1">
        <v>0</v>
      </c>
      <c r="L1201" s="1">
        <v>0</v>
      </c>
      <c r="M1201" s="1">
        <v>0</v>
      </c>
      <c r="N1201" s="1">
        <v>0</v>
      </c>
      <c r="O1201" s="1">
        <v>0</v>
      </c>
      <c r="P1201" s="1">
        <v>0</v>
      </c>
      <c r="Q1201" s="1">
        <v>0</v>
      </c>
      <c r="R1201" s="1">
        <v>0</v>
      </c>
      <c r="S1201" s="1">
        <v>0</v>
      </c>
      <c r="T1201" s="1">
        <v>0</v>
      </c>
      <c r="U1201" s="1">
        <v>0</v>
      </c>
      <c r="V1201" t="s">
        <v>86</v>
      </c>
      <c r="W1201" s="1">
        <v>0</v>
      </c>
      <c r="X1201" s="1">
        <v>0</v>
      </c>
      <c r="Y1201" s="1">
        <v>0</v>
      </c>
      <c r="Z1201" s="1">
        <v>0</v>
      </c>
      <c r="AA1201" s="1">
        <v>0</v>
      </c>
      <c r="AB1201" s="1">
        <v>0</v>
      </c>
      <c r="AC1201" s="1">
        <v>0</v>
      </c>
      <c r="AD1201" s="1">
        <v>0</v>
      </c>
      <c r="AE1201" s="1">
        <v>0</v>
      </c>
      <c r="AF1201" s="1">
        <v>0</v>
      </c>
      <c r="AG1201" s="1">
        <v>0</v>
      </c>
      <c r="AH1201" s="1">
        <v>0</v>
      </c>
      <c r="AI1201" t="s">
        <v>87</v>
      </c>
      <c r="AL1201" s="1">
        <v>0</v>
      </c>
      <c r="AM1201" s="1">
        <v>0</v>
      </c>
      <c r="AN1201" s="1">
        <v>0</v>
      </c>
    </row>
    <row r="1202" spans="1:40" x14ac:dyDescent="0.25">
      <c r="A1202">
        <v>1200</v>
      </c>
      <c r="B1202" t="s">
        <v>208</v>
      </c>
      <c r="C1202">
        <v>24</v>
      </c>
      <c r="D1202">
        <v>7440666</v>
      </c>
      <c r="E1202" t="s">
        <v>297</v>
      </c>
      <c r="F1202" s="1">
        <v>2.5100000000000001E-6</v>
      </c>
      <c r="G1202" t="s">
        <v>122</v>
      </c>
      <c r="H1202" s="1">
        <v>0</v>
      </c>
      <c r="I1202" s="1">
        <v>0</v>
      </c>
      <c r="J1202" s="1">
        <v>0</v>
      </c>
      <c r="K1202" s="1">
        <v>0</v>
      </c>
      <c r="L1202" s="1">
        <v>0</v>
      </c>
      <c r="M1202" s="1">
        <v>0</v>
      </c>
      <c r="N1202" s="1">
        <v>0</v>
      </c>
      <c r="O1202" s="1">
        <v>0</v>
      </c>
      <c r="P1202" s="1">
        <v>0</v>
      </c>
      <c r="Q1202" s="1">
        <v>0</v>
      </c>
      <c r="R1202" s="1">
        <v>0</v>
      </c>
      <c r="S1202" s="1">
        <v>0</v>
      </c>
      <c r="T1202" s="1">
        <v>0</v>
      </c>
      <c r="U1202" s="1">
        <v>0</v>
      </c>
      <c r="V1202" t="s">
        <v>86</v>
      </c>
      <c r="W1202" s="1">
        <v>2.5100000000000001E-6</v>
      </c>
      <c r="X1202" s="1">
        <v>0</v>
      </c>
      <c r="Y1202" s="1">
        <v>0</v>
      </c>
      <c r="Z1202" s="1">
        <v>0</v>
      </c>
      <c r="AA1202" s="1">
        <v>0</v>
      </c>
      <c r="AB1202" s="1">
        <v>0</v>
      </c>
      <c r="AC1202" s="1">
        <v>0</v>
      </c>
      <c r="AD1202" s="1">
        <v>0</v>
      </c>
      <c r="AE1202" s="1">
        <v>0</v>
      </c>
      <c r="AF1202" s="1">
        <v>0</v>
      </c>
      <c r="AG1202" s="1">
        <v>0</v>
      </c>
      <c r="AH1202" s="1">
        <v>0</v>
      </c>
      <c r="AI1202" t="s">
        <v>87</v>
      </c>
      <c r="AL1202" s="1">
        <v>0</v>
      </c>
      <c r="AM1202" s="1">
        <v>0</v>
      </c>
      <c r="AN1202" s="1">
        <v>0</v>
      </c>
    </row>
    <row r="1203" spans="1:40" x14ac:dyDescent="0.25">
      <c r="A1203">
        <v>1201</v>
      </c>
      <c r="B1203" t="s">
        <v>209</v>
      </c>
      <c r="C1203">
        <v>24</v>
      </c>
      <c r="D1203">
        <v>7429905</v>
      </c>
      <c r="E1203" t="s">
        <v>290</v>
      </c>
      <c r="F1203">
        <v>9.3300000000000002E-4</v>
      </c>
      <c r="G1203" t="s">
        <v>122</v>
      </c>
      <c r="H1203" s="1">
        <v>0</v>
      </c>
      <c r="I1203" s="1">
        <v>0</v>
      </c>
      <c r="J1203" s="1">
        <v>0</v>
      </c>
      <c r="K1203" s="1">
        <v>0</v>
      </c>
      <c r="L1203" s="1">
        <v>0</v>
      </c>
      <c r="M1203" s="1">
        <v>0</v>
      </c>
      <c r="N1203" s="1">
        <v>0</v>
      </c>
      <c r="O1203" s="1">
        <v>0</v>
      </c>
      <c r="P1203" s="1">
        <v>0</v>
      </c>
      <c r="Q1203" s="1">
        <v>0</v>
      </c>
      <c r="R1203" s="1">
        <v>0</v>
      </c>
      <c r="S1203" s="1">
        <v>0</v>
      </c>
      <c r="T1203" s="1">
        <v>0</v>
      </c>
      <c r="U1203" s="1">
        <v>0</v>
      </c>
      <c r="V1203" t="s">
        <v>86</v>
      </c>
      <c r="W1203" s="1">
        <v>9.3300000000000002E-4</v>
      </c>
      <c r="X1203" s="1">
        <v>0</v>
      </c>
      <c r="Y1203" s="1">
        <v>0</v>
      </c>
      <c r="Z1203" s="1">
        <v>0</v>
      </c>
      <c r="AA1203" s="1">
        <v>0</v>
      </c>
      <c r="AB1203" s="1">
        <v>0</v>
      </c>
      <c r="AC1203" s="1">
        <v>0</v>
      </c>
      <c r="AD1203" s="1">
        <v>0</v>
      </c>
      <c r="AE1203" s="1">
        <v>0</v>
      </c>
      <c r="AF1203" s="1">
        <v>0</v>
      </c>
      <c r="AG1203" s="1">
        <v>0</v>
      </c>
      <c r="AH1203" s="1">
        <v>0</v>
      </c>
      <c r="AI1203" t="s">
        <v>87</v>
      </c>
      <c r="AL1203" s="1">
        <v>0</v>
      </c>
      <c r="AM1203" s="1">
        <v>0</v>
      </c>
      <c r="AN1203" s="1">
        <v>0</v>
      </c>
    </row>
    <row r="1204" spans="1:40" x14ac:dyDescent="0.25">
      <c r="A1204">
        <v>1202</v>
      </c>
      <c r="B1204" t="s">
        <v>209</v>
      </c>
      <c r="C1204">
        <v>24</v>
      </c>
      <c r="D1204">
        <v>1344281</v>
      </c>
      <c r="E1204" t="s">
        <v>291</v>
      </c>
      <c r="F1204">
        <v>0</v>
      </c>
      <c r="G1204" t="s">
        <v>122</v>
      </c>
      <c r="H1204" s="1">
        <v>0</v>
      </c>
      <c r="I1204" s="1">
        <v>0</v>
      </c>
      <c r="J1204" s="1">
        <v>0</v>
      </c>
      <c r="K1204" s="1">
        <v>0</v>
      </c>
      <c r="L1204" s="1">
        <v>0</v>
      </c>
      <c r="M1204" s="1">
        <v>0</v>
      </c>
      <c r="N1204" s="1">
        <v>0</v>
      </c>
      <c r="O1204" s="1">
        <v>0</v>
      </c>
      <c r="P1204" s="1">
        <v>0</v>
      </c>
      <c r="Q1204" s="1">
        <v>0</v>
      </c>
      <c r="R1204" s="1">
        <v>0</v>
      </c>
      <c r="S1204" s="1">
        <v>0</v>
      </c>
      <c r="T1204" s="1">
        <v>0</v>
      </c>
      <c r="U1204" s="1">
        <v>0</v>
      </c>
      <c r="V1204" t="s">
        <v>86</v>
      </c>
      <c r="W1204" s="1">
        <v>0</v>
      </c>
      <c r="X1204" s="1">
        <v>0</v>
      </c>
      <c r="Y1204" s="1">
        <v>0</v>
      </c>
      <c r="Z1204" s="1">
        <v>0</v>
      </c>
      <c r="AA1204" s="1">
        <v>0</v>
      </c>
      <c r="AB1204" s="1">
        <v>0</v>
      </c>
      <c r="AC1204" s="1">
        <v>0</v>
      </c>
      <c r="AD1204" s="1">
        <v>0</v>
      </c>
      <c r="AE1204" s="1">
        <v>0</v>
      </c>
      <c r="AF1204" s="1">
        <v>0</v>
      </c>
      <c r="AG1204" s="1">
        <v>0</v>
      </c>
      <c r="AH1204" s="1">
        <v>0</v>
      </c>
      <c r="AI1204" t="s">
        <v>87</v>
      </c>
      <c r="AL1204" s="1">
        <v>0</v>
      </c>
      <c r="AM1204" s="1">
        <v>0</v>
      </c>
      <c r="AN1204" s="1">
        <v>0</v>
      </c>
    </row>
    <row r="1205" spans="1:40" x14ac:dyDescent="0.25">
      <c r="A1205">
        <v>1203</v>
      </c>
      <c r="B1205" t="s">
        <v>209</v>
      </c>
      <c r="C1205">
        <v>24</v>
      </c>
      <c r="D1205">
        <v>7440417</v>
      </c>
      <c r="E1205" t="s">
        <v>292</v>
      </c>
      <c r="F1205" s="1">
        <v>8.0299999999999998E-9</v>
      </c>
      <c r="G1205" t="s">
        <v>122</v>
      </c>
      <c r="H1205" s="1">
        <v>0</v>
      </c>
      <c r="I1205" s="1">
        <v>0</v>
      </c>
      <c r="J1205" s="1">
        <v>1.1471E-6</v>
      </c>
      <c r="K1205" s="1">
        <v>0</v>
      </c>
      <c r="L1205" s="1">
        <v>2.2795E-8</v>
      </c>
      <c r="M1205" s="1">
        <v>0</v>
      </c>
      <c r="N1205" s="1">
        <v>1.1471E-6</v>
      </c>
      <c r="O1205" s="1">
        <v>0</v>
      </c>
      <c r="P1205" s="1">
        <v>0</v>
      </c>
      <c r="Q1205" s="1">
        <v>0</v>
      </c>
      <c r="R1205" s="1">
        <v>0</v>
      </c>
      <c r="S1205" s="1">
        <v>0</v>
      </c>
      <c r="T1205" s="1">
        <v>0</v>
      </c>
      <c r="U1205" s="1">
        <v>0</v>
      </c>
      <c r="V1205" t="s">
        <v>86</v>
      </c>
      <c r="W1205" s="1">
        <v>8.0299999999999998E-9</v>
      </c>
      <c r="X1205" s="1">
        <v>3.9892000000000002E-11</v>
      </c>
      <c r="Y1205" s="1">
        <v>5.6989000000000003E-12</v>
      </c>
      <c r="Z1205" s="1">
        <v>0</v>
      </c>
      <c r="AA1205" s="1">
        <v>0</v>
      </c>
      <c r="AB1205" s="1">
        <v>0</v>
      </c>
      <c r="AC1205" s="1">
        <v>0</v>
      </c>
      <c r="AD1205" s="1">
        <v>0</v>
      </c>
      <c r="AE1205" s="1">
        <v>0</v>
      </c>
      <c r="AF1205" s="1">
        <v>0</v>
      </c>
      <c r="AG1205" s="1">
        <v>0</v>
      </c>
      <c r="AH1205" s="1">
        <v>0</v>
      </c>
      <c r="AI1205" t="s">
        <v>87</v>
      </c>
      <c r="AJ1205" t="s">
        <v>88</v>
      </c>
      <c r="AK1205" t="s">
        <v>118</v>
      </c>
      <c r="AL1205" s="1">
        <v>0</v>
      </c>
      <c r="AM1205" s="1">
        <v>0</v>
      </c>
      <c r="AN1205" s="1">
        <v>0</v>
      </c>
    </row>
    <row r="1206" spans="1:40" x14ac:dyDescent="0.25">
      <c r="A1206">
        <v>1204</v>
      </c>
      <c r="B1206" t="s">
        <v>209</v>
      </c>
      <c r="C1206">
        <v>24</v>
      </c>
      <c r="D1206">
        <v>7440439</v>
      </c>
      <c r="E1206" t="s">
        <v>293</v>
      </c>
      <c r="F1206">
        <v>0</v>
      </c>
      <c r="G1206" t="s">
        <v>122</v>
      </c>
      <c r="H1206" s="1">
        <v>0</v>
      </c>
      <c r="I1206" s="1">
        <v>0</v>
      </c>
      <c r="J1206" s="1">
        <v>0</v>
      </c>
      <c r="K1206" s="1">
        <v>0</v>
      </c>
      <c r="L1206" s="1">
        <v>0</v>
      </c>
      <c r="M1206" s="1">
        <v>0</v>
      </c>
      <c r="N1206" s="1">
        <v>0</v>
      </c>
      <c r="O1206" s="1">
        <v>0</v>
      </c>
      <c r="P1206" s="1">
        <v>0</v>
      </c>
      <c r="Q1206" s="1">
        <v>0</v>
      </c>
      <c r="R1206" s="1">
        <v>0</v>
      </c>
      <c r="S1206" s="1">
        <v>0</v>
      </c>
      <c r="T1206" s="1">
        <v>0</v>
      </c>
      <c r="U1206" s="1">
        <v>0</v>
      </c>
      <c r="V1206" t="s">
        <v>86</v>
      </c>
      <c r="W1206" s="1">
        <v>0</v>
      </c>
      <c r="X1206" s="1">
        <v>0</v>
      </c>
      <c r="Y1206" s="1">
        <v>0</v>
      </c>
      <c r="Z1206" s="1">
        <v>0</v>
      </c>
      <c r="AA1206" s="1">
        <v>0</v>
      </c>
      <c r="AB1206" s="1">
        <v>0</v>
      </c>
      <c r="AC1206" s="1">
        <v>0</v>
      </c>
      <c r="AD1206" s="1">
        <v>0</v>
      </c>
      <c r="AE1206" s="1">
        <v>0</v>
      </c>
      <c r="AF1206" s="1">
        <v>0</v>
      </c>
      <c r="AG1206" s="1">
        <v>0</v>
      </c>
      <c r="AH1206" s="1">
        <v>0</v>
      </c>
      <c r="AI1206" t="s">
        <v>87</v>
      </c>
      <c r="AL1206" s="1">
        <v>0</v>
      </c>
      <c r="AM1206" s="1">
        <v>0</v>
      </c>
      <c r="AN1206" s="1">
        <v>0</v>
      </c>
    </row>
    <row r="1207" spans="1:40" x14ac:dyDescent="0.25">
      <c r="A1207">
        <v>1205</v>
      </c>
      <c r="B1207" t="s">
        <v>209</v>
      </c>
      <c r="C1207">
        <v>24</v>
      </c>
      <c r="D1207">
        <v>7440484</v>
      </c>
      <c r="E1207" t="s">
        <v>8</v>
      </c>
      <c r="F1207">
        <v>0</v>
      </c>
      <c r="G1207" t="s">
        <v>122</v>
      </c>
      <c r="H1207" s="1">
        <v>0</v>
      </c>
      <c r="I1207" s="1">
        <v>0</v>
      </c>
      <c r="J1207" s="1">
        <v>0</v>
      </c>
      <c r="K1207" s="1">
        <v>0</v>
      </c>
      <c r="L1207" s="1">
        <v>0</v>
      </c>
      <c r="M1207" s="1">
        <v>0</v>
      </c>
      <c r="N1207" s="1">
        <v>0</v>
      </c>
      <c r="O1207" s="1">
        <v>0</v>
      </c>
      <c r="P1207" s="1">
        <v>0</v>
      </c>
      <c r="Q1207" s="1">
        <v>0</v>
      </c>
      <c r="R1207" s="1">
        <v>0</v>
      </c>
      <c r="S1207" s="1">
        <v>0</v>
      </c>
      <c r="T1207" s="1">
        <v>0</v>
      </c>
      <c r="U1207" s="1">
        <v>0</v>
      </c>
      <c r="V1207" t="s">
        <v>86</v>
      </c>
      <c r="W1207" s="1">
        <v>0</v>
      </c>
      <c r="X1207" s="1">
        <v>0</v>
      </c>
      <c r="Y1207" s="1">
        <v>0</v>
      </c>
      <c r="Z1207" s="1">
        <v>0</v>
      </c>
      <c r="AA1207" s="1">
        <v>0</v>
      </c>
      <c r="AB1207" s="1">
        <v>0</v>
      </c>
      <c r="AC1207" s="1">
        <v>0</v>
      </c>
      <c r="AD1207" s="1">
        <v>0</v>
      </c>
      <c r="AE1207" s="1">
        <v>0</v>
      </c>
      <c r="AF1207" s="1">
        <v>0</v>
      </c>
      <c r="AG1207" s="1">
        <v>0</v>
      </c>
      <c r="AH1207" s="1">
        <v>0</v>
      </c>
      <c r="AI1207" t="s">
        <v>87</v>
      </c>
      <c r="AL1207" s="1">
        <v>0</v>
      </c>
      <c r="AM1207" s="1">
        <v>0</v>
      </c>
      <c r="AN1207" s="1">
        <v>0</v>
      </c>
    </row>
    <row r="1208" spans="1:40" x14ac:dyDescent="0.25">
      <c r="A1208">
        <v>1206</v>
      </c>
      <c r="B1208" t="s">
        <v>209</v>
      </c>
      <c r="C1208">
        <v>24</v>
      </c>
      <c r="D1208">
        <v>7440473</v>
      </c>
      <c r="E1208" t="s">
        <v>89</v>
      </c>
      <c r="F1208" s="1">
        <v>2.0099999999999998E-6</v>
      </c>
      <c r="G1208" t="s">
        <v>122</v>
      </c>
      <c r="H1208" s="1">
        <v>0</v>
      </c>
      <c r="I1208" s="1">
        <v>0</v>
      </c>
      <c r="J1208" s="1">
        <v>0</v>
      </c>
      <c r="K1208" s="1">
        <v>0</v>
      </c>
      <c r="L1208" s="1">
        <v>0</v>
      </c>
      <c r="M1208" s="1">
        <v>0</v>
      </c>
      <c r="N1208" s="1">
        <v>0</v>
      </c>
      <c r="O1208" s="1">
        <v>0</v>
      </c>
      <c r="P1208" s="1">
        <v>0</v>
      </c>
      <c r="Q1208" s="1">
        <v>0</v>
      </c>
      <c r="R1208" s="1">
        <v>0</v>
      </c>
      <c r="S1208" s="1">
        <v>0</v>
      </c>
      <c r="T1208" s="1">
        <v>0</v>
      </c>
      <c r="U1208" s="1">
        <v>0</v>
      </c>
      <c r="V1208" t="s">
        <v>86</v>
      </c>
      <c r="W1208" s="1">
        <v>2.0099999999999998E-6</v>
      </c>
      <c r="X1208" s="1">
        <v>0</v>
      </c>
      <c r="Y1208" s="1">
        <v>0</v>
      </c>
      <c r="Z1208" s="1">
        <v>0</v>
      </c>
      <c r="AA1208" s="1">
        <v>0</v>
      </c>
      <c r="AB1208" s="1">
        <v>0</v>
      </c>
      <c r="AC1208" s="1">
        <v>0</v>
      </c>
      <c r="AD1208" s="1">
        <v>0</v>
      </c>
      <c r="AE1208" s="1">
        <v>0</v>
      </c>
      <c r="AF1208" s="1">
        <v>0</v>
      </c>
      <c r="AG1208" s="1">
        <v>0</v>
      </c>
      <c r="AH1208" s="1">
        <v>0</v>
      </c>
      <c r="AI1208" t="s">
        <v>87</v>
      </c>
      <c r="AL1208" s="1">
        <v>0</v>
      </c>
      <c r="AM1208" s="1">
        <v>0</v>
      </c>
      <c r="AN1208" s="1">
        <v>0</v>
      </c>
    </row>
    <row r="1209" spans="1:40" x14ac:dyDescent="0.25">
      <c r="A1209">
        <v>1207</v>
      </c>
      <c r="B1209" t="s">
        <v>209</v>
      </c>
      <c r="C1209">
        <v>24</v>
      </c>
      <c r="D1209">
        <v>18540299</v>
      </c>
      <c r="E1209" t="s">
        <v>13</v>
      </c>
      <c r="F1209" s="1">
        <v>2.0100000000000001E-7</v>
      </c>
      <c r="G1209" t="s">
        <v>122</v>
      </c>
      <c r="H1209" s="1">
        <v>0</v>
      </c>
      <c r="I1209" s="1">
        <v>0</v>
      </c>
      <c r="J1209" s="1">
        <v>0</v>
      </c>
      <c r="K1209" s="1">
        <v>0</v>
      </c>
      <c r="L1209" s="1">
        <v>0</v>
      </c>
      <c r="M1209" s="1">
        <v>0</v>
      </c>
      <c r="N1209" s="1">
        <v>1.0049999999999999E-6</v>
      </c>
      <c r="O1209" s="1">
        <v>0</v>
      </c>
      <c r="P1209" s="1">
        <v>0</v>
      </c>
      <c r="Q1209" s="1">
        <v>0</v>
      </c>
      <c r="R1209" s="1">
        <v>0</v>
      </c>
      <c r="S1209" s="1">
        <v>5.4682E-8</v>
      </c>
      <c r="T1209" s="1">
        <v>0</v>
      </c>
      <c r="U1209" s="1">
        <v>0</v>
      </c>
      <c r="V1209" t="s">
        <v>86</v>
      </c>
      <c r="W1209" s="1">
        <v>2.0100000000000001E-7</v>
      </c>
      <c r="X1209" s="1">
        <v>9.9853999999999995E-10</v>
      </c>
      <c r="Y1209" s="1">
        <v>9.5099000000000004E-11</v>
      </c>
      <c r="Z1209" s="1">
        <v>0</v>
      </c>
      <c r="AA1209" s="1">
        <v>0</v>
      </c>
      <c r="AB1209" s="1">
        <v>0</v>
      </c>
      <c r="AC1209" s="1">
        <v>0</v>
      </c>
      <c r="AD1209" s="1">
        <v>0</v>
      </c>
      <c r="AE1209" s="1">
        <v>0</v>
      </c>
      <c r="AF1209" s="1">
        <v>0</v>
      </c>
      <c r="AG1209" s="1">
        <v>0</v>
      </c>
      <c r="AH1209" s="1">
        <v>0</v>
      </c>
      <c r="AI1209" t="s">
        <v>87</v>
      </c>
      <c r="AJ1209" t="s">
        <v>88</v>
      </c>
      <c r="AK1209" t="s">
        <v>118</v>
      </c>
      <c r="AL1209" s="1">
        <v>0</v>
      </c>
      <c r="AM1209" s="1">
        <v>0</v>
      </c>
      <c r="AN1209" s="1">
        <v>0</v>
      </c>
    </row>
    <row r="1210" spans="1:40" x14ac:dyDescent="0.25">
      <c r="A1210">
        <v>1208</v>
      </c>
      <c r="B1210" t="s">
        <v>209</v>
      </c>
      <c r="C1210">
        <v>24</v>
      </c>
      <c r="D1210">
        <v>1175</v>
      </c>
      <c r="E1210" t="s">
        <v>294</v>
      </c>
      <c r="F1210">
        <v>0</v>
      </c>
      <c r="G1210" t="s">
        <v>122</v>
      </c>
      <c r="H1210" s="1">
        <v>0</v>
      </c>
      <c r="I1210" s="1">
        <v>0</v>
      </c>
      <c r="J1210" s="1">
        <v>0</v>
      </c>
      <c r="K1210" s="1">
        <v>0</v>
      </c>
      <c r="L1210" s="1">
        <v>0</v>
      </c>
      <c r="M1210" s="1">
        <v>0</v>
      </c>
      <c r="N1210" s="1">
        <v>0</v>
      </c>
      <c r="O1210" s="1">
        <v>0</v>
      </c>
      <c r="P1210" s="1">
        <v>0</v>
      </c>
      <c r="Q1210" s="1">
        <v>0</v>
      </c>
      <c r="R1210" s="1">
        <v>0</v>
      </c>
      <c r="S1210" s="1">
        <v>0</v>
      </c>
      <c r="T1210" s="1">
        <v>0</v>
      </c>
      <c r="U1210" s="1">
        <v>0</v>
      </c>
      <c r="V1210" t="s">
        <v>86</v>
      </c>
      <c r="W1210" s="1">
        <v>0</v>
      </c>
      <c r="X1210" s="1">
        <v>0</v>
      </c>
      <c r="Y1210" s="1">
        <v>0</v>
      </c>
      <c r="Z1210" s="1">
        <v>0</v>
      </c>
      <c r="AA1210" s="1">
        <v>0</v>
      </c>
      <c r="AB1210" s="1">
        <v>0</v>
      </c>
      <c r="AC1210" s="1">
        <v>0</v>
      </c>
      <c r="AD1210" s="1">
        <v>0</v>
      </c>
      <c r="AE1210" s="1">
        <v>0</v>
      </c>
      <c r="AF1210" s="1">
        <v>0</v>
      </c>
      <c r="AG1210" s="1">
        <v>0</v>
      </c>
      <c r="AH1210" s="1">
        <v>0</v>
      </c>
      <c r="AI1210" t="s">
        <v>87</v>
      </c>
      <c r="AL1210" s="1">
        <v>0</v>
      </c>
      <c r="AM1210" s="1">
        <v>0</v>
      </c>
      <c r="AN1210" s="1">
        <v>0</v>
      </c>
    </row>
    <row r="1211" spans="1:40" x14ac:dyDescent="0.25">
      <c r="A1211">
        <v>1209</v>
      </c>
      <c r="B1211" t="s">
        <v>209</v>
      </c>
      <c r="C1211">
        <v>24</v>
      </c>
      <c r="D1211">
        <v>7440508</v>
      </c>
      <c r="E1211" t="s">
        <v>10</v>
      </c>
      <c r="F1211" s="1">
        <v>9.9999999999999995E-7</v>
      </c>
      <c r="G1211" t="s">
        <v>122</v>
      </c>
      <c r="H1211" s="1">
        <v>0</v>
      </c>
      <c r="I1211" s="1">
        <v>0</v>
      </c>
      <c r="J1211" s="1">
        <v>0</v>
      </c>
      <c r="K1211" s="1">
        <v>0</v>
      </c>
      <c r="L1211" s="1">
        <v>0</v>
      </c>
      <c r="M1211" s="1">
        <v>0</v>
      </c>
      <c r="N1211" s="1">
        <v>0</v>
      </c>
      <c r="O1211" s="1">
        <v>0</v>
      </c>
      <c r="P1211" s="1">
        <v>0</v>
      </c>
      <c r="Q1211" s="1">
        <v>0</v>
      </c>
      <c r="R1211" s="1">
        <v>0</v>
      </c>
      <c r="S1211" s="1">
        <v>0</v>
      </c>
      <c r="T1211" s="1">
        <v>0</v>
      </c>
      <c r="U1211" s="1">
        <v>0</v>
      </c>
      <c r="V1211" t="s">
        <v>86</v>
      </c>
      <c r="W1211" s="1">
        <v>9.9999999999999995E-7</v>
      </c>
      <c r="X1211" s="1">
        <v>0</v>
      </c>
      <c r="Y1211" s="1">
        <v>0</v>
      </c>
      <c r="Z1211" s="1">
        <v>0</v>
      </c>
      <c r="AA1211" s="1">
        <v>0</v>
      </c>
      <c r="AB1211" s="1">
        <v>0</v>
      </c>
      <c r="AC1211" s="1">
        <v>0</v>
      </c>
      <c r="AD1211" s="1">
        <v>0</v>
      </c>
      <c r="AE1211" s="1">
        <v>0</v>
      </c>
      <c r="AF1211" s="1">
        <v>0</v>
      </c>
      <c r="AG1211" s="1">
        <v>0</v>
      </c>
      <c r="AH1211" s="1">
        <v>0</v>
      </c>
      <c r="AI1211" t="s">
        <v>87</v>
      </c>
      <c r="AL1211" s="1">
        <v>0</v>
      </c>
      <c r="AM1211" s="1">
        <v>0</v>
      </c>
      <c r="AN1211" s="1">
        <v>0</v>
      </c>
    </row>
    <row r="1212" spans="1:40" x14ac:dyDescent="0.25">
      <c r="A1212">
        <v>1210</v>
      </c>
      <c r="B1212" t="s">
        <v>209</v>
      </c>
      <c r="C1212">
        <v>24</v>
      </c>
      <c r="D1212">
        <v>7439965</v>
      </c>
      <c r="E1212" t="s">
        <v>5</v>
      </c>
      <c r="F1212" s="1">
        <v>9.9999999999999995E-7</v>
      </c>
      <c r="G1212" t="s">
        <v>122</v>
      </c>
      <c r="H1212" s="1">
        <v>0</v>
      </c>
      <c r="I1212" s="1">
        <v>1.1110999999999999E-5</v>
      </c>
      <c r="J1212" s="1">
        <v>0</v>
      </c>
      <c r="K1212" s="1">
        <v>0</v>
      </c>
      <c r="L1212" s="1">
        <v>0</v>
      </c>
      <c r="M1212" s="1">
        <v>0</v>
      </c>
      <c r="N1212" s="1">
        <v>0</v>
      </c>
      <c r="O1212" s="1">
        <v>0</v>
      </c>
      <c r="P1212" s="1">
        <v>0</v>
      </c>
      <c r="Q1212" s="1">
        <v>0</v>
      </c>
      <c r="R1212" s="1">
        <v>0</v>
      </c>
      <c r="S1212" s="1">
        <v>0</v>
      </c>
      <c r="T1212" s="1">
        <v>0</v>
      </c>
      <c r="U1212" s="1">
        <v>0</v>
      </c>
      <c r="V1212" t="s">
        <v>86</v>
      </c>
      <c r="W1212" s="1">
        <v>9.9999999999999995E-7</v>
      </c>
      <c r="X1212" s="1">
        <v>0</v>
      </c>
      <c r="Y1212" s="1">
        <v>0</v>
      </c>
      <c r="Z1212" s="1">
        <v>0</v>
      </c>
      <c r="AA1212" s="1">
        <v>0</v>
      </c>
      <c r="AB1212" s="1">
        <v>0</v>
      </c>
      <c r="AC1212" s="1">
        <v>0</v>
      </c>
      <c r="AD1212" s="1">
        <v>0</v>
      </c>
      <c r="AE1212" s="1">
        <v>0</v>
      </c>
      <c r="AF1212" s="1">
        <v>0</v>
      </c>
      <c r="AG1212" s="1">
        <v>0</v>
      </c>
      <c r="AH1212" s="1">
        <v>0</v>
      </c>
      <c r="AI1212" t="s">
        <v>87</v>
      </c>
      <c r="AL1212" s="1">
        <v>0</v>
      </c>
      <c r="AM1212" s="1">
        <v>0</v>
      </c>
      <c r="AN1212" s="1">
        <v>0</v>
      </c>
    </row>
    <row r="1213" spans="1:40" x14ac:dyDescent="0.25">
      <c r="A1213">
        <v>1211</v>
      </c>
      <c r="B1213" t="s">
        <v>209</v>
      </c>
      <c r="C1213">
        <v>24</v>
      </c>
      <c r="D1213">
        <v>7440020</v>
      </c>
      <c r="E1213" t="s">
        <v>6</v>
      </c>
      <c r="F1213">
        <v>0</v>
      </c>
      <c r="G1213" t="s">
        <v>122</v>
      </c>
      <c r="H1213" s="1">
        <v>0</v>
      </c>
      <c r="I1213" s="1">
        <v>0</v>
      </c>
      <c r="J1213" s="1">
        <v>0</v>
      </c>
      <c r="K1213" s="1">
        <v>0</v>
      </c>
      <c r="L1213" s="1">
        <v>0</v>
      </c>
      <c r="M1213" s="1">
        <v>0</v>
      </c>
      <c r="N1213" s="1">
        <v>0</v>
      </c>
      <c r="O1213" s="1">
        <v>0</v>
      </c>
      <c r="P1213" s="1">
        <v>0</v>
      </c>
      <c r="Q1213" s="1">
        <v>0</v>
      </c>
      <c r="R1213" s="1">
        <v>0</v>
      </c>
      <c r="S1213" s="1">
        <v>0</v>
      </c>
      <c r="T1213" s="1">
        <v>0</v>
      </c>
      <c r="U1213" s="1">
        <v>0</v>
      </c>
      <c r="V1213" t="s">
        <v>86</v>
      </c>
      <c r="W1213" s="1">
        <v>0</v>
      </c>
      <c r="X1213" s="1">
        <v>0</v>
      </c>
      <c r="Y1213" s="1">
        <v>0</v>
      </c>
      <c r="Z1213" s="1">
        <v>0</v>
      </c>
      <c r="AA1213" s="1">
        <v>0</v>
      </c>
      <c r="AB1213" s="1">
        <v>0</v>
      </c>
      <c r="AC1213" s="1">
        <v>0</v>
      </c>
      <c r="AD1213" s="1">
        <v>0</v>
      </c>
      <c r="AE1213" s="1">
        <v>0</v>
      </c>
      <c r="AF1213" s="1">
        <v>0</v>
      </c>
      <c r="AG1213" s="1">
        <v>0</v>
      </c>
      <c r="AH1213" s="1">
        <v>0</v>
      </c>
      <c r="AI1213" t="s">
        <v>87</v>
      </c>
      <c r="AL1213" s="1">
        <v>0</v>
      </c>
      <c r="AM1213" s="1">
        <v>0</v>
      </c>
      <c r="AN1213" s="1">
        <v>0</v>
      </c>
    </row>
    <row r="1214" spans="1:40" x14ac:dyDescent="0.25">
      <c r="A1214">
        <v>1212</v>
      </c>
      <c r="B1214" t="s">
        <v>209</v>
      </c>
      <c r="C1214">
        <v>24</v>
      </c>
      <c r="D1214">
        <v>7723140</v>
      </c>
      <c r="E1214" t="s">
        <v>295</v>
      </c>
      <c r="F1214">
        <v>0</v>
      </c>
      <c r="G1214" t="s">
        <v>122</v>
      </c>
      <c r="H1214" s="1">
        <v>0</v>
      </c>
      <c r="I1214" s="1">
        <v>0</v>
      </c>
      <c r="J1214" s="1">
        <v>0</v>
      </c>
      <c r="K1214" s="1">
        <v>0</v>
      </c>
      <c r="L1214" s="1">
        <v>0</v>
      </c>
      <c r="M1214" s="1">
        <v>0</v>
      </c>
      <c r="N1214" s="1">
        <v>0</v>
      </c>
      <c r="O1214" s="1">
        <v>0</v>
      </c>
      <c r="P1214" s="1">
        <v>0</v>
      </c>
      <c r="Q1214" s="1">
        <v>0</v>
      </c>
      <c r="R1214" s="1">
        <v>0</v>
      </c>
      <c r="S1214" s="1">
        <v>0</v>
      </c>
      <c r="T1214" s="1">
        <v>0</v>
      </c>
      <c r="U1214" s="1">
        <v>0</v>
      </c>
      <c r="V1214" t="s">
        <v>86</v>
      </c>
      <c r="W1214" s="1">
        <v>0</v>
      </c>
      <c r="X1214" s="1">
        <v>0</v>
      </c>
      <c r="Y1214" s="1">
        <v>0</v>
      </c>
      <c r="Z1214" s="1">
        <v>0</v>
      </c>
      <c r="AA1214" s="1">
        <v>0</v>
      </c>
      <c r="AB1214" s="1">
        <v>0</v>
      </c>
      <c r="AC1214" s="1">
        <v>0</v>
      </c>
      <c r="AD1214" s="1">
        <v>0</v>
      </c>
      <c r="AE1214" s="1">
        <v>0</v>
      </c>
      <c r="AF1214" s="1">
        <v>0</v>
      </c>
      <c r="AG1214" s="1">
        <v>0</v>
      </c>
      <c r="AH1214" s="1">
        <v>0</v>
      </c>
      <c r="AI1214" t="s">
        <v>87</v>
      </c>
      <c r="AL1214" s="1">
        <v>0</v>
      </c>
      <c r="AM1214" s="1">
        <v>0</v>
      </c>
      <c r="AN1214" s="1">
        <v>0</v>
      </c>
    </row>
    <row r="1215" spans="1:40" x14ac:dyDescent="0.25">
      <c r="A1215">
        <v>1213</v>
      </c>
      <c r="B1215" t="s">
        <v>209</v>
      </c>
      <c r="C1215">
        <v>24</v>
      </c>
      <c r="D1215">
        <v>7439921</v>
      </c>
      <c r="E1215" t="s">
        <v>7</v>
      </c>
      <c r="F1215">
        <v>0</v>
      </c>
      <c r="G1215" t="s">
        <v>122</v>
      </c>
      <c r="H1215" s="1">
        <v>0</v>
      </c>
      <c r="I1215" s="1">
        <v>0</v>
      </c>
      <c r="J1215" s="1">
        <v>0</v>
      </c>
      <c r="K1215" s="1">
        <v>0</v>
      </c>
      <c r="L1215" s="1">
        <v>0</v>
      </c>
      <c r="M1215" s="1">
        <v>0</v>
      </c>
      <c r="N1215" s="1">
        <v>0</v>
      </c>
      <c r="O1215" s="1">
        <v>0</v>
      </c>
      <c r="P1215" s="1">
        <v>0</v>
      </c>
      <c r="Q1215" s="1">
        <v>0</v>
      </c>
      <c r="R1215" s="1">
        <v>0</v>
      </c>
      <c r="S1215" s="1">
        <v>0</v>
      </c>
      <c r="T1215" s="1">
        <v>0</v>
      </c>
      <c r="U1215" s="1">
        <v>0</v>
      </c>
      <c r="V1215" t="s">
        <v>86</v>
      </c>
      <c r="W1215" s="1">
        <v>0</v>
      </c>
      <c r="X1215" s="1">
        <v>0</v>
      </c>
      <c r="Y1215" s="1">
        <v>0</v>
      </c>
      <c r="Z1215" s="1">
        <v>0</v>
      </c>
      <c r="AA1215" s="1">
        <v>0</v>
      </c>
      <c r="AB1215" s="1">
        <v>0</v>
      </c>
      <c r="AC1215" s="1">
        <v>0</v>
      </c>
      <c r="AD1215" s="1">
        <v>0</v>
      </c>
      <c r="AE1215" s="1">
        <v>0</v>
      </c>
      <c r="AF1215" s="1">
        <v>0</v>
      </c>
      <c r="AG1215" s="1">
        <v>0</v>
      </c>
      <c r="AH1215" s="1">
        <v>0</v>
      </c>
      <c r="AI1215" t="s">
        <v>87</v>
      </c>
      <c r="AL1215" s="1">
        <v>0</v>
      </c>
      <c r="AM1215" s="1">
        <v>0</v>
      </c>
      <c r="AN1215" s="1">
        <v>0</v>
      </c>
    </row>
    <row r="1216" spans="1:40" x14ac:dyDescent="0.25">
      <c r="A1216">
        <v>1214</v>
      </c>
      <c r="B1216" t="s">
        <v>209</v>
      </c>
      <c r="C1216">
        <v>24</v>
      </c>
      <c r="D1216">
        <v>7440622</v>
      </c>
      <c r="E1216" t="s">
        <v>296</v>
      </c>
      <c r="F1216">
        <v>0</v>
      </c>
      <c r="G1216" t="s">
        <v>122</v>
      </c>
      <c r="H1216" s="1">
        <v>0</v>
      </c>
      <c r="I1216" s="1">
        <v>0</v>
      </c>
      <c r="J1216" s="1">
        <v>0</v>
      </c>
      <c r="K1216" s="1">
        <v>0</v>
      </c>
      <c r="L1216" s="1">
        <v>0</v>
      </c>
      <c r="M1216" s="1">
        <v>0</v>
      </c>
      <c r="N1216" s="1">
        <v>0</v>
      </c>
      <c r="O1216" s="1">
        <v>0</v>
      </c>
      <c r="P1216" s="1">
        <v>0</v>
      </c>
      <c r="Q1216" s="1">
        <v>0</v>
      </c>
      <c r="R1216" s="1">
        <v>0</v>
      </c>
      <c r="S1216" s="1">
        <v>0</v>
      </c>
      <c r="T1216" s="1">
        <v>0</v>
      </c>
      <c r="U1216" s="1">
        <v>0</v>
      </c>
      <c r="V1216" t="s">
        <v>86</v>
      </c>
      <c r="W1216" s="1">
        <v>0</v>
      </c>
      <c r="X1216" s="1">
        <v>0</v>
      </c>
      <c r="Y1216" s="1">
        <v>0</v>
      </c>
      <c r="Z1216" s="1">
        <v>0</v>
      </c>
      <c r="AA1216" s="1">
        <v>0</v>
      </c>
      <c r="AB1216" s="1">
        <v>0</v>
      </c>
      <c r="AC1216" s="1">
        <v>0</v>
      </c>
      <c r="AD1216" s="1">
        <v>0</v>
      </c>
      <c r="AE1216" s="1">
        <v>0</v>
      </c>
      <c r="AF1216" s="1">
        <v>0</v>
      </c>
      <c r="AG1216" s="1">
        <v>0</v>
      </c>
      <c r="AH1216" s="1">
        <v>0</v>
      </c>
      <c r="AI1216" t="s">
        <v>87</v>
      </c>
      <c r="AL1216" s="1">
        <v>0</v>
      </c>
      <c r="AM1216" s="1">
        <v>0</v>
      </c>
      <c r="AN1216" s="1">
        <v>0</v>
      </c>
    </row>
    <row r="1217" spans="1:40" x14ac:dyDescent="0.25">
      <c r="A1217">
        <v>1215</v>
      </c>
      <c r="B1217" t="s">
        <v>209</v>
      </c>
      <c r="C1217">
        <v>24</v>
      </c>
      <c r="D1217">
        <v>7440666</v>
      </c>
      <c r="E1217" t="s">
        <v>297</v>
      </c>
      <c r="F1217" s="1">
        <v>2.5100000000000001E-6</v>
      </c>
      <c r="G1217" t="s">
        <v>122</v>
      </c>
      <c r="H1217" s="1">
        <v>0</v>
      </c>
      <c r="I1217" s="1">
        <v>0</v>
      </c>
      <c r="J1217" s="1">
        <v>0</v>
      </c>
      <c r="K1217" s="1">
        <v>0</v>
      </c>
      <c r="L1217" s="1">
        <v>0</v>
      </c>
      <c r="M1217" s="1">
        <v>0</v>
      </c>
      <c r="N1217" s="1">
        <v>0</v>
      </c>
      <c r="O1217" s="1">
        <v>0</v>
      </c>
      <c r="P1217" s="1">
        <v>0</v>
      </c>
      <c r="Q1217" s="1">
        <v>0</v>
      </c>
      <c r="R1217" s="1">
        <v>0</v>
      </c>
      <c r="S1217" s="1">
        <v>0</v>
      </c>
      <c r="T1217" s="1">
        <v>0</v>
      </c>
      <c r="U1217" s="1">
        <v>0</v>
      </c>
      <c r="V1217" t="s">
        <v>86</v>
      </c>
      <c r="W1217" s="1">
        <v>2.5100000000000001E-6</v>
      </c>
      <c r="X1217" s="1">
        <v>0</v>
      </c>
      <c r="Y1217" s="1">
        <v>0</v>
      </c>
      <c r="Z1217" s="1">
        <v>0</v>
      </c>
      <c r="AA1217" s="1">
        <v>0</v>
      </c>
      <c r="AB1217" s="1">
        <v>0</v>
      </c>
      <c r="AC1217" s="1">
        <v>0</v>
      </c>
      <c r="AD1217" s="1">
        <v>0</v>
      </c>
      <c r="AE1217" s="1">
        <v>0</v>
      </c>
      <c r="AF1217" s="1">
        <v>0</v>
      </c>
      <c r="AG1217" s="1">
        <v>0</v>
      </c>
      <c r="AH1217" s="1">
        <v>0</v>
      </c>
      <c r="AI1217" t="s">
        <v>87</v>
      </c>
      <c r="AL1217" s="1">
        <v>0</v>
      </c>
      <c r="AM1217" s="1">
        <v>0</v>
      </c>
      <c r="AN1217" s="1">
        <v>0</v>
      </c>
    </row>
    <row r="1218" spans="1:40" x14ac:dyDescent="0.25">
      <c r="A1218">
        <v>1216</v>
      </c>
      <c r="B1218" t="s">
        <v>210</v>
      </c>
      <c r="C1218">
        <v>24</v>
      </c>
      <c r="D1218">
        <v>7429905</v>
      </c>
      <c r="E1218" t="s">
        <v>290</v>
      </c>
      <c r="F1218" s="1">
        <v>8.0299999999999994E-6</v>
      </c>
      <c r="G1218" t="s">
        <v>122</v>
      </c>
      <c r="H1218" s="1">
        <v>0</v>
      </c>
      <c r="I1218" s="1">
        <v>0</v>
      </c>
      <c r="J1218" s="1">
        <v>0</v>
      </c>
      <c r="K1218" s="1">
        <v>0</v>
      </c>
      <c r="L1218" s="1">
        <v>0</v>
      </c>
      <c r="M1218" s="1">
        <v>0</v>
      </c>
      <c r="N1218" s="1">
        <v>0</v>
      </c>
      <c r="O1218" s="1">
        <v>0</v>
      </c>
      <c r="P1218" s="1">
        <v>0</v>
      </c>
      <c r="Q1218" s="1">
        <v>0</v>
      </c>
      <c r="R1218" s="1">
        <v>0</v>
      </c>
      <c r="S1218" s="1">
        <v>0</v>
      </c>
      <c r="T1218" s="1">
        <v>0</v>
      </c>
      <c r="U1218" s="1">
        <v>0</v>
      </c>
      <c r="V1218" t="s">
        <v>86</v>
      </c>
      <c r="W1218" s="1">
        <v>8.0299999999999994E-6</v>
      </c>
      <c r="X1218" s="1">
        <v>0</v>
      </c>
      <c r="Y1218" s="1">
        <v>0</v>
      </c>
      <c r="Z1218" s="1">
        <v>0</v>
      </c>
      <c r="AA1218" s="1">
        <v>0</v>
      </c>
      <c r="AB1218" s="1">
        <v>0</v>
      </c>
      <c r="AC1218" s="1">
        <v>0</v>
      </c>
      <c r="AD1218" s="1">
        <v>0</v>
      </c>
      <c r="AE1218" s="1">
        <v>0</v>
      </c>
      <c r="AF1218" s="1">
        <v>0</v>
      </c>
      <c r="AG1218" s="1">
        <v>0</v>
      </c>
      <c r="AH1218" s="1">
        <v>0</v>
      </c>
      <c r="AI1218" t="s">
        <v>87</v>
      </c>
      <c r="AL1218" s="1">
        <v>0</v>
      </c>
      <c r="AM1218" s="1">
        <v>0</v>
      </c>
      <c r="AN1218" s="1">
        <v>0</v>
      </c>
    </row>
    <row r="1219" spans="1:40" x14ac:dyDescent="0.25">
      <c r="A1219">
        <v>1217</v>
      </c>
      <c r="B1219" t="s">
        <v>210</v>
      </c>
      <c r="C1219">
        <v>24</v>
      </c>
      <c r="D1219">
        <v>1344281</v>
      </c>
      <c r="E1219" t="s">
        <v>291</v>
      </c>
      <c r="F1219">
        <v>0</v>
      </c>
      <c r="G1219" t="s">
        <v>122</v>
      </c>
      <c r="H1219" s="1">
        <v>0</v>
      </c>
      <c r="I1219" s="1">
        <v>0</v>
      </c>
      <c r="J1219" s="1">
        <v>0</v>
      </c>
      <c r="K1219" s="1">
        <v>0</v>
      </c>
      <c r="L1219" s="1">
        <v>0</v>
      </c>
      <c r="M1219" s="1">
        <v>0</v>
      </c>
      <c r="N1219" s="1">
        <v>0</v>
      </c>
      <c r="O1219" s="1">
        <v>0</v>
      </c>
      <c r="P1219" s="1">
        <v>0</v>
      </c>
      <c r="Q1219" s="1">
        <v>0</v>
      </c>
      <c r="R1219" s="1">
        <v>0</v>
      </c>
      <c r="S1219" s="1">
        <v>0</v>
      </c>
      <c r="T1219" s="1">
        <v>0</v>
      </c>
      <c r="U1219" s="1">
        <v>0</v>
      </c>
      <c r="V1219" t="s">
        <v>86</v>
      </c>
      <c r="W1219" s="1">
        <v>0</v>
      </c>
      <c r="X1219" s="1">
        <v>0</v>
      </c>
      <c r="Y1219" s="1">
        <v>0</v>
      </c>
      <c r="Z1219" s="1">
        <v>0</v>
      </c>
      <c r="AA1219" s="1">
        <v>0</v>
      </c>
      <c r="AB1219" s="1">
        <v>0</v>
      </c>
      <c r="AC1219" s="1">
        <v>0</v>
      </c>
      <c r="AD1219" s="1">
        <v>0</v>
      </c>
      <c r="AE1219" s="1">
        <v>0</v>
      </c>
      <c r="AF1219" s="1">
        <v>0</v>
      </c>
      <c r="AG1219" s="1">
        <v>0</v>
      </c>
      <c r="AH1219" s="1">
        <v>0</v>
      </c>
      <c r="AI1219" t="s">
        <v>87</v>
      </c>
      <c r="AL1219" s="1">
        <v>0</v>
      </c>
      <c r="AM1219" s="1">
        <v>0</v>
      </c>
      <c r="AN1219" s="1">
        <v>0</v>
      </c>
    </row>
    <row r="1220" spans="1:40" x14ac:dyDescent="0.25">
      <c r="A1220">
        <v>1218</v>
      </c>
      <c r="B1220" t="s">
        <v>210</v>
      </c>
      <c r="C1220">
        <v>24</v>
      </c>
      <c r="D1220">
        <v>7440417</v>
      </c>
      <c r="E1220" t="s">
        <v>292</v>
      </c>
      <c r="F1220">
        <v>0</v>
      </c>
      <c r="G1220" t="s">
        <v>122</v>
      </c>
      <c r="H1220" s="1">
        <v>0</v>
      </c>
      <c r="I1220" s="1">
        <v>0</v>
      </c>
      <c r="J1220" s="1">
        <v>0</v>
      </c>
      <c r="K1220" s="1">
        <v>0</v>
      </c>
      <c r="L1220" s="1">
        <v>0</v>
      </c>
      <c r="M1220" s="1">
        <v>0</v>
      </c>
      <c r="N1220" s="1">
        <v>0</v>
      </c>
      <c r="O1220" s="1">
        <v>0</v>
      </c>
      <c r="P1220" s="1">
        <v>0</v>
      </c>
      <c r="Q1220" s="1">
        <v>0</v>
      </c>
      <c r="R1220" s="1">
        <v>0</v>
      </c>
      <c r="S1220" s="1">
        <v>0</v>
      </c>
      <c r="T1220" s="1">
        <v>0</v>
      </c>
      <c r="U1220" s="1">
        <v>0</v>
      </c>
      <c r="V1220" t="s">
        <v>86</v>
      </c>
      <c r="W1220" s="1">
        <v>0</v>
      </c>
      <c r="X1220" s="1">
        <v>0</v>
      </c>
      <c r="Y1220" s="1">
        <v>0</v>
      </c>
      <c r="Z1220" s="1">
        <v>0</v>
      </c>
      <c r="AA1220" s="1">
        <v>0</v>
      </c>
      <c r="AB1220" s="1">
        <v>0</v>
      </c>
      <c r="AC1220" s="1">
        <v>0</v>
      </c>
      <c r="AD1220" s="1">
        <v>0</v>
      </c>
      <c r="AE1220" s="1">
        <v>0</v>
      </c>
      <c r="AF1220" s="1">
        <v>0</v>
      </c>
      <c r="AG1220" s="1">
        <v>0</v>
      </c>
      <c r="AH1220" s="1">
        <v>0</v>
      </c>
      <c r="AI1220" t="s">
        <v>87</v>
      </c>
      <c r="AL1220" s="1">
        <v>0</v>
      </c>
      <c r="AM1220" s="1">
        <v>0</v>
      </c>
      <c r="AN1220" s="1">
        <v>0</v>
      </c>
    </row>
    <row r="1221" spans="1:40" x14ac:dyDescent="0.25">
      <c r="A1221">
        <v>1219</v>
      </c>
      <c r="B1221" t="s">
        <v>210</v>
      </c>
      <c r="C1221">
        <v>24</v>
      </c>
      <c r="D1221">
        <v>7440439</v>
      </c>
      <c r="E1221" t="s">
        <v>293</v>
      </c>
      <c r="F1221">
        <v>0</v>
      </c>
      <c r="G1221" t="s">
        <v>122</v>
      </c>
      <c r="H1221" s="1">
        <v>0</v>
      </c>
      <c r="I1221" s="1">
        <v>0</v>
      </c>
      <c r="J1221" s="1">
        <v>0</v>
      </c>
      <c r="K1221" s="1">
        <v>0</v>
      </c>
      <c r="L1221" s="1">
        <v>0</v>
      </c>
      <c r="M1221" s="1">
        <v>0</v>
      </c>
      <c r="N1221" s="1">
        <v>0</v>
      </c>
      <c r="O1221" s="1">
        <v>0</v>
      </c>
      <c r="P1221" s="1">
        <v>0</v>
      </c>
      <c r="Q1221" s="1">
        <v>0</v>
      </c>
      <c r="R1221" s="1">
        <v>0</v>
      </c>
      <c r="S1221" s="1">
        <v>0</v>
      </c>
      <c r="T1221" s="1">
        <v>0</v>
      </c>
      <c r="U1221" s="1">
        <v>0</v>
      </c>
      <c r="V1221" t="s">
        <v>86</v>
      </c>
      <c r="W1221" s="1">
        <v>0</v>
      </c>
      <c r="X1221" s="1">
        <v>0</v>
      </c>
      <c r="Y1221" s="1">
        <v>0</v>
      </c>
      <c r="Z1221" s="1">
        <v>0</v>
      </c>
      <c r="AA1221" s="1">
        <v>0</v>
      </c>
      <c r="AB1221" s="1">
        <v>0</v>
      </c>
      <c r="AC1221" s="1">
        <v>0</v>
      </c>
      <c r="AD1221" s="1">
        <v>0</v>
      </c>
      <c r="AE1221" s="1">
        <v>0</v>
      </c>
      <c r="AF1221" s="1">
        <v>0</v>
      </c>
      <c r="AG1221" s="1">
        <v>0</v>
      </c>
      <c r="AH1221" s="1">
        <v>0</v>
      </c>
      <c r="AI1221" t="s">
        <v>87</v>
      </c>
      <c r="AL1221" s="1">
        <v>0</v>
      </c>
      <c r="AM1221" s="1">
        <v>0</v>
      </c>
      <c r="AN1221" s="1">
        <v>0</v>
      </c>
    </row>
    <row r="1222" spans="1:40" x14ac:dyDescent="0.25">
      <c r="A1222">
        <v>1220</v>
      </c>
      <c r="B1222" t="s">
        <v>210</v>
      </c>
      <c r="C1222">
        <v>24</v>
      </c>
      <c r="D1222">
        <v>7440484</v>
      </c>
      <c r="E1222" t="s">
        <v>8</v>
      </c>
      <c r="F1222" s="1">
        <v>1.0000000000000001E-5</v>
      </c>
      <c r="G1222" t="s">
        <v>122</v>
      </c>
      <c r="H1222" s="1">
        <v>0</v>
      </c>
      <c r="I1222" s="1">
        <v>0</v>
      </c>
      <c r="J1222" s="1">
        <v>0</v>
      </c>
      <c r="K1222" s="1">
        <v>0</v>
      </c>
      <c r="L1222" s="1">
        <v>0</v>
      </c>
      <c r="M1222" s="1">
        <v>0</v>
      </c>
      <c r="N1222" s="1">
        <v>0</v>
      </c>
      <c r="O1222" s="1">
        <v>0</v>
      </c>
      <c r="P1222" s="1">
        <v>0</v>
      </c>
      <c r="Q1222" s="1">
        <v>0</v>
      </c>
      <c r="R1222" s="1">
        <v>0</v>
      </c>
      <c r="S1222" s="1">
        <v>0</v>
      </c>
      <c r="T1222" s="1">
        <v>0</v>
      </c>
      <c r="U1222" s="1">
        <v>0</v>
      </c>
      <c r="V1222" t="s">
        <v>86</v>
      </c>
      <c r="W1222" s="1">
        <v>1.0000000000000001E-5</v>
      </c>
      <c r="X1222" s="1">
        <v>0</v>
      </c>
      <c r="Y1222" s="1">
        <v>0</v>
      </c>
      <c r="Z1222" s="1">
        <v>0</v>
      </c>
      <c r="AA1222" s="1">
        <v>0</v>
      </c>
      <c r="AB1222" s="1">
        <v>0</v>
      </c>
      <c r="AC1222" s="1">
        <v>0</v>
      </c>
      <c r="AD1222" s="1">
        <v>0</v>
      </c>
      <c r="AE1222" s="1">
        <v>0</v>
      </c>
      <c r="AF1222" s="1">
        <v>0</v>
      </c>
      <c r="AG1222" s="1">
        <v>0</v>
      </c>
      <c r="AH1222" s="1">
        <v>0</v>
      </c>
      <c r="AI1222" t="s">
        <v>87</v>
      </c>
      <c r="AL1222" s="1">
        <v>0</v>
      </c>
      <c r="AM1222" s="1">
        <v>0</v>
      </c>
      <c r="AN1222" s="1">
        <v>0</v>
      </c>
    </row>
    <row r="1223" spans="1:40" x14ac:dyDescent="0.25">
      <c r="A1223">
        <v>1221</v>
      </c>
      <c r="B1223" t="s">
        <v>210</v>
      </c>
      <c r="C1223">
        <v>24</v>
      </c>
      <c r="D1223">
        <v>7440473</v>
      </c>
      <c r="E1223" t="s">
        <v>89</v>
      </c>
      <c r="F1223">
        <v>2.1100000000000001E-4</v>
      </c>
      <c r="G1223" t="s">
        <v>122</v>
      </c>
      <c r="H1223" s="1">
        <v>0</v>
      </c>
      <c r="I1223" s="1">
        <v>0</v>
      </c>
      <c r="J1223" s="1">
        <v>0</v>
      </c>
      <c r="K1223" s="1">
        <v>0</v>
      </c>
      <c r="L1223" s="1">
        <v>0</v>
      </c>
      <c r="M1223" s="1">
        <v>0</v>
      </c>
      <c r="N1223" s="1">
        <v>0</v>
      </c>
      <c r="O1223" s="1">
        <v>0</v>
      </c>
      <c r="P1223" s="1">
        <v>0</v>
      </c>
      <c r="Q1223" s="1">
        <v>0</v>
      </c>
      <c r="R1223" s="1">
        <v>0</v>
      </c>
      <c r="S1223" s="1">
        <v>0</v>
      </c>
      <c r="T1223" s="1">
        <v>0</v>
      </c>
      <c r="U1223" s="1">
        <v>0</v>
      </c>
      <c r="V1223" t="s">
        <v>86</v>
      </c>
      <c r="W1223" s="1">
        <v>2.1100000000000001E-4</v>
      </c>
      <c r="X1223" s="1">
        <v>0</v>
      </c>
      <c r="Y1223" s="1">
        <v>0</v>
      </c>
      <c r="Z1223" s="1">
        <v>0</v>
      </c>
      <c r="AA1223" s="1">
        <v>0</v>
      </c>
      <c r="AB1223" s="1">
        <v>0</v>
      </c>
      <c r="AC1223" s="1">
        <v>0</v>
      </c>
      <c r="AD1223" s="1">
        <v>0</v>
      </c>
      <c r="AE1223" s="1">
        <v>0</v>
      </c>
      <c r="AF1223" s="1">
        <v>0</v>
      </c>
      <c r="AG1223" s="1">
        <v>0</v>
      </c>
      <c r="AH1223" s="1">
        <v>0</v>
      </c>
      <c r="AI1223" t="s">
        <v>87</v>
      </c>
      <c r="AL1223" s="1">
        <v>0</v>
      </c>
      <c r="AM1223" s="1">
        <v>0</v>
      </c>
      <c r="AN1223" s="1">
        <v>0</v>
      </c>
    </row>
    <row r="1224" spans="1:40" x14ac:dyDescent="0.25">
      <c r="A1224">
        <v>1222</v>
      </c>
      <c r="B1224" t="s">
        <v>210</v>
      </c>
      <c r="C1224">
        <v>24</v>
      </c>
      <c r="D1224">
        <v>18540299</v>
      </c>
      <c r="E1224" t="s">
        <v>13</v>
      </c>
      <c r="F1224" s="1">
        <v>2.1100000000000001E-5</v>
      </c>
      <c r="G1224" t="s">
        <v>122</v>
      </c>
      <c r="H1224" s="1">
        <v>0</v>
      </c>
      <c r="I1224" s="1">
        <v>0</v>
      </c>
      <c r="J1224" s="1">
        <v>0</v>
      </c>
      <c r="K1224" s="1">
        <v>0</v>
      </c>
      <c r="L1224" s="1">
        <v>0</v>
      </c>
      <c r="M1224" s="1">
        <v>0</v>
      </c>
      <c r="N1224" s="1">
        <v>1.055E-4</v>
      </c>
      <c r="O1224" s="1">
        <v>0</v>
      </c>
      <c r="P1224" s="1">
        <v>0</v>
      </c>
      <c r="Q1224" s="1">
        <v>0</v>
      </c>
      <c r="R1224" s="1">
        <v>0</v>
      </c>
      <c r="S1224" s="1">
        <v>5.7402999999999999E-6</v>
      </c>
      <c r="T1224" s="1">
        <v>0</v>
      </c>
      <c r="U1224" s="1">
        <v>0</v>
      </c>
      <c r="V1224" t="s">
        <v>86</v>
      </c>
      <c r="W1224" s="1">
        <v>2.1100000000000001E-5</v>
      </c>
      <c r="X1224" s="1">
        <v>1.0481999999999999E-7</v>
      </c>
      <c r="Y1224" s="1">
        <v>9.9830999999999996E-9</v>
      </c>
      <c r="Z1224" s="1">
        <v>0</v>
      </c>
      <c r="AA1224" s="1">
        <v>0</v>
      </c>
      <c r="AB1224" s="1">
        <v>0</v>
      </c>
      <c r="AC1224" s="1">
        <v>0</v>
      </c>
      <c r="AD1224" s="1">
        <v>0</v>
      </c>
      <c r="AE1224" s="1">
        <v>0</v>
      </c>
      <c r="AF1224" s="1">
        <v>0</v>
      </c>
      <c r="AG1224" s="1">
        <v>0</v>
      </c>
      <c r="AH1224" s="1">
        <v>0</v>
      </c>
      <c r="AI1224" t="s">
        <v>87</v>
      </c>
      <c r="AJ1224" t="s">
        <v>88</v>
      </c>
      <c r="AK1224" t="s">
        <v>118</v>
      </c>
      <c r="AL1224" s="1">
        <v>0</v>
      </c>
      <c r="AM1224" s="1">
        <v>0</v>
      </c>
      <c r="AN1224" s="1">
        <v>0</v>
      </c>
    </row>
    <row r="1225" spans="1:40" x14ac:dyDescent="0.25">
      <c r="A1225">
        <v>1223</v>
      </c>
      <c r="B1225" t="s">
        <v>210</v>
      </c>
      <c r="C1225">
        <v>24</v>
      </c>
      <c r="D1225">
        <v>1175</v>
      </c>
      <c r="E1225" t="s">
        <v>294</v>
      </c>
      <c r="F1225">
        <v>0</v>
      </c>
      <c r="G1225" t="s">
        <v>122</v>
      </c>
      <c r="H1225" s="1">
        <v>0</v>
      </c>
      <c r="I1225" s="1">
        <v>0</v>
      </c>
      <c r="J1225" s="1">
        <v>0</v>
      </c>
      <c r="K1225" s="1">
        <v>0</v>
      </c>
      <c r="L1225" s="1">
        <v>0</v>
      </c>
      <c r="M1225" s="1">
        <v>0</v>
      </c>
      <c r="N1225" s="1">
        <v>0</v>
      </c>
      <c r="O1225" s="1">
        <v>0</v>
      </c>
      <c r="P1225" s="1">
        <v>0</v>
      </c>
      <c r="Q1225" s="1">
        <v>0</v>
      </c>
      <c r="R1225" s="1">
        <v>0</v>
      </c>
      <c r="S1225" s="1">
        <v>0</v>
      </c>
      <c r="T1225" s="1">
        <v>0</v>
      </c>
      <c r="U1225" s="1">
        <v>0</v>
      </c>
      <c r="V1225" t="s">
        <v>86</v>
      </c>
      <c r="W1225" s="1">
        <v>0</v>
      </c>
      <c r="X1225" s="1">
        <v>0</v>
      </c>
      <c r="Y1225" s="1">
        <v>0</v>
      </c>
      <c r="Z1225" s="1">
        <v>0</v>
      </c>
      <c r="AA1225" s="1">
        <v>0</v>
      </c>
      <c r="AB1225" s="1">
        <v>0</v>
      </c>
      <c r="AC1225" s="1">
        <v>0</v>
      </c>
      <c r="AD1225" s="1">
        <v>0</v>
      </c>
      <c r="AE1225" s="1">
        <v>0</v>
      </c>
      <c r="AF1225" s="1">
        <v>0</v>
      </c>
      <c r="AG1225" s="1">
        <v>0</v>
      </c>
      <c r="AH1225" s="1">
        <v>0</v>
      </c>
      <c r="AI1225" t="s">
        <v>87</v>
      </c>
      <c r="AL1225" s="1">
        <v>0</v>
      </c>
      <c r="AM1225" s="1">
        <v>0</v>
      </c>
      <c r="AN1225" s="1">
        <v>0</v>
      </c>
    </row>
    <row r="1226" spans="1:40" x14ac:dyDescent="0.25">
      <c r="A1226">
        <v>1224</v>
      </c>
      <c r="B1226" t="s">
        <v>210</v>
      </c>
      <c r="C1226">
        <v>24</v>
      </c>
      <c r="D1226">
        <v>7440508</v>
      </c>
      <c r="E1226" t="s">
        <v>10</v>
      </c>
      <c r="F1226" s="1">
        <v>3.01E-6</v>
      </c>
      <c r="G1226" t="s">
        <v>122</v>
      </c>
      <c r="H1226" s="1">
        <v>0</v>
      </c>
      <c r="I1226" s="1">
        <v>0</v>
      </c>
      <c r="J1226" s="1">
        <v>0</v>
      </c>
      <c r="K1226" s="1">
        <v>0</v>
      </c>
      <c r="L1226" s="1">
        <v>0</v>
      </c>
      <c r="M1226" s="1">
        <v>0</v>
      </c>
      <c r="N1226" s="1">
        <v>0</v>
      </c>
      <c r="O1226" s="1">
        <v>0</v>
      </c>
      <c r="P1226" s="1">
        <v>0</v>
      </c>
      <c r="Q1226" s="1">
        <v>0</v>
      </c>
      <c r="R1226" s="1">
        <v>0</v>
      </c>
      <c r="S1226" s="1">
        <v>0</v>
      </c>
      <c r="T1226" s="1">
        <v>0</v>
      </c>
      <c r="U1226" s="1">
        <v>0</v>
      </c>
      <c r="V1226" t="s">
        <v>86</v>
      </c>
      <c r="W1226" s="1">
        <v>3.01E-6</v>
      </c>
      <c r="X1226" s="1">
        <v>0</v>
      </c>
      <c r="Y1226" s="1">
        <v>0</v>
      </c>
      <c r="Z1226" s="1">
        <v>0</v>
      </c>
      <c r="AA1226" s="1">
        <v>0</v>
      </c>
      <c r="AB1226" s="1">
        <v>0</v>
      </c>
      <c r="AC1226" s="1">
        <v>0</v>
      </c>
      <c r="AD1226" s="1">
        <v>0</v>
      </c>
      <c r="AE1226" s="1">
        <v>0</v>
      </c>
      <c r="AF1226" s="1">
        <v>0</v>
      </c>
      <c r="AG1226" s="1">
        <v>0</v>
      </c>
      <c r="AH1226" s="1">
        <v>0</v>
      </c>
      <c r="AI1226" t="s">
        <v>87</v>
      </c>
      <c r="AL1226" s="1">
        <v>0</v>
      </c>
      <c r="AM1226" s="1">
        <v>0</v>
      </c>
      <c r="AN1226" s="1">
        <v>0</v>
      </c>
    </row>
    <row r="1227" spans="1:40" x14ac:dyDescent="0.25">
      <c r="A1227">
        <v>1225</v>
      </c>
      <c r="B1227" t="s">
        <v>210</v>
      </c>
      <c r="C1227">
        <v>24</v>
      </c>
      <c r="D1227">
        <v>7439965</v>
      </c>
      <c r="E1227" t="s">
        <v>5</v>
      </c>
      <c r="F1227" s="1">
        <v>3.5099999999999999E-6</v>
      </c>
      <c r="G1227" t="s">
        <v>122</v>
      </c>
      <c r="H1227" s="1">
        <v>0</v>
      </c>
      <c r="I1227" s="1">
        <v>3.8999999999999999E-5</v>
      </c>
      <c r="J1227" s="1">
        <v>0</v>
      </c>
      <c r="K1227" s="1">
        <v>0</v>
      </c>
      <c r="L1227" s="1">
        <v>0</v>
      </c>
      <c r="M1227" s="1">
        <v>0</v>
      </c>
      <c r="N1227" s="1">
        <v>0</v>
      </c>
      <c r="O1227" s="1">
        <v>0</v>
      </c>
      <c r="P1227" s="1">
        <v>0</v>
      </c>
      <c r="Q1227" s="1">
        <v>0</v>
      </c>
      <c r="R1227" s="1">
        <v>0</v>
      </c>
      <c r="S1227" s="1">
        <v>0</v>
      </c>
      <c r="T1227" s="1">
        <v>0</v>
      </c>
      <c r="U1227" s="1">
        <v>0</v>
      </c>
      <c r="V1227" t="s">
        <v>86</v>
      </c>
      <c r="W1227" s="1">
        <v>3.5099999999999999E-6</v>
      </c>
      <c r="X1227" s="1">
        <v>0</v>
      </c>
      <c r="Y1227" s="1">
        <v>0</v>
      </c>
      <c r="Z1227" s="1">
        <v>0</v>
      </c>
      <c r="AA1227" s="1">
        <v>0</v>
      </c>
      <c r="AB1227" s="1">
        <v>0</v>
      </c>
      <c r="AC1227" s="1">
        <v>0</v>
      </c>
      <c r="AD1227" s="1">
        <v>0</v>
      </c>
      <c r="AE1227" s="1">
        <v>0</v>
      </c>
      <c r="AF1227" s="1">
        <v>0</v>
      </c>
      <c r="AG1227" s="1">
        <v>0</v>
      </c>
      <c r="AH1227" s="1">
        <v>0</v>
      </c>
      <c r="AI1227" t="s">
        <v>87</v>
      </c>
      <c r="AL1227" s="1">
        <v>0</v>
      </c>
      <c r="AM1227" s="1">
        <v>0</v>
      </c>
      <c r="AN1227" s="1">
        <v>0</v>
      </c>
    </row>
    <row r="1228" spans="1:40" x14ac:dyDescent="0.25">
      <c r="A1228">
        <v>1226</v>
      </c>
      <c r="B1228" t="s">
        <v>210</v>
      </c>
      <c r="C1228">
        <v>24</v>
      </c>
      <c r="D1228">
        <v>7440020</v>
      </c>
      <c r="E1228" t="s">
        <v>6</v>
      </c>
      <c r="F1228">
        <v>5.5199999999999997E-4</v>
      </c>
      <c r="G1228" t="s">
        <v>122</v>
      </c>
      <c r="H1228" s="1">
        <v>0</v>
      </c>
      <c r="I1228" s="1">
        <v>0</v>
      </c>
      <c r="J1228" s="1">
        <v>0</v>
      </c>
      <c r="K1228" s="1">
        <v>0</v>
      </c>
      <c r="L1228" s="1">
        <v>0</v>
      </c>
      <c r="M1228" s="1">
        <v>2.7304E-4</v>
      </c>
      <c r="N1228" s="1">
        <v>3.9428999999999999E-2</v>
      </c>
      <c r="O1228" s="1">
        <v>0</v>
      </c>
      <c r="P1228" s="1">
        <v>0</v>
      </c>
      <c r="Q1228" s="1">
        <v>0</v>
      </c>
      <c r="R1228" s="1">
        <v>0</v>
      </c>
      <c r="S1228" s="1">
        <v>3.9428999999999999E-2</v>
      </c>
      <c r="T1228" s="1">
        <v>0</v>
      </c>
      <c r="U1228" s="1">
        <v>0</v>
      </c>
      <c r="V1228" t="s">
        <v>86</v>
      </c>
      <c r="W1228" s="1">
        <v>5.5199999999999997E-4</v>
      </c>
      <c r="X1228" s="1">
        <v>2.7423E-6</v>
      </c>
      <c r="Y1228" s="1">
        <v>2.6117E-7</v>
      </c>
      <c r="Z1228" s="1">
        <v>0</v>
      </c>
      <c r="AA1228" s="1">
        <v>0</v>
      </c>
      <c r="AB1228" s="1">
        <v>0</v>
      </c>
      <c r="AC1228" s="1">
        <v>0</v>
      </c>
      <c r="AD1228" s="1">
        <v>0</v>
      </c>
      <c r="AE1228" s="1">
        <v>0</v>
      </c>
      <c r="AF1228" s="1">
        <v>0</v>
      </c>
      <c r="AG1228" s="1">
        <v>0</v>
      </c>
      <c r="AH1228" s="1">
        <v>0</v>
      </c>
      <c r="AI1228" t="s">
        <v>87</v>
      </c>
      <c r="AJ1228" t="s">
        <v>88</v>
      </c>
      <c r="AK1228" t="s">
        <v>118</v>
      </c>
      <c r="AL1228" s="1">
        <v>0</v>
      </c>
      <c r="AM1228" s="1">
        <v>0</v>
      </c>
      <c r="AN1228" s="1">
        <v>0</v>
      </c>
    </row>
    <row r="1229" spans="1:40" x14ac:dyDescent="0.25">
      <c r="A1229">
        <v>1227</v>
      </c>
      <c r="B1229" t="s">
        <v>210</v>
      </c>
      <c r="C1229">
        <v>24</v>
      </c>
      <c r="D1229">
        <v>7723140</v>
      </c>
      <c r="E1229" t="s">
        <v>295</v>
      </c>
      <c r="F1229">
        <v>0</v>
      </c>
      <c r="G1229" t="s">
        <v>122</v>
      </c>
      <c r="H1229" s="1">
        <v>0</v>
      </c>
      <c r="I1229" s="1">
        <v>0</v>
      </c>
      <c r="J1229" s="1">
        <v>0</v>
      </c>
      <c r="K1229" s="1">
        <v>0</v>
      </c>
      <c r="L1229" s="1">
        <v>0</v>
      </c>
      <c r="M1229" s="1">
        <v>0</v>
      </c>
      <c r="N1229" s="1">
        <v>0</v>
      </c>
      <c r="O1229" s="1">
        <v>0</v>
      </c>
      <c r="P1229" s="1">
        <v>0</v>
      </c>
      <c r="Q1229" s="1">
        <v>0</v>
      </c>
      <c r="R1229" s="1">
        <v>0</v>
      </c>
      <c r="S1229" s="1">
        <v>0</v>
      </c>
      <c r="T1229" s="1">
        <v>0</v>
      </c>
      <c r="U1229" s="1">
        <v>0</v>
      </c>
      <c r="V1229" t="s">
        <v>86</v>
      </c>
      <c r="W1229" s="1">
        <v>0</v>
      </c>
      <c r="X1229" s="1">
        <v>0</v>
      </c>
      <c r="Y1229" s="1">
        <v>0</v>
      </c>
      <c r="Z1229" s="1">
        <v>0</v>
      </c>
      <c r="AA1229" s="1">
        <v>0</v>
      </c>
      <c r="AB1229" s="1">
        <v>0</v>
      </c>
      <c r="AC1229" s="1">
        <v>0</v>
      </c>
      <c r="AD1229" s="1">
        <v>0</v>
      </c>
      <c r="AE1229" s="1">
        <v>0</v>
      </c>
      <c r="AF1229" s="1">
        <v>0</v>
      </c>
      <c r="AG1229" s="1">
        <v>0</v>
      </c>
      <c r="AH1229" s="1">
        <v>0</v>
      </c>
      <c r="AI1229" t="s">
        <v>87</v>
      </c>
      <c r="AL1229" s="1">
        <v>0</v>
      </c>
      <c r="AM1229" s="1">
        <v>0</v>
      </c>
      <c r="AN1229" s="1">
        <v>0</v>
      </c>
    </row>
    <row r="1230" spans="1:40" x14ac:dyDescent="0.25">
      <c r="A1230">
        <v>1228</v>
      </c>
      <c r="B1230" t="s">
        <v>210</v>
      </c>
      <c r="C1230">
        <v>24</v>
      </c>
      <c r="D1230">
        <v>7439921</v>
      </c>
      <c r="E1230" t="s">
        <v>7</v>
      </c>
      <c r="F1230">
        <v>0</v>
      </c>
      <c r="G1230" t="s">
        <v>122</v>
      </c>
      <c r="H1230" s="1">
        <v>0</v>
      </c>
      <c r="I1230" s="1">
        <v>0</v>
      </c>
      <c r="J1230" s="1">
        <v>0</v>
      </c>
      <c r="K1230" s="1">
        <v>0</v>
      </c>
      <c r="L1230" s="1">
        <v>0</v>
      </c>
      <c r="M1230" s="1">
        <v>0</v>
      </c>
      <c r="N1230" s="1">
        <v>0</v>
      </c>
      <c r="O1230" s="1">
        <v>0</v>
      </c>
      <c r="P1230" s="1">
        <v>0</v>
      </c>
      <c r="Q1230" s="1">
        <v>0</v>
      </c>
      <c r="R1230" s="1">
        <v>0</v>
      </c>
      <c r="S1230" s="1">
        <v>0</v>
      </c>
      <c r="T1230" s="1">
        <v>0</v>
      </c>
      <c r="U1230" s="1">
        <v>0</v>
      </c>
      <c r="V1230" t="s">
        <v>86</v>
      </c>
      <c r="W1230" s="1">
        <v>0</v>
      </c>
      <c r="X1230" s="1">
        <v>0</v>
      </c>
      <c r="Y1230" s="1">
        <v>0</v>
      </c>
      <c r="Z1230" s="1">
        <v>0</v>
      </c>
      <c r="AA1230" s="1">
        <v>0</v>
      </c>
      <c r="AB1230" s="1">
        <v>0</v>
      </c>
      <c r="AC1230" s="1">
        <v>0</v>
      </c>
      <c r="AD1230" s="1">
        <v>0</v>
      </c>
      <c r="AE1230" s="1">
        <v>0</v>
      </c>
      <c r="AF1230" s="1">
        <v>0</v>
      </c>
      <c r="AG1230" s="1">
        <v>0</v>
      </c>
      <c r="AH1230" s="1">
        <v>0</v>
      </c>
      <c r="AI1230" t="s">
        <v>87</v>
      </c>
      <c r="AL1230" s="1">
        <v>0</v>
      </c>
      <c r="AM1230" s="1">
        <v>0</v>
      </c>
      <c r="AN1230" s="1">
        <v>0</v>
      </c>
    </row>
    <row r="1231" spans="1:40" x14ac:dyDescent="0.25">
      <c r="A1231">
        <v>1229</v>
      </c>
      <c r="B1231" t="s">
        <v>210</v>
      </c>
      <c r="C1231">
        <v>24</v>
      </c>
      <c r="D1231">
        <v>7440622</v>
      </c>
      <c r="E1231" t="s">
        <v>296</v>
      </c>
      <c r="F1231">
        <v>0</v>
      </c>
      <c r="G1231" t="s">
        <v>122</v>
      </c>
      <c r="H1231" s="1">
        <v>0</v>
      </c>
      <c r="I1231" s="1">
        <v>0</v>
      </c>
      <c r="J1231" s="1">
        <v>0</v>
      </c>
      <c r="K1231" s="1">
        <v>0</v>
      </c>
      <c r="L1231" s="1">
        <v>0</v>
      </c>
      <c r="M1231" s="1">
        <v>0</v>
      </c>
      <c r="N1231" s="1">
        <v>0</v>
      </c>
      <c r="O1231" s="1">
        <v>0</v>
      </c>
      <c r="P1231" s="1">
        <v>0</v>
      </c>
      <c r="Q1231" s="1">
        <v>0</v>
      </c>
      <c r="R1231" s="1">
        <v>0</v>
      </c>
      <c r="S1231" s="1">
        <v>0</v>
      </c>
      <c r="T1231" s="1">
        <v>0</v>
      </c>
      <c r="U1231" s="1">
        <v>0</v>
      </c>
      <c r="V1231" t="s">
        <v>86</v>
      </c>
      <c r="W1231" s="1">
        <v>0</v>
      </c>
      <c r="X1231" s="1">
        <v>0</v>
      </c>
      <c r="Y1231" s="1">
        <v>0</v>
      </c>
      <c r="Z1231" s="1">
        <v>0</v>
      </c>
      <c r="AA1231" s="1">
        <v>0</v>
      </c>
      <c r="AB1231" s="1">
        <v>0</v>
      </c>
      <c r="AC1231" s="1">
        <v>0</v>
      </c>
      <c r="AD1231" s="1">
        <v>0</v>
      </c>
      <c r="AE1231" s="1">
        <v>0</v>
      </c>
      <c r="AF1231" s="1">
        <v>0</v>
      </c>
      <c r="AG1231" s="1">
        <v>0</v>
      </c>
      <c r="AH1231" s="1">
        <v>0</v>
      </c>
      <c r="AI1231" t="s">
        <v>87</v>
      </c>
      <c r="AL1231" s="1">
        <v>0</v>
      </c>
      <c r="AM1231" s="1">
        <v>0</v>
      </c>
      <c r="AN1231" s="1">
        <v>0</v>
      </c>
    </row>
    <row r="1232" spans="1:40" x14ac:dyDescent="0.25">
      <c r="A1232">
        <v>1230</v>
      </c>
      <c r="B1232" t="s">
        <v>210</v>
      </c>
      <c r="C1232">
        <v>24</v>
      </c>
      <c r="D1232">
        <v>7440666</v>
      </c>
      <c r="E1232" t="s">
        <v>297</v>
      </c>
      <c r="F1232">
        <v>0</v>
      </c>
      <c r="G1232" t="s">
        <v>122</v>
      </c>
      <c r="H1232" s="1">
        <v>0</v>
      </c>
      <c r="I1232" s="1">
        <v>0</v>
      </c>
      <c r="J1232" s="1">
        <v>0</v>
      </c>
      <c r="K1232" s="1">
        <v>0</v>
      </c>
      <c r="L1232" s="1">
        <v>0</v>
      </c>
      <c r="M1232" s="1">
        <v>0</v>
      </c>
      <c r="N1232" s="1">
        <v>0</v>
      </c>
      <c r="O1232" s="1">
        <v>0</v>
      </c>
      <c r="P1232" s="1">
        <v>0</v>
      </c>
      <c r="Q1232" s="1">
        <v>0</v>
      </c>
      <c r="R1232" s="1">
        <v>0</v>
      </c>
      <c r="S1232" s="1">
        <v>0</v>
      </c>
      <c r="T1232" s="1">
        <v>0</v>
      </c>
      <c r="U1232" s="1">
        <v>0</v>
      </c>
      <c r="V1232" t="s">
        <v>86</v>
      </c>
      <c r="W1232" s="1">
        <v>0</v>
      </c>
      <c r="X1232" s="1">
        <v>0</v>
      </c>
      <c r="Y1232" s="1">
        <v>0</v>
      </c>
      <c r="Z1232" s="1">
        <v>0</v>
      </c>
      <c r="AA1232" s="1">
        <v>0</v>
      </c>
      <c r="AB1232" s="1">
        <v>0</v>
      </c>
      <c r="AC1232" s="1">
        <v>0</v>
      </c>
      <c r="AD1232" s="1">
        <v>0</v>
      </c>
      <c r="AE1232" s="1">
        <v>0</v>
      </c>
      <c r="AF1232" s="1">
        <v>0</v>
      </c>
      <c r="AG1232" s="1">
        <v>0</v>
      </c>
      <c r="AH1232" s="1">
        <v>0</v>
      </c>
      <c r="AI1232" t="s">
        <v>87</v>
      </c>
      <c r="AL1232" s="1">
        <v>0</v>
      </c>
      <c r="AM1232" s="1">
        <v>0</v>
      </c>
      <c r="AN1232" s="1">
        <v>0</v>
      </c>
    </row>
    <row r="1233" spans="1:40" x14ac:dyDescent="0.25">
      <c r="A1233">
        <v>1231</v>
      </c>
      <c r="B1233" t="s">
        <v>211</v>
      </c>
      <c r="C1233">
        <v>24</v>
      </c>
      <c r="D1233">
        <v>7429905</v>
      </c>
      <c r="E1233" t="s">
        <v>290</v>
      </c>
      <c r="F1233">
        <v>0</v>
      </c>
      <c r="G1233" t="s">
        <v>122</v>
      </c>
      <c r="H1233" s="1">
        <v>0</v>
      </c>
      <c r="I1233" s="1">
        <v>0</v>
      </c>
      <c r="J1233" s="1">
        <v>0</v>
      </c>
      <c r="K1233" s="1">
        <v>0</v>
      </c>
      <c r="L1233" s="1">
        <v>0</v>
      </c>
      <c r="M1233" s="1">
        <v>0</v>
      </c>
      <c r="N1233" s="1">
        <v>0</v>
      </c>
      <c r="O1233" s="1">
        <v>0</v>
      </c>
      <c r="P1233" s="1">
        <v>0</v>
      </c>
      <c r="Q1233" s="1">
        <v>0</v>
      </c>
      <c r="R1233" s="1">
        <v>0</v>
      </c>
      <c r="S1233" s="1">
        <v>0</v>
      </c>
      <c r="T1233" s="1">
        <v>0</v>
      </c>
      <c r="U1233" s="1">
        <v>0</v>
      </c>
      <c r="V1233" t="s">
        <v>86</v>
      </c>
      <c r="W1233" s="1">
        <v>0</v>
      </c>
      <c r="X1233" s="1">
        <v>0</v>
      </c>
      <c r="Y1233" s="1">
        <v>0</v>
      </c>
      <c r="Z1233" s="1">
        <v>0</v>
      </c>
      <c r="AA1233" s="1">
        <v>0</v>
      </c>
      <c r="AB1233" s="1">
        <v>0</v>
      </c>
      <c r="AC1233" s="1">
        <v>0</v>
      </c>
      <c r="AD1233" s="1">
        <v>0</v>
      </c>
      <c r="AE1233" s="1">
        <v>0</v>
      </c>
      <c r="AF1233" s="1">
        <v>0</v>
      </c>
      <c r="AG1233" s="1">
        <v>0</v>
      </c>
      <c r="AH1233" s="1">
        <v>0</v>
      </c>
      <c r="AI1233" t="s">
        <v>87</v>
      </c>
      <c r="AL1233" s="1">
        <v>0</v>
      </c>
      <c r="AM1233" s="1">
        <v>0</v>
      </c>
      <c r="AN1233" s="1">
        <v>0</v>
      </c>
    </row>
    <row r="1234" spans="1:40" x14ac:dyDescent="0.25">
      <c r="A1234">
        <v>1232</v>
      </c>
      <c r="B1234" t="s">
        <v>211</v>
      </c>
      <c r="C1234">
        <v>24</v>
      </c>
      <c r="D1234">
        <v>1344281</v>
      </c>
      <c r="E1234" t="s">
        <v>291</v>
      </c>
      <c r="F1234">
        <v>0</v>
      </c>
      <c r="G1234" t="s">
        <v>122</v>
      </c>
      <c r="H1234" s="1">
        <v>0</v>
      </c>
      <c r="I1234" s="1">
        <v>0</v>
      </c>
      <c r="J1234" s="1">
        <v>0</v>
      </c>
      <c r="K1234" s="1">
        <v>0</v>
      </c>
      <c r="L1234" s="1">
        <v>0</v>
      </c>
      <c r="M1234" s="1">
        <v>0</v>
      </c>
      <c r="N1234" s="1">
        <v>0</v>
      </c>
      <c r="O1234" s="1">
        <v>0</v>
      </c>
      <c r="P1234" s="1">
        <v>0</v>
      </c>
      <c r="Q1234" s="1">
        <v>0</v>
      </c>
      <c r="R1234" s="1">
        <v>0</v>
      </c>
      <c r="S1234" s="1">
        <v>0</v>
      </c>
      <c r="T1234" s="1">
        <v>0</v>
      </c>
      <c r="U1234" s="1">
        <v>0</v>
      </c>
      <c r="V1234" t="s">
        <v>86</v>
      </c>
      <c r="W1234" s="1">
        <v>0</v>
      </c>
      <c r="X1234" s="1">
        <v>0</v>
      </c>
      <c r="Y1234" s="1">
        <v>0</v>
      </c>
      <c r="Z1234" s="1">
        <v>0</v>
      </c>
      <c r="AA1234" s="1">
        <v>0</v>
      </c>
      <c r="AB1234" s="1">
        <v>0</v>
      </c>
      <c r="AC1234" s="1">
        <v>0</v>
      </c>
      <c r="AD1234" s="1">
        <v>0</v>
      </c>
      <c r="AE1234" s="1">
        <v>0</v>
      </c>
      <c r="AF1234" s="1">
        <v>0</v>
      </c>
      <c r="AG1234" s="1">
        <v>0</v>
      </c>
      <c r="AH1234" s="1">
        <v>0</v>
      </c>
      <c r="AI1234" t="s">
        <v>87</v>
      </c>
      <c r="AL1234" s="1">
        <v>0</v>
      </c>
      <c r="AM1234" s="1">
        <v>0</v>
      </c>
      <c r="AN1234" s="1">
        <v>0</v>
      </c>
    </row>
    <row r="1235" spans="1:40" x14ac:dyDescent="0.25">
      <c r="A1235">
        <v>1233</v>
      </c>
      <c r="B1235" t="s">
        <v>211</v>
      </c>
      <c r="C1235">
        <v>24</v>
      </c>
      <c r="D1235">
        <v>7440417</v>
      </c>
      <c r="E1235" t="s">
        <v>292</v>
      </c>
      <c r="F1235">
        <v>0</v>
      </c>
      <c r="G1235" t="s">
        <v>122</v>
      </c>
      <c r="H1235" s="1">
        <v>0</v>
      </c>
      <c r="I1235" s="1">
        <v>0</v>
      </c>
      <c r="J1235" s="1">
        <v>0</v>
      </c>
      <c r="K1235" s="1">
        <v>0</v>
      </c>
      <c r="L1235" s="1">
        <v>0</v>
      </c>
      <c r="M1235" s="1">
        <v>0</v>
      </c>
      <c r="N1235" s="1">
        <v>0</v>
      </c>
      <c r="O1235" s="1">
        <v>0</v>
      </c>
      <c r="P1235" s="1">
        <v>0</v>
      </c>
      <c r="Q1235" s="1">
        <v>0</v>
      </c>
      <c r="R1235" s="1">
        <v>0</v>
      </c>
      <c r="S1235" s="1">
        <v>0</v>
      </c>
      <c r="T1235" s="1">
        <v>0</v>
      </c>
      <c r="U1235" s="1">
        <v>0</v>
      </c>
      <c r="V1235" t="s">
        <v>86</v>
      </c>
      <c r="W1235" s="1">
        <v>0</v>
      </c>
      <c r="X1235" s="1">
        <v>0</v>
      </c>
      <c r="Y1235" s="1">
        <v>0</v>
      </c>
      <c r="Z1235" s="1">
        <v>0</v>
      </c>
      <c r="AA1235" s="1">
        <v>0</v>
      </c>
      <c r="AB1235" s="1">
        <v>0</v>
      </c>
      <c r="AC1235" s="1">
        <v>0</v>
      </c>
      <c r="AD1235" s="1">
        <v>0</v>
      </c>
      <c r="AE1235" s="1">
        <v>0</v>
      </c>
      <c r="AF1235" s="1">
        <v>0</v>
      </c>
      <c r="AG1235" s="1">
        <v>0</v>
      </c>
      <c r="AH1235" s="1">
        <v>0</v>
      </c>
      <c r="AI1235" t="s">
        <v>87</v>
      </c>
      <c r="AL1235" s="1">
        <v>0</v>
      </c>
      <c r="AM1235" s="1">
        <v>0</v>
      </c>
      <c r="AN1235" s="1">
        <v>0</v>
      </c>
    </row>
    <row r="1236" spans="1:40" x14ac:dyDescent="0.25">
      <c r="A1236">
        <v>1234</v>
      </c>
      <c r="B1236" t="s">
        <v>211</v>
      </c>
      <c r="C1236">
        <v>24</v>
      </c>
      <c r="D1236">
        <v>7440439</v>
      </c>
      <c r="E1236" t="s">
        <v>293</v>
      </c>
      <c r="F1236">
        <v>0</v>
      </c>
      <c r="G1236" t="s">
        <v>122</v>
      </c>
      <c r="H1236" s="1">
        <v>0</v>
      </c>
      <c r="I1236" s="1">
        <v>0</v>
      </c>
      <c r="J1236" s="1">
        <v>0</v>
      </c>
      <c r="K1236" s="1">
        <v>0</v>
      </c>
      <c r="L1236" s="1">
        <v>0</v>
      </c>
      <c r="M1236" s="1">
        <v>0</v>
      </c>
      <c r="N1236" s="1">
        <v>0</v>
      </c>
      <c r="O1236" s="1">
        <v>0</v>
      </c>
      <c r="P1236" s="1">
        <v>0</v>
      </c>
      <c r="Q1236" s="1">
        <v>0</v>
      </c>
      <c r="R1236" s="1">
        <v>0</v>
      </c>
      <c r="S1236" s="1">
        <v>0</v>
      </c>
      <c r="T1236" s="1">
        <v>0</v>
      </c>
      <c r="U1236" s="1">
        <v>0</v>
      </c>
      <c r="V1236" t="s">
        <v>86</v>
      </c>
      <c r="W1236" s="1">
        <v>0</v>
      </c>
      <c r="X1236" s="1">
        <v>0</v>
      </c>
      <c r="Y1236" s="1">
        <v>0</v>
      </c>
      <c r="Z1236" s="1">
        <v>0</v>
      </c>
      <c r="AA1236" s="1">
        <v>0</v>
      </c>
      <c r="AB1236" s="1">
        <v>0</v>
      </c>
      <c r="AC1236" s="1">
        <v>0</v>
      </c>
      <c r="AD1236" s="1">
        <v>0</v>
      </c>
      <c r="AE1236" s="1">
        <v>0</v>
      </c>
      <c r="AF1236" s="1">
        <v>0</v>
      </c>
      <c r="AG1236" s="1">
        <v>0</v>
      </c>
      <c r="AH1236" s="1">
        <v>0</v>
      </c>
      <c r="AI1236" t="s">
        <v>87</v>
      </c>
      <c r="AL1236" s="1">
        <v>0</v>
      </c>
      <c r="AM1236" s="1">
        <v>0</v>
      </c>
      <c r="AN1236" s="1">
        <v>0</v>
      </c>
    </row>
    <row r="1237" spans="1:40" x14ac:dyDescent="0.25">
      <c r="A1237">
        <v>1235</v>
      </c>
      <c r="B1237" t="s">
        <v>211</v>
      </c>
      <c r="C1237">
        <v>24</v>
      </c>
      <c r="D1237">
        <v>7440484</v>
      </c>
      <c r="E1237" t="s">
        <v>8</v>
      </c>
      <c r="F1237">
        <v>0</v>
      </c>
      <c r="G1237" t="s">
        <v>122</v>
      </c>
      <c r="H1237" s="1">
        <v>0</v>
      </c>
      <c r="I1237" s="1">
        <v>0</v>
      </c>
      <c r="J1237" s="1">
        <v>0</v>
      </c>
      <c r="K1237" s="1">
        <v>0</v>
      </c>
      <c r="L1237" s="1">
        <v>0</v>
      </c>
      <c r="M1237" s="1">
        <v>0</v>
      </c>
      <c r="N1237" s="1">
        <v>0</v>
      </c>
      <c r="O1237" s="1">
        <v>0</v>
      </c>
      <c r="P1237" s="1">
        <v>0</v>
      </c>
      <c r="Q1237" s="1">
        <v>0</v>
      </c>
      <c r="R1237" s="1">
        <v>0</v>
      </c>
      <c r="S1237" s="1">
        <v>0</v>
      </c>
      <c r="T1237" s="1">
        <v>0</v>
      </c>
      <c r="U1237" s="1">
        <v>0</v>
      </c>
      <c r="V1237" t="s">
        <v>86</v>
      </c>
      <c r="W1237" s="1">
        <v>0</v>
      </c>
      <c r="X1237" s="1">
        <v>0</v>
      </c>
      <c r="Y1237" s="1">
        <v>0</v>
      </c>
      <c r="Z1237" s="1">
        <v>0</v>
      </c>
      <c r="AA1237" s="1">
        <v>0</v>
      </c>
      <c r="AB1237" s="1">
        <v>0</v>
      </c>
      <c r="AC1237" s="1">
        <v>0</v>
      </c>
      <c r="AD1237" s="1">
        <v>0</v>
      </c>
      <c r="AE1237" s="1">
        <v>0</v>
      </c>
      <c r="AF1237" s="1">
        <v>0</v>
      </c>
      <c r="AG1237" s="1">
        <v>0</v>
      </c>
      <c r="AH1237" s="1">
        <v>0</v>
      </c>
      <c r="AI1237" t="s">
        <v>87</v>
      </c>
      <c r="AL1237" s="1">
        <v>0</v>
      </c>
      <c r="AM1237" s="1">
        <v>0</v>
      </c>
      <c r="AN1237" s="1">
        <v>0</v>
      </c>
    </row>
    <row r="1238" spans="1:40" x14ac:dyDescent="0.25">
      <c r="A1238">
        <v>1236</v>
      </c>
      <c r="B1238" t="s">
        <v>211</v>
      </c>
      <c r="C1238">
        <v>24</v>
      </c>
      <c r="D1238">
        <v>7440473</v>
      </c>
      <c r="E1238" t="s">
        <v>89</v>
      </c>
      <c r="F1238">
        <v>0</v>
      </c>
      <c r="G1238" t="s">
        <v>122</v>
      </c>
      <c r="H1238" s="1">
        <v>0</v>
      </c>
      <c r="I1238" s="1">
        <v>0</v>
      </c>
      <c r="J1238" s="1">
        <v>0</v>
      </c>
      <c r="K1238" s="1">
        <v>0</v>
      </c>
      <c r="L1238" s="1">
        <v>0</v>
      </c>
      <c r="M1238" s="1">
        <v>0</v>
      </c>
      <c r="N1238" s="1">
        <v>0</v>
      </c>
      <c r="O1238" s="1">
        <v>0</v>
      </c>
      <c r="P1238" s="1">
        <v>0</v>
      </c>
      <c r="Q1238" s="1">
        <v>0</v>
      </c>
      <c r="R1238" s="1">
        <v>0</v>
      </c>
      <c r="S1238" s="1">
        <v>0</v>
      </c>
      <c r="T1238" s="1">
        <v>0</v>
      </c>
      <c r="U1238" s="1">
        <v>0</v>
      </c>
      <c r="V1238" t="s">
        <v>86</v>
      </c>
      <c r="W1238" s="1">
        <v>0</v>
      </c>
      <c r="X1238" s="1">
        <v>0</v>
      </c>
      <c r="Y1238" s="1">
        <v>0</v>
      </c>
      <c r="Z1238" s="1">
        <v>0</v>
      </c>
      <c r="AA1238" s="1">
        <v>0</v>
      </c>
      <c r="AB1238" s="1">
        <v>0</v>
      </c>
      <c r="AC1238" s="1">
        <v>0</v>
      </c>
      <c r="AD1238" s="1">
        <v>0</v>
      </c>
      <c r="AE1238" s="1">
        <v>0</v>
      </c>
      <c r="AF1238" s="1">
        <v>0</v>
      </c>
      <c r="AG1238" s="1">
        <v>0</v>
      </c>
      <c r="AH1238" s="1">
        <v>0</v>
      </c>
      <c r="AI1238" t="s">
        <v>87</v>
      </c>
      <c r="AL1238" s="1">
        <v>0</v>
      </c>
      <c r="AM1238" s="1">
        <v>0</v>
      </c>
      <c r="AN1238" s="1">
        <v>0</v>
      </c>
    </row>
    <row r="1239" spans="1:40" x14ac:dyDescent="0.25">
      <c r="A1239">
        <v>1237</v>
      </c>
      <c r="B1239" t="s">
        <v>211</v>
      </c>
      <c r="C1239">
        <v>24</v>
      </c>
      <c r="D1239">
        <v>18540299</v>
      </c>
      <c r="E1239" t="s">
        <v>13</v>
      </c>
      <c r="F1239">
        <v>0</v>
      </c>
      <c r="G1239" t="s">
        <v>122</v>
      </c>
      <c r="H1239" s="1">
        <v>0</v>
      </c>
      <c r="I1239" s="1">
        <v>0</v>
      </c>
      <c r="J1239" s="1">
        <v>0</v>
      </c>
      <c r="K1239" s="1">
        <v>0</v>
      </c>
      <c r="L1239" s="1">
        <v>0</v>
      </c>
      <c r="M1239" s="1">
        <v>0</v>
      </c>
      <c r="N1239" s="1">
        <v>0</v>
      </c>
      <c r="O1239" s="1">
        <v>0</v>
      </c>
      <c r="P1239" s="1">
        <v>0</v>
      </c>
      <c r="Q1239" s="1">
        <v>0</v>
      </c>
      <c r="R1239" s="1">
        <v>0</v>
      </c>
      <c r="S1239" s="1">
        <v>0</v>
      </c>
      <c r="T1239" s="1">
        <v>0</v>
      </c>
      <c r="U1239" s="1">
        <v>0</v>
      </c>
      <c r="V1239" t="s">
        <v>86</v>
      </c>
      <c r="W1239" s="1">
        <v>0</v>
      </c>
      <c r="X1239" s="1">
        <v>0</v>
      </c>
      <c r="Y1239" s="1">
        <v>0</v>
      </c>
      <c r="Z1239" s="1">
        <v>0</v>
      </c>
      <c r="AA1239" s="1">
        <v>0</v>
      </c>
      <c r="AB1239" s="1">
        <v>0</v>
      </c>
      <c r="AC1239" s="1">
        <v>0</v>
      </c>
      <c r="AD1239" s="1">
        <v>0</v>
      </c>
      <c r="AE1239" s="1">
        <v>0</v>
      </c>
      <c r="AF1239" s="1">
        <v>0</v>
      </c>
      <c r="AG1239" s="1">
        <v>0</v>
      </c>
      <c r="AH1239" s="1">
        <v>0</v>
      </c>
      <c r="AI1239" t="s">
        <v>87</v>
      </c>
      <c r="AL1239" s="1">
        <v>0</v>
      </c>
      <c r="AM1239" s="1">
        <v>0</v>
      </c>
      <c r="AN1239" s="1">
        <v>0</v>
      </c>
    </row>
    <row r="1240" spans="1:40" x14ac:dyDescent="0.25">
      <c r="A1240">
        <v>1238</v>
      </c>
      <c r="B1240" t="s">
        <v>211</v>
      </c>
      <c r="C1240">
        <v>24</v>
      </c>
      <c r="D1240">
        <v>1175</v>
      </c>
      <c r="E1240" t="s">
        <v>294</v>
      </c>
      <c r="F1240">
        <v>0</v>
      </c>
      <c r="G1240" t="s">
        <v>122</v>
      </c>
      <c r="H1240" s="1">
        <v>0</v>
      </c>
      <c r="I1240" s="1">
        <v>0</v>
      </c>
      <c r="J1240" s="1">
        <v>0</v>
      </c>
      <c r="K1240" s="1">
        <v>0</v>
      </c>
      <c r="L1240" s="1">
        <v>0</v>
      </c>
      <c r="M1240" s="1">
        <v>0</v>
      </c>
      <c r="N1240" s="1">
        <v>0</v>
      </c>
      <c r="O1240" s="1">
        <v>0</v>
      </c>
      <c r="P1240" s="1">
        <v>0</v>
      </c>
      <c r="Q1240" s="1">
        <v>0</v>
      </c>
      <c r="R1240" s="1">
        <v>0</v>
      </c>
      <c r="S1240" s="1">
        <v>0</v>
      </c>
      <c r="T1240" s="1">
        <v>0</v>
      </c>
      <c r="U1240" s="1">
        <v>0</v>
      </c>
      <c r="V1240" t="s">
        <v>86</v>
      </c>
      <c r="W1240" s="1">
        <v>0</v>
      </c>
      <c r="X1240" s="1">
        <v>0</v>
      </c>
      <c r="Y1240" s="1">
        <v>0</v>
      </c>
      <c r="Z1240" s="1">
        <v>0</v>
      </c>
      <c r="AA1240" s="1">
        <v>0</v>
      </c>
      <c r="AB1240" s="1">
        <v>0</v>
      </c>
      <c r="AC1240" s="1">
        <v>0</v>
      </c>
      <c r="AD1240" s="1">
        <v>0</v>
      </c>
      <c r="AE1240" s="1">
        <v>0</v>
      </c>
      <c r="AF1240" s="1">
        <v>0</v>
      </c>
      <c r="AG1240" s="1">
        <v>0</v>
      </c>
      <c r="AH1240" s="1">
        <v>0</v>
      </c>
      <c r="AI1240" t="s">
        <v>87</v>
      </c>
      <c r="AL1240" s="1">
        <v>0</v>
      </c>
      <c r="AM1240" s="1">
        <v>0</v>
      </c>
      <c r="AN1240" s="1">
        <v>0</v>
      </c>
    </row>
    <row r="1241" spans="1:40" x14ac:dyDescent="0.25">
      <c r="A1241">
        <v>1239</v>
      </c>
      <c r="B1241" t="s">
        <v>211</v>
      </c>
      <c r="C1241">
        <v>24</v>
      </c>
      <c r="D1241">
        <v>7440508</v>
      </c>
      <c r="E1241" t="s">
        <v>10</v>
      </c>
      <c r="F1241" s="1">
        <v>9.9999999999999995E-7</v>
      </c>
      <c r="G1241" t="s">
        <v>122</v>
      </c>
      <c r="H1241" s="1">
        <v>0</v>
      </c>
      <c r="I1241" s="1">
        <v>0</v>
      </c>
      <c r="J1241" s="1">
        <v>0</v>
      </c>
      <c r="K1241" s="1">
        <v>0</v>
      </c>
      <c r="L1241" s="1">
        <v>0</v>
      </c>
      <c r="M1241" s="1">
        <v>0</v>
      </c>
      <c r="N1241" s="1">
        <v>0</v>
      </c>
      <c r="O1241" s="1">
        <v>0</v>
      </c>
      <c r="P1241" s="1">
        <v>0</v>
      </c>
      <c r="Q1241" s="1">
        <v>0</v>
      </c>
      <c r="R1241" s="1">
        <v>0</v>
      </c>
      <c r="S1241" s="1">
        <v>0</v>
      </c>
      <c r="T1241" s="1">
        <v>0</v>
      </c>
      <c r="U1241" s="1">
        <v>0</v>
      </c>
      <c r="V1241" t="s">
        <v>86</v>
      </c>
      <c r="W1241" s="1">
        <v>9.9999999999999995E-7</v>
      </c>
      <c r="X1241" s="1">
        <v>0</v>
      </c>
      <c r="Y1241" s="1">
        <v>0</v>
      </c>
      <c r="Z1241" s="1">
        <v>0</v>
      </c>
      <c r="AA1241" s="1">
        <v>0</v>
      </c>
      <c r="AB1241" s="1">
        <v>0</v>
      </c>
      <c r="AC1241" s="1">
        <v>0</v>
      </c>
      <c r="AD1241" s="1">
        <v>0</v>
      </c>
      <c r="AE1241" s="1">
        <v>0</v>
      </c>
      <c r="AF1241" s="1">
        <v>0</v>
      </c>
      <c r="AG1241" s="1">
        <v>0</v>
      </c>
      <c r="AH1241" s="1">
        <v>0</v>
      </c>
      <c r="AI1241" t="s">
        <v>87</v>
      </c>
      <c r="AL1241" s="1">
        <v>0</v>
      </c>
      <c r="AM1241" s="1">
        <v>0</v>
      </c>
      <c r="AN1241" s="1">
        <v>0</v>
      </c>
    </row>
    <row r="1242" spans="1:40" x14ac:dyDescent="0.25">
      <c r="A1242">
        <v>1240</v>
      </c>
      <c r="B1242" t="s">
        <v>211</v>
      </c>
      <c r="C1242">
        <v>24</v>
      </c>
      <c r="D1242">
        <v>7439965</v>
      </c>
      <c r="E1242" t="s">
        <v>5</v>
      </c>
      <c r="F1242" s="1">
        <v>1.9599999999999999E-5</v>
      </c>
      <c r="G1242" t="s">
        <v>122</v>
      </c>
      <c r="H1242" s="1">
        <v>0</v>
      </c>
      <c r="I1242" s="1">
        <v>2.1777999999999999E-4</v>
      </c>
      <c r="J1242" s="1">
        <v>0</v>
      </c>
      <c r="K1242" s="1">
        <v>0</v>
      </c>
      <c r="L1242" s="1">
        <v>0</v>
      </c>
      <c r="M1242" s="1">
        <v>0</v>
      </c>
      <c r="N1242" s="1">
        <v>0</v>
      </c>
      <c r="O1242" s="1">
        <v>0</v>
      </c>
      <c r="P1242" s="1">
        <v>0</v>
      </c>
      <c r="Q1242" s="1">
        <v>0</v>
      </c>
      <c r="R1242" s="1">
        <v>0</v>
      </c>
      <c r="S1242" s="1">
        <v>0</v>
      </c>
      <c r="T1242" s="1">
        <v>0</v>
      </c>
      <c r="U1242" s="1">
        <v>0</v>
      </c>
      <c r="V1242" t="s">
        <v>86</v>
      </c>
      <c r="W1242" s="1">
        <v>1.9599999999999999E-5</v>
      </c>
      <c r="X1242" s="1">
        <v>0</v>
      </c>
      <c r="Y1242" s="1">
        <v>0</v>
      </c>
      <c r="Z1242" s="1">
        <v>0</v>
      </c>
      <c r="AA1242" s="1">
        <v>0</v>
      </c>
      <c r="AB1242" s="1">
        <v>0</v>
      </c>
      <c r="AC1242" s="1">
        <v>0</v>
      </c>
      <c r="AD1242" s="1">
        <v>0</v>
      </c>
      <c r="AE1242" s="1">
        <v>0</v>
      </c>
      <c r="AF1242" s="1">
        <v>0</v>
      </c>
      <c r="AG1242" s="1">
        <v>0</v>
      </c>
      <c r="AH1242" s="1">
        <v>0</v>
      </c>
      <c r="AI1242" t="s">
        <v>87</v>
      </c>
      <c r="AL1242" s="1">
        <v>0</v>
      </c>
      <c r="AM1242" s="1">
        <v>0</v>
      </c>
      <c r="AN1242" s="1">
        <v>0</v>
      </c>
    </row>
    <row r="1243" spans="1:40" x14ac:dyDescent="0.25">
      <c r="A1243">
        <v>1241</v>
      </c>
      <c r="B1243" t="s">
        <v>211</v>
      </c>
      <c r="C1243">
        <v>24</v>
      </c>
      <c r="D1243">
        <v>7440020</v>
      </c>
      <c r="E1243" t="s">
        <v>6</v>
      </c>
      <c r="F1243" s="1">
        <v>2.0100000000000001E-7</v>
      </c>
      <c r="G1243" t="s">
        <v>122</v>
      </c>
      <c r="H1243" s="1">
        <v>0</v>
      </c>
      <c r="I1243" s="1">
        <v>0</v>
      </c>
      <c r="J1243" s="1">
        <v>0</v>
      </c>
      <c r="K1243" s="1">
        <v>0</v>
      </c>
      <c r="L1243" s="1">
        <v>0</v>
      </c>
      <c r="M1243" s="1">
        <v>9.9422000000000002E-8</v>
      </c>
      <c r="N1243" s="1">
        <v>1.4357E-5</v>
      </c>
      <c r="O1243" s="1">
        <v>0</v>
      </c>
      <c r="P1243" s="1">
        <v>0</v>
      </c>
      <c r="Q1243" s="1">
        <v>0</v>
      </c>
      <c r="R1243" s="1">
        <v>0</v>
      </c>
      <c r="S1243" s="1">
        <v>1.4357E-5</v>
      </c>
      <c r="T1243" s="1">
        <v>0</v>
      </c>
      <c r="U1243" s="1">
        <v>0</v>
      </c>
      <c r="V1243" t="s">
        <v>86</v>
      </c>
      <c r="W1243" s="1">
        <v>2.0100000000000001E-7</v>
      </c>
      <c r="X1243" s="1">
        <v>9.9853999999999995E-10</v>
      </c>
      <c r="Y1243" s="1">
        <v>9.5099000000000004E-11</v>
      </c>
      <c r="Z1243" s="1">
        <v>0</v>
      </c>
      <c r="AA1243" s="1">
        <v>0</v>
      </c>
      <c r="AB1243" s="1">
        <v>0</v>
      </c>
      <c r="AC1243" s="1">
        <v>0</v>
      </c>
      <c r="AD1243" s="1">
        <v>0</v>
      </c>
      <c r="AE1243" s="1">
        <v>0</v>
      </c>
      <c r="AF1243" s="1">
        <v>0</v>
      </c>
      <c r="AG1243" s="1">
        <v>0</v>
      </c>
      <c r="AH1243" s="1">
        <v>0</v>
      </c>
      <c r="AI1243" t="s">
        <v>87</v>
      </c>
      <c r="AJ1243" t="s">
        <v>88</v>
      </c>
      <c r="AK1243" t="s">
        <v>118</v>
      </c>
      <c r="AL1243" s="1">
        <v>0</v>
      </c>
      <c r="AM1243" s="1">
        <v>0</v>
      </c>
      <c r="AN1243" s="1">
        <v>0</v>
      </c>
    </row>
    <row r="1244" spans="1:40" x14ac:dyDescent="0.25">
      <c r="A1244">
        <v>1242</v>
      </c>
      <c r="B1244" t="s">
        <v>211</v>
      </c>
      <c r="C1244">
        <v>24</v>
      </c>
      <c r="D1244">
        <v>7723140</v>
      </c>
      <c r="E1244" t="s">
        <v>295</v>
      </c>
      <c r="F1244" s="1">
        <v>1.15E-7</v>
      </c>
      <c r="G1244" t="s">
        <v>122</v>
      </c>
      <c r="H1244" s="1">
        <v>0</v>
      </c>
      <c r="I1244" s="1">
        <v>0</v>
      </c>
      <c r="J1244" s="1">
        <v>0</v>
      </c>
      <c r="K1244" s="1">
        <v>0</v>
      </c>
      <c r="L1244" s="1">
        <v>0</v>
      </c>
      <c r="M1244" s="1">
        <v>0</v>
      </c>
      <c r="N1244" s="1">
        <v>0</v>
      </c>
      <c r="O1244" s="1">
        <v>0</v>
      </c>
      <c r="P1244" s="1">
        <v>0</v>
      </c>
      <c r="Q1244" s="1">
        <v>0</v>
      </c>
      <c r="R1244" s="1">
        <v>0</v>
      </c>
      <c r="S1244" s="1">
        <v>0</v>
      </c>
      <c r="T1244" s="1">
        <v>0</v>
      </c>
      <c r="U1244" s="1">
        <v>0</v>
      </c>
      <c r="V1244" t="s">
        <v>86</v>
      </c>
      <c r="W1244" s="1">
        <v>1.15E-7</v>
      </c>
      <c r="X1244" s="1">
        <v>0</v>
      </c>
      <c r="Y1244" s="1">
        <v>0</v>
      </c>
      <c r="Z1244" s="1">
        <v>0</v>
      </c>
      <c r="AA1244" s="1">
        <v>0</v>
      </c>
      <c r="AB1244" s="1">
        <v>0</v>
      </c>
      <c r="AC1244" s="1">
        <v>0</v>
      </c>
      <c r="AD1244" s="1">
        <v>0</v>
      </c>
      <c r="AE1244" s="1">
        <v>0</v>
      </c>
      <c r="AF1244" s="1">
        <v>0</v>
      </c>
      <c r="AG1244" s="1">
        <v>0</v>
      </c>
      <c r="AH1244" s="1">
        <v>0</v>
      </c>
      <c r="AI1244" t="s">
        <v>87</v>
      </c>
      <c r="AL1244" s="1">
        <v>0</v>
      </c>
      <c r="AM1244" s="1">
        <v>0</v>
      </c>
      <c r="AN1244" s="1">
        <v>0</v>
      </c>
    </row>
    <row r="1245" spans="1:40" x14ac:dyDescent="0.25">
      <c r="A1245">
        <v>1243</v>
      </c>
      <c r="B1245" t="s">
        <v>211</v>
      </c>
      <c r="C1245">
        <v>24</v>
      </c>
      <c r="D1245">
        <v>7439921</v>
      </c>
      <c r="E1245" t="s">
        <v>7</v>
      </c>
      <c r="F1245">
        <v>0</v>
      </c>
      <c r="G1245" t="s">
        <v>122</v>
      </c>
      <c r="H1245" s="1">
        <v>0</v>
      </c>
      <c r="I1245" s="1">
        <v>0</v>
      </c>
      <c r="J1245" s="1">
        <v>0</v>
      </c>
      <c r="K1245" s="1">
        <v>0</v>
      </c>
      <c r="L1245" s="1">
        <v>0</v>
      </c>
      <c r="M1245" s="1">
        <v>0</v>
      </c>
      <c r="N1245" s="1">
        <v>0</v>
      </c>
      <c r="O1245" s="1">
        <v>0</v>
      </c>
      <c r="P1245" s="1">
        <v>0</v>
      </c>
      <c r="Q1245" s="1">
        <v>0</v>
      </c>
      <c r="R1245" s="1">
        <v>0</v>
      </c>
      <c r="S1245" s="1">
        <v>0</v>
      </c>
      <c r="T1245" s="1">
        <v>0</v>
      </c>
      <c r="U1245" s="1">
        <v>0</v>
      </c>
      <c r="V1245" t="s">
        <v>86</v>
      </c>
      <c r="W1245" s="1">
        <v>0</v>
      </c>
      <c r="X1245" s="1">
        <v>0</v>
      </c>
      <c r="Y1245" s="1">
        <v>0</v>
      </c>
      <c r="Z1245" s="1">
        <v>0</v>
      </c>
      <c r="AA1245" s="1">
        <v>0</v>
      </c>
      <c r="AB1245" s="1">
        <v>0</v>
      </c>
      <c r="AC1245" s="1">
        <v>0</v>
      </c>
      <c r="AD1245" s="1">
        <v>0</v>
      </c>
      <c r="AE1245" s="1">
        <v>0</v>
      </c>
      <c r="AF1245" s="1">
        <v>0</v>
      </c>
      <c r="AG1245" s="1">
        <v>0</v>
      </c>
      <c r="AH1245" s="1">
        <v>0</v>
      </c>
      <c r="AI1245" t="s">
        <v>87</v>
      </c>
      <c r="AL1245" s="1">
        <v>0</v>
      </c>
      <c r="AM1245" s="1">
        <v>0</v>
      </c>
      <c r="AN1245" s="1">
        <v>0</v>
      </c>
    </row>
    <row r="1246" spans="1:40" x14ac:dyDescent="0.25">
      <c r="A1246">
        <v>1244</v>
      </c>
      <c r="B1246" t="s">
        <v>211</v>
      </c>
      <c r="C1246">
        <v>24</v>
      </c>
      <c r="D1246">
        <v>7440622</v>
      </c>
      <c r="E1246" t="s">
        <v>296</v>
      </c>
      <c r="F1246">
        <v>0</v>
      </c>
      <c r="G1246" t="s">
        <v>122</v>
      </c>
      <c r="H1246" s="1">
        <v>0</v>
      </c>
      <c r="I1246" s="1">
        <v>0</v>
      </c>
      <c r="J1246" s="1">
        <v>0</v>
      </c>
      <c r="K1246" s="1">
        <v>0</v>
      </c>
      <c r="L1246" s="1">
        <v>0</v>
      </c>
      <c r="M1246" s="1">
        <v>0</v>
      </c>
      <c r="N1246" s="1">
        <v>0</v>
      </c>
      <c r="O1246" s="1">
        <v>0</v>
      </c>
      <c r="P1246" s="1">
        <v>0</v>
      </c>
      <c r="Q1246" s="1">
        <v>0</v>
      </c>
      <c r="R1246" s="1">
        <v>0</v>
      </c>
      <c r="S1246" s="1">
        <v>0</v>
      </c>
      <c r="T1246" s="1">
        <v>0</v>
      </c>
      <c r="U1246" s="1">
        <v>0</v>
      </c>
      <c r="V1246" t="s">
        <v>86</v>
      </c>
      <c r="W1246" s="1">
        <v>0</v>
      </c>
      <c r="X1246" s="1">
        <v>0</v>
      </c>
      <c r="Y1246" s="1">
        <v>0</v>
      </c>
      <c r="Z1246" s="1">
        <v>0</v>
      </c>
      <c r="AA1246" s="1">
        <v>0</v>
      </c>
      <c r="AB1246" s="1">
        <v>0</v>
      </c>
      <c r="AC1246" s="1">
        <v>0</v>
      </c>
      <c r="AD1246" s="1">
        <v>0</v>
      </c>
      <c r="AE1246" s="1">
        <v>0</v>
      </c>
      <c r="AF1246" s="1">
        <v>0</v>
      </c>
      <c r="AG1246" s="1">
        <v>0</v>
      </c>
      <c r="AH1246" s="1">
        <v>0</v>
      </c>
      <c r="AI1246" t="s">
        <v>87</v>
      </c>
      <c r="AL1246" s="1">
        <v>0</v>
      </c>
      <c r="AM1246" s="1">
        <v>0</v>
      </c>
      <c r="AN1246" s="1">
        <v>0</v>
      </c>
    </row>
    <row r="1247" spans="1:40" x14ac:dyDescent="0.25">
      <c r="A1247">
        <v>1245</v>
      </c>
      <c r="B1247" t="s">
        <v>211</v>
      </c>
      <c r="C1247">
        <v>24</v>
      </c>
      <c r="D1247">
        <v>7440666</v>
      </c>
      <c r="E1247" t="s">
        <v>297</v>
      </c>
      <c r="F1247">
        <v>0</v>
      </c>
      <c r="G1247" t="s">
        <v>122</v>
      </c>
      <c r="H1247" s="1">
        <v>0</v>
      </c>
      <c r="I1247" s="1">
        <v>0</v>
      </c>
      <c r="J1247" s="1">
        <v>0</v>
      </c>
      <c r="K1247" s="1">
        <v>0</v>
      </c>
      <c r="L1247" s="1">
        <v>0</v>
      </c>
      <c r="M1247" s="1">
        <v>0</v>
      </c>
      <c r="N1247" s="1">
        <v>0</v>
      </c>
      <c r="O1247" s="1">
        <v>0</v>
      </c>
      <c r="P1247" s="1">
        <v>0</v>
      </c>
      <c r="Q1247" s="1">
        <v>0</v>
      </c>
      <c r="R1247" s="1">
        <v>0</v>
      </c>
      <c r="S1247" s="1">
        <v>0</v>
      </c>
      <c r="T1247" s="1">
        <v>0</v>
      </c>
      <c r="U1247" s="1">
        <v>0</v>
      </c>
      <c r="V1247" t="s">
        <v>86</v>
      </c>
      <c r="W1247" s="1">
        <v>0</v>
      </c>
      <c r="X1247" s="1">
        <v>0</v>
      </c>
      <c r="Y1247" s="1">
        <v>0</v>
      </c>
      <c r="Z1247" s="1">
        <v>0</v>
      </c>
      <c r="AA1247" s="1">
        <v>0</v>
      </c>
      <c r="AB1247" s="1">
        <v>0</v>
      </c>
      <c r="AC1247" s="1">
        <v>0</v>
      </c>
      <c r="AD1247" s="1">
        <v>0</v>
      </c>
      <c r="AE1247" s="1">
        <v>0</v>
      </c>
      <c r="AF1247" s="1">
        <v>0</v>
      </c>
      <c r="AG1247" s="1">
        <v>0</v>
      </c>
      <c r="AH1247" s="1">
        <v>0</v>
      </c>
      <c r="AI1247" t="s">
        <v>87</v>
      </c>
      <c r="AL1247" s="1">
        <v>0</v>
      </c>
      <c r="AM1247" s="1">
        <v>0</v>
      </c>
      <c r="AN1247" s="1">
        <v>0</v>
      </c>
    </row>
    <row r="1248" spans="1:40" x14ac:dyDescent="0.25">
      <c r="A1248">
        <v>1246</v>
      </c>
      <c r="B1248" t="s">
        <v>212</v>
      </c>
      <c r="C1248">
        <v>24</v>
      </c>
      <c r="D1248">
        <v>7429905</v>
      </c>
      <c r="E1248" t="s">
        <v>290</v>
      </c>
      <c r="F1248">
        <v>0</v>
      </c>
      <c r="G1248" t="s">
        <v>122</v>
      </c>
      <c r="H1248" s="1">
        <v>0</v>
      </c>
      <c r="I1248" s="1">
        <v>0</v>
      </c>
      <c r="J1248" s="1">
        <v>0</v>
      </c>
      <c r="K1248" s="1">
        <v>0</v>
      </c>
      <c r="L1248" s="1">
        <v>0</v>
      </c>
      <c r="M1248" s="1">
        <v>0</v>
      </c>
      <c r="N1248" s="1">
        <v>0</v>
      </c>
      <c r="O1248" s="1">
        <v>0</v>
      </c>
      <c r="P1248" s="1">
        <v>0</v>
      </c>
      <c r="Q1248" s="1">
        <v>0</v>
      </c>
      <c r="R1248" s="1">
        <v>0</v>
      </c>
      <c r="S1248" s="1">
        <v>0</v>
      </c>
      <c r="T1248" s="1">
        <v>0</v>
      </c>
      <c r="U1248" s="1">
        <v>0</v>
      </c>
      <c r="V1248" t="s">
        <v>86</v>
      </c>
      <c r="W1248" s="1">
        <v>0</v>
      </c>
      <c r="X1248" s="1">
        <v>0</v>
      </c>
      <c r="Y1248" s="1">
        <v>0</v>
      </c>
      <c r="Z1248" s="1">
        <v>0</v>
      </c>
      <c r="AA1248" s="1">
        <v>0</v>
      </c>
      <c r="AB1248" s="1">
        <v>0</v>
      </c>
      <c r="AC1248" s="1">
        <v>0</v>
      </c>
      <c r="AD1248" s="1">
        <v>0</v>
      </c>
      <c r="AE1248" s="1">
        <v>0</v>
      </c>
      <c r="AF1248" s="1">
        <v>0</v>
      </c>
      <c r="AG1248" s="1">
        <v>0</v>
      </c>
      <c r="AH1248" s="1">
        <v>0</v>
      </c>
      <c r="AI1248" t="s">
        <v>87</v>
      </c>
      <c r="AL1248" s="1">
        <v>0</v>
      </c>
      <c r="AM1248" s="1">
        <v>0</v>
      </c>
      <c r="AN1248" s="1">
        <v>0</v>
      </c>
    </row>
    <row r="1249" spans="1:40" x14ac:dyDescent="0.25">
      <c r="A1249">
        <v>1247</v>
      </c>
      <c r="B1249" t="s">
        <v>212</v>
      </c>
      <c r="C1249">
        <v>24</v>
      </c>
      <c r="D1249">
        <v>1344281</v>
      </c>
      <c r="E1249" t="s">
        <v>291</v>
      </c>
      <c r="F1249">
        <v>0</v>
      </c>
      <c r="G1249" t="s">
        <v>122</v>
      </c>
      <c r="H1249" s="1">
        <v>0</v>
      </c>
      <c r="I1249" s="1">
        <v>0</v>
      </c>
      <c r="J1249" s="1">
        <v>0</v>
      </c>
      <c r="K1249" s="1">
        <v>0</v>
      </c>
      <c r="L1249" s="1">
        <v>0</v>
      </c>
      <c r="M1249" s="1">
        <v>0</v>
      </c>
      <c r="N1249" s="1">
        <v>0</v>
      </c>
      <c r="O1249" s="1">
        <v>0</v>
      </c>
      <c r="P1249" s="1">
        <v>0</v>
      </c>
      <c r="Q1249" s="1">
        <v>0</v>
      </c>
      <c r="R1249" s="1">
        <v>0</v>
      </c>
      <c r="S1249" s="1">
        <v>0</v>
      </c>
      <c r="T1249" s="1">
        <v>0</v>
      </c>
      <c r="U1249" s="1">
        <v>0</v>
      </c>
      <c r="V1249" t="s">
        <v>86</v>
      </c>
      <c r="W1249" s="1">
        <v>0</v>
      </c>
      <c r="X1249" s="1">
        <v>0</v>
      </c>
      <c r="Y1249" s="1">
        <v>0</v>
      </c>
      <c r="Z1249" s="1">
        <v>0</v>
      </c>
      <c r="AA1249" s="1">
        <v>0</v>
      </c>
      <c r="AB1249" s="1">
        <v>0</v>
      </c>
      <c r="AC1249" s="1">
        <v>0</v>
      </c>
      <c r="AD1249" s="1">
        <v>0</v>
      </c>
      <c r="AE1249" s="1">
        <v>0</v>
      </c>
      <c r="AF1249" s="1">
        <v>0</v>
      </c>
      <c r="AG1249" s="1">
        <v>0</v>
      </c>
      <c r="AH1249" s="1">
        <v>0</v>
      </c>
      <c r="AI1249" t="s">
        <v>87</v>
      </c>
      <c r="AL1249" s="1">
        <v>0</v>
      </c>
      <c r="AM1249" s="1">
        <v>0</v>
      </c>
      <c r="AN1249" s="1">
        <v>0</v>
      </c>
    </row>
    <row r="1250" spans="1:40" x14ac:dyDescent="0.25">
      <c r="A1250">
        <v>1248</v>
      </c>
      <c r="B1250" t="s">
        <v>212</v>
      </c>
      <c r="C1250">
        <v>24</v>
      </c>
      <c r="D1250">
        <v>7440417</v>
      </c>
      <c r="E1250" t="s">
        <v>292</v>
      </c>
      <c r="F1250">
        <v>0</v>
      </c>
      <c r="G1250" t="s">
        <v>122</v>
      </c>
      <c r="H1250" s="1">
        <v>0</v>
      </c>
      <c r="I1250" s="1">
        <v>0</v>
      </c>
      <c r="J1250" s="1">
        <v>0</v>
      </c>
      <c r="K1250" s="1">
        <v>0</v>
      </c>
      <c r="L1250" s="1">
        <v>0</v>
      </c>
      <c r="M1250" s="1">
        <v>0</v>
      </c>
      <c r="N1250" s="1">
        <v>0</v>
      </c>
      <c r="O1250" s="1">
        <v>0</v>
      </c>
      <c r="P1250" s="1">
        <v>0</v>
      </c>
      <c r="Q1250" s="1">
        <v>0</v>
      </c>
      <c r="R1250" s="1">
        <v>0</v>
      </c>
      <c r="S1250" s="1">
        <v>0</v>
      </c>
      <c r="T1250" s="1">
        <v>0</v>
      </c>
      <c r="U1250" s="1">
        <v>0</v>
      </c>
      <c r="V1250" t="s">
        <v>86</v>
      </c>
      <c r="W1250" s="1">
        <v>0</v>
      </c>
      <c r="X1250" s="1">
        <v>0</v>
      </c>
      <c r="Y1250" s="1">
        <v>0</v>
      </c>
      <c r="Z1250" s="1">
        <v>0</v>
      </c>
      <c r="AA1250" s="1">
        <v>0</v>
      </c>
      <c r="AB1250" s="1">
        <v>0</v>
      </c>
      <c r="AC1250" s="1">
        <v>0</v>
      </c>
      <c r="AD1250" s="1">
        <v>0</v>
      </c>
      <c r="AE1250" s="1">
        <v>0</v>
      </c>
      <c r="AF1250" s="1">
        <v>0</v>
      </c>
      <c r="AG1250" s="1">
        <v>0</v>
      </c>
      <c r="AH1250" s="1">
        <v>0</v>
      </c>
      <c r="AI1250" t="s">
        <v>87</v>
      </c>
      <c r="AL1250" s="1">
        <v>0</v>
      </c>
      <c r="AM1250" s="1">
        <v>0</v>
      </c>
      <c r="AN1250" s="1">
        <v>0</v>
      </c>
    </row>
    <row r="1251" spans="1:40" x14ac:dyDescent="0.25">
      <c r="A1251">
        <v>1249</v>
      </c>
      <c r="B1251" t="s">
        <v>212</v>
      </c>
      <c r="C1251">
        <v>24</v>
      </c>
      <c r="D1251">
        <v>7440439</v>
      </c>
      <c r="E1251" t="s">
        <v>293</v>
      </c>
      <c r="F1251">
        <v>0</v>
      </c>
      <c r="G1251" t="s">
        <v>122</v>
      </c>
      <c r="H1251" s="1">
        <v>0</v>
      </c>
      <c r="I1251" s="1">
        <v>0</v>
      </c>
      <c r="J1251" s="1">
        <v>0</v>
      </c>
      <c r="K1251" s="1">
        <v>0</v>
      </c>
      <c r="L1251" s="1">
        <v>0</v>
      </c>
      <c r="M1251" s="1">
        <v>0</v>
      </c>
      <c r="N1251" s="1">
        <v>0</v>
      </c>
      <c r="O1251" s="1">
        <v>0</v>
      </c>
      <c r="P1251" s="1">
        <v>0</v>
      </c>
      <c r="Q1251" s="1">
        <v>0</v>
      </c>
      <c r="R1251" s="1">
        <v>0</v>
      </c>
      <c r="S1251" s="1">
        <v>0</v>
      </c>
      <c r="T1251" s="1">
        <v>0</v>
      </c>
      <c r="U1251" s="1">
        <v>0</v>
      </c>
      <c r="V1251" t="s">
        <v>86</v>
      </c>
      <c r="W1251" s="1">
        <v>0</v>
      </c>
      <c r="X1251" s="1">
        <v>0</v>
      </c>
      <c r="Y1251" s="1">
        <v>0</v>
      </c>
      <c r="Z1251" s="1">
        <v>0</v>
      </c>
      <c r="AA1251" s="1">
        <v>0</v>
      </c>
      <c r="AB1251" s="1">
        <v>0</v>
      </c>
      <c r="AC1251" s="1">
        <v>0</v>
      </c>
      <c r="AD1251" s="1">
        <v>0</v>
      </c>
      <c r="AE1251" s="1">
        <v>0</v>
      </c>
      <c r="AF1251" s="1">
        <v>0</v>
      </c>
      <c r="AG1251" s="1">
        <v>0</v>
      </c>
      <c r="AH1251" s="1">
        <v>0</v>
      </c>
      <c r="AI1251" t="s">
        <v>87</v>
      </c>
      <c r="AL1251" s="1">
        <v>0</v>
      </c>
      <c r="AM1251" s="1">
        <v>0</v>
      </c>
      <c r="AN1251" s="1">
        <v>0</v>
      </c>
    </row>
    <row r="1252" spans="1:40" x14ac:dyDescent="0.25">
      <c r="A1252">
        <v>1250</v>
      </c>
      <c r="B1252" t="s">
        <v>212</v>
      </c>
      <c r="C1252">
        <v>24</v>
      </c>
      <c r="D1252">
        <v>7440484</v>
      </c>
      <c r="E1252" t="s">
        <v>8</v>
      </c>
      <c r="F1252">
        <v>0</v>
      </c>
      <c r="G1252" t="s">
        <v>122</v>
      </c>
      <c r="H1252" s="1">
        <v>0</v>
      </c>
      <c r="I1252" s="1">
        <v>0</v>
      </c>
      <c r="J1252" s="1">
        <v>0</v>
      </c>
      <c r="K1252" s="1">
        <v>0</v>
      </c>
      <c r="L1252" s="1">
        <v>0</v>
      </c>
      <c r="M1252" s="1">
        <v>0</v>
      </c>
      <c r="N1252" s="1">
        <v>0</v>
      </c>
      <c r="O1252" s="1">
        <v>0</v>
      </c>
      <c r="P1252" s="1">
        <v>0</v>
      </c>
      <c r="Q1252" s="1">
        <v>0</v>
      </c>
      <c r="R1252" s="1">
        <v>0</v>
      </c>
      <c r="S1252" s="1">
        <v>0</v>
      </c>
      <c r="T1252" s="1">
        <v>0</v>
      </c>
      <c r="U1252" s="1">
        <v>0</v>
      </c>
      <c r="V1252" t="s">
        <v>86</v>
      </c>
      <c r="W1252" s="1">
        <v>0</v>
      </c>
      <c r="X1252" s="1">
        <v>0</v>
      </c>
      <c r="Y1252" s="1">
        <v>0</v>
      </c>
      <c r="Z1252" s="1">
        <v>0</v>
      </c>
      <c r="AA1252" s="1">
        <v>0</v>
      </c>
      <c r="AB1252" s="1">
        <v>0</v>
      </c>
      <c r="AC1252" s="1">
        <v>0</v>
      </c>
      <c r="AD1252" s="1">
        <v>0</v>
      </c>
      <c r="AE1252" s="1">
        <v>0</v>
      </c>
      <c r="AF1252" s="1">
        <v>0</v>
      </c>
      <c r="AG1252" s="1">
        <v>0</v>
      </c>
      <c r="AH1252" s="1">
        <v>0</v>
      </c>
      <c r="AI1252" t="s">
        <v>87</v>
      </c>
      <c r="AL1252" s="1">
        <v>0</v>
      </c>
      <c r="AM1252" s="1">
        <v>0</v>
      </c>
      <c r="AN1252" s="1">
        <v>0</v>
      </c>
    </row>
    <row r="1253" spans="1:40" x14ac:dyDescent="0.25">
      <c r="A1253">
        <v>1251</v>
      </c>
      <c r="B1253" t="s">
        <v>212</v>
      </c>
      <c r="C1253">
        <v>24</v>
      </c>
      <c r="D1253">
        <v>7440473</v>
      </c>
      <c r="E1253" t="s">
        <v>89</v>
      </c>
      <c r="F1253" s="1">
        <v>2.41E-5</v>
      </c>
      <c r="G1253" t="s">
        <v>122</v>
      </c>
      <c r="H1253" s="1">
        <v>0</v>
      </c>
      <c r="I1253" s="1">
        <v>0</v>
      </c>
      <c r="J1253" s="1">
        <v>0</v>
      </c>
      <c r="K1253" s="1">
        <v>0</v>
      </c>
      <c r="L1253" s="1">
        <v>0</v>
      </c>
      <c r="M1253" s="1">
        <v>0</v>
      </c>
      <c r="N1253" s="1">
        <v>0</v>
      </c>
      <c r="O1253" s="1">
        <v>0</v>
      </c>
      <c r="P1253" s="1">
        <v>0</v>
      </c>
      <c r="Q1253" s="1">
        <v>0</v>
      </c>
      <c r="R1253" s="1">
        <v>0</v>
      </c>
      <c r="S1253" s="1">
        <v>0</v>
      </c>
      <c r="T1253" s="1">
        <v>0</v>
      </c>
      <c r="U1253" s="1">
        <v>0</v>
      </c>
      <c r="V1253" t="s">
        <v>86</v>
      </c>
      <c r="W1253" s="1">
        <v>2.41E-5</v>
      </c>
      <c r="X1253" s="1">
        <v>0</v>
      </c>
      <c r="Y1253" s="1">
        <v>0</v>
      </c>
      <c r="Z1253" s="1">
        <v>0</v>
      </c>
      <c r="AA1253" s="1">
        <v>0</v>
      </c>
      <c r="AB1253" s="1">
        <v>0</v>
      </c>
      <c r="AC1253" s="1">
        <v>0</v>
      </c>
      <c r="AD1253" s="1">
        <v>0</v>
      </c>
      <c r="AE1253" s="1">
        <v>0</v>
      </c>
      <c r="AF1253" s="1">
        <v>0</v>
      </c>
      <c r="AG1253" s="1">
        <v>0</v>
      </c>
      <c r="AH1253" s="1">
        <v>0</v>
      </c>
      <c r="AI1253" t="s">
        <v>87</v>
      </c>
      <c r="AL1253" s="1">
        <v>0</v>
      </c>
      <c r="AM1253" s="1">
        <v>0</v>
      </c>
      <c r="AN1253" s="1">
        <v>0</v>
      </c>
    </row>
    <row r="1254" spans="1:40" x14ac:dyDescent="0.25">
      <c r="A1254">
        <v>1252</v>
      </c>
      <c r="B1254" t="s">
        <v>212</v>
      </c>
      <c r="C1254">
        <v>24</v>
      </c>
      <c r="D1254">
        <v>18540299</v>
      </c>
      <c r="E1254" t="s">
        <v>13</v>
      </c>
      <c r="F1254" s="1">
        <v>2.4099999999999998E-6</v>
      </c>
      <c r="G1254" t="s">
        <v>122</v>
      </c>
      <c r="H1254" s="1">
        <v>0</v>
      </c>
      <c r="I1254" s="1">
        <v>0</v>
      </c>
      <c r="J1254" s="1">
        <v>0</v>
      </c>
      <c r="K1254" s="1">
        <v>0</v>
      </c>
      <c r="L1254" s="1">
        <v>0</v>
      </c>
      <c r="M1254" s="1">
        <v>0</v>
      </c>
      <c r="N1254" s="1">
        <v>1.205E-5</v>
      </c>
      <c r="O1254" s="1">
        <v>0</v>
      </c>
      <c r="P1254" s="1">
        <v>0</v>
      </c>
      <c r="Q1254" s="1">
        <v>0</v>
      </c>
      <c r="R1254" s="1">
        <v>0</v>
      </c>
      <c r="S1254" s="1">
        <v>6.5563999999999996E-7</v>
      </c>
      <c r="T1254" s="1">
        <v>0</v>
      </c>
      <c r="U1254" s="1">
        <v>0</v>
      </c>
      <c r="V1254" t="s">
        <v>86</v>
      </c>
      <c r="W1254" s="1">
        <v>2.4099999999999998E-6</v>
      </c>
      <c r="X1254" s="1">
        <v>1.1973000000000001E-8</v>
      </c>
      <c r="Y1254" s="1">
        <v>1.1402000000000001E-9</v>
      </c>
      <c r="Z1254" s="1">
        <v>0</v>
      </c>
      <c r="AA1254" s="1">
        <v>0</v>
      </c>
      <c r="AB1254" s="1">
        <v>0</v>
      </c>
      <c r="AC1254" s="1">
        <v>0</v>
      </c>
      <c r="AD1254" s="1">
        <v>0</v>
      </c>
      <c r="AE1254" s="1">
        <v>0</v>
      </c>
      <c r="AF1254" s="1">
        <v>0</v>
      </c>
      <c r="AG1254" s="1">
        <v>0</v>
      </c>
      <c r="AH1254" s="1">
        <v>0</v>
      </c>
      <c r="AI1254" t="s">
        <v>87</v>
      </c>
      <c r="AJ1254" t="s">
        <v>88</v>
      </c>
      <c r="AK1254" t="s">
        <v>118</v>
      </c>
      <c r="AL1254" s="1">
        <v>0</v>
      </c>
      <c r="AM1254" s="1">
        <v>0</v>
      </c>
      <c r="AN1254" s="1">
        <v>0</v>
      </c>
    </row>
    <row r="1255" spans="1:40" x14ac:dyDescent="0.25">
      <c r="A1255">
        <v>1253</v>
      </c>
      <c r="B1255" t="s">
        <v>212</v>
      </c>
      <c r="C1255">
        <v>24</v>
      </c>
      <c r="D1255">
        <v>1175</v>
      </c>
      <c r="E1255" t="s">
        <v>294</v>
      </c>
      <c r="F1255">
        <v>0</v>
      </c>
      <c r="G1255" t="s">
        <v>122</v>
      </c>
      <c r="H1255" s="1">
        <v>0</v>
      </c>
      <c r="I1255" s="1">
        <v>0</v>
      </c>
      <c r="J1255" s="1">
        <v>0</v>
      </c>
      <c r="K1255" s="1">
        <v>0</v>
      </c>
      <c r="L1255" s="1">
        <v>0</v>
      </c>
      <c r="M1255" s="1">
        <v>0</v>
      </c>
      <c r="N1255" s="1">
        <v>0</v>
      </c>
      <c r="O1255" s="1">
        <v>0</v>
      </c>
      <c r="P1255" s="1">
        <v>0</v>
      </c>
      <c r="Q1255" s="1">
        <v>0</v>
      </c>
      <c r="R1255" s="1">
        <v>0</v>
      </c>
      <c r="S1255" s="1">
        <v>0</v>
      </c>
      <c r="T1255" s="1">
        <v>0</v>
      </c>
      <c r="U1255" s="1">
        <v>0</v>
      </c>
      <c r="V1255" t="s">
        <v>86</v>
      </c>
      <c r="W1255" s="1">
        <v>0</v>
      </c>
      <c r="X1255" s="1">
        <v>0</v>
      </c>
      <c r="Y1255" s="1">
        <v>0</v>
      </c>
      <c r="Z1255" s="1">
        <v>0</v>
      </c>
      <c r="AA1255" s="1">
        <v>0</v>
      </c>
      <c r="AB1255" s="1">
        <v>0</v>
      </c>
      <c r="AC1255" s="1">
        <v>0</v>
      </c>
      <c r="AD1255" s="1">
        <v>0</v>
      </c>
      <c r="AE1255" s="1">
        <v>0</v>
      </c>
      <c r="AF1255" s="1">
        <v>0</v>
      </c>
      <c r="AG1255" s="1">
        <v>0</v>
      </c>
      <c r="AH1255" s="1">
        <v>0</v>
      </c>
      <c r="AI1255" t="s">
        <v>87</v>
      </c>
      <c r="AL1255" s="1">
        <v>0</v>
      </c>
      <c r="AM1255" s="1">
        <v>0</v>
      </c>
      <c r="AN1255" s="1">
        <v>0</v>
      </c>
    </row>
    <row r="1256" spans="1:40" x14ac:dyDescent="0.25">
      <c r="A1256">
        <v>1254</v>
      </c>
      <c r="B1256" t="s">
        <v>212</v>
      </c>
      <c r="C1256">
        <v>24</v>
      </c>
      <c r="D1256">
        <v>7440508</v>
      </c>
      <c r="E1256" t="s">
        <v>10</v>
      </c>
      <c r="F1256" s="1">
        <v>8.0299999999999998E-7</v>
      </c>
      <c r="G1256" t="s">
        <v>122</v>
      </c>
      <c r="H1256" s="1">
        <v>0</v>
      </c>
      <c r="I1256" s="1">
        <v>0</v>
      </c>
      <c r="J1256" s="1">
        <v>0</v>
      </c>
      <c r="K1256" s="1">
        <v>0</v>
      </c>
      <c r="L1256" s="1">
        <v>0</v>
      </c>
      <c r="M1256" s="1">
        <v>0</v>
      </c>
      <c r="N1256" s="1">
        <v>0</v>
      </c>
      <c r="O1256" s="1">
        <v>0</v>
      </c>
      <c r="P1256" s="1">
        <v>0</v>
      </c>
      <c r="Q1256" s="1">
        <v>0</v>
      </c>
      <c r="R1256" s="1">
        <v>0</v>
      </c>
      <c r="S1256" s="1">
        <v>0</v>
      </c>
      <c r="T1256" s="1">
        <v>0</v>
      </c>
      <c r="U1256" s="1">
        <v>0</v>
      </c>
      <c r="V1256" t="s">
        <v>86</v>
      </c>
      <c r="W1256" s="1">
        <v>8.0299999999999998E-7</v>
      </c>
      <c r="X1256" s="1">
        <v>0</v>
      </c>
      <c r="Y1256" s="1">
        <v>0</v>
      </c>
      <c r="Z1256" s="1">
        <v>0</v>
      </c>
      <c r="AA1256" s="1">
        <v>0</v>
      </c>
      <c r="AB1256" s="1">
        <v>0</v>
      </c>
      <c r="AC1256" s="1">
        <v>0</v>
      </c>
      <c r="AD1256" s="1">
        <v>0</v>
      </c>
      <c r="AE1256" s="1">
        <v>0</v>
      </c>
      <c r="AF1256" s="1">
        <v>0</v>
      </c>
      <c r="AG1256" s="1">
        <v>0</v>
      </c>
      <c r="AH1256" s="1">
        <v>0</v>
      </c>
      <c r="AI1256" t="s">
        <v>87</v>
      </c>
      <c r="AL1256" s="1">
        <v>0</v>
      </c>
      <c r="AM1256" s="1">
        <v>0</v>
      </c>
      <c r="AN1256" s="1">
        <v>0</v>
      </c>
    </row>
    <row r="1257" spans="1:40" x14ac:dyDescent="0.25">
      <c r="A1257">
        <v>1255</v>
      </c>
      <c r="B1257" t="s">
        <v>212</v>
      </c>
      <c r="C1257">
        <v>24</v>
      </c>
      <c r="D1257">
        <v>7439965</v>
      </c>
      <c r="E1257" t="s">
        <v>5</v>
      </c>
      <c r="F1257" s="1">
        <v>5.8200000000000002E-6</v>
      </c>
      <c r="G1257" t="s">
        <v>122</v>
      </c>
      <c r="H1257" s="1">
        <v>0</v>
      </c>
      <c r="I1257" s="1">
        <v>6.4666999999999996E-5</v>
      </c>
      <c r="J1257" s="1">
        <v>0</v>
      </c>
      <c r="K1257" s="1">
        <v>0</v>
      </c>
      <c r="L1257" s="1">
        <v>0</v>
      </c>
      <c r="M1257" s="1">
        <v>0</v>
      </c>
      <c r="N1257" s="1">
        <v>0</v>
      </c>
      <c r="O1257" s="1">
        <v>0</v>
      </c>
      <c r="P1257" s="1">
        <v>0</v>
      </c>
      <c r="Q1257" s="1">
        <v>0</v>
      </c>
      <c r="R1257" s="1">
        <v>0</v>
      </c>
      <c r="S1257" s="1">
        <v>0</v>
      </c>
      <c r="T1257" s="1">
        <v>0</v>
      </c>
      <c r="U1257" s="1">
        <v>0</v>
      </c>
      <c r="V1257" t="s">
        <v>86</v>
      </c>
      <c r="W1257" s="1">
        <v>5.8200000000000002E-6</v>
      </c>
      <c r="X1257" s="1">
        <v>0</v>
      </c>
      <c r="Y1257" s="1">
        <v>0</v>
      </c>
      <c r="Z1257" s="1">
        <v>0</v>
      </c>
      <c r="AA1257" s="1">
        <v>0</v>
      </c>
      <c r="AB1257" s="1">
        <v>0</v>
      </c>
      <c r="AC1257" s="1">
        <v>0</v>
      </c>
      <c r="AD1257" s="1">
        <v>0</v>
      </c>
      <c r="AE1257" s="1">
        <v>0</v>
      </c>
      <c r="AF1257" s="1">
        <v>0</v>
      </c>
      <c r="AG1257" s="1">
        <v>0</v>
      </c>
      <c r="AH1257" s="1">
        <v>0</v>
      </c>
      <c r="AI1257" t="s">
        <v>87</v>
      </c>
      <c r="AL1257" s="1">
        <v>0</v>
      </c>
      <c r="AM1257" s="1">
        <v>0</v>
      </c>
      <c r="AN1257" s="1">
        <v>0</v>
      </c>
    </row>
    <row r="1258" spans="1:40" x14ac:dyDescent="0.25">
      <c r="A1258">
        <v>1256</v>
      </c>
      <c r="B1258" t="s">
        <v>212</v>
      </c>
      <c r="C1258">
        <v>24</v>
      </c>
      <c r="D1258">
        <v>7440020</v>
      </c>
      <c r="E1258" t="s">
        <v>6</v>
      </c>
      <c r="F1258" s="1">
        <v>4.01E-7</v>
      </c>
      <c r="G1258" t="s">
        <v>122</v>
      </c>
      <c r="H1258" s="1">
        <v>0</v>
      </c>
      <c r="I1258" s="1">
        <v>0</v>
      </c>
      <c r="J1258" s="1">
        <v>0</v>
      </c>
      <c r="K1258" s="1">
        <v>0</v>
      </c>
      <c r="L1258" s="1">
        <v>0</v>
      </c>
      <c r="M1258" s="1">
        <v>1.9835E-7</v>
      </c>
      <c r="N1258" s="1">
        <v>2.8643E-5</v>
      </c>
      <c r="O1258" s="1">
        <v>0</v>
      </c>
      <c r="P1258" s="1">
        <v>0</v>
      </c>
      <c r="Q1258" s="1">
        <v>0</v>
      </c>
      <c r="R1258" s="1">
        <v>0</v>
      </c>
      <c r="S1258" s="1">
        <v>2.8643E-5</v>
      </c>
      <c r="T1258" s="1">
        <v>0</v>
      </c>
      <c r="U1258" s="1">
        <v>0</v>
      </c>
      <c r="V1258" t="s">
        <v>86</v>
      </c>
      <c r="W1258" s="1">
        <v>4.01E-7</v>
      </c>
      <c r="X1258" s="1">
        <v>1.9921000000000002E-9</v>
      </c>
      <c r="Y1258" s="1">
        <v>1.8973E-10</v>
      </c>
      <c r="Z1258" s="1">
        <v>0</v>
      </c>
      <c r="AA1258" s="1">
        <v>0</v>
      </c>
      <c r="AB1258" s="1">
        <v>0</v>
      </c>
      <c r="AC1258" s="1">
        <v>0</v>
      </c>
      <c r="AD1258" s="1">
        <v>0</v>
      </c>
      <c r="AE1258" s="1">
        <v>0</v>
      </c>
      <c r="AF1258" s="1">
        <v>0</v>
      </c>
      <c r="AG1258" s="1">
        <v>0</v>
      </c>
      <c r="AH1258" s="1">
        <v>0</v>
      </c>
      <c r="AI1258" t="s">
        <v>87</v>
      </c>
      <c r="AJ1258" t="s">
        <v>88</v>
      </c>
      <c r="AK1258" t="s">
        <v>118</v>
      </c>
      <c r="AL1258" s="1">
        <v>0</v>
      </c>
      <c r="AM1258" s="1">
        <v>0</v>
      </c>
      <c r="AN1258" s="1">
        <v>0</v>
      </c>
    </row>
    <row r="1259" spans="1:40" x14ac:dyDescent="0.25">
      <c r="A1259">
        <v>1257</v>
      </c>
      <c r="B1259" t="s">
        <v>212</v>
      </c>
      <c r="C1259">
        <v>24</v>
      </c>
      <c r="D1259">
        <v>7723140</v>
      </c>
      <c r="E1259" t="s">
        <v>295</v>
      </c>
      <c r="F1259" s="1">
        <v>4.7799999999999998E-8</v>
      </c>
      <c r="G1259" t="s">
        <v>122</v>
      </c>
      <c r="H1259" s="1">
        <v>0</v>
      </c>
      <c r="I1259" s="1">
        <v>0</v>
      </c>
      <c r="J1259" s="1">
        <v>0</v>
      </c>
      <c r="K1259" s="1">
        <v>0</v>
      </c>
      <c r="L1259" s="1">
        <v>0</v>
      </c>
      <c r="M1259" s="1">
        <v>0</v>
      </c>
      <c r="N1259" s="1">
        <v>0</v>
      </c>
      <c r="O1259" s="1">
        <v>0</v>
      </c>
      <c r="P1259" s="1">
        <v>0</v>
      </c>
      <c r="Q1259" s="1">
        <v>0</v>
      </c>
      <c r="R1259" s="1">
        <v>0</v>
      </c>
      <c r="S1259" s="1">
        <v>0</v>
      </c>
      <c r="T1259" s="1">
        <v>0</v>
      </c>
      <c r="U1259" s="1">
        <v>0</v>
      </c>
      <c r="V1259" t="s">
        <v>86</v>
      </c>
      <c r="W1259" s="1">
        <v>4.7799999999999998E-8</v>
      </c>
      <c r="X1259" s="1">
        <v>0</v>
      </c>
      <c r="Y1259" s="1">
        <v>0</v>
      </c>
      <c r="Z1259" s="1">
        <v>0</v>
      </c>
      <c r="AA1259" s="1">
        <v>0</v>
      </c>
      <c r="AB1259" s="1">
        <v>0</v>
      </c>
      <c r="AC1259" s="1">
        <v>0</v>
      </c>
      <c r="AD1259" s="1">
        <v>0</v>
      </c>
      <c r="AE1259" s="1">
        <v>0</v>
      </c>
      <c r="AF1259" s="1">
        <v>0</v>
      </c>
      <c r="AG1259" s="1">
        <v>0</v>
      </c>
      <c r="AH1259" s="1">
        <v>0</v>
      </c>
      <c r="AI1259" t="s">
        <v>87</v>
      </c>
      <c r="AL1259" s="1">
        <v>0</v>
      </c>
      <c r="AM1259" s="1">
        <v>0</v>
      </c>
      <c r="AN1259" s="1">
        <v>0</v>
      </c>
    </row>
    <row r="1260" spans="1:40" x14ac:dyDescent="0.25">
      <c r="A1260">
        <v>1258</v>
      </c>
      <c r="B1260" t="s">
        <v>212</v>
      </c>
      <c r="C1260">
        <v>24</v>
      </c>
      <c r="D1260">
        <v>7439921</v>
      </c>
      <c r="E1260" t="s">
        <v>7</v>
      </c>
      <c r="F1260">
        <v>0</v>
      </c>
      <c r="G1260" t="s">
        <v>122</v>
      </c>
      <c r="H1260" s="1">
        <v>0</v>
      </c>
      <c r="I1260" s="1">
        <v>0</v>
      </c>
      <c r="J1260" s="1">
        <v>0</v>
      </c>
      <c r="K1260" s="1">
        <v>0</v>
      </c>
      <c r="L1260" s="1">
        <v>0</v>
      </c>
      <c r="M1260" s="1">
        <v>0</v>
      </c>
      <c r="N1260" s="1">
        <v>0</v>
      </c>
      <c r="O1260" s="1">
        <v>0</v>
      </c>
      <c r="P1260" s="1">
        <v>0</v>
      </c>
      <c r="Q1260" s="1">
        <v>0</v>
      </c>
      <c r="R1260" s="1">
        <v>0</v>
      </c>
      <c r="S1260" s="1">
        <v>0</v>
      </c>
      <c r="T1260" s="1">
        <v>0</v>
      </c>
      <c r="U1260" s="1">
        <v>0</v>
      </c>
      <c r="V1260" t="s">
        <v>86</v>
      </c>
      <c r="W1260" s="1">
        <v>0</v>
      </c>
      <c r="X1260" s="1">
        <v>0</v>
      </c>
      <c r="Y1260" s="1">
        <v>0</v>
      </c>
      <c r="Z1260" s="1">
        <v>0</v>
      </c>
      <c r="AA1260" s="1">
        <v>0</v>
      </c>
      <c r="AB1260" s="1">
        <v>0</v>
      </c>
      <c r="AC1260" s="1">
        <v>0</v>
      </c>
      <c r="AD1260" s="1">
        <v>0</v>
      </c>
      <c r="AE1260" s="1">
        <v>0</v>
      </c>
      <c r="AF1260" s="1">
        <v>0</v>
      </c>
      <c r="AG1260" s="1">
        <v>0</v>
      </c>
      <c r="AH1260" s="1">
        <v>0</v>
      </c>
      <c r="AI1260" t="s">
        <v>87</v>
      </c>
      <c r="AL1260" s="1">
        <v>0</v>
      </c>
      <c r="AM1260" s="1">
        <v>0</v>
      </c>
      <c r="AN1260" s="1">
        <v>0</v>
      </c>
    </row>
    <row r="1261" spans="1:40" x14ac:dyDescent="0.25">
      <c r="A1261">
        <v>1259</v>
      </c>
      <c r="B1261" t="s">
        <v>212</v>
      </c>
      <c r="C1261">
        <v>24</v>
      </c>
      <c r="D1261">
        <v>7440622</v>
      </c>
      <c r="E1261" t="s">
        <v>296</v>
      </c>
      <c r="F1261">
        <v>0</v>
      </c>
      <c r="G1261" t="s">
        <v>122</v>
      </c>
      <c r="H1261" s="1">
        <v>0</v>
      </c>
      <c r="I1261" s="1">
        <v>0</v>
      </c>
      <c r="J1261" s="1">
        <v>0</v>
      </c>
      <c r="K1261" s="1">
        <v>0</v>
      </c>
      <c r="L1261" s="1">
        <v>0</v>
      </c>
      <c r="M1261" s="1">
        <v>0</v>
      </c>
      <c r="N1261" s="1">
        <v>0</v>
      </c>
      <c r="O1261" s="1">
        <v>0</v>
      </c>
      <c r="P1261" s="1">
        <v>0</v>
      </c>
      <c r="Q1261" s="1">
        <v>0</v>
      </c>
      <c r="R1261" s="1">
        <v>0</v>
      </c>
      <c r="S1261" s="1">
        <v>0</v>
      </c>
      <c r="T1261" s="1">
        <v>0</v>
      </c>
      <c r="U1261" s="1">
        <v>0</v>
      </c>
      <c r="V1261" t="s">
        <v>86</v>
      </c>
      <c r="W1261" s="1">
        <v>0</v>
      </c>
      <c r="X1261" s="1">
        <v>0</v>
      </c>
      <c r="Y1261" s="1">
        <v>0</v>
      </c>
      <c r="Z1261" s="1">
        <v>0</v>
      </c>
      <c r="AA1261" s="1">
        <v>0</v>
      </c>
      <c r="AB1261" s="1">
        <v>0</v>
      </c>
      <c r="AC1261" s="1">
        <v>0</v>
      </c>
      <c r="AD1261" s="1">
        <v>0</v>
      </c>
      <c r="AE1261" s="1">
        <v>0</v>
      </c>
      <c r="AF1261" s="1">
        <v>0</v>
      </c>
      <c r="AG1261" s="1">
        <v>0</v>
      </c>
      <c r="AH1261" s="1">
        <v>0</v>
      </c>
      <c r="AI1261" t="s">
        <v>87</v>
      </c>
      <c r="AL1261" s="1">
        <v>0</v>
      </c>
      <c r="AM1261" s="1">
        <v>0</v>
      </c>
      <c r="AN1261" s="1">
        <v>0</v>
      </c>
    </row>
    <row r="1262" spans="1:40" x14ac:dyDescent="0.25">
      <c r="A1262">
        <v>1260</v>
      </c>
      <c r="B1262" t="s">
        <v>212</v>
      </c>
      <c r="C1262">
        <v>24</v>
      </c>
      <c r="D1262">
        <v>7440666</v>
      </c>
      <c r="E1262" t="s">
        <v>297</v>
      </c>
      <c r="F1262">
        <v>0</v>
      </c>
      <c r="G1262" t="s">
        <v>122</v>
      </c>
      <c r="H1262" s="1">
        <v>0</v>
      </c>
      <c r="I1262" s="1">
        <v>0</v>
      </c>
      <c r="J1262" s="1">
        <v>0</v>
      </c>
      <c r="K1262" s="1">
        <v>0</v>
      </c>
      <c r="L1262" s="1">
        <v>0</v>
      </c>
      <c r="M1262" s="1">
        <v>0</v>
      </c>
      <c r="N1262" s="1">
        <v>0</v>
      </c>
      <c r="O1262" s="1">
        <v>0</v>
      </c>
      <c r="P1262" s="1">
        <v>0</v>
      </c>
      <c r="Q1262" s="1">
        <v>0</v>
      </c>
      <c r="R1262" s="1">
        <v>0</v>
      </c>
      <c r="S1262" s="1">
        <v>0</v>
      </c>
      <c r="T1262" s="1">
        <v>0</v>
      </c>
      <c r="U1262" s="1">
        <v>0</v>
      </c>
      <c r="V1262" t="s">
        <v>86</v>
      </c>
      <c r="W1262" s="1">
        <v>0</v>
      </c>
      <c r="X1262" s="1">
        <v>0</v>
      </c>
      <c r="Y1262" s="1">
        <v>0</v>
      </c>
      <c r="Z1262" s="1">
        <v>0</v>
      </c>
      <c r="AA1262" s="1">
        <v>0</v>
      </c>
      <c r="AB1262" s="1">
        <v>0</v>
      </c>
      <c r="AC1262" s="1">
        <v>0</v>
      </c>
      <c r="AD1262" s="1">
        <v>0</v>
      </c>
      <c r="AE1262" s="1">
        <v>0</v>
      </c>
      <c r="AF1262" s="1">
        <v>0</v>
      </c>
      <c r="AG1262" s="1">
        <v>0</v>
      </c>
      <c r="AH1262" s="1">
        <v>0</v>
      </c>
      <c r="AI1262" t="s">
        <v>87</v>
      </c>
      <c r="AL1262" s="1">
        <v>0</v>
      </c>
      <c r="AM1262" s="1">
        <v>0</v>
      </c>
      <c r="AN1262" s="1">
        <v>0</v>
      </c>
    </row>
    <row r="1263" spans="1:40" x14ac:dyDescent="0.25">
      <c r="A1263">
        <v>1261</v>
      </c>
      <c r="B1263" t="s">
        <v>213</v>
      </c>
      <c r="C1263">
        <v>24</v>
      </c>
      <c r="D1263">
        <v>7429905</v>
      </c>
      <c r="E1263" t="s">
        <v>290</v>
      </c>
      <c r="F1263">
        <v>0</v>
      </c>
      <c r="G1263" t="s">
        <v>122</v>
      </c>
      <c r="H1263" s="1">
        <v>0</v>
      </c>
      <c r="I1263" s="1">
        <v>0</v>
      </c>
      <c r="J1263" s="1">
        <v>0</v>
      </c>
      <c r="K1263" s="1">
        <v>0</v>
      </c>
      <c r="L1263" s="1">
        <v>0</v>
      </c>
      <c r="M1263" s="1">
        <v>0</v>
      </c>
      <c r="N1263" s="1">
        <v>0</v>
      </c>
      <c r="O1263" s="1">
        <v>0</v>
      </c>
      <c r="P1263" s="1">
        <v>0</v>
      </c>
      <c r="Q1263" s="1">
        <v>0</v>
      </c>
      <c r="R1263" s="1">
        <v>0</v>
      </c>
      <c r="S1263" s="1">
        <v>0</v>
      </c>
      <c r="T1263" s="1">
        <v>0</v>
      </c>
      <c r="U1263" s="1">
        <v>0</v>
      </c>
      <c r="V1263" t="s">
        <v>86</v>
      </c>
      <c r="W1263" s="1">
        <v>0</v>
      </c>
      <c r="X1263" s="1">
        <v>0</v>
      </c>
      <c r="Y1263" s="1">
        <v>0</v>
      </c>
      <c r="Z1263" s="1">
        <v>0</v>
      </c>
      <c r="AA1263" s="1">
        <v>0</v>
      </c>
      <c r="AB1263" s="1">
        <v>0</v>
      </c>
      <c r="AC1263" s="1">
        <v>0</v>
      </c>
      <c r="AD1263" s="1">
        <v>0</v>
      </c>
      <c r="AE1263" s="1">
        <v>0</v>
      </c>
      <c r="AF1263" s="1">
        <v>0</v>
      </c>
      <c r="AG1263" s="1">
        <v>0</v>
      </c>
      <c r="AH1263" s="1">
        <v>0</v>
      </c>
      <c r="AI1263" t="s">
        <v>87</v>
      </c>
      <c r="AL1263" s="1">
        <v>0</v>
      </c>
      <c r="AM1263" s="1">
        <v>0</v>
      </c>
      <c r="AN1263" s="1">
        <v>0</v>
      </c>
    </row>
    <row r="1264" spans="1:40" x14ac:dyDescent="0.25">
      <c r="A1264">
        <v>1262</v>
      </c>
      <c r="B1264" t="s">
        <v>213</v>
      </c>
      <c r="C1264">
        <v>24</v>
      </c>
      <c r="D1264">
        <v>1344281</v>
      </c>
      <c r="E1264" t="s">
        <v>291</v>
      </c>
      <c r="F1264">
        <v>0</v>
      </c>
      <c r="G1264" t="s">
        <v>122</v>
      </c>
      <c r="H1264" s="1">
        <v>0</v>
      </c>
      <c r="I1264" s="1">
        <v>0</v>
      </c>
      <c r="J1264" s="1">
        <v>0</v>
      </c>
      <c r="K1264" s="1">
        <v>0</v>
      </c>
      <c r="L1264" s="1">
        <v>0</v>
      </c>
      <c r="M1264" s="1">
        <v>0</v>
      </c>
      <c r="N1264" s="1">
        <v>0</v>
      </c>
      <c r="O1264" s="1">
        <v>0</v>
      </c>
      <c r="P1264" s="1">
        <v>0</v>
      </c>
      <c r="Q1264" s="1">
        <v>0</v>
      </c>
      <c r="R1264" s="1">
        <v>0</v>
      </c>
      <c r="S1264" s="1">
        <v>0</v>
      </c>
      <c r="T1264" s="1">
        <v>0</v>
      </c>
      <c r="U1264" s="1">
        <v>0</v>
      </c>
      <c r="V1264" t="s">
        <v>86</v>
      </c>
      <c r="W1264" s="1">
        <v>0</v>
      </c>
      <c r="X1264" s="1">
        <v>0</v>
      </c>
      <c r="Y1264" s="1">
        <v>0</v>
      </c>
      <c r="Z1264" s="1">
        <v>0</v>
      </c>
      <c r="AA1264" s="1">
        <v>0</v>
      </c>
      <c r="AB1264" s="1">
        <v>0</v>
      </c>
      <c r="AC1264" s="1">
        <v>0</v>
      </c>
      <c r="AD1264" s="1">
        <v>0</v>
      </c>
      <c r="AE1264" s="1">
        <v>0</v>
      </c>
      <c r="AF1264" s="1">
        <v>0</v>
      </c>
      <c r="AG1264" s="1">
        <v>0</v>
      </c>
      <c r="AH1264" s="1">
        <v>0</v>
      </c>
      <c r="AI1264" t="s">
        <v>87</v>
      </c>
      <c r="AL1264" s="1">
        <v>0</v>
      </c>
      <c r="AM1264" s="1">
        <v>0</v>
      </c>
      <c r="AN1264" s="1">
        <v>0</v>
      </c>
    </row>
    <row r="1265" spans="1:40" x14ac:dyDescent="0.25">
      <c r="A1265">
        <v>1263</v>
      </c>
      <c r="B1265" t="s">
        <v>213</v>
      </c>
      <c r="C1265">
        <v>24</v>
      </c>
      <c r="D1265">
        <v>7440417</v>
      </c>
      <c r="E1265" t="s">
        <v>292</v>
      </c>
      <c r="F1265">
        <v>0</v>
      </c>
      <c r="G1265" t="s">
        <v>122</v>
      </c>
      <c r="H1265" s="1">
        <v>0</v>
      </c>
      <c r="I1265" s="1">
        <v>0</v>
      </c>
      <c r="J1265" s="1">
        <v>0</v>
      </c>
      <c r="K1265" s="1">
        <v>0</v>
      </c>
      <c r="L1265" s="1">
        <v>0</v>
      </c>
      <c r="M1265" s="1">
        <v>0</v>
      </c>
      <c r="N1265" s="1">
        <v>0</v>
      </c>
      <c r="O1265" s="1">
        <v>0</v>
      </c>
      <c r="P1265" s="1">
        <v>0</v>
      </c>
      <c r="Q1265" s="1">
        <v>0</v>
      </c>
      <c r="R1265" s="1">
        <v>0</v>
      </c>
      <c r="S1265" s="1">
        <v>0</v>
      </c>
      <c r="T1265" s="1">
        <v>0</v>
      </c>
      <c r="U1265" s="1">
        <v>0</v>
      </c>
      <c r="V1265" t="s">
        <v>86</v>
      </c>
      <c r="W1265" s="1">
        <v>0</v>
      </c>
      <c r="X1265" s="1">
        <v>0</v>
      </c>
      <c r="Y1265" s="1">
        <v>0</v>
      </c>
      <c r="Z1265" s="1">
        <v>0</v>
      </c>
      <c r="AA1265" s="1">
        <v>0</v>
      </c>
      <c r="AB1265" s="1">
        <v>0</v>
      </c>
      <c r="AC1265" s="1">
        <v>0</v>
      </c>
      <c r="AD1265" s="1">
        <v>0</v>
      </c>
      <c r="AE1265" s="1">
        <v>0</v>
      </c>
      <c r="AF1265" s="1">
        <v>0</v>
      </c>
      <c r="AG1265" s="1">
        <v>0</v>
      </c>
      <c r="AH1265" s="1">
        <v>0</v>
      </c>
      <c r="AI1265" t="s">
        <v>87</v>
      </c>
      <c r="AL1265" s="1">
        <v>0</v>
      </c>
      <c r="AM1265" s="1">
        <v>0</v>
      </c>
      <c r="AN1265" s="1">
        <v>0</v>
      </c>
    </row>
    <row r="1266" spans="1:40" x14ac:dyDescent="0.25">
      <c r="A1266">
        <v>1264</v>
      </c>
      <c r="B1266" t="s">
        <v>213</v>
      </c>
      <c r="C1266">
        <v>24</v>
      </c>
      <c r="D1266">
        <v>7440439</v>
      </c>
      <c r="E1266" t="s">
        <v>293</v>
      </c>
      <c r="F1266">
        <v>0</v>
      </c>
      <c r="G1266" t="s">
        <v>122</v>
      </c>
      <c r="H1266" s="1">
        <v>0</v>
      </c>
      <c r="I1266" s="1">
        <v>0</v>
      </c>
      <c r="J1266" s="1">
        <v>0</v>
      </c>
      <c r="K1266" s="1">
        <v>0</v>
      </c>
      <c r="L1266" s="1">
        <v>0</v>
      </c>
      <c r="M1266" s="1">
        <v>0</v>
      </c>
      <c r="N1266" s="1">
        <v>0</v>
      </c>
      <c r="O1266" s="1">
        <v>0</v>
      </c>
      <c r="P1266" s="1">
        <v>0</v>
      </c>
      <c r="Q1266" s="1">
        <v>0</v>
      </c>
      <c r="R1266" s="1">
        <v>0</v>
      </c>
      <c r="S1266" s="1">
        <v>0</v>
      </c>
      <c r="T1266" s="1">
        <v>0</v>
      </c>
      <c r="U1266" s="1">
        <v>0</v>
      </c>
      <c r="V1266" t="s">
        <v>86</v>
      </c>
      <c r="W1266" s="1">
        <v>0</v>
      </c>
      <c r="X1266" s="1">
        <v>0</v>
      </c>
      <c r="Y1266" s="1">
        <v>0</v>
      </c>
      <c r="Z1266" s="1">
        <v>0</v>
      </c>
      <c r="AA1266" s="1">
        <v>0</v>
      </c>
      <c r="AB1266" s="1">
        <v>0</v>
      </c>
      <c r="AC1266" s="1">
        <v>0</v>
      </c>
      <c r="AD1266" s="1">
        <v>0</v>
      </c>
      <c r="AE1266" s="1">
        <v>0</v>
      </c>
      <c r="AF1266" s="1">
        <v>0</v>
      </c>
      <c r="AG1266" s="1">
        <v>0</v>
      </c>
      <c r="AH1266" s="1">
        <v>0</v>
      </c>
      <c r="AI1266" t="s">
        <v>87</v>
      </c>
      <c r="AL1266" s="1">
        <v>0</v>
      </c>
      <c r="AM1266" s="1">
        <v>0</v>
      </c>
      <c r="AN1266" s="1">
        <v>0</v>
      </c>
    </row>
    <row r="1267" spans="1:40" x14ac:dyDescent="0.25">
      <c r="A1267">
        <v>1265</v>
      </c>
      <c r="B1267" t="s">
        <v>213</v>
      </c>
      <c r="C1267">
        <v>24</v>
      </c>
      <c r="D1267">
        <v>7440484</v>
      </c>
      <c r="E1267" t="s">
        <v>8</v>
      </c>
      <c r="F1267" s="1">
        <v>2.51E-5</v>
      </c>
      <c r="G1267" t="s">
        <v>122</v>
      </c>
      <c r="H1267" s="1">
        <v>0</v>
      </c>
      <c r="I1267" s="1">
        <v>0</v>
      </c>
      <c r="J1267" s="1">
        <v>0</v>
      </c>
      <c r="K1267" s="1">
        <v>0</v>
      </c>
      <c r="L1267" s="1">
        <v>0</v>
      </c>
      <c r="M1267" s="1">
        <v>0</v>
      </c>
      <c r="N1267" s="1">
        <v>0</v>
      </c>
      <c r="O1267" s="1">
        <v>0</v>
      </c>
      <c r="P1267" s="1">
        <v>0</v>
      </c>
      <c r="Q1267" s="1">
        <v>0</v>
      </c>
      <c r="R1267" s="1">
        <v>0</v>
      </c>
      <c r="S1267" s="1">
        <v>0</v>
      </c>
      <c r="T1267" s="1">
        <v>0</v>
      </c>
      <c r="U1267" s="1">
        <v>0</v>
      </c>
      <c r="V1267" t="s">
        <v>86</v>
      </c>
      <c r="W1267" s="1">
        <v>2.51E-5</v>
      </c>
      <c r="X1267" s="1">
        <v>0</v>
      </c>
      <c r="Y1267" s="1">
        <v>0</v>
      </c>
      <c r="Z1267" s="1">
        <v>0</v>
      </c>
      <c r="AA1267" s="1">
        <v>0</v>
      </c>
      <c r="AB1267" s="1">
        <v>0</v>
      </c>
      <c r="AC1267" s="1">
        <v>0</v>
      </c>
      <c r="AD1267" s="1">
        <v>0</v>
      </c>
      <c r="AE1267" s="1">
        <v>0</v>
      </c>
      <c r="AF1267" s="1">
        <v>0</v>
      </c>
      <c r="AG1267" s="1">
        <v>0</v>
      </c>
      <c r="AH1267" s="1">
        <v>0</v>
      </c>
      <c r="AI1267" t="s">
        <v>87</v>
      </c>
      <c r="AL1267" s="1">
        <v>0</v>
      </c>
      <c r="AM1267" s="1">
        <v>0</v>
      </c>
      <c r="AN1267" s="1">
        <v>0</v>
      </c>
    </row>
    <row r="1268" spans="1:40" x14ac:dyDescent="0.25">
      <c r="A1268">
        <v>1266</v>
      </c>
      <c r="B1268" t="s">
        <v>213</v>
      </c>
      <c r="C1268">
        <v>24</v>
      </c>
      <c r="D1268">
        <v>7440473</v>
      </c>
      <c r="E1268" t="s">
        <v>89</v>
      </c>
      <c r="F1268" s="1">
        <v>5.02E-5</v>
      </c>
      <c r="G1268" t="s">
        <v>122</v>
      </c>
      <c r="H1268" s="1">
        <v>0</v>
      </c>
      <c r="I1268" s="1">
        <v>0</v>
      </c>
      <c r="J1268" s="1">
        <v>0</v>
      </c>
      <c r="K1268" s="1">
        <v>0</v>
      </c>
      <c r="L1268" s="1">
        <v>0</v>
      </c>
      <c r="M1268" s="1">
        <v>0</v>
      </c>
      <c r="N1268" s="1">
        <v>0</v>
      </c>
      <c r="O1268" s="1">
        <v>0</v>
      </c>
      <c r="P1268" s="1">
        <v>0</v>
      </c>
      <c r="Q1268" s="1">
        <v>0</v>
      </c>
      <c r="R1268" s="1">
        <v>0</v>
      </c>
      <c r="S1268" s="1">
        <v>0</v>
      </c>
      <c r="T1268" s="1">
        <v>0</v>
      </c>
      <c r="U1268" s="1">
        <v>0</v>
      </c>
      <c r="V1268" t="s">
        <v>86</v>
      </c>
      <c r="W1268" s="1">
        <v>5.02E-5</v>
      </c>
      <c r="X1268" s="1">
        <v>0</v>
      </c>
      <c r="Y1268" s="1">
        <v>0</v>
      </c>
      <c r="Z1268" s="1">
        <v>0</v>
      </c>
      <c r="AA1268" s="1">
        <v>0</v>
      </c>
      <c r="AB1268" s="1">
        <v>0</v>
      </c>
      <c r="AC1268" s="1">
        <v>0</v>
      </c>
      <c r="AD1268" s="1">
        <v>0</v>
      </c>
      <c r="AE1268" s="1">
        <v>0</v>
      </c>
      <c r="AF1268" s="1">
        <v>0</v>
      </c>
      <c r="AG1268" s="1">
        <v>0</v>
      </c>
      <c r="AH1268" s="1">
        <v>0</v>
      </c>
      <c r="AI1268" t="s">
        <v>87</v>
      </c>
      <c r="AL1268" s="1">
        <v>0</v>
      </c>
      <c r="AM1268" s="1">
        <v>0</v>
      </c>
      <c r="AN1268" s="1">
        <v>0</v>
      </c>
    </row>
    <row r="1269" spans="1:40" x14ac:dyDescent="0.25">
      <c r="A1269">
        <v>1267</v>
      </c>
      <c r="B1269" t="s">
        <v>213</v>
      </c>
      <c r="C1269">
        <v>24</v>
      </c>
      <c r="D1269">
        <v>18540299</v>
      </c>
      <c r="E1269" t="s">
        <v>13</v>
      </c>
      <c r="F1269" s="1">
        <v>5.0200000000000002E-6</v>
      </c>
      <c r="G1269" t="s">
        <v>122</v>
      </c>
      <c r="H1269" s="1">
        <v>0</v>
      </c>
      <c r="I1269" s="1">
        <v>0</v>
      </c>
      <c r="J1269" s="1">
        <v>0</v>
      </c>
      <c r="K1269" s="1">
        <v>0</v>
      </c>
      <c r="L1269" s="1">
        <v>0</v>
      </c>
      <c r="M1269" s="1">
        <v>0</v>
      </c>
      <c r="N1269" s="1">
        <v>2.51E-5</v>
      </c>
      <c r="O1269" s="1">
        <v>0</v>
      </c>
      <c r="P1269" s="1">
        <v>0</v>
      </c>
      <c r="Q1269" s="1">
        <v>0</v>
      </c>
      <c r="R1269" s="1">
        <v>0</v>
      </c>
      <c r="S1269" s="1">
        <v>1.3656999999999999E-6</v>
      </c>
      <c r="T1269" s="1">
        <v>0</v>
      </c>
      <c r="U1269" s="1">
        <v>0</v>
      </c>
      <c r="V1269" t="s">
        <v>86</v>
      </c>
      <c r="W1269" s="1">
        <v>5.0200000000000002E-6</v>
      </c>
      <c r="X1269" s="1">
        <v>2.4938999999999999E-8</v>
      </c>
      <c r="Y1269" s="1">
        <v>2.3751000000000002E-9</v>
      </c>
      <c r="Z1269" s="1">
        <v>0</v>
      </c>
      <c r="AA1269" s="1">
        <v>0</v>
      </c>
      <c r="AB1269" s="1">
        <v>0</v>
      </c>
      <c r="AC1269" s="1">
        <v>0</v>
      </c>
      <c r="AD1269" s="1">
        <v>0</v>
      </c>
      <c r="AE1269" s="1">
        <v>0</v>
      </c>
      <c r="AF1269" s="1">
        <v>0</v>
      </c>
      <c r="AG1269" s="1">
        <v>0</v>
      </c>
      <c r="AH1269" s="1">
        <v>0</v>
      </c>
      <c r="AI1269" t="s">
        <v>87</v>
      </c>
      <c r="AJ1269" t="s">
        <v>88</v>
      </c>
      <c r="AK1269" t="s">
        <v>118</v>
      </c>
      <c r="AL1269" s="1">
        <v>0</v>
      </c>
      <c r="AM1269" s="1">
        <v>0</v>
      </c>
      <c r="AN1269" s="1">
        <v>0</v>
      </c>
    </row>
    <row r="1270" spans="1:40" x14ac:dyDescent="0.25">
      <c r="A1270">
        <v>1268</v>
      </c>
      <c r="B1270" t="s">
        <v>213</v>
      </c>
      <c r="C1270">
        <v>24</v>
      </c>
      <c r="D1270">
        <v>1175</v>
      </c>
      <c r="E1270" t="s">
        <v>294</v>
      </c>
      <c r="F1270">
        <v>0</v>
      </c>
      <c r="G1270" t="s">
        <v>122</v>
      </c>
      <c r="H1270" s="1">
        <v>0</v>
      </c>
      <c r="I1270" s="1">
        <v>0</v>
      </c>
      <c r="J1270" s="1">
        <v>0</v>
      </c>
      <c r="K1270" s="1">
        <v>0</v>
      </c>
      <c r="L1270" s="1">
        <v>0</v>
      </c>
      <c r="M1270" s="1">
        <v>0</v>
      </c>
      <c r="N1270" s="1">
        <v>0</v>
      </c>
      <c r="O1270" s="1">
        <v>0</v>
      </c>
      <c r="P1270" s="1">
        <v>0</v>
      </c>
      <c r="Q1270" s="1">
        <v>0</v>
      </c>
      <c r="R1270" s="1">
        <v>0</v>
      </c>
      <c r="S1270" s="1">
        <v>0</v>
      </c>
      <c r="T1270" s="1">
        <v>0</v>
      </c>
      <c r="U1270" s="1">
        <v>0</v>
      </c>
      <c r="V1270" t="s">
        <v>86</v>
      </c>
      <c r="W1270" s="1">
        <v>0</v>
      </c>
      <c r="X1270" s="1">
        <v>0</v>
      </c>
      <c r="Y1270" s="1">
        <v>0</v>
      </c>
      <c r="Z1270" s="1">
        <v>0</v>
      </c>
      <c r="AA1270" s="1">
        <v>0</v>
      </c>
      <c r="AB1270" s="1">
        <v>0</v>
      </c>
      <c r="AC1270" s="1">
        <v>0</v>
      </c>
      <c r="AD1270" s="1">
        <v>0</v>
      </c>
      <c r="AE1270" s="1">
        <v>0</v>
      </c>
      <c r="AF1270" s="1">
        <v>0</v>
      </c>
      <c r="AG1270" s="1">
        <v>0</v>
      </c>
      <c r="AH1270" s="1">
        <v>0</v>
      </c>
      <c r="AI1270" t="s">
        <v>87</v>
      </c>
      <c r="AL1270" s="1">
        <v>0</v>
      </c>
      <c r="AM1270" s="1">
        <v>0</v>
      </c>
      <c r="AN1270" s="1">
        <v>0</v>
      </c>
    </row>
    <row r="1271" spans="1:40" x14ac:dyDescent="0.25">
      <c r="A1271">
        <v>1269</v>
      </c>
      <c r="B1271" t="s">
        <v>213</v>
      </c>
      <c r="C1271">
        <v>24</v>
      </c>
      <c r="D1271">
        <v>7440508</v>
      </c>
      <c r="E1271" t="s">
        <v>10</v>
      </c>
      <c r="F1271">
        <v>0</v>
      </c>
      <c r="G1271" t="s">
        <v>122</v>
      </c>
      <c r="H1271" s="1">
        <v>0</v>
      </c>
      <c r="I1271" s="1">
        <v>0</v>
      </c>
      <c r="J1271" s="1">
        <v>0</v>
      </c>
      <c r="K1271" s="1">
        <v>0</v>
      </c>
      <c r="L1271" s="1">
        <v>0</v>
      </c>
      <c r="M1271" s="1">
        <v>0</v>
      </c>
      <c r="N1271" s="1">
        <v>0</v>
      </c>
      <c r="O1271" s="1">
        <v>0</v>
      </c>
      <c r="P1271" s="1">
        <v>0</v>
      </c>
      <c r="Q1271" s="1">
        <v>0</v>
      </c>
      <c r="R1271" s="1">
        <v>0</v>
      </c>
      <c r="S1271" s="1">
        <v>0</v>
      </c>
      <c r="T1271" s="1">
        <v>0</v>
      </c>
      <c r="U1271" s="1">
        <v>0</v>
      </c>
      <c r="V1271" t="s">
        <v>86</v>
      </c>
      <c r="W1271" s="1">
        <v>0</v>
      </c>
      <c r="X1271" s="1">
        <v>0</v>
      </c>
      <c r="Y1271" s="1">
        <v>0</v>
      </c>
      <c r="Z1271" s="1">
        <v>0</v>
      </c>
      <c r="AA1271" s="1">
        <v>0</v>
      </c>
      <c r="AB1271" s="1">
        <v>0</v>
      </c>
      <c r="AC1271" s="1">
        <v>0</v>
      </c>
      <c r="AD1271" s="1">
        <v>0</v>
      </c>
      <c r="AE1271" s="1">
        <v>0</v>
      </c>
      <c r="AF1271" s="1">
        <v>0</v>
      </c>
      <c r="AG1271" s="1">
        <v>0</v>
      </c>
      <c r="AH1271" s="1">
        <v>0</v>
      </c>
      <c r="AI1271" t="s">
        <v>87</v>
      </c>
      <c r="AL1271" s="1">
        <v>0</v>
      </c>
      <c r="AM1271" s="1">
        <v>0</v>
      </c>
      <c r="AN1271" s="1">
        <v>0</v>
      </c>
    </row>
    <row r="1272" spans="1:40" x14ac:dyDescent="0.25">
      <c r="A1272">
        <v>1270</v>
      </c>
      <c r="B1272" t="s">
        <v>213</v>
      </c>
      <c r="C1272">
        <v>24</v>
      </c>
      <c r="D1272">
        <v>7439965</v>
      </c>
      <c r="E1272" t="s">
        <v>5</v>
      </c>
      <c r="F1272" s="1">
        <v>1.0000000000000001E-5</v>
      </c>
      <c r="G1272" t="s">
        <v>122</v>
      </c>
      <c r="H1272" s="1">
        <v>0</v>
      </c>
      <c r="I1272" s="1">
        <v>1.1111E-4</v>
      </c>
      <c r="J1272" s="1">
        <v>0</v>
      </c>
      <c r="K1272" s="1">
        <v>0</v>
      </c>
      <c r="L1272" s="1">
        <v>0</v>
      </c>
      <c r="M1272" s="1">
        <v>0</v>
      </c>
      <c r="N1272" s="1">
        <v>0</v>
      </c>
      <c r="O1272" s="1">
        <v>0</v>
      </c>
      <c r="P1272" s="1">
        <v>0</v>
      </c>
      <c r="Q1272" s="1">
        <v>0</v>
      </c>
      <c r="R1272" s="1">
        <v>0</v>
      </c>
      <c r="S1272" s="1">
        <v>0</v>
      </c>
      <c r="T1272" s="1">
        <v>0</v>
      </c>
      <c r="U1272" s="1">
        <v>0</v>
      </c>
      <c r="V1272" t="s">
        <v>86</v>
      </c>
      <c r="W1272" s="1">
        <v>1.0000000000000001E-5</v>
      </c>
      <c r="X1272" s="1">
        <v>0</v>
      </c>
      <c r="Y1272" s="1">
        <v>0</v>
      </c>
      <c r="Z1272" s="1">
        <v>0</v>
      </c>
      <c r="AA1272" s="1">
        <v>0</v>
      </c>
      <c r="AB1272" s="1">
        <v>0</v>
      </c>
      <c r="AC1272" s="1">
        <v>0</v>
      </c>
      <c r="AD1272" s="1">
        <v>0</v>
      </c>
      <c r="AE1272" s="1">
        <v>0</v>
      </c>
      <c r="AF1272" s="1">
        <v>0</v>
      </c>
      <c r="AG1272" s="1">
        <v>0</v>
      </c>
      <c r="AH1272" s="1">
        <v>0</v>
      </c>
      <c r="AI1272" t="s">
        <v>87</v>
      </c>
      <c r="AL1272" s="1">
        <v>0</v>
      </c>
      <c r="AM1272" s="1">
        <v>0</v>
      </c>
      <c r="AN1272" s="1">
        <v>0</v>
      </c>
    </row>
    <row r="1273" spans="1:40" x14ac:dyDescent="0.25">
      <c r="A1273">
        <v>1271</v>
      </c>
      <c r="B1273" t="s">
        <v>213</v>
      </c>
      <c r="C1273">
        <v>24</v>
      </c>
      <c r="D1273">
        <v>7440020</v>
      </c>
      <c r="E1273" t="s">
        <v>6</v>
      </c>
      <c r="F1273">
        <v>6.3199999999999997E-4</v>
      </c>
      <c r="G1273" t="s">
        <v>122</v>
      </c>
      <c r="H1273" s="1">
        <v>0</v>
      </c>
      <c r="I1273" s="1">
        <v>0</v>
      </c>
      <c r="J1273" s="1">
        <v>0</v>
      </c>
      <c r="K1273" s="1">
        <v>0</v>
      </c>
      <c r="L1273" s="1">
        <v>0</v>
      </c>
      <c r="M1273" s="1">
        <v>3.1261E-4</v>
      </c>
      <c r="N1273" s="1">
        <v>4.5143000000000003E-2</v>
      </c>
      <c r="O1273" s="1">
        <v>0</v>
      </c>
      <c r="P1273" s="1">
        <v>0</v>
      </c>
      <c r="Q1273" s="1">
        <v>0</v>
      </c>
      <c r="R1273" s="1">
        <v>0</v>
      </c>
      <c r="S1273" s="1">
        <v>4.5143000000000003E-2</v>
      </c>
      <c r="T1273" s="1">
        <v>0</v>
      </c>
      <c r="U1273" s="1">
        <v>0</v>
      </c>
      <c r="V1273" t="s">
        <v>86</v>
      </c>
      <c r="W1273" s="1">
        <v>6.3199999999999997E-4</v>
      </c>
      <c r="X1273" s="1">
        <v>3.1397000000000002E-6</v>
      </c>
      <c r="Y1273" s="1">
        <v>2.9901999999999999E-7</v>
      </c>
      <c r="Z1273" s="1">
        <v>0</v>
      </c>
      <c r="AA1273" s="1">
        <v>0</v>
      </c>
      <c r="AB1273" s="1">
        <v>0</v>
      </c>
      <c r="AC1273" s="1">
        <v>0</v>
      </c>
      <c r="AD1273" s="1">
        <v>0</v>
      </c>
      <c r="AE1273" s="1">
        <v>0</v>
      </c>
      <c r="AF1273" s="1">
        <v>0</v>
      </c>
      <c r="AG1273" s="1">
        <v>0</v>
      </c>
      <c r="AH1273" s="1">
        <v>0</v>
      </c>
      <c r="AI1273" t="s">
        <v>87</v>
      </c>
      <c r="AJ1273" t="s">
        <v>88</v>
      </c>
      <c r="AK1273" t="s">
        <v>118</v>
      </c>
      <c r="AL1273" s="1">
        <v>0</v>
      </c>
      <c r="AM1273" s="1">
        <v>0</v>
      </c>
      <c r="AN1273" s="1">
        <v>0</v>
      </c>
    </row>
    <row r="1274" spans="1:40" x14ac:dyDescent="0.25">
      <c r="A1274">
        <v>1272</v>
      </c>
      <c r="B1274" t="s">
        <v>213</v>
      </c>
      <c r="C1274">
        <v>24</v>
      </c>
      <c r="D1274">
        <v>7723140</v>
      </c>
      <c r="E1274" t="s">
        <v>295</v>
      </c>
      <c r="F1274">
        <v>0</v>
      </c>
      <c r="G1274" t="s">
        <v>122</v>
      </c>
      <c r="H1274" s="1">
        <v>0</v>
      </c>
      <c r="I1274" s="1">
        <v>0</v>
      </c>
      <c r="J1274" s="1">
        <v>0</v>
      </c>
      <c r="K1274" s="1">
        <v>0</v>
      </c>
      <c r="L1274" s="1">
        <v>0</v>
      </c>
      <c r="M1274" s="1">
        <v>0</v>
      </c>
      <c r="N1274" s="1">
        <v>0</v>
      </c>
      <c r="O1274" s="1">
        <v>0</v>
      </c>
      <c r="P1274" s="1">
        <v>0</v>
      </c>
      <c r="Q1274" s="1">
        <v>0</v>
      </c>
      <c r="R1274" s="1">
        <v>0</v>
      </c>
      <c r="S1274" s="1">
        <v>0</v>
      </c>
      <c r="T1274" s="1">
        <v>0</v>
      </c>
      <c r="U1274" s="1">
        <v>0</v>
      </c>
      <c r="V1274" t="s">
        <v>86</v>
      </c>
      <c r="W1274" s="1">
        <v>0</v>
      </c>
      <c r="X1274" s="1">
        <v>0</v>
      </c>
      <c r="Y1274" s="1">
        <v>0</v>
      </c>
      <c r="Z1274" s="1">
        <v>0</v>
      </c>
      <c r="AA1274" s="1">
        <v>0</v>
      </c>
      <c r="AB1274" s="1">
        <v>0</v>
      </c>
      <c r="AC1274" s="1">
        <v>0</v>
      </c>
      <c r="AD1274" s="1">
        <v>0</v>
      </c>
      <c r="AE1274" s="1">
        <v>0</v>
      </c>
      <c r="AF1274" s="1">
        <v>0</v>
      </c>
      <c r="AG1274" s="1">
        <v>0</v>
      </c>
      <c r="AH1274" s="1">
        <v>0</v>
      </c>
      <c r="AI1274" t="s">
        <v>87</v>
      </c>
      <c r="AL1274" s="1">
        <v>0</v>
      </c>
      <c r="AM1274" s="1">
        <v>0</v>
      </c>
      <c r="AN1274" s="1">
        <v>0</v>
      </c>
    </row>
    <row r="1275" spans="1:40" x14ac:dyDescent="0.25">
      <c r="A1275">
        <v>1273</v>
      </c>
      <c r="B1275" t="s">
        <v>213</v>
      </c>
      <c r="C1275">
        <v>24</v>
      </c>
      <c r="D1275">
        <v>7439921</v>
      </c>
      <c r="E1275" t="s">
        <v>7</v>
      </c>
      <c r="F1275">
        <v>0</v>
      </c>
      <c r="G1275" t="s">
        <v>122</v>
      </c>
      <c r="H1275" s="1">
        <v>0</v>
      </c>
      <c r="I1275" s="1">
        <v>0</v>
      </c>
      <c r="J1275" s="1">
        <v>0</v>
      </c>
      <c r="K1275" s="1">
        <v>0</v>
      </c>
      <c r="L1275" s="1">
        <v>0</v>
      </c>
      <c r="M1275" s="1">
        <v>0</v>
      </c>
      <c r="N1275" s="1">
        <v>0</v>
      </c>
      <c r="O1275" s="1">
        <v>0</v>
      </c>
      <c r="P1275" s="1">
        <v>0</v>
      </c>
      <c r="Q1275" s="1">
        <v>0</v>
      </c>
      <c r="R1275" s="1">
        <v>0</v>
      </c>
      <c r="S1275" s="1">
        <v>0</v>
      </c>
      <c r="T1275" s="1">
        <v>0</v>
      </c>
      <c r="U1275" s="1">
        <v>0</v>
      </c>
      <c r="V1275" t="s">
        <v>86</v>
      </c>
      <c r="W1275" s="1">
        <v>0</v>
      </c>
      <c r="X1275" s="1">
        <v>0</v>
      </c>
      <c r="Y1275" s="1">
        <v>0</v>
      </c>
      <c r="Z1275" s="1">
        <v>0</v>
      </c>
      <c r="AA1275" s="1">
        <v>0</v>
      </c>
      <c r="AB1275" s="1">
        <v>0</v>
      </c>
      <c r="AC1275" s="1">
        <v>0</v>
      </c>
      <c r="AD1275" s="1">
        <v>0</v>
      </c>
      <c r="AE1275" s="1">
        <v>0</v>
      </c>
      <c r="AF1275" s="1">
        <v>0</v>
      </c>
      <c r="AG1275" s="1">
        <v>0</v>
      </c>
      <c r="AH1275" s="1">
        <v>0</v>
      </c>
      <c r="AI1275" t="s">
        <v>87</v>
      </c>
      <c r="AL1275" s="1">
        <v>0</v>
      </c>
      <c r="AM1275" s="1">
        <v>0</v>
      </c>
      <c r="AN1275" s="1">
        <v>0</v>
      </c>
    </row>
    <row r="1276" spans="1:40" x14ac:dyDescent="0.25">
      <c r="A1276">
        <v>1274</v>
      </c>
      <c r="B1276" t="s">
        <v>213</v>
      </c>
      <c r="C1276">
        <v>24</v>
      </c>
      <c r="D1276">
        <v>7440622</v>
      </c>
      <c r="E1276" t="s">
        <v>296</v>
      </c>
      <c r="F1276" s="1">
        <v>6.02E-6</v>
      </c>
      <c r="G1276" t="s">
        <v>122</v>
      </c>
      <c r="H1276" s="1">
        <v>0</v>
      </c>
      <c r="I1276" s="1">
        <v>0</v>
      </c>
      <c r="J1276" s="1">
        <v>0</v>
      </c>
      <c r="K1276" s="1">
        <v>0</v>
      </c>
      <c r="L1276" s="1">
        <v>0</v>
      </c>
      <c r="M1276" s="1">
        <v>0</v>
      </c>
      <c r="N1276" s="1">
        <v>0</v>
      </c>
      <c r="O1276" s="1">
        <v>0</v>
      </c>
      <c r="P1276" s="1">
        <v>0</v>
      </c>
      <c r="Q1276" s="1">
        <v>0</v>
      </c>
      <c r="R1276" s="1">
        <v>0</v>
      </c>
      <c r="S1276" s="1">
        <v>0</v>
      </c>
      <c r="T1276" s="1">
        <v>0</v>
      </c>
      <c r="U1276" s="1">
        <v>0</v>
      </c>
      <c r="V1276" t="s">
        <v>86</v>
      </c>
      <c r="W1276" s="1">
        <v>6.02E-6</v>
      </c>
      <c r="X1276" s="1">
        <v>0</v>
      </c>
      <c r="Y1276" s="1">
        <v>0</v>
      </c>
      <c r="Z1276" s="1">
        <v>0</v>
      </c>
      <c r="AA1276" s="1">
        <v>0</v>
      </c>
      <c r="AB1276" s="1">
        <v>0</v>
      </c>
      <c r="AC1276" s="1">
        <v>0</v>
      </c>
      <c r="AD1276" s="1">
        <v>0</v>
      </c>
      <c r="AE1276" s="1">
        <v>0</v>
      </c>
      <c r="AF1276" s="1">
        <v>0</v>
      </c>
      <c r="AG1276" s="1">
        <v>0</v>
      </c>
      <c r="AH1276" s="1">
        <v>0</v>
      </c>
      <c r="AI1276" t="s">
        <v>87</v>
      </c>
      <c r="AL1276" s="1">
        <v>0</v>
      </c>
      <c r="AM1276" s="1">
        <v>0</v>
      </c>
      <c r="AN1276" s="1">
        <v>0</v>
      </c>
    </row>
    <row r="1277" spans="1:40" x14ac:dyDescent="0.25">
      <c r="A1277">
        <v>1275</v>
      </c>
      <c r="B1277" t="s">
        <v>213</v>
      </c>
      <c r="C1277">
        <v>24</v>
      </c>
      <c r="D1277">
        <v>7440666</v>
      </c>
      <c r="E1277" t="s">
        <v>297</v>
      </c>
      <c r="F1277">
        <v>0</v>
      </c>
      <c r="G1277" t="s">
        <v>122</v>
      </c>
      <c r="H1277" s="1">
        <v>0</v>
      </c>
      <c r="I1277" s="1">
        <v>0</v>
      </c>
      <c r="J1277" s="1">
        <v>0</v>
      </c>
      <c r="K1277" s="1">
        <v>0</v>
      </c>
      <c r="L1277" s="1">
        <v>0</v>
      </c>
      <c r="M1277" s="1">
        <v>0</v>
      </c>
      <c r="N1277" s="1">
        <v>0</v>
      </c>
      <c r="O1277" s="1">
        <v>0</v>
      </c>
      <c r="P1277" s="1">
        <v>0</v>
      </c>
      <c r="Q1277" s="1">
        <v>0</v>
      </c>
      <c r="R1277" s="1">
        <v>0</v>
      </c>
      <c r="S1277" s="1">
        <v>0</v>
      </c>
      <c r="T1277" s="1">
        <v>0</v>
      </c>
      <c r="U1277" s="1">
        <v>0</v>
      </c>
      <c r="V1277" t="s">
        <v>86</v>
      </c>
      <c r="W1277" s="1">
        <v>0</v>
      </c>
      <c r="X1277" s="1">
        <v>0</v>
      </c>
      <c r="Y1277" s="1">
        <v>0</v>
      </c>
      <c r="Z1277" s="1">
        <v>0</v>
      </c>
      <c r="AA1277" s="1">
        <v>0</v>
      </c>
      <c r="AB1277" s="1">
        <v>0</v>
      </c>
      <c r="AC1277" s="1">
        <v>0</v>
      </c>
      <c r="AD1277" s="1">
        <v>0</v>
      </c>
      <c r="AE1277" s="1">
        <v>0</v>
      </c>
      <c r="AF1277" s="1">
        <v>0</v>
      </c>
      <c r="AG1277" s="1">
        <v>0</v>
      </c>
      <c r="AH1277" s="1">
        <v>0</v>
      </c>
      <c r="AI1277" t="s">
        <v>87</v>
      </c>
      <c r="AL1277" s="1">
        <v>0</v>
      </c>
      <c r="AM1277" s="1">
        <v>0</v>
      </c>
      <c r="AN1277" s="1">
        <v>0</v>
      </c>
    </row>
    <row r="1278" spans="1:40" x14ac:dyDescent="0.25">
      <c r="A1278">
        <v>1276</v>
      </c>
      <c r="B1278" t="s">
        <v>53</v>
      </c>
      <c r="C1278">
        <v>24</v>
      </c>
      <c r="D1278">
        <v>7429905</v>
      </c>
      <c r="E1278" t="s">
        <v>290</v>
      </c>
      <c r="F1278">
        <v>0</v>
      </c>
      <c r="G1278" t="s">
        <v>122</v>
      </c>
      <c r="H1278" s="1">
        <v>0</v>
      </c>
      <c r="I1278" s="1">
        <v>0</v>
      </c>
      <c r="J1278" s="1">
        <v>0</v>
      </c>
      <c r="K1278" s="1">
        <v>0</v>
      </c>
      <c r="L1278" s="1">
        <v>0</v>
      </c>
      <c r="M1278" s="1">
        <v>0</v>
      </c>
      <c r="N1278" s="1">
        <v>0</v>
      </c>
      <c r="O1278" s="1">
        <v>0</v>
      </c>
      <c r="P1278" s="1">
        <v>0</v>
      </c>
      <c r="Q1278" s="1">
        <v>0</v>
      </c>
      <c r="R1278" s="1">
        <v>0</v>
      </c>
      <c r="S1278" s="1">
        <v>0</v>
      </c>
      <c r="T1278" s="1">
        <v>0</v>
      </c>
      <c r="U1278" s="1">
        <v>0</v>
      </c>
      <c r="V1278" t="s">
        <v>86</v>
      </c>
      <c r="W1278" s="1">
        <v>0</v>
      </c>
      <c r="X1278" s="1">
        <v>0</v>
      </c>
      <c r="Y1278" s="1">
        <v>0</v>
      </c>
      <c r="Z1278" s="1">
        <v>0</v>
      </c>
      <c r="AA1278" s="1">
        <v>0</v>
      </c>
      <c r="AB1278" s="1">
        <v>0</v>
      </c>
      <c r="AC1278" s="1">
        <v>0</v>
      </c>
      <c r="AD1278" s="1">
        <v>0</v>
      </c>
      <c r="AE1278" s="1">
        <v>0</v>
      </c>
      <c r="AF1278" s="1">
        <v>0</v>
      </c>
      <c r="AG1278" s="1">
        <v>0</v>
      </c>
      <c r="AH1278" s="1">
        <v>0</v>
      </c>
      <c r="AI1278" t="s">
        <v>87</v>
      </c>
      <c r="AL1278" s="1">
        <v>0</v>
      </c>
      <c r="AM1278" s="1">
        <v>0</v>
      </c>
      <c r="AN1278" s="1">
        <v>0</v>
      </c>
    </row>
    <row r="1279" spans="1:40" x14ac:dyDescent="0.25">
      <c r="A1279">
        <v>1277</v>
      </c>
      <c r="B1279" t="s">
        <v>53</v>
      </c>
      <c r="C1279">
        <v>24</v>
      </c>
      <c r="D1279">
        <v>1344281</v>
      </c>
      <c r="E1279" t="s">
        <v>291</v>
      </c>
      <c r="F1279">
        <v>0</v>
      </c>
      <c r="G1279" t="s">
        <v>122</v>
      </c>
      <c r="H1279" s="1">
        <v>0</v>
      </c>
      <c r="I1279" s="1">
        <v>0</v>
      </c>
      <c r="J1279" s="1">
        <v>0</v>
      </c>
      <c r="K1279" s="1">
        <v>0</v>
      </c>
      <c r="L1279" s="1">
        <v>0</v>
      </c>
      <c r="M1279" s="1">
        <v>0</v>
      </c>
      <c r="N1279" s="1">
        <v>0</v>
      </c>
      <c r="O1279" s="1">
        <v>0</v>
      </c>
      <c r="P1279" s="1">
        <v>0</v>
      </c>
      <c r="Q1279" s="1">
        <v>0</v>
      </c>
      <c r="R1279" s="1">
        <v>0</v>
      </c>
      <c r="S1279" s="1">
        <v>0</v>
      </c>
      <c r="T1279" s="1">
        <v>0</v>
      </c>
      <c r="U1279" s="1">
        <v>0</v>
      </c>
      <c r="V1279" t="s">
        <v>86</v>
      </c>
      <c r="W1279" s="1">
        <v>0</v>
      </c>
      <c r="X1279" s="1">
        <v>0</v>
      </c>
      <c r="Y1279" s="1">
        <v>0</v>
      </c>
      <c r="Z1279" s="1">
        <v>0</v>
      </c>
      <c r="AA1279" s="1">
        <v>0</v>
      </c>
      <c r="AB1279" s="1">
        <v>0</v>
      </c>
      <c r="AC1279" s="1">
        <v>0</v>
      </c>
      <c r="AD1279" s="1">
        <v>0</v>
      </c>
      <c r="AE1279" s="1">
        <v>0</v>
      </c>
      <c r="AF1279" s="1">
        <v>0</v>
      </c>
      <c r="AG1279" s="1">
        <v>0</v>
      </c>
      <c r="AH1279" s="1">
        <v>0</v>
      </c>
      <c r="AI1279" t="s">
        <v>87</v>
      </c>
      <c r="AL1279" s="1">
        <v>0</v>
      </c>
      <c r="AM1279" s="1">
        <v>0</v>
      </c>
      <c r="AN1279" s="1">
        <v>0</v>
      </c>
    </row>
    <row r="1280" spans="1:40" x14ac:dyDescent="0.25">
      <c r="A1280">
        <v>1278</v>
      </c>
      <c r="B1280" t="s">
        <v>53</v>
      </c>
      <c r="C1280">
        <v>24</v>
      </c>
      <c r="D1280">
        <v>7440417</v>
      </c>
      <c r="E1280" t="s">
        <v>292</v>
      </c>
      <c r="F1280" s="1">
        <v>8.0299999999999998E-9</v>
      </c>
      <c r="G1280" t="s">
        <v>122</v>
      </c>
      <c r="H1280" s="1">
        <v>0</v>
      </c>
      <c r="I1280" s="1">
        <v>0</v>
      </c>
      <c r="J1280" s="1">
        <v>1.1471E-6</v>
      </c>
      <c r="K1280" s="1">
        <v>0</v>
      </c>
      <c r="L1280" s="1">
        <v>2.2795E-8</v>
      </c>
      <c r="M1280" s="1">
        <v>0</v>
      </c>
      <c r="N1280" s="1">
        <v>1.1471E-6</v>
      </c>
      <c r="O1280" s="1">
        <v>0</v>
      </c>
      <c r="P1280" s="1">
        <v>0</v>
      </c>
      <c r="Q1280" s="1">
        <v>0</v>
      </c>
      <c r="R1280" s="1">
        <v>0</v>
      </c>
      <c r="S1280" s="1">
        <v>0</v>
      </c>
      <c r="T1280" s="1">
        <v>0</v>
      </c>
      <c r="U1280" s="1">
        <v>0</v>
      </c>
      <c r="V1280" t="s">
        <v>86</v>
      </c>
      <c r="W1280" s="1">
        <v>8.0299999999999998E-9</v>
      </c>
      <c r="X1280" s="1">
        <v>3.9892000000000002E-11</v>
      </c>
      <c r="Y1280" s="1">
        <v>5.6989000000000003E-12</v>
      </c>
      <c r="Z1280" s="1">
        <v>0</v>
      </c>
      <c r="AA1280" s="1">
        <v>0</v>
      </c>
      <c r="AB1280" s="1">
        <v>0</v>
      </c>
      <c r="AC1280" s="1">
        <v>0</v>
      </c>
      <c r="AD1280" s="1">
        <v>0</v>
      </c>
      <c r="AE1280" s="1">
        <v>0</v>
      </c>
      <c r="AF1280" s="1">
        <v>0</v>
      </c>
      <c r="AG1280" s="1">
        <v>0</v>
      </c>
      <c r="AH1280" s="1">
        <v>0</v>
      </c>
      <c r="AI1280" t="s">
        <v>87</v>
      </c>
      <c r="AJ1280" t="s">
        <v>88</v>
      </c>
      <c r="AK1280" t="s">
        <v>118</v>
      </c>
      <c r="AL1280" s="1">
        <v>0</v>
      </c>
      <c r="AM1280" s="1">
        <v>0</v>
      </c>
      <c r="AN1280" s="1">
        <v>0</v>
      </c>
    </row>
    <row r="1281" spans="1:40" x14ac:dyDescent="0.25">
      <c r="A1281">
        <v>1279</v>
      </c>
      <c r="B1281" t="s">
        <v>53</v>
      </c>
      <c r="C1281">
        <v>24</v>
      </c>
      <c r="D1281">
        <v>7440439</v>
      </c>
      <c r="E1281" t="s">
        <v>293</v>
      </c>
      <c r="F1281">
        <v>0</v>
      </c>
      <c r="G1281" t="s">
        <v>122</v>
      </c>
      <c r="H1281" s="1">
        <v>0</v>
      </c>
      <c r="I1281" s="1">
        <v>0</v>
      </c>
      <c r="J1281" s="1">
        <v>0</v>
      </c>
      <c r="K1281" s="1">
        <v>0</v>
      </c>
      <c r="L1281" s="1">
        <v>0</v>
      </c>
      <c r="M1281" s="1">
        <v>0</v>
      </c>
      <c r="N1281" s="1">
        <v>0</v>
      </c>
      <c r="O1281" s="1">
        <v>0</v>
      </c>
      <c r="P1281" s="1">
        <v>0</v>
      </c>
      <c r="Q1281" s="1">
        <v>0</v>
      </c>
      <c r="R1281" s="1">
        <v>0</v>
      </c>
      <c r="S1281" s="1">
        <v>0</v>
      </c>
      <c r="T1281" s="1">
        <v>0</v>
      </c>
      <c r="U1281" s="1">
        <v>0</v>
      </c>
      <c r="V1281" t="s">
        <v>86</v>
      </c>
      <c r="W1281" s="1">
        <v>0</v>
      </c>
      <c r="X1281" s="1">
        <v>0</v>
      </c>
      <c r="Y1281" s="1">
        <v>0</v>
      </c>
      <c r="Z1281" s="1">
        <v>0</v>
      </c>
      <c r="AA1281" s="1">
        <v>0</v>
      </c>
      <c r="AB1281" s="1">
        <v>0</v>
      </c>
      <c r="AC1281" s="1">
        <v>0</v>
      </c>
      <c r="AD1281" s="1">
        <v>0</v>
      </c>
      <c r="AE1281" s="1">
        <v>0</v>
      </c>
      <c r="AF1281" s="1">
        <v>0</v>
      </c>
      <c r="AG1281" s="1">
        <v>0</v>
      </c>
      <c r="AH1281" s="1">
        <v>0</v>
      </c>
      <c r="AI1281" t="s">
        <v>87</v>
      </c>
      <c r="AL1281" s="1">
        <v>0</v>
      </c>
      <c r="AM1281" s="1">
        <v>0</v>
      </c>
      <c r="AN1281" s="1">
        <v>0</v>
      </c>
    </row>
    <row r="1282" spans="1:40" x14ac:dyDescent="0.25">
      <c r="A1282">
        <v>1280</v>
      </c>
      <c r="B1282" t="s">
        <v>53</v>
      </c>
      <c r="C1282">
        <v>24</v>
      </c>
      <c r="D1282">
        <v>7440484</v>
      </c>
      <c r="E1282" t="s">
        <v>8</v>
      </c>
      <c r="F1282">
        <v>0</v>
      </c>
      <c r="G1282" t="s">
        <v>122</v>
      </c>
      <c r="H1282" s="1">
        <v>0</v>
      </c>
      <c r="I1282" s="1">
        <v>0</v>
      </c>
      <c r="J1282" s="1">
        <v>0</v>
      </c>
      <c r="K1282" s="1">
        <v>0</v>
      </c>
      <c r="L1282" s="1">
        <v>0</v>
      </c>
      <c r="M1282" s="1">
        <v>0</v>
      </c>
      <c r="N1282" s="1">
        <v>0</v>
      </c>
      <c r="O1282" s="1">
        <v>0</v>
      </c>
      <c r="P1282" s="1">
        <v>0</v>
      </c>
      <c r="Q1282" s="1">
        <v>0</v>
      </c>
      <c r="R1282" s="1">
        <v>0</v>
      </c>
      <c r="S1282" s="1">
        <v>0</v>
      </c>
      <c r="T1282" s="1">
        <v>0</v>
      </c>
      <c r="U1282" s="1">
        <v>0</v>
      </c>
      <c r="V1282" t="s">
        <v>86</v>
      </c>
      <c r="W1282" s="1">
        <v>0</v>
      </c>
      <c r="X1282" s="1">
        <v>0</v>
      </c>
      <c r="Y1282" s="1">
        <v>0</v>
      </c>
      <c r="Z1282" s="1">
        <v>0</v>
      </c>
      <c r="AA1282" s="1">
        <v>0</v>
      </c>
      <c r="AB1282" s="1">
        <v>0</v>
      </c>
      <c r="AC1282" s="1">
        <v>0</v>
      </c>
      <c r="AD1282" s="1">
        <v>0</v>
      </c>
      <c r="AE1282" s="1">
        <v>0</v>
      </c>
      <c r="AF1282" s="1">
        <v>0</v>
      </c>
      <c r="AG1282" s="1">
        <v>0</v>
      </c>
      <c r="AH1282" s="1">
        <v>0</v>
      </c>
      <c r="AI1282" t="s">
        <v>87</v>
      </c>
      <c r="AL1282" s="1">
        <v>0</v>
      </c>
      <c r="AM1282" s="1">
        <v>0</v>
      </c>
      <c r="AN1282" s="1">
        <v>0</v>
      </c>
    </row>
    <row r="1283" spans="1:40" x14ac:dyDescent="0.25">
      <c r="A1283">
        <v>1281</v>
      </c>
      <c r="B1283" t="s">
        <v>53</v>
      </c>
      <c r="C1283">
        <v>24</v>
      </c>
      <c r="D1283">
        <v>7440473</v>
      </c>
      <c r="E1283" t="s">
        <v>89</v>
      </c>
      <c r="F1283">
        <v>0</v>
      </c>
      <c r="G1283" t="s">
        <v>122</v>
      </c>
      <c r="H1283" s="1">
        <v>0</v>
      </c>
      <c r="I1283" s="1">
        <v>0</v>
      </c>
      <c r="J1283" s="1">
        <v>0</v>
      </c>
      <c r="K1283" s="1">
        <v>0</v>
      </c>
      <c r="L1283" s="1">
        <v>0</v>
      </c>
      <c r="M1283" s="1">
        <v>0</v>
      </c>
      <c r="N1283" s="1">
        <v>0</v>
      </c>
      <c r="O1283" s="1">
        <v>0</v>
      </c>
      <c r="P1283" s="1">
        <v>0</v>
      </c>
      <c r="Q1283" s="1">
        <v>0</v>
      </c>
      <c r="R1283" s="1">
        <v>0</v>
      </c>
      <c r="S1283" s="1">
        <v>0</v>
      </c>
      <c r="T1283" s="1">
        <v>0</v>
      </c>
      <c r="U1283" s="1">
        <v>0</v>
      </c>
      <c r="V1283" t="s">
        <v>86</v>
      </c>
      <c r="W1283" s="1">
        <v>0</v>
      </c>
      <c r="X1283" s="1">
        <v>0</v>
      </c>
      <c r="Y1283" s="1">
        <v>0</v>
      </c>
      <c r="Z1283" s="1">
        <v>0</v>
      </c>
      <c r="AA1283" s="1">
        <v>0</v>
      </c>
      <c r="AB1283" s="1">
        <v>0</v>
      </c>
      <c r="AC1283" s="1">
        <v>0</v>
      </c>
      <c r="AD1283" s="1">
        <v>0</v>
      </c>
      <c r="AE1283" s="1">
        <v>0</v>
      </c>
      <c r="AF1283" s="1">
        <v>0</v>
      </c>
      <c r="AG1283" s="1">
        <v>0</v>
      </c>
      <c r="AH1283" s="1">
        <v>0</v>
      </c>
      <c r="AI1283" t="s">
        <v>87</v>
      </c>
      <c r="AL1283" s="1">
        <v>0</v>
      </c>
      <c r="AM1283" s="1">
        <v>0</v>
      </c>
      <c r="AN1283" s="1">
        <v>0</v>
      </c>
    </row>
    <row r="1284" spans="1:40" x14ac:dyDescent="0.25">
      <c r="A1284">
        <v>1282</v>
      </c>
      <c r="B1284" t="s">
        <v>53</v>
      </c>
      <c r="C1284">
        <v>24</v>
      </c>
      <c r="D1284">
        <v>18540299</v>
      </c>
      <c r="E1284" t="s">
        <v>13</v>
      </c>
      <c r="F1284">
        <v>0</v>
      </c>
      <c r="G1284" t="s">
        <v>122</v>
      </c>
      <c r="H1284" s="1">
        <v>0</v>
      </c>
      <c r="I1284" s="1">
        <v>0</v>
      </c>
      <c r="J1284" s="1">
        <v>0</v>
      </c>
      <c r="K1284" s="1">
        <v>0</v>
      </c>
      <c r="L1284" s="1">
        <v>0</v>
      </c>
      <c r="M1284" s="1">
        <v>0</v>
      </c>
      <c r="N1284" s="1">
        <v>0</v>
      </c>
      <c r="O1284" s="1">
        <v>0</v>
      </c>
      <c r="P1284" s="1">
        <v>0</v>
      </c>
      <c r="Q1284" s="1">
        <v>0</v>
      </c>
      <c r="R1284" s="1">
        <v>0</v>
      </c>
      <c r="S1284" s="1">
        <v>0</v>
      </c>
      <c r="T1284" s="1">
        <v>0</v>
      </c>
      <c r="U1284" s="1">
        <v>0</v>
      </c>
      <c r="V1284" t="s">
        <v>86</v>
      </c>
      <c r="W1284" s="1">
        <v>0</v>
      </c>
      <c r="X1284" s="1">
        <v>0</v>
      </c>
      <c r="Y1284" s="1">
        <v>0</v>
      </c>
      <c r="Z1284" s="1">
        <v>0</v>
      </c>
      <c r="AA1284" s="1">
        <v>0</v>
      </c>
      <c r="AB1284" s="1">
        <v>0</v>
      </c>
      <c r="AC1284" s="1">
        <v>0</v>
      </c>
      <c r="AD1284" s="1">
        <v>0</v>
      </c>
      <c r="AE1284" s="1">
        <v>0</v>
      </c>
      <c r="AF1284" s="1">
        <v>0</v>
      </c>
      <c r="AG1284" s="1">
        <v>0</v>
      </c>
      <c r="AH1284" s="1">
        <v>0</v>
      </c>
      <c r="AI1284" t="s">
        <v>87</v>
      </c>
      <c r="AL1284" s="1">
        <v>0</v>
      </c>
      <c r="AM1284" s="1">
        <v>0</v>
      </c>
      <c r="AN1284" s="1">
        <v>0</v>
      </c>
    </row>
    <row r="1285" spans="1:40" x14ac:dyDescent="0.25">
      <c r="A1285">
        <v>1283</v>
      </c>
      <c r="B1285" t="s">
        <v>53</v>
      </c>
      <c r="C1285">
        <v>24</v>
      </c>
      <c r="D1285">
        <v>1175</v>
      </c>
      <c r="E1285" t="s">
        <v>294</v>
      </c>
      <c r="F1285">
        <v>0</v>
      </c>
      <c r="G1285" t="s">
        <v>122</v>
      </c>
      <c r="H1285" s="1">
        <v>0</v>
      </c>
      <c r="I1285" s="1">
        <v>0</v>
      </c>
      <c r="J1285" s="1">
        <v>0</v>
      </c>
      <c r="K1285" s="1">
        <v>0</v>
      </c>
      <c r="L1285" s="1">
        <v>0</v>
      </c>
      <c r="M1285" s="1">
        <v>0</v>
      </c>
      <c r="N1285" s="1">
        <v>0</v>
      </c>
      <c r="O1285" s="1">
        <v>0</v>
      </c>
      <c r="P1285" s="1">
        <v>0</v>
      </c>
      <c r="Q1285" s="1">
        <v>0</v>
      </c>
      <c r="R1285" s="1">
        <v>0</v>
      </c>
      <c r="S1285" s="1">
        <v>0</v>
      </c>
      <c r="T1285" s="1">
        <v>0</v>
      </c>
      <c r="U1285" s="1">
        <v>0</v>
      </c>
      <c r="V1285" t="s">
        <v>86</v>
      </c>
      <c r="W1285" s="1">
        <v>0</v>
      </c>
      <c r="X1285" s="1">
        <v>0</v>
      </c>
      <c r="Y1285" s="1">
        <v>0</v>
      </c>
      <c r="Z1285" s="1">
        <v>0</v>
      </c>
      <c r="AA1285" s="1">
        <v>0</v>
      </c>
      <c r="AB1285" s="1">
        <v>0</v>
      </c>
      <c r="AC1285" s="1">
        <v>0</v>
      </c>
      <c r="AD1285" s="1">
        <v>0</v>
      </c>
      <c r="AE1285" s="1">
        <v>0</v>
      </c>
      <c r="AF1285" s="1">
        <v>0</v>
      </c>
      <c r="AG1285" s="1">
        <v>0</v>
      </c>
      <c r="AH1285" s="1">
        <v>0</v>
      </c>
      <c r="AI1285" t="s">
        <v>87</v>
      </c>
      <c r="AL1285" s="1">
        <v>0</v>
      </c>
      <c r="AM1285" s="1">
        <v>0</v>
      </c>
      <c r="AN1285" s="1">
        <v>0</v>
      </c>
    </row>
    <row r="1286" spans="1:40" x14ac:dyDescent="0.25">
      <c r="A1286">
        <v>1284</v>
      </c>
      <c r="B1286" t="s">
        <v>53</v>
      </c>
      <c r="C1286">
        <v>24</v>
      </c>
      <c r="D1286">
        <v>7440508</v>
      </c>
      <c r="E1286" t="s">
        <v>10</v>
      </c>
      <c r="F1286" s="1">
        <v>9.9999999999999995E-7</v>
      </c>
      <c r="G1286" t="s">
        <v>122</v>
      </c>
      <c r="H1286" s="1">
        <v>0</v>
      </c>
      <c r="I1286" s="1">
        <v>0</v>
      </c>
      <c r="J1286" s="1">
        <v>0</v>
      </c>
      <c r="K1286" s="1">
        <v>0</v>
      </c>
      <c r="L1286" s="1">
        <v>0</v>
      </c>
      <c r="M1286" s="1">
        <v>0</v>
      </c>
      <c r="N1286" s="1">
        <v>0</v>
      </c>
      <c r="O1286" s="1">
        <v>0</v>
      </c>
      <c r="P1286" s="1">
        <v>0</v>
      </c>
      <c r="Q1286" s="1">
        <v>0</v>
      </c>
      <c r="R1286" s="1">
        <v>0</v>
      </c>
      <c r="S1286" s="1">
        <v>0</v>
      </c>
      <c r="T1286" s="1">
        <v>0</v>
      </c>
      <c r="U1286" s="1">
        <v>0</v>
      </c>
      <c r="V1286" t="s">
        <v>86</v>
      </c>
      <c r="W1286" s="1">
        <v>9.9999999999999995E-7</v>
      </c>
      <c r="X1286" s="1">
        <v>0</v>
      </c>
      <c r="Y1286" s="1">
        <v>0</v>
      </c>
      <c r="Z1286" s="1">
        <v>0</v>
      </c>
      <c r="AA1286" s="1">
        <v>0</v>
      </c>
      <c r="AB1286" s="1">
        <v>0</v>
      </c>
      <c r="AC1286" s="1">
        <v>0</v>
      </c>
      <c r="AD1286" s="1">
        <v>0</v>
      </c>
      <c r="AE1286" s="1">
        <v>0</v>
      </c>
      <c r="AF1286" s="1">
        <v>0</v>
      </c>
      <c r="AG1286" s="1">
        <v>0</v>
      </c>
      <c r="AH1286" s="1">
        <v>0</v>
      </c>
      <c r="AI1286" t="s">
        <v>87</v>
      </c>
      <c r="AL1286" s="1">
        <v>0</v>
      </c>
      <c r="AM1286" s="1">
        <v>0</v>
      </c>
      <c r="AN1286" s="1">
        <v>0</v>
      </c>
    </row>
    <row r="1287" spans="1:40" x14ac:dyDescent="0.25">
      <c r="A1287">
        <v>1285</v>
      </c>
      <c r="B1287" t="s">
        <v>53</v>
      </c>
      <c r="C1287">
        <v>24</v>
      </c>
      <c r="D1287">
        <v>7439965</v>
      </c>
      <c r="E1287" t="s">
        <v>5</v>
      </c>
      <c r="F1287" s="1">
        <v>5.0200000000000002E-7</v>
      </c>
      <c r="G1287" t="s">
        <v>122</v>
      </c>
      <c r="H1287" s="1">
        <v>0</v>
      </c>
      <c r="I1287" s="1">
        <v>5.5778000000000002E-6</v>
      </c>
      <c r="J1287" s="1">
        <v>0</v>
      </c>
      <c r="K1287" s="1">
        <v>0</v>
      </c>
      <c r="L1287" s="1">
        <v>0</v>
      </c>
      <c r="M1287" s="1">
        <v>0</v>
      </c>
      <c r="N1287" s="1">
        <v>0</v>
      </c>
      <c r="O1287" s="1">
        <v>0</v>
      </c>
      <c r="P1287" s="1">
        <v>0</v>
      </c>
      <c r="Q1287" s="1">
        <v>0</v>
      </c>
      <c r="R1287" s="1">
        <v>0</v>
      </c>
      <c r="S1287" s="1">
        <v>0</v>
      </c>
      <c r="T1287" s="1">
        <v>0</v>
      </c>
      <c r="U1287" s="1">
        <v>0</v>
      </c>
      <c r="V1287" t="s">
        <v>86</v>
      </c>
      <c r="W1287" s="1">
        <v>5.0200000000000002E-7</v>
      </c>
      <c r="X1287" s="1">
        <v>0</v>
      </c>
      <c r="Y1287" s="1">
        <v>0</v>
      </c>
      <c r="Z1287" s="1">
        <v>0</v>
      </c>
      <c r="AA1287" s="1">
        <v>0</v>
      </c>
      <c r="AB1287" s="1">
        <v>0</v>
      </c>
      <c r="AC1287" s="1">
        <v>0</v>
      </c>
      <c r="AD1287" s="1">
        <v>0</v>
      </c>
      <c r="AE1287" s="1">
        <v>0</v>
      </c>
      <c r="AF1287" s="1">
        <v>0</v>
      </c>
      <c r="AG1287" s="1">
        <v>0</v>
      </c>
      <c r="AH1287" s="1">
        <v>0</v>
      </c>
      <c r="AI1287" t="s">
        <v>87</v>
      </c>
      <c r="AL1287" s="1">
        <v>0</v>
      </c>
      <c r="AM1287" s="1">
        <v>0</v>
      </c>
      <c r="AN1287" s="1">
        <v>0</v>
      </c>
    </row>
    <row r="1288" spans="1:40" x14ac:dyDescent="0.25">
      <c r="A1288">
        <v>1286</v>
      </c>
      <c r="B1288" t="s">
        <v>53</v>
      </c>
      <c r="C1288">
        <v>24</v>
      </c>
      <c r="D1288">
        <v>7440020</v>
      </c>
      <c r="E1288" t="s">
        <v>6</v>
      </c>
      <c r="F1288">
        <v>0</v>
      </c>
      <c r="G1288" t="s">
        <v>122</v>
      </c>
      <c r="H1288" s="1">
        <v>0</v>
      </c>
      <c r="I1288" s="1">
        <v>0</v>
      </c>
      <c r="J1288" s="1">
        <v>0</v>
      </c>
      <c r="K1288" s="1">
        <v>0</v>
      </c>
      <c r="L1288" s="1">
        <v>0</v>
      </c>
      <c r="M1288" s="1">
        <v>0</v>
      </c>
      <c r="N1288" s="1">
        <v>0</v>
      </c>
      <c r="O1288" s="1">
        <v>0</v>
      </c>
      <c r="P1288" s="1">
        <v>0</v>
      </c>
      <c r="Q1288" s="1">
        <v>0</v>
      </c>
      <c r="R1288" s="1">
        <v>0</v>
      </c>
      <c r="S1288" s="1">
        <v>0</v>
      </c>
      <c r="T1288" s="1">
        <v>0</v>
      </c>
      <c r="U1288" s="1">
        <v>0</v>
      </c>
      <c r="V1288" t="s">
        <v>86</v>
      </c>
      <c r="W1288" s="1">
        <v>0</v>
      </c>
      <c r="X1288" s="1">
        <v>0</v>
      </c>
      <c r="Y1288" s="1">
        <v>0</v>
      </c>
      <c r="Z1288" s="1">
        <v>0</v>
      </c>
      <c r="AA1288" s="1">
        <v>0</v>
      </c>
      <c r="AB1288" s="1">
        <v>0</v>
      </c>
      <c r="AC1288" s="1">
        <v>0</v>
      </c>
      <c r="AD1288" s="1">
        <v>0</v>
      </c>
      <c r="AE1288" s="1">
        <v>0</v>
      </c>
      <c r="AF1288" s="1">
        <v>0</v>
      </c>
      <c r="AG1288" s="1">
        <v>0</v>
      </c>
      <c r="AH1288" s="1">
        <v>0</v>
      </c>
      <c r="AI1288" t="s">
        <v>87</v>
      </c>
      <c r="AL1288" s="1">
        <v>0</v>
      </c>
      <c r="AM1288" s="1">
        <v>0</v>
      </c>
      <c r="AN1288" s="1">
        <v>0</v>
      </c>
    </row>
    <row r="1289" spans="1:40" x14ac:dyDescent="0.25">
      <c r="A1289">
        <v>1287</v>
      </c>
      <c r="B1289" t="s">
        <v>53</v>
      </c>
      <c r="C1289">
        <v>24</v>
      </c>
      <c r="D1289">
        <v>7723140</v>
      </c>
      <c r="E1289" t="s">
        <v>295</v>
      </c>
      <c r="F1289">
        <v>0</v>
      </c>
      <c r="G1289" t="s">
        <v>122</v>
      </c>
      <c r="H1289" s="1">
        <v>0</v>
      </c>
      <c r="I1289" s="1">
        <v>0</v>
      </c>
      <c r="J1289" s="1">
        <v>0</v>
      </c>
      <c r="K1289" s="1">
        <v>0</v>
      </c>
      <c r="L1289" s="1">
        <v>0</v>
      </c>
      <c r="M1289" s="1">
        <v>0</v>
      </c>
      <c r="N1289" s="1">
        <v>0</v>
      </c>
      <c r="O1289" s="1">
        <v>0</v>
      </c>
      <c r="P1289" s="1">
        <v>0</v>
      </c>
      <c r="Q1289" s="1">
        <v>0</v>
      </c>
      <c r="R1289" s="1">
        <v>0</v>
      </c>
      <c r="S1289" s="1">
        <v>0</v>
      </c>
      <c r="T1289" s="1">
        <v>0</v>
      </c>
      <c r="U1289" s="1">
        <v>0</v>
      </c>
      <c r="V1289" t="s">
        <v>86</v>
      </c>
      <c r="W1289" s="1">
        <v>0</v>
      </c>
      <c r="X1289" s="1">
        <v>0</v>
      </c>
      <c r="Y1289" s="1">
        <v>0</v>
      </c>
      <c r="Z1289" s="1">
        <v>0</v>
      </c>
      <c r="AA1289" s="1">
        <v>0</v>
      </c>
      <c r="AB1289" s="1">
        <v>0</v>
      </c>
      <c r="AC1289" s="1">
        <v>0</v>
      </c>
      <c r="AD1289" s="1">
        <v>0</v>
      </c>
      <c r="AE1289" s="1">
        <v>0</v>
      </c>
      <c r="AF1289" s="1">
        <v>0</v>
      </c>
      <c r="AG1289" s="1">
        <v>0</v>
      </c>
      <c r="AH1289" s="1">
        <v>0</v>
      </c>
      <c r="AI1289" t="s">
        <v>87</v>
      </c>
      <c r="AL1289" s="1">
        <v>0</v>
      </c>
      <c r="AM1289" s="1">
        <v>0</v>
      </c>
      <c r="AN1289" s="1">
        <v>0</v>
      </c>
    </row>
    <row r="1290" spans="1:40" x14ac:dyDescent="0.25">
      <c r="A1290">
        <v>1288</v>
      </c>
      <c r="B1290" t="s">
        <v>53</v>
      </c>
      <c r="C1290">
        <v>24</v>
      </c>
      <c r="D1290">
        <v>7439921</v>
      </c>
      <c r="E1290" t="s">
        <v>7</v>
      </c>
      <c r="F1290">
        <v>0</v>
      </c>
      <c r="G1290" t="s">
        <v>122</v>
      </c>
      <c r="H1290" s="1">
        <v>0</v>
      </c>
      <c r="I1290" s="1">
        <v>0</v>
      </c>
      <c r="J1290" s="1">
        <v>0</v>
      </c>
      <c r="K1290" s="1">
        <v>0</v>
      </c>
      <c r="L1290" s="1">
        <v>0</v>
      </c>
      <c r="M1290" s="1">
        <v>0</v>
      </c>
      <c r="N1290" s="1">
        <v>0</v>
      </c>
      <c r="O1290" s="1">
        <v>0</v>
      </c>
      <c r="P1290" s="1">
        <v>0</v>
      </c>
      <c r="Q1290" s="1">
        <v>0</v>
      </c>
      <c r="R1290" s="1">
        <v>0</v>
      </c>
      <c r="S1290" s="1">
        <v>0</v>
      </c>
      <c r="T1290" s="1">
        <v>0</v>
      </c>
      <c r="U1290" s="1">
        <v>0</v>
      </c>
      <c r="V1290" t="s">
        <v>86</v>
      </c>
      <c r="W1290" s="1">
        <v>0</v>
      </c>
      <c r="X1290" s="1">
        <v>0</v>
      </c>
      <c r="Y1290" s="1">
        <v>0</v>
      </c>
      <c r="Z1290" s="1">
        <v>0</v>
      </c>
      <c r="AA1290" s="1">
        <v>0</v>
      </c>
      <c r="AB1290" s="1">
        <v>0</v>
      </c>
      <c r="AC1290" s="1">
        <v>0</v>
      </c>
      <c r="AD1290" s="1">
        <v>0</v>
      </c>
      <c r="AE1290" s="1">
        <v>0</v>
      </c>
      <c r="AF1290" s="1">
        <v>0</v>
      </c>
      <c r="AG1290" s="1">
        <v>0</v>
      </c>
      <c r="AH1290" s="1">
        <v>0</v>
      </c>
      <c r="AI1290" t="s">
        <v>87</v>
      </c>
      <c r="AL1290" s="1">
        <v>0</v>
      </c>
      <c r="AM1290" s="1">
        <v>0</v>
      </c>
      <c r="AN1290" s="1">
        <v>0</v>
      </c>
    </row>
    <row r="1291" spans="1:40" x14ac:dyDescent="0.25">
      <c r="A1291">
        <v>1289</v>
      </c>
      <c r="B1291" t="s">
        <v>53</v>
      </c>
      <c r="C1291">
        <v>24</v>
      </c>
      <c r="D1291">
        <v>7440622</v>
      </c>
      <c r="E1291" t="s">
        <v>296</v>
      </c>
      <c r="F1291">
        <v>0</v>
      </c>
      <c r="G1291" t="s">
        <v>122</v>
      </c>
      <c r="H1291" s="1">
        <v>0</v>
      </c>
      <c r="I1291" s="1">
        <v>0</v>
      </c>
      <c r="J1291" s="1">
        <v>0</v>
      </c>
      <c r="K1291" s="1">
        <v>0</v>
      </c>
      <c r="L1291" s="1">
        <v>0</v>
      </c>
      <c r="M1291" s="1">
        <v>0</v>
      </c>
      <c r="N1291" s="1">
        <v>0</v>
      </c>
      <c r="O1291" s="1">
        <v>0</v>
      </c>
      <c r="P1291" s="1">
        <v>0</v>
      </c>
      <c r="Q1291" s="1">
        <v>0</v>
      </c>
      <c r="R1291" s="1">
        <v>0</v>
      </c>
      <c r="S1291" s="1">
        <v>0</v>
      </c>
      <c r="T1291" s="1">
        <v>0</v>
      </c>
      <c r="U1291" s="1">
        <v>0</v>
      </c>
      <c r="V1291" t="s">
        <v>86</v>
      </c>
      <c r="W1291" s="1">
        <v>0</v>
      </c>
      <c r="X1291" s="1">
        <v>0</v>
      </c>
      <c r="Y1291" s="1">
        <v>0</v>
      </c>
      <c r="Z1291" s="1">
        <v>0</v>
      </c>
      <c r="AA1291" s="1">
        <v>0</v>
      </c>
      <c r="AB1291" s="1">
        <v>0</v>
      </c>
      <c r="AC1291" s="1">
        <v>0</v>
      </c>
      <c r="AD1291" s="1">
        <v>0</v>
      </c>
      <c r="AE1291" s="1">
        <v>0</v>
      </c>
      <c r="AF1291" s="1">
        <v>0</v>
      </c>
      <c r="AG1291" s="1">
        <v>0</v>
      </c>
      <c r="AH1291" s="1">
        <v>0</v>
      </c>
      <c r="AI1291" t="s">
        <v>87</v>
      </c>
      <c r="AL1291" s="1">
        <v>0</v>
      </c>
      <c r="AM1291" s="1">
        <v>0</v>
      </c>
      <c r="AN1291" s="1">
        <v>0</v>
      </c>
    </row>
    <row r="1292" spans="1:40" x14ac:dyDescent="0.25">
      <c r="A1292">
        <v>1290</v>
      </c>
      <c r="B1292" t="s">
        <v>53</v>
      </c>
      <c r="C1292">
        <v>24</v>
      </c>
      <c r="D1292">
        <v>7440666</v>
      </c>
      <c r="E1292" t="s">
        <v>297</v>
      </c>
      <c r="F1292" s="1">
        <v>9.9999999999999995E-7</v>
      </c>
      <c r="G1292" t="s">
        <v>122</v>
      </c>
      <c r="H1292" s="1">
        <v>0</v>
      </c>
      <c r="I1292" s="1">
        <v>0</v>
      </c>
      <c r="J1292" s="1">
        <v>0</v>
      </c>
      <c r="K1292" s="1">
        <v>0</v>
      </c>
      <c r="L1292" s="1">
        <v>0</v>
      </c>
      <c r="M1292" s="1">
        <v>0</v>
      </c>
      <c r="N1292" s="1">
        <v>0</v>
      </c>
      <c r="O1292" s="1">
        <v>0</v>
      </c>
      <c r="P1292" s="1">
        <v>0</v>
      </c>
      <c r="Q1292" s="1">
        <v>0</v>
      </c>
      <c r="R1292" s="1">
        <v>0</v>
      </c>
      <c r="S1292" s="1">
        <v>0</v>
      </c>
      <c r="T1292" s="1">
        <v>0</v>
      </c>
      <c r="U1292" s="1">
        <v>0</v>
      </c>
      <c r="V1292" t="s">
        <v>86</v>
      </c>
      <c r="W1292" s="1">
        <v>9.9999999999999995E-7</v>
      </c>
      <c r="X1292" s="1">
        <v>0</v>
      </c>
      <c r="Y1292" s="1">
        <v>0</v>
      </c>
      <c r="Z1292" s="1">
        <v>0</v>
      </c>
      <c r="AA1292" s="1">
        <v>0</v>
      </c>
      <c r="AB1292" s="1">
        <v>0</v>
      </c>
      <c r="AC1292" s="1">
        <v>0</v>
      </c>
      <c r="AD1292" s="1">
        <v>0</v>
      </c>
      <c r="AE1292" s="1">
        <v>0</v>
      </c>
      <c r="AF1292" s="1">
        <v>0</v>
      </c>
      <c r="AG1292" s="1">
        <v>0</v>
      </c>
      <c r="AH1292" s="1">
        <v>0</v>
      </c>
      <c r="AI1292" t="s">
        <v>87</v>
      </c>
      <c r="AL1292" s="1">
        <v>0</v>
      </c>
      <c r="AM1292" s="1">
        <v>0</v>
      </c>
      <c r="AN1292" s="1">
        <v>0</v>
      </c>
    </row>
    <row r="1293" spans="1:40" x14ac:dyDescent="0.25">
      <c r="A1293">
        <v>1291</v>
      </c>
      <c r="B1293" t="s">
        <v>214</v>
      </c>
      <c r="C1293">
        <v>24</v>
      </c>
      <c r="D1293">
        <v>7429905</v>
      </c>
      <c r="E1293" t="s">
        <v>290</v>
      </c>
      <c r="F1293">
        <v>0</v>
      </c>
      <c r="G1293" t="s">
        <v>122</v>
      </c>
      <c r="H1293" s="1">
        <v>0</v>
      </c>
      <c r="I1293" s="1">
        <v>0</v>
      </c>
      <c r="J1293" s="1">
        <v>0</v>
      </c>
      <c r="K1293" s="1">
        <v>0</v>
      </c>
      <c r="L1293" s="1">
        <v>0</v>
      </c>
      <c r="M1293" s="1">
        <v>0</v>
      </c>
      <c r="N1293" s="1">
        <v>0</v>
      </c>
      <c r="O1293" s="1">
        <v>0</v>
      </c>
      <c r="P1293" s="1">
        <v>0</v>
      </c>
      <c r="Q1293" s="1">
        <v>0</v>
      </c>
      <c r="R1293" s="1">
        <v>0</v>
      </c>
      <c r="S1293" s="1">
        <v>0</v>
      </c>
      <c r="T1293" s="1">
        <v>0</v>
      </c>
      <c r="U1293" s="1">
        <v>0</v>
      </c>
      <c r="V1293" t="s">
        <v>86</v>
      </c>
      <c r="W1293" s="1">
        <v>0</v>
      </c>
      <c r="X1293" s="1">
        <v>0</v>
      </c>
      <c r="Y1293" s="1">
        <v>0</v>
      </c>
      <c r="Z1293" s="1">
        <v>0</v>
      </c>
      <c r="AA1293" s="1">
        <v>0</v>
      </c>
      <c r="AB1293" s="1">
        <v>0</v>
      </c>
      <c r="AC1293" s="1">
        <v>0</v>
      </c>
      <c r="AD1293" s="1">
        <v>0</v>
      </c>
      <c r="AE1293" s="1">
        <v>0</v>
      </c>
      <c r="AF1293" s="1">
        <v>0</v>
      </c>
      <c r="AG1293" s="1">
        <v>0</v>
      </c>
      <c r="AH1293" s="1">
        <v>0</v>
      </c>
      <c r="AI1293" t="s">
        <v>87</v>
      </c>
      <c r="AL1293" s="1">
        <v>0</v>
      </c>
      <c r="AM1293" s="1">
        <v>0</v>
      </c>
      <c r="AN1293" s="1">
        <v>0</v>
      </c>
    </row>
    <row r="1294" spans="1:40" x14ac:dyDescent="0.25">
      <c r="A1294">
        <v>1292</v>
      </c>
      <c r="B1294" t="s">
        <v>214</v>
      </c>
      <c r="C1294">
        <v>24</v>
      </c>
      <c r="D1294">
        <v>1344281</v>
      </c>
      <c r="E1294" t="s">
        <v>291</v>
      </c>
      <c r="F1294">
        <v>0</v>
      </c>
      <c r="G1294" t="s">
        <v>122</v>
      </c>
      <c r="H1294" s="1">
        <v>0</v>
      </c>
      <c r="I1294" s="1">
        <v>0</v>
      </c>
      <c r="J1294" s="1">
        <v>0</v>
      </c>
      <c r="K1294" s="1">
        <v>0</v>
      </c>
      <c r="L1294" s="1">
        <v>0</v>
      </c>
      <c r="M1294" s="1">
        <v>0</v>
      </c>
      <c r="N1294" s="1">
        <v>0</v>
      </c>
      <c r="O1294" s="1">
        <v>0</v>
      </c>
      <c r="P1294" s="1">
        <v>0</v>
      </c>
      <c r="Q1294" s="1">
        <v>0</v>
      </c>
      <c r="R1294" s="1">
        <v>0</v>
      </c>
      <c r="S1294" s="1">
        <v>0</v>
      </c>
      <c r="T1294" s="1">
        <v>0</v>
      </c>
      <c r="U1294" s="1">
        <v>0</v>
      </c>
      <c r="V1294" t="s">
        <v>86</v>
      </c>
      <c r="W1294" s="1">
        <v>0</v>
      </c>
      <c r="X1294" s="1">
        <v>0</v>
      </c>
      <c r="Y1294" s="1">
        <v>0</v>
      </c>
      <c r="Z1294" s="1">
        <v>0</v>
      </c>
      <c r="AA1294" s="1">
        <v>0</v>
      </c>
      <c r="AB1294" s="1">
        <v>0</v>
      </c>
      <c r="AC1294" s="1">
        <v>0</v>
      </c>
      <c r="AD1294" s="1">
        <v>0</v>
      </c>
      <c r="AE1294" s="1">
        <v>0</v>
      </c>
      <c r="AF1294" s="1">
        <v>0</v>
      </c>
      <c r="AG1294" s="1">
        <v>0</v>
      </c>
      <c r="AH1294" s="1">
        <v>0</v>
      </c>
      <c r="AI1294" t="s">
        <v>87</v>
      </c>
      <c r="AL1294" s="1">
        <v>0</v>
      </c>
      <c r="AM1294" s="1">
        <v>0</v>
      </c>
      <c r="AN1294" s="1">
        <v>0</v>
      </c>
    </row>
    <row r="1295" spans="1:40" x14ac:dyDescent="0.25">
      <c r="A1295">
        <v>1293</v>
      </c>
      <c r="B1295" t="s">
        <v>214</v>
      </c>
      <c r="C1295">
        <v>24</v>
      </c>
      <c r="D1295">
        <v>7440417</v>
      </c>
      <c r="E1295" t="s">
        <v>292</v>
      </c>
      <c r="F1295">
        <v>0</v>
      </c>
      <c r="G1295" t="s">
        <v>122</v>
      </c>
      <c r="H1295" s="1">
        <v>0</v>
      </c>
      <c r="I1295" s="1">
        <v>0</v>
      </c>
      <c r="J1295" s="1">
        <v>0</v>
      </c>
      <c r="K1295" s="1">
        <v>0</v>
      </c>
      <c r="L1295" s="1">
        <v>0</v>
      </c>
      <c r="M1295" s="1">
        <v>0</v>
      </c>
      <c r="N1295" s="1">
        <v>0</v>
      </c>
      <c r="O1295" s="1">
        <v>0</v>
      </c>
      <c r="P1295" s="1">
        <v>0</v>
      </c>
      <c r="Q1295" s="1">
        <v>0</v>
      </c>
      <c r="R1295" s="1">
        <v>0</v>
      </c>
      <c r="S1295" s="1">
        <v>0</v>
      </c>
      <c r="T1295" s="1">
        <v>0</v>
      </c>
      <c r="U1295" s="1">
        <v>0</v>
      </c>
      <c r="V1295" t="s">
        <v>86</v>
      </c>
      <c r="W1295" s="1">
        <v>0</v>
      </c>
      <c r="X1295" s="1">
        <v>0</v>
      </c>
      <c r="Y1295" s="1">
        <v>0</v>
      </c>
      <c r="Z1295" s="1">
        <v>0</v>
      </c>
      <c r="AA1295" s="1">
        <v>0</v>
      </c>
      <c r="AB1295" s="1">
        <v>0</v>
      </c>
      <c r="AC1295" s="1">
        <v>0</v>
      </c>
      <c r="AD1295" s="1">
        <v>0</v>
      </c>
      <c r="AE1295" s="1">
        <v>0</v>
      </c>
      <c r="AF1295" s="1">
        <v>0</v>
      </c>
      <c r="AG1295" s="1">
        <v>0</v>
      </c>
      <c r="AH1295" s="1">
        <v>0</v>
      </c>
      <c r="AI1295" t="s">
        <v>87</v>
      </c>
      <c r="AL1295" s="1">
        <v>0</v>
      </c>
      <c r="AM1295" s="1">
        <v>0</v>
      </c>
      <c r="AN1295" s="1">
        <v>0</v>
      </c>
    </row>
    <row r="1296" spans="1:40" x14ac:dyDescent="0.25">
      <c r="A1296">
        <v>1294</v>
      </c>
      <c r="B1296" t="s">
        <v>214</v>
      </c>
      <c r="C1296">
        <v>24</v>
      </c>
      <c r="D1296">
        <v>7440439</v>
      </c>
      <c r="E1296" t="s">
        <v>293</v>
      </c>
      <c r="F1296">
        <v>0</v>
      </c>
      <c r="G1296" t="s">
        <v>122</v>
      </c>
      <c r="H1296" s="1">
        <v>0</v>
      </c>
      <c r="I1296" s="1">
        <v>0</v>
      </c>
      <c r="J1296" s="1">
        <v>0</v>
      </c>
      <c r="K1296" s="1">
        <v>0</v>
      </c>
      <c r="L1296" s="1">
        <v>0</v>
      </c>
      <c r="M1296" s="1">
        <v>0</v>
      </c>
      <c r="N1296" s="1">
        <v>0</v>
      </c>
      <c r="O1296" s="1">
        <v>0</v>
      </c>
      <c r="P1296" s="1">
        <v>0</v>
      </c>
      <c r="Q1296" s="1">
        <v>0</v>
      </c>
      <c r="R1296" s="1">
        <v>0</v>
      </c>
      <c r="S1296" s="1">
        <v>0</v>
      </c>
      <c r="T1296" s="1">
        <v>0</v>
      </c>
      <c r="U1296" s="1">
        <v>0</v>
      </c>
      <c r="V1296" t="s">
        <v>86</v>
      </c>
      <c r="W1296" s="1">
        <v>0</v>
      </c>
      <c r="X1296" s="1">
        <v>0</v>
      </c>
      <c r="Y1296" s="1">
        <v>0</v>
      </c>
      <c r="Z1296" s="1">
        <v>0</v>
      </c>
      <c r="AA1296" s="1">
        <v>0</v>
      </c>
      <c r="AB1296" s="1">
        <v>0</v>
      </c>
      <c r="AC1296" s="1">
        <v>0</v>
      </c>
      <c r="AD1296" s="1">
        <v>0</v>
      </c>
      <c r="AE1296" s="1">
        <v>0</v>
      </c>
      <c r="AF1296" s="1">
        <v>0</v>
      </c>
      <c r="AG1296" s="1">
        <v>0</v>
      </c>
      <c r="AH1296" s="1">
        <v>0</v>
      </c>
      <c r="AI1296" t="s">
        <v>87</v>
      </c>
      <c r="AL1296" s="1">
        <v>0</v>
      </c>
      <c r="AM1296" s="1">
        <v>0</v>
      </c>
      <c r="AN1296" s="1">
        <v>0</v>
      </c>
    </row>
    <row r="1297" spans="1:40" x14ac:dyDescent="0.25">
      <c r="A1297">
        <v>1295</v>
      </c>
      <c r="B1297" t="s">
        <v>214</v>
      </c>
      <c r="C1297">
        <v>24</v>
      </c>
      <c r="D1297">
        <v>7440484</v>
      </c>
      <c r="E1297" t="s">
        <v>8</v>
      </c>
      <c r="F1297">
        <v>0</v>
      </c>
      <c r="G1297" t="s">
        <v>122</v>
      </c>
      <c r="H1297" s="1">
        <v>0</v>
      </c>
      <c r="I1297" s="1">
        <v>0</v>
      </c>
      <c r="J1297" s="1">
        <v>0</v>
      </c>
      <c r="K1297" s="1">
        <v>0</v>
      </c>
      <c r="L1297" s="1">
        <v>0</v>
      </c>
      <c r="M1297" s="1">
        <v>0</v>
      </c>
      <c r="N1297" s="1">
        <v>0</v>
      </c>
      <c r="O1297" s="1">
        <v>0</v>
      </c>
      <c r="P1297" s="1">
        <v>0</v>
      </c>
      <c r="Q1297" s="1">
        <v>0</v>
      </c>
      <c r="R1297" s="1">
        <v>0</v>
      </c>
      <c r="S1297" s="1">
        <v>0</v>
      </c>
      <c r="T1297" s="1">
        <v>0</v>
      </c>
      <c r="U1297" s="1">
        <v>0</v>
      </c>
      <c r="V1297" t="s">
        <v>86</v>
      </c>
      <c r="W1297" s="1">
        <v>0</v>
      </c>
      <c r="X1297" s="1">
        <v>0</v>
      </c>
      <c r="Y1297" s="1">
        <v>0</v>
      </c>
      <c r="Z1297" s="1">
        <v>0</v>
      </c>
      <c r="AA1297" s="1">
        <v>0</v>
      </c>
      <c r="AB1297" s="1">
        <v>0</v>
      </c>
      <c r="AC1297" s="1">
        <v>0</v>
      </c>
      <c r="AD1297" s="1">
        <v>0</v>
      </c>
      <c r="AE1297" s="1">
        <v>0</v>
      </c>
      <c r="AF1297" s="1">
        <v>0</v>
      </c>
      <c r="AG1297" s="1">
        <v>0</v>
      </c>
      <c r="AH1297" s="1">
        <v>0</v>
      </c>
      <c r="AI1297" t="s">
        <v>87</v>
      </c>
      <c r="AL1297" s="1">
        <v>0</v>
      </c>
      <c r="AM1297" s="1">
        <v>0</v>
      </c>
      <c r="AN1297" s="1">
        <v>0</v>
      </c>
    </row>
    <row r="1298" spans="1:40" x14ac:dyDescent="0.25">
      <c r="A1298">
        <v>1296</v>
      </c>
      <c r="B1298" t="s">
        <v>214</v>
      </c>
      <c r="C1298">
        <v>24</v>
      </c>
      <c r="D1298">
        <v>7440473</v>
      </c>
      <c r="E1298" t="s">
        <v>89</v>
      </c>
      <c r="F1298">
        <v>1E-4</v>
      </c>
      <c r="G1298" t="s">
        <v>122</v>
      </c>
      <c r="H1298" s="1">
        <v>0</v>
      </c>
      <c r="I1298" s="1">
        <v>0</v>
      </c>
      <c r="J1298" s="1">
        <v>0</v>
      </c>
      <c r="K1298" s="1">
        <v>0</v>
      </c>
      <c r="L1298" s="1">
        <v>0</v>
      </c>
      <c r="M1298" s="1">
        <v>0</v>
      </c>
      <c r="N1298" s="1">
        <v>0</v>
      </c>
      <c r="O1298" s="1">
        <v>0</v>
      </c>
      <c r="P1298" s="1">
        <v>0</v>
      </c>
      <c r="Q1298" s="1">
        <v>0</v>
      </c>
      <c r="R1298" s="1">
        <v>0</v>
      </c>
      <c r="S1298" s="1">
        <v>0</v>
      </c>
      <c r="T1298" s="1">
        <v>0</v>
      </c>
      <c r="U1298" s="1">
        <v>0</v>
      </c>
      <c r="V1298" t="s">
        <v>86</v>
      </c>
      <c r="W1298" s="1">
        <v>1E-4</v>
      </c>
      <c r="X1298" s="1">
        <v>0</v>
      </c>
      <c r="Y1298" s="1">
        <v>0</v>
      </c>
      <c r="Z1298" s="1">
        <v>0</v>
      </c>
      <c r="AA1298" s="1">
        <v>0</v>
      </c>
      <c r="AB1298" s="1">
        <v>0</v>
      </c>
      <c r="AC1298" s="1">
        <v>0</v>
      </c>
      <c r="AD1298" s="1">
        <v>0</v>
      </c>
      <c r="AE1298" s="1">
        <v>0</v>
      </c>
      <c r="AF1298" s="1">
        <v>0</v>
      </c>
      <c r="AG1298" s="1">
        <v>0</v>
      </c>
      <c r="AH1298" s="1">
        <v>0</v>
      </c>
      <c r="AI1298" t="s">
        <v>87</v>
      </c>
      <c r="AL1298" s="1">
        <v>0</v>
      </c>
      <c r="AM1298" s="1">
        <v>0</v>
      </c>
      <c r="AN1298" s="1">
        <v>0</v>
      </c>
    </row>
    <row r="1299" spans="1:40" x14ac:dyDescent="0.25">
      <c r="A1299">
        <v>1297</v>
      </c>
      <c r="B1299" t="s">
        <v>214</v>
      </c>
      <c r="C1299">
        <v>24</v>
      </c>
      <c r="D1299">
        <v>18540299</v>
      </c>
      <c r="E1299" t="s">
        <v>13</v>
      </c>
      <c r="F1299" s="1">
        <v>1.0000000000000001E-5</v>
      </c>
      <c r="G1299" t="s">
        <v>122</v>
      </c>
      <c r="H1299" s="1">
        <v>0</v>
      </c>
      <c r="I1299" s="1">
        <v>0</v>
      </c>
      <c r="J1299" s="1">
        <v>0</v>
      </c>
      <c r="K1299" s="1">
        <v>0</v>
      </c>
      <c r="L1299" s="1">
        <v>0</v>
      </c>
      <c r="M1299" s="1">
        <v>0</v>
      </c>
      <c r="N1299" s="1">
        <v>5.0000000000000002E-5</v>
      </c>
      <c r="O1299" s="1">
        <v>0</v>
      </c>
      <c r="P1299" s="1">
        <v>0</v>
      </c>
      <c r="Q1299" s="1">
        <v>0</v>
      </c>
      <c r="R1299" s="1">
        <v>0</v>
      </c>
      <c r="S1299" s="1">
        <v>2.7205E-6</v>
      </c>
      <c r="T1299" s="1">
        <v>0</v>
      </c>
      <c r="U1299" s="1">
        <v>0</v>
      </c>
      <c r="V1299" t="s">
        <v>86</v>
      </c>
      <c r="W1299" s="1">
        <v>1.0000000000000001E-5</v>
      </c>
      <c r="X1299" s="1">
        <v>4.9678999999999998E-8</v>
      </c>
      <c r="Y1299" s="1">
        <v>4.7313E-9</v>
      </c>
      <c r="Z1299" s="1">
        <v>0</v>
      </c>
      <c r="AA1299" s="1">
        <v>0</v>
      </c>
      <c r="AB1299" s="1">
        <v>0</v>
      </c>
      <c r="AC1299" s="1">
        <v>0</v>
      </c>
      <c r="AD1299" s="1">
        <v>0</v>
      </c>
      <c r="AE1299" s="1">
        <v>0</v>
      </c>
      <c r="AF1299" s="1">
        <v>0</v>
      </c>
      <c r="AG1299" s="1">
        <v>0</v>
      </c>
      <c r="AH1299" s="1">
        <v>0</v>
      </c>
      <c r="AI1299" t="s">
        <v>87</v>
      </c>
      <c r="AJ1299" t="s">
        <v>88</v>
      </c>
      <c r="AK1299" t="s">
        <v>118</v>
      </c>
      <c r="AL1299" s="1">
        <v>0</v>
      </c>
      <c r="AM1299" s="1">
        <v>0</v>
      </c>
      <c r="AN1299" s="1">
        <v>0</v>
      </c>
    </row>
    <row r="1300" spans="1:40" x14ac:dyDescent="0.25">
      <c r="A1300">
        <v>1298</v>
      </c>
      <c r="B1300" t="s">
        <v>214</v>
      </c>
      <c r="C1300">
        <v>24</v>
      </c>
      <c r="D1300">
        <v>1175</v>
      </c>
      <c r="E1300" t="s">
        <v>294</v>
      </c>
      <c r="F1300" s="1">
        <v>1.0000000000000001E-5</v>
      </c>
      <c r="G1300" t="s">
        <v>122</v>
      </c>
      <c r="H1300" s="1">
        <v>0</v>
      </c>
      <c r="I1300" s="1">
        <v>0</v>
      </c>
      <c r="J1300" s="1">
        <v>0</v>
      </c>
      <c r="K1300" s="1">
        <v>0</v>
      </c>
      <c r="L1300" s="1">
        <v>0</v>
      </c>
      <c r="M1300" s="1">
        <v>0</v>
      </c>
      <c r="N1300" s="1">
        <v>3.3332999999999999E-6</v>
      </c>
      <c r="O1300" s="1">
        <v>0</v>
      </c>
      <c r="P1300" s="1">
        <v>0</v>
      </c>
      <c r="Q1300" s="1">
        <v>0</v>
      </c>
      <c r="R1300" s="1">
        <v>0</v>
      </c>
      <c r="S1300" s="1">
        <v>0</v>
      </c>
      <c r="T1300" s="1">
        <v>0</v>
      </c>
      <c r="U1300" s="1">
        <v>0</v>
      </c>
      <c r="V1300" t="s">
        <v>86</v>
      </c>
      <c r="W1300" s="1">
        <v>1.0000000000000001E-5</v>
      </c>
      <c r="X1300" s="1">
        <v>0</v>
      </c>
      <c r="Y1300" s="1">
        <v>0</v>
      </c>
      <c r="Z1300" s="1">
        <v>0</v>
      </c>
      <c r="AA1300" s="1">
        <v>0</v>
      </c>
      <c r="AB1300" s="1">
        <v>0</v>
      </c>
      <c r="AC1300" s="1">
        <v>0</v>
      </c>
      <c r="AD1300" s="1">
        <v>0</v>
      </c>
      <c r="AE1300" s="1">
        <v>0</v>
      </c>
      <c r="AF1300" s="1">
        <v>0</v>
      </c>
      <c r="AG1300" s="1">
        <v>0</v>
      </c>
      <c r="AH1300" s="1">
        <v>0</v>
      </c>
      <c r="AI1300" t="s">
        <v>87</v>
      </c>
      <c r="AL1300" s="1">
        <v>0</v>
      </c>
      <c r="AM1300" s="1">
        <v>0</v>
      </c>
      <c r="AN1300" s="1">
        <v>0</v>
      </c>
    </row>
    <row r="1301" spans="1:40" x14ac:dyDescent="0.25">
      <c r="A1301">
        <v>1299</v>
      </c>
      <c r="B1301" t="s">
        <v>214</v>
      </c>
      <c r="C1301">
        <v>24</v>
      </c>
      <c r="D1301">
        <v>7440508</v>
      </c>
      <c r="E1301" t="s">
        <v>10</v>
      </c>
      <c r="F1301">
        <v>0</v>
      </c>
      <c r="G1301" t="s">
        <v>122</v>
      </c>
      <c r="H1301" s="1">
        <v>0</v>
      </c>
      <c r="I1301" s="1">
        <v>0</v>
      </c>
      <c r="J1301" s="1">
        <v>0</v>
      </c>
      <c r="K1301" s="1">
        <v>0</v>
      </c>
      <c r="L1301" s="1">
        <v>0</v>
      </c>
      <c r="M1301" s="1">
        <v>0</v>
      </c>
      <c r="N1301" s="1">
        <v>0</v>
      </c>
      <c r="O1301" s="1">
        <v>0</v>
      </c>
      <c r="P1301" s="1">
        <v>0</v>
      </c>
      <c r="Q1301" s="1">
        <v>0</v>
      </c>
      <c r="R1301" s="1">
        <v>0</v>
      </c>
      <c r="S1301" s="1">
        <v>0</v>
      </c>
      <c r="T1301" s="1">
        <v>0</v>
      </c>
      <c r="U1301" s="1">
        <v>0</v>
      </c>
      <c r="V1301" t="s">
        <v>86</v>
      </c>
      <c r="W1301" s="1">
        <v>0</v>
      </c>
      <c r="X1301" s="1">
        <v>0</v>
      </c>
      <c r="Y1301" s="1">
        <v>0</v>
      </c>
      <c r="Z1301" s="1">
        <v>0</v>
      </c>
      <c r="AA1301" s="1">
        <v>0</v>
      </c>
      <c r="AB1301" s="1">
        <v>0</v>
      </c>
      <c r="AC1301" s="1">
        <v>0</v>
      </c>
      <c r="AD1301" s="1">
        <v>0</v>
      </c>
      <c r="AE1301" s="1">
        <v>0</v>
      </c>
      <c r="AF1301" s="1">
        <v>0</v>
      </c>
      <c r="AG1301" s="1">
        <v>0</v>
      </c>
      <c r="AH1301" s="1">
        <v>0</v>
      </c>
      <c r="AI1301" t="s">
        <v>87</v>
      </c>
      <c r="AL1301" s="1">
        <v>0</v>
      </c>
      <c r="AM1301" s="1">
        <v>0</v>
      </c>
      <c r="AN1301" s="1">
        <v>0</v>
      </c>
    </row>
    <row r="1302" spans="1:40" x14ac:dyDescent="0.25">
      <c r="A1302">
        <v>1300</v>
      </c>
      <c r="B1302" t="s">
        <v>214</v>
      </c>
      <c r="C1302">
        <v>24</v>
      </c>
      <c r="D1302">
        <v>7439965</v>
      </c>
      <c r="E1302" t="s">
        <v>5</v>
      </c>
      <c r="F1302" s="1">
        <v>5.02E-5</v>
      </c>
      <c r="G1302" t="s">
        <v>122</v>
      </c>
      <c r="H1302" s="1">
        <v>0</v>
      </c>
      <c r="I1302" s="1">
        <v>5.5778000000000002E-4</v>
      </c>
      <c r="J1302" s="1">
        <v>0</v>
      </c>
      <c r="K1302" s="1">
        <v>0</v>
      </c>
      <c r="L1302" s="1">
        <v>0</v>
      </c>
      <c r="M1302" s="1">
        <v>0</v>
      </c>
      <c r="N1302" s="1">
        <v>0</v>
      </c>
      <c r="O1302" s="1">
        <v>0</v>
      </c>
      <c r="P1302" s="1">
        <v>0</v>
      </c>
      <c r="Q1302" s="1">
        <v>0</v>
      </c>
      <c r="R1302" s="1">
        <v>0</v>
      </c>
      <c r="S1302" s="1">
        <v>0</v>
      </c>
      <c r="T1302" s="1">
        <v>0</v>
      </c>
      <c r="U1302" s="1">
        <v>0</v>
      </c>
      <c r="V1302" t="s">
        <v>86</v>
      </c>
      <c r="W1302" s="1">
        <v>5.02E-5</v>
      </c>
      <c r="X1302" s="1">
        <v>0</v>
      </c>
      <c r="Y1302" s="1">
        <v>0</v>
      </c>
      <c r="Z1302" s="1">
        <v>0</v>
      </c>
      <c r="AA1302" s="1">
        <v>0</v>
      </c>
      <c r="AB1302" s="1">
        <v>0</v>
      </c>
      <c r="AC1302" s="1">
        <v>0</v>
      </c>
      <c r="AD1302" s="1">
        <v>0</v>
      </c>
      <c r="AE1302" s="1">
        <v>0</v>
      </c>
      <c r="AF1302" s="1">
        <v>0</v>
      </c>
      <c r="AG1302" s="1">
        <v>0</v>
      </c>
      <c r="AH1302" s="1">
        <v>0</v>
      </c>
      <c r="AI1302" t="s">
        <v>87</v>
      </c>
      <c r="AL1302" s="1">
        <v>0</v>
      </c>
      <c r="AM1302" s="1">
        <v>0</v>
      </c>
      <c r="AN1302" s="1">
        <v>0</v>
      </c>
    </row>
    <row r="1303" spans="1:40" x14ac:dyDescent="0.25">
      <c r="A1303">
        <v>1301</v>
      </c>
      <c r="B1303" t="s">
        <v>214</v>
      </c>
      <c r="C1303">
        <v>24</v>
      </c>
      <c r="D1303">
        <v>7440020</v>
      </c>
      <c r="E1303" t="s">
        <v>6</v>
      </c>
      <c r="F1303" s="1">
        <v>1.0000000000000001E-5</v>
      </c>
      <c r="G1303" t="s">
        <v>122</v>
      </c>
      <c r="H1303" s="1">
        <v>0</v>
      </c>
      <c r="I1303" s="1">
        <v>0</v>
      </c>
      <c r="J1303" s="1">
        <v>0</v>
      </c>
      <c r="K1303" s="1">
        <v>0</v>
      </c>
      <c r="L1303" s="1">
        <v>0</v>
      </c>
      <c r="M1303" s="1">
        <v>4.9463999999999998E-6</v>
      </c>
      <c r="N1303" s="1">
        <v>7.1429000000000002E-4</v>
      </c>
      <c r="O1303" s="1">
        <v>0</v>
      </c>
      <c r="P1303" s="1">
        <v>0</v>
      </c>
      <c r="Q1303" s="1">
        <v>0</v>
      </c>
      <c r="R1303" s="1">
        <v>0</v>
      </c>
      <c r="S1303" s="1">
        <v>7.1429000000000002E-4</v>
      </c>
      <c r="T1303" s="1">
        <v>0</v>
      </c>
      <c r="U1303" s="1">
        <v>0</v>
      </c>
      <c r="V1303" t="s">
        <v>86</v>
      </c>
      <c r="W1303" s="1">
        <v>1.0000000000000001E-5</v>
      </c>
      <c r="X1303" s="1">
        <v>4.9678999999999998E-8</v>
      </c>
      <c r="Y1303" s="1">
        <v>4.7313E-9</v>
      </c>
      <c r="Z1303" s="1">
        <v>0</v>
      </c>
      <c r="AA1303" s="1">
        <v>0</v>
      </c>
      <c r="AB1303" s="1">
        <v>0</v>
      </c>
      <c r="AC1303" s="1">
        <v>0</v>
      </c>
      <c r="AD1303" s="1">
        <v>0</v>
      </c>
      <c r="AE1303" s="1">
        <v>0</v>
      </c>
      <c r="AF1303" s="1">
        <v>0</v>
      </c>
      <c r="AG1303" s="1">
        <v>0</v>
      </c>
      <c r="AH1303" s="1">
        <v>0</v>
      </c>
      <c r="AI1303" t="s">
        <v>87</v>
      </c>
      <c r="AJ1303" t="s">
        <v>88</v>
      </c>
      <c r="AK1303" t="s">
        <v>118</v>
      </c>
      <c r="AL1303" s="1">
        <v>0</v>
      </c>
      <c r="AM1303" s="1">
        <v>0</v>
      </c>
      <c r="AN1303" s="1">
        <v>0</v>
      </c>
    </row>
    <row r="1304" spans="1:40" x14ac:dyDescent="0.25">
      <c r="A1304">
        <v>1302</v>
      </c>
      <c r="B1304" t="s">
        <v>214</v>
      </c>
      <c r="C1304">
        <v>24</v>
      </c>
      <c r="D1304">
        <v>7723140</v>
      </c>
      <c r="E1304" t="s">
        <v>295</v>
      </c>
      <c r="F1304">
        <v>0</v>
      </c>
      <c r="G1304" t="s">
        <v>122</v>
      </c>
      <c r="H1304" s="1">
        <v>0</v>
      </c>
      <c r="I1304" s="1">
        <v>0</v>
      </c>
      <c r="J1304" s="1">
        <v>0</v>
      </c>
      <c r="K1304" s="1">
        <v>0</v>
      </c>
      <c r="L1304" s="1">
        <v>0</v>
      </c>
      <c r="M1304" s="1">
        <v>0</v>
      </c>
      <c r="N1304" s="1">
        <v>0</v>
      </c>
      <c r="O1304" s="1">
        <v>0</v>
      </c>
      <c r="P1304" s="1">
        <v>0</v>
      </c>
      <c r="Q1304" s="1">
        <v>0</v>
      </c>
      <c r="R1304" s="1">
        <v>0</v>
      </c>
      <c r="S1304" s="1">
        <v>0</v>
      </c>
      <c r="T1304" s="1">
        <v>0</v>
      </c>
      <c r="U1304" s="1">
        <v>0</v>
      </c>
      <c r="V1304" t="s">
        <v>86</v>
      </c>
      <c r="W1304" s="1">
        <v>0</v>
      </c>
      <c r="X1304" s="1">
        <v>0</v>
      </c>
      <c r="Y1304" s="1">
        <v>0</v>
      </c>
      <c r="Z1304" s="1">
        <v>0</v>
      </c>
      <c r="AA1304" s="1">
        <v>0</v>
      </c>
      <c r="AB1304" s="1">
        <v>0</v>
      </c>
      <c r="AC1304" s="1">
        <v>0</v>
      </c>
      <c r="AD1304" s="1">
        <v>0</v>
      </c>
      <c r="AE1304" s="1">
        <v>0</v>
      </c>
      <c r="AF1304" s="1">
        <v>0</v>
      </c>
      <c r="AG1304" s="1">
        <v>0</v>
      </c>
      <c r="AH1304" s="1">
        <v>0</v>
      </c>
      <c r="AI1304" t="s">
        <v>87</v>
      </c>
      <c r="AL1304" s="1">
        <v>0</v>
      </c>
      <c r="AM1304" s="1">
        <v>0</v>
      </c>
      <c r="AN1304" s="1">
        <v>0</v>
      </c>
    </row>
    <row r="1305" spans="1:40" x14ac:dyDescent="0.25">
      <c r="A1305">
        <v>1303</v>
      </c>
      <c r="B1305" t="s">
        <v>214</v>
      </c>
      <c r="C1305">
        <v>24</v>
      </c>
      <c r="D1305">
        <v>7439921</v>
      </c>
      <c r="E1305" t="s">
        <v>7</v>
      </c>
      <c r="F1305">
        <v>0</v>
      </c>
      <c r="G1305" t="s">
        <v>122</v>
      </c>
      <c r="H1305" s="1">
        <v>0</v>
      </c>
      <c r="I1305" s="1">
        <v>0</v>
      </c>
      <c r="J1305" s="1">
        <v>0</v>
      </c>
      <c r="K1305" s="1">
        <v>0</v>
      </c>
      <c r="L1305" s="1">
        <v>0</v>
      </c>
      <c r="M1305" s="1">
        <v>0</v>
      </c>
      <c r="N1305" s="1">
        <v>0</v>
      </c>
      <c r="O1305" s="1">
        <v>0</v>
      </c>
      <c r="P1305" s="1">
        <v>0</v>
      </c>
      <c r="Q1305" s="1">
        <v>0</v>
      </c>
      <c r="R1305" s="1">
        <v>0</v>
      </c>
      <c r="S1305" s="1">
        <v>0</v>
      </c>
      <c r="T1305" s="1">
        <v>0</v>
      </c>
      <c r="U1305" s="1">
        <v>0</v>
      </c>
      <c r="V1305" t="s">
        <v>86</v>
      </c>
      <c r="W1305" s="1">
        <v>0</v>
      </c>
      <c r="X1305" s="1">
        <v>0</v>
      </c>
      <c r="Y1305" s="1">
        <v>0</v>
      </c>
      <c r="Z1305" s="1">
        <v>0</v>
      </c>
      <c r="AA1305" s="1">
        <v>0</v>
      </c>
      <c r="AB1305" s="1">
        <v>0</v>
      </c>
      <c r="AC1305" s="1">
        <v>0</v>
      </c>
      <c r="AD1305" s="1">
        <v>0</v>
      </c>
      <c r="AE1305" s="1">
        <v>0</v>
      </c>
      <c r="AF1305" s="1">
        <v>0</v>
      </c>
      <c r="AG1305" s="1">
        <v>0</v>
      </c>
      <c r="AH1305" s="1">
        <v>0</v>
      </c>
      <c r="AI1305" t="s">
        <v>87</v>
      </c>
      <c r="AL1305" s="1">
        <v>0</v>
      </c>
      <c r="AM1305" s="1">
        <v>0</v>
      </c>
      <c r="AN1305" s="1">
        <v>0</v>
      </c>
    </row>
    <row r="1306" spans="1:40" x14ac:dyDescent="0.25">
      <c r="A1306">
        <v>1304</v>
      </c>
      <c r="B1306" t="s">
        <v>214</v>
      </c>
      <c r="C1306">
        <v>24</v>
      </c>
      <c r="D1306">
        <v>7440622</v>
      </c>
      <c r="E1306" t="s">
        <v>296</v>
      </c>
      <c r="F1306">
        <v>0</v>
      </c>
      <c r="G1306" t="s">
        <v>122</v>
      </c>
      <c r="H1306" s="1">
        <v>0</v>
      </c>
      <c r="I1306" s="1">
        <v>0</v>
      </c>
      <c r="J1306" s="1">
        <v>0</v>
      </c>
      <c r="K1306" s="1">
        <v>0</v>
      </c>
      <c r="L1306" s="1">
        <v>0</v>
      </c>
      <c r="M1306" s="1">
        <v>0</v>
      </c>
      <c r="N1306" s="1">
        <v>0</v>
      </c>
      <c r="O1306" s="1">
        <v>0</v>
      </c>
      <c r="P1306" s="1">
        <v>0</v>
      </c>
      <c r="Q1306" s="1">
        <v>0</v>
      </c>
      <c r="R1306" s="1">
        <v>0</v>
      </c>
      <c r="S1306" s="1">
        <v>0</v>
      </c>
      <c r="T1306" s="1">
        <v>0</v>
      </c>
      <c r="U1306" s="1">
        <v>0</v>
      </c>
      <c r="V1306" t="s">
        <v>86</v>
      </c>
      <c r="W1306" s="1">
        <v>0</v>
      </c>
      <c r="X1306" s="1">
        <v>0</v>
      </c>
      <c r="Y1306" s="1">
        <v>0</v>
      </c>
      <c r="Z1306" s="1">
        <v>0</v>
      </c>
      <c r="AA1306" s="1">
        <v>0</v>
      </c>
      <c r="AB1306" s="1">
        <v>0</v>
      </c>
      <c r="AC1306" s="1">
        <v>0</v>
      </c>
      <c r="AD1306" s="1">
        <v>0</v>
      </c>
      <c r="AE1306" s="1">
        <v>0</v>
      </c>
      <c r="AF1306" s="1">
        <v>0</v>
      </c>
      <c r="AG1306" s="1">
        <v>0</v>
      </c>
      <c r="AH1306" s="1">
        <v>0</v>
      </c>
      <c r="AI1306" t="s">
        <v>87</v>
      </c>
      <c r="AL1306" s="1">
        <v>0</v>
      </c>
      <c r="AM1306" s="1">
        <v>0</v>
      </c>
      <c r="AN1306" s="1">
        <v>0</v>
      </c>
    </row>
    <row r="1307" spans="1:40" x14ac:dyDescent="0.25">
      <c r="A1307">
        <v>1305</v>
      </c>
      <c r="B1307" t="s">
        <v>214</v>
      </c>
      <c r="C1307">
        <v>24</v>
      </c>
      <c r="D1307">
        <v>7440666</v>
      </c>
      <c r="E1307" t="s">
        <v>297</v>
      </c>
      <c r="F1307">
        <v>0</v>
      </c>
      <c r="G1307" t="s">
        <v>122</v>
      </c>
      <c r="H1307" s="1">
        <v>0</v>
      </c>
      <c r="I1307" s="1">
        <v>0</v>
      </c>
      <c r="J1307" s="1">
        <v>0</v>
      </c>
      <c r="K1307" s="1">
        <v>0</v>
      </c>
      <c r="L1307" s="1">
        <v>0</v>
      </c>
      <c r="M1307" s="1">
        <v>0</v>
      </c>
      <c r="N1307" s="1">
        <v>0</v>
      </c>
      <c r="O1307" s="1">
        <v>0</v>
      </c>
      <c r="P1307" s="1">
        <v>0</v>
      </c>
      <c r="Q1307" s="1">
        <v>0</v>
      </c>
      <c r="R1307" s="1">
        <v>0</v>
      </c>
      <c r="S1307" s="1">
        <v>0</v>
      </c>
      <c r="T1307" s="1">
        <v>0</v>
      </c>
      <c r="U1307" s="1">
        <v>0</v>
      </c>
      <c r="V1307" t="s">
        <v>86</v>
      </c>
      <c r="W1307" s="1">
        <v>0</v>
      </c>
      <c r="X1307" s="1">
        <v>0</v>
      </c>
      <c r="Y1307" s="1">
        <v>0</v>
      </c>
      <c r="Z1307" s="1">
        <v>0</v>
      </c>
      <c r="AA1307" s="1">
        <v>0</v>
      </c>
      <c r="AB1307" s="1">
        <v>0</v>
      </c>
      <c r="AC1307" s="1">
        <v>0</v>
      </c>
      <c r="AD1307" s="1">
        <v>0</v>
      </c>
      <c r="AE1307" s="1">
        <v>0</v>
      </c>
      <c r="AF1307" s="1">
        <v>0</v>
      </c>
      <c r="AG1307" s="1">
        <v>0</v>
      </c>
      <c r="AH1307" s="1">
        <v>0</v>
      </c>
      <c r="AI1307" t="s">
        <v>87</v>
      </c>
      <c r="AL1307" s="1">
        <v>0</v>
      </c>
      <c r="AM1307" s="1">
        <v>0</v>
      </c>
      <c r="AN1307" s="1">
        <v>0</v>
      </c>
    </row>
    <row r="1308" spans="1:40" x14ac:dyDescent="0.25">
      <c r="A1308">
        <v>1306</v>
      </c>
      <c r="B1308" t="s">
        <v>362</v>
      </c>
      <c r="C1308">
        <v>24</v>
      </c>
      <c r="D1308">
        <v>7429905</v>
      </c>
      <c r="E1308" t="s">
        <v>290</v>
      </c>
      <c r="F1308">
        <v>0</v>
      </c>
      <c r="G1308" t="s">
        <v>122</v>
      </c>
      <c r="H1308" s="1">
        <v>0</v>
      </c>
      <c r="I1308" s="1">
        <v>0</v>
      </c>
      <c r="J1308" s="1">
        <v>0</v>
      </c>
      <c r="K1308" s="1">
        <v>0</v>
      </c>
      <c r="L1308" s="1">
        <v>0</v>
      </c>
      <c r="M1308" s="1">
        <v>0</v>
      </c>
      <c r="N1308" s="1">
        <v>0</v>
      </c>
      <c r="O1308" s="1">
        <v>0</v>
      </c>
      <c r="P1308" s="1">
        <v>0</v>
      </c>
      <c r="Q1308" s="1">
        <v>0</v>
      </c>
      <c r="R1308" s="1">
        <v>0</v>
      </c>
      <c r="S1308" s="1">
        <v>0</v>
      </c>
      <c r="T1308" s="1">
        <v>0</v>
      </c>
      <c r="U1308" s="1">
        <v>0</v>
      </c>
      <c r="V1308" t="s">
        <v>86</v>
      </c>
      <c r="W1308" s="1">
        <v>0</v>
      </c>
      <c r="X1308" s="1">
        <v>0</v>
      </c>
      <c r="Y1308" s="1">
        <v>0</v>
      </c>
      <c r="Z1308" s="1">
        <v>0</v>
      </c>
      <c r="AA1308" s="1">
        <v>0</v>
      </c>
      <c r="AB1308" s="1">
        <v>0</v>
      </c>
      <c r="AC1308" s="1">
        <v>0</v>
      </c>
      <c r="AD1308" s="1">
        <v>0</v>
      </c>
      <c r="AE1308" s="1">
        <v>0</v>
      </c>
      <c r="AF1308" s="1">
        <v>0</v>
      </c>
      <c r="AG1308" s="1">
        <v>0</v>
      </c>
      <c r="AH1308" s="1">
        <v>0</v>
      </c>
      <c r="AI1308" t="s">
        <v>87</v>
      </c>
      <c r="AL1308" s="1">
        <v>0</v>
      </c>
      <c r="AM1308" s="1">
        <v>0</v>
      </c>
      <c r="AN1308" s="1">
        <v>0</v>
      </c>
    </row>
    <row r="1309" spans="1:40" x14ac:dyDescent="0.25">
      <c r="A1309">
        <v>1307</v>
      </c>
      <c r="B1309" t="s">
        <v>362</v>
      </c>
      <c r="C1309">
        <v>24</v>
      </c>
      <c r="D1309">
        <v>1344281</v>
      </c>
      <c r="E1309" t="s">
        <v>291</v>
      </c>
      <c r="F1309">
        <v>0</v>
      </c>
      <c r="G1309" t="s">
        <v>122</v>
      </c>
      <c r="H1309" s="1">
        <v>0</v>
      </c>
      <c r="I1309" s="1">
        <v>0</v>
      </c>
      <c r="J1309" s="1">
        <v>0</v>
      </c>
      <c r="K1309" s="1">
        <v>0</v>
      </c>
      <c r="L1309" s="1">
        <v>0</v>
      </c>
      <c r="M1309" s="1">
        <v>0</v>
      </c>
      <c r="N1309" s="1">
        <v>0</v>
      </c>
      <c r="O1309" s="1">
        <v>0</v>
      </c>
      <c r="P1309" s="1">
        <v>0</v>
      </c>
      <c r="Q1309" s="1">
        <v>0</v>
      </c>
      <c r="R1309" s="1">
        <v>0</v>
      </c>
      <c r="S1309" s="1">
        <v>0</v>
      </c>
      <c r="T1309" s="1">
        <v>0</v>
      </c>
      <c r="U1309" s="1">
        <v>0</v>
      </c>
      <c r="V1309" t="s">
        <v>86</v>
      </c>
      <c r="W1309" s="1">
        <v>0</v>
      </c>
      <c r="X1309" s="1">
        <v>0</v>
      </c>
      <c r="Y1309" s="1">
        <v>0</v>
      </c>
      <c r="Z1309" s="1">
        <v>0</v>
      </c>
      <c r="AA1309" s="1">
        <v>0</v>
      </c>
      <c r="AB1309" s="1">
        <v>0</v>
      </c>
      <c r="AC1309" s="1">
        <v>0</v>
      </c>
      <c r="AD1309" s="1">
        <v>0</v>
      </c>
      <c r="AE1309" s="1">
        <v>0</v>
      </c>
      <c r="AF1309" s="1">
        <v>0</v>
      </c>
      <c r="AG1309" s="1">
        <v>0</v>
      </c>
      <c r="AH1309" s="1">
        <v>0</v>
      </c>
      <c r="AI1309" t="s">
        <v>87</v>
      </c>
      <c r="AL1309" s="1">
        <v>0</v>
      </c>
      <c r="AM1309" s="1">
        <v>0</v>
      </c>
      <c r="AN1309" s="1">
        <v>0</v>
      </c>
    </row>
    <row r="1310" spans="1:40" x14ac:dyDescent="0.25">
      <c r="A1310">
        <v>1308</v>
      </c>
      <c r="B1310" t="s">
        <v>362</v>
      </c>
      <c r="C1310">
        <v>24</v>
      </c>
      <c r="D1310">
        <v>7440417</v>
      </c>
      <c r="E1310" t="s">
        <v>292</v>
      </c>
      <c r="F1310">
        <v>0</v>
      </c>
      <c r="G1310" t="s">
        <v>122</v>
      </c>
      <c r="H1310" s="1">
        <v>0</v>
      </c>
      <c r="I1310" s="1">
        <v>0</v>
      </c>
      <c r="J1310" s="1">
        <v>0</v>
      </c>
      <c r="K1310" s="1">
        <v>0</v>
      </c>
      <c r="L1310" s="1">
        <v>0</v>
      </c>
      <c r="M1310" s="1">
        <v>0</v>
      </c>
      <c r="N1310" s="1">
        <v>0</v>
      </c>
      <c r="O1310" s="1">
        <v>0</v>
      </c>
      <c r="P1310" s="1">
        <v>0</v>
      </c>
      <c r="Q1310" s="1">
        <v>0</v>
      </c>
      <c r="R1310" s="1">
        <v>0</v>
      </c>
      <c r="S1310" s="1">
        <v>0</v>
      </c>
      <c r="T1310" s="1">
        <v>0</v>
      </c>
      <c r="U1310" s="1">
        <v>0</v>
      </c>
      <c r="V1310" t="s">
        <v>86</v>
      </c>
      <c r="W1310" s="1">
        <v>0</v>
      </c>
      <c r="X1310" s="1">
        <v>0</v>
      </c>
      <c r="Y1310" s="1">
        <v>0</v>
      </c>
      <c r="Z1310" s="1">
        <v>0</v>
      </c>
      <c r="AA1310" s="1">
        <v>0</v>
      </c>
      <c r="AB1310" s="1">
        <v>0</v>
      </c>
      <c r="AC1310" s="1">
        <v>0</v>
      </c>
      <c r="AD1310" s="1">
        <v>0</v>
      </c>
      <c r="AE1310" s="1">
        <v>0</v>
      </c>
      <c r="AF1310" s="1">
        <v>0</v>
      </c>
      <c r="AG1310" s="1">
        <v>0</v>
      </c>
      <c r="AH1310" s="1">
        <v>0</v>
      </c>
      <c r="AI1310" t="s">
        <v>87</v>
      </c>
      <c r="AL1310" s="1">
        <v>0</v>
      </c>
      <c r="AM1310" s="1">
        <v>0</v>
      </c>
      <c r="AN1310" s="1">
        <v>0</v>
      </c>
    </row>
    <row r="1311" spans="1:40" x14ac:dyDescent="0.25">
      <c r="A1311">
        <v>1309</v>
      </c>
      <c r="B1311" t="s">
        <v>362</v>
      </c>
      <c r="C1311">
        <v>24</v>
      </c>
      <c r="D1311">
        <v>7440439</v>
      </c>
      <c r="E1311" t="s">
        <v>293</v>
      </c>
      <c r="F1311">
        <v>0</v>
      </c>
      <c r="G1311" t="s">
        <v>122</v>
      </c>
      <c r="H1311" s="1">
        <v>0</v>
      </c>
      <c r="I1311" s="1">
        <v>0</v>
      </c>
      <c r="J1311" s="1">
        <v>0</v>
      </c>
      <c r="K1311" s="1">
        <v>0</v>
      </c>
      <c r="L1311" s="1">
        <v>0</v>
      </c>
      <c r="M1311" s="1">
        <v>0</v>
      </c>
      <c r="N1311" s="1">
        <v>0</v>
      </c>
      <c r="O1311" s="1">
        <v>0</v>
      </c>
      <c r="P1311" s="1">
        <v>0</v>
      </c>
      <c r="Q1311" s="1">
        <v>0</v>
      </c>
      <c r="R1311" s="1">
        <v>0</v>
      </c>
      <c r="S1311" s="1">
        <v>0</v>
      </c>
      <c r="T1311" s="1">
        <v>0</v>
      </c>
      <c r="U1311" s="1">
        <v>0</v>
      </c>
      <c r="V1311" t="s">
        <v>86</v>
      </c>
      <c r="W1311" s="1">
        <v>0</v>
      </c>
      <c r="X1311" s="1">
        <v>0</v>
      </c>
      <c r="Y1311" s="1">
        <v>0</v>
      </c>
      <c r="Z1311" s="1">
        <v>0</v>
      </c>
      <c r="AA1311" s="1">
        <v>0</v>
      </c>
      <c r="AB1311" s="1">
        <v>0</v>
      </c>
      <c r="AC1311" s="1">
        <v>0</v>
      </c>
      <c r="AD1311" s="1">
        <v>0</v>
      </c>
      <c r="AE1311" s="1">
        <v>0</v>
      </c>
      <c r="AF1311" s="1">
        <v>0</v>
      </c>
      <c r="AG1311" s="1">
        <v>0</v>
      </c>
      <c r="AH1311" s="1">
        <v>0</v>
      </c>
      <c r="AI1311" t="s">
        <v>87</v>
      </c>
      <c r="AL1311" s="1">
        <v>0</v>
      </c>
      <c r="AM1311" s="1">
        <v>0</v>
      </c>
      <c r="AN1311" s="1">
        <v>0</v>
      </c>
    </row>
    <row r="1312" spans="1:40" x14ac:dyDescent="0.25">
      <c r="A1312">
        <v>1310</v>
      </c>
      <c r="B1312" t="s">
        <v>362</v>
      </c>
      <c r="C1312">
        <v>24</v>
      </c>
      <c r="D1312">
        <v>7440484</v>
      </c>
      <c r="E1312" t="s">
        <v>8</v>
      </c>
      <c r="F1312">
        <v>0</v>
      </c>
      <c r="G1312" t="s">
        <v>122</v>
      </c>
      <c r="H1312" s="1">
        <v>0</v>
      </c>
      <c r="I1312" s="1">
        <v>0</v>
      </c>
      <c r="J1312" s="1">
        <v>0</v>
      </c>
      <c r="K1312" s="1">
        <v>0</v>
      </c>
      <c r="L1312" s="1">
        <v>0</v>
      </c>
      <c r="M1312" s="1">
        <v>0</v>
      </c>
      <c r="N1312" s="1">
        <v>0</v>
      </c>
      <c r="O1312" s="1">
        <v>0</v>
      </c>
      <c r="P1312" s="1">
        <v>0</v>
      </c>
      <c r="Q1312" s="1">
        <v>0</v>
      </c>
      <c r="R1312" s="1">
        <v>0</v>
      </c>
      <c r="S1312" s="1">
        <v>0</v>
      </c>
      <c r="T1312" s="1">
        <v>0</v>
      </c>
      <c r="U1312" s="1">
        <v>0</v>
      </c>
      <c r="V1312" t="s">
        <v>86</v>
      </c>
      <c r="W1312" s="1">
        <v>0</v>
      </c>
      <c r="X1312" s="1">
        <v>0</v>
      </c>
      <c r="Y1312" s="1">
        <v>0</v>
      </c>
      <c r="Z1312" s="1">
        <v>0</v>
      </c>
      <c r="AA1312" s="1">
        <v>0</v>
      </c>
      <c r="AB1312" s="1">
        <v>0</v>
      </c>
      <c r="AC1312" s="1">
        <v>0</v>
      </c>
      <c r="AD1312" s="1">
        <v>0</v>
      </c>
      <c r="AE1312" s="1">
        <v>0</v>
      </c>
      <c r="AF1312" s="1">
        <v>0</v>
      </c>
      <c r="AG1312" s="1">
        <v>0</v>
      </c>
      <c r="AH1312" s="1">
        <v>0</v>
      </c>
      <c r="AI1312" t="s">
        <v>87</v>
      </c>
      <c r="AL1312" s="1">
        <v>0</v>
      </c>
      <c r="AM1312" s="1">
        <v>0</v>
      </c>
      <c r="AN1312" s="1">
        <v>0</v>
      </c>
    </row>
    <row r="1313" spans="1:40" x14ac:dyDescent="0.25">
      <c r="A1313">
        <v>1311</v>
      </c>
      <c r="B1313" t="s">
        <v>362</v>
      </c>
      <c r="C1313">
        <v>24</v>
      </c>
      <c r="D1313">
        <v>7440473</v>
      </c>
      <c r="E1313" t="s">
        <v>89</v>
      </c>
      <c r="F1313">
        <v>0</v>
      </c>
      <c r="G1313" t="s">
        <v>122</v>
      </c>
      <c r="H1313" s="1">
        <v>0</v>
      </c>
      <c r="I1313" s="1">
        <v>0</v>
      </c>
      <c r="J1313" s="1">
        <v>0</v>
      </c>
      <c r="K1313" s="1">
        <v>0</v>
      </c>
      <c r="L1313" s="1">
        <v>0</v>
      </c>
      <c r="M1313" s="1">
        <v>0</v>
      </c>
      <c r="N1313" s="1">
        <v>0</v>
      </c>
      <c r="O1313" s="1">
        <v>0</v>
      </c>
      <c r="P1313" s="1">
        <v>0</v>
      </c>
      <c r="Q1313" s="1">
        <v>0</v>
      </c>
      <c r="R1313" s="1">
        <v>0</v>
      </c>
      <c r="S1313" s="1">
        <v>0</v>
      </c>
      <c r="T1313" s="1">
        <v>0</v>
      </c>
      <c r="U1313" s="1">
        <v>0</v>
      </c>
      <c r="V1313" t="s">
        <v>86</v>
      </c>
      <c r="W1313" s="1">
        <v>0</v>
      </c>
      <c r="X1313" s="1">
        <v>0</v>
      </c>
      <c r="Y1313" s="1">
        <v>0</v>
      </c>
      <c r="Z1313" s="1">
        <v>0</v>
      </c>
      <c r="AA1313" s="1">
        <v>0</v>
      </c>
      <c r="AB1313" s="1">
        <v>0</v>
      </c>
      <c r="AC1313" s="1">
        <v>0</v>
      </c>
      <c r="AD1313" s="1">
        <v>0</v>
      </c>
      <c r="AE1313" s="1">
        <v>0</v>
      </c>
      <c r="AF1313" s="1">
        <v>0</v>
      </c>
      <c r="AG1313" s="1">
        <v>0</v>
      </c>
      <c r="AH1313" s="1">
        <v>0</v>
      </c>
      <c r="AI1313" t="s">
        <v>87</v>
      </c>
      <c r="AL1313" s="1">
        <v>0</v>
      </c>
      <c r="AM1313" s="1">
        <v>0</v>
      </c>
      <c r="AN1313" s="1">
        <v>0</v>
      </c>
    </row>
    <row r="1314" spans="1:40" x14ac:dyDescent="0.25">
      <c r="A1314">
        <v>1312</v>
      </c>
      <c r="B1314" t="s">
        <v>362</v>
      </c>
      <c r="C1314">
        <v>24</v>
      </c>
      <c r="D1314">
        <v>18540299</v>
      </c>
      <c r="E1314" t="s">
        <v>13</v>
      </c>
      <c r="F1314">
        <v>0</v>
      </c>
      <c r="G1314" t="s">
        <v>122</v>
      </c>
      <c r="H1314" s="1">
        <v>0</v>
      </c>
      <c r="I1314" s="1">
        <v>0</v>
      </c>
      <c r="J1314" s="1">
        <v>0</v>
      </c>
      <c r="K1314" s="1">
        <v>0</v>
      </c>
      <c r="L1314" s="1">
        <v>0</v>
      </c>
      <c r="M1314" s="1">
        <v>0</v>
      </c>
      <c r="N1314" s="1">
        <v>0</v>
      </c>
      <c r="O1314" s="1">
        <v>0</v>
      </c>
      <c r="P1314" s="1">
        <v>0</v>
      </c>
      <c r="Q1314" s="1">
        <v>0</v>
      </c>
      <c r="R1314" s="1">
        <v>0</v>
      </c>
      <c r="S1314" s="1">
        <v>0</v>
      </c>
      <c r="T1314" s="1">
        <v>0</v>
      </c>
      <c r="U1314" s="1">
        <v>0</v>
      </c>
      <c r="V1314" t="s">
        <v>86</v>
      </c>
      <c r="W1314" s="1">
        <v>0</v>
      </c>
      <c r="X1314" s="1">
        <v>0</v>
      </c>
      <c r="Y1314" s="1">
        <v>0</v>
      </c>
      <c r="Z1314" s="1">
        <v>0</v>
      </c>
      <c r="AA1314" s="1">
        <v>0</v>
      </c>
      <c r="AB1314" s="1">
        <v>0</v>
      </c>
      <c r="AC1314" s="1">
        <v>0</v>
      </c>
      <c r="AD1314" s="1">
        <v>0</v>
      </c>
      <c r="AE1314" s="1">
        <v>0</v>
      </c>
      <c r="AF1314" s="1">
        <v>0</v>
      </c>
      <c r="AG1314" s="1">
        <v>0</v>
      </c>
      <c r="AH1314" s="1">
        <v>0</v>
      </c>
      <c r="AI1314" t="s">
        <v>87</v>
      </c>
      <c r="AL1314" s="1">
        <v>0</v>
      </c>
      <c r="AM1314" s="1">
        <v>0</v>
      </c>
      <c r="AN1314" s="1">
        <v>0</v>
      </c>
    </row>
    <row r="1315" spans="1:40" x14ac:dyDescent="0.25">
      <c r="A1315">
        <v>1313</v>
      </c>
      <c r="B1315" t="s">
        <v>362</v>
      </c>
      <c r="C1315">
        <v>24</v>
      </c>
      <c r="D1315">
        <v>1175</v>
      </c>
      <c r="E1315" t="s">
        <v>294</v>
      </c>
      <c r="F1315">
        <v>0</v>
      </c>
      <c r="G1315" t="s">
        <v>122</v>
      </c>
      <c r="H1315" s="1">
        <v>0</v>
      </c>
      <c r="I1315" s="1">
        <v>0</v>
      </c>
      <c r="J1315" s="1">
        <v>0</v>
      </c>
      <c r="K1315" s="1">
        <v>0</v>
      </c>
      <c r="L1315" s="1">
        <v>0</v>
      </c>
      <c r="M1315" s="1">
        <v>0</v>
      </c>
      <c r="N1315" s="1">
        <v>0</v>
      </c>
      <c r="O1315" s="1">
        <v>0</v>
      </c>
      <c r="P1315" s="1">
        <v>0</v>
      </c>
      <c r="Q1315" s="1">
        <v>0</v>
      </c>
      <c r="R1315" s="1">
        <v>0</v>
      </c>
      <c r="S1315" s="1">
        <v>0</v>
      </c>
      <c r="T1315" s="1">
        <v>0</v>
      </c>
      <c r="U1315" s="1">
        <v>0</v>
      </c>
      <c r="V1315" t="s">
        <v>86</v>
      </c>
      <c r="W1315" s="1">
        <v>0</v>
      </c>
      <c r="X1315" s="1">
        <v>0</v>
      </c>
      <c r="Y1315" s="1">
        <v>0</v>
      </c>
      <c r="Z1315" s="1">
        <v>0</v>
      </c>
      <c r="AA1315" s="1">
        <v>0</v>
      </c>
      <c r="AB1315" s="1">
        <v>0</v>
      </c>
      <c r="AC1315" s="1">
        <v>0</v>
      </c>
      <c r="AD1315" s="1">
        <v>0</v>
      </c>
      <c r="AE1315" s="1">
        <v>0</v>
      </c>
      <c r="AF1315" s="1">
        <v>0</v>
      </c>
      <c r="AG1315" s="1">
        <v>0</v>
      </c>
      <c r="AH1315" s="1">
        <v>0</v>
      </c>
      <c r="AI1315" t="s">
        <v>87</v>
      </c>
      <c r="AL1315" s="1">
        <v>0</v>
      </c>
      <c r="AM1315" s="1">
        <v>0</v>
      </c>
      <c r="AN1315" s="1">
        <v>0</v>
      </c>
    </row>
    <row r="1316" spans="1:40" x14ac:dyDescent="0.25">
      <c r="A1316">
        <v>1314</v>
      </c>
      <c r="B1316" t="s">
        <v>362</v>
      </c>
      <c r="C1316">
        <v>24</v>
      </c>
      <c r="D1316">
        <v>7440508</v>
      </c>
      <c r="E1316" t="s">
        <v>10</v>
      </c>
      <c r="F1316">
        <v>0</v>
      </c>
      <c r="G1316" t="s">
        <v>122</v>
      </c>
      <c r="H1316" s="1">
        <v>0</v>
      </c>
      <c r="I1316" s="1">
        <v>0</v>
      </c>
      <c r="J1316" s="1">
        <v>0</v>
      </c>
      <c r="K1316" s="1">
        <v>0</v>
      </c>
      <c r="L1316" s="1">
        <v>0</v>
      </c>
      <c r="M1316" s="1">
        <v>0</v>
      </c>
      <c r="N1316" s="1">
        <v>0</v>
      </c>
      <c r="O1316" s="1">
        <v>0</v>
      </c>
      <c r="P1316" s="1">
        <v>0</v>
      </c>
      <c r="Q1316" s="1">
        <v>0</v>
      </c>
      <c r="R1316" s="1">
        <v>0</v>
      </c>
      <c r="S1316" s="1">
        <v>0</v>
      </c>
      <c r="T1316" s="1">
        <v>0</v>
      </c>
      <c r="U1316" s="1">
        <v>0</v>
      </c>
      <c r="V1316" t="s">
        <v>86</v>
      </c>
      <c r="W1316" s="1">
        <v>0</v>
      </c>
      <c r="X1316" s="1">
        <v>0</v>
      </c>
      <c r="Y1316" s="1">
        <v>0</v>
      </c>
      <c r="Z1316" s="1">
        <v>0</v>
      </c>
      <c r="AA1316" s="1">
        <v>0</v>
      </c>
      <c r="AB1316" s="1">
        <v>0</v>
      </c>
      <c r="AC1316" s="1">
        <v>0</v>
      </c>
      <c r="AD1316" s="1">
        <v>0</v>
      </c>
      <c r="AE1316" s="1">
        <v>0</v>
      </c>
      <c r="AF1316" s="1">
        <v>0</v>
      </c>
      <c r="AG1316" s="1">
        <v>0</v>
      </c>
      <c r="AH1316" s="1">
        <v>0</v>
      </c>
      <c r="AI1316" t="s">
        <v>87</v>
      </c>
      <c r="AL1316" s="1">
        <v>0</v>
      </c>
      <c r="AM1316" s="1">
        <v>0</v>
      </c>
      <c r="AN1316" s="1">
        <v>0</v>
      </c>
    </row>
    <row r="1317" spans="1:40" x14ac:dyDescent="0.25">
      <c r="A1317">
        <v>1315</v>
      </c>
      <c r="B1317" t="s">
        <v>362</v>
      </c>
      <c r="C1317">
        <v>24</v>
      </c>
      <c r="D1317">
        <v>7439965</v>
      </c>
      <c r="E1317" t="s">
        <v>5</v>
      </c>
      <c r="F1317">
        <v>0</v>
      </c>
      <c r="G1317" t="s">
        <v>122</v>
      </c>
      <c r="H1317" s="1">
        <v>0</v>
      </c>
      <c r="I1317" s="1">
        <v>0</v>
      </c>
      <c r="J1317" s="1">
        <v>0</v>
      </c>
      <c r="K1317" s="1">
        <v>0</v>
      </c>
      <c r="L1317" s="1">
        <v>0</v>
      </c>
      <c r="M1317" s="1">
        <v>0</v>
      </c>
      <c r="N1317" s="1">
        <v>0</v>
      </c>
      <c r="O1317" s="1">
        <v>0</v>
      </c>
      <c r="P1317" s="1">
        <v>0</v>
      </c>
      <c r="Q1317" s="1">
        <v>0</v>
      </c>
      <c r="R1317" s="1">
        <v>0</v>
      </c>
      <c r="S1317" s="1">
        <v>0</v>
      </c>
      <c r="T1317" s="1">
        <v>0</v>
      </c>
      <c r="U1317" s="1">
        <v>0</v>
      </c>
      <c r="V1317" t="s">
        <v>86</v>
      </c>
      <c r="W1317" s="1">
        <v>0</v>
      </c>
      <c r="X1317" s="1">
        <v>0</v>
      </c>
      <c r="Y1317" s="1">
        <v>0</v>
      </c>
      <c r="Z1317" s="1">
        <v>0</v>
      </c>
      <c r="AA1317" s="1">
        <v>0</v>
      </c>
      <c r="AB1317" s="1">
        <v>0</v>
      </c>
      <c r="AC1317" s="1">
        <v>0</v>
      </c>
      <c r="AD1317" s="1">
        <v>0</v>
      </c>
      <c r="AE1317" s="1">
        <v>0</v>
      </c>
      <c r="AF1317" s="1">
        <v>0</v>
      </c>
      <c r="AG1317" s="1">
        <v>0</v>
      </c>
      <c r="AH1317" s="1">
        <v>0</v>
      </c>
      <c r="AI1317" t="s">
        <v>87</v>
      </c>
      <c r="AL1317" s="1">
        <v>0</v>
      </c>
      <c r="AM1317" s="1">
        <v>0</v>
      </c>
      <c r="AN1317" s="1">
        <v>0</v>
      </c>
    </row>
    <row r="1318" spans="1:40" x14ac:dyDescent="0.25">
      <c r="A1318">
        <v>1316</v>
      </c>
      <c r="B1318" t="s">
        <v>362</v>
      </c>
      <c r="C1318">
        <v>24</v>
      </c>
      <c r="D1318">
        <v>7440020</v>
      </c>
      <c r="E1318" t="s">
        <v>6</v>
      </c>
      <c r="F1318">
        <v>0</v>
      </c>
      <c r="G1318" t="s">
        <v>122</v>
      </c>
      <c r="H1318" s="1">
        <v>0</v>
      </c>
      <c r="I1318" s="1">
        <v>0</v>
      </c>
      <c r="J1318" s="1">
        <v>0</v>
      </c>
      <c r="K1318" s="1">
        <v>0</v>
      </c>
      <c r="L1318" s="1">
        <v>0</v>
      </c>
      <c r="M1318" s="1">
        <v>0</v>
      </c>
      <c r="N1318" s="1">
        <v>0</v>
      </c>
      <c r="O1318" s="1">
        <v>0</v>
      </c>
      <c r="P1318" s="1">
        <v>0</v>
      </c>
      <c r="Q1318" s="1">
        <v>0</v>
      </c>
      <c r="R1318" s="1">
        <v>0</v>
      </c>
      <c r="S1318" s="1">
        <v>0</v>
      </c>
      <c r="T1318" s="1">
        <v>0</v>
      </c>
      <c r="U1318" s="1">
        <v>0</v>
      </c>
      <c r="V1318" t="s">
        <v>86</v>
      </c>
      <c r="W1318" s="1">
        <v>0</v>
      </c>
      <c r="X1318" s="1">
        <v>0</v>
      </c>
      <c r="Y1318" s="1">
        <v>0</v>
      </c>
      <c r="Z1318" s="1">
        <v>0</v>
      </c>
      <c r="AA1318" s="1">
        <v>0</v>
      </c>
      <c r="AB1318" s="1">
        <v>0</v>
      </c>
      <c r="AC1318" s="1">
        <v>0</v>
      </c>
      <c r="AD1318" s="1">
        <v>0</v>
      </c>
      <c r="AE1318" s="1">
        <v>0</v>
      </c>
      <c r="AF1318" s="1">
        <v>0</v>
      </c>
      <c r="AG1318" s="1">
        <v>0</v>
      </c>
      <c r="AH1318" s="1">
        <v>0</v>
      </c>
      <c r="AI1318" t="s">
        <v>87</v>
      </c>
      <c r="AL1318" s="1">
        <v>0</v>
      </c>
      <c r="AM1318" s="1">
        <v>0</v>
      </c>
      <c r="AN1318" s="1">
        <v>0</v>
      </c>
    </row>
    <row r="1319" spans="1:40" x14ac:dyDescent="0.25">
      <c r="A1319">
        <v>1317</v>
      </c>
      <c r="B1319" t="s">
        <v>362</v>
      </c>
      <c r="C1319">
        <v>24</v>
      </c>
      <c r="D1319">
        <v>7723140</v>
      </c>
      <c r="E1319" t="s">
        <v>295</v>
      </c>
      <c r="F1319">
        <v>0</v>
      </c>
      <c r="G1319" t="s">
        <v>122</v>
      </c>
      <c r="H1319" s="1">
        <v>0</v>
      </c>
      <c r="I1319" s="1">
        <v>0</v>
      </c>
      <c r="J1319" s="1">
        <v>0</v>
      </c>
      <c r="K1319" s="1">
        <v>0</v>
      </c>
      <c r="L1319" s="1">
        <v>0</v>
      </c>
      <c r="M1319" s="1">
        <v>0</v>
      </c>
      <c r="N1319" s="1">
        <v>0</v>
      </c>
      <c r="O1319" s="1">
        <v>0</v>
      </c>
      <c r="P1319" s="1">
        <v>0</v>
      </c>
      <c r="Q1319" s="1">
        <v>0</v>
      </c>
      <c r="R1319" s="1">
        <v>0</v>
      </c>
      <c r="S1319" s="1">
        <v>0</v>
      </c>
      <c r="T1319" s="1">
        <v>0</v>
      </c>
      <c r="U1319" s="1">
        <v>0</v>
      </c>
      <c r="V1319" t="s">
        <v>86</v>
      </c>
      <c r="W1319" s="1">
        <v>0</v>
      </c>
      <c r="X1319" s="1">
        <v>0</v>
      </c>
      <c r="Y1319" s="1">
        <v>0</v>
      </c>
      <c r="Z1319" s="1">
        <v>0</v>
      </c>
      <c r="AA1319" s="1">
        <v>0</v>
      </c>
      <c r="AB1319" s="1">
        <v>0</v>
      </c>
      <c r="AC1319" s="1">
        <v>0</v>
      </c>
      <c r="AD1319" s="1">
        <v>0</v>
      </c>
      <c r="AE1319" s="1">
        <v>0</v>
      </c>
      <c r="AF1319" s="1">
        <v>0</v>
      </c>
      <c r="AG1319" s="1">
        <v>0</v>
      </c>
      <c r="AH1319" s="1">
        <v>0</v>
      </c>
      <c r="AI1319" t="s">
        <v>87</v>
      </c>
      <c r="AL1319" s="1">
        <v>0</v>
      </c>
      <c r="AM1319" s="1">
        <v>0</v>
      </c>
      <c r="AN1319" s="1">
        <v>0</v>
      </c>
    </row>
    <row r="1320" spans="1:40" x14ac:dyDescent="0.25">
      <c r="A1320">
        <v>1318</v>
      </c>
      <c r="B1320" t="s">
        <v>362</v>
      </c>
      <c r="C1320">
        <v>24</v>
      </c>
      <c r="D1320">
        <v>7439921</v>
      </c>
      <c r="E1320" t="s">
        <v>7</v>
      </c>
      <c r="F1320">
        <v>0</v>
      </c>
      <c r="G1320" t="s">
        <v>122</v>
      </c>
      <c r="H1320" s="1">
        <v>0</v>
      </c>
      <c r="I1320" s="1">
        <v>0</v>
      </c>
      <c r="J1320" s="1">
        <v>0</v>
      </c>
      <c r="K1320" s="1">
        <v>0</v>
      </c>
      <c r="L1320" s="1">
        <v>0</v>
      </c>
      <c r="M1320" s="1">
        <v>0</v>
      </c>
      <c r="N1320" s="1">
        <v>0</v>
      </c>
      <c r="O1320" s="1">
        <v>0</v>
      </c>
      <c r="P1320" s="1">
        <v>0</v>
      </c>
      <c r="Q1320" s="1">
        <v>0</v>
      </c>
      <c r="R1320" s="1">
        <v>0</v>
      </c>
      <c r="S1320" s="1">
        <v>0</v>
      </c>
      <c r="T1320" s="1">
        <v>0</v>
      </c>
      <c r="U1320" s="1">
        <v>0</v>
      </c>
      <c r="V1320" t="s">
        <v>86</v>
      </c>
      <c r="W1320" s="1">
        <v>0</v>
      </c>
      <c r="X1320" s="1">
        <v>0</v>
      </c>
      <c r="Y1320" s="1">
        <v>0</v>
      </c>
      <c r="Z1320" s="1">
        <v>0</v>
      </c>
      <c r="AA1320" s="1">
        <v>0</v>
      </c>
      <c r="AB1320" s="1">
        <v>0</v>
      </c>
      <c r="AC1320" s="1">
        <v>0</v>
      </c>
      <c r="AD1320" s="1">
        <v>0</v>
      </c>
      <c r="AE1320" s="1">
        <v>0</v>
      </c>
      <c r="AF1320" s="1">
        <v>0</v>
      </c>
      <c r="AG1320" s="1">
        <v>0</v>
      </c>
      <c r="AH1320" s="1">
        <v>0</v>
      </c>
      <c r="AI1320" t="s">
        <v>87</v>
      </c>
      <c r="AL1320" s="1">
        <v>0</v>
      </c>
      <c r="AM1320" s="1">
        <v>0</v>
      </c>
      <c r="AN1320" s="1">
        <v>0</v>
      </c>
    </row>
    <row r="1321" spans="1:40" x14ac:dyDescent="0.25">
      <c r="A1321">
        <v>1319</v>
      </c>
      <c r="B1321" t="s">
        <v>362</v>
      </c>
      <c r="C1321">
        <v>24</v>
      </c>
      <c r="D1321">
        <v>7440622</v>
      </c>
      <c r="E1321" t="s">
        <v>296</v>
      </c>
      <c r="F1321">
        <v>0</v>
      </c>
      <c r="G1321" t="s">
        <v>122</v>
      </c>
      <c r="H1321" s="1">
        <v>0</v>
      </c>
      <c r="I1321" s="1">
        <v>0</v>
      </c>
      <c r="J1321" s="1">
        <v>0</v>
      </c>
      <c r="K1321" s="1">
        <v>0</v>
      </c>
      <c r="L1321" s="1">
        <v>0</v>
      </c>
      <c r="M1321" s="1">
        <v>0</v>
      </c>
      <c r="N1321" s="1">
        <v>0</v>
      </c>
      <c r="O1321" s="1">
        <v>0</v>
      </c>
      <c r="P1321" s="1">
        <v>0</v>
      </c>
      <c r="Q1321" s="1">
        <v>0</v>
      </c>
      <c r="R1321" s="1">
        <v>0</v>
      </c>
      <c r="S1321" s="1">
        <v>0</v>
      </c>
      <c r="T1321" s="1">
        <v>0</v>
      </c>
      <c r="U1321" s="1">
        <v>0</v>
      </c>
      <c r="V1321" t="s">
        <v>86</v>
      </c>
      <c r="W1321" s="1">
        <v>0</v>
      </c>
      <c r="X1321" s="1">
        <v>0</v>
      </c>
      <c r="Y1321" s="1">
        <v>0</v>
      </c>
      <c r="Z1321" s="1">
        <v>0</v>
      </c>
      <c r="AA1321" s="1">
        <v>0</v>
      </c>
      <c r="AB1321" s="1">
        <v>0</v>
      </c>
      <c r="AC1321" s="1">
        <v>0</v>
      </c>
      <c r="AD1321" s="1">
        <v>0</v>
      </c>
      <c r="AE1321" s="1">
        <v>0</v>
      </c>
      <c r="AF1321" s="1">
        <v>0</v>
      </c>
      <c r="AG1321" s="1">
        <v>0</v>
      </c>
      <c r="AH1321" s="1">
        <v>0</v>
      </c>
      <c r="AI1321" t="s">
        <v>87</v>
      </c>
      <c r="AL1321" s="1">
        <v>0</v>
      </c>
      <c r="AM1321" s="1">
        <v>0</v>
      </c>
      <c r="AN1321" s="1">
        <v>0</v>
      </c>
    </row>
    <row r="1322" spans="1:40" x14ac:dyDescent="0.25">
      <c r="A1322">
        <v>1320</v>
      </c>
      <c r="B1322" t="s">
        <v>362</v>
      </c>
      <c r="C1322">
        <v>24</v>
      </c>
      <c r="D1322">
        <v>7440666</v>
      </c>
      <c r="E1322" t="s">
        <v>297</v>
      </c>
      <c r="F1322">
        <v>0</v>
      </c>
      <c r="G1322" t="s">
        <v>122</v>
      </c>
      <c r="H1322" s="1">
        <v>0</v>
      </c>
      <c r="I1322" s="1">
        <v>0</v>
      </c>
      <c r="J1322" s="1">
        <v>0</v>
      </c>
      <c r="K1322" s="1">
        <v>0</v>
      </c>
      <c r="L1322" s="1">
        <v>0</v>
      </c>
      <c r="M1322" s="1">
        <v>0</v>
      </c>
      <c r="N1322" s="1">
        <v>0</v>
      </c>
      <c r="O1322" s="1">
        <v>0</v>
      </c>
      <c r="P1322" s="1">
        <v>0</v>
      </c>
      <c r="Q1322" s="1">
        <v>0</v>
      </c>
      <c r="R1322" s="1">
        <v>0</v>
      </c>
      <c r="S1322" s="1">
        <v>0</v>
      </c>
      <c r="T1322" s="1">
        <v>0</v>
      </c>
      <c r="U1322" s="1">
        <v>0</v>
      </c>
      <c r="V1322" t="s">
        <v>86</v>
      </c>
      <c r="W1322" s="1">
        <v>0</v>
      </c>
      <c r="X1322" s="1">
        <v>0</v>
      </c>
      <c r="Y1322" s="1">
        <v>0</v>
      </c>
      <c r="Z1322" s="1">
        <v>0</v>
      </c>
      <c r="AA1322" s="1">
        <v>0</v>
      </c>
      <c r="AB1322" s="1">
        <v>0</v>
      </c>
      <c r="AC1322" s="1">
        <v>0</v>
      </c>
      <c r="AD1322" s="1">
        <v>0</v>
      </c>
      <c r="AE1322" s="1">
        <v>0</v>
      </c>
      <c r="AF1322" s="1">
        <v>0</v>
      </c>
      <c r="AG1322" s="1">
        <v>0</v>
      </c>
      <c r="AH1322" s="1">
        <v>0</v>
      </c>
      <c r="AI1322" t="s">
        <v>87</v>
      </c>
      <c r="AL1322" s="1">
        <v>0</v>
      </c>
      <c r="AM1322" s="1">
        <v>0</v>
      </c>
      <c r="AN1322" s="1">
        <v>0</v>
      </c>
    </row>
    <row r="1323" spans="1:40" x14ac:dyDescent="0.25">
      <c r="A1323">
        <v>1321</v>
      </c>
      <c r="B1323" t="s">
        <v>215</v>
      </c>
      <c r="C1323">
        <v>24</v>
      </c>
      <c r="D1323">
        <v>7429905</v>
      </c>
      <c r="E1323" t="s">
        <v>290</v>
      </c>
      <c r="F1323">
        <v>0</v>
      </c>
      <c r="G1323" t="s">
        <v>122</v>
      </c>
      <c r="H1323" s="1">
        <v>0</v>
      </c>
      <c r="I1323" s="1">
        <v>0</v>
      </c>
      <c r="J1323" s="1">
        <v>0</v>
      </c>
      <c r="K1323" s="1">
        <v>0</v>
      </c>
      <c r="L1323" s="1">
        <v>0</v>
      </c>
      <c r="M1323" s="1">
        <v>0</v>
      </c>
      <c r="N1323" s="1">
        <v>0</v>
      </c>
      <c r="O1323" s="1">
        <v>0</v>
      </c>
      <c r="P1323" s="1">
        <v>0</v>
      </c>
      <c r="Q1323" s="1">
        <v>0</v>
      </c>
      <c r="R1323" s="1">
        <v>0</v>
      </c>
      <c r="S1323" s="1">
        <v>0</v>
      </c>
      <c r="T1323" s="1">
        <v>0</v>
      </c>
      <c r="U1323" s="1">
        <v>0</v>
      </c>
      <c r="V1323" t="s">
        <v>86</v>
      </c>
      <c r="W1323" s="1">
        <v>0</v>
      </c>
      <c r="X1323" s="1">
        <v>0</v>
      </c>
      <c r="Y1323" s="1">
        <v>0</v>
      </c>
      <c r="Z1323" s="1">
        <v>0</v>
      </c>
      <c r="AA1323" s="1">
        <v>0</v>
      </c>
      <c r="AB1323" s="1">
        <v>0</v>
      </c>
      <c r="AC1323" s="1">
        <v>0</v>
      </c>
      <c r="AD1323" s="1">
        <v>0</v>
      </c>
      <c r="AE1323" s="1">
        <v>0</v>
      </c>
      <c r="AF1323" s="1">
        <v>0</v>
      </c>
      <c r="AG1323" s="1">
        <v>0</v>
      </c>
      <c r="AH1323" s="1">
        <v>0</v>
      </c>
      <c r="AI1323" t="s">
        <v>87</v>
      </c>
      <c r="AL1323" s="1">
        <v>0</v>
      </c>
      <c r="AM1323" s="1">
        <v>0</v>
      </c>
      <c r="AN1323" s="1">
        <v>0</v>
      </c>
    </row>
    <row r="1324" spans="1:40" x14ac:dyDescent="0.25">
      <c r="A1324">
        <v>1322</v>
      </c>
      <c r="B1324" t="s">
        <v>215</v>
      </c>
      <c r="C1324">
        <v>24</v>
      </c>
      <c r="D1324">
        <v>1344281</v>
      </c>
      <c r="E1324" t="s">
        <v>291</v>
      </c>
      <c r="F1324">
        <v>0</v>
      </c>
      <c r="G1324" t="s">
        <v>122</v>
      </c>
      <c r="H1324" s="1">
        <v>0</v>
      </c>
      <c r="I1324" s="1">
        <v>0</v>
      </c>
      <c r="J1324" s="1">
        <v>0</v>
      </c>
      <c r="K1324" s="1">
        <v>0</v>
      </c>
      <c r="L1324" s="1">
        <v>0</v>
      </c>
      <c r="M1324" s="1">
        <v>0</v>
      </c>
      <c r="N1324" s="1">
        <v>0</v>
      </c>
      <c r="O1324" s="1">
        <v>0</v>
      </c>
      <c r="P1324" s="1">
        <v>0</v>
      </c>
      <c r="Q1324" s="1">
        <v>0</v>
      </c>
      <c r="R1324" s="1">
        <v>0</v>
      </c>
      <c r="S1324" s="1">
        <v>0</v>
      </c>
      <c r="T1324" s="1">
        <v>0</v>
      </c>
      <c r="U1324" s="1">
        <v>0</v>
      </c>
      <c r="V1324" t="s">
        <v>86</v>
      </c>
      <c r="W1324" s="1">
        <v>0</v>
      </c>
      <c r="X1324" s="1">
        <v>0</v>
      </c>
      <c r="Y1324" s="1">
        <v>0</v>
      </c>
      <c r="Z1324" s="1">
        <v>0</v>
      </c>
      <c r="AA1324" s="1">
        <v>0</v>
      </c>
      <c r="AB1324" s="1">
        <v>0</v>
      </c>
      <c r="AC1324" s="1">
        <v>0</v>
      </c>
      <c r="AD1324" s="1">
        <v>0</v>
      </c>
      <c r="AE1324" s="1">
        <v>0</v>
      </c>
      <c r="AF1324" s="1">
        <v>0</v>
      </c>
      <c r="AG1324" s="1">
        <v>0</v>
      </c>
      <c r="AH1324" s="1">
        <v>0</v>
      </c>
      <c r="AI1324" t="s">
        <v>87</v>
      </c>
      <c r="AL1324" s="1">
        <v>0</v>
      </c>
      <c r="AM1324" s="1">
        <v>0</v>
      </c>
      <c r="AN1324" s="1">
        <v>0</v>
      </c>
    </row>
    <row r="1325" spans="1:40" x14ac:dyDescent="0.25">
      <c r="A1325">
        <v>1323</v>
      </c>
      <c r="B1325" t="s">
        <v>363</v>
      </c>
      <c r="C1325">
        <v>24</v>
      </c>
      <c r="D1325">
        <v>7440417</v>
      </c>
      <c r="E1325" t="s">
        <v>292</v>
      </c>
      <c r="F1325">
        <v>0</v>
      </c>
      <c r="G1325" t="s">
        <v>122</v>
      </c>
      <c r="H1325" s="1">
        <v>0</v>
      </c>
      <c r="I1325" s="1">
        <v>0</v>
      </c>
      <c r="J1325" s="1">
        <v>0</v>
      </c>
      <c r="K1325" s="1">
        <v>0</v>
      </c>
      <c r="L1325" s="1">
        <v>0</v>
      </c>
      <c r="M1325" s="1">
        <v>0</v>
      </c>
      <c r="N1325" s="1">
        <v>0</v>
      </c>
      <c r="O1325" s="1">
        <v>0</v>
      </c>
      <c r="P1325" s="1">
        <v>0</v>
      </c>
      <c r="Q1325" s="1">
        <v>0</v>
      </c>
      <c r="R1325" s="1">
        <v>0</v>
      </c>
      <c r="S1325" s="1">
        <v>0</v>
      </c>
      <c r="T1325" s="1">
        <v>0</v>
      </c>
      <c r="U1325" s="1">
        <v>0</v>
      </c>
      <c r="V1325" t="s">
        <v>86</v>
      </c>
      <c r="W1325" s="1">
        <v>0</v>
      </c>
      <c r="X1325" s="1">
        <v>0</v>
      </c>
      <c r="Y1325" s="1">
        <v>0</v>
      </c>
      <c r="Z1325" s="1">
        <v>0</v>
      </c>
      <c r="AA1325" s="1">
        <v>0</v>
      </c>
      <c r="AB1325" s="1">
        <v>0</v>
      </c>
      <c r="AC1325" s="1">
        <v>0</v>
      </c>
      <c r="AD1325" s="1">
        <v>0</v>
      </c>
      <c r="AE1325" s="1">
        <v>0</v>
      </c>
      <c r="AF1325" s="1">
        <v>0</v>
      </c>
      <c r="AG1325" s="1">
        <v>0</v>
      </c>
      <c r="AH1325" s="1">
        <v>0</v>
      </c>
      <c r="AI1325" t="s">
        <v>87</v>
      </c>
      <c r="AL1325" s="1">
        <v>0</v>
      </c>
      <c r="AM1325" s="1">
        <v>0</v>
      </c>
      <c r="AN1325" s="1">
        <v>0</v>
      </c>
    </row>
    <row r="1326" spans="1:40" x14ac:dyDescent="0.25">
      <c r="A1326">
        <v>1324</v>
      </c>
      <c r="B1326" t="s">
        <v>364</v>
      </c>
      <c r="C1326">
        <v>24</v>
      </c>
      <c r="D1326">
        <v>7440439</v>
      </c>
      <c r="E1326" t="s">
        <v>293</v>
      </c>
      <c r="F1326">
        <v>0</v>
      </c>
      <c r="G1326" t="s">
        <v>122</v>
      </c>
      <c r="H1326" s="1">
        <v>0</v>
      </c>
      <c r="I1326" s="1">
        <v>0</v>
      </c>
      <c r="J1326" s="1">
        <v>0</v>
      </c>
      <c r="K1326" s="1">
        <v>0</v>
      </c>
      <c r="L1326" s="1">
        <v>0</v>
      </c>
      <c r="M1326" s="1">
        <v>0</v>
      </c>
      <c r="N1326" s="1">
        <v>0</v>
      </c>
      <c r="O1326" s="1">
        <v>0</v>
      </c>
      <c r="P1326" s="1">
        <v>0</v>
      </c>
      <c r="Q1326" s="1">
        <v>0</v>
      </c>
      <c r="R1326" s="1">
        <v>0</v>
      </c>
      <c r="S1326" s="1">
        <v>0</v>
      </c>
      <c r="T1326" s="1">
        <v>0</v>
      </c>
      <c r="U1326" s="1">
        <v>0</v>
      </c>
      <c r="V1326" t="s">
        <v>86</v>
      </c>
      <c r="W1326" s="1">
        <v>0</v>
      </c>
      <c r="X1326" s="1">
        <v>0</v>
      </c>
      <c r="Y1326" s="1">
        <v>0</v>
      </c>
      <c r="Z1326" s="1">
        <v>0</v>
      </c>
      <c r="AA1326" s="1">
        <v>0</v>
      </c>
      <c r="AB1326" s="1">
        <v>0</v>
      </c>
      <c r="AC1326" s="1">
        <v>0</v>
      </c>
      <c r="AD1326" s="1">
        <v>0</v>
      </c>
      <c r="AE1326" s="1">
        <v>0</v>
      </c>
      <c r="AF1326" s="1">
        <v>0</v>
      </c>
      <c r="AG1326" s="1">
        <v>0</v>
      </c>
      <c r="AH1326" s="1">
        <v>0</v>
      </c>
      <c r="AI1326" t="s">
        <v>87</v>
      </c>
      <c r="AL1326" s="1">
        <v>0</v>
      </c>
      <c r="AM1326" s="1">
        <v>0</v>
      </c>
      <c r="AN1326" s="1">
        <v>0</v>
      </c>
    </row>
    <row r="1327" spans="1:40" x14ac:dyDescent="0.25">
      <c r="A1327">
        <v>1325</v>
      </c>
      <c r="B1327" t="s">
        <v>365</v>
      </c>
      <c r="C1327">
        <v>24</v>
      </c>
      <c r="D1327">
        <v>7440484</v>
      </c>
      <c r="E1327" t="s">
        <v>8</v>
      </c>
      <c r="F1327">
        <v>0</v>
      </c>
      <c r="G1327" t="s">
        <v>122</v>
      </c>
      <c r="H1327" s="1">
        <v>0</v>
      </c>
      <c r="I1327" s="1">
        <v>0</v>
      </c>
      <c r="J1327" s="1">
        <v>0</v>
      </c>
      <c r="K1327" s="1">
        <v>0</v>
      </c>
      <c r="L1327" s="1">
        <v>0</v>
      </c>
      <c r="M1327" s="1">
        <v>0</v>
      </c>
      <c r="N1327" s="1">
        <v>0</v>
      </c>
      <c r="O1327" s="1">
        <v>0</v>
      </c>
      <c r="P1327" s="1">
        <v>0</v>
      </c>
      <c r="Q1327" s="1">
        <v>0</v>
      </c>
      <c r="R1327" s="1">
        <v>0</v>
      </c>
      <c r="S1327" s="1">
        <v>0</v>
      </c>
      <c r="T1327" s="1">
        <v>0</v>
      </c>
      <c r="U1327" s="1">
        <v>0</v>
      </c>
      <c r="V1327" t="s">
        <v>86</v>
      </c>
      <c r="W1327" s="1">
        <v>0</v>
      </c>
      <c r="X1327" s="1">
        <v>0</v>
      </c>
      <c r="Y1327" s="1">
        <v>0</v>
      </c>
      <c r="Z1327" s="1">
        <v>0</v>
      </c>
      <c r="AA1327" s="1">
        <v>0</v>
      </c>
      <c r="AB1327" s="1">
        <v>0</v>
      </c>
      <c r="AC1327" s="1">
        <v>0</v>
      </c>
      <c r="AD1327" s="1">
        <v>0</v>
      </c>
      <c r="AE1327" s="1">
        <v>0</v>
      </c>
      <c r="AF1327" s="1">
        <v>0</v>
      </c>
      <c r="AG1327" s="1">
        <v>0</v>
      </c>
      <c r="AH1327" s="1">
        <v>0</v>
      </c>
      <c r="AI1327" t="s">
        <v>87</v>
      </c>
      <c r="AL1327" s="1">
        <v>0</v>
      </c>
      <c r="AM1327" s="1">
        <v>0</v>
      </c>
      <c r="AN1327" s="1">
        <v>0</v>
      </c>
    </row>
    <row r="1328" spans="1:40" x14ac:dyDescent="0.25">
      <c r="A1328">
        <v>1326</v>
      </c>
      <c r="B1328" t="s">
        <v>366</v>
      </c>
      <c r="C1328">
        <v>24</v>
      </c>
      <c r="D1328">
        <v>7440473</v>
      </c>
      <c r="E1328" t="s">
        <v>89</v>
      </c>
      <c r="F1328">
        <v>1.7100000000000001E-4</v>
      </c>
      <c r="G1328" t="s">
        <v>122</v>
      </c>
      <c r="H1328" s="1">
        <v>0</v>
      </c>
      <c r="I1328" s="1">
        <v>0</v>
      </c>
      <c r="J1328" s="1">
        <v>0</v>
      </c>
      <c r="K1328" s="1">
        <v>0</v>
      </c>
      <c r="L1328" s="1">
        <v>0</v>
      </c>
      <c r="M1328" s="1">
        <v>0</v>
      </c>
      <c r="N1328" s="1">
        <v>0</v>
      </c>
      <c r="O1328" s="1">
        <v>0</v>
      </c>
      <c r="P1328" s="1">
        <v>0</v>
      </c>
      <c r="Q1328" s="1">
        <v>0</v>
      </c>
      <c r="R1328" s="1">
        <v>0</v>
      </c>
      <c r="S1328" s="1">
        <v>0</v>
      </c>
      <c r="T1328" s="1">
        <v>0</v>
      </c>
      <c r="U1328" s="1">
        <v>0</v>
      </c>
      <c r="V1328" t="s">
        <v>86</v>
      </c>
      <c r="W1328" s="1">
        <v>1.7100000000000001E-4</v>
      </c>
      <c r="X1328" s="1">
        <v>0</v>
      </c>
      <c r="Y1328" s="1">
        <v>0</v>
      </c>
      <c r="Z1328" s="1">
        <v>0</v>
      </c>
      <c r="AA1328" s="1">
        <v>0</v>
      </c>
      <c r="AB1328" s="1">
        <v>0</v>
      </c>
      <c r="AC1328" s="1">
        <v>0</v>
      </c>
      <c r="AD1328" s="1">
        <v>0</v>
      </c>
      <c r="AE1328" s="1">
        <v>0</v>
      </c>
      <c r="AF1328" s="1">
        <v>0</v>
      </c>
      <c r="AG1328" s="1">
        <v>0</v>
      </c>
      <c r="AH1328" s="1">
        <v>0</v>
      </c>
      <c r="AI1328" t="s">
        <v>87</v>
      </c>
      <c r="AL1328" s="1">
        <v>0</v>
      </c>
      <c r="AM1328" s="1">
        <v>0</v>
      </c>
      <c r="AN1328" s="1">
        <v>0</v>
      </c>
    </row>
    <row r="1329" spans="1:40" x14ac:dyDescent="0.25">
      <c r="A1329">
        <v>1327</v>
      </c>
      <c r="B1329" t="s">
        <v>367</v>
      </c>
      <c r="C1329">
        <v>24</v>
      </c>
      <c r="D1329">
        <v>18540299</v>
      </c>
      <c r="E1329" t="s">
        <v>13</v>
      </c>
      <c r="F1329" s="1">
        <v>1.7099999999999999E-5</v>
      </c>
      <c r="G1329" t="s">
        <v>122</v>
      </c>
      <c r="H1329" s="1">
        <v>0</v>
      </c>
      <c r="I1329" s="1">
        <v>0</v>
      </c>
      <c r="J1329" s="1">
        <v>0</v>
      </c>
      <c r="K1329" s="1">
        <v>0</v>
      </c>
      <c r="L1329" s="1">
        <v>0</v>
      </c>
      <c r="M1329" s="1">
        <v>0</v>
      </c>
      <c r="N1329" s="1">
        <v>8.5500000000000005E-5</v>
      </c>
      <c r="O1329" s="1">
        <v>0</v>
      </c>
      <c r="P1329" s="1">
        <v>0</v>
      </c>
      <c r="Q1329" s="1">
        <v>0</v>
      </c>
      <c r="R1329" s="1">
        <v>0</v>
      </c>
      <c r="S1329" s="1">
        <v>4.6520999999999999E-6</v>
      </c>
      <c r="T1329" s="1">
        <v>0</v>
      </c>
      <c r="U1329" s="1">
        <v>0</v>
      </c>
      <c r="V1329" t="s">
        <v>86</v>
      </c>
      <c r="W1329" s="1">
        <v>1.7099999999999999E-5</v>
      </c>
      <c r="X1329" s="1">
        <v>8.4951000000000004E-8</v>
      </c>
      <c r="Y1329" s="1">
        <v>8.0905000000000005E-9</v>
      </c>
      <c r="Z1329" s="1">
        <v>0</v>
      </c>
      <c r="AA1329" s="1">
        <v>0</v>
      </c>
      <c r="AB1329" s="1">
        <v>0</v>
      </c>
      <c r="AC1329" s="1">
        <v>0</v>
      </c>
      <c r="AD1329" s="1">
        <v>0</v>
      </c>
      <c r="AE1329" s="1">
        <v>0</v>
      </c>
      <c r="AF1329" s="1">
        <v>0</v>
      </c>
      <c r="AG1329" s="1">
        <v>0</v>
      </c>
      <c r="AH1329" s="1">
        <v>0</v>
      </c>
      <c r="AI1329" t="s">
        <v>87</v>
      </c>
      <c r="AJ1329" t="s">
        <v>88</v>
      </c>
      <c r="AK1329" t="s">
        <v>118</v>
      </c>
      <c r="AL1329" s="1">
        <v>0</v>
      </c>
      <c r="AM1329" s="1">
        <v>0</v>
      </c>
      <c r="AN1329" s="1">
        <v>0</v>
      </c>
    </row>
    <row r="1330" spans="1:40" x14ac:dyDescent="0.25">
      <c r="A1330">
        <v>1328</v>
      </c>
      <c r="B1330" t="s">
        <v>368</v>
      </c>
      <c r="C1330">
        <v>24</v>
      </c>
      <c r="D1330">
        <v>1175</v>
      </c>
      <c r="E1330" t="s">
        <v>294</v>
      </c>
      <c r="F1330">
        <v>0</v>
      </c>
      <c r="G1330" t="s">
        <v>122</v>
      </c>
      <c r="H1330" s="1">
        <v>0</v>
      </c>
      <c r="I1330" s="1">
        <v>0</v>
      </c>
      <c r="J1330" s="1">
        <v>0</v>
      </c>
      <c r="K1330" s="1">
        <v>0</v>
      </c>
      <c r="L1330" s="1">
        <v>0</v>
      </c>
      <c r="M1330" s="1">
        <v>0</v>
      </c>
      <c r="N1330" s="1">
        <v>0</v>
      </c>
      <c r="O1330" s="1">
        <v>0</v>
      </c>
      <c r="P1330" s="1">
        <v>0</v>
      </c>
      <c r="Q1330" s="1">
        <v>0</v>
      </c>
      <c r="R1330" s="1">
        <v>0</v>
      </c>
      <c r="S1330" s="1">
        <v>0</v>
      </c>
      <c r="T1330" s="1">
        <v>0</v>
      </c>
      <c r="U1330" s="1">
        <v>0</v>
      </c>
      <c r="V1330" t="s">
        <v>86</v>
      </c>
      <c r="W1330" s="1">
        <v>0</v>
      </c>
      <c r="X1330" s="1">
        <v>0</v>
      </c>
      <c r="Y1330" s="1">
        <v>0</v>
      </c>
      <c r="Z1330" s="1">
        <v>0</v>
      </c>
      <c r="AA1330" s="1">
        <v>0</v>
      </c>
      <c r="AB1330" s="1">
        <v>0</v>
      </c>
      <c r="AC1330" s="1">
        <v>0</v>
      </c>
      <c r="AD1330" s="1">
        <v>0</v>
      </c>
      <c r="AE1330" s="1">
        <v>0</v>
      </c>
      <c r="AF1330" s="1">
        <v>0</v>
      </c>
      <c r="AG1330" s="1">
        <v>0</v>
      </c>
      <c r="AH1330" s="1">
        <v>0</v>
      </c>
      <c r="AI1330" t="s">
        <v>87</v>
      </c>
      <c r="AL1330" s="1">
        <v>0</v>
      </c>
      <c r="AM1330" s="1">
        <v>0</v>
      </c>
      <c r="AN1330" s="1">
        <v>0</v>
      </c>
    </row>
    <row r="1331" spans="1:40" x14ac:dyDescent="0.25">
      <c r="A1331">
        <v>1329</v>
      </c>
      <c r="B1331" t="s">
        <v>369</v>
      </c>
      <c r="C1331">
        <v>24</v>
      </c>
      <c r="D1331">
        <v>7440508</v>
      </c>
      <c r="E1331" t="s">
        <v>10</v>
      </c>
      <c r="F1331" s="1">
        <v>5.0200000000000002E-6</v>
      </c>
      <c r="G1331" t="s">
        <v>122</v>
      </c>
      <c r="H1331" s="1">
        <v>0</v>
      </c>
      <c r="I1331" s="1">
        <v>0</v>
      </c>
      <c r="J1331" s="1">
        <v>0</v>
      </c>
      <c r="K1331" s="1">
        <v>0</v>
      </c>
      <c r="L1331" s="1">
        <v>0</v>
      </c>
      <c r="M1331" s="1">
        <v>0</v>
      </c>
      <c r="N1331" s="1">
        <v>0</v>
      </c>
      <c r="O1331" s="1">
        <v>0</v>
      </c>
      <c r="P1331" s="1">
        <v>0</v>
      </c>
      <c r="Q1331" s="1">
        <v>0</v>
      </c>
      <c r="R1331" s="1">
        <v>0</v>
      </c>
      <c r="S1331" s="1">
        <v>0</v>
      </c>
      <c r="T1331" s="1">
        <v>0</v>
      </c>
      <c r="U1331" s="1">
        <v>0</v>
      </c>
      <c r="V1331" t="s">
        <v>86</v>
      </c>
      <c r="W1331" s="1">
        <v>5.0200000000000002E-6</v>
      </c>
      <c r="X1331" s="1">
        <v>0</v>
      </c>
      <c r="Y1331" s="1">
        <v>0</v>
      </c>
      <c r="Z1331" s="1">
        <v>0</v>
      </c>
      <c r="AA1331" s="1">
        <v>0</v>
      </c>
      <c r="AB1331" s="1">
        <v>0</v>
      </c>
      <c r="AC1331" s="1">
        <v>0</v>
      </c>
      <c r="AD1331" s="1">
        <v>0</v>
      </c>
      <c r="AE1331" s="1">
        <v>0</v>
      </c>
      <c r="AF1331" s="1">
        <v>0</v>
      </c>
      <c r="AG1331" s="1">
        <v>0</v>
      </c>
      <c r="AH1331" s="1">
        <v>0</v>
      </c>
      <c r="AI1331" t="s">
        <v>87</v>
      </c>
      <c r="AL1331" s="1">
        <v>0</v>
      </c>
      <c r="AM1331" s="1">
        <v>0</v>
      </c>
      <c r="AN1331" s="1">
        <v>0</v>
      </c>
    </row>
    <row r="1332" spans="1:40" x14ac:dyDescent="0.25">
      <c r="A1332">
        <v>1330</v>
      </c>
      <c r="B1332" t="s">
        <v>370</v>
      </c>
      <c r="C1332">
        <v>24</v>
      </c>
      <c r="D1332">
        <v>7439965</v>
      </c>
      <c r="E1332" t="s">
        <v>5</v>
      </c>
      <c r="F1332" s="1">
        <v>1.0000000000000001E-5</v>
      </c>
      <c r="G1332" t="s">
        <v>122</v>
      </c>
      <c r="H1332" s="1">
        <v>0</v>
      </c>
      <c r="I1332" s="1">
        <v>1.1111E-4</v>
      </c>
      <c r="J1332" s="1">
        <v>0</v>
      </c>
      <c r="K1332" s="1">
        <v>0</v>
      </c>
      <c r="L1332" s="1">
        <v>0</v>
      </c>
      <c r="M1332" s="1">
        <v>0</v>
      </c>
      <c r="N1332" s="1">
        <v>0</v>
      </c>
      <c r="O1332" s="1">
        <v>0</v>
      </c>
      <c r="P1332" s="1">
        <v>0</v>
      </c>
      <c r="Q1332" s="1">
        <v>0</v>
      </c>
      <c r="R1332" s="1">
        <v>0</v>
      </c>
      <c r="S1332" s="1">
        <v>0</v>
      </c>
      <c r="T1332" s="1">
        <v>0</v>
      </c>
      <c r="U1332" s="1">
        <v>0</v>
      </c>
      <c r="V1332" t="s">
        <v>86</v>
      </c>
      <c r="W1332" s="1">
        <v>1.0000000000000001E-5</v>
      </c>
      <c r="X1332" s="1">
        <v>0</v>
      </c>
      <c r="Y1332" s="1">
        <v>0</v>
      </c>
      <c r="Z1332" s="1">
        <v>0</v>
      </c>
      <c r="AA1332" s="1">
        <v>0</v>
      </c>
      <c r="AB1332" s="1">
        <v>0</v>
      </c>
      <c r="AC1332" s="1">
        <v>0</v>
      </c>
      <c r="AD1332" s="1">
        <v>0</v>
      </c>
      <c r="AE1332" s="1">
        <v>0</v>
      </c>
      <c r="AF1332" s="1">
        <v>0</v>
      </c>
      <c r="AG1332" s="1">
        <v>0</v>
      </c>
      <c r="AH1332" s="1">
        <v>0</v>
      </c>
      <c r="AI1332" t="s">
        <v>87</v>
      </c>
      <c r="AL1332" s="1">
        <v>0</v>
      </c>
      <c r="AM1332" s="1">
        <v>0</v>
      </c>
      <c r="AN1332" s="1">
        <v>0</v>
      </c>
    </row>
    <row r="1333" spans="1:40" x14ac:dyDescent="0.25">
      <c r="A1333">
        <v>1331</v>
      </c>
      <c r="B1333" t="s">
        <v>371</v>
      </c>
      <c r="C1333">
        <v>24</v>
      </c>
      <c r="D1333">
        <v>7440020</v>
      </c>
      <c r="E1333" t="s">
        <v>6</v>
      </c>
      <c r="F1333">
        <v>7.0200000000000004E-4</v>
      </c>
      <c r="G1333" t="s">
        <v>122</v>
      </c>
      <c r="H1333" s="1">
        <v>0</v>
      </c>
      <c r="I1333" s="1">
        <v>0</v>
      </c>
      <c r="J1333" s="1">
        <v>0</v>
      </c>
      <c r="K1333" s="1">
        <v>0</v>
      </c>
      <c r="L1333" s="1">
        <v>0</v>
      </c>
      <c r="M1333" s="1">
        <v>3.4723000000000002E-4</v>
      </c>
      <c r="N1333" s="1">
        <v>5.0143E-2</v>
      </c>
      <c r="O1333" s="1">
        <v>0</v>
      </c>
      <c r="P1333" s="1">
        <v>0</v>
      </c>
      <c r="Q1333" s="1">
        <v>0</v>
      </c>
      <c r="R1333" s="1">
        <v>0</v>
      </c>
      <c r="S1333" s="1">
        <v>5.0143E-2</v>
      </c>
      <c r="T1333" s="1">
        <v>0</v>
      </c>
      <c r="U1333" s="1">
        <v>0</v>
      </c>
      <c r="V1333" t="s">
        <v>86</v>
      </c>
      <c r="W1333" s="1">
        <v>7.0200000000000004E-4</v>
      </c>
      <c r="X1333" s="1">
        <v>3.4873999999999998E-6</v>
      </c>
      <c r="Y1333" s="1">
        <v>3.3214000000000001E-7</v>
      </c>
      <c r="Z1333" s="1">
        <v>0</v>
      </c>
      <c r="AA1333" s="1">
        <v>0</v>
      </c>
      <c r="AB1333" s="1">
        <v>0</v>
      </c>
      <c r="AC1333" s="1">
        <v>0</v>
      </c>
      <c r="AD1333" s="1">
        <v>0</v>
      </c>
      <c r="AE1333" s="1">
        <v>0</v>
      </c>
      <c r="AF1333" s="1">
        <v>0</v>
      </c>
      <c r="AG1333" s="1">
        <v>0</v>
      </c>
      <c r="AH1333" s="1">
        <v>0</v>
      </c>
      <c r="AI1333" t="s">
        <v>87</v>
      </c>
      <c r="AJ1333" t="s">
        <v>88</v>
      </c>
      <c r="AK1333" t="s">
        <v>118</v>
      </c>
      <c r="AL1333" s="1">
        <v>0</v>
      </c>
      <c r="AM1333" s="1">
        <v>0</v>
      </c>
      <c r="AN1333" s="1">
        <v>0</v>
      </c>
    </row>
    <row r="1334" spans="1:40" x14ac:dyDescent="0.25">
      <c r="A1334">
        <v>1332</v>
      </c>
      <c r="B1334" t="s">
        <v>372</v>
      </c>
      <c r="C1334">
        <v>24</v>
      </c>
      <c r="D1334">
        <v>7723140</v>
      </c>
      <c r="E1334" t="s">
        <v>295</v>
      </c>
      <c r="F1334" s="1">
        <v>2.8700000000000002E-7</v>
      </c>
      <c r="G1334" t="s">
        <v>122</v>
      </c>
      <c r="H1334" s="1">
        <v>0</v>
      </c>
      <c r="I1334" s="1">
        <v>0</v>
      </c>
      <c r="J1334" s="1">
        <v>0</v>
      </c>
      <c r="K1334" s="1">
        <v>0</v>
      </c>
      <c r="L1334" s="1">
        <v>0</v>
      </c>
      <c r="M1334" s="1">
        <v>0</v>
      </c>
      <c r="N1334" s="1">
        <v>0</v>
      </c>
      <c r="O1334" s="1">
        <v>0</v>
      </c>
      <c r="P1334" s="1">
        <v>0</v>
      </c>
      <c r="Q1334" s="1">
        <v>0</v>
      </c>
      <c r="R1334" s="1">
        <v>0</v>
      </c>
      <c r="S1334" s="1">
        <v>0</v>
      </c>
      <c r="T1334" s="1">
        <v>0</v>
      </c>
      <c r="U1334" s="1">
        <v>0</v>
      </c>
      <c r="V1334" t="s">
        <v>86</v>
      </c>
      <c r="W1334" s="1">
        <v>2.8700000000000002E-7</v>
      </c>
      <c r="X1334" s="1">
        <v>0</v>
      </c>
      <c r="Y1334" s="1">
        <v>0</v>
      </c>
      <c r="Z1334" s="1">
        <v>0</v>
      </c>
      <c r="AA1334" s="1">
        <v>0</v>
      </c>
      <c r="AB1334" s="1">
        <v>0</v>
      </c>
      <c r="AC1334" s="1">
        <v>0</v>
      </c>
      <c r="AD1334" s="1">
        <v>0</v>
      </c>
      <c r="AE1334" s="1">
        <v>0</v>
      </c>
      <c r="AF1334" s="1">
        <v>0</v>
      </c>
      <c r="AG1334" s="1">
        <v>0</v>
      </c>
      <c r="AH1334" s="1">
        <v>0</v>
      </c>
      <c r="AI1334" t="s">
        <v>87</v>
      </c>
      <c r="AL1334" s="1">
        <v>0</v>
      </c>
      <c r="AM1334" s="1">
        <v>0</v>
      </c>
      <c r="AN1334" s="1">
        <v>0</v>
      </c>
    </row>
    <row r="1335" spans="1:40" x14ac:dyDescent="0.25">
      <c r="A1335">
        <v>1333</v>
      </c>
      <c r="B1335" t="s">
        <v>373</v>
      </c>
      <c r="C1335">
        <v>24</v>
      </c>
      <c r="D1335">
        <v>7439921</v>
      </c>
      <c r="E1335" t="s">
        <v>7</v>
      </c>
      <c r="F1335">
        <v>0</v>
      </c>
      <c r="G1335" t="s">
        <v>122</v>
      </c>
      <c r="H1335" s="1">
        <v>0</v>
      </c>
      <c r="I1335" s="1">
        <v>0</v>
      </c>
      <c r="J1335" s="1">
        <v>0</v>
      </c>
      <c r="K1335" s="1">
        <v>0</v>
      </c>
      <c r="L1335" s="1">
        <v>0</v>
      </c>
      <c r="M1335" s="1">
        <v>0</v>
      </c>
      <c r="N1335" s="1">
        <v>0</v>
      </c>
      <c r="O1335" s="1">
        <v>0</v>
      </c>
      <c r="P1335" s="1">
        <v>0</v>
      </c>
      <c r="Q1335" s="1">
        <v>0</v>
      </c>
      <c r="R1335" s="1">
        <v>0</v>
      </c>
      <c r="S1335" s="1">
        <v>0</v>
      </c>
      <c r="T1335" s="1">
        <v>0</v>
      </c>
      <c r="U1335" s="1">
        <v>0</v>
      </c>
      <c r="V1335" t="s">
        <v>86</v>
      </c>
      <c r="W1335" s="1">
        <v>0</v>
      </c>
      <c r="X1335" s="1">
        <v>0</v>
      </c>
      <c r="Y1335" s="1">
        <v>0</v>
      </c>
      <c r="Z1335" s="1">
        <v>0</v>
      </c>
      <c r="AA1335" s="1">
        <v>0</v>
      </c>
      <c r="AB1335" s="1">
        <v>0</v>
      </c>
      <c r="AC1335" s="1">
        <v>0</v>
      </c>
      <c r="AD1335" s="1">
        <v>0</v>
      </c>
      <c r="AE1335" s="1">
        <v>0</v>
      </c>
      <c r="AF1335" s="1">
        <v>0</v>
      </c>
      <c r="AG1335" s="1">
        <v>0</v>
      </c>
      <c r="AH1335" s="1">
        <v>0</v>
      </c>
      <c r="AI1335" t="s">
        <v>87</v>
      </c>
      <c r="AL1335" s="1">
        <v>0</v>
      </c>
      <c r="AM1335" s="1">
        <v>0</v>
      </c>
      <c r="AN1335" s="1">
        <v>0</v>
      </c>
    </row>
    <row r="1336" spans="1:40" x14ac:dyDescent="0.25">
      <c r="A1336">
        <v>1334</v>
      </c>
      <c r="B1336" t="s">
        <v>374</v>
      </c>
      <c r="C1336">
        <v>24</v>
      </c>
      <c r="D1336">
        <v>7440622</v>
      </c>
      <c r="E1336" t="s">
        <v>296</v>
      </c>
      <c r="F1336">
        <v>0</v>
      </c>
      <c r="G1336" t="s">
        <v>122</v>
      </c>
      <c r="H1336" s="1">
        <v>0</v>
      </c>
      <c r="I1336" s="1">
        <v>0</v>
      </c>
      <c r="J1336" s="1">
        <v>0</v>
      </c>
      <c r="K1336" s="1">
        <v>0</v>
      </c>
      <c r="L1336" s="1">
        <v>0</v>
      </c>
      <c r="M1336" s="1">
        <v>0</v>
      </c>
      <c r="N1336" s="1">
        <v>0</v>
      </c>
      <c r="O1336" s="1">
        <v>0</v>
      </c>
      <c r="P1336" s="1">
        <v>0</v>
      </c>
      <c r="Q1336" s="1">
        <v>0</v>
      </c>
      <c r="R1336" s="1">
        <v>0</v>
      </c>
      <c r="S1336" s="1">
        <v>0</v>
      </c>
      <c r="T1336" s="1">
        <v>0</v>
      </c>
      <c r="U1336" s="1">
        <v>0</v>
      </c>
      <c r="V1336" t="s">
        <v>86</v>
      </c>
      <c r="W1336" s="1">
        <v>0</v>
      </c>
      <c r="X1336" s="1">
        <v>0</v>
      </c>
      <c r="Y1336" s="1">
        <v>0</v>
      </c>
      <c r="Z1336" s="1">
        <v>0</v>
      </c>
      <c r="AA1336" s="1">
        <v>0</v>
      </c>
      <c r="AB1336" s="1">
        <v>0</v>
      </c>
      <c r="AC1336" s="1">
        <v>0</v>
      </c>
      <c r="AD1336" s="1">
        <v>0</v>
      </c>
      <c r="AE1336" s="1">
        <v>0</v>
      </c>
      <c r="AF1336" s="1">
        <v>0</v>
      </c>
      <c r="AG1336" s="1">
        <v>0</v>
      </c>
      <c r="AH1336" s="1">
        <v>0</v>
      </c>
      <c r="AI1336" t="s">
        <v>87</v>
      </c>
      <c r="AL1336" s="1">
        <v>0</v>
      </c>
      <c r="AM1336" s="1">
        <v>0</v>
      </c>
      <c r="AN1336" s="1">
        <v>0</v>
      </c>
    </row>
    <row r="1337" spans="1:40" x14ac:dyDescent="0.25">
      <c r="A1337">
        <v>1335</v>
      </c>
      <c r="B1337" t="s">
        <v>375</v>
      </c>
      <c r="C1337">
        <v>24</v>
      </c>
      <c r="D1337">
        <v>7440666</v>
      </c>
      <c r="E1337" t="s">
        <v>297</v>
      </c>
      <c r="F1337">
        <v>0</v>
      </c>
      <c r="G1337" t="s">
        <v>122</v>
      </c>
      <c r="H1337" s="1">
        <v>0</v>
      </c>
      <c r="I1337" s="1">
        <v>0</v>
      </c>
      <c r="J1337" s="1">
        <v>0</v>
      </c>
      <c r="K1337" s="1">
        <v>0</v>
      </c>
      <c r="L1337" s="1">
        <v>0</v>
      </c>
      <c r="M1337" s="1">
        <v>0</v>
      </c>
      <c r="N1337" s="1">
        <v>0</v>
      </c>
      <c r="O1337" s="1">
        <v>0</v>
      </c>
      <c r="P1337" s="1">
        <v>0</v>
      </c>
      <c r="Q1337" s="1">
        <v>0</v>
      </c>
      <c r="R1337" s="1">
        <v>0</v>
      </c>
      <c r="S1337" s="1">
        <v>0</v>
      </c>
      <c r="T1337" s="1">
        <v>0</v>
      </c>
      <c r="U1337" s="1">
        <v>0</v>
      </c>
      <c r="V1337" t="s">
        <v>86</v>
      </c>
      <c r="W1337" s="1">
        <v>0</v>
      </c>
      <c r="X1337" s="1">
        <v>0</v>
      </c>
      <c r="Y1337" s="1">
        <v>0</v>
      </c>
      <c r="Z1337" s="1">
        <v>0</v>
      </c>
      <c r="AA1337" s="1">
        <v>0</v>
      </c>
      <c r="AB1337" s="1">
        <v>0</v>
      </c>
      <c r="AC1337" s="1">
        <v>0</v>
      </c>
      <c r="AD1337" s="1">
        <v>0</v>
      </c>
      <c r="AE1337" s="1">
        <v>0</v>
      </c>
      <c r="AF1337" s="1">
        <v>0</v>
      </c>
      <c r="AG1337" s="1">
        <v>0</v>
      </c>
      <c r="AH1337" s="1">
        <v>0</v>
      </c>
      <c r="AI1337" t="s">
        <v>87</v>
      </c>
      <c r="AL1337" s="1">
        <v>0</v>
      </c>
      <c r="AM1337" s="1">
        <v>0</v>
      </c>
      <c r="AN1337" s="1">
        <v>0</v>
      </c>
    </row>
    <row r="1338" spans="1:40" x14ac:dyDescent="0.25">
      <c r="A1338">
        <v>1336</v>
      </c>
      <c r="B1338" t="s">
        <v>216</v>
      </c>
      <c r="C1338">
        <v>24</v>
      </c>
      <c r="D1338">
        <v>7429905</v>
      </c>
      <c r="E1338" t="s">
        <v>290</v>
      </c>
      <c r="F1338">
        <v>0</v>
      </c>
      <c r="G1338" t="s">
        <v>122</v>
      </c>
      <c r="H1338" s="1">
        <v>0</v>
      </c>
      <c r="I1338" s="1">
        <v>0</v>
      </c>
      <c r="J1338" s="1">
        <v>0</v>
      </c>
      <c r="K1338" s="1">
        <v>0</v>
      </c>
      <c r="L1338" s="1">
        <v>0</v>
      </c>
      <c r="M1338" s="1">
        <v>0</v>
      </c>
      <c r="N1338" s="1">
        <v>0</v>
      </c>
      <c r="O1338" s="1">
        <v>0</v>
      </c>
      <c r="P1338" s="1">
        <v>0</v>
      </c>
      <c r="Q1338" s="1">
        <v>0</v>
      </c>
      <c r="R1338" s="1">
        <v>0</v>
      </c>
      <c r="S1338" s="1">
        <v>0</v>
      </c>
      <c r="T1338" s="1">
        <v>0</v>
      </c>
      <c r="U1338" s="1">
        <v>0</v>
      </c>
      <c r="V1338" t="s">
        <v>86</v>
      </c>
      <c r="W1338" s="1">
        <v>0</v>
      </c>
      <c r="X1338" s="1">
        <v>0</v>
      </c>
      <c r="Y1338" s="1">
        <v>0</v>
      </c>
      <c r="Z1338" s="1">
        <v>0</v>
      </c>
      <c r="AA1338" s="1">
        <v>0</v>
      </c>
      <c r="AB1338" s="1">
        <v>0</v>
      </c>
      <c r="AC1338" s="1">
        <v>0</v>
      </c>
      <c r="AD1338" s="1">
        <v>0</v>
      </c>
      <c r="AE1338" s="1">
        <v>0</v>
      </c>
      <c r="AF1338" s="1">
        <v>0</v>
      </c>
      <c r="AG1338" s="1">
        <v>0</v>
      </c>
      <c r="AH1338" s="1">
        <v>0</v>
      </c>
      <c r="AI1338" t="s">
        <v>87</v>
      </c>
      <c r="AL1338" s="1">
        <v>0</v>
      </c>
      <c r="AM1338" s="1">
        <v>0</v>
      </c>
      <c r="AN1338" s="1">
        <v>0</v>
      </c>
    </row>
    <row r="1339" spans="1:40" x14ac:dyDescent="0.25">
      <c r="A1339">
        <v>1337</v>
      </c>
      <c r="B1339" t="s">
        <v>216</v>
      </c>
      <c r="C1339">
        <v>24</v>
      </c>
      <c r="D1339">
        <v>1344281</v>
      </c>
      <c r="E1339" t="s">
        <v>291</v>
      </c>
      <c r="F1339">
        <v>0</v>
      </c>
      <c r="G1339" t="s">
        <v>122</v>
      </c>
      <c r="H1339" s="1">
        <v>0</v>
      </c>
      <c r="I1339" s="1">
        <v>0</v>
      </c>
      <c r="J1339" s="1">
        <v>0</v>
      </c>
      <c r="K1339" s="1">
        <v>0</v>
      </c>
      <c r="L1339" s="1">
        <v>0</v>
      </c>
      <c r="M1339" s="1">
        <v>0</v>
      </c>
      <c r="N1339" s="1">
        <v>0</v>
      </c>
      <c r="O1339" s="1">
        <v>0</v>
      </c>
      <c r="P1339" s="1">
        <v>0</v>
      </c>
      <c r="Q1339" s="1">
        <v>0</v>
      </c>
      <c r="R1339" s="1">
        <v>0</v>
      </c>
      <c r="S1339" s="1">
        <v>0</v>
      </c>
      <c r="T1339" s="1">
        <v>0</v>
      </c>
      <c r="U1339" s="1">
        <v>0</v>
      </c>
      <c r="V1339" t="s">
        <v>86</v>
      </c>
      <c r="W1339" s="1">
        <v>0</v>
      </c>
      <c r="X1339" s="1">
        <v>0</v>
      </c>
      <c r="Y1339" s="1">
        <v>0</v>
      </c>
      <c r="Z1339" s="1">
        <v>0</v>
      </c>
      <c r="AA1339" s="1">
        <v>0</v>
      </c>
      <c r="AB1339" s="1">
        <v>0</v>
      </c>
      <c r="AC1339" s="1">
        <v>0</v>
      </c>
      <c r="AD1339" s="1">
        <v>0</v>
      </c>
      <c r="AE1339" s="1">
        <v>0</v>
      </c>
      <c r="AF1339" s="1">
        <v>0</v>
      </c>
      <c r="AG1339" s="1">
        <v>0</v>
      </c>
      <c r="AH1339" s="1">
        <v>0</v>
      </c>
      <c r="AI1339" t="s">
        <v>87</v>
      </c>
      <c r="AL1339" s="1">
        <v>0</v>
      </c>
      <c r="AM1339" s="1">
        <v>0</v>
      </c>
      <c r="AN1339" s="1">
        <v>0</v>
      </c>
    </row>
    <row r="1340" spans="1:40" x14ac:dyDescent="0.25">
      <c r="A1340">
        <v>1338</v>
      </c>
      <c r="B1340" t="s">
        <v>216</v>
      </c>
      <c r="C1340">
        <v>24</v>
      </c>
      <c r="D1340">
        <v>7440417</v>
      </c>
      <c r="E1340" t="s">
        <v>292</v>
      </c>
      <c r="F1340">
        <v>0</v>
      </c>
      <c r="G1340" t="s">
        <v>122</v>
      </c>
      <c r="H1340" s="1">
        <v>0</v>
      </c>
      <c r="I1340" s="1">
        <v>0</v>
      </c>
      <c r="J1340" s="1">
        <v>0</v>
      </c>
      <c r="K1340" s="1">
        <v>0</v>
      </c>
      <c r="L1340" s="1">
        <v>0</v>
      </c>
      <c r="M1340" s="1">
        <v>0</v>
      </c>
      <c r="N1340" s="1">
        <v>0</v>
      </c>
      <c r="O1340" s="1">
        <v>0</v>
      </c>
      <c r="P1340" s="1">
        <v>0</v>
      </c>
      <c r="Q1340" s="1">
        <v>0</v>
      </c>
      <c r="R1340" s="1">
        <v>0</v>
      </c>
      <c r="S1340" s="1">
        <v>0</v>
      </c>
      <c r="T1340" s="1">
        <v>0</v>
      </c>
      <c r="U1340" s="1">
        <v>0</v>
      </c>
      <c r="V1340" t="s">
        <v>86</v>
      </c>
      <c r="W1340" s="1">
        <v>0</v>
      </c>
      <c r="X1340" s="1">
        <v>0</v>
      </c>
      <c r="Y1340" s="1">
        <v>0</v>
      </c>
      <c r="Z1340" s="1">
        <v>0</v>
      </c>
      <c r="AA1340" s="1">
        <v>0</v>
      </c>
      <c r="AB1340" s="1">
        <v>0</v>
      </c>
      <c r="AC1340" s="1">
        <v>0</v>
      </c>
      <c r="AD1340" s="1">
        <v>0</v>
      </c>
      <c r="AE1340" s="1">
        <v>0</v>
      </c>
      <c r="AF1340" s="1">
        <v>0</v>
      </c>
      <c r="AG1340" s="1">
        <v>0</v>
      </c>
      <c r="AH1340" s="1">
        <v>0</v>
      </c>
      <c r="AI1340" t="s">
        <v>87</v>
      </c>
      <c r="AL1340" s="1">
        <v>0</v>
      </c>
      <c r="AM1340" s="1">
        <v>0</v>
      </c>
      <c r="AN1340" s="1">
        <v>0</v>
      </c>
    </row>
    <row r="1341" spans="1:40" x14ac:dyDescent="0.25">
      <c r="A1341">
        <v>1339</v>
      </c>
      <c r="B1341" t="s">
        <v>216</v>
      </c>
      <c r="C1341">
        <v>24</v>
      </c>
      <c r="D1341">
        <v>7440439</v>
      </c>
      <c r="E1341" t="s">
        <v>293</v>
      </c>
      <c r="F1341">
        <v>0</v>
      </c>
      <c r="G1341" t="s">
        <v>122</v>
      </c>
      <c r="H1341" s="1">
        <v>0</v>
      </c>
      <c r="I1341" s="1">
        <v>0</v>
      </c>
      <c r="J1341" s="1">
        <v>0</v>
      </c>
      <c r="K1341" s="1">
        <v>0</v>
      </c>
      <c r="L1341" s="1">
        <v>0</v>
      </c>
      <c r="M1341" s="1">
        <v>0</v>
      </c>
      <c r="N1341" s="1">
        <v>0</v>
      </c>
      <c r="O1341" s="1">
        <v>0</v>
      </c>
      <c r="P1341" s="1">
        <v>0</v>
      </c>
      <c r="Q1341" s="1">
        <v>0</v>
      </c>
      <c r="R1341" s="1">
        <v>0</v>
      </c>
      <c r="S1341" s="1">
        <v>0</v>
      </c>
      <c r="T1341" s="1">
        <v>0</v>
      </c>
      <c r="U1341" s="1">
        <v>0</v>
      </c>
      <c r="V1341" t="s">
        <v>86</v>
      </c>
      <c r="W1341" s="1">
        <v>0</v>
      </c>
      <c r="X1341" s="1">
        <v>0</v>
      </c>
      <c r="Y1341" s="1">
        <v>0</v>
      </c>
      <c r="Z1341" s="1">
        <v>0</v>
      </c>
      <c r="AA1341" s="1">
        <v>0</v>
      </c>
      <c r="AB1341" s="1">
        <v>0</v>
      </c>
      <c r="AC1341" s="1">
        <v>0</v>
      </c>
      <c r="AD1341" s="1">
        <v>0</v>
      </c>
      <c r="AE1341" s="1">
        <v>0</v>
      </c>
      <c r="AF1341" s="1">
        <v>0</v>
      </c>
      <c r="AG1341" s="1">
        <v>0</v>
      </c>
      <c r="AH1341" s="1">
        <v>0</v>
      </c>
      <c r="AI1341" t="s">
        <v>87</v>
      </c>
      <c r="AL1341" s="1">
        <v>0</v>
      </c>
      <c r="AM1341" s="1">
        <v>0</v>
      </c>
      <c r="AN1341" s="1">
        <v>0</v>
      </c>
    </row>
    <row r="1342" spans="1:40" x14ac:dyDescent="0.25">
      <c r="A1342">
        <v>1340</v>
      </c>
      <c r="B1342" t="s">
        <v>216</v>
      </c>
      <c r="C1342">
        <v>24</v>
      </c>
      <c r="D1342">
        <v>7440484</v>
      </c>
      <c r="E1342" t="s">
        <v>8</v>
      </c>
      <c r="F1342">
        <v>0</v>
      </c>
      <c r="G1342" t="s">
        <v>122</v>
      </c>
      <c r="H1342" s="1">
        <v>0</v>
      </c>
      <c r="I1342" s="1">
        <v>0</v>
      </c>
      <c r="J1342" s="1">
        <v>0</v>
      </c>
      <c r="K1342" s="1">
        <v>0</v>
      </c>
      <c r="L1342" s="1">
        <v>0</v>
      </c>
      <c r="M1342" s="1">
        <v>0</v>
      </c>
      <c r="N1342" s="1">
        <v>0</v>
      </c>
      <c r="O1342" s="1">
        <v>0</v>
      </c>
      <c r="P1342" s="1">
        <v>0</v>
      </c>
      <c r="Q1342" s="1">
        <v>0</v>
      </c>
      <c r="R1342" s="1">
        <v>0</v>
      </c>
      <c r="S1342" s="1">
        <v>0</v>
      </c>
      <c r="T1342" s="1">
        <v>0</v>
      </c>
      <c r="U1342" s="1">
        <v>0</v>
      </c>
      <c r="V1342" t="s">
        <v>86</v>
      </c>
      <c r="W1342" s="1">
        <v>0</v>
      </c>
      <c r="X1342" s="1">
        <v>0</v>
      </c>
      <c r="Y1342" s="1">
        <v>0</v>
      </c>
      <c r="Z1342" s="1">
        <v>0</v>
      </c>
      <c r="AA1342" s="1">
        <v>0</v>
      </c>
      <c r="AB1342" s="1">
        <v>0</v>
      </c>
      <c r="AC1342" s="1">
        <v>0</v>
      </c>
      <c r="AD1342" s="1">
        <v>0</v>
      </c>
      <c r="AE1342" s="1">
        <v>0</v>
      </c>
      <c r="AF1342" s="1">
        <v>0</v>
      </c>
      <c r="AG1342" s="1">
        <v>0</v>
      </c>
      <c r="AH1342" s="1">
        <v>0</v>
      </c>
      <c r="AI1342" t="s">
        <v>87</v>
      </c>
      <c r="AL1342" s="1">
        <v>0</v>
      </c>
      <c r="AM1342" s="1">
        <v>0</v>
      </c>
      <c r="AN1342" s="1">
        <v>0</v>
      </c>
    </row>
    <row r="1343" spans="1:40" x14ac:dyDescent="0.25">
      <c r="A1343">
        <v>1341</v>
      </c>
      <c r="B1343" t="s">
        <v>216</v>
      </c>
      <c r="C1343">
        <v>24</v>
      </c>
      <c r="D1343">
        <v>7440473</v>
      </c>
      <c r="E1343" t="s">
        <v>89</v>
      </c>
      <c r="F1343">
        <v>0</v>
      </c>
      <c r="G1343" t="s">
        <v>122</v>
      </c>
      <c r="H1343" s="1">
        <v>0</v>
      </c>
      <c r="I1343" s="1">
        <v>0</v>
      </c>
      <c r="J1343" s="1">
        <v>0</v>
      </c>
      <c r="K1343" s="1">
        <v>0</v>
      </c>
      <c r="L1343" s="1">
        <v>0</v>
      </c>
      <c r="M1343" s="1">
        <v>0</v>
      </c>
      <c r="N1343" s="1">
        <v>0</v>
      </c>
      <c r="O1343" s="1">
        <v>0</v>
      </c>
      <c r="P1343" s="1">
        <v>0</v>
      </c>
      <c r="Q1343" s="1">
        <v>0</v>
      </c>
      <c r="R1343" s="1">
        <v>0</v>
      </c>
      <c r="S1343" s="1">
        <v>0</v>
      </c>
      <c r="T1343" s="1">
        <v>0</v>
      </c>
      <c r="U1343" s="1">
        <v>0</v>
      </c>
      <c r="V1343" t="s">
        <v>86</v>
      </c>
      <c r="W1343" s="1">
        <v>0</v>
      </c>
      <c r="X1343" s="1">
        <v>0</v>
      </c>
      <c r="Y1343" s="1">
        <v>0</v>
      </c>
      <c r="Z1343" s="1">
        <v>0</v>
      </c>
      <c r="AA1343" s="1">
        <v>0</v>
      </c>
      <c r="AB1343" s="1">
        <v>0</v>
      </c>
      <c r="AC1343" s="1">
        <v>0</v>
      </c>
      <c r="AD1343" s="1">
        <v>0</v>
      </c>
      <c r="AE1343" s="1">
        <v>0</v>
      </c>
      <c r="AF1343" s="1">
        <v>0</v>
      </c>
      <c r="AG1343" s="1">
        <v>0</v>
      </c>
      <c r="AH1343" s="1">
        <v>0</v>
      </c>
      <c r="AI1343" t="s">
        <v>87</v>
      </c>
      <c r="AL1343" s="1">
        <v>0</v>
      </c>
      <c r="AM1343" s="1">
        <v>0</v>
      </c>
      <c r="AN1343" s="1">
        <v>0</v>
      </c>
    </row>
    <row r="1344" spans="1:40" x14ac:dyDescent="0.25">
      <c r="A1344">
        <v>1342</v>
      </c>
      <c r="B1344" t="s">
        <v>216</v>
      </c>
      <c r="C1344">
        <v>24</v>
      </c>
      <c r="D1344">
        <v>18540299</v>
      </c>
      <c r="E1344" t="s">
        <v>13</v>
      </c>
      <c r="F1344">
        <v>0</v>
      </c>
      <c r="G1344" t="s">
        <v>122</v>
      </c>
      <c r="H1344" s="1">
        <v>0</v>
      </c>
      <c r="I1344" s="1">
        <v>0</v>
      </c>
      <c r="J1344" s="1">
        <v>0</v>
      </c>
      <c r="K1344" s="1">
        <v>0</v>
      </c>
      <c r="L1344" s="1">
        <v>0</v>
      </c>
      <c r="M1344" s="1">
        <v>0</v>
      </c>
      <c r="N1344" s="1">
        <v>0</v>
      </c>
      <c r="O1344" s="1">
        <v>0</v>
      </c>
      <c r="P1344" s="1">
        <v>0</v>
      </c>
      <c r="Q1344" s="1">
        <v>0</v>
      </c>
      <c r="R1344" s="1">
        <v>0</v>
      </c>
      <c r="S1344" s="1">
        <v>0</v>
      </c>
      <c r="T1344" s="1">
        <v>0</v>
      </c>
      <c r="U1344" s="1">
        <v>0</v>
      </c>
      <c r="V1344" t="s">
        <v>86</v>
      </c>
      <c r="W1344" s="1">
        <v>0</v>
      </c>
      <c r="X1344" s="1">
        <v>0</v>
      </c>
      <c r="Y1344" s="1">
        <v>0</v>
      </c>
      <c r="Z1344" s="1">
        <v>0</v>
      </c>
      <c r="AA1344" s="1">
        <v>0</v>
      </c>
      <c r="AB1344" s="1">
        <v>0</v>
      </c>
      <c r="AC1344" s="1">
        <v>0</v>
      </c>
      <c r="AD1344" s="1">
        <v>0</v>
      </c>
      <c r="AE1344" s="1">
        <v>0</v>
      </c>
      <c r="AF1344" s="1">
        <v>0</v>
      </c>
      <c r="AG1344" s="1">
        <v>0</v>
      </c>
      <c r="AH1344" s="1">
        <v>0</v>
      </c>
      <c r="AI1344" t="s">
        <v>87</v>
      </c>
      <c r="AL1344" s="1">
        <v>0</v>
      </c>
      <c r="AM1344" s="1">
        <v>0</v>
      </c>
      <c r="AN1344" s="1">
        <v>0</v>
      </c>
    </row>
    <row r="1345" spans="1:40" x14ac:dyDescent="0.25">
      <c r="A1345">
        <v>1343</v>
      </c>
      <c r="B1345" t="s">
        <v>216</v>
      </c>
      <c r="C1345">
        <v>24</v>
      </c>
      <c r="D1345">
        <v>1175</v>
      </c>
      <c r="E1345" t="s">
        <v>294</v>
      </c>
      <c r="F1345">
        <v>0</v>
      </c>
      <c r="G1345" t="s">
        <v>122</v>
      </c>
      <c r="H1345" s="1">
        <v>0</v>
      </c>
      <c r="I1345" s="1">
        <v>0</v>
      </c>
      <c r="J1345" s="1">
        <v>0</v>
      </c>
      <c r="K1345" s="1">
        <v>0</v>
      </c>
      <c r="L1345" s="1">
        <v>0</v>
      </c>
      <c r="M1345" s="1">
        <v>0</v>
      </c>
      <c r="N1345" s="1">
        <v>0</v>
      </c>
      <c r="O1345" s="1">
        <v>0</v>
      </c>
      <c r="P1345" s="1">
        <v>0</v>
      </c>
      <c r="Q1345" s="1">
        <v>0</v>
      </c>
      <c r="R1345" s="1">
        <v>0</v>
      </c>
      <c r="S1345" s="1">
        <v>0</v>
      </c>
      <c r="T1345" s="1">
        <v>0</v>
      </c>
      <c r="U1345" s="1">
        <v>0</v>
      </c>
      <c r="V1345" t="s">
        <v>86</v>
      </c>
      <c r="W1345" s="1">
        <v>0</v>
      </c>
      <c r="X1345" s="1">
        <v>0</v>
      </c>
      <c r="Y1345" s="1">
        <v>0</v>
      </c>
      <c r="Z1345" s="1">
        <v>0</v>
      </c>
      <c r="AA1345" s="1">
        <v>0</v>
      </c>
      <c r="AB1345" s="1">
        <v>0</v>
      </c>
      <c r="AC1345" s="1">
        <v>0</v>
      </c>
      <c r="AD1345" s="1">
        <v>0</v>
      </c>
      <c r="AE1345" s="1">
        <v>0</v>
      </c>
      <c r="AF1345" s="1">
        <v>0</v>
      </c>
      <c r="AG1345" s="1">
        <v>0</v>
      </c>
      <c r="AH1345" s="1">
        <v>0</v>
      </c>
      <c r="AI1345" t="s">
        <v>87</v>
      </c>
      <c r="AL1345" s="1">
        <v>0</v>
      </c>
      <c r="AM1345" s="1">
        <v>0</v>
      </c>
      <c r="AN1345" s="1">
        <v>0</v>
      </c>
    </row>
    <row r="1346" spans="1:40" x14ac:dyDescent="0.25">
      <c r="A1346">
        <v>1344</v>
      </c>
      <c r="B1346" t="s">
        <v>216</v>
      </c>
      <c r="C1346">
        <v>24</v>
      </c>
      <c r="D1346">
        <v>7440508</v>
      </c>
      <c r="E1346" t="s">
        <v>10</v>
      </c>
      <c r="F1346">
        <v>0</v>
      </c>
      <c r="G1346" t="s">
        <v>122</v>
      </c>
      <c r="H1346" s="1">
        <v>0</v>
      </c>
      <c r="I1346" s="1">
        <v>0</v>
      </c>
      <c r="J1346" s="1">
        <v>0</v>
      </c>
      <c r="K1346" s="1">
        <v>0</v>
      </c>
      <c r="L1346" s="1">
        <v>0</v>
      </c>
      <c r="M1346" s="1">
        <v>0</v>
      </c>
      <c r="N1346" s="1">
        <v>0</v>
      </c>
      <c r="O1346" s="1">
        <v>0</v>
      </c>
      <c r="P1346" s="1">
        <v>0</v>
      </c>
      <c r="Q1346" s="1">
        <v>0</v>
      </c>
      <c r="R1346" s="1">
        <v>0</v>
      </c>
      <c r="S1346" s="1">
        <v>0</v>
      </c>
      <c r="T1346" s="1">
        <v>0</v>
      </c>
      <c r="U1346" s="1">
        <v>0</v>
      </c>
      <c r="V1346" t="s">
        <v>86</v>
      </c>
      <c r="W1346" s="1">
        <v>0</v>
      </c>
      <c r="X1346" s="1">
        <v>0</v>
      </c>
      <c r="Y1346" s="1">
        <v>0</v>
      </c>
      <c r="Z1346" s="1">
        <v>0</v>
      </c>
      <c r="AA1346" s="1">
        <v>0</v>
      </c>
      <c r="AB1346" s="1">
        <v>0</v>
      </c>
      <c r="AC1346" s="1">
        <v>0</v>
      </c>
      <c r="AD1346" s="1">
        <v>0</v>
      </c>
      <c r="AE1346" s="1">
        <v>0</v>
      </c>
      <c r="AF1346" s="1">
        <v>0</v>
      </c>
      <c r="AG1346" s="1">
        <v>0</v>
      </c>
      <c r="AH1346" s="1">
        <v>0</v>
      </c>
      <c r="AI1346" t="s">
        <v>87</v>
      </c>
      <c r="AL1346" s="1">
        <v>0</v>
      </c>
      <c r="AM1346" s="1">
        <v>0</v>
      </c>
      <c r="AN1346" s="1">
        <v>0</v>
      </c>
    </row>
    <row r="1347" spans="1:40" x14ac:dyDescent="0.25">
      <c r="A1347">
        <v>1345</v>
      </c>
      <c r="B1347" t="s">
        <v>216</v>
      </c>
      <c r="C1347">
        <v>24</v>
      </c>
      <c r="D1347">
        <v>7439965</v>
      </c>
      <c r="E1347" t="s">
        <v>5</v>
      </c>
      <c r="F1347" s="1">
        <v>5.02E-5</v>
      </c>
      <c r="G1347" t="s">
        <v>122</v>
      </c>
      <c r="H1347" s="1">
        <v>0</v>
      </c>
      <c r="I1347" s="1">
        <v>5.5778000000000002E-4</v>
      </c>
      <c r="J1347" s="1">
        <v>0</v>
      </c>
      <c r="K1347" s="1">
        <v>0</v>
      </c>
      <c r="L1347" s="1">
        <v>0</v>
      </c>
      <c r="M1347" s="1">
        <v>0</v>
      </c>
      <c r="N1347" s="1">
        <v>0</v>
      </c>
      <c r="O1347" s="1">
        <v>0</v>
      </c>
      <c r="P1347" s="1">
        <v>0</v>
      </c>
      <c r="Q1347" s="1">
        <v>0</v>
      </c>
      <c r="R1347" s="1">
        <v>0</v>
      </c>
      <c r="S1347" s="1">
        <v>0</v>
      </c>
      <c r="T1347" s="1">
        <v>0</v>
      </c>
      <c r="U1347" s="1">
        <v>0</v>
      </c>
      <c r="V1347" t="s">
        <v>86</v>
      </c>
      <c r="W1347" s="1">
        <v>5.02E-5</v>
      </c>
      <c r="X1347" s="1">
        <v>0</v>
      </c>
      <c r="Y1347" s="1">
        <v>0</v>
      </c>
      <c r="Z1347" s="1">
        <v>0</v>
      </c>
      <c r="AA1347" s="1">
        <v>0</v>
      </c>
      <c r="AB1347" s="1">
        <v>0</v>
      </c>
      <c r="AC1347" s="1">
        <v>0</v>
      </c>
      <c r="AD1347" s="1">
        <v>0</v>
      </c>
      <c r="AE1347" s="1">
        <v>0</v>
      </c>
      <c r="AF1347" s="1">
        <v>0</v>
      </c>
      <c r="AG1347" s="1">
        <v>0</v>
      </c>
      <c r="AH1347" s="1">
        <v>0</v>
      </c>
      <c r="AI1347" t="s">
        <v>87</v>
      </c>
      <c r="AL1347" s="1">
        <v>0</v>
      </c>
      <c r="AM1347" s="1">
        <v>0</v>
      </c>
      <c r="AN1347" s="1">
        <v>0</v>
      </c>
    </row>
    <row r="1348" spans="1:40" x14ac:dyDescent="0.25">
      <c r="A1348">
        <v>1346</v>
      </c>
      <c r="B1348" t="s">
        <v>216</v>
      </c>
      <c r="C1348">
        <v>24</v>
      </c>
      <c r="D1348">
        <v>7440020</v>
      </c>
      <c r="E1348" t="s">
        <v>6</v>
      </c>
      <c r="F1348">
        <v>0</v>
      </c>
      <c r="G1348" t="s">
        <v>122</v>
      </c>
      <c r="H1348" s="1">
        <v>0</v>
      </c>
      <c r="I1348" s="1">
        <v>0</v>
      </c>
      <c r="J1348" s="1">
        <v>0</v>
      </c>
      <c r="K1348" s="1">
        <v>0</v>
      </c>
      <c r="L1348" s="1">
        <v>0</v>
      </c>
      <c r="M1348" s="1">
        <v>0</v>
      </c>
      <c r="N1348" s="1">
        <v>0</v>
      </c>
      <c r="O1348" s="1">
        <v>0</v>
      </c>
      <c r="P1348" s="1">
        <v>0</v>
      </c>
      <c r="Q1348" s="1">
        <v>0</v>
      </c>
      <c r="R1348" s="1">
        <v>0</v>
      </c>
      <c r="S1348" s="1">
        <v>0</v>
      </c>
      <c r="T1348" s="1">
        <v>0</v>
      </c>
      <c r="U1348" s="1">
        <v>0</v>
      </c>
      <c r="V1348" t="s">
        <v>86</v>
      </c>
      <c r="W1348" s="1">
        <v>0</v>
      </c>
      <c r="X1348" s="1">
        <v>0</v>
      </c>
      <c r="Y1348" s="1">
        <v>0</v>
      </c>
      <c r="Z1348" s="1">
        <v>0</v>
      </c>
      <c r="AA1348" s="1">
        <v>0</v>
      </c>
      <c r="AB1348" s="1">
        <v>0</v>
      </c>
      <c r="AC1348" s="1">
        <v>0</v>
      </c>
      <c r="AD1348" s="1">
        <v>0</v>
      </c>
      <c r="AE1348" s="1">
        <v>0</v>
      </c>
      <c r="AF1348" s="1">
        <v>0</v>
      </c>
      <c r="AG1348" s="1">
        <v>0</v>
      </c>
      <c r="AH1348" s="1">
        <v>0</v>
      </c>
      <c r="AI1348" t="s">
        <v>87</v>
      </c>
      <c r="AL1348" s="1">
        <v>0</v>
      </c>
      <c r="AM1348" s="1">
        <v>0</v>
      </c>
      <c r="AN1348" s="1">
        <v>0</v>
      </c>
    </row>
    <row r="1349" spans="1:40" x14ac:dyDescent="0.25">
      <c r="A1349">
        <v>1347</v>
      </c>
      <c r="B1349" t="s">
        <v>216</v>
      </c>
      <c r="C1349">
        <v>24</v>
      </c>
      <c r="D1349">
        <v>7723140</v>
      </c>
      <c r="E1349" t="s">
        <v>295</v>
      </c>
      <c r="F1349">
        <v>0</v>
      </c>
      <c r="G1349" t="s">
        <v>122</v>
      </c>
      <c r="H1349" s="1">
        <v>0</v>
      </c>
      <c r="I1349" s="1">
        <v>0</v>
      </c>
      <c r="J1349" s="1">
        <v>0</v>
      </c>
      <c r="K1349" s="1">
        <v>0</v>
      </c>
      <c r="L1349" s="1">
        <v>0</v>
      </c>
      <c r="M1349" s="1">
        <v>0</v>
      </c>
      <c r="N1349" s="1">
        <v>0</v>
      </c>
      <c r="O1349" s="1">
        <v>0</v>
      </c>
      <c r="P1349" s="1">
        <v>0</v>
      </c>
      <c r="Q1349" s="1">
        <v>0</v>
      </c>
      <c r="R1349" s="1">
        <v>0</v>
      </c>
      <c r="S1349" s="1">
        <v>0</v>
      </c>
      <c r="T1349" s="1">
        <v>0</v>
      </c>
      <c r="U1349" s="1">
        <v>0</v>
      </c>
      <c r="V1349" t="s">
        <v>86</v>
      </c>
      <c r="W1349" s="1">
        <v>0</v>
      </c>
      <c r="X1349" s="1">
        <v>0</v>
      </c>
      <c r="Y1349" s="1">
        <v>0</v>
      </c>
      <c r="Z1349" s="1">
        <v>0</v>
      </c>
      <c r="AA1349" s="1">
        <v>0</v>
      </c>
      <c r="AB1349" s="1">
        <v>0</v>
      </c>
      <c r="AC1349" s="1">
        <v>0</v>
      </c>
      <c r="AD1349" s="1">
        <v>0</v>
      </c>
      <c r="AE1349" s="1">
        <v>0</v>
      </c>
      <c r="AF1349" s="1">
        <v>0</v>
      </c>
      <c r="AG1349" s="1">
        <v>0</v>
      </c>
      <c r="AH1349" s="1">
        <v>0</v>
      </c>
      <c r="AI1349" t="s">
        <v>87</v>
      </c>
      <c r="AL1349" s="1">
        <v>0</v>
      </c>
      <c r="AM1349" s="1">
        <v>0</v>
      </c>
      <c r="AN1349" s="1">
        <v>0</v>
      </c>
    </row>
    <row r="1350" spans="1:40" x14ac:dyDescent="0.25">
      <c r="A1350">
        <v>1348</v>
      </c>
      <c r="B1350" t="s">
        <v>216</v>
      </c>
      <c r="C1350">
        <v>24</v>
      </c>
      <c r="D1350">
        <v>7439921</v>
      </c>
      <c r="E1350" t="s">
        <v>7</v>
      </c>
      <c r="F1350">
        <v>0</v>
      </c>
      <c r="G1350" t="s">
        <v>122</v>
      </c>
      <c r="H1350" s="1">
        <v>0</v>
      </c>
      <c r="I1350" s="1">
        <v>0</v>
      </c>
      <c r="J1350" s="1">
        <v>0</v>
      </c>
      <c r="K1350" s="1">
        <v>0</v>
      </c>
      <c r="L1350" s="1">
        <v>0</v>
      </c>
      <c r="M1350" s="1">
        <v>0</v>
      </c>
      <c r="N1350" s="1">
        <v>0</v>
      </c>
      <c r="O1350" s="1">
        <v>0</v>
      </c>
      <c r="P1350" s="1">
        <v>0</v>
      </c>
      <c r="Q1350" s="1">
        <v>0</v>
      </c>
      <c r="R1350" s="1">
        <v>0</v>
      </c>
      <c r="S1350" s="1">
        <v>0</v>
      </c>
      <c r="T1350" s="1">
        <v>0</v>
      </c>
      <c r="U1350" s="1">
        <v>0</v>
      </c>
      <c r="V1350" t="s">
        <v>86</v>
      </c>
      <c r="W1350" s="1">
        <v>0</v>
      </c>
      <c r="X1350" s="1">
        <v>0</v>
      </c>
      <c r="Y1350" s="1">
        <v>0</v>
      </c>
      <c r="Z1350" s="1">
        <v>0</v>
      </c>
      <c r="AA1350" s="1">
        <v>0</v>
      </c>
      <c r="AB1350" s="1">
        <v>0</v>
      </c>
      <c r="AC1350" s="1">
        <v>0</v>
      </c>
      <c r="AD1350" s="1">
        <v>0</v>
      </c>
      <c r="AE1350" s="1">
        <v>0</v>
      </c>
      <c r="AF1350" s="1">
        <v>0</v>
      </c>
      <c r="AG1350" s="1">
        <v>0</v>
      </c>
      <c r="AH1350" s="1">
        <v>0</v>
      </c>
      <c r="AI1350" t="s">
        <v>87</v>
      </c>
      <c r="AL1350" s="1">
        <v>0</v>
      </c>
      <c r="AM1350" s="1">
        <v>0</v>
      </c>
      <c r="AN1350" s="1">
        <v>0</v>
      </c>
    </row>
    <row r="1351" spans="1:40" x14ac:dyDescent="0.25">
      <c r="A1351">
        <v>1349</v>
      </c>
      <c r="B1351" t="s">
        <v>216</v>
      </c>
      <c r="C1351">
        <v>24</v>
      </c>
      <c r="D1351">
        <v>7440622</v>
      </c>
      <c r="E1351" t="s">
        <v>296</v>
      </c>
      <c r="F1351">
        <v>0</v>
      </c>
      <c r="G1351" t="s">
        <v>122</v>
      </c>
      <c r="H1351" s="1">
        <v>0</v>
      </c>
      <c r="I1351" s="1">
        <v>0</v>
      </c>
      <c r="J1351" s="1">
        <v>0</v>
      </c>
      <c r="K1351" s="1">
        <v>0</v>
      </c>
      <c r="L1351" s="1">
        <v>0</v>
      </c>
      <c r="M1351" s="1">
        <v>0</v>
      </c>
      <c r="N1351" s="1">
        <v>0</v>
      </c>
      <c r="O1351" s="1">
        <v>0</v>
      </c>
      <c r="P1351" s="1">
        <v>0</v>
      </c>
      <c r="Q1351" s="1">
        <v>0</v>
      </c>
      <c r="R1351" s="1">
        <v>0</v>
      </c>
      <c r="S1351" s="1">
        <v>0</v>
      </c>
      <c r="T1351" s="1">
        <v>0</v>
      </c>
      <c r="U1351" s="1">
        <v>0</v>
      </c>
      <c r="V1351" t="s">
        <v>86</v>
      </c>
      <c r="W1351" s="1">
        <v>0</v>
      </c>
      <c r="X1351" s="1">
        <v>0</v>
      </c>
      <c r="Y1351" s="1">
        <v>0</v>
      </c>
      <c r="Z1351" s="1">
        <v>0</v>
      </c>
      <c r="AA1351" s="1">
        <v>0</v>
      </c>
      <c r="AB1351" s="1">
        <v>0</v>
      </c>
      <c r="AC1351" s="1">
        <v>0</v>
      </c>
      <c r="AD1351" s="1">
        <v>0</v>
      </c>
      <c r="AE1351" s="1">
        <v>0</v>
      </c>
      <c r="AF1351" s="1">
        <v>0</v>
      </c>
      <c r="AG1351" s="1">
        <v>0</v>
      </c>
      <c r="AH1351" s="1">
        <v>0</v>
      </c>
      <c r="AI1351" t="s">
        <v>87</v>
      </c>
      <c r="AL1351" s="1">
        <v>0</v>
      </c>
      <c r="AM1351" s="1">
        <v>0</v>
      </c>
      <c r="AN1351" s="1">
        <v>0</v>
      </c>
    </row>
    <row r="1352" spans="1:40" x14ac:dyDescent="0.25">
      <c r="A1352">
        <v>1350</v>
      </c>
      <c r="B1352" t="s">
        <v>216</v>
      </c>
      <c r="C1352">
        <v>24</v>
      </c>
      <c r="D1352">
        <v>7440666</v>
      </c>
      <c r="E1352" t="s">
        <v>297</v>
      </c>
      <c r="F1352">
        <v>0</v>
      </c>
      <c r="G1352" t="s">
        <v>122</v>
      </c>
      <c r="H1352" s="1">
        <v>0</v>
      </c>
      <c r="I1352" s="1">
        <v>0</v>
      </c>
      <c r="J1352" s="1">
        <v>0</v>
      </c>
      <c r="K1352" s="1">
        <v>0</v>
      </c>
      <c r="L1352" s="1">
        <v>0</v>
      </c>
      <c r="M1352" s="1">
        <v>0</v>
      </c>
      <c r="N1352" s="1">
        <v>0</v>
      </c>
      <c r="O1352" s="1">
        <v>0</v>
      </c>
      <c r="P1352" s="1">
        <v>0</v>
      </c>
      <c r="Q1352" s="1">
        <v>0</v>
      </c>
      <c r="R1352" s="1">
        <v>0</v>
      </c>
      <c r="S1352" s="1">
        <v>0</v>
      </c>
      <c r="T1352" s="1">
        <v>0</v>
      </c>
      <c r="U1352" s="1">
        <v>0</v>
      </c>
      <c r="V1352" t="s">
        <v>86</v>
      </c>
      <c r="W1352" s="1">
        <v>0</v>
      </c>
      <c r="X1352" s="1">
        <v>0</v>
      </c>
      <c r="Y1352" s="1">
        <v>0</v>
      </c>
      <c r="Z1352" s="1">
        <v>0</v>
      </c>
      <c r="AA1352" s="1">
        <v>0</v>
      </c>
      <c r="AB1352" s="1">
        <v>0</v>
      </c>
      <c r="AC1352" s="1">
        <v>0</v>
      </c>
      <c r="AD1352" s="1">
        <v>0</v>
      </c>
      <c r="AE1352" s="1">
        <v>0</v>
      </c>
      <c r="AF1352" s="1">
        <v>0</v>
      </c>
      <c r="AG1352" s="1">
        <v>0</v>
      </c>
      <c r="AH1352" s="1">
        <v>0</v>
      </c>
      <c r="AI1352" t="s">
        <v>87</v>
      </c>
      <c r="AL1352" s="1">
        <v>0</v>
      </c>
      <c r="AM1352" s="1">
        <v>0</v>
      </c>
      <c r="AN1352" s="1">
        <v>0</v>
      </c>
    </row>
    <row r="1353" spans="1:40" x14ac:dyDescent="0.25">
      <c r="A1353">
        <v>1351</v>
      </c>
      <c r="B1353" t="s">
        <v>376</v>
      </c>
      <c r="C1353">
        <v>24</v>
      </c>
      <c r="D1353">
        <v>7429905</v>
      </c>
      <c r="E1353" t="s">
        <v>290</v>
      </c>
      <c r="F1353">
        <v>0</v>
      </c>
      <c r="G1353" t="s">
        <v>122</v>
      </c>
      <c r="H1353" s="1">
        <v>0</v>
      </c>
      <c r="I1353" s="1">
        <v>0</v>
      </c>
      <c r="J1353" s="1">
        <v>0</v>
      </c>
      <c r="K1353" s="1">
        <v>0</v>
      </c>
      <c r="L1353" s="1">
        <v>0</v>
      </c>
      <c r="M1353" s="1">
        <v>0</v>
      </c>
      <c r="N1353" s="1">
        <v>0</v>
      </c>
      <c r="O1353" s="1">
        <v>0</v>
      </c>
      <c r="P1353" s="1">
        <v>0</v>
      </c>
      <c r="Q1353" s="1">
        <v>0</v>
      </c>
      <c r="R1353" s="1">
        <v>0</v>
      </c>
      <c r="S1353" s="1">
        <v>0</v>
      </c>
      <c r="T1353" s="1">
        <v>0</v>
      </c>
      <c r="U1353" s="1">
        <v>0</v>
      </c>
      <c r="V1353" t="s">
        <v>86</v>
      </c>
      <c r="W1353" s="1">
        <v>0</v>
      </c>
      <c r="X1353" s="1">
        <v>0</v>
      </c>
      <c r="Y1353" s="1">
        <v>0</v>
      </c>
      <c r="Z1353" s="1">
        <v>0</v>
      </c>
      <c r="AA1353" s="1">
        <v>0</v>
      </c>
      <c r="AB1353" s="1">
        <v>0</v>
      </c>
      <c r="AC1353" s="1">
        <v>0</v>
      </c>
      <c r="AD1353" s="1">
        <v>0</v>
      </c>
      <c r="AE1353" s="1">
        <v>0</v>
      </c>
      <c r="AF1353" s="1">
        <v>0</v>
      </c>
      <c r="AG1353" s="1">
        <v>0</v>
      </c>
      <c r="AH1353" s="1">
        <v>0</v>
      </c>
      <c r="AI1353" t="s">
        <v>87</v>
      </c>
      <c r="AL1353" s="1">
        <v>0</v>
      </c>
      <c r="AM1353" s="1">
        <v>0</v>
      </c>
      <c r="AN1353" s="1">
        <v>0</v>
      </c>
    </row>
    <row r="1354" spans="1:40" x14ac:dyDescent="0.25">
      <c r="A1354">
        <v>1352</v>
      </c>
      <c r="B1354" t="s">
        <v>376</v>
      </c>
      <c r="C1354">
        <v>24</v>
      </c>
      <c r="D1354">
        <v>1344281</v>
      </c>
      <c r="E1354" t="s">
        <v>291</v>
      </c>
      <c r="F1354">
        <v>0</v>
      </c>
      <c r="G1354" t="s">
        <v>122</v>
      </c>
      <c r="H1354" s="1">
        <v>0</v>
      </c>
      <c r="I1354" s="1">
        <v>0</v>
      </c>
      <c r="J1354" s="1">
        <v>0</v>
      </c>
      <c r="K1354" s="1">
        <v>0</v>
      </c>
      <c r="L1354" s="1">
        <v>0</v>
      </c>
      <c r="M1354" s="1">
        <v>0</v>
      </c>
      <c r="N1354" s="1">
        <v>0</v>
      </c>
      <c r="O1354" s="1">
        <v>0</v>
      </c>
      <c r="P1354" s="1">
        <v>0</v>
      </c>
      <c r="Q1354" s="1">
        <v>0</v>
      </c>
      <c r="R1354" s="1">
        <v>0</v>
      </c>
      <c r="S1354" s="1">
        <v>0</v>
      </c>
      <c r="T1354" s="1">
        <v>0</v>
      </c>
      <c r="U1354" s="1">
        <v>0</v>
      </c>
      <c r="V1354" t="s">
        <v>86</v>
      </c>
      <c r="W1354" s="1">
        <v>0</v>
      </c>
      <c r="X1354" s="1">
        <v>0</v>
      </c>
      <c r="Y1354" s="1">
        <v>0</v>
      </c>
      <c r="Z1354" s="1">
        <v>0</v>
      </c>
      <c r="AA1354" s="1">
        <v>0</v>
      </c>
      <c r="AB1354" s="1">
        <v>0</v>
      </c>
      <c r="AC1354" s="1">
        <v>0</v>
      </c>
      <c r="AD1354" s="1">
        <v>0</v>
      </c>
      <c r="AE1354" s="1">
        <v>0</v>
      </c>
      <c r="AF1354" s="1">
        <v>0</v>
      </c>
      <c r="AG1354" s="1">
        <v>0</v>
      </c>
      <c r="AH1354" s="1">
        <v>0</v>
      </c>
      <c r="AI1354" t="s">
        <v>87</v>
      </c>
      <c r="AL1354" s="1">
        <v>0</v>
      </c>
      <c r="AM1354" s="1">
        <v>0</v>
      </c>
      <c r="AN1354" s="1">
        <v>0</v>
      </c>
    </row>
    <row r="1355" spans="1:40" x14ac:dyDescent="0.25">
      <c r="A1355">
        <v>1353</v>
      </c>
      <c r="B1355" t="s">
        <v>376</v>
      </c>
      <c r="C1355">
        <v>24</v>
      </c>
      <c r="D1355">
        <v>7440417</v>
      </c>
      <c r="E1355" t="s">
        <v>292</v>
      </c>
      <c r="F1355">
        <v>0</v>
      </c>
      <c r="G1355" t="s">
        <v>122</v>
      </c>
      <c r="H1355" s="1">
        <v>0</v>
      </c>
      <c r="I1355" s="1">
        <v>0</v>
      </c>
      <c r="J1355" s="1">
        <v>0</v>
      </c>
      <c r="K1355" s="1">
        <v>0</v>
      </c>
      <c r="L1355" s="1">
        <v>0</v>
      </c>
      <c r="M1355" s="1">
        <v>0</v>
      </c>
      <c r="N1355" s="1">
        <v>0</v>
      </c>
      <c r="O1355" s="1">
        <v>0</v>
      </c>
      <c r="P1355" s="1">
        <v>0</v>
      </c>
      <c r="Q1355" s="1">
        <v>0</v>
      </c>
      <c r="R1355" s="1">
        <v>0</v>
      </c>
      <c r="S1355" s="1">
        <v>0</v>
      </c>
      <c r="T1355" s="1">
        <v>0</v>
      </c>
      <c r="U1355" s="1">
        <v>0</v>
      </c>
      <c r="V1355" t="s">
        <v>86</v>
      </c>
      <c r="W1355" s="1">
        <v>0</v>
      </c>
      <c r="X1355" s="1">
        <v>0</v>
      </c>
      <c r="Y1355" s="1">
        <v>0</v>
      </c>
      <c r="Z1355" s="1">
        <v>0</v>
      </c>
      <c r="AA1355" s="1">
        <v>0</v>
      </c>
      <c r="AB1355" s="1">
        <v>0</v>
      </c>
      <c r="AC1355" s="1">
        <v>0</v>
      </c>
      <c r="AD1355" s="1">
        <v>0</v>
      </c>
      <c r="AE1355" s="1">
        <v>0</v>
      </c>
      <c r="AF1355" s="1">
        <v>0</v>
      </c>
      <c r="AG1355" s="1">
        <v>0</v>
      </c>
      <c r="AH1355" s="1">
        <v>0</v>
      </c>
      <c r="AI1355" t="s">
        <v>87</v>
      </c>
      <c r="AL1355" s="1">
        <v>0</v>
      </c>
      <c r="AM1355" s="1">
        <v>0</v>
      </c>
      <c r="AN1355" s="1">
        <v>0</v>
      </c>
    </row>
    <row r="1356" spans="1:40" x14ac:dyDescent="0.25">
      <c r="A1356">
        <v>1354</v>
      </c>
      <c r="B1356" t="s">
        <v>376</v>
      </c>
      <c r="C1356">
        <v>24</v>
      </c>
      <c r="D1356">
        <v>7440439</v>
      </c>
      <c r="E1356" t="s">
        <v>293</v>
      </c>
      <c r="F1356">
        <v>0</v>
      </c>
      <c r="G1356" t="s">
        <v>122</v>
      </c>
      <c r="H1356" s="1">
        <v>0</v>
      </c>
      <c r="I1356" s="1">
        <v>0</v>
      </c>
      <c r="J1356" s="1">
        <v>0</v>
      </c>
      <c r="K1356" s="1">
        <v>0</v>
      </c>
      <c r="L1356" s="1">
        <v>0</v>
      </c>
      <c r="M1356" s="1">
        <v>0</v>
      </c>
      <c r="N1356" s="1">
        <v>0</v>
      </c>
      <c r="O1356" s="1">
        <v>0</v>
      </c>
      <c r="P1356" s="1">
        <v>0</v>
      </c>
      <c r="Q1356" s="1">
        <v>0</v>
      </c>
      <c r="R1356" s="1">
        <v>0</v>
      </c>
      <c r="S1356" s="1">
        <v>0</v>
      </c>
      <c r="T1356" s="1">
        <v>0</v>
      </c>
      <c r="U1356" s="1">
        <v>0</v>
      </c>
      <c r="V1356" t="s">
        <v>86</v>
      </c>
      <c r="W1356" s="1">
        <v>0</v>
      </c>
      <c r="X1356" s="1">
        <v>0</v>
      </c>
      <c r="Y1356" s="1">
        <v>0</v>
      </c>
      <c r="Z1356" s="1">
        <v>0</v>
      </c>
      <c r="AA1356" s="1">
        <v>0</v>
      </c>
      <c r="AB1356" s="1">
        <v>0</v>
      </c>
      <c r="AC1356" s="1">
        <v>0</v>
      </c>
      <c r="AD1356" s="1">
        <v>0</v>
      </c>
      <c r="AE1356" s="1">
        <v>0</v>
      </c>
      <c r="AF1356" s="1">
        <v>0</v>
      </c>
      <c r="AG1356" s="1">
        <v>0</v>
      </c>
      <c r="AH1356" s="1">
        <v>0</v>
      </c>
      <c r="AI1356" t="s">
        <v>87</v>
      </c>
      <c r="AL1356" s="1">
        <v>0</v>
      </c>
      <c r="AM1356" s="1">
        <v>0</v>
      </c>
      <c r="AN1356" s="1">
        <v>0</v>
      </c>
    </row>
    <row r="1357" spans="1:40" x14ac:dyDescent="0.25">
      <c r="A1357">
        <v>1355</v>
      </c>
      <c r="B1357" t="s">
        <v>376</v>
      </c>
      <c r="C1357">
        <v>24</v>
      </c>
      <c r="D1357">
        <v>7440484</v>
      </c>
      <c r="E1357" t="s">
        <v>8</v>
      </c>
      <c r="F1357">
        <v>0</v>
      </c>
      <c r="G1357" t="s">
        <v>122</v>
      </c>
      <c r="H1357" s="1">
        <v>0</v>
      </c>
      <c r="I1357" s="1">
        <v>0</v>
      </c>
      <c r="J1357" s="1">
        <v>0</v>
      </c>
      <c r="K1357" s="1">
        <v>0</v>
      </c>
      <c r="L1357" s="1">
        <v>0</v>
      </c>
      <c r="M1357" s="1">
        <v>0</v>
      </c>
      <c r="N1357" s="1">
        <v>0</v>
      </c>
      <c r="O1357" s="1">
        <v>0</v>
      </c>
      <c r="P1357" s="1">
        <v>0</v>
      </c>
      <c r="Q1357" s="1">
        <v>0</v>
      </c>
      <c r="R1357" s="1">
        <v>0</v>
      </c>
      <c r="S1357" s="1">
        <v>0</v>
      </c>
      <c r="T1357" s="1">
        <v>0</v>
      </c>
      <c r="U1357" s="1">
        <v>0</v>
      </c>
      <c r="V1357" t="s">
        <v>86</v>
      </c>
      <c r="W1357" s="1">
        <v>0</v>
      </c>
      <c r="X1357" s="1">
        <v>0</v>
      </c>
      <c r="Y1357" s="1">
        <v>0</v>
      </c>
      <c r="Z1357" s="1">
        <v>0</v>
      </c>
      <c r="AA1357" s="1">
        <v>0</v>
      </c>
      <c r="AB1357" s="1">
        <v>0</v>
      </c>
      <c r="AC1357" s="1">
        <v>0</v>
      </c>
      <c r="AD1357" s="1">
        <v>0</v>
      </c>
      <c r="AE1357" s="1">
        <v>0</v>
      </c>
      <c r="AF1357" s="1">
        <v>0</v>
      </c>
      <c r="AG1357" s="1">
        <v>0</v>
      </c>
      <c r="AH1357" s="1">
        <v>0</v>
      </c>
      <c r="AI1357" t="s">
        <v>87</v>
      </c>
      <c r="AL1357" s="1">
        <v>0</v>
      </c>
      <c r="AM1357" s="1">
        <v>0</v>
      </c>
      <c r="AN1357" s="1">
        <v>0</v>
      </c>
    </row>
    <row r="1358" spans="1:40" x14ac:dyDescent="0.25">
      <c r="A1358">
        <v>1356</v>
      </c>
      <c r="B1358" t="s">
        <v>376</v>
      </c>
      <c r="C1358">
        <v>24</v>
      </c>
      <c r="D1358">
        <v>7440473</v>
      </c>
      <c r="E1358" t="s">
        <v>89</v>
      </c>
      <c r="F1358">
        <v>0</v>
      </c>
      <c r="G1358" t="s">
        <v>122</v>
      </c>
      <c r="H1358" s="1">
        <v>0</v>
      </c>
      <c r="I1358" s="1">
        <v>0</v>
      </c>
      <c r="J1358" s="1">
        <v>0</v>
      </c>
      <c r="K1358" s="1">
        <v>0</v>
      </c>
      <c r="L1358" s="1">
        <v>0</v>
      </c>
      <c r="M1358" s="1">
        <v>0</v>
      </c>
      <c r="N1358" s="1">
        <v>0</v>
      </c>
      <c r="O1358" s="1">
        <v>0</v>
      </c>
      <c r="P1358" s="1">
        <v>0</v>
      </c>
      <c r="Q1358" s="1">
        <v>0</v>
      </c>
      <c r="R1358" s="1">
        <v>0</v>
      </c>
      <c r="S1358" s="1">
        <v>0</v>
      </c>
      <c r="T1358" s="1">
        <v>0</v>
      </c>
      <c r="U1358" s="1">
        <v>0</v>
      </c>
      <c r="V1358" t="s">
        <v>86</v>
      </c>
      <c r="W1358" s="1">
        <v>0</v>
      </c>
      <c r="X1358" s="1">
        <v>0</v>
      </c>
      <c r="Y1358" s="1">
        <v>0</v>
      </c>
      <c r="Z1358" s="1">
        <v>0</v>
      </c>
      <c r="AA1358" s="1">
        <v>0</v>
      </c>
      <c r="AB1358" s="1">
        <v>0</v>
      </c>
      <c r="AC1358" s="1">
        <v>0</v>
      </c>
      <c r="AD1358" s="1">
        <v>0</v>
      </c>
      <c r="AE1358" s="1">
        <v>0</v>
      </c>
      <c r="AF1358" s="1">
        <v>0</v>
      </c>
      <c r="AG1358" s="1">
        <v>0</v>
      </c>
      <c r="AH1358" s="1">
        <v>0</v>
      </c>
      <c r="AI1358" t="s">
        <v>87</v>
      </c>
      <c r="AL1358" s="1">
        <v>0</v>
      </c>
      <c r="AM1358" s="1">
        <v>0</v>
      </c>
      <c r="AN1358" s="1">
        <v>0</v>
      </c>
    </row>
    <row r="1359" spans="1:40" x14ac:dyDescent="0.25">
      <c r="A1359">
        <v>1357</v>
      </c>
      <c r="B1359" t="s">
        <v>376</v>
      </c>
      <c r="C1359">
        <v>24</v>
      </c>
      <c r="D1359">
        <v>18540299</v>
      </c>
      <c r="E1359" t="s">
        <v>13</v>
      </c>
      <c r="F1359">
        <v>0</v>
      </c>
      <c r="G1359" t="s">
        <v>122</v>
      </c>
      <c r="H1359" s="1">
        <v>0</v>
      </c>
      <c r="I1359" s="1">
        <v>0</v>
      </c>
      <c r="J1359" s="1">
        <v>0</v>
      </c>
      <c r="K1359" s="1">
        <v>0</v>
      </c>
      <c r="L1359" s="1">
        <v>0</v>
      </c>
      <c r="M1359" s="1">
        <v>0</v>
      </c>
      <c r="N1359" s="1">
        <v>0</v>
      </c>
      <c r="O1359" s="1">
        <v>0</v>
      </c>
      <c r="P1359" s="1">
        <v>0</v>
      </c>
      <c r="Q1359" s="1">
        <v>0</v>
      </c>
      <c r="R1359" s="1">
        <v>0</v>
      </c>
      <c r="S1359" s="1">
        <v>0</v>
      </c>
      <c r="T1359" s="1">
        <v>0</v>
      </c>
      <c r="U1359" s="1">
        <v>0</v>
      </c>
      <c r="V1359" t="s">
        <v>86</v>
      </c>
      <c r="W1359" s="1">
        <v>0</v>
      </c>
      <c r="X1359" s="1">
        <v>0</v>
      </c>
      <c r="Y1359" s="1">
        <v>0</v>
      </c>
      <c r="Z1359" s="1">
        <v>0</v>
      </c>
      <c r="AA1359" s="1">
        <v>0</v>
      </c>
      <c r="AB1359" s="1">
        <v>0</v>
      </c>
      <c r="AC1359" s="1">
        <v>0</v>
      </c>
      <c r="AD1359" s="1">
        <v>0</v>
      </c>
      <c r="AE1359" s="1">
        <v>0</v>
      </c>
      <c r="AF1359" s="1">
        <v>0</v>
      </c>
      <c r="AG1359" s="1">
        <v>0</v>
      </c>
      <c r="AH1359" s="1">
        <v>0</v>
      </c>
      <c r="AI1359" t="s">
        <v>87</v>
      </c>
      <c r="AL1359" s="1">
        <v>0</v>
      </c>
      <c r="AM1359" s="1">
        <v>0</v>
      </c>
      <c r="AN1359" s="1">
        <v>0</v>
      </c>
    </row>
    <row r="1360" spans="1:40" x14ac:dyDescent="0.25">
      <c r="A1360">
        <v>1358</v>
      </c>
      <c r="B1360" t="s">
        <v>376</v>
      </c>
      <c r="C1360">
        <v>24</v>
      </c>
      <c r="D1360">
        <v>1175</v>
      </c>
      <c r="E1360" t="s">
        <v>294</v>
      </c>
      <c r="F1360">
        <v>0</v>
      </c>
      <c r="G1360" t="s">
        <v>122</v>
      </c>
      <c r="H1360" s="1">
        <v>0</v>
      </c>
      <c r="I1360" s="1">
        <v>0</v>
      </c>
      <c r="J1360" s="1">
        <v>0</v>
      </c>
      <c r="K1360" s="1">
        <v>0</v>
      </c>
      <c r="L1360" s="1">
        <v>0</v>
      </c>
      <c r="M1360" s="1">
        <v>0</v>
      </c>
      <c r="N1360" s="1">
        <v>0</v>
      </c>
      <c r="O1360" s="1">
        <v>0</v>
      </c>
      <c r="P1360" s="1">
        <v>0</v>
      </c>
      <c r="Q1360" s="1">
        <v>0</v>
      </c>
      <c r="R1360" s="1">
        <v>0</v>
      </c>
      <c r="S1360" s="1">
        <v>0</v>
      </c>
      <c r="T1360" s="1">
        <v>0</v>
      </c>
      <c r="U1360" s="1">
        <v>0</v>
      </c>
      <c r="V1360" t="s">
        <v>86</v>
      </c>
      <c r="W1360" s="1">
        <v>0</v>
      </c>
      <c r="X1360" s="1">
        <v>0</v>
      </c>
      <c r="Y1360" s="1">
        <v>0</v>
      </c>
      <c r="Z1360" s="1">
        <v>0</v>
      </c>
      <c r="AA1360" s="1">
        <v>0</v>
      </c>
      <c r="AB1360" s="1">
        <v>0</v>
      </c>
      <c r="AC1360" s="1">
        <v>0</v>
      </c>
      <c r="AD1360" s="1">
        <v>0</v>
      </c>
      <c r="AE1360" s="1">
        <v>0</v>
      </c>
      <c r="AF1360" s="1">
        <v>0</v>
      </c>
      <c r="AG1360" s="1">
        <v>0</v>
      </c>
      <c r="AH1360" s="1">
        <v>0</v>
      </c>
      <c r="AI1360" t="s">
        <v>87</v>
      </c>
      <c r="AL1360" s="1">
        <v>0</v>
      </c>
      <c r="AM1360" s="1">
        <v>0</v>
      </c>
      <c r="AN1360" s="1">
        <v>0</v>
      </c>
    </row>
    <row r="1361" spans="1:40" x14ac:dyDescent="0.25">
      <c r="A1361">
        <v>1359</v>
      </c>
      <c r="B1361" t="s">
        <v>376</v>
      </c>
      <c r="C1361">
        <v>24</v>
      </c>
      <c r="D1361">
        <v>7440508</v>
      </c>
      <c r="E1361" t="s">
        <v>10</v>
      </c>
      <c r="F1361" s="1">
        <v>8.7799999999999999E-9</v>
      </c>
      <c r="G1361" t="s">
        <v>122</v>
      </c>
      <c r="H1361" s="1">
        <v>0</v>
      </c>
      <c r="I1361" s="1">
        <v>0</v>
      </c>
      <c r="J1361" s="1">
        <v>0</v>
      </c>
      <c r="K1361" s="1">
        <v>0</v>
      </c>
      <c r="L1361" s="1">
        <v>0</v>
      </c>
      <c r="M1361" s="1">
        <v>0</v>
      </c>
      <c r="N1361" s="1">
        <v>0</v>
      </c>
      <c r="O1361" s="1">
        <v>0</v>
      </c>
      <c r="P1361" s="1">
        <v>0</v>
      </c>
      <c r="Q1361" s="1">
        <v>0</v>
      </c>
      <c r="R1361" s="1">
        <v>0</v>
      </c>
      <c r="S1361" s="1">
        <v>0</v>
      </c>
      <c r="T1361" s="1">
        <v>0</v>
      </c>
      <c r="U1361" s="1">
        <v>0</v>
      </c>
      <c r="V1361" t="s">
        <v>86</v>
      </c>
      <c r="W1361" s="1">
        <v>8.7799999999999999E-9</v>
      </c>
      <c r="X1361" s="1">
        <v>0</v>
      </c>
      <c r="Y1361" s="1">
        <v>0</v>
      </c>
      <c r="Z1361" s="1">
        <v>0</v>
      </c>
      <c r="AA1361" s="1">
        <v>0</v>
      </c>
      <c r="AB1361" s="1">
        <v>0</v>
      </c>
      <c r="AC1361" s="1">
        <v>0</v>
      </c>
      <c r="AD1361" s="1">
        <v>0</v>
      </c>
      <c r="AE1361" s="1">
        <v>0</v>
      </c>
      <c r="AF1361" s="1">
        <v>0</v>
      </c>
      <c r="AG1361" s="1">
        <v>0</v>
      </c>
      <c r="AH1361" s="1">
        <v>0</v>
      </c>
      <c r="AI1361" t="s">
        <v>87</v>
      </c>
      <c r="AL1361" s="1">
        <v>0</v>
      </c>
      <c r="AM1361" s="1">
        <v>0</v>
      </c>
      <c r="AN1361" s="1">
        <v>0</v>
      </c>
    </row>
    <row r="1362" spans="1:40" x14ac:dyDescent="0.25">
      <c r="A1362">
        <v>1360</v>
      </c>
      <c r="B1362" t="s">
        <v>376</v>
      </c>
      <c r="C1362">
        <v>24</v>
      </c>
      <c r="D1362">
        <v>7439965</v>
      </c>
      <c r="E1362" t="s">
        <v>5</v>
      </c>
      <c r="F1362" s="1">
        <v>3.1400000000000003E-8</v>
      </c>
      <c r="G1362" t="s">
        <v>122</v>
      </c>
      <c r="H1362" s="1">
        <v>0</v>
      </c>
      <c r="I1362" s="1">
        <v>3.4889E-7</v>
      </c>
      <c r="J1362" s="1">
        <v>0</v>
      </c>
      <c r="K1362" s="1">
        <v>0</v>
      </c>
      <c r="L1362" s="1">
        <v>0</v>
      </c>
      <c r="M1362" s="1">
        <v>0</v>
      </c>
      <c r="N1362" s="1">
        <v>0</v>
      </c>
      <c r="O1362" s="1">
        <v>0</v>
      </c>
      <c r="P1362" s="1">
        <v>0</v>
      </c>
      <c r="Q1362" s="1">
        <v>0</v>
      </c>
      <c r="R1362" s="1">
        <v>0</v>
      </c>
      <c r="S1362" s="1">
        <v>0</v>
      </c>
      <c r="T1362" s="1">
        <v>0</v>
      </c>
      <c r="U1362" s="1">
        <v>0</v>
      </c>
      <c r="V1362" t="s">
        <v>86</v>
      </c>
      <c r="W1362" s="1">
        <v>3.1400000000000003E-8</v>
      </c>
      <c r="X1362" s="1">
        <v>0</v>
      </c>
      <c r="Y1362" s="1">
        <v>0</v>
      </c>
      <c r="Z1362" s="1">
        <v>0</v>
      </c>
      <c r="AA1362" s="1">
        <v>0</v>
      </c>
      <c r="AB1362" s="1">
        <v>0</v>
      </c>
      <c r="AC1362" s="1">
        <v>0</v>
      </c>
      <c r="AD1362" s="1">
        <v>0</v>
      </c>
      <c r="AE1362" s="1">
        <v>0</v>
      </c>
      <c r="AF1362" s="1">
        <v>0</v>
      </c>
      <c r="AG1362" s="1">
        <v>0</v>
      </c>
      <c r="AH1362" s="1">
        <v>0</v>
      </c>
      <c r="AI1362" t="s">
        <v>87</v>
      </c>
      <c r="AL1362" s="1">
        <v>0</v>
      </c>
      <c r="AM1362" s="1">
        <v>0</v>
      </c>
      <c r="AN1362" s="1">
        <v>0</v>
      </c>
    </row>
    <row r="1363" spans="1:40" x14ac:dyDescent="0.25">
      <c r="A1363">
        <v>1361</v>
      </c>
      <c r="B1363" t="s">
        <v>376</v>
      </c>
      <c r="C1363">
        <v>24</v>
      </c>
      <c r="D1363">
        <v>7440020</v>
      </c>
      <c r="E1363" t="s">
        <v>6</v>
      </c>
      <c r="F1363">
        <v>0</v>
      </c>
      <c r="G1363" t="s">
        <v>122</v>
      </c>
      <c r="H1363" s="1">
        <v>0</v>
      </c>
      <c r="I1363" s="1">
        <v>0</v>
      </c>
      <c r="J1363" s="1">
        <v>0</v>
      </c>
      <c r="K1363" s="1">
        <v>0</v>
      </c>
      <c r="L1363" s="1">
        <v>0</v>
      </c>
      <c r="M1363" s="1">
        <v>0</v>
      </c>
      <c r="N1363" s="1">
        <v>0</v>
      </c>
      <c r="O1363" s="1">
        <v>0</v>
      </c>
      <c r="P1363" s="1">
        <v>0</v>
      </c>
      <c r="Q1363" s="1">
        <v>0</v>
      </c>
      <c r="R1363" s="1">
        <v>0</v>
      </c>
      <c r="S1363" s="1">
        <v>0</v>
      </c>
      <c r="T1363" s="1">
        <v>0</v>
      </c>
      <c r="U1363" s="1">
        <v>0</v>
      </c>
      <c r="V1363" t="s">
        <v>86</v>
      </c>
      <c r="W1363" s="1">
        <v>0</v>
      </c>
      <c r="X1363" s="1">
        <v>0</v>
      </c>
      <c r="Y1363" s="1">
        <v>0</v>
      </c>
      <c r="Z1363" s="1">
        <v>0</v>
      </c>
      <c r="AA1363" s="1">
        <v>0</v>
      </c>
      <c r="AB1363" s="1">
        <v>0</v>
      </c>
      <c r="AC1363" s="1">
        <v>0</v>
      </c>
      <c r="AD1363" s="1">
        <v>0</v>
      </c>
      <c r="AE1363" s="1">
        <v>0</v>
      </c>
      <c r="AF1363" s="1">
        <v>0</v>
      </c>
      <c r="AG1363" s="1">
        <v>0</v>
      </c>
      <c r="AH1363" s="1">
        <v>0</v>
      </c>
      <c r="AI1363" t="s">
        <v>87</v>
      </c>
      <c r="AL1363" s="1">
        <v>0</v>
      </c>
      <c r="AM1363" s="1">
        <v>0</v>
      </c>
      <c r="AN1363" s="1">
        <v>0</v>
      </c>
    </row>
    <row r="1364" spans="1:40" x14ac:dyDescent="0.25">
      <c r="A1364">
        <v>1362</v>
      </c>
      <c r="B1364" t="s">
        <v>376</v>
      </c>
      <c r="C1364">
        <v>24</v>
      </c>
      <c r="D1364">
        <v>7723140</v>
      </c>
      <c r="E1364" t="s">
        <v>295</v>
      </c>
      <c r="F1364" s="1">
        <v>7.5199999999999999E-10</v>
      </c>
      <c r="G1364" t="s">
        <v>122</v>
      </c>
      <c r="H1364" s="1">
        <v>0</v>
      </c>
      <c r="I1364" s="1">
        <v>0</v>
      </c>
      <c r="J1364" s="1">
        <v>0</v>
      </c>
      <c r="K1364" s="1">
        <v>0</v>
      </c>
      <c r="L1364" s="1">
        <v>0</v>
      </c>
      <c r="M1364" s="1">
        <v>0</v>
      </c>
      <c r="N1364" s="1">
        <v>0</v>
      </c>
      <c r="O1364" s="1">
        <v>0</v>
      </c>
      <c r="P1364" s="1">
        <v>0</v>
      </c>
      <c r="Q1364" s="1">
        <v>0</v>
      </c>
      <c r="R1364" s="1">
        <v>0</v>
      </c>
      <c r="S1364" s="1">
        <v>0</v>
      </c>
      <c r="T1364" s="1">
        <v>0</v>
      </c>
      <c r="U1364" s="1">
        <v>0</v>
      </c>
      <c r="V1364" t="s">
        <v>86</v>
      </c>
      <c r="W1364" s="1">
        <v>7.5199999999999999E-10</v>
      </c>
      <c r="X1364" s="1">
        <v>0</v>
      </c>
      <c r="Y1364" s="1">
        <v>0</v>
      </c>
      <c r="Z1364" s="1">
        <v>0</v>
      </c>
      <c r="AA1364" s="1">
        <v>0</v>
      </c>
      <c r="AB1364" s="1">
        <v>0</v>
      </c>
      <c r="AC1364" s="1">
        <v>0</v>
      </c>
      <c r="AD1364" s="1">
        <v>0</v>
      </c>
      <c r="AE1364" s="1">
        <v>0</v>
      </c>
      <c r="AF1364" s="1">
        <v>0</v>
      </c>
      <c r="AG1364" s="1">
        <v>0</v>
      </c>
      <c r="AH1364" s="1">
        <v>0</v>
      </c>
      <c r="AI1364" t="s">
        <v>87</v>
      </c>
      <c r="AL1364" s="1">
        <v>0</v>
      </c>
      <c r="AM1364" s="1">
        <v>0</v>
      </c>
      <c r="AN1364" s="1">
        <v>0</v>
      </c>
    </row>
    <row r="1365" spans="1:40" x14ac:dyDescent="0.25">
      <c r="A1365">
        <v>1363</v>
      </c>
      <c r="B1365" t="s">
        <v>376</v>
      </c>
      <c r="C1365">
        <v>24</v>
      </c>
      <c r="D1365">
        <v>7439921</v>
      </c>
      <c r="E1365" t="s">
        <v>7</v>
      </c>
      <c r="F1365">
        <v>0</v>
      </c>
      <c r="G1365" t="s">
        <v>122</v>
      </c>
      <c r="H1365" s="1">
        <v>0</v>
      </c>
      <c r="I1365" s="1">
        <v>0</v>
      </c>
      <c r="J1365" s="1">
        <v>0</v>
      </c>
      <c r="K1365" s="1">
        <v>0</v>
      </c>
      <c r="L1365" s="1">
        <v>0</v>
      </c>
      <c r="M1365" s="1">
        <v>0</v>
      </c>
      <c r="N1365" s="1">
        <v>0</v>
      </c>
      <c r="O1365" s="1">
        <v>0</v>
      </c>
      <c r="P1365" s="1">
        <v>0</v>
      </c>
      <c r="Q1365" s="1">
        <v>0</v>
      </c>
      <c r="R1365" s="1">
        <v>0</v>
      </c>
      <c r="S1365" s="1">
        <v>0</v>
      </c>
      <c r="T1365" s="1">
        <v>0</v>
      </c>
      <c r="U1365" s="1">
        <v>0</v>
      </c>
      <c r="V1365" t="s">
        <v>86</v>
      </c>
      <c r="W1365" s="1">
        <v>0</v>
      </c>
      <c r="X1365" s="1">
        <v>0</v>
      </c>
      <c r="Y1365" s="1">
        <v>0</v>
      </c>
      <c r="Z1365" s="1">
        <v>0</v>
      </c>
      <c r="AA1365" s="1">
        <v>0</v>
      </c>
      <c r="AB1365" s="1">
        <v>0</v>
      </c>
      <c r="AC1365" s="1">
        <v>0</v>
      </c>
      <c r="AD1365" s="1">
        <v>0</v>
      </c>
      <c r="AE1365" s="1">
        <v>0</v>
      </c>
      <c r="AF1365" s="1">
        <v>0</v>
      </c>
      <c r="AG1365" s="1">
        <v>0</v>
      </c>
      <c r="AH1365" s="1">
        <v>0</v>
      </c>
      <c r="AI1365" t="s">
        <v>87</v>
      </c>
      <c r="AL1365" s="1">
        <v>0</v>
      </c>
      <c r="AM1365" s="1">
        <v>0</v>
      </c>
      <c r="AN1365" s="1">
        <v>0</v>
      </c>
    </row>
    <row r="1366" spans="1:40" x14ac:dyDescent="0.25">
      <c r="A1366">
        <v>1364</v>
      </c>
      <c r="B1366" t="s">
        <v>376</v>
      </c>
      <c r="C1366">
        <v>24</v>
      </c>
      <c r="D1366">
        <v>7440622</v>
      </c>
      <c r="E1366" t="s">
        <v>296</v>
      </c>
      <c r="F1366">
        <v>0</v>
      </c>
      <c r="G1366" t="s">
        <v>122</v>
      </c>
      <c r="H1366" s="1">
        <v>0</v>
      </c>
      <c r="I1366" s="1">
        <v>0</v>
      </c>
      <c r="J1366" s="1">
        <v>0</v>
      </c>
      <c r="K1366" s="1">
        <v>0</v>
      </c>
      <c r="L1366" s="1">
        <v>0</v>
      </c>
      <c r="M1366" s="1">
        <v>0</v>
      </c>
      <c r="N1366" s="1">
        <v>0</v>
      </c>
      <c r="O1366" s="1">
        <v>0</v>
      </c>
      <c r="P1366" s="1">
        <v>0</v>
      </c>
      <c r="Q1366" s="1">
        <v>0</v>
      </c>
      <c r="R1366" s="1">
        <v>0</v>
      </c>
      <c r="S1366" s="1">
        <v>0</v>
      </c>
      <c r="T1366" s="1">
        <v>0</v>
      </c>
      <c r="U1366" s="1">
        <v>0</v>
      </c>
      <c r="V1366" t="s">
        <v>86</v>
      </c>
      <c r="W1366" s="1">
        <v>0</v>
      </c>
      <c r="X1366" s="1">
        <v>0</v>
      </c>
      <c r="Y1366" s="1">
        <v>0</v>
      </c>
      <c r="Z1366" s="1">
        <v>0</v>
      </c>
      <c r="AA1366" s="1">
        <v>0</v>
      </c>
      <c r="AB1366" s="1">
        <v>0</v>
      </c>
      <c r="AC1366" s="1">
        <v>0</v>
      </c>
      <c r="AD1366" s="1">
        <v>0</v>
      </c>
      <c r="AE1366" s="1">
        <v>0</v>
      </c>
      <c r="AF1366" s="1">
        <v>0</v>
      </c>
      <c r="AG1366" s="1">
        <v>0</v>
      </c>
      <c r="AH1366" s="1">
        <v>0</v>
      </c>
      <c r="AI1366" t="s">
        <v>87</v>
      </c>
      <c r="AL1366" s="1">
        <v>0</v>
      </c>
      <c r="AM1366" s="1">
        <v>0</v>
      </c>
      <c r="AN1366" s="1">
        <v>0</v>
      </c>
    </row>
    <row r="1367" spans="1:40" x14ac:dyDescent="0.25">
      <c r="A1367">
        <v>1365</v>
      </c>
      <c r="B1367" t="s">
        <v>376</v>
      </c>
      <c r="C1367">
        <v>24</v>
      </c>
      <c r="D1367">
        <v>7440666</v>
      </c>
      <c r="E1367" t="s">
        <v>297</v>
      </c>
      <c r="F1367">
        <v>0</v>
      </c>
      <c r="G1367" t="s">
        <v>122</v>
      </c>
      <c r="H1367" s="1">
        <v>0</v>
      </c>
      <c r="I1367" s="1">
        <v>0</v>
      </c>
      <c r="J1367" s="1">
        <v>0</v>
      </c>
      <c r="K1367" s="1">
        <v>0</v>
      </c>
      <c r="L1367" s="1">
        <v>0</v>
      </c>
      <c r="M1367" s="1">
        <v>0</v>
      </c>
      <c r="N1367" s="1">
        <v>0</v>
      </c>
      <c r="O1367" s="1">
        <v>0</v>
      </c>
      <c r="P1367" s="1">
        <v>0</v>
      </c>
      <c r="Q1367" s="1">
        <v>0</v>
      </c>
      <c r="R1367" s="1">
        <v>0</v>
      </c>
      <c r="S1367" s="1">
        <v>0</v>
      </c>
      <c r="T1367" s="1">
        <v>0</v>
      </c>
      <c r="U1367" s="1">
        <v>0</v>
      </c>
      <c r="V1367" t="s">
        <v>86</v>
      </c>
      <c r="W1367" s="1">
        <v>0</v>
      </c>
      <c r="X1367" s="1">
        <v>0</v>
      </c>
      <c r="Y1367" s="1">
        <v>0</v>
      </c>
      <c r="Z1367" s="1">
        <v>0</v>
      </c>
      <c r="AA1367" s="1">
        <v>0</v>
      </c>
      <c r="AB1367" s="1">
        <v>0</v>
      </c>
      <c r="AC1367" s="1">
        <v>0</v>
      </c>
      <c r="AD1367" s="1">
        <v>0</v>
      </c>
      <c r="AE1367" s="1">
        <v>0</v>
      </c>
      <c r="AF1367" s="1">
        <v>0</v>
      </c>
      <c r="AG1367" s="1">
        <v>0</v>
      </c>
      <c r="AH1367" s="1">
        <v>0</v>
      </c>
      <c r="AI1367" t="s">
        <v>87</v>
      </c>
      <c r="AL1367" s="1">
        <v>0</v>
      </c>
      <c r="AM1367" s="1">
        <v>0</v>
      </c>
      <c r="AN1367" s="1">
        <v>0</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1B556-6335-4EF4-A312-8E4A4EC5D09E}">
  <sheetPr>
    <pageSetUpPr fitToPage="1"/>
  </sheetPr>
  <dimension ref="B1:W96"/>
  <sheetViews>
    <sheetView workbookViewId="0">
      <selection activeCell="B12" sqref="B12"/>
    </sheetView>
  </sheetViews>
  <sheetFormatPr defaultRowHeight="15" x14ac:dyDescent="0.25"/>
  <cols>
    <col min="1" max="1" width="5.7109375" customWidth="1"/>
    <col min="2" max="2" width="22.42578125" customWidth="1"/>
    <col min="3" max="4" width="12.5703125" customWidth="1"/>
    <col min="5" max="5" width="7.7109375" customWidth="1"/>
    <col min="6" max="6" width="4.5703125" customWidth="1"/>
    <col min="7" max="7" width="12.5703125" customWidth="1"/>
    <col min="8" max="8" width="11.5703125" customWidth="1"/>
    <col min="9" max="9" width="12" customWidth="1"/>
    <col min="10" max="11" width="10.140625" customWidth="1"/>
    <col min="12" max="12" width="11" customWidth="1"/>
    <col min="13" max="20" width="10.140625" customWidth="1"/>
    <col min="23" max="23" width="9.140625" hidden="1" customWidth="1"/>
    <col min="24" max="47" width="9.140625" customWidth="1"/>
  </cols>
  <sheetData>
    <row r="1" spans="2:23" ht="30" customHeight="1" x14ac:dyDescent="0.35">
      <c r="H1" s="92" t="s">
        <v>381</v>
      </c>
      <c r="I1" s="92"/>
      <c r="J1" s="92"/>
      <c r="K1" s="92"/>
      <c r="L1" s="92"/>
      <c r="M1" s="92"/>
      <c r="N1" s="92"/>
    </row>
    <row r="2" spans="2:23" ht="9.75" customHeight="1" thickBot="1" x14ac:dyDescent="0.4">
      <c r="H2" s="56"/>
      <c r="I2" s="56"/>
      <c r="J2" s="56"/>
      <c r="K2" s="56"/>
      <c r="L2" s="56"/>
      <c r="M2" s="56"/>
      <c r="N2" s="56"/>
    </row>
    <row r="3" spans="2:23" ht="20.25" customHeight="1" x14ac:dyDescent="0.35">
      <c r="B3" s="93" t="s">
        <v>218</v>
      </c>
      <c r="C3" s="94"/>
      <c r="D3" s="94"/>
      <c r="E3" s="94"/>
      <c r="F3" s="94"/>
      <c r="G3" s="95"/>
      <c r="H3" s="56"/>
      <c r="I3" s="89" t="s">
        <v>250</v>
      </c>
      <c r="J3" s="90"/>
      <c r="K3" s="90"/>
      <c r="L3" s="90"/>
      <c r="M3" s="90"/>
      <c r="N3" s="91"/>
      <c r="O3" s="69"/>
    </row>
    <row r="4" spans="2:23" ht="15" customHeight="1" x14ac:dyDescent="0.25">
      <c r="B4" s="60" t="s">
        <v>219</v>
      </c>
      <c r="C4" s="80" t="s">
        <v>137</v>
      </c>
      <c r="D4" s="46"/>
      <c r="E4" s="46"/>
      <c r="F4" s="46"/>
      <c r="G4" s="61"/>
      <c r="I4" s="96" t="s">
        <v>162</v>
      </c>
      <c r="J4" s="97"/>
      <c r="K4" s="66">
        <f>SUM(H12:H31)*1000000</f>
        <v>0</v>
      </c>
      <c r="L4" s="67" t="s">
        <v>166</v>
      </c>
      <c r="M4" s="109" t="str">
        <f>IF(MAX(K4:K8)&gt;=1,"Permit Application Required","Permit Exempt as Evaluated")</f>
        <v>Permit Exempt as Evaluated</v>
      </c>
      <c r="N4" s="110"/>
      <c r="O4" s="69"/>
      <c r="S4" s="1"/>
    </row>
    <row r="5" spans="2:23" ht="15" customHeight="1" x14ac:dyDescent="0.25">
      <c r="B5" s="60" t="s">
        <v>123</v>
      </c>
      <c r="C5" s="80" t="s">
        <v>124</v>
      </c>
      <c r="D5" s="46"/>
      <c r="E5" s="46"/>
      <c r="F5" s="46"/>
      <c r="G5" s="61"/>
      <c r="I5" s="96" t="s">
        <v>165</v>
      </c>
      <c r="J5" s="97"/>
      <c r="K5" s="66">
        <f>SUM(I12:I31)</f>
        <v>0</v>
      </c>
      <c r="L5" s="67"/>
      <c r="M5" s="109"/>
      <c r="N5" s="110"/>
      <c r="O5" s="69"/>
      <c r="S5" s="1"/>
      <c r="W5" t="s">
        <v>251</v>
      </c>
    </row>
    <row r="6" spans="2:23" ht="15" customHeight="1" x14ac:dyDescent="0.25">
      <c r="B6" s="60" t="s">
        <v>125</v>
      </c>
      <c r="C6" s="80">
        <v>30</v>
      </c>
      <c r="D6" s="46" t="s">
        <v>242</v>
      </c>
      <c r="E6" s="46"/>
      <c r="F6" s="46"/>
      <c r="G6" s="61"/>
      <c r="I6" s="96" t="s">
        <v>163</v>
      </c>
      <c r="J6" s="97"/>
      <c r="K6" s="66">
        <f>SUM(J12:J31)*1000000</f>
        <v>0</v>
      </c>
      <c r="L6" s="67" t="s">
        <v>166</v>
      </c>
      <c r="M6" s="109"/>
      <c r="N6" s="110"/>
      <c r="O6" s="69"/>
      <c r="W6" t="s">
        <v>179</v>
      </c>
    </row>
    <row r="7" spans="2:23" ht="15.75" customHeight="1" x14ac:dyDescent="0.25">
      <c r="B7" s="60" t="s">
        <v>126</v>
      </c>
      <c r="C7" s="80">
        <v>30</v>
      </c>
      <c r="D7" s="46" t="s">
        <v>242</v>
      </c>
      <c r="E7" s="46"/>
      <c r="F7" s="46"/>
      <c r="G7" s="61"/>
      <c r="I7" s="96" t="s">
        <v>164</v>
      </c>
      <c r="J7" s="97"/>
      <c r="K7" s="66">
        <f>SUM(K12:K31)</f>
        <v>0</v>
      </c>
      <c r="L7" s="67"/>
      <c r="M7" s="109"/>
      <c r="N7" s="110"/>
      <c r="O7" s="69"/>
      <c r="W7" t="s">
        <v>298</v>
      </c>
    </row>
    <row r="8" spans="2:23" ht="15.75" thickBot="1" x14ac:dyDescent="0.3">
      <c r="B8" s="60" t="s">
        <v>127</v>
      </c>
      <c r="C8" s="80">
        <v>30</v>
      </c>
      <c r="D8" s="46" t="s">
        <v>242</v>
      </c>
      <c r="E8" s="46"/>
      <c r="F8" s="46"/>
      <c r="G8" s="61"/>
      <c r="H8" s="36"/>
      <c r="I8" s="107" t="s">
        <v>220</v>
      </c>
      <c r="J8" s="108"/>
      <c r="K8" s="72">
        <f>SUMIF(F12:F31,"Y",L12:L31)</f>
        <v>0</v>
      </c>
      <c r="L8" s="68"/>
      <c r="M8" s="111"/>
      <c r="N8" s="112"/>
      <c r="O8" s="36"/>
      <c r="P8" s="36"/>
      <c r="Q8" s="36"/>
      <c r="S8" s="36"/>
      <c r="U8" s="35"/>
      <c r="W8" t="s">
        <v>299</v>
      </c>
    </row>
    <row r="9" spans="2:23" x14ac:dyDescent="0.25">
      <c r="B9" s="62"/>
      <c r="C9" s="58"/>
      <c r="D9" s="57"/>
      <c r="E9" s="57"/>
      <c r="F9" s="57"/>
      <c r="G9" s="63"/>
      <c r="S9" s="36"/>
      <c r="U9" s="43"/>
      <c r="W9" t="s">
        <v>300</v>
      </c>
    </row>
    <row r="10" spans="2:23" ht="15.75" x14ac:dyDescent="0.25">
      <c r="B10" s="60"/>
      <c r="C10" s="46"/>
      <c r="D10" s="46"/>
      <c r="E10" s="46"/>
      <c r="F10" s="46"/>
      <c r="G10" s="61"/>
      <c r="H10" s="104" t="s">
        <v>160</v>
      </c>
      <c r="I10" s="105"/>
      <c r="J10" s="105"/>
      <c r="K10" s="105"/>
      <c r="L10" s="106"/>
      <c r="M10" s="101" t="s">
        <v>159</v>
      </c>
      <c r="N10" s="102"/>
      <c r="O10" s="102"/>
      <c r="P10" s="102"/>
      <c r="Q10" s="103"/>
      <c r="R10" s="98" t="s">
        <v>1</v>
      </c>
      <c r="S10" s="99"/>
      <c r="T10" s="100"/>
      <c r="W10" t="s">
        <v>301</v>
      </c>
    </row>
    <row r="11" spans="2:23" ht="45.75" customHeight="1" x14ac:dyDescent="0.25">
      <c r="B11" s="64" t="s">
        <v>132</v>
      </c>
      <c r="C11" s="59" t="s">
        <v>161</v>
      </c>
      <c r="D11" s="59" t="s">
        <v>217</v>
      </c>
      <c r="E11" s="59" t="s">
        <v>221</v>
      </c>
      <c r="F11" s="71" t="s">
        <v>222</v>
      </c>
      <c r="G11" s="65" t="s">
        <v>148</v>
      </c>
      <c r="H11" s="77" t="s">
        <v>243</v>
      </c>
      <c r="I11" s="77" t="s">
        <v>244</v>
      </c>
      <c r="J11" s="77" t="s">
        <v>245</v>
      </c>
      <c r="K11" s="77" t="s">
        <v>246</v>
      </c>
      <c r="L11" s="78" t="s">
        <v>128</v>
      </c>
      <c r="M11" s="77" t="s">
        <v>243</v>
      </c>
      <c r="N11" s="77" t="s">
        <v>244</v>
      </c>
      <c r="O11" s="77" t="s">
        <v>245</v>
      </c>
      <c r="P11" s="77" t="s">
        <v>246</v>
      </c>
      <c r="Q11" s="78" t="s">
        <v>128</v>
      </c>
      <c r="R11" s="48" t="s">
        <v>129</v>
      </c>
      <c r="S11" s="25" t="s">
        <v>130</v>
      </c>
      <c r="T11" s="47" t="s">
        <v>131</v>
      </c>
      <c r="W11" t="s">
        <v>302</v>
      </c>
    </row>
    <row r="12" spans="2:23" x14ac:dyDescent="0.25">
      <c r="B12" s="81"/>
      <c r="C12" s="82"/>
      <c r="D12" s="82"/>
      <c r="E12" s="83"/>
      <c r="F12" s="70" t="str">
        <f>IF(E12="Yes","Y",IF(L12=MAX($L$12:$L$31),"Y","N"))</f>
        <v>N</v>
      </c>
      <c r="G12" s="87">
        <v>24</v>
      </c>
      <c r="H12" s="49" t="str">
        <f>IF(B12="","",$C12*$M12*($R12/KVR!$C$9))</f>
        <v/>
      </c>
      <c r="I12" s="49" t="str">
        <f>IF(B12="","",$C12*$N12*($R12/KVR!$C$9))</f>
        <v/>
      </c>
      <c r="J12" s="49" t="str">
        <f>IF(B12="","",$C12*$O12*($S12/KVR!$C$9))</f>
        <v/>
      </c>
      <c r="K12" s="49" t="str">
        <f>IF(B12="","",$C12*P12*($S12/KVR!$C$9))</f>
        <v/>
      </c>
      <c r="L12" s="50" t="str">
        <f>IF(B12="","",$D12*Q12*($T12/KVR!$C$36))</f>
        <v/>
      </c>
      <c r="M12" s="48" t="str">
        <f>IF(B12="","",VLOOKUP(B12,'Risk calcs - rural'!A:F,2,FALSE))</f>
        <v/>
      </c>
      <c r="N12" s="25" t="str">
        <f>IF(B12="","",VLOOKUP(B12,'Risk calcs - rural'!A:F,3,FALSE))</f>
        <v/>
      </c>
      <c r="O12" s="25" t="str">
        <f>IF(B12="","",VLOOKUP(B12,'Risk calcs - rural'!A:F,4,FALSE))</f>
        <v/>
      </c>
      <c r="P12" s="25" t="str">
        <f>IF(B12="","",VLOOKUP(B12,'Risk calcs - rural'!A:F,5,FALSE))</f>
        <v/>
      </c>
      <c r="Q12" s="47" t="str">
        <f>IF(B12="","",VLOOKUP(B12,'Risk calcs - rural'!A:F,6,FALSE))</f>
        <v/>
      </c>
      <c r="R12" s="48" t="str" cm="1">
        <f t="array" ref="R12">IF(B12="","",INDEX('All XQs'!$F:$F,MATCH(1,INDEX(('Data Input'!$C$4='All XQs'!$A:$A)*('Data Input'!$C$5='All XQs'!$B:$B)*("Period"='All XQs'!$C:$C)*('Data Input'!$G12='All XQs'!$D:$D)*('Data Input'!$C$6='All XQs'!$E:$E),0,1),0)))</f>
        <v/>
      </c>
      <c r="S12" s="25" t="str" cm="1">
        <f t="array" ref="S12">IF(B12="","",INDEX('All XQs'!$F:$F,MATCH(1,INDEX(('Data Input'!$C$4='All XQs'!$A:$A)*('Data Input'!$C$5='All XQs'!$B:$B)*("Period"='All XQs'!$C:$C)*('Data Input'!$G12='All XQs'!$D:$D)*('Data Input'!$C$7='All XQs'!$E:$E),0,1),0)))</f>
        <v/>
      </c>
      <c r="T12" s="47" t="str" cm="1">
        <f t="array" ref="T12">IF(B12="","",INDEX('All XQs'!$F:$F,MATCH(1,INDEX(('Data Input'!$C$4='All XQs'!$A:$A)*('Data Input'!$C$5='All XQs'!$B:$B)*("Hourly"='All XQs'!$C:$C)*('Data Input'!$G12='All XQs'!$D:$D)*('Data Input'!$C$8='All XQs'!$E:$E),0,1),0)))</f>
        <v/>
      </c>
      <c r="W12" t="s">
        <v>303</v>
      </c>
    </row>
    <row r="13" spans="2:23" x14ac:dyDescent="0.25">
      <c r="B13" s="81"/>
      <c r="C13" s="82"/>
      <c r="D13" s="82"/>
      <c r="E13" s="83"/>
      <c r="F13" s="70" t="str">
        <f t="shared" ref="F13:F31" si="0">IF(E13="Yes","Y",IF(L13=MAX($L$12:$L$31),"Y","N"))</f>
        <v>N</v>
      </c>
      <c r="G13" s="87">
        <v>24</v>
      </c>
      <c r="H13" s="49" t="str">
        <f>IF(B13="","",$C13*$M13*($R13/KVR!$C$9))</f>
        <v/>
      </c>
      <c r="I13" s="49" t="str">
        <f>IF(B13="","",$C13*$N13*($R13/KVR!$C$9))</f>
        <v/>
      </c>
      <c r="J13" s="49" t="str">
        <f>IF(B13="","",$C13*$O13*($S13/KVR!$C$9))</f>
        <v/>
      </c>
      <c r="K13" s="49" t="str">
        <f>IF(B13="","",$C13*P13*($S13/KVR!$C$9))</f>
        <v/>
      </c>
      <c r="L13" s="50" t="str">
        <f>IF(B13="","",$D13*Q13*($T13/KVR!$C$36))</f>
        <v/>
      </c>
      <c r="M13" s="48" t="str">
        <f>IF(B13="","",VLOOKUP(B13,'Risk calcs - rural'!A:F,2,FALSE))</f>
        <v/>
      </c>
      <c r="N13" s="25" t="str">
        <f>IF(B13="","",VLOOKUP(B13,'Risk calcs - rural'!A:F,3,FALSE))</f>
        <v/>
      </c>
      <c r="O13" s="25" t="str">
        <f>IF(B13="","",VLOOKUP(B13,'Risk calcs - rural'!A:F,4,FALSE))</f>
        <v/>
      </c>
      <c r="P13" s="25" t="str">
        <f>IF(B13="","",VLOOKUP(B13,'Risk calcs - rural'!A:F,5,FALSE))</f>
        <v/>
      </c>
      <c r="Q13" s="47" t="str">
        <f>IF(B13="","",VLOOKUP(B13,'Risk calcs - rural'!A:F,6,FALSE))</f>
        <v/>
      </c>
      <c r="R13" s="48" t="str" cm="1">
        <f t="array" ref="R13">IF(B13="","",INDEX('All XQs'!$F:$F,MATCH(1,INDEX(('Data Input'!$C$4='All XQs'!$A:$A)*('Data Input'!$C$5='All XQs'!$B:$B)*("Period"='All XQs'!$C:$C)*('Data Input'!$G13='All XQs'!$D:$D)*('Data Input'!$C$6='All XQs'!$E:$E),0,1),0)))</f>
        <v/>
      </c>
      <c r="S13" s="25" t="str" cm="1">
        <f t="array" ref="S13">IF(B13="","",INDEX('All XQs'!$F:$F,MATCH(1,INDEX(('Data Input'!$C$4='All XQs'!$A:$A)*('Data Input'!$C$5='All XQs'!$B:$B)*("Period"='All XQs'!$C:$C)*('Data Input'!$G13='All XQs'!$D:$D)*('Data Input'!$C$7='All XQs'!$E:$E),0,1),0)))</f>
        <v/>
      </c>
      <c r="T13" s="47" t="str" cm="1">
        <f t="array" ref="T13">IF(B13="","",INDEX('All XQs'!$F:$F,MATCH(1,INDEX(('Data Input'!$C$4='All XQs'!$A:$A)*('Data Input'!$C$5='All XQs'!$B:$B)*("Hourly"='All XQs'!$C:$C)*('Data Input'!$G13='All XQs'!$D:$D)*('Data Input'!$C$8='All XQs'!$E:$E),0,1),0)))</f>
        <v/>
      </c>
      <c r="W13" t="s">
        <v>304</v>
      </c>
    </row>
    <row r="14" spans="2:23" x14ac:dyDescent="0.25">
      <c r="B14" s="81"/>
      <c r="C14" s="82"/>
      <c r="D14" s="82"/>
      <c r="E14" s="83"/>
      <c r="F14" s="70" t="str">
        <f t="shared" si="0"/>
        <v>N</v>
      </c>
      <c r="G14" s="87">
        <v>24</v>
      </c>
      <c r="H14" s="49" t="str">
        <f>IF(B14="","",$C14*$M14*($R14/KVR!$C$9))</f>
        <v/>
      </c>
      <c r="I14" s="49" t="str">
        <f>IF(B14="","",$C14*$N14*($R14/KVR!$C$9))</f>
        <v/>
      </c>
      <c r="J14" s="49" t="str">
        <f>IF(B14="","",$C14*$O14*($S14/KVR!$C$9))</f>
        <v/>
      </c>
      <c r="K14" s="49" t="str">
        <f>IF(B14="","",$C14*P14*($S14/KVR!$C$9))</f>
        <v/>
      </c>
      <c r="L14" s="50" t="str">
        <f>IF(B14="","",$D14*Q14*($T14/KVR!$C$36))</f>
        <v/>
      </c>
      <c r="M14" s="48" t="str">
        <f>IF(B14="","",VLOOKUP(B14,'Risk calcs - rural'!A:F,2,FALSE))</f>
        <v/>
      </c>
      <c r="N14" s="25" t="str">
        <f>IF(B14="","",VLOOKUP(B14,'Risk calcs - rural'!A:F,3,FALSE))</f>
        <v/>
      </c>
      <c r="O14" s="25" t="str">
        <f>IF(B14="","",VLOOKUP(B14,'Risk calcs - rural'!A:F,4,FALSE))</f>
        <v/>
      </c>
      <c r="P14" s="25" t="str">
        <f>IF(B14="","",VLOOKUP(B14,'Risk calcs - rural'!A:F,5,FALSE))</f>
        <v/>
      </c>
      <c r="Q14" s="47" t="str">
        <f>IF(B14="","",VLOOKUP(B14,'Risk calcs - rural'!A:F,6,FALSE))</f>
        <v/>
      </c>
      <c r="R14" s="48" t="str" cm="1">
        <f t="array" ref="R14">IF(B14="","",INDEX('All XQs'!$F:$F,MATCH(1,INDEX(('Data Input'!$C$4='All XQs'!$A:$A)*('Data Input'!$C$5='All XQs'!$B:$B)*("Period"='All XQs'!$C:$C)*('Data Input'!$G14='All XQs'!$D:$D)*('Data Input'!$C$6='All XQs'!$E:$E),0,1),0)))</f>
        <v/>
      </c>
      <c r="S14" s="25" t="str" cm="1">
        <f t="array" ref="S14">IF(B14="","",INDEX('All XQs'!$F:$F,MATCH(1,INDEX(('Data Input'!$C$4='All XQs'!$A:$A)*('Data Input'!$C$5='All XQs'!$B:$B)*("Period"='All XQs'!$C:$C)*('Data Input'!$G14='All XQs'!$D:$D)*('Data Input'!$C$7='All XQs'!$E:$E),0,1),0)))</f>
        <v/>
      </c>
      <c r="T14" s="47" t="str" cm="1">
        <f t="array" ref="T14">IF(B14="","",INDEX('All XQs'!$F:$F,MATCH(1,INDEX(('Data Input'!$C$4='All XQs'!$A:$A)*('Data Input'!$C$5='All XQs'!$B:$B)*("Hourly"='All XQs'!$C:$C)*('Data Input'!$G14='All XQs'!$D:$D)*('Data Input'!$C$8='All XQs'!$E:$E),0,1),0)))</f>
        <v/>
      </c>
      <c r="W14" t="s">
        <v>305</v>
      </c>
    </row>
    <row r="15" spans="2:23" x14ac:dyDescent="0.25">
      <c r="B15" s="81"/>
      <c r="C15" s="82"/>
      <c r="D15" s="82"/>
      <c r="E15" s="83"/>
      <c r="F15" s="70" t="str">
        <f t="shared" si="0"/>
        <v>N</v>
      </c>
      <c r="G15" s="87">
        <v>24</v>
      </c>
      <c r="H15" s="49" t="str">
        <f>IF(B15="","",$C15*$M15*($R15/KVR!$C$9))</f>
        <v/>
      </c>
      <c r="I15" s="49" t="str">
        <f>IF(B15="","",$C15*$N15*($R15/KVR!$C$9))</f>
        <v/>
      </c>
      <c r="J15" s="49" t="str">
        <f>IF(B15="","",$C15*$O15*($S15/KVR!$C$9))</f>
        <v/>
      </c>
      <c r="K15" s="49" t="str">
        <f>IF(B15="","",$C15*P15*($S15/KVR!$C$9))</f>
        <v/>
      </c>
      <c r="L15" s="50" t="str">
        <f>IF(B15="","",$D15*Q15*($T15/KVR!$C$36))</f>
        <v/>
      </c>
      <c r="M15" s="48" t="str">
        <f>IF(B15="","",VLOOKUP(B15,'Risk calcs - rural'!A:F,2,FALSE))</f>
        <v/>
      </c>
      <c r="N15" s="25" t="str">
        <f>IF(B15="","",VLOOKUP(B15,'Risk calcs - rural'!A:F,3,FALSE))</f>
        <v/>
      </c>
      <c r="O15" s="25" t="str">
        <f>IF(B15="","",VLOOKUP(B15,'Risk calcs - rural'!A:F,4,FALSE))</f>
        <v/>
      </c>
      <c r="P15" s="25" t="str">
        <f>IF(B15="","",VLOOKUP(B15,'Risk calcs - rural'!A:F,5,FALSE))</f>
        <v/>
      </c>
      <c r="Q15" s="47" t="str">
        <f>IF(B15="","",VLOOKUP(B15,'Risk calcs - rural'!A:F,6,FALSE))</f>
        <v/>
      </c>
      <c r="R15" s="48" t="str" cm="1">
        <f t="array" ref="R15">IF(B15="","",INDEX('All XQs'!$F:$F,MATCH(1,INDEX(('Data Input'!$C$4='All XQs'!$A:$A)*('Data Input'!$C$5='All XQs'!$B:$B)*("Period"='All XQs'!$C:$C)*('Data Input'!$G15='All XQs'!$D:$D)*('Data Input'!$C$6='All XQs'!$E:$E),0,1),0)))</f>
        <v/>
      </c>
      <c r="S15" s="25" t="str" cm="1">
        <f t="array" ref="S15">IF(B15="","",INDEX('All XQs'!$F:$F,MATCH(1,INDEX(('Data Input'!$C$4='All XQs'!$A:$A)*('Data Input'!$C$5='All XQs'!$B:$B)*("Period"='All XQs'!$C:$C)*('Data Input'!$G15='All XQs'!$D:$D)*('Data Input'!$C$7='All XQs'!$E:$E),0,1),0)))</f>
        <v/>
      </c>
      <c r="T15" s="47" t="str" cm="1">
        <f t="array" ref="T15">IF(B15="","",INDEX('All XQs'!$F:$F,MATCH(1,INDEX(('Data Input'!$C$4='All XQs'!$A:$A)*('Data Input'!$C$5='All XQs'!$B:$B)*("Hourly"='All XQs'!$C:$C)*('Data Input'!$G15='All XQs'!$D:$D)*('Data Input'!$C$8='All XQs'!$E:$E),0,1),0)))</f>
        <v/>
      </c>
      <c r="W15" t="s">
        <v>306</v>
      </c>
    </row>
    <row r="16" spans="2:23" x14ac:dyDescent="0.25">
      <c r="B16" s="81"/>
      <c r="C16" s="82"/>
      <c r="D16" s="82"/>
      <c r="E16" s="83"/>
      <c r="F16" s="70" t="str">
        <f t="shared" si="0"/>
        <v>N</v>
      </c>
      <c r="G16" s="87">
        <v>24</v>
      </c>
      <c r="H16" s="49" t="str">
        <f>IF(B16="","",$C16*$M16*($R16/KVR!$C$9))</f>
        <v/>
      </c>
      <c r="I16" s="49" t="str">
        <f>IF(B16="","",$C16*$N16*($R16/KVR!$C$9))</f>
        <v/>
      </c>
      <c r="J16" s="49" t="str">
        <f>IF(B16="","",$C16*$O16*($S16/KVR!$C$9))</f>
        <v/>
      </c>
      <c r="K16" s="49" t="str">
        <f>IF(B16="","",$C16*P16*($S16/KVR!$C$9))</f>
        <v/>
      </c>
      <c r="L16" s="50" t="str">
        <f>IF(B16="","",$D16*Q16*($T16/KVR!$C$36))</f>
        <v/>
      </c>
      <c r="M16" s="48" t="str">
        <f>IF(B16="","",VLOOKUP(B16,'Risk calcs - rural'!A:F,2,FALSE))</f>
        <v/>
      </c>
      <c r="N16" s="25" t="str">
        <f>IF(B16="","",VLOOKUP(B16,'Risk calcs - rural'!A:F,3,FALSE))</f>
        <v/>
      </c>
      <c r="O16" s="25" t="str">
        <f>IF(B16="","",VLOOKUP(B16,'Risk calcs - rural'!A:F,4,FALSE))</f>
        <v/>
      </c>
      <c r="P16" s="25" t="str">
        <f>IF(B16="","",VLOOKUP(B16,'Risk calcs - rural'!A:F,5,FALSE))</f>
        <v/>
      </c>
      <c r="Q16" s="47" t="str">
        <f>IF(B16="","",VLOOKUP(B16,'Risk calcs - rural'!A:F,6,FALSE))</f>
        <v/>
      </c>
      <c r="R16" s="48" t="str" cm="1">
        <f t="array" ref="R16">IF(B16="","",INDEX('All XQs'!$F:$F,MATCH(1,INDEX(('Data Input'!$C$4='All XQs'!$A:$A)*('Data Input'!$C$5='All XQs'!$B:$B)*("Period"='All XQs'!$C:$C)*('Data Input'!$G16='All XQs'!$D:$D)*('Data Input'!$C$6='All XQs'!$E:$E),0,1),0)))</f>
        <v/>
      </c>
      <c r="S16" s="25" t="str" cm="1">
        <f t="array" ref="S16">IF(B16="","",INDEX('All XQs'!$F:$F,MATCH(1,INDEX(('Data Input'!$C$4='All XQs'!$A:$A)*('Data Input'!$C$5='All XQs'!$B:$B)*("Period"='All XQs'!$C:$C)*('Data Input'!$G16='All XQs'!$D:$D)*('Data Input'!$C$7='All XQs'!$E:$E),0,1),0)))</f>
        <v/>
      </c>
      <c r="T16" s="47" t="str" cm="1">
        <f t="array" ref="T16">IF(B16="","",INDEX('All XQs'!$F:$F,MATCH(1,INDEX(('Data Input'!$C$4='All XQs'!$A:$A)*('Data Input'!$C$5='All XQs'!$B:$B)*("Hourly"='All XQs'!$C:$C)*('Data Input'!$G16='All XQs'!$D:$D)*('Data Input'!$C$8='All XQs'!$E:$E),0,1),0)))</f>
        <v/>
      </c>
      <c r="W16" t="s">
        <v>307</v>
      </c>
    </row>
    <row r="17" spans="2:23" x14ac:dyDescent="0.25">
      <c r="B17" s="81"/>
      <c r="C17" s="82"/>
      <c r="D17" s="82"/>
      <c r="E17" s="83"/>
      <c r="F17" s="70" t="str">
        <f t="shared" si="0"/>
        <v>N</v>
      </c>
      <c r="G17" s="87">
        <v>24</v>
      </c>
      <c r="H17" s="49" t="str">
        <f>IF(B17="","",$C17*$M17*($R17/KVR!$C$9))</f>
        <v/>
      </c>
      <c r="I17" s="49" t="str">
        <f>IF(B17="","",$C17*$N17*($R17/KVR!$C$9))</f>
        <v/>
      </c>
      <c r="J17" s="49" t="str">
        <f>IF(B17="","",$C17*$O17*($S17/KVR!$C$9))</f>
        <v/>
      </c>
      <c r="K17" s="49" t="str">
        <f>IF(B17="","",$C17*P17*($S17/KVR!$C$9))</f>
        <v/>
      </c>
      <c r="L17" s="50" t="str">
        <f>IF(B17="","",$D17*Q17*($T17/KVR!$C$36))</f>
        <v/>
      </c>
      <c r="M17" s="48" t="str">
        <f>IF(B17="","",VLOOKUP(B17,'Risk calcs - rural'!A:F,2,FALSE))</f>
        <v/>
      </c>
      <c r="N17" s="25" t="str">
        <f>IF(B17="","",VLOOKUP(B17,'Risk calcs - rural'!A:F,3,FALSE))</f>
        <v/>
      </c>
      <c r="O17" s="25" t="str">
        <f>IF(B17="","",VLOOKUP(B17,'Risk calcs - rural'!A:F,4,FALSE))</f>
        <v/>
      </c>
      <c r="P17" s="25" t="str">
        <f>IF(B17="","",VLOOKUP(B17,'Risk calcs - rural'!A:F,5,FALSE))</f>
        <v/>
      </c>
      <c r="Q17" s="47" t="str">
        <f>IF(B17="","",VLOOKUP(B17,'Risk calcs - rural'!A:F,6,FALSE))</f>
        <v/>
      </c>
      <c r="R17" s="48" t="str" cm="1">
        <f t="array" ref="R17">IF(B17="","",INDEX('All XQs'!$F:$F,MATCH(1,INDEX(('Data Input'!$C$4='All XQs'!$A:$A)*('Data Input'!$C$5='All XQs'!$B:$B)*("Period"='All XQs'!$C:$C)*('Data Input'!$G17='All XQs'!$D:$D)*('Data Input'!$C$6='All XQs'!$E:$E),0,1),0)))</f>
        <v/>
      </c>
      <c r="S17" s="25" t="str" cm="1">
        <f t="array" ref="S17">IF(B17="","",INDEX('All XQs'!$F:$F,MATCH(1,INDEX(('Data Input'!$C$4='All XQs'!$A:$A)*('Data Input'!$C$5='All XQs'!$B:$B)*("Period"='All XQs'!$C:$C)*('Data Input'!$G17='All XQs'!$D:$D)*('Data Input'!$C$7='All XQs'!$E:$E),0,1),0)))</f>
        <v/>
      </c>
      <c r="T17" s="47" t="str" cm="1">
        <f t="array" ref="T17">IF(B17="","",INDEX('All XQs'!$F:$F,MATCH(1,INDEX(('Data Input'!$C$4='All XQs'!$A:$A)*('Data Input'!$C$5='All XQs'!$B:$B)*("Hourly"='All XQs'!$C:$C)*('Data Input'!$G17='All XQs'!$D:$D)*('Data Input'!$C$8='All XQs'!$E:$E),0,1),0)))</f>
        <v/>
      </c>
      <c r="W17" t="s">
        <v>308</v>
      </c>
    </row>
    <row r="18" spans="2:23" x14ac:dyDescent="0.25">
      <c r="B18" s="81"/>
      <c r="C18" s="82"/>
      <c r="D18" s="82"/>
      <c r="E18" s="83"/>
      <c r="F18" s="70" t="str">
        <f t="shared" si="0"/>
        <v>N</v>
      </c>
      <c r="G18" s="87">
        <v>24</v>
      </c>
      <c r="H18" s="49" t="str">
        <f>IF(B18="","",$C18*$M18*($R18/KVR!$C$9))</f>
        <v/>
      </c>
      <c r="I18" s="49" t="str">
        <f>IF(B18="","",$C18*$N18*($R18/KVR!$C$9))</f>
        <v/>
      </c>
      <c r="J18" s="49" t="str">
        <f>IF(B18="","",$C18*$O18*($S18/KVR!$C$9))</f>
        <v/>
      </c>
      <c r="K18" s="49" t="str">
        <f>IF(B18="","",$C18*P18*($S18/KVR!$C$9))</f>
        <v/>
      </c>
      <c r="L18" s="50" t="str">
        <f>IF(B18="","",$D18*Q18*($T18/KVR!$C$36))</f>
        <v/>
      </c>
      <c r="M18" s="48" t="str">
        <f>IF(B18="","",VLOOKUP(B18,'Risk calcs - rural'!A:F,2,FALSE))</f>
        <v/>
      </c>
      <c r="N18" s="25" t="str">
        <f>IF(B18="","",VLOOKUP(B18,'Risk calcs - rural'!A:F,3,FALSE))</f>
        <v/>
      </c>
      <c r="O18" s="25" t="str">
        <f>IF(B18="","",VLOOKUP(B18,'Risk calcs - rural'!A:F,4,FALSE))</f>
        <v/>
      </c>
      <c r="P18" s="25" t="str">
        <f>IF(B18="","",VLOOKUP(B18,'Risk calcs - rural'!A:F,5,FALSE))</f>
        <v/>
      </c>
      <c r="Q18" s="47" t="str">
        <f>IF(B18="","",VLOOKUP(B18,'Risk calcs - rural'!A:F,6,FALSE))</f>
        <v/>
      </c>
      <c r="R18" s="48" t="str" cm="1">
        <f t="array" ref="R18">IF(B18="","",INDEX('All XQs'!$F:$F,MATCH(1,INDEX(('Data Input'!$C$4='All XQs'!$A:$A)*('Data Input'!$C$5='All XQs'!$B:$B)*("Period"='All XQs'!$C:$C)*('Data Input'!$G18='All XQs'!$D:$D)*('Data Input'!$C$6='All XQs'!$E:$E),0,1),0)))</f>
        <v/>
      </c>
      <c r="S18" s="25" t="str" cm="1">
        <f t="array" ref="S18">IF(B18="","",INDEX('All XQs'!$F:$F,MATCH(1,INDEX(('Data Input'!$C$4='All XQs'!$A:$A)*('Data Input'!$C$5='All XQs'!$B:$B)*("Period"='All XQs'!$C:$C)*('Data Input'!$G18='All XQs'!$D:$D)*('Data Input'!$C$7='All XQs'!$E:$E),0,1),0)))</f>
        <v/>
      </c>
      <c r="T18" s="47" t="str" cm="1">
        <f t="array" ref="T18">IF(B18="","",INDEX('All XQs'!$F:$F,MATCH(1,INDEX(('Data Input'!$C$4='All XQs'!$A:$A)*('Data Input'!$C$5='All XQs'!$B:$B)*("Hourly"='All XQs'!$C:$C)*('Data Input'!$G18='All XQs'!$D:$D)*('Data Input'!$C$8='All XQs'!$E:$E),0,1),0)))</f>
        <v/>
      </c>
      <c r="W18" t="s">
        <v>309</v>
      </c>
    </row>
    <row r="19" spans="2:23" x14ac:dyDescent="0.25">
      <c r="B19" s="81"/>
      <c r="C19" s="82"/>
      <c r="D19" s="82"/>
      <c r="E19" s="83"/>
      <c r="F19" s="70" t="str">
        <f t="shared" si="0"/>
        <v>N</v>
      </c>
      <c r="G19" s="87">
        <v>24</v>
      </c>
      <c r="H19" s="49" t="str">
        <f>IF(B19="","",$C19*$M19*($R19/KVR!$C$9))</f>
        <v/>
      </c>
      <c r="I19" s="49" t="str">
        <f>IF(B19="","",$C19*$N19*($R19/KVR!$C$9))</f>
        <v/>
      </c>
      <c r="J19" s="49" t="str">
        <f>IF(B19="","",$C19*$O19*($S19/KVR!$C$9))</f>
        <v/>
      </c>
      <c r="K19" s="49" t="str">
        <f>IF(B19="","",$C19*P19*($S19/KVR!$C$9))</f>
        <v/>
      </c>
      <c r="L19" s="50" t="str">
        <f>IF(B19="","",$D19*Q19*($T19/KVR!$C$36))</f>
        <v/>
      </c>
      <c r="M19" s="48" t="str">
        <f>IF(B19="","",VLOOKUP(B19,'Risk calcs - rural'!A:F,2,FALSE))</f>
        <v/>
      </c>
      <c r="N19" s="25" t="str">
        <f>IF(B19="","",VLOOKUP(B19,'Risk calcs - rural'!A:F,3,FALSE))</f>
        <v/>
      </c>
      <c r="O19" s="25" t="str">
        <f>IF(B19="","",VLOOKUP(B19,'Risk calcs - rural'!A:F,4,FALSE))</f>
        <v/>
      </c>
      <c r="P19" s="25" t="str">
        <f>IF(B19="","",VLOOKUP(B19,'Risk calcs - rural'!A:F,5,FALSE))</f>
        <v/>
      </c>
      <c r="Q19" s="47" t="str">
        <f>IF(B19="","",VLOOKUP(B19,'Risk calcs - rural'!A:F,6,FALSE))</f>
        <v/>
      </c>
      <c r="R19" s="48" t="str" cm="1">
        <f t="array" ref="R19">IF(B19="","",INDEX('All XQs'!$F:$F,MATCH(1,INDEX(('Data Input'!$C$4='All XQs'!$A:$A)*('Data Input'!$C$5='All XQs'!$B:$B)*("Period"='All XQs'!$C:$C)*('Data Input'!$G19='All XQs'!$D:$D)*('Data Input'!$C$6='All XQs'!$E:$E),0,1),0)))</f>
        <v/>
      </c>
      <c r="S19" s="25" t="str" cm="1">
        <f t="array" ref="S19">IF(B19="","",INDEX('All XQs'!$F:$F,MATCH(1,INDEX(('Data Input'!$C$4='All XQs'!$A:$A)*('Data Input'!$C$5='All XQs'!$B:$B)*("Period"='All XQs'!$C:$C)*('Data Input'!$G19='All XQs'!$D:$D)*('Data Input'!$C$7='All XQs'!$E:$E),0,1),0)))</f>
        <v/>
      </c>
      <c r="T19" s="47" t="str" cm="1">
        <f t="array" ref="T19">IF(B19="","",INDEX('All XQs'!$F:$F,MATCH(1,INDEX(('Data Input'!$C$4='All XQs'!$A:$A)*('Data Input'!$C$5='All XQs'!$B:$B)*("Hourly"='All XQs'!$C:$C)*('Data Input'!$G19='All XQs'!$D:$D)*('Data Input'!$C$8='All XQs'!$E:$E),0,1),0)))</f>
        <v/>
      </c>
      <c r="W19" t="s">
        <v>310</v>
      </c>
    </row>
    <row r="20" spans="2:23" x14ac:dyDescent="0.25">
      <c r="B20" s="81"/>
      <c r="C20" s="82"/>
      <c r="D20" s="82"/>
      <c r="E20" s="83"/>
      <c r="F20" s="70" t="str">
        <f t="shared" si="0"/>
        <v>N</v>
      </c>
      <c r="G20" s="87">
        <v>24</v>
      </c>
      <c r="H20" s="49" t="str">
        <f>IF(B20="","",$C20*$M20*($R20/KVR!$C$9))</f>
        <v/>
      </c>
      <c r="I20" s="49" t="str">
        <f>IF(B20="","",$C20*$N20*($R20/KVR!$C$9))</f>
        <v/>
      </c>
      <c r="J20" s="49" t="str">
        <f>IF(B20="","",$C20*$O20*($S20/KVR!$C$9))</f>
        <v/>
      </c>
      <c r="K20" s="49" t="str">
        <f>IF(B20="","",$C20*P20*($S20/KVR!$C$9))</f>
        <v/>
      </c>
      <c r="L20" s="50" t="str">
        <f>IF(B20="","",$D20*Q20*($T20/KVR!$C$36))</f>
        <v/>
      </c>
      <c r="M20" s="48" t="str">
        <f>IF(B20="","",VLOOKUP(B20,'Risk calcs - rural'!A:F,2,FALSE))</f>
        <v/>
      </c>
      <c r="N20" s="25" t="str">
        <f>IF(B20="","",VLOOKUP(B20,'Risk calcs - rural'!A:F,3,FALSE))</f>
        <v/>
      </c>
      <c r="O20" s="25" t="str">
        <f>IF(B20="","",VLOOKUP(B20,'Risk calcs - rural'!A:F,4,FALSE))</f>
        <v/>
      </c>
      <c r="P20" s="25" t="str">
        <f>IF(B20="","",VLOOKUP(B20,'Risk calcs - rural'!A:F,5,FALSE))</f>
        <v/>
      </c>
      <c r="Q20" s="47" t="str">
        <f>IF(B20="","",VLOOKUP(B20,'Risk calcs - rural'!A:F,6,FALSE))</f>
        <v/>
      </c>
      <c r="R20" s="48" t="str" cm="1">
        <f t="array" ref="R20">IF(B20="","",INDEX('All XQs'!$F:$F,MATCH(1,INDEX(('Data Input'!$C$4='All XQs'!$A:$A)*('Data Input'!$C$5='All XQs'!$B:$B)*("Period"='All XQs'!$C:$C)*('Data Input'!$G20='All XQs'!$D:$D)*('Data Input'!$C$6='All XQs'!$E:$E),0,1),0)))</f>
        <v/>
      </c>
      <c r="S20" s="25" t="str" cm="1">
        <f t="array" ref="S20">IF(B20="","",INDEX('All XQs'!$F:$F,MATCH(1,INDEX(('Data Input'!$C$4='All XQs'!$A:$A)*('Data Input'!$C$5='All XQs'!$B:$B)*("Period"='All XQs'!$C:$C)*('Data Input'!$G20='All XQs'!$D:$D)*('Data Input'!$C$7='All XQs'!$E:$E),0,1),0)))</f>
        <v/>
      </c>
      <c r="T20" s="47" t="str" cm="1">
        <f t="array" ref="T20">IF(B20="","",INDEX('All XQs'!$F:$F,MATCH(1,INDEX(('Data Input'!$C$4='All XQs'!$A:$A)*('Data Input'!$C$5='All XQs'!$B:$B)*("Hourly"='All XQs'!$C:$C)*('Data Input'!$G20='All XQs'!$D:$D)*('Data Input'!$C$8='All XQs'!$E:$E),0,1),0)))</f>
        <v/>
      </c>
      <c r="W20" t="s">
        <v>311</v>
      </c>
    </row>
    <row r="21" spans="2:23" x14ac:dyDescent="0.25">
      <c r="B21" s="81"/>
      <c r="C21" s="82"/>
      <c r="D21" s="82"/>
      <c r="E21" s="83"/>
      <c r="F21" s="70" t="str">
        <f t="shared" si="0"/>
        <v>N</v>
      </c>
      <c r="G21" s="87">
        <v>24</v>
      </c>
      <c r="H21" s="49" t="str">
        <f>IF(B21="","",$C21*$M21*($R21/KVR!$C$9))</f>
        <v/>
      </c>
      <c r="I21" s="49" t="str">
        <f>IF(B21="","",$C21*$N21*($R21/KVR!$C$9))</f>
        <v/>
      </c>
      <c r="J21" s="49" t="str">
        <f>IF(B21="","",$C21*$O21*($S21/KVR!$C$9))</f>
        <v/>
      </c>
      <c r="K21" s="49" t="str">
        <f>IF(B21="","",$C21*P21*($S21/KVR!$C$9))</f>
        <v/>
      </c>
      <c r="L21" s="50" t="str">
        <f>IF(B21="","",$D21*Q21*($T21/KVR!$C$36))</f>
        <v/>
      </c>
      <c r="M21" s="48" t="str">
        <f>IF(B21="","",VLOOKUP(B21,'Risk calcs - rural'!A:F,2,FALSE))</f>
        <v/>
      </c>
      <c r="N21" s="25" t="str">
        <f>IF(B21="","",VLOOKUP(B21,'Risk calcs - rural'!A:F,3,FALSE))</f>
        <v/>
      </c>
      <c r="O21" s="25" t="str">
        <f>IF(B21="","",VLOOKUP(B21,'Risk calcs - rural'!A:F,4,FALSE))</f>
        <v/>
      </c>
      <c r="P21" s="25" t="str">
        <f>IF(B21="","",VLOOKUP(B21,'Risk calcs - rural'!A:F,5,FALSE))</f>
        <v/>
      </c>
      <c r="Q21" s="47" t="str">
        <f>IF(B21="","",VLOOKUP(B21,'Risk calcs - rural'!A:F,6,FALSE))</f>
        <v/>
      </c>
      <c r="R21" s="48" t="str" cm="1">
        <f t="array" ref="R21">IF(B21="","",INDEX('All XQs'!$F:$F,MATCH(1,INDEX(('Data Input'!$C$4='All XQs'!$A:$A)*('Data Input'!$C$5='All XQs'!$B:$B)*("Period"='All XQs'!$C:$C)*('Data Input'!$G21='All XQs'!$D:$D)*('Data Input'!$C$6='All XQs'!$E:$E),0,1),0)))</f>
        <v/>
      </c>
      <c r="S21" s="25" t="str" cm="1">
        <f t="array" ref="S21">IF(B21="","",INDEX('All XQs'!$F:$F,MATCH(1,INDEX(('Data Input'!$C$4='All XQs'!$A:$A)*('Data Input'!$C$5='All XQs'!$B:$B)*("Period"='All XQs'!$C:$C)*('Data Input'!$G21='All XQs'!$D:$D)*('Data Input'!$C$7='All XQs'!$E:$E),0,1),0)))</f>
        <v/>
      </c>
      <c r="T21" s="47" t="str" cm="1">
        <f t="array" ref="T21">IF(B21="","",INDEX('All XQs'!$F:$F,MATCH(1,INDEX(('Data Input'!$C$4='All XQs'!$A:$A)*('Data Input'!$C$5='All XQs'!$B:$B)*("Hourly"='All XQs'!$C:$C)*('Data Input'!$G21='All XQs'!$D:$D)*('Data Input'!$C$8='All XQs'!$E:$E),0,1),0)))</f>
        <v/>
      </c>
      <c r="W21" t="s">
        <v>312</v>
      </c>
    </row>
    <row r="22" spans="2:23" x14ac:dyDescent="0.25">
      <c r="B22" s="81"/>
      <c r="C22" s="82"/>
      <c r="D22" s="82"/>
      <c r="E22" s="83"/>
      <c r="F22" s="70" t="str">
        <f t="shared" si="0"/>
        <v>N</v>
      </c>
      <c r="G22" s="87">
        <v>24</v>
      </c>
      <c r="H22" s="49" t="str">
        <f>IF(B22="","",$C22*$M22*($R22/KVR!$C$9))</f>
        <v/>
      </c>
      <c r="I22" s="49" t="str">
        <f>IF(B22="","",$C22*$N22*($R22/KVR!$C$9))</f>
        <v/>
      </c>
      <c r="J22" s="49" t="str">
        <f>IF(B22="","",$C22*$O22*($S22/KVR!$C$9))</f>
        <v/>
      </c>
      <c r="K22" s="49" t="str">
        <f>IF(B22="","",$C22*P22*($S22/KVR!$C$9))</f>
        <v/>
      </c>
      <c r="L22" s="50" t="str">
        <f>IF(B22="","",$D22*Q22*($T22/KVR!$C$36))</f>
        <v/>
      </c>
      <c r="M22" s="48" t="str">
        <f>IF(B22="","",VLOOKUP(B22,'Risk calcs - rural'!A:F,2,FALSE))</f>
        <v/>
      </c>
      <c r="N22" s="25" t="str">
        <f>IF(B22="","",VLOOKUP(B22,'Risk calcs - rural'!A:F,3,FALSE))</f>
        <v/>
      </c>
      <c r="O22" s="25" t="str">
        <f>IF(B22="","",VLOOKUP(B22,'Risk calcs - rural'!A:F,4,FALSE))</f>
        <v/>
      </c>
      <c r="P22" s="25" t="str">
        <f>IF(B22="","",VLOOKUP(B22,'Risk calcs - rural'!A:F,5,FALSE))</f>
        <v/>
      </c>
      <c r="Q22" s="47" t="str">
        <f>IF(B22="","",VLOOKUP(B22,'Risk calcs - rural'!A:F,6,FALSE))</f>
        <v/>
      </c>
      <c r="R22" s="48" t="str" cm="1">
        <f t="array" ref="R22">IF(B22="","",INDEX('All XQs'!$F:$F,MATCH(1,INDEX(('Data Input'!$C$4='All XQs'!$A:$A)*('Data Input'!$C$5='All XQs'!$B:$B)*("Period"='All XQs'!$C:$C)*('Data Input'!$G22='All XQs'!$D:$D)*('Data Input'!$C$6='All XQs'!$E:$E),0,1),0)))</f>
        <v/>
      </c>
      <c r="S22" s="25" t="str" cm="1">
        <f t="array" ref="S22">IF(B22="","",INDEX('All XQs'!$F:$F,MATCH(1,INDEX(('Data Input'!$C$4='All XQs'!$A:$A)*('Data Input'!$C$5='All XQs'!$B:$B)*("Period"='All XQs'!$C:$C)*('Data Input'!$G22='All XQs'!$D:$D)*('Data Input'!$C$7='All XQs'!$E:$E),0,1),0)))</f>
        <v/>
      </c>
      <c r="T22" s="47" t="str" cm="1">
        <f t="array" ref="T22">IF(B22="","",INDEX('All XQs'!$F:$F,MATCH(1,INDEX(('Data Input'!$C$4='All XQs'!$A:$A)*('Data Input'!$C$5='All XQs'!$B:$B)*("Hourly"='All XQs'!$C:$C)*('Data Input'!$G22='All XQs'!$D:$D)*('Data Input'!$C$8='All XQs'!$E:$E),0,1),0)))</f>
        <v/>
      </c>
      <c r="W22" t="s">
        <v>313</v>
      </c>
    </row>
    <row r="23" spans="2:23" x14ac:dyDescent="0.25">
      <c r="B23" s="81"/>
      <c r="C23" s="82"/>
      <c r="D23" s="82"/>
      <c r="E23" s="83"/>
      <c r="F23" s="70" t="str">
        <f t="shared" si="0"/>
        <v>N</v>
      </c>
      <c r="G23" s="87">
        <v>24</v>
      </c>
      <c r="H23" s="49" t="str">
        <f>IF(B23="","",$C23*$M23*($R23/KVR!$C$9))</f>
        <v/>
      </c>
      <c r="I23" s="49" t="str">
        <f>IF(B23="","",$C23*$N23*($R23/KVR!$C$9))</f>
        <v/>
      </c>
      <c r="J23" s="49" t="str">
        <f>IF(B23="","",$C23*$O23*($S23/KVR!$C$9))</f>
        <v/>
      </c>
      <c r="K23" s="49" t="str">
        <f>IF(B23="","",$C23*P23*($S23/KVR!$C$9))</f>
        <v/>
      </c>
      <c r="L23" s="50" t="str">
        <f>IF(B23="","",$D23*Q23*($T23/KVR!$C$36))</f>
        <v/>
      </c>
      <c r="M23" s="48" t="str">
        <f>IF(B23="","",VLOOKUP(B23,'Risk calcs - rural'!A:F,2,FALSE))</f>
        <v/>
      </c>
      <c r="N23" s="25" t="str">
        <f>IF(B23="","",VLOOKUP(B23,'Risk calcs - rural'!A:F,3,FALSE))</f>
        <v/>
      </c>
      <c r="O23" s="25" t="str">
        <f>IF(B23="","",VLOOKUP(B23,'Risk calcs - rural'!A:F,4,FALSE))</f>
        <v/>
      </c>
      <c r="P23" s="25" t="str">
        <f>IF(B23="","",VLOOKUP(B23,'Risk calcs - rural'!A:F,5,FALSE))</f>
        <v/>
      </c>
      <c r="Q23" s="47" t="str">
        <f>IF(B23="","",VLOOKUP(B23,'Risk calcs - rural'!A:F,6,FALSE))</f>
        <v/>
      </c>
      <c r="R23" s="48" t="str" cm="1">
        <f t="array" ref="R23">IF(B23="","",INDEX('All XQs'!$F:$F,MATCH(1,INDEX(('Data Input'!$C$4='All XQs'!$A:$A)*('Data Input'!$C$5='All XQs'!$B:$B)*("Period"='All XQs'!$C:$C)*('Data Input'!$G23='All XQs'!$D:$D)*('Data Input'!$C$6='All XQs'!$E:$E),0,1),0)))</f>
        <v/>
      </c>
      <c r="S23" s="25" t="str" cm="1">
        <f t="array" ref="S23">IF(B23="","",INDEX('All XQs'!$F:$F,MATCH(1,INDEX(('Data Input'!$C$4='All XQs'!$A:$A)*('Data Input'!$C$5='All XQs'!$B:$B)*("Period"='All XQs'!$C:$C)*('Data Input'!$G23='All XQs'!$D:$D)*('Data Input'!$C$7='All XQs'!$E:$E),0,1),0)))</f>
        <v/>
      </c>
      <c r="T23" s="47" t="str" cm="1">
        <f t="array" ref="T23">IF(B23="","",INDEX('All XQs'!$F:$F,MATCH(1,INDEX(('Data Input'!$C$4='All XQs'!$A:$A)*('Data Input'!$C$5='All XQs'!$B:$B)*("Hourly"='All XQs'!$C:$C)*('Data Input'!$G23='All XQs'!$D:$D)*('Data Input'!$C$8='All XQs'!$E:$E),0,1),0)))</f>
        <v/>
      </c>
      <c r="W23" t="s">
        <v>314</v>
      </c>
    </row>
    <row r="24" spans="2:23" x14ac:dyDescent="0.25">
      <c r="B24" s="81"/>
      <c r="C24" s="82"/>
      <c r="D24" s="82"/>
      <c r="E24" s="83"/>
      <c r="F24" s="70" t="str">
        <f t="shared" si="0"/>
        <v>N</v>
      </c>
      <c r="G24" s="87">
        <v>24</v>
      </c>
      <c r="H24" s="49" t="str">
        <f>IF(B24="","",$C24*$M24*($R24/KVR!$C$9))</f>
        <v/>
      </c>
      <c r="I24" s="49" t="str">
        <f>IF(B24="","",$C24*$N24*($R24/KVR!$C$9))</f>
        <v/>
      </c>
      <c r="J24" s="49" t="str">
        <f>IF(B24="","",$C24*$O24*($S24/KVR!$C$9))</f>
        <v/>
      </c>
      <c r="K24" s="49" t="str">
        <f>IF(B24="","",$C24*P24*($S24/KVR!$C$9))</f>
        <v/>
      </c>
      <c r="L24" s="50" t="str">
        <f>IF(B24="","",$D24*Q24*($T24/KVR!$C$36))</f>
        <v/>
      </c>
      <c r="M24" s="48" t="str">
        <f>IF(B24="","",VLOOKUP(B24,'Risk calcs - rural'!A:F,2,FALSE))</f>
        <v/>
      </c>
      <c r="N24" s="25" t="str">
        <f>IF(B24="","",VLOOKUP(B24,'Risk calcs - rural'!A:F,3,FALSE))</f>
        <v/>
      </c>
      <c r="O24" s="25" t="str">
        <f>IF(B24="","",VLOOKUP(B24,'Risk calcs - rural'!A:F,4,FALSE))</f>
        <v/>
      </c>
      <c r="P24" s="25" t="str">
        <f>IF(B24="","",VLOOKUP(B24,'Risk calcs - rural'!A:F,5,FALSE))</f>
        <v/>
      </c>
      <c r="Q24" s="47" t="str">
        <f>IF(B24="","",VLOOKUP(B24,'Risk calcs - rural'!A:F,6,FALSE))</f>
        <v/>
      </c>
      <c r="R24" s="48" t="str" cm="1">
        <f t="array" ref="R24">IF(B24="","",INDEX('All XQs'!$F:$F,MATCH(1,INDEX(('Data Input'!$C$4='All XQs'!$A:$A)*('Data Input'!$C$5='All XQs'!$B:$B)*("Period"='All XQs'!$C:$C)*('Data Input'!$G24='All XQs'!$D:$D)*('Data Input'!$C$6='All XQs'!$E:$E),0,1),0)))</f>
        <v/>
      </c>
      <c r="S24" s="25" t="str" cm="1">
        <f t="array" ref="S24">IF(B24="","",INDEX('All XQs'!$F:$F,MATCH(1,INDEX(('Data Input'!$C$4='All XQs'!$A:$A)*('Data Input'!$C$5='All XQs'!$B:$B)*("Period"='All XQs'!$C:$C)*('Data Input'!$G24='All XQs'!$D:$D)*('Data Input'!$C$7='All XQs'!$E:$E),0,1),0)))</f>
        <v/>
      </c>
      <c r="T24" s="47" t="str" cm="1">
        <f t="array" ref="T24">IF(B24="","",INDEX('All XQs'!$F:$F,MATCH(1,INDEX(('Data Input'!$C$4='All XQs'!$A:$A)*('Data Input'!$C$5='All XQs'!$B:$B)*("Hourly"='All XQs'!$C:$C)*('Data Input'!$G24='All XQs'!$D:$D)*('Data Input'!$C$8='All XQs'!$E:$E),0,1),0)))</f>
        <v/>
      </c>
      <c r="W24" t="s">
        <v>315</v>
      </c>
    </row>
    <row r="25" spans="2:23" x14ac:dyDescent="0.25">
      <c r="B25" s="81"/>
      <c r="C25" s="82"/>
      <c r="D25" s="82"/>
      <c r="E25" s="83"/>
      <c r="F25" s="70" t="str">
        <f t="shared" si="0"/>
        <v>N</v>
      </c>
      <c r="G25" s="87">
        <v>24</v>
      </c>
      <c r="H25" s="49" t="str">
        <f>IF(B25="","",$C25*$M25*($R25/KVR!$C$9))</f>
        <v/>
      </c>
      <c r="I25" s="49" t="str">
        <f>IF(B25="","",$C25*$N25*($R25/KVR!$C$9))</f>
        <v/>
      </c>
      <c r="J25" s="49" t="str">
        <f>IF(B25="","",$C25*$O25*($S25/KVR!$C$9))</f>
        <v/>
      </c>
      <c r="K25" s="49" t="str">
        <f>IF(B25="","",$C25*P25*($S25/KVR!$C$9))</f>
        <v/>
      </c>
      <c r="L25" s="50" t="str">
        <f>IF(B25="","",$D25*Q25*($T25/KVR!$C$36))</f>
        <v/>
      </c>
      <c r="M25" s="48" t="str">
        <f>IF(B25="","",VLOOKUP(B25,'Risk calcs - rural'!A:F,2,FALSE))</f>
        <v/>
      </c>
      <c r="N25" s="25" t="str">
        <f>IF(B25="","",VLOOKUP(B25,'Risk calcs - rural'!A:F,3,FALSE))</f>
        <v/>
      </c>
      <c r="O25" s="25" t="str">
        <f>IF(B25="","",VLOOKUP(B25,'Risk calcs - rural'!A:F,4,FALSE))</f>
        <v/>
      </c>
      <c r="P25" s="25" t="str">
        <f>IF(B25="","",VLOOKUP(B25,'Risk calcs - rural'!A:F,5,FALSE))</f>
        <v/>
      </c>
      <c r="Q25" s="47" t="str">
        <f>IF(B25="","",VLOOKUP(B25,'Risk calcs - rural'!A:F,6,FALSE))</f>
        <v/>
      </c>
      <c r="R25" s="48" t="str" cm="1">
        <f t="array" ref="R25">IF(B25="","",INDEX('All XQs'!$F:$F,MATCH(1,INDEX(('Data Input'!$C$4='All XQs'!$A:$A)*('Data Input'!$C$5='All XQs'!$B:$B)*("Period"='All XQs'!$C:$C)*('Data Input'!$G25='All XQs'!$D:$D)*('Data Input'!$C$6='All XQs'!$E:$E),0,1),0)))</f>
        <v/>
      </c>
      <c r="S25" s="25" t="str" cm="1">
        <f t="array" ref="S25">IF(B25="","",INDEX('All XQs'!$F:$F,MATCH(1,INDEX(('Data Input'!$C$4='All XQs'!$A:$A)*('Data Input'!$C$5='All XQs'!$B:$B)*("Period"='All XQs'!$C:$C)*('Data Input'!$G25='All XQs'!$D:$D)*('Data Input'!$C$7='All XQs'!$E:$E),0,1),0)))</f>
        <v/>
      </c>
      <c r="T25" s="47" t="str" cm="1">
        <f t="array" ref="T25">IF(B25="","",INDEX('All XQs'!$F:$F,MATCH(1,INDEX(('Data Input'!$C$4='All XQs'!$A:$A)*('Data Input'!$C$5='All XQs'!$B:$B)*("Hourly"='All XQs'!$C:$C)*('Data Input'!$G25='All XQs'!$D:$D)*('Data Input'!$C$8='All XQs'!$E:$E),0,1),0)))</f>
        <v/>
      </c>
      <c r="W25" t="s">
        <v>180</v>
      </c>
    </row>
    <row r="26" spans="2:23" x14ac:dyDescent="0.25">
      <c r="B26" s="81"/>
      <c r="C26" s="82"/>
      <c r="D26" s="82"/>
      <c r="E26" s="83"/>
      <c r="F26" s="70" t="str">
        <f t="shared" si="0"/>
        <v>N</v>
      </c>
      <c r="G26" s="87">
        <v>24</v>
      </c>
      <c r="H26" s="49" t="str">
        <f>IF(B26="","",$C26*$M26*($R26/KVR!$C$9))</f>
        <v/>
      </c>
      <c r="I26" s="49" t="str">
        <f>IF(B26="","",$C26*$N26*($R26/KVR!$C$9))</f>
        <v/>
      </c>
      <c r="J26" s="49" t="str">
        <f>IF(B26="","",$C26*$O26*($S26/KVR!$C$9))</f>
        <v/>
      </c>
      <c r="K26" s="49" t="str">
        <f>IF(B26="","",$C26*P26*($S26/KVR!$C$9))</f>
        <v/>
      </c>
      <c r="L26" s="50" t="str">
        <f>IF(B26="","",$D26*Q26*($T26/KVR!$C$36))</f>
        <v/>
      </c>
      <c r="M26" s="48" t="str">
        <f>IF(B26="","",VLOOKUP(B26,'Risk calcs - rural'!A:F,2,FALSE))</f>
        <v/>
      </c>
      <c r="N26" s="25" t="str">
        <f>IF(B26="","",VLOOKUP(B26,'Risk calcs - rural'!A:F,3,FALSE))</f>
        <v/>
      </c>
      <c r="O26" s="25" t="str">
        <f>IF(B26="","",VLOOKUP(B26,'Risk calcs - rural'!A:F,4,FALSE))</f>
        <v/>
      </c>
      <c r="P26" s="25" t="str">
        <f>IF(B26="","",VLOOKUP(B26,'Risk calcs - rural'!A:F,5,FALSE))</f>
        <v/>
      </c>
      <c r="Q26" s="47" t="str">
        <f>IF(B26="","",VLOOKUP(B26,'Risk calcs - rural'!A:F,6,FALSE))</f>
        <v/>
      </c>
      <c r="R26" s="48" t="str" cm="1">
        <f t="array" ref="R26">IF(B26="","",INDEX('All XQs'!$F:$F,MATCH(1,INDEX(('Data Input'!$C$4='All XQs'!$A:$A)*('Data Input'!$C$5='All XQs'!$B:$B)*("Period"='All XQs'!$C:$C)*('Data Input'!$G26='All XQs'!$D:$D)*('Data Input'!$C$6='All XQs'!$E:$E),0,1),0)))</f>
        <v/>
      </c>
      <c r="S26" s="25" t="str" cm="1">
        <f t="array" ref="S26">IF(B26="","",INDEX('All XQs'!$F:$F,MATCH(1,INDEX(('Data Input'!$C$4='All XQs'!$A:$A)*('Data Input'!$C$5='All XQs'!$B:$B)*("Period"='All XQs'!$C:$C)*('Data Input'!$G26='All XQs'!$D:$D)*('Data Input'!$C$7='All XQs'!$E:$E),0,1),0)))</f>
        <v/>
      </c>
      <c r="T26" s="47" t="str" cm="1">
        <f t="array" ref="T26">IF(B26="","",INDEX('All XQs'!$F:$F,MATCH(1,INDEX(('Data Input'!$C$4='All XQs'!$A:$A)*('Data Input'!$C$5='All XQs'!$B:$B)*("Hourly"='All XQs'!$C:$C)*('Data Input'!$G26='All XQs'!$D:$D)*('Data Input'!$C$8='All XQs'!$E:$E),0,1),0)))</f>
        <v/>
      </c>
      <c r="W26" t="s">
        <v>181</v>
      </c>
    </row>
    <row r="27" spans="2:23" x14ac:dyDescent="0.25">
      <c r="B27" s="81"/>
      <c r="C27" s="82"/>
      <c r="D27" s="82"/>
      <c r="E27" s="83"/>
      <c r="F27" s="70" t="str">
        <f t="shared" si="0"/>
        <v>N</v>
      </c>
      <c r="G27" s="87">
        <v>24</v>
      </c>
      <c r="H27" s="49" t="str">
        <f>IF(B27="","",$C27*$M27*($R27/KVR!$C$9))</f>
        <v/>
      </c>
      <c r="I27" s="49" t="str">
        <f>IF(B27="","",$C27*$N27*($R27/KVR!$C$9))</f>
        <v/>
      </c>
      <c r="J27" s="49" t="str">
        <f>IF(B27="","",$C27*$O27*($S27/KVR!$C$9))</f>
        <v/>
      </c>
      <c r="K27" s="49" t="str">
        <f>IF(B27="","",$C27*P27*($S27/KVR!$C$9))</f>
        <v/>
      </c>
      <c r="L27" s="50" t="str">
        <f>IF(B27="","",$D27*Q27*($T27/KVR!$C$36))</f>
        <v/>
      </c>
      <c r="M27" s="48" t="str">
        <f>IF(B27="","",VLOOKUP(B27,'Risk calcs - rural'!A:F,2,FALSE))</f>
        <v/>
      </c>
      <c r="N27" s="25" t="str">
        <f>IF(B27="","",VLOOKUP(B27,'Risk calcs - rural'!A:F,3,FALSE))</f>
        <v/>
      </c>
      <c r="O27" s="25" t="str">
        <f>IF(B27="","",VLOOKUP(B27,'Risk calcs - rural'!A:F,4,FALSE))</f>
        <v/>
      </c>
      <c r="P27" s="25" t="str">
        <f>IF(B27="","",VLOOKUP(B27,'Risk calcs - rural'!A:F,5,FALSE))</f>
        <v/>
      </c>
      <c r="Q27" s="47" t="str">
        <f>IF(B27="","",VLOOKUP(B27,'Risk calcs - rural'!A:F,6,FALSE))</f>
        <v/>
      </c>
      <c r="R27" s="48" t="str" cm="1">
        <f t="array" ref="R27">IF(B27="","",INDEX('All XQs'!$F:$F,MATCH(1,INDEX(('Data Input'!$C$4='All XQs'!$A:$A)*('Data Input'!$C$5='All XQs'!$B:$B)*("Period"='All XQs'!$C:$C)*('Data Input'!$G27='All XQs'!$D:$D)*('Data Input'!$C$6='All XQs'!$E:$E),0,1),0)))</f>
        <v/>
      </c>
      <c r="S27" s="25" t="str" cm="1">
        <f t="array" ref="S27">IF(B27="","",INDEX('All XQs'!$F:$F,MATCH(1,INDEX(('Data Input'!$C$4='All XQs'!$A:$A)*('Data Input'!$C$5='All XQs'!$B:$B)*("Period"='All XQs'!$C:$C)*('Data Input'!$G27='All XQs'!$D:$D)*('Data Input'!$C$7='All XQs'!$E:$E),0,1),0)))</f>
        <v/>
      </c>
      <c r="T27" s="47" t="str" cm="1">
        <f t="array" ref="T27">IF(B27="","",INDEX('All XQs'!$F:$F,MATCH(1,INDEX(('Data Input'!$C$4='All XQs'!$A:$A)*('Data Input'!$C$5='All XQs'!$B:$B)*("Hourly"='All XQs'!$C:$C)*('Data Input'!$G27='All XQs'!$D:$D)*('Data Input'!$C$8='All XQs'!$E:$E),0,1),0)))</f>
        <v/>
      </c>
      <c r="W27" t="s">
        <v>182</v>
      </c>
    </row>
    <row r="28" spans="2:23" x14ac:dyDescent="0.25">
      <c r="B28" s="81"/>
      <c r="C28" s="82"/>
      <c r="D28" s="82"/>
      <c r="E28" s="83"/>
      <c r="F28" s="70" t="str">
        <f t="shared" si="0"/>
        <v>N</v>
      </c>
      <c r="G28" s="87">
        <v>24</v>
      </c>
      <c r="H28" s="49" t="str">
        <f>IF(B28="","",$C28*$M28*($R28/KVR!$C$9))</f>
        <v/>
      </c>
      <c r="I28" s="49" t="str">
        <f>IF(B28="","",$C28*$N28*($R28/KVR!$C$9))</f>
        <v/>
      </c>
      <c r="J28" s="49" t="str">
        <f>IF(B28="","",$C28*$O28*($S28/KVR!$C$9))</f>
        <v/>
      </c>
      <c r="K28" s="49" t="str">
        <f>IF(B28="","",$C28*P28*($S28/KVR!$C$9))</f>
        <v/>
      </c>
      <c r="L28" s="50" t="str">
        <f>IF(B28="","",$D28*Q28*($T28/KVR!$C$36))</f>
        <v/>
      </c>
      <c r="M28" s="48" t="str">
        <f>IF(B28="","",VLOOKUP(B28,'Risk calcs - rural'!A:F,2,FALSE))</f>
        <v/>
      </c>
      <c r="N28" s="25" t="str">
        <f>IF(B28="","",VLOOKUP(B28,'Risk calcs - rural'!A:F,3,FALSE))</f>
        <v/>
      </c>
      <c r="O28" s="25" t="str">
        <f>IF(B28="","",VLOOKUP(B28,'Risk calcs - rural'!A:F,4,FALSE))</f>
        <v/>
      </c>
      <c r="P28" s="25" t="str">
        <f>IF(B28="","",VLOOKUP(B28,'Risk calcs - rural'!A:F,5,FALSE))</f>
        <v/>
      </c>
      <c r="Q28" s="47" t="str">
        <f>IF(B28="","",VLOOKUP(B28,'Risk calcs - rural'!A:F,6,FALSE))</f>
        <v/>
      </c>
      <c r="R28" s="48" t="str" cm="1">
        <f t="array" ref="R28">IF(B28="","",INDEX('All XQs'!$F:$F,MATCH(1,INDEX(('Data Input'!$C$4='All XQs'!$A:$A)*('Data Input'!$C$5='All XQs'!$B:$B)*("Period"='All XQs'!$C:$C)*('Data Input'!$G28='All XQs'!$D:$D)*('Data Input'!$C$6='All XQs'!$E:$E),0,1),0)))</f>
        <v/>
      </c>
      <c r="S28" s="25" t="str" cm="1">
        <f t="array" ref="S28">IF(B28="","",INDEX('All XQs'!$F:$F,MATCH(1,INDEX(('Data Input'!$C$4='All XQs'!$A:$A)*('Data Input'!$C$5='All XQs'!$B:$B)*("Period"='All XQs'!$C:$C)*('Data Input'!$G28='All XQs'!$D:$D)*('Data Input'!$C$7='All XQs'!$E:$E),0,1),0)))</f>
        <v/>
      </c>
      <c r="T28" s="47" t="str" cm="1">
        <f t="array" ref="T28">IF(B28="","",INDEX('All XQs'!$F:$F,MATCH(1,INDEX(('Data Input'!$C$4='All XQs'!$A:$A)*('Data Input'!$C$5='All XQs'!$B:$B)*("Hourly"='All XQs'!$C:$C)*('Data Input'!$G28='All XQs'!$D:$D)*('Data Input'!$C$8='All XQs'!$E:$E),0,1),0)))</f>
        <v/>
      </c>
      <c r="W28" t="s">
        <v>183</v>
      </c>
    </row>
    <row r="29" spans="2:23" x14ac:dyDescent="0.25">
      <c r="B29" s="81"/>
      <c r="C29" s="82"/>
      <c r="D29" s="82"/>
      <c r="E29" s="83"/>
      <c r="F29" s="70" t="str">
        <f t="shared" si="0"/>
        <v>N</v>
      </c>
      <c r="G29" s="87">
        <v>24</v>
      </c>
      <c r="H29" s="49" t="str">
        <f>IF(B29="","",$C29*$M29*($R29/KVR!$C$9))</f>
        <v/>
      </c>
      <c r="I29" s="49" t="str">
        <f>IF(B29="","",$C29*$N29*($R29/KVR!$C$9))</f>
        <v/>
      </c>
      <c r="J29" s="49" t="str">
        <f>IF(B29="","",$C29*$O29*($S29/KVR!$C$9))</f>
        <v/>
      </c>
      <c r="K29" s="49" t="str">
        <f>IF(B29="","",$C29*P29*($S29/KVR!$C$9))</f>
        <v/>
      </c>
      <c r="L29" s="50" t="str">
        <f>IF(B29="","",$D29*Q29*($T29/KVR!$C$36))</f>
        <v/>
      </c>
      <c r="M29" s="48" t="str">
        <f>IF(B29="","",VLOOKUP(B29,'Risk calcs - rural'!A:F,2,FALSE))</f>
        <v/>
      </c>
      <c r="N29" s="25" t="str">
        <f>IF(B29="","",VLOOKUP(B29,'Risk calcs - rural'!A:F,3,FALSE))</f>
        <v/>
      </c>
      <c r="O29" s="25" t="str">
        <f>IF(B29="","",VLOOKUP(B29,'Risk calcs - rural'!A:F,4,FALSE))</f>
        <v/>
      </c>
      <c r="P29" s="25" t="str">
        <f>IF(B29="","",VLOOKUP(B29,'Risk calcs - rural'!A:F,5,FALSE))</f>
        <v/>
      </c>
      <c r="Q29" s="47" t="str">
        <f>IF(B29="","",VLOOKUP(B29,'Risk calcs - rural'!A:F,6,FALSE))</f>
        <v/>
      </c>
      <c r="R29" s="48" t="str" cm="1">
        <f t="array" ref="R29">IF(B29="","",INDEX('All XQs'!$F:$F,MATCH(1,INDEX(('Data Input'!$C$4='All XQs'!$A:$A)*('Data Input'!$C$5='All XQs'!$B:$B)*("Period"='All XQs'!$C:$C)*('Data Input'!$G29='All XQs'!$D:$D)*('Data Input'!$C$6='All XQs'!$E:$E),0,1),0)))</f>
        <v/>
      </c>
      <c r="S29" s="25" t="str" cm="1">
        <f t="array" ref="S29">IF(B29="","",INDEX('All XQs'!$F:$F,MATCH(1,INDEX(('Data Input'!$C$4='All XQs'!$A:$A)*('Data Input'!$C$5='All XQs'!$B:$B)*("Period"='All XQs'!$C:$C)*('Data Input'!$G29='All XQs'!$D:$D)*('Data Input'!$C$7='All XQs'!$E:$E),0,1),0)))</f>
        <v/>
      </c>
      <c r="T29" s="47" t="str" cm="1">
        <f t="array" ref="T29">IF(B29="","",INDEX('All XQs'!$F:$F,MATCH(1,INDEX(('Data Input'!$C$4='All XQs'!$A:$A)*('Data Input'!$C$5='All XQs'!$B:$B)*("Hourly"='All XQs'!$C:$C)*('Data Input'!$G29='All XQs'!$D:$D)*('Data Input'!$C$8='All XQs'!$E:$E),0,1),0)))</f>
        <v/>
      </c>
      <c r="W29" t="s">
        <v>184</v>
      </c>
    </row>
    <row r="30" spans="2:23" x14ac:dyDescent="0.25">
      <c r="B30" s="81"/>
      <c r="C30" s="82"/>
      <c r="D30" s="82"/>
      <c r="E30" s="83"/>
      <c r="F30" s="70" t="str">
        <f t="shared" si="0"/>
        <v>N</v>
      </c>
      <c r="G30" s="87">
        <v>24</v>
      </c>
      <c r="H30" s="49" t="str">
        <f>IF(B30="","",$C30*$M30*($R30/KVR!$C$9))</f>
        <v/>
      </c>
      <c r="I30" s="49" t="str">
        <f>IF(B30="","",$C30*$N30*($R30/KVR!$C$9))</f>
        <v/>
      </c>
      <c r="J30" s="49" t="str">
        <f>IF(B30="","",$C30*$O30*($S30/KVR!$C$9))</f>
        <v/>
      </c>
      <c r="K30" s="49" t="str">
        <f>IF(B30="","",$C30*P30*($S30/KVR!$C$9))</f>
        <v/>
      </c>
      <c r="L30" s="50" t="str">
        <f>IF(B30="","",$D30*Q30*($T30/KVR!$C$36))</f>
        <v/>
      </c>
      <c r="M30" s="48" t="str">
        <f>IF(B30="","",VLOOKUP(B30,'Risk calcs - rural'!A:F,2,FALSE))</f>
        <v/>
      </c>
      <c r="N30" s="25" t="str">
        <f>IF(B30="","",VLOOKUP(B30,'Risk calcs - rural'!A:F,3,FALSE))</f>
        <v/>
      </c>
      <c r="O30" s="25" t="str">
        <f>IF(B30="","",VLOOKUP(B30,'Risk calcs - rural'!A:F,4,FALSE))</f>
        <v/>
      </c>
      <c r="P30" s="25" t="str">
        <f>IF(B30="","",VLOOKUP(B30,'Risk calcs - rural'!A:F,5,FALSE))</f>
        <v/>
      </c>
      <c r="Q30" s="47" t="str">
        <f>IF(B30="","",VLOOKUP(B30,'Risk calcs - rural'!A:F,6,FALSE))</f>
        <v/>
      </c>
      <c r="R30" s="48" t="str" cm="1">
        <f t="array" ref="R30">IF(B30="","",INDEX('All XQs'!$F:$F,MATCH(1,INDEX(('Data Input'!$C$4='All XQs'!$A:$A)*('Data Input'!$C$5='All XQs'!$B:$B)*("Period"='All XQs'!$C:$C)*('Data Input'!$G30='All XQs'!$D:$D)*('Data Input'!$C$6='All XQs'!$E:$E),0,1),0)))</f>
        <v/>
      </c>
      <c r="S30" s="25" t="str" cm="1">
        <f t="array" ref="S30">IF(B30="","",INDEX('All XQs'!$F:$F,MATCH(1,INDEX(('Data Input'!$C$4='All XQs'!$A:$A)*('Data Input'!$C$5='All XQs'!$B:$B)*("Period"='All XQs'!$C:$C)*('Data Input'!$G30='All XQs'!$D:$D)*('Data Input'!$C$7='All XQs'!$E:$E),0,1),0)))</f>
        <v/>
      </c>
      <c r="T30" s="47" t="str" cm="1">
        <f t="array" ref="T30">IF(B30="","",INDEX('All XQs'!$F:$F,MATCH(1,INDEX(('Data Input'!$C$4='All XQs'!$A:$A)*('Data Input'!$C$5='All XQs'!$B:$B)*("Hourly"='All XQs'!$C:$C)*('Data Input'!$G30='All XQs'!$D:$D)*('Data Input'!$C$8='All XQs'!$E:$E),0,1),0)))</f>
        <v/>
      </c>
      <c r="W30" t="s">
        <v>185</v>
      </c>
    </row>
    <row r="31" spans="2:23" ht="15.75" thickBot="1" x14ac:dyDescent="0.3">
      <c r="B31" s="84"/>
      <c r="C31" s="85"/>
      <c r="D31" s="85"/>
      <c r="E31" s="86"/>
      <c r="F31" s="79" t="str">
        <f t="shared" si="0"/>
        <v>N</v>
      </c>
      <c r="G31" s="88">
        <v>24</v>
      </c>
      <c r="H31" s="51" t="str">
        <f>IF(B31="","",$C31*$M31*($R31/KVR!$C$9))</f>
        <v/>
      </c>
      <c r="I31" s="51" t="str">
        <f>IF(B31="","",$C31*$N31*($R31/KVR!$C$9))</f>
        <v/>
      </c>
      <c r="J31" s="51" t="str">
        <f>IF(B31="","",$C31*$O31*($S31/KVR!$C$9))</f>
        <v/>
      </c>
      <c r="K31" s="51" t="str">
        <f>IF(B31="","",$C31*P31*($S31/KVR!$C$9))</f>
        <v/>
      </c>
      <c r="L31" s="52" t="str">
        <f>IF(B31="","",$D31*Q31*($T31/KVR!$C$36))</f>
        <v/>
      </c>
      <c r="M31" s="53" t="str">
        <f>IF(B31="","",VLOOKUP(B31,'Risk calcs - rural'!A:F,2,FALSE))</f>
        <v/>
      </c>
      <c r="N31" s="54" t="str">
        <f>IF(B31="","",VLOOKUP(B31,'Risk calcs - rural'!A:F,3,FALSE))</f>
        <v/>
      </c>
      <c r="O31" s="54" t="str">
        <f>IF(B31="","",VLOOKUP(B31,'Risk calcs - rural'!A:F,4,FALSE))</f>
        <v/>
      </c>
      <c r="P31" s="54" t="str">
        <f>IF(B31="","",VLOOKUP(B31,'Risk calcs - rural'!A:F,5,FALSE))</f>
        <v/>
      </c>
      <c r="Q31" s="55" t="str">
        <f>IF(B31="","",VLOOKUP(B31,'Risk calcs - rural'!A:F,6,FALSE))</f>
        <v/>
      </c>
      <c r="R31" s="53" t="str" cm="1">
        <f t="array" ref="R31">IF(B31="","",INDEX('All XQs'!$F:$F,MATCH(1,INDEX(('Data Input'!$C$4='All XQs'!$A:$A)*('Data Input'!$C$5='All XQs'!$B:$B)*("Period"='All XQs'!$C:$C)*('Data Input'!$G31='All XQs'!$D:$D)*('Data Input'!$C$6='All XQs'!$E:$E),0,1),0)))</f>
        <v/>
      </c>
      <c r="S31" s="54" t="str" cm="1">
        <f t="array" ref="S31">IF(B31="","",INDEX('All XQs'!$F:$F,MATCH(1,INDEX(('Data Input'!$C$4='All XQs'!$A:$A)*('Data Input'!$C$5='All XQs'!$B:$B)*("Period"='All XQs'!$C:$C)*('Data Input'!$G31='All XQs'!$D:$D)*('Data Input'!$C$7='All XQs'!$E:$E),0,1),0)))</f>
        <v/>
      </c>
      <c r="T31" s="55" t="str" cm="1">
        <f t="array" ref="T31">IF(B31="","",INDEX('All XQs'!$F:$F,MATCH(1,INDEX(('Data Input'!$C$4='All XQs'!$A:$A)*('Data Input'!$C$5='All XQs'!$B:$B)*("Hourly"='All XQs'!$C:$C)*('Data Input'!$G31='All XQs'!$D:$D)*('Data Input'!$C$8='All XQs'!$E:$E),0,1),0)))</f>
        <v/>
      </c>
      <c r="W31" t="s">
        <v>186</v>
      </c>
    </row>
    <row r="32" spans="2:23" x14ac:dyDescent="0.25">
      <c r="H32" s="1"/>
      <c r="I32" s="1"/>
      <c r="J32" s="1"/>
      <c r="K32" s="1"/>
      <c r="L32" s="1"/>
      <c r="U32" s="1"/>
      <c r="W32" t="s">
        <v>187</v>
      </c>
    </row>
    <row r="33" spans="2:23" x14ac:dyDescent="0.25">
      <c r="M33" s="36"/>
      <c r="N33" s="36"/>
      <c r="O33" s="36"/>
      <c r="P33" s="36"/>
      <c r="W33" t="s">
        <v>188</v>
      </c>
    </row>
    <row r="34" spans="2:23" x14ac:dyDescent="0.25">
      <c r="B34" s="3"/>
      <c r="C34" s="37"/>
      <c r="D34" s="3"/>
      <c r="E34" s="3"/>
      <c r="F34" s="3"/>
      <c r="W34" t="s">
        <v>189</v>
      </c>
    </row>
    <row r="35" spans="2:23" x14ac:dyDescent="0.25">
      <c r="B35" s="3"/>
      <c r="C35" s="37"/>
      <c r="D35" s="3"/>
      <c r="E35" s="3"/>
      <c r="F35" s="3"/>
      <c r="W35" t="s">
        <v>190</v>
      </c>
    </row>
    <row r="36" spans="2:23" x14ac:dyDescent="0.25">
      <c r="B36" s="3"/>
      <c r="C36" s="37"/>
      <c r="D36" s="3"/>
      <c r="E36" s="3"/>
      <c r="F36" s="3"/>
      <c r="W36" t="s">
        <v>191</v>
      </c>
    </row>
    <row r="37" spans="2:23" x14ac:dyDescent="0.25">
      <c r="B37" s="3"/>
      <c r="C37" s="37"/>
      <c r="D37" s="3"/>
      <c r="E37" s="3"/>
      <c r="F37" s="3"/>
      <c r="W37" t="s">
        <v>192</v>
      </c>
    </row>
    <row r="38" spans="2:23" x14ac:dyDescent="0.25">
      <c r="B38" s="3"/>
      <c r="C38" s="37"/>
      <c r="D38" s="3"/>
      <c r="E38" s="3"/>
      <c r="F38" s="3"/>
      <c r="W38" t="s">
        <v>193</v>
      </c>
    </row>
    <row r="39" spans="2:23" x14ac:dyDescent="0.25">
      <c r="W39" t="s">
        <v>194</v>
      </c>
    </row>
    <row r="40" spans="2:23" x14ac:dyDescent="0.25">
      <c r="W40" t="s">
        <v>316</v>
      </c>
    </row>
    <row r="41" spans="2:23" x14ac:dyDescent="0.25">
      <c r="W41" t="s">
        <v>195</v>
      </c>
    </row>
    <row r="42" spans="2:23" x14ac:dyDescent="0.25">
      <c r="B42" s="32"/>
      <c r="W42" t="s">
        <v>196</v>
      </c>
    </row>
    <row r="43" spans="2:23" x14ac:dyDescent="0.25">
      <c r="B43" s="32"/>
      <c r="W43" t="s">
        <v>330</v>
      </c>
    </row>
    <row r="44" spans="2:23" x14ac:dyDescent="0.25">
      <c r="B44" s="32"/>
      <c r="W44" t="s">
        <v>331</v>
      </c>
    </row>
    <row r="45" spans="2:23" x14ac:dyDescent="0.25">
      <c r="W45" t="s">
        <v>332</v>
      </c>
    </row>
    <row r="46" spans="2:23" x14ac:dyDescent="0.25">
      <c r="W46" t="s">
        <v>333</v>
      </c>
    </row>
    <row r="47" spans="2:23" x14ac:dyDescent="0.25">
      <c r="W47" t="s">
        <v>334</v>
      </c>
    </row>
    <row r="48" spans="2:23" x14ac:dyDescent="0.25">
      <c r="W48" t="s">
        <v>335</v>
      </c>
    </row>
    <row r="49" spans="23:23" x14ac:dyDescent="0.25">
      <c r="W49" t="s">
        <v>336</v>
      </c>
    </row>
    <row r="50" spans="23:23" x14ac:dyDescent="0.25">
      <c r="W50" t="s">
        <v>47</v>
      </c>
    </row>
    <row r="51" spans="23:23" x14ac:dyDescent="0.25">
      <c r="W51" t="s">
        <v>49</v>
      </c>
    </row>
    <row r="52" spans="23:23" x14ac:dyDescent="0.25">
      <c r="W52" t="s">
        <v>45</v>
      </c>
    </row>
    <row r="53" spans="23:23" x14ac:dyDescent="0.25">
      <c r="W53" t="s">
        <v>50</v>
      </c>
    </row>
    <row r="54" spans="23:23" x14ac:dyDescent="0.25">
      <c r="W54" t="s">
        <v>46</v>
      </c>
    </row>
    <row r="55" spans="23:23" x14ac:dyDescent="0.25">
      <c r="W55" t="s">
        <v>51</v>
      </c>
    </row>
    <row r="56" spans="23:23" x14ac:dyDescent="0.25">
      <c r="W56" t="s">
        <v>197</v>
      </c>
    </row>
    <row r="57" spans="23:23" x14ac:dyDescent="0.25">
      <c r="W57" t="s">
        <v>198</v>
      </c>
    </row>
    <row r="58" spans="23:23" x14ac:dyDescent="0.25">
      <c r="W58" t="s">
        <v>199</v>
      </c>
    </row>
    <row r="59" spans="23:23" x14ac:dyDescent="0.25">
      <c r="W59" t="s">
        <v>200</v>
      </c>
    </row>
    <row r="60" spans="23:23" x14ac:dyDescent="0.25">
      <c r="W60" t="s">
        <v>201</v>
      </c>
    </row>
    <row r="61" spans="23:23" x14ac:dyDescent="0.25">
      <c r="W61" t="s">
        <v>202</v>
      </c>
    </row>
    <row r="62" spans="23:23" x14ac:dyDescent="0.25">
      <c r="W62" t="s">
        <v>203</v>
      </c>
    </row>
    <row r="63" spans="23:23" x14ac:dyDescent="0.25">
      <c r="W63" t="s">
        <v>48</v>
      </c>
    </row>
    <row r="64" spans="23:23" x14ac:dyDescent="0.25">
      <c r="W64" t="s">
        <v>204</v>
      </c>
    </row>
    <row r="65" spans="23:23" x14ac:dyDescent="0.25">
      <c r="W65" t="s">
        <v>337</v>
      </c>
    </row>
    <row r="66" spans="23:23" x14ac:dyDescent="0.25">
      <c r="W66" t="s">
        <v>205</v>
      </c>
    </row>
    <row r="67" spans="23:23" x14ac:dyDescent="0.25">
      <c r="W67" t="s">
        <v>206</v>
      </c>
    </row>
    <row r="68" spans="23:23" x14ac:dyDescent="0.25">
      <c r="W68" t="s">
        <v>351</v>
      </c>
    </row>
    <row r="69" spans="23:23" x14ac:dyDescent="0.25">
      <c r="W69" t="s">
        <v>352</v>
      </c>
    </row>
    <row r="70" spans="23:23" x14ac:dyDescent="0.25">
      <c r="W70" t="s">
        <v>353</v>
      </c>
    </row>
    <row r="71" spans="23:23" x14ac:dyDescent="0.25">
      <c r="W71" t="s">
        <v>354</v>
      </c>
    </row>
    <row r="72" spans="23:23" x14ac:dyDescent="0.25">
      <c r="W72" t="s">
        <v>355</v>
      </c>
    </row>
    <row r="73" spans="23:23" x14ac:dyDescent="0.25">
      <c r="W73" t="s">
        <v>356</v>
      </c>
    </row>
    <row r="74" spans="23:23" x14ac:dyDescent="0.25">
      <c r="W74" t="s">
        <v>357</v>
      </c>
    </row>
    <row r="75" spans="23:23" x14ac:dyDescent="0.25">
      <c r="W75" t="s">
        <v>358</v>
      </c>
    </row>
    <row r="76" spans="23:23" x14ac:dyDescent="0.25">
      <c r="W76" t="s">
        <v>359</v>
      </c>
    </row>
    <row r="77" spans="23:23" x14ac:dyDescent="0.25">
      <c r="W77" t="s">
        <v>52</v>
      </c>
    </row>
    <row r="78" spans="23:23" x14ac:dyDescent="0.25">
      <c r="W78" t="s">
        <v>54</v>
      </c>
    </row>
    <row r="79" spans="23:23" x14ac:dyDescent="0.25">
      <c r="W79" t="s">
        <v>360</v>
      </c>
    </row>
    <row r="80" spans="23:23" x14ac:dyDescent="0.25">
      <c r="W80" t="s">
        <v>361</v>
      </c>
    </row>
    <row r="81" spans="23:23" x14ac:dyDescent="0.25">
      <c r="W81" t="s">
        <v>55</v>
      </c>
    </row>
    <row r="82" spans="23:23" x14ac:dyDescent="0.25">
      <c r="W82" t="s">
        <v>44</v>
      </c>
    </row>
    <row r="83" spans="23:23" x14ac:dyDescent="0.25">
      <c r="W83" t="s">
        <v>56</v>
      </c>
    </row>
    <row r="84" spans="23:23" x14ac:dyDescent="0.25">
      <c r="W84" t="s">
        <v>207</v>
      </c>
    </row>
    <row r="85" spans="23:23" x14ac:dyDescent="0.25">
      <c r="W85" t="s">
        <v>208</v>
      </c>
    </row>
    <row r="86" spans="23:23" x14ac:dyDescent="0.25">
      <c r="W86" t="s">
        <v>209</v>
      </c>
    </row>
    <row r="87" spans="23:23" x14ac:dyDescent="0.25">
      <c r="W87" t="s">
        <v>210</v>
      </c>
    </row>
    <row r="88" spans="23:23" x14ac:dyDescent="0.25">
      <c r="W88" t="s">
        <v>211</v>
      </c>
    </row>
    <row r="89" spans="23:23" x14ac:dyDescent="0.25">
      <c r="W89" t="s">
        <v>212</v>
      </c>
    </row>
    <row r="90" spans="23:23" x14ac:dyDescent="0.25">
      <c r="W90" t="s">
        <v>213</v>
      </c>
    </row>
    <row r="91" spans="23:23" x14ac:dyDescent="0.25">
      <c r="W91" t="s">
        <v>53</v>
      </c>
    </row>
    <row r="92" spans="23:23" x14ac:dyDescent="0.25">
      <c r="W92" t="s">
        <v>214</v>
      </c>
    </row>
    <row r="93" spans="23:23" x14ac:dyDescent="0.25">
      <c r="W93" t="s">
        <v>362</v>
      </c>
    </row>
    <row r="94" spans="23:23" x14ac:dyDescent="0.25">
      <c r="W94" t="s">
        <v>215</v>
      </c>
    </row>
    <row r="95" spans="23:23" x14ac:dyDescent="0.25">
      <c r="W95" t="s">
        <v>216</v>
      </c>
    </row>
    <row r="96" spans="23:23" x14ac:dyDescent="0.25">
      <c r="W96" t="s">
        <v>376</v>
      </c>
    </row>
  </sheetData>
  <sheetProtection sheet="1" objects="1" scenarios="1"/>
  <mergeCells count="12">
    <mergeCell ref="I3:N3"/>
    <mergeCell ref="H1:N1"/>
    <mergeCell ref="B3:G3"/>
    <mergeCell ref="I4:J4"/>
    <mergeCell ref="R10:T10"/>
    <mergeCell ref="M10:Q10"/>
    <mergeCell ref="H10:L10"/>
    <mergeCell ref="I5:J5"/>
    <mergeCell ref="I6:J6"/>
    <mergeCell ref="I7:J7"/>
    <mergeCell ref="I8:J8"/>
    <mergeCell ref="M4:N8"/>
  </mergeCells>
  <phoneticPr fontId="4" type="noConversion"/>
  <conditionalFormatting sqref="E12:E31">
    <cfRule type="expression" dxfId="0" priority="1">
      <formula>L12=MAX($L$12:$L$31)</formula>
    </cfRule>
  </conditionalFormatting>
  <dataValidations count="5">
    <dataValidation type="list" allowBlank="1" showInputMessage="1" showErrorMessage="1" sqref="C5" xr:uid="{8E1EF243-1E7B-4460-B065-DAA861AE5BED}">
      <formula1>"Rural, Urban"</formula1>
    </dataValidation>
    <dataValidation type="list" allowBlank="1" showInputMessage="1" showErrorMessage="1" sqref="C4" xr:uid="{26E77A74-8F3F-4352-8ADC-002154CD6421}">
      <formula1>" ,KVR,ECA,CVA"</formula1>
    </dataValidation>
    <dataValidation type="list" allowBlank="1" showInputMessage="1" showErrorMessage="1" sqref="G12:G31" xr:uid="{5B321C22-3AC2-425B-B11B-FE365C780477}">
      <formula1>"24,1ST,2ND,3RD"</formula1>
    </dataValidation>
    <dataValidation type="list" allowBlank="1" showInputMessage="1" showErrorMessage="1" sqref="E12:E31" xr:uid="{5AD286BA-4713-4C9C-8B7E-31B415729097}">
      <formula1>"no,Yes"</formula1>
    </dataValidation>
    <dataValidation type="list" allowBlank="1" showInputMessage="1" showErrorMessage="1" sqref="B12:B31" xr:uid="{37B37FB5-E647-4704-AA5E-E4F80AC848E8}">
      <formula1>$W$6:$W$96</formula1>
    </dataValidation>
  </dataValidations>
  <pageMargins left="0.7" right="0.7" top="0.75" bottom="0.75" header="0.3" footer="0.3"/>
  <pageSetup scale="57"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839399DE-0B8D-4139-9738-A34D14516D52}">
          <x14:formula1>
            <xm:f>'All XQs'!$E$2:$E$21</xm:f>
          </x14:formula1>
          <xm:sqref>C6:C8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6B210-8C04-46F0-86D4-97975B52CA1E}">
  <dimension ref="A1"/>
  <sheetViews>
    <sheetView workbookViewId="0"/>
  </sheetViews>
  <sheetFormatPr defaultRowHeight="15" x14ac:dyDescent="0.25"/>
  <cols>
    <col min="1" max="1" width="9.140625" style="73" customWidth="1"/>
    <col min="2" max="16384" width="9.140625" style="73"/>
  </cols>
  <sheetData/>
  <sheetProtection sheet="1" objects="1" scenarios="1"/>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9647E-0DC5-4258-BEA1-40C357E6557F}">
  <dimension ref="A1"/>
  <sheetViews>
    <sheetView workbookViewId="0">
      <selection activeCell="H32" sqref="H32"/>
    </sheetView>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31C46-3431-4F50-AAB7-3580A7E9748A}">
  <dimension ref="A1:F961"/>
  <sheetViews>
    <sheetView zoomScale="85" zoomScaleNormal="85" workbookViewId="0">
      <selection activeCell="H25" sqref="H25"/>
    </sheetView>
  </sheetViews>
  <sheetFormatPr defaultRowHeight="15" x14ac:dyDescent="0.25"/>
  <cols>
    <col min="1" max="6" width="17.140625" customWidth="1"/>
  </cols>
  <sheetData>
    <row r="1" spans="1:6" x14ac:dyDescent="0.25">
      <c r="A1" t="s">
        <v>158</v>
      </c>
      <c r="B1" t="s">
        <v>157</v>
      </c>
      <c r="C1" t="s">
        <v>156</v>
      </c>
      <c r="D1" t="s">
        <v>148</v>
      </c>
      <c r="E1" t="s">
        <v>155</v>
      </c>
      <c r="F1" s="12" t="s">
        <v>1</v>
      </c>
    </row>
    <row r="2" spans="1:6" x14ac:dyDescent="0.25">
      <c r="A2" t="s">
        <v>137</v>
      </c>
      <c r="B2" t="s">
        <v>124</v>
      </c>
      <c r="C2" t="s">
        <v>154</v>
      </c>
      <c r="D2">
        <v>24</v>
      </c>
      <c r="E2">
        <v>30</v>
      </c>
      <c r="F2">
        <f>KVR!C9</f>
        <v>12173.83534</v>
      </c>
    </row>
    <row r="3" spans="1:6" x14ac:dyDescent="0.25">
      <c r="A3" t="s">
        <v>137</v>
      </c>
      <c r="B3" t="s">
        <v>124</v>
      </c>
      <c r="C3" t="s">
        <v>154</v>
      </c>
      <c r="D3">
        <v>24</v>
      </c>
      <c r="E3">
        <v>65</v>
      </c>
      <c r="F3">
        <f>KVR!C10</f>
        <v>5300.9292100000002</v>
      </c>
    </row>
    <row r="4" spans="1:6" x14ac:dyDescent="0.25">
      <c r="A4" t="s">
        <v>137</v>
      </c>
      <c r="B4" t="s">
        <v>124</v>
      </c>
      <c r="C4" t="s">
        <v>154</v>
      </c>
      <c r="D4">
        <v>24</v>
      </c>
      <c r="E4">
        <v>95</v>
      </c>
      <c r="F4">
        <f>KVR!C11</f>
        <v>3067.8637899999999</v>
      </c>
    </row>
    <row r="5" spans="1:6" x14ac:dyDescent="0.25">
      <c r="A5" t="s">
        <v>137</v>
      </c>
      <c r="B5" t="s">
        <v>124</v>
      </c>
      <c r="C5" t="s">
        <v>154</v>
      </c>
      <c r="D5">
        <v>24</v>
      </c>
      <c r="E5">
        <v>130</v>
      </c>
      <c r="F5">
        <f>KVR!C12</f>
        <v>2031.5857000000001</v>
      </c>
    </row>
    <row r="6" spans="1:6" x14ac:dyDescent="0.25">
      <c r="A6" t="s">
        <v>137</v>
      </c>
      <c r="B6" t="s">
        <v>124</v>
      </c>
      <c r="C6" t="s">
        <v>154</v>
      </c>
      <c r="D6">
        <v>24</v>
      </c>
      <c r="E6">
        <v>160</v>
      </c>
      <c r="F6">
        <f>KVR!C13</f>
        <v>1458.6388899999999</v>
      </c>
    </row>
    <row r="7" spans="1:6" x14ac:dyDescent="0.25">
      <c r="A7" t="s">
        <v>137</v>
      </c>
      <c r="B7" t="s">
        <v>124</v>
      </c>
      <c r="C7" t="s">
        <v>154</v>
      </c>
      <c r="D7">
        <v>24</v>
      </c>
      <c r="E7">
        <v>195</v>
      </c>
      <c r="F7">
        <f>KVR!C14</f>
        <v>1105.68731</v>
      </c>
    </row>
    <row r="8" spans="1:6" x14ac:dyDescent="0.25">
      <c r="A8" t="s">
        <v>137</v>
      </c>
      <c r="B8" t="s">
        <v>124</v>
      </c>
      <c r="C8" t="s">
        <v>154</v>
      </c>
      <c r="D8">
        <v>24</v>
      </c>
      <c r="E8">
        <v>225</v>
      </c>
      <c r="F8">
        <f>KVR!C15</f>
        <v>871.57471999999996</v>
      </c>
    </row>
    <row r="9" spans="1:6" x14ac:dyDescent="0.25">
      <c r="A9" t="s">
        <v>137</v>
      </c>
      <c r="B9" t="s">
        <v>124</v>
      </c>
      <c r="C9" t="s">
        <v>154</v>
      </c>
      <c r="D9">
        <v>24</v>
      </c>
      <c r="E9">
        <v>260</v>
      </c>
      <c r="F9">
        <f>KVR!C16</f>
        <v>707.63278000000003</v>
      </c>
    </row>
    <row r="10" spans="1:6" x14ac:dyDescent="0.25">
      <c r="A10" t="s">
        <v>137</v>
      </c>
      <c r="B10" t="s">
        <v>124</v>
      </c>
      <c r="C10" t="s">
        <v>154</v>
      </c>
      <c r="D10">
        <v>24</v>
      </c>
      <c r="E10">
        <v>295</v>
      </c>
      <c r="F10">
        <f>KVR!C17</f>
        <v>587.93701999999996</v>
      </c>
    </row>
    <row r="11" spans="1:6" x14ac:dyDescent="0.25">
      <c r="A11" t="s">
        <v>137</v>
      </c>
      <c r="B11" t="s">
        <v>124</v>
      </c>
      <c r="C11" t="s">
        <v>154</v>
      </c>
      <c r="D11">
        <v>24</v>
      </c>
      <c r="E11">
        <v>325</v>
      </c>
      <c r="F11">
        <f>KVR!C18</f>
        <v>497.61329999999998</v>
      </c>
    </row>
    <row r="12" spans="1:6" x14ac:dyDescent="0.25">
      <c r="A12" t="s">
        <v>137</v>
      </c>
      <c r="B12" t="s">
        <v>124</v>
      </c>
      <c r="C12" t="s">
        <v>154</v>
      </c>
      <c r="D12">
        <v>24</v>
      </c>
      <c r="E12">
        <v>360</v>
      </c>
      <c r="F12">
        <f>KVR!C19</f>
        <v>427.59748999999999</v>
      </c>
    </row>
    <row r="13" spans="1:6" x14ac:dyDescent="0.25">
      <c r="A13" t="s">
        <v>137</v>
      </c>
      <c r="B13" t="s">
        <v>124</v>
      </c>
      <c r="C13" t="s">
        <v>154</v>
      </c>
      <c r="D13">
        <v>24</v>
      </c>
      <c r="E13">
        <v>390</v>
      </c>
      <c r="F13">
        <f>KVR!C20</f>
        <v>372.10851000000002</v>
      </c>
    </row>
    <row r="14" spans="1:6" x14ac:dyDescent="0.25">
      <c r="A14" t="s">
        <v>137</v>
      </c>
      <c r="B14" t="s">
        <v>124</v>
      </c>
      <c r="C14" t="s">
        <v>154</v>
      </c>
      <c r="D14">
        <v>24</v>
      </c>
      <c r="E14">
        <v>425</v>
      </c>
      <c r="F14">
        <f>KVR!C21</f>
        <v>327.30309</v>
      </c>
    </row>
    <row r="15" spans="1:6" x14ac:dyDescent="0.25">
      <c r="A15" t="s">
        <v>137</v>
      </c>
      <c r="B15" t="s">
        <v>124</v>
      </c>
      <c r="C15" t="s">
        <v>154</v>
      </c>
      <c r="D15">
        <v>24</v>
      </c>
      <c r="E15">
        <v>455</v>
      </c>
      <c r="F15">
        <f>KVR!C22</f>
        <v>290.54480000000001</v>
      </c>
    </row>
    <row r="16" spans="1:6" x14ac:dyDescent="0.25">
      <c r="A16" t="s">
        <v>137</v>
      </c>
      <c r="B16" t="s">
        <v>124</v>
      </c>
      <c r="C16" t="s">
        <v>154</v>
      </c>
      <c r="D16">
        <v>24</v>
      </c>
      <c r="E16">
        <v>490</v>
      </c>
      <c r="F16">
        <f>KVR!C23</f>
        <v>259.97287</v>
      </c>
    </row>
    <row r="17" spans="1:6" x14ac:dyDescent="0.25">
      <c r="A17" t="s">
        <v>137</v>
      </c>
      <c r="B17" t="s">
        <v>124</v>
      </c>
      <c r="C17" t="s">
        <v>154</v>
      </c>
      <c r="D17">
        <v>24</v>
      </c>
      <c r="E17">
        <v>520</v>
      </c>
      <c r="F17">
        <f>KVR!C24</f>
        <v>234.24145999999999</v>
      </c>
    </row>
    <row r="18" spans="1:6" x14ac:dyDescent="0.25">
      <c r="A18" t="s">
        <v>137</v>
      </c>
      <c r="B18" t="s">
        <v>124</v>
      </c>
      <c r="C18" t="s">
        <v>154</v>
      </c>
      <c r="D18">
        <v>24</v>
      </c>
      <c r="E18">
        <v>555</v>
      </c>
      <c r="F18">
        <f>KVR!C25</f>
        <v>212.35637</v>
      </c>
    </row>
    <row r="19" spans="1:6" x14ac:dyDescent="0.25">
      <c r="A19" t="s">
        <v>137</v>
      </c>
      <c r="B19" t="s">
        <v>124</v>
      </c>
      <c r="C19" t="s">
        <v>154</v>
      </c>
      <c r="D19">
        <v>24</v>
      </c>
      <c r="E19">
        <v>590</v>
      </c>
      <c r="F19">
        <f>KVR!C26</f>
        <v>193.56925000000001</v>
      </c>
    </row>
    <row r="20" spans="1:6" x14ac:dyDescent="0.25">
      <c r="A20" t="s">
        <v>137</v>
      </c>
      <c r="B20" t="s">
        <v>124</v>
      </c>
      <c r="C20" t="s">
        <v>154</v>
      </c>
      <c r="D20">
        <v>24</v>
      </c>
      <c r="E20">
        <v>620</v>
      </c>
      <c r="F20">
        <f>KVR!C27</f>
        <v>177.30753000000001</v>
      </c>
    </row>
    <row r="21" spans="1:6" x14ac:dyDescent="0.25">
      <c r="A21" t="s">
        <v>137</v>
      </c>
      <c r="B21" t="s">
        <v>124</v>
      </c>
      <c r="C21" t="s">
        <v>154</v>
      </c>
      <c r="D21">
        <v>24</v>
      </c>
      <c r="E21">
        <v>655</v>
      </c>
      <c r="F21">
        <f>KVR!C28</f>
        <v>163.12714</v>
      </c>
    </row>
    <row r="22" spans="1:6" x14ac:dyDescent="0.25">
      <c r="A22" t="s">
        <v>137</v>
      </c>
      <c r="B22" t="s">
        <v>124</v>
      </c>
      <c r="C22" t="s">
        <v>154</v>
      </c>
      <c r="D22" t="s">
        <v>153</v>
      </c>
      <c r="E22">
        <v>30</v>
      </c>
      <c r="F22">
        <f>KVR!D9</f>
        <v>4581.5031399999998</v>
      </c>
    </row>
    <row r="23" spans="1:6" x14ac:dyDescent="0.25">
      <c r="A23" t="s">
        <v>137</v>
      </c>
      <c r="B23" t="s">
        <v>124</v>
      </c>
      <c r="C23" t="s">
        <v>154</v>
      </c>
      <c r="D23" t="s">
        <v>153</v>
      </c>
      <c r="E23">
        <v>65</v>
      </c>
      <c r="F23">
        <f>KVR!D10</f>
        <v>1295.94298</v>
      </c>
    </row>
    <row r="24" spans="1:6" x14ac:dyDescent="0.25">
      <c r="A24" t="s">
        <v>137</v>
      </c>
      <c r="B24" t="s">
        <v>124</v>
      </c>
      <c r="C24" t="s">
        <v>154</v>
      </c>
      <c r="D24" t="s">
        <v>153</v>
      </c>
      <c r="E24">
        <v>95</v>
      </c>
      <c r="F24">
        <f>KVR!D11</f>
        <v>588.38773000000003</v>
      </c>
    </row>
    <row r="25" spans="1:6" x14ac:dyDescent="0.25">
      <c r="A25" t="s">
        <v>137</v>
      </c>
      <c r="B25" t="s">
        <v>124</v>
      </c>
      <c r="C25" t="s">
        <v>154</v>
      </c>
      <c r="D25" t="s">
        <v>153</v>
      </c>
      <c r="E25">
        <v>130</v>
      </c>
      <c r="F25">
        <f>KVR!D12</f>
        <v>334.26875999999999</v>
      </c>
    </row>
    <row r="26" spans="1:6" x14ac:dyDescent="0.25">
      <c r="A26" t="s">
        <v>137</v>
      </c>
      <c r="B26" t="s">
        <v>124</v>
      </c>
      <c r="C26" t="s">
        <v>154</v>
      </c>
      <c r="D26" t="s">
        <v>153</v>
      </c>
      <c r="E26">
        <v>160</v>
      </c>
      <c r="F26">
        <f>KVR!D13</f>
        <v>217.73397</v>
      </c>
    </row>
    <row r="27" spans="1:6" x14ac:dyDescent="0.25">
      <c r="A27" t="s">
        <v>137</v>
      </c>
      <c r="B27" t="s">
        <v>124</v>
      </c>
      <c r="C27" t="s">
        <v>154</v>
      </c>
      <c r="D27" t="s">
        <v>153</v>
      </c>
      <c r="E27">
        <v>195</v>
      </c>
      <c r="F27">
        <f>KVR!D14</f>
        <v>155.35513</v>
      </c>
    </row>
    <row r="28" spans="1:6" x14ac:dyDescent="0.25">
      <c r="A28" t="s">
        <v>137</v>
      </c>
      <c r="B28" t="s">
        <v>124</v>
      </c>
      <c r="C28" t="s">
        <v>154</v>
      </c>
      <c r="D28" t="s">
        <v>153</v>
      </c>
      <c r="E28">
        <v>225</v>
      </c>
      <c r="F28">
        <f>KVR!D15</f>
        <v>117.39698</v>
      </c>
    </row>
    <row r="29" spans="1:6" x14ac:dyDescent="0.25">
      <c r="A29" t="s">
        <v>137</v>
      </c>
      <c r="B29" t="s">
        <v>124</v>
      </c>
      <c r="C29" t="s">
        <v>154</v>
      </c>
      <c r="D29" t="s">
        <v>153</v>
      </c>
      <c r="E29">
        <v>260</v>
      </c>
      <c r="F29">
        <f>KVR!D16</f>
        <v>92.055090000000007</v>
      </c>
    </row>
    <row r="30" spans="1:6" x14ac:dyDescent="0.25">
      <c r="A30" t="s">
        <v>137</v>
      </c>
      <c r="B30" t="s">
        <v>124</v>
      </c>
      <c r="C30" t="s">
        <v>154</v>
      </c>
      <c r="D30" t="s">
        <v>153</v>
      </c>
      <c r="E30">
        <v>295</v>
      </c>
      <c r="F30">
        <f>KVR!D17</f>
        <v>74.144329999999997</v>
      </c>
    </row>
    <row r="31" spans="1:6" x14ac:dyDescent="0.25">
      <c r="A31" t="s">
        <v>137</v>
      </c>
      <c r="B31" t="s">
        <v>124</v>
      </c>
      <c r="C31" t="s">
        <v>154</v>
      </c>
      <c r="D31" t="s">
        <v>153</v>
      </c>
      <c r="E31">
        <v>325</v>
      </c>
      <c r="F31">
        <f>KVR!D18</f>
        <v>60.967849999999999</v>
      </c>
    </row>
    <row r="32" spans="1:6" x14ac:dyDescent="0.25">
      <c r="A32" t="s">
        <v>137</v>
      </c>
      <c r="B32" t="s">
        <v>124</v>
      </c>
      <c r="C32" t="s">
        <v>154</v>
      </c>
      <c r="D32" t="s">
        <v>153</v>
      </c>
      <c r="E32">
        <v>360</v>
      </c>
      <c r="F32">
        <f>KVR!D19</f>
        <v>50.984729999999999</v>
      </c>
    </row>
    <row r="33" spans="1:6" x14ac:dyDescent="0.25">
      <c r="A33" t="s">
        <v>137</v>
      </c>
      <c r="B33" t="s">
        <v>124</v>
      </c>
      <c r="C33" t="s">
        <v>154</v>
      </c>
      <c r="D33" t="s">
        <v>153</v>
      </c>
      <c r="E33">
        <v>390</v>
      </c>
      <c r="F33">
        <f>KVR!D20</f>
        <v>43.241430000000001</v>
      </c>
    </row>
    <row r="34" spans="1:6" x14ac:dyDescent="0.25">
      <c r="A34" t="s">
        <v>137</v>
      </c>
      <c r="B34" t="s">
        <v>124</v>
      </c>
      <c r="C34" t="s">
        <v>154</v>
      </c>
      <c r="D34" t="s">
        <v>153</v>
      </c>
      <c r="E34">
        <v>425</v>
      </c>
      <c r="F34">
        <f>KVR!D21</f>
        <v>37.11692</v>
      </c>
    </row>
    <row r="35" spans="1:6" x14ac:dyDescent="0.25">
      <c r="A35" t="s">
        <v>137</v>
      </c>
      <c r="B35" t="s">
        <v>124</v>
      </c>
      <c r="C35" t="s">
        <v>154</v>
      </c>
      <c r="D35" t="s">
        <v>153</v>
      </c>
      <c r="E35">
        <v>455</v>
      </c>
      <c r="F35">
        <f>KVR!D22</f>
        <v>32.191209999999998</v>
      </c>
    </row>
    <row r="36" spans="1:6" x14ac:dyDescent="0.25">
      <c r="A36" t="s">
        <v>137</v>
      </c>
      <c r="B36" t="s">
        <v>124</v>
      </c>
      <c r="C36" t="s">
        <v>154</v>
      </c>
      <c r="D36" t="s">
        <v>153</v>
      </c>
      <c r="E36">
        <v>490</v>
      </c>
      <c r="F36">
        <f>KVR!D23</f>
        <v>28.17313</v>
      </c>
    </row>
    <row r="37" spans="1:6" x14ac:dyDescent="0.25">
      <c r="A37" t="s">
        <v>137</v>
      </c>
      <c r="B37" t="s">
        <v>124</v>
      </c>
      <c r="C37" t="s">
        <v>154</v>
      </c>
      <c r="D37" t="s">
        <v>153</v>
      </c>
      <c r="E37">
        <v>520</v>
      </c>
      <c r="F37">
        <f>KVR!D24</f>
        <v>24.853349999999999</v>
      </c>
    </row>
    <row r="38" spans="1:6" x14ac:dyDescent="0.25">
      <c r="A38" t="s">
        <v>137</v>
      </c>
      <c r="B38" t="s">
        <v>124</v>
      </c>
      <c r="C38" t="s">
        <v>154</v>
      </c>
      <c r="D38" t="s">
        <v>153</v>
      </c>
      <c r="E38">
        <v>555</v>
      </c>
      <c r="F38">
        <f>KVR!D25</f>
        <v>22.079350000000002</v>
      </c>
    </row>
    <row r="39" spans="1:6" x14ac:dyDescent="0.25">
      <c r="A39" t="s">
        <v>137</v>
      </c>
      <c r="B39" t="s">
        <v>124</v>
      </c>
      <c r="C39" t="s">
        <v>154</v>
      </c>
      <c r="D39" t="s">
        <v>153</v>
      </c>
      <c r="E39">
        <v>590</v>
      </c>
      <c r="F39">
        <f>KVR!D26</f>
        <v>19.738309999999998</v>
      </c>
    </row>
    <row r="40" spans="1:6" x14ac:dyDescent="0.25">
      <c r="A40" t="s">
        <v>137</v>
      </c>
      <c r="B40" t="s">
        <v>124</v>
      </c>
      <c r="C40" t="s">
        <v>154</v>
      </c>
      <c r="D40" t="s">
        <v>153</v>
      </c>
      <c r="E40">
        <v>620</v>
      </c>
      <c r="F40">
        <f>KVR!D27</f>
        <v>17.744869999999999</v>
      </c>
    </row>
    <row r="41" spans="1:6" x14ac:dyDescent="0.25">
      <c r="A41" t="s">
        <v>137</v>
      </c>
      <c r="B41" t="s">
        <v>124</v>
      </c>
      <c r="C41" t="s">
        <v>154</v>
      </c>
      <c r="D41" t="s">
        <v>153</v>
      </c>
      <c r="E41">
        <v>655</v>
      </c>
      <c r="F41">
        <f>KVR!D28</f>
        <v>16.033719999999999</v>
      </c>
    </row>
    <row r="42" spans="1:6" x14ac:dyDescent="0.25">
      <c r="A42" t="s">
        <v>137</v>
      </c>
      <c r="B42" t="s">
        <v>124</v>
      </c>
      <c r="C42" t="s">
        <v>154</v>
      </c>
      <c r="D42" t="s">
        <v>152</v>
      </c>
      <c r="E42">
        <v>30</v>
      </c>
      <c r="F42">
        <f>KVR!E9</f>
        <v>19436.10168</v>
      </c>
    </row>
    <row r="43" spans="1:6" x14ac:dyDescent="0.25">
      <c r="A43" t="s">
        <v>137</v>
      </c>
      <c r="B43" t="s">
        <v>124</v>
      </c>
      <c r="C43" t="s">
        <v>154</v>
      </c>
      <c r="D43" t="s">
        <v>152</v>
      </c>
      <c r="E43">
        <v>65</v>
      </c>
      <c r="F43">
        <f>KVR!E10</f>
        <v>7910.94362</v>
      </c>
    </row>
    <row r="44" spans="1:6" x14ac:dyDescent="0.25">
      <c r="A44" t="s">
        <v>137</v>
      </c>
      <c r="B44" t="s">
        <v>124</v>
      </c>
      <c r="C44" t="s">
        <v>154</v>
      </c>
      <c r="D44" t="s">
        <v>152</v>
      </c>
      <c r="E44">
        <v>95</v>
      </c>
      <c r="F44">
        <f>KVR!E11</f>
        <v>4444.9610199999997</v>
      </c>
    </row>
    <row r="45" spans="1:6" x14ac:dyDescent="0.25">
      <c r="A45" t="s">
        <v>137</v>
      </c>
      <c r="B45" t="s">
        <v>124</v>
      </c>
      <c r="C45" t="s">
        <v>154</v>
      </c>
      <c r="D45" t="s">
        <v>152</v>
      </c>
      <c r="E45">
        <v>130</v>
      </c>
      <c r="F45">
        <f>KVR!E12</f>
        <v>2901.3346999999999</v>
      </c>
    </row>
    <row r="46" spans="1:6" x14ac:dyDescent="0.25">
      <c r="A46" t="s">
        <v>137</v>
      </c>
      <c r="B46" t="s">
        <v>124</v>
      </c>
      <c r="C46" t="s">
        <v>154</v>
      </c>
      <c r="D46" t="s">
        <v>152</v>
      </c>
      <c r="E46">
        <v>160</v>
      </c>
      <c r="F46">
        <f>KVR!E13</f>
        <v>2065.75954</v>
      </c>
    </row>
    <row r="47" spans="1:6" x14ac:dyDescent="0.25">
      <c r="A47" t="s">
        <v>137</v>
      </c>
      <c r="B47" t="s">
        <v>124</v>
      </c>
      <c r="C47" t="s">
        <v>154</v>
      </c>
      <c r="D47" t="s">
        <v>152</v>
      </c>
      <c r="E47">
        <v>195</v>
      </c>
      <c r="F47">
        <f>KVR!E14</f>
        <v>1558.19064</v>
      </c>
    </row>
    <row r="48" spans="1:6" x14ac:dyDescent="0.25">
      <c r="A48" t="s">
        <v>137</v>
      </c>
      <c r="B48" t="s">
        <v>124</v>
      </c>
      <c r="C48" t="s">
        <v>154</v>
      </c>
      <c r="D48" t="s">
        <v>152</v>
      </c>
      <c r="E48">
        <v>225</v>
      </c>
      <c r="F48">
        <f>KVR!E15</f>
        <v>1224.6043299999999</v>
      </c>
    </row>
    <row r="49" spans="1:6" x14ac:dyDescent="0.25">
      <c r="A49" t="s">
        <v>137</v>
      </c>
      <c r="B49" t="s">
        <v>124</v>
      </c>
      <c r="C49" t="s">
        <v>154</v>
      </c>
      <c r="D49" t="s">
        <v>152</v>
      </c>
      <c r="E49">
        <v>260</v>
      </c>
      <c r="F49">
        <f>KVR!E16</f>
        <v>992.34430999999995</v>
      </c>
    </row>
    <row r="50" spans="1:6" x14ac:dyDescent="0.25">
      <c r="A50" t="s">
        <v>137</v>
      </c>
      <c r="B50" t="s">
        <v>124</v>
      </c>
      <c r="C50" t="s">
        <v>154</v>
      </c>
      <c r="D50" t="s">
        <v>152</v>
      </c>
      <c r="E50">
        <v>295</v>
      </c>
      <c r="F50">
        <f>KVR!E17</f>
        <v>823.36194999999998</v>
      </c>
    </row>
    <row r="51" spans="1:6" x14ac:dyDescent="0.25">
      <c r="A51" t="s">
        <v>137</v>
      </c>
      <c r="B51" t="s">
        <v>124</v>
      </c>
      <c r="C51" t="s">
        <v>154</v>
      </c>
      <c r="D51" t="s">
        <v>152</v>
      </c>
      <c r="E51">
        <v>325</v>
      </c>
      <c r="F51">
        <f>KVR!E18</f>
        <v>696.15544</v>
      </c>
    </row>
    <row r="52" spans="1:6" x14ac:dyDescent="0.25">
      <c r="A52" t="s">
        <v>137</v>
      </c>
      <c r="B52" t="s">
        <v>124</v>
      </c>
      <c r="C52" t="s">
        <v>154</v>
      </c>
      <c r="D52" t="s">
        <v>152</v>
      </c>
      <c r="E52">
        <v>360</v>
      </c>
      <c r="F52">
        <f>KVR!E19</f>
        <v>597.73067000000003</v>
      </c>
    </row>
    <row r="53" spans="1:6" x14ac:dyDescent="0.25">
      <c r="A53" t="s">
        <v>137</v>
      </c>
      <c r="B53" t="s">
        <v>124</v>
      </c>
      <c r="C53" t="s">
        <v>154</v>
      </c>
      <c r="D53" t="s">
        <v>152</v>
      </c>
      <c r="E53">
        <v>390</v>
      </c>
      <c r="F53">
        <f>KVR!E20</f>
        <v>519.83416</v>
      </c>
    </row>
    <row r="54" spans="1:6" x14ac:dyDescent="0.25">
      <c r="A54" t="s">
        <v>137</v>
      </c>
      <c r="B54" t="s">
        <v>124</v>
      </c>
      <c r="C54" t="s">
        <v>154</v>
      </c>
      <c r="D54" t="s">
        <v>152</v>
      </c>
      <c r="E54">
        <v>425</v>
      </c>
      <c r="F54">
        <f>KVR!E21</f>
        <v>457.00916000000001</v>
      </c>
    </row>
    <row r="55" spans="1:6" x14ac:dyDescent="0.25">
      <c r="A55" t="s">
        <v>137</v>
      </c>
      <c r="B55" t="s">
        <v>124</v>
      </c>
      <c r="C55" t="s">
        <v>154</v>
      </c>
      <c r="D55" t="s">
        <v>152</v>
      </c>
      <c r="E55">
        <v>455</v>
      </c>
      <c r="F55">
        <f>KVR!E22</f>
        <v>405.51675</v>
      </c>
    </row>
    <row r="56" spans="1:6" x14ac:dyDescent="0.25">
      <c r="A56" t="s">
        <v>137</v>
      </c>
      <c r="B56" t="s">
        <v>124</v>
      </c>
      <c r="C56" t="s">
        <v>154</v>
      </c>
      <c r="D56" t="s">
        <v>152</v>
      </c>
      <c r="E56">
        <v>490</v>
      </c>
      <c r="F56">
        <f>KVR!E23</f>
        <v>362.72460000000001</v>
      </c>
    </row>
    <row r="57" spans="1:6" x14ac:dyDescent="0.25">
      <c r="A57" t="s">
        <v>137</v>
      </c>
      <c r="B57" t="s">
        <v>124</v>
      </c>
      <c r="C57" t="s">
        <v>154</v>
      </c>
      <c r="D57" t="s">
        <v>152</v>
      </c>
      <c r="E57">
        <v>520</v>
      </c>
      <c r="F57">
        <f>KVR!E24</f>
        <v>326.73014999999998</v>
      </c>
    </row>
    <row r="58" spans="1:6" x14ac:dyDescent="0.25">
      <c r="A58" t="s">
        <v>137</v>
      </c>
      <c r="B58" t="s">
        <v>124</v>
      </c>
      <c r="C58" t="s">
        <v>154</v>
      </c>
      <c r="D58" t="s">
        <v>152</v>
      </c>
      <c r="E58">
        <v>555</v>
      </c>
      <c r="F58">
        <f>KVR!E25</f>
        <v>296.13189999999997</v>
      </c>
    </row>
    <row r="59" spans="1:6" x14ac:dyDescent="0.25">
      <c r="A59" t="s">
        <v>137</v>
      </c>
      <c r="B59" t="s">
        <v>124</v>
      </c>
      <c r="C59" t="s">
        <v>154</v>
      </c>
      <c r="D59" t="s">
        <v>152</v>
      </c>
      <c r="E59">
        <v>590</v>
      </c>
      <c r="F59">
        <f>KVR!E26</f>
        <v>269.87675999999999</v>
      </c>
    </row>
    <row r="60" spans="1:6" x14ac:dyDescent="0.25">
      <c r="A60" t="s">
        <v>137</v>
      </c>
      <c r="B60" t="s">
        <v>124</v>
      </c>
      <c r="C60" t="s">
        <v>154</v>
      </c>
      <c r="D60" t="s">
        <v>152</v>
      </c>
      <c r="E60">
        <v>620</v>
      </c>
      <c r="F60">
        <f>KVR!E27</f>
        <v>247.15971999999999</v>
      </c>
    </row>
    <row r="61" spans="1:6" x14ac:dyDescent="0.25">
      <c r="A61" t="s">
        <v>137</v>
      </c>
      <c r="B61" t="s">
        <v>124</v>
      </c>
      <c r="C61" t="s">
        <v>154</v>
      </c>
      <c r="D61" t="s">
        <v>152</v>
      </c>
      <c r="E61">
        <v>655</v>
      </c>
      <c r="F61">
        <f>KVR!E28</f>
        <v>227.35649000000001</v>
      </c>
    </row>
    <row r="62" spans="1:6" x14ac:dyDescent="0.25">
      <c r="A62" t="s">
        <v>137</v>
      </c>
      <c r="B62" t="s">
        <v>124</v>
      </c>
      <c r="C62" t="s">
        <v>154</v>
      </c>
      <c r="D62" t="s">
        <v>149</v>
      </c>
      <c r="E62">
        <v>30</v>
      </c>
      <c r="F62">
        <f>KVR!F9</f>
        <v>22578.061109999999</v>
      </c>
    </row>
    <row r="63" spans="1:6" x14ac:dyDescent="0.25">
      <c r="A63" t="s">
        <v>137</v>
      </c>
      <c r="B63" t="s">
        <v>124</v>
      </c>
      <c r="C63" t="s">
        <v>154</v>
      </c>
      <c r="D63" t="s">
        <v>149</v>
      </c>
      <c r="E63">
        <v>65</v>
      </c>
      <c r="F63">
        <f>KVR!F10</f>
        <v>10140.866239999999</v>
      </c>
    </row>
    <row r="64" spans="1:6" x14ac:dyDescent="0.25">
      <c r="A64" t="s">
        <v>137</v>
      </c>
      <c r="B64" t="s">
        <v>124</v>
      </c>
      <c r="C64" t="s">
        <v>154</v>
      </c>
      <c r="D64" t="s">
        <v>149</v>
      </c>
      <c r="E64">
        <v>95</v>
      </c>
      <c r="F64">
        <f>KVR!F11</f>
        <v>5930.5784299999996</v>
      </c>
    </row>
    <row r="65" spans="1:6" x14ac:dyDescent="0.25">
      <c r="A65" t="s">
        <v>137</v>
      </c>
      <c r="B65" t="s">
        <v>124</v>
      </c>
      <c r="C65" t="s">
        <v>154</v>
      </c>
      <c r="D65" t="s">
        <v>149</v>
      </c>
      <c r="E65">
        <v>130</v>
      </c>
      <c r="F65">
        <f>KVR!F12</f>
        <v>3948.5885600000001</v>
      </c>
    </row>
    <row r="66" spans="1:6" x14ac:dyDescent="0.25">
      <c r="A66" t="s">
        <v>137</v>
      </c>
      <c r="B66" t="s">
        <v>124</v>
      </c>
      <c r="C66" t="s">
        <v>154</v>
      </c>
      <c r="D66" t="s">
        <v>149</v>
      </c>
      <c r="E66">
        <v>160</v>
      </c>
      <c r="F66">
        <f>KVR!F13</f>
        <v>2845.2004999999999</v>
      </c>
    </row>
    <row r="67" spans="1:6" x14ac:dyDescent="0.25">
      <c r="A67" t="s">
        <v>137</v>
      </c>
      <c r="B67" t="s">
        <v>124</v>
      </c>
      <c r="C67" t="s">
        <v>154</v>
      </c>
      <c r="D67" t="s">
        <v>149</v>
      </c>
      <c r="E67">
        <v>195</v>
      </c>
      <c r="F67">
        <f>KVR!F14</f>
        <v>2162.57231</v>
      </c>
    </row>
    <row r="68" spans="1:6" x14ac:dyDescent="0.25">
      <c r="A68" t="s">
        <v>137</v>
      </c>
      <c r="B68" t="s">
        <v>124</v>
      </c>
      <c r="C68" t="s">
        <v>154</v>
      </c>
      <c r="D68" t="s">
        <v>149</v>
      </c>
      <c r="E68">
        <v>225</v>
      </c>
      <c r="F68">
        <f>KVR!F15</f>
        <v>1708.23423</v>
      </c>
    </row>
    <row r="69" spans="1:6" x14ac:dyDescent="0.25">
      <c r="A69" t="s">
        <v>137</v>
      </c>
      <c r="B69" t="s">
        <v>124</v>
      </c>
      <c r="C69" t="s">
        <v>154</v>
      </c>
      <c r="D69" t="s">
        <v>149</v>
      </c>
      <c r="E69">
        <v>260</v>
      </c>
      <c r="F69">
        <f>KVR!F16</f>
        <v>1389.1446800000001</v>
      </c>
    </row>
    <row r="70" spans="1:6" x14ac:dyDescent="0.25">
      <c r="A70" t="s">
        <v>137</v>
      </c>
      <c r="B70" t="s">
        <v>124</v>
      </c>
      <c r="C70" t="s">
        <v>154</v>
      </c>
      <c r="D70" t="s">
        <v>149</v>
      </c>
      <c r="E70">
        <v>295</v>
      </c>
      <c r="F70">
        <f>KVR!F17</f>
        <v>1155.61455</v>
      </c>
    </row>
    <row r="71" spans="1:6" x14ac:dyDescent="0.25">
      <c r="A71" t="s">
        <v>137</v>
      </c>
      <c r="B71" t="s">
        <v>124</v>
      </c>
      <c r="C71" t="s">
        <v>154</v>
      </c>
      <c r="D71" t="s">
        <v>149</v>
      </c>
      <c r="E71">
        <v>325</v>
      </c>
      <c r="F71">
        <f>KVR!F18</f>
        <v>979.04777000000001</v>
      </c>
    </row>
    <row r="72" spans="1:6" x14ac:dyDescent="0.25">
      <c r="A72" t="s">
        <v>137</v>
      </c>
      <c r="B72" t="s">
        <v>124</v>
      </c>
      <c r="C72" t="s">
        <v>154</v>
      </c>
      <c r="D72" t="s">
        <v>149</v>
      </c>
      <c r="E72">
        <v>360</v>
      </c>
      <c r="F72">
        <f>KVR!F19</f>
        <v>841.96110999999996</v>
      </c>
    </row>
    <row r="73" spans="1:6" x14ac:dyDescent="0.25">
      <c r="A73" t="s">
        <v>137</v>
      </c>
      <c r="B73" t="s">
        <v>124</v>
      </c>
      <c r="C73" t="s">
        <v>154</v>
      </c>
      <c r="D73" t="s">
        <v>149</v>
      </c>
      <c r="E73">
        <v>390</v>
      </c>
      <c r="F73">
        <f>KVR!F20</f>
        <v>733.17924000000005</v>
      </c>
    </row>
    <row r="74" spans="1:6" x14ac:dyDescent="0.25">
      <c r="A74" t="s">
        <v>137</v>
      </c>
      <c r="B74" t="s">
        <v>124</v>
      </c>
      <c r="C74" t="s">
        <v>154</v>
      </c>
      <c r="D74" t="s">
        <v>149</v>
      </c>
      <c r="E74">
        <v>425</v>
      </c>
      <c r="F74">
        <f>KVR!F21</f>
        <v>645.24751000000003</v>
      </c>
    </row>
    <row r="75" spans="1:6" x14ac:dyDescent="0.25">
      <c r="A75" t="s">
        <v>137</v>
      </c>
      <c r="B75" t="s">
        <v>124</v>
      </c>
      <c r="C75" t="s">
        <v>154</v>
      </c>
      <c r="D75" t="s">
        <v>149</v>
      </c>
      <c r="E75">
        <v>455</v>
      </c>
      <c r="F75">
        <f>KVR!F22</f>
        <v>573.04244000000006</v>
      </c>
    </row>
    <row r="76" spans="1:6" x14ac:dyDescent="0.25">
      <c r="A76" t="s">
        <v>137</v>
      </c>
      <c r="B76" t="s">
        <v>124</v>
      </c>
      <c r="C76" t="s">
        <v>154</v>
      </c>
      <c r="D76" t="s">
        <v>149</v>
      </c>
      <c r="E76">
        <v>490</v>
      </c>
      <c r="F76">
        <f>KVR!F23</f>
        <v>512.94268999999997</v>
      </c>
    </row>
    <row r="77" spans="1:6" x14ac:dyDescent="0.25">
      <c r="A77" t="s">
        <v>137</v>
      </c>
      <c r="B77" t="s">
        <v>124</v>
      </c>
      <c r="C77" t="s">
        <v>154</v>
      </c>
      <c r="D77" t="s">
        <v>149</v>
      </c>
      <c r="E77">
        <v>520</v>
      </c>
      <c r="F77">
        <f>KVR!F24</f>
        <v>462.3245</v>
      </c>
    </row>
    <row r="78" spans="1:6" x14ac:dyDescent="0.25">
      <c r="A78" t="s">
        <v>137</v>
      </c>
      <c r="B78" t="s">
        <v>124</v>
      </c>
      <c r="C78" t="s">
        <v>154</v>
      </c>
      <c r="D78" t="s">
        <v>149</v>
      </c>
      <c r="E78">
        <v>555</v>
      </c>
      <c r="F78">
        <f>KVR!F25</f>
        <v>419.24732</v>
      </c>
    </row>
    <row r="79" spans="1:6" x14ac:dyDescent="0.25">
      <c r="A79" t="s">
        <v>137</v>
      </c>
      <c r="B79" t="s">
        <v>124</v>
      </c>
      <c r="C79" t="s">
        <v>154</v>
      </c>
      <c r="D79" t="s">
        <v>149</v>
      </c>
      <c r="E79">
        <v>590</v>
      </c>
      <c r="F79">
        <f>KVR!F26</f>
        <v>382.24910999999997</v>
      </c>
    </row>
    <row r="80" spans="1:6" x14ac:dyDescent="0.25">
      <c r="A80" t="s">
        <v>137</v>
      </c>
      <c r="B80" t="s">
        <v>124</v>
      </c>
      <c r="C80" t="s">
        <v>154</v>
      </c>
      <c r="D80" t="s">
        <v>149</v>
      </c>
      <c r="E80">
        <v>620</v>
      </c>
      <c r="F80">
        <f>KVR!F27</f>
        <v>350.20963</v>
      </c>
    </row>
    <row r="81" spans="1:6" x14ac:dyDescent="0.25">
      <c r="A81" t="s">
        <v>137</v>
      </c>
      <c r="B81" t="s">
        <v>124</v>
      </c>
      <c r="C81" t="s">
        <v>154</v>
      </c>
      <c r="D81" t="s">
        <v>149</v>
      </c>
      <c r="E81">
        <v>655</v>
      </c>
      <c r="F81">
        <f>KVR!F28</f>
        <v>322.25986</v>
      </c>
    </row>
    <row r="82" spans="1:6" x14ac:dyDescent="0.25">
      <c r="A82" t="s">
        <v>137</v>
      </c>
      <c r="B82" t="s">
        <v>151</v>
      </c>
      <c r="C82" t="s">
        <v>154</v>
      </c>
      <c r="D82">
        <v>24</v>
      </c>
      <c r="E82">
        <v>30</v>
      </c>
      <c r="F82">
        <f>KVR!G9</f>
        <v>6698.0137400000003</v>
      </c>
    </row>
    <row r="83" spans="1:6" x14ac:dyDescent="0.25">
      <c r="A83" t="s">
        <v>137</v>
      </c>
      <c r="B83" t="s">
        <v>151</v>
      </c>
      <c r="C83" t="s">
        <v>154</v>
      </c>
      <c r="D83">
        <v>24</v>
      </c>
      <c r="E83">
        <v>65</v>
      </c>
      <c r="F83">
        <f>KVR!G10</f>
        <v>2029.9231</v>
      </c>
    </row>
    <row r="84" spans="1:6" x14ac:dyDescent="0.25">
      <c r="A84" t="s">
        <v>137</v>
      </c>
      <c r="B84" t="s">
        <v>151</v>
      </c>
      <c r="C84" t="s">
        <v>154</v>
      </c>
      <c r="D84">
        <v>24</v>
      </c>
      <c r="E84">
        <v>95</v>
      </c>
      <c r="F84">
        <f>KVR!G11</f>
        <v>979.74100999999996</v>
      </c>
    </row>
    <row r="85" spans="1:6" x14ac:dyDescent="0.25">
      <c r="A85" t="s">
        <v>137</v>
      </c>
      <c r="B85" t="s">
        <v>151</v>
      </c>
      <c r="C85" t="s">
        <v>154</v>
      </c>
      <c r="D85">
        <v>24</v>
      </c>
      <c r="E85">
        <v>130</v>
      </c>
      <c r="F85">
        <f>KVR!G12</f>
        <v>583.08651999999995</v>
      </c>
    </row>
    <row r="86" spans="1:6" x14ac:dyDescent="0.25">
      <c r="A86" t="s">
        <v>137</v>
      </c>
      <c r="B86" t="s">
        <v>151</v>
      </c>
      <c r="C86" t="s">
        <v>154</v>
      </c>
      <c r="D86">
        <v>24</v>
      </c>
      <c r="E86">
        <v>160</v>
      </c>
      <c r="F86">
        <f>KVR!G13</f>
        <v>391.10926000000001</v>
      </c>
    </row>
    <row r="87" spans="1:6" x14ac:dyDescent="0.25">
      <c r="A87" t="s">
        <v>137</v>
      </c>
      <c r="B87" t="s">
        <v>151</v>
      </c>
      <c r="C87" t="s">
        <v>154</v>
      </c>
      <c r="D87">
        <v>24</v>
      </c>
      <c r="E87">
        <v>195</v>
      </c>
      <c r="F87">
        <f>KVR!G14</f>
        <v>283.29095000000001</v>
      </c>
    </row>
    <row r="88" spans="1:6" x14ac:dyDescent="0.25">
      <c r="A88" t="s">
        <v>137</v>
      </c>
      <c r="B88" t="s">
        <v>151</v>
      </c>
      <c r="C88" t="s">
        <v>154</v>
      </c>
      <c r="D88">
        <v>24</v>
      </c>
      <c r="E88">
        <v>225</v>
      </c>
      <c r="F88">
        <f>KVR!G15</f>
        <v>216.15228999999999</v>
      </c>
    </row>
    <row r="89" spans="1:6" x14ac:dyDescent="0.25">
      <c r="A89" t="s">
        <v>137</v>
      </c>
      <c r="B89" t="s">
        <v>151</v>
      </c>
      <c r="C89" t="s">
        <v>154</v>
      </c>
      <c r="D89">
        <v>24</v>
      </c>
      <c r="E89">
        <v>260</v>
      </c>
      <c r="F89">
        <f>KVR!G16</f>
        <v>171.13693000000001</v>
      </c>
    </row>
    <row r="90" spans="1:6" x14ac:dyDescent="0.25">
      <c r="A90" t="s">
        <v>137</v>
      </c>
      <c r="B90" t="s">
        <v>151</v>
      </c>
      <c r="C90" t="s">
        <v>154</v>
      </c>
      <c r="D90">
        <v>24</v>
      </c>
      <c r="E90">
        <v>295</v>
      </c>
      <c r="F90">
        <f>KVR!G17</f>
        <v>139.31057999999999</v>
      </c>
    </row>
    <row r="91" spans="1:6" x14ac:dyDescent="0.25">
      <c r="A91" t="s">
        <v>137</v>
      </c>
      <c r="B91" t="s">
        <v>151</v>
      </c>
      <c r="C91" t="s">
        <v>154</v>
      </c>
      <c r="D91">
        <v>24</v>
      </c>
      <c r="E91">
        <v>325</v>
      </c>
      <c r="F91">
        <f>KVR!G18</f>
        <v>115.89424</v>
      </c>
    </row>
    <row r="92" spans="1:6" x14ac:dyDescent="0.25">
      <c r="A92" t="s">
        <v>137</v>
      </c>
      <c r="B92" t="s">
        <v>151</v>
      </c>
      <c r="C92" t="s">
        <v>154</v>
      </c>
      <c r="D92">
        <v>24</v>
      </c>
      <c r="E92">
        <v>360</v>
      </c>
      <c r="F92">
        <f>KVR!G19</f>
        <v>98.121380000000002</v>
      </c>
    </row>
    <row r="93" spans="1:6" x14ac:dyDescent="0.25">
      <c r="A93" t="s">
        <v>137</v>
      </c>
      <c r="B93" t="s">
        <v>151</v>
      </c>
      <c r="C93" t="s">
        <v>154</v>
      </c>
      <c r="D93">
        <v>24</v>
      </c>
      <c r="E93">
        <v>390</v>
      </c>
      <c r="F93">
        <f>KVR!G20</f>
        <v>84.285070000000005</v>
      </c>
    </row>
    <row r="94" spans="1:6" x14ac:dyDescent="0.25">
      <c r="A94" t="s">
        <v>137</v>
      </c>
      <c r="B94" t="s">
        <v>151</v>
      </c>
      <c r="C94" t="s">
        <v>154</v>
      </c>
      <c r="D94">
        <v>24</v>
      </c>
      <c r="E94">
        <v>425</v>
      </c>
      <c r="F94">
        <f>KVR!G21</f>
        <v>73.288039999999995</v>
      </c>
    </row>
    <row r="95" spans="1:6" x14ac:dyDescent="0.25">
      <c r="A95" t="s">
        <v>137</v>
      </c>
      <c r="B95" t="s">
        <v>151</v>
      </c>
      <c r="C95" t="s">
        <v>154</v>
      </c>
      <c r="D95">
        <v>24</v>
      </c>
      <c r="E95">
        <v>455</v>
      </c>
      <c r="F95">
        <f>KVR!G22</f>
        <v>64.391350000000003</v>
      </c>
    </row>
    <row r="96" spans="1:6" x14ac:dyDescent="0.25">
      <c r="A96" t="s">
        <v>137</v>
      </c>
      <c r="B96" t="s">
        <v>151</v>
      </c>
      <c r="C96" t="s">
        <v>154</v>
      </c>
      <c r="D96">
        <v>24</v>
      </c>
      <c r="E96">
        <v>490</v>
      </c>
      <c r="F96">
        <f>KVR!G23</f>
        <v>57.084069999999997</v>
      </c>
    </row>
    <row r="97" spans="1:6" x14ac:dyDescent="0.25">
      <c r="A97" t="s">
        <v>137</v>
      </c>
      <c r="B97" t="s">
        <v>151</v>
      </c>
      <c r="C97" t="s">
        <v>154</v>
      </c>
      <c r="D97">
        <v>24</v>
      </c>
      <c r="E97">
        <v>520</v>
      </c>
      <c r="F97">
        <f>KVR!G24</f>
        <v>51.002180000000003</v>
      </c>
    </row>
    <row r="98" spans="1:6" x14ac:dyDescent="0.25">
      <c r="A98" t="s">
        <v>137</v>
      </c>
      <c r="B98" t="s">
        <v>151</v>
      </c>
      <c r="C98" t="s">
        <v>154</v>
      </c>
      <c r="D98">
        <v>24</v>
      </c>
      <c r="E98">
        <v>555</v>
      </c>
      <c r="F98">
        <f>KVR!G25</f>
        <v>45.881659999999997</v>
      </c>
    </row>
    <row r="99" spans="1:6" x14ac:dyDescent="0.25">
      <c r="A99" t="s">
        <v>137</v>
      </c>
      <c r="B99" t="s">
        <v>151</v>
      </c>
      <c r="C99" t="s">
        <v>154</v>
      </c>
      <c r="D99">
        <v>24</v>
      </c>
      <c r="E99">
        <v>590</v>
      </c>
      <c r="F99">
        <f>KVR!G26</f>
        <v>41.526539999999997</v>
      </c>
    </row>
    <row r="100" spans="1:6" x14ac:dyDescent="0.25">
      <c r="A100" t="s">
        <v>137</v>
      </c>
      <c r="B100" t="s">
        <v>151</v>
      </c>
      <c r="C100" t="s">
        <v>154</v>
      </c>
      <c r="D100">
        <v>24</v>
      </c>
      <c r="E100">
        <v>620</v>
      </c>
      <c r="F100">
        <f>KVR!G27</f>
        <v>37.788960000000003</v>
      </c>
    </row>
    <row r="101" spans="1:6" x14ac:dyDescent="0.25">
      <c r="A101" t="s">
        <v>137</v>
      </c>
      <c r="B101" t="s">
        <v>151</v>
      </c>
      <c r="C101" t="s">
        <v>154</v>
      </c>
      <c r="D101">
        <v>24</v>
      </c>
      <c r="E101">
        <v>655</v>
      </c>
      <c r="F101">
        <f>KVR!G28</f>
        <v>34.555140000000002</v>
      </c>
    </row>
    <row r="102" spans="1:6" x14ac:dyDescent="0.25">
      <c r="A102" t="s">
        <v>137</v>
      </c>
      <c r="B102" t="s">
        <v>151</v>
      </c>
      <c r="C102" t="s">
        <v>154</v>
      </c>
      <c r="D102" t="s">
        <v>153</v>
      </c>
      <c r="E102">
        <v>30</v>
      </c>
      <c r="F102">
        <f>KVR!H9</f>
        <v>4489.8</v>
      </c>
    </row>
    <row r="103" spans="1:6" x14ac:dyDescent="0.25">
      <c r="A103" t="s">
        <v>137</v>
      </c>
      <c r="B103" t="s">
        <v>151</v>
      </c>
      <c r="C103" t="s">
        <v>154</v>
      </c>
      <c r="D103" t="s">
        <v>153</v>
      </c>
      <c r="E103">
        <v>65</v>
      </c>
      <c r="F103">
        <f>KVR!H10</f>
        <v>1269.8399999999999</v>
      </c>
    </row>
    <row r="104" spans="1:6" x14ac:dyDescent="0.25">
      <c r="A104" t="s">
        <v>137</v>
      </c>
      <c r="B104" t="s">
        <v>151</v>
      </c>
      <c r="C104" t="s">
        <v>154</v>
      </c>
      <c r="D104" t="s">
        <v>153</v>
      </c>
      <c r="E104">
        <v>95</v>
      </c>
      <c r="F104">
        <f>KVR!H11</f>
        <v>576.85</v>
      </c>
    </row>
    <row r="105" spans="1:6" x14ac:dyDescent="0.25">
      <c r="A105" t="s">
        <v>137</v>
      </c>
      <c r="B105" t="s">
        <v>151</v>
      </c>
      <c r="C105" t="s">
        <v>154</v>
      </c>
      <c r="D105" t="s">
        <v>153</v>
      </c>
      <c r="E105">
        <v>130</v>
      </c>
      <c r="F105">
        <f>KVR!H12</f>
        <v>327.62</v>
      </c>
    </row>
    <row r="106" spans="1:6" x14ac:dyDescent="0.25">
      <c r="A106" t="s">
        <v>137</v>
      </c>
      <c r="B106" t="s">
        <v>151</v>
      </c>
      <c r="C106" t="s">
        <v>154</v>
      </c>
      <c r="D106" t="s">
        <v>153</v>
      </c>
      <c r="E106">
        <v>160</v>
      </c>
      <c r="F106">
        <f>KVR!H13</f>
        <v>213.36</v>
      </c>
    </row>
    <row r="107" spans="1:6" x14ac:dyDescent="0.25">
      <c r="A107" t="s">
        <v>137</v>
      </c>
      <c r="B107" t="s">
        <v>151</v>
      </c>
      <c r="C107" t="s">
        <v>154</v>
      </c>
      <c r="D107" t="s">
        <v>153</v>
      </c>
      <c r="E107">
        <v>195</v>
      </c>
      <c r="F107">
        <f>KVR!H14</f>
        <v>152.13999999999999</v>
      </c>
    </row>
    <row r="108" spans="1:6" x14ac:dyDescent="0.25">
      <c r="A108" t="s">
        <v>137</v>
      </c>
      <c r="B108" t="s">
        <v>151</v>
      </c>
      <c r="C108" t="s">
        <v>154</v>
      </c>
      <c r="D108" t="s">
        <v>153</v>
      </c>
      <c r="E108">
        <v>225</v>
      </c>
      <c r="F108">
        <f>KVR!H15</f>
        <v>114.87</v>
      </c>
    </row>
    <row r="109" spans="1:6" x14ac:dyDescent="0.25">
      <c r="A109" t="s">
        <v>137</v>
      </c>
      <c r="B109" t="s">
        <v>151</v>
      </c>
      <c r="C109" t="s">
        <v>154</v>
      </c>
      <c r="D109" t="s">
        <v>153</v>
      </c>
      <c r="E109">
        <v>260</v>
      </c>
      <c r="F109">
        <f>KVR!H16</f>
        <v>90.01</v>
      </c>
    </row>
    <row r="110" spans="1:6" x14ac:dyDescent="0.25">
      <c r="A110" t="s">
        <v>137</v>
      </c>
      <c r="B110" t="s">
        <v>151</v>
      </c>
      <c r="C110" t="s">
        <v>154</v>
      </c>
      <c r="D110" t="s">
        <v>153</v>
      </c>
      <c r="E110">
        <v>295</v>
      </c>
      <c r="F110">
        <f>KVR!H17</f>
        <v>72.459999999999994</v>
      </c>
    </row>
    <row r="111" spans="1:6" x14ac:dyDescent="0.25">
      <c r="A111" t="s">
        <v>137</v>
      </c>
      <c r="B111" t="s">
        <v>151</v>
      </c>
      <c r="C111" t="s">
        <v>154</v>
      </c>
      <c r="D111" t="s">
        <v>153</v>
      </c>
      <c r="E111">
        <v>325</v>
      </c>
      <c r="F111">
        <f>KVR!H18</f>
        <v>59.56</v>
      </c>
    </row>
    <row r="112" spans="1:6" x14ac:dyDescent="0.25">
      <c r="A112" t="s">
        <v>137</v>
      </c>
      <c r="B112" t="s">
        <v>151</v>
      </c>
      <c r="C112" t="s">
        <v>154</v>
      </c>
      <c r="D112" t="s">
        <v>153</v>
      </c>
      <c r="E112">
        <v>360</v>
      </c>
      <c r="F112">
        <f>KVR!H19</f>
        <v>49.8</v>
      </c>
    </row>
    <row r="113" spans="1:6" x14ac:dyDescent="0.25">
      <c r="A113" t="s">
        <v>137</v>
      </c>
      <c r="B113" t="s">
        <v>151</v>
      </c>
      <c r="C113" t="s">
        <v>154</v>
      </c>
      <c r="D113" t="s">
        <v>153</v>
      </c>
      <c r="E113">
        <v>390</v>
      </c>
      <c r="F113">
        <f>KVR!H20</f>
        <v>42.23</v>
      </c>
    </row>
    <row r="114" spans="1:6" x14ac:dyDescent="0.25">
      <c r="A114" t="s">
        <v>137</v>
      </c>
      <c r="B114" t="s">
        <v>151</v>
      </c>
      <c r="C114" t="s">
        <v>154</v>
      </c>
      <c r="D114" t="s">
        <v>153</v>
      </c>
      <c r="E114">
        <v>425</v>
      </c>
      <c r="F114">
        <f>KVR!H21</f>
        <v>36.25</v>
      </c>
    </row>
    <row r="115" spans="1:6" x14ac:dyDescent="0.25">
      <c r="A115" t="s">
        <v>137</v>
      </c>
      <c r="B115" t="s">
        <v>151</v>
      </c>
      <c r="C115" t="s">
        <v>154</v>
      </c>
      <c r="D115" t="s">
        <v>153</v>
      </c>
      <c r="E115">
        <v>455</v>
      </c>
      <c r="F115">
        <f>KVR!H22</f>
        <v>31.44</v>
      </c>
    </row>
    <row r="116" spans="1:6" x14ac:dyDescent="0.25">
      <c r="A116" t="s">
        <v>137</v>
      </c>
      <c r="B116" t="s">
        <v>151</v>
      </c>
      <c r="C116" t="s">
        <v>154</v>
      </c>
      <c r="D116" t="s">
        <v>153</v>
      </c>
      <c r="E116">
        <v>490</v>
      </c>
      <c r="F116">
        <f>KVR!H23</f>
        <v>27.51</v>
      </c>
    </row>
    <row r="117" spans="1:6" x14ac:dyDescent="0.25">
      <c r="A117" t="s">
        <v>137</v>
      </c>
      <c r="B117" t="s">
        <v>151</v>
      </c>
      <c r="C117" t="s">
        <v>154</v>
      </c>
      <c r="D117" t="s">
        <v>153</v>
      </c>
      <c r="E117">
        <v>520</v>
      </c>
      <c r="F117">
        <f>KVR!H24</f>
        <v>24.27</v>
      </c>
    </row>
    <row r="118" spans="1:6" x14ac:dyDescent="0.25">
      <c r="A118" t="s">
        <v>137</v>
      </c>
      <c r="B118" t="s">
        <v>151</v>
      </c>
      <c r="C118" t="s">
        <v>154</v>
      </c>
      <c r="D118" t="s">
        <v>153</v>
      </c>
      <c r="E118">
        <v>555</v>
      </c>
      <c r="F118">
        <f>KVR!H25</f>
        <v>21.56</v>
      </c>
    </row>
    <row r="119" spans="1:6" x14ac:dyDescent="0.25">
      <c r="A119" t="s">
        <v>137</v>
      </c>
      <c r="B119" t="s">
        <v>151</v>
      </c>
      <c r="C119" t="s">
        <v>154</v>
      </c>
      <c r="D119" t="s">
        <v>153</v>
      </c>
      <c r="E119">
        <v>590</v>
      </c>
      <c r="F119">
        <f>KVR!H26</f>
        <v>19.27</v>
      </c>
    </row>
    <row r="120" spans="1:6" x14ac:dyDescent="0.25">
      <c r="A120" t="s">
        <v>137</v>
      </c>
      <c r="B120" t="s">
        <v>151</v>
      </c>
      <c r="C120" t="s">
        <v>154</v>
      </c>
      <c r="D120" t="s">
        <v>153</v>
      </c>
      <c r="E120">
        <v>620</v>
      </c>
      <c r="F120">
        <f>KVR!H27</f>
        <v>17.329999999999998</v>
      </c>
    </row>
    <row r="121" spans="1:6" x14ac:dyDescent="0.25">
      <c r="A121" t="s">
        <v>137</v>
      </c>
      <c r="B121" t="s">
        <v>151</v>
      </c>
      <c r="C121" t="s">
        <v>154</v>
      </c>
      <c r="D121" t="s">
        <v>153</v>
      </c>
      <c r="E121">
        <v>655</v>
      </c>
      <c r="F121">
        <f>KVR!H28</f>
        <v>15.66</v>
      </c>
    </row>
    <row r="122" spans="1:6" x14ac:dyDescent="0.25">
      <c r="A122" t="s">
        <v>137</v>
      </c>
      <c r="B122" t="s">
        <v>151</v>
      </c>
      <c r="C122" t="s">
        <v>154</v>
      </c>
      <c r="D122" t="s">
        <v>152</v>
      </c>
      <c r="E122">
        <v>30</v>
      </c>
      <c r="F122">
        <f>KVR!I9</f>
        <v>8515.39</v>
      </c>
    </row>
    <row r="123" spans="1:6" x14ac:dyDescent="0.25">
      <c r="A123" t="s">
        <v>137</v>
      </c>
      <c r="B123" t="s">
        <v>151</v>
      </c>
      <c r="C123" t="s">
        <v>154</v>
      </c>
      <c r="D123" t="s">
        <v>152</v>
      </c>
      <c r="E123">
        <v>65</v>
      </c>
      <c r="F123">
        <f>KVR!I10</f>
        <v>2691.99</v>
      </c>
    </row>
    <row r="124" spans="1:6" x14ac:dyDescent="0.25">
      <c r="A124" t="s">
        <v>137</v>
      </c>
      <c r="B124" t="s">
        <v>151</v>
      </c>
      <c r="C124" t="s">
        <v>154</v>
      </c>
      <c r="D124" t="s">
        <v>152</v>
      </c>
      <c r="E124">
        <v>95</v>
      </c>
      <c r="F124">
        <f>KVR!I11</f>
        <v>1330.15</v>
      </c>
    </row>
    <row r="125" spans="1:6" x14ac:dyDescent="0.25">
      <c r="A125" t="s">
        <v>137</v>
      </c>
      <c r="B125" t="s">
        <v>151</v>
      </c>
      <c r="C125" t="s">
        <v>154</v>
      </c>
      <c r="D125" t="s">
        <v>152</v>
      </c>
      <c r="E125">
        <v>130</v>
      </c>
      <c r="F125">
        <f>KVR!I12</f>
        <v>803.93</v>
      </c>
    </row>
    <row r="126" spans="1:6" x14ac:dyDescent="0.25">
      <c r="A126" t="s">
        <v>137</v>
      </c>
      <c r="B126" t="s">
        <v>151</v>
      </c>
      <c r="C126" t="s">
        <v>154</v>
      </c>
      <c r="D126" t="s">
        <v>152</v>
      </c>
      <c r="E126">
        <v>160</v>
      </c>
      <c r="F126">
        <f>KVR!I13</f>
        <v>544.37</v>
      </c>
    </row>
    <row r="127" spans="1:6" x14ac:dyDescent="0.25">
      <c r="A127" t="s">
        <v>137</v>
      </c>
      <c r="B127" t="s">
        <v>151</v>
      </c>
      <c r="C127" t="s">
        <v>154</v>
      </c>
      <c r="D127" t="s">
        <v>152</v>
      </c>
      <c r="E127">
        <v>195</v>
      </c>
      <c r="F127">
        <f>KVR!I14</f>
        <v>396.47</v>
      </c>
    </row>
    <row r="128" spans="1:6" x14ac:dyDescent="0.25">
      <c r="A128" t="s">
        <v>137</v>
      </c>
      <c r="B128" t="s">
        <v>151</v>
      </c>
      <c r="C128" t="s">
        <v>154</v>
      </c>
      <c r="D128" t="s">
        <v>152</v>
      </c>
      <c r="E128">
        <v>225</v>
      </c>
      <c r="F128">
        <f>KVR!I15</f>
        <v>303.76</v>
      </c>
    </row>
    <row r="129" spans="1:6" x14ac:dyDescent="0.25">
      <c r="A129" t="s">
        <v>137</v>
      </c>
      <c r="B129" t="s">
        <v>151</v>
      </c>
      <c r="C129" t="s">
        <v>154</v>
      </c>
      <c r="D129" t="s">
        <v>152</v>
      </c>
      <c r="E129">
        <v>260</v>
      </c>
      <c r="F129">
        <f>KVR!I16</f>
        <v>241.44</v>
      </c>
    </row>
    <row r="130" spans="1:6" x14ac:dyDescent="0.25">
      <c r="A130" t="s">
        <v>137</v>
      </c>
      <c r="B130" t="s">
        <v>151</v>
      </c>
      <c r="C130" t="s">
        <v>154</v>
      </c>
      <c r="D130" t="s">
        <v>152</v>
      </c>
      <c r="E130">
        <v>295</v>
      </c>
      <c r="F130">
        <f>KVR!I17</f>
        <v>197.28</v>
      </c>
    </row>
    <row r="131" spans="1:6" x14ac:dyDescent="0.25">
      <c r="A131" t="s">
        <v>137</v>
      </c>
      <c r="B131" t="s">
        <v>151</v>
      </c>
      <c r="C131" t="s">
        <v>154</v>
      </c>
      <c r="D131" t="s">
        <v>152</v>
      </c>
      <c r="E131">
        <v>325</v>
      </c>
      <c r="F131">
        <f>KVR!I18</f>
        <v>164.72</v>
      </c>
    </row>
    <row r="132" spans="1:6" x14ac:dyDescent="0.25">
      <c r="A132" t="s">
        <v>137</v>
      </c>
      <c r="B132" t="s">
        <v>151</v>
      </c>
      <c r="C132" t="s">
        <v>154</v>
      </c>
      <c r="D132" t="s">
        <v>152</v>
      </c>
      <c r="E132">
        <v>360</v>
      </c>
      <c r="F132">
        <f>KVR!I19</f>
        <v>139.94999999999999</v>
      </c>
    </row>
    <row r="133" spans="1:6" x14ac:dyDescent="0.25">
      <c r="A133" t="s">
        <v>137</v>
      </c>
      <c r="B133" t="s">
        <v>151</v>
      </c>
      <c r="C133" t="s">
        <v>154</v>
      </c>
      <c r="D133" t="s">
        <v>152</v>
      </c>
      <c r="E133">
        <v>390</v>
      </c>
      <c r="F133">
        <f>KVR!I20</f>
        <v>120.62</v>
      </c>
    </row>
    <row r="134" spans="1:6" x14ac:dyDescent="0.25">
      <c r="A134" t="s">
        <v>137</v>
      </c>
      <c r="B134" t="s">
        <v>151</v>
      </c>
      <c r="C134" t="s">
        <v>154</v>
      </c>
      <c r="D134" t="s">
        <v>152</v>
      </c>
      <c r="E134">
        <v>425</v>
      </c>
      <c r="F134">
        <f>KVR!I21</f>
        <v>105.21</v>
      </c>
    </row>
    <row r="135" spans="1:6" x14ac:dyDescent="0.25">
      <c r="A135" t="s">
        <v>137</v>
      </c>
      <c r="B135" t="s">
        <v>151</v>
      </c>
      <c r="C135" t="s">
        <v>154</v>
      </c>
      <c r="D135" t="s">
        <v>152</v>
      </c>
      <c r="E135">
        <v>455</v>
      </c>
      <c r="F135">
        <f>KVR!I22</f>
        <v>92.71</v>
      </c>
    </row>
    <row r="136" spans="1:6" x14ac:dyDescent="0.25">
      <c r="A136" t="s">
        <v>137</v>
      </c>
      <c r="B136" t="s">
        <v>151</v>
      </c>
      <c r="C136" t="s">
        <v>154</v>
      </c>
      <c r="D136" t="s">
        <v>152</v>
      </c>
      <c r="E136">
        <v>490</v>
      </c>
      <c r="F136">
        <f>KVR!I23</f>
        <v>82.41</v>
      </c>
    </row>
    <row r="137" spans="1:6" x14ac:dyDescent="0.25">
      <c r="A137" t="s">
        <v>137</v>
      </c>
      <c r="B137" t="s">
        <v>151</v>
      </c>
      <c r="C137" t="s">
        <v>154</v>
      </c>
      <c r="D137" t="s">
        <v>152</v>
      </c>
      <c r="E137">
        <v>520</v>
      </c>
      <c r="F137">
        <f>KVR!I24</f>
        <v>73.819999999999993</v>
      </c>
    </row>
    <row r="138" spans="1:6" x14ac:dyDescent="0.25">
      <c r="A138" t="s">
        <v>137</v>
      </c>
      <c r="B138" t="s">
        <v>151</v>
      </c>
      <c r="C138" t="s">
        <v>154</v>
      </c>
      <c r="D138" t="s">
        <v>152</v>
      </c>
      <c r="E138">
        <v>555</v>
      </c>
      <c r="F138">
        <f>KVR!I25</f>
        <v>66.569999999999993</v>
      </c>
    </row>
    <row r="139" spans="1:6" x14ac:dyDescent="0.25">
      <c r="A139" t="s">
        <v>137</v>
      </c>
      <c r="B139" t="s">
        <v>151</v>
      </c>
      <c r="C139" t="s">
        <v>154</v>
      </c>
      <c r="D139" t="s">
        <v>152</v>
      </c>
      <c r="E139">
        <v>590</v>
      </c>
      <c r="F139">
        <f>KVR!I26</f>
        <v>60.38</v>
      </c>
    </row>
    <row r="140" spans="1:6" x14ac:dyDescent="0.25">
      <c r="A140" t="s">
        <v>137</v>
      </c>
      <c r="B140" t="s">
        <v>151</v>
      </c>
      <c r="C140" t="s">
        <v>154</v>
      </c>
      <c r="D140" t="s">
        <v>152</v>
      </c>
      <c r="E140">
        <v>620</v>
      </c>
      <c r="F140">
        <f>KVR!I27</f>
        <v>55.07</v>
      </c>
    </row>
    <row r="141" spans="1:6" x14ac:dyDescent="0.25">
      <c r="A141" t="s">
        <v>137</v>
      </c>
      <c r="B141" t="s">
        <v>151</v>
      </c>
      <c r="C141" t="s">
        <v>154</v>
      </c>
      <c r="D141" t="s">
        <v>152</v>
      </c>
      <c r="E141">
        <v>655</v>
      </c>
      <c r="F141">
        <f>KVR!I28</f>
        <v>50.45</v>
      </c>
    </row>
    <row r="142" spans="1:6" x14ac:dyDescent="0.25">
      <c r="A142" t="s">
        <v>137</v>
      </c>
      <c r="B142" t="s">
        <v>151</v>
      </c>
      <c r="C142" t="s">
        <v>154</v>
      </c>
      <c r="D142" t="s">
        <v>149</v>
      </c>
      <c r="E142">
        <v>30</v>
      </c>
      <c r="F142">
        <f>KVR!J9</f>
        <v>8721.9500000000007</v>
      </c>
    </row>
    <row r="143" spans="1:6" x14ac:dyDescent="0.25">
      <c r="A143" t="s">
        <v>137</v>
      </c>
      <c r="B143" t="s">
        <v>151</v>
      </c>
      <c r="C143" t="s">
        <v>154</v>
      </c>
      <c r="D143" t="s">
        <v>149</v>
      </c>
      <c r="E143">
        <v>65</v>
      </c>
      <c r="F143">
        <f>KVR!J10</f>
        <v>2766.5</v>
      </c>
    </row>
    <row r="144" spans="1:6" x14ac:dyDescent="0.25">
      <c r="A144" t="s">
        <v>137</v>
      </c>
      <c r="B144" t="s">
        <v>151</v>
      </c>
      <c r="C144" t="s">
        <v>154</v>
      </c>
      <c r="D144" t="s">
        <v>149</v>
      </c>
      <c r="E144">
        <v>95</v>
      </c>
      <c r="F144">
        <f>KVR!J11</f>
        <v>1379.05</v>
      </c>
    </row>
    <row r="145" spans="1:6" x14ac:dyDescent="0.25">
      <c r="A145" t="s">
        <v>137</v>
      </c>
      <c r="B145" t="s">
        <v>151</v>
      </c>
      <c r="C145" t="s">
        <v>154</v>
      </c>
      <c r="D145" t="s">
        <v>149</v>
      </c>
      <c r="E145">
        <v>130</v>
      </c>
      <c r="F145">
        <f>KVR!J12</f>
        <v>839.92</v>
      </c>
    </row>
    <row r="146" spans="1:6" x14ac:dyDescent="0.25">
      <c r="A146" t="s">
        <v>137</v>
      </c>
      <c r="B146" t="s">
        <v>151</v>
      </c>
      <c r="C146" t="s">
        <v>154</v>
      </c>
      <c r="D146" t="s">
        <v>149</v>
      </c>
      <c r="E146">
        <v>160</v>
      </c>
      <c r="F146">
        <f>KVR!J13</f>
        <v>572.21</v>
      </c>
    </row>
    <row r="147" spans="1:6" x14ac:dyDescent="0.25">
      <c r="A147" t="s">
        <v>137</v>
      </c>
      <c r="B147" t="s">
        <v>151</v>
      </c>
      <c r="C147" t="s">
        <v>154</v>
      </c>
      <c r="D147" t="s">
        <v>149</v>
      </c>
      <c r="E147">
        <v>195</v>
      </c>
      <c r="F147">
        <f>KVR!J14</f>
        <v>418.62</v>
      </c>
    </row>
    <row r="148" spans="1:6" x14ac:dyDescent="0.25">
      <c r="A148" t="s">
        <v>137</v>
      </c>
      <c r="B148" t="s">
        <v>151</v>
      </c>
      <c r="C148" t="s">
        <v>154</v>
      </c>
      <c r="D148" t="s">
        <v>149</v>
      </c>
      <c r="E148">
        <v>225</v>
      </c>
      <c r="F148">
        <f>KVR!J15</f>
        <v>321.70999999999998</v>
      </c>
    </row>
    <row r="149" spans="1:6" x14ac:dyDescent="0.25">
      <c r="A149" t="s">
        <v>137</v>
      </c>
      <c r="B149" t="s">
        <v>151</v>
      </c>
      <c r="C149" t="s">
        <v>154</v>
      </c>
      <c r="D149" t="s">
        <v>149</v>
      </c>
      <c r="E149">
        <v>260</v>
      </c>
      <c r="F149">
        <f>KVR!J16</f>
        <v>256.27999999999997</v>
      </c>
    </row>
    <row r="150" spans="1:6" x14ac:dyDescent="0.25">
      <c r="A150" t="s">
        <v>137</v>
      </c>
      <c r="B150" t="s">
        <v>151</v>
      </c>
      <c r="C150" t="s">
        <v>154</v>
      </c>
      <c r="D150" t="s">
        <v>149</v>
      </c>
      <c r="E150">
        <v>295</v>
      </c>
      <c r="F150">
        <f>KVR!J17</f>
        <v>209.84</v>
      </c>
    </row>
    <row r="151" spans="1:6" x14ac:dyDescent="0.25">
      <c r="A151" t="s">
        <v>137</v>
      </c>
      <c r="B151" t="s">
        <v>151</v>
      </c>
      <c r="C151" t="s">
        <v>154</v>
      </c>
      <c r="D151" t="s">
        <v>149</v>
      </c>
      <c r="E151">
        <v>325</v>
      </c>
      <c r="F151">
        <f>KVR!J18</f>
        <v>175.57</v>
      </c>
    </row>
    <row r="152" spans="1:6" x14ac:dyDescent="0.25">
      <c r="A152" t="s">
        <v>137</v>
      </c>
      <c r="B152" t="s">
        <v>151</v>
      </c>
      <c r="C152" t="s">
        <v>154</v>
      </c>
      <c r="D152" t="s">
        <v>149</v>
      </c>
      <c r="E152">
        <v>360</v>
      </c>
      <c r="F152">
        <f>KVR!J19</f>
        <v>149.47999999999999</v>
      </c>
    </row>
    <row r="153" spans="1:6" x14ac:dyDescent="0.25">
      <c r="A153" t="s">
        <v>137</v>
      </c>
      <c r="B153" t="s">
        <v>151</v>
      </c>
      <c r="C153" t="s">
        <v>154</v>
      </c>
      <c r="D153" t="s">
        <v>149</v>
      </c>
      <c r="E153">
        <v>390</v>
      </c>
      <c r="F153">
        <f>KVR!J20</f>
        <v>129.11000000000001</v>
      </c>
    </row>
    <row r="154" spans="1:6" x14ac:dyDescent="0.25">
      <c r="A154" t="s">
        <v>137</v>
      </c>
      <c r="B154" t="s">
        <v>151</v>
      </c>
      <c r="C154" t="s">
        <v>154</v>
      </c>
      <c r="D154" t="s">
        <v>149</v>
      </c>
      <c r="E154">
        <v>425</v>
      </c>
      <c r="F154">
        <f>KVR!J21</f>
        <v>112.86</v>
      </c>
    </row>
    <row r="155" spans="1:6" x14ac:dyDescent="0.25">
      <c r="A155" t="s">
        <v>137</v>
      </c>
      <c r="B155" t="s">
        <v>151</v>
      </c>
      <c r="C155" t="s">
        <v>154</v>
      </c>
      <c r="D155" t="s">
        <v>149</v>
      </c>
      <c r="E155">
        <v>455</v>
      </c>
      <c r="F155">
        <f>KVR!J22</f>
        <v>99.66</v>
      </c>
    </row>
    <row r="156" spans="1:6" x14ac:dyDescent="0.25">
      <c r="A156" t="s">
        <v>137</v>
      </c>
      <c r="B156" t="s">
        <v>151</v>
      </c>
      <c r="C156" t="s">
        <v>154</v>
      </c>
      <c r="D156" t="s">
        <v>149</v>
      </c>
      <c r="E156">
        <v>490</v>
      </c>
      <c r="F156">
        <f>KVR!J23</f>
        <v>88.78</v>
      </c>
    </row>
    <row r="157" spans="1:6" x14ac:dyDescent="0.25">
      <c r="A157" t="s">
        <v>137</v>
      </c>
      <c r="B157" t="s">
        <v>151</v>
      </c>
      <c r="C157" t="s">
        <v>154</v>
      </c>
      <c r="D157" t="s">
        <v>149</v>
      </c>
      <c r="E157">
        <v>520</v>
      </c>
      <c r="F157">
        <f>KVR!J24</f>
        <v>79.69</v>
      </c>
    </row>
    <row r="158" spans="1:6" x14ac:dyDescent="0.25">
      <c r="A158" t="s">
        <v>137</v>
      </c>
      <c r="B158" t="s">
        <v>151</v>
      </c>
      <c r="C158" t="s">
        <v>154</v>
      </c>
      <c r="D158" t="s">
        <v>149</v>
      </c>
      <c r="E158">
        <v>555</v>
      </c>
      <c r="F158">
        <f>KVR!J25</f>
        <v>72.010000000000005</v>
      </c>
    </row>
    <row r="159" spans="1:6" x14ac:dyDescent="0.25">
      <c r="A159" t="s">
        <v>137</v>
      </c>
      <c r="B159" t="s">
        <v>151</v>
      </c>
      <c r="C159" t="s">
        <v>154</v>
      </c>
      <c r="D159" t="s">
        <v>149</v>
      </c>
      <c r="E159">
        <v>590</v>
      </c>
      <c r="F159">
        <f>KVR!J26</f>
        <v>65.459999999999994</v>
      </c>
    </row>
    <row r="160" spans="1:6" x14ac:dyDescent="0.25">
      <c r="A160" t="s">
        <v>137</v>
      </c>
      <c r="B160" t="s">
        <v>151</v>
      </c>
      <c r="C160" t="s">
        <v>154</v>
      </c>
      <c r="D160" t="s">
        <v>149</v>
      </c>
      <c r="E160">
        <v>620</v>
      </c>
      <c r="F160">
        <f>KVR!J27</f>
        <v>59.81</v>
      </c>
    </row>
    <row r="161" spans="1:6" x14ac:dyDescent="0.25">
      <c r="A161" t="s">
        <v>137</v>
      </c>
      <c r="B161" t="s">
        <v>151</v>
      </c>
      <c r="C161" t="s">
        <v>154</v>
      </c>
      <c r="D161" t="s">
        <v>149</v>
      </c>
      <c r="E161">
        <v>655</v>
      </c>
      <c r="F161">
        <f>KVR!J28</f>
        <v>54.91</v>
      </c>
    </row>
    <row r="162" spans="1:6" x14ac:dyDescent="0.25">
      <c r="A162" t="s">
        <v>137</v>
      </c>
      <c r="B162" t="s">
        <v>124</v>
      </c>
      <c r="C162" t="s">
        <v>150</v>
      </c>
      <c r="D162">
        <v>24</v>
      </c>
      <c r="E162">
        <v>30</v>
      </c>
      <c r="F162">
        <f>KVR!C36</f>
        <v>147267.04728999999</v>
      </c>
    </row>
    <row r="163" spans="1:6" x14ac:dyDescent="0.25">
      <c r="A163" t="s">
        <v>137</v>
      </c>
      <c r="B163" t="s">
        <v>124</v>
      </c>
      <c r="C163" t="s">
        <v>150</v>
      </c>
      <c r="D163">
        <v>24</v>
      </c>
      <c r="E163">
        <v>65</v>
      </c>
      <c r="F163">
        <f>KVR!C37</f>
        <v>100154.02737</v>
      </c>
    </row>
    <row r="164" spans="1:6" x14ac:dyDescent="0.25">
      <c r="A164" t="s">
        <v>137</v>
      </c>
      <c r="B164" t="s">
        <v>124</v>
      </c>
      <c r="C164" t="s">
        <v>150</v>
      </c>
      <c r="D164">
        <v>24</v>
      </c>
      <c r="E164">
        <v>95</v>
      </c>
      <c r="F164">
        <f>KVR!C38</f>
        <v>77053.828659999999</v>
      </c>
    </row>
    <row r="165" spans="1:6" x14ac:dyDescent="0.25">
      <c r="A165" t="s">
        <v>137</v>
      </c>
      <c r="B165" t="s">
        <v>124</v>
      </c>
      <c r="C165" t="s">
        <v>150</v>
      </c>
      <c r="D165">
        <v>24</v>
      </c>
      <c r="E165">
        <v>130</v>
      </c>
      <c r="F165">
        <f>KVR!C39</f>
        <v>62911.851459999998</v>
      </c>
    </row>
    <row r="166" spans="1:6" x14ac:dyDescent="0.25">
      <c r="A166" t="s">
        <v>137</v>
      </c>
      <c r="B166" t="s">
        <v>124</v>
      </c>
      <c r="C166" t="s">
        <v>150</v>
      </c>
      <c r="D166">
        <v>24</v>
      </c>
      <c r="E166">
        <v>160</v>
      </c>
      <c r="F166">
        <f>KVR!C40</f>
        <v>53157.26238</v>
      </c>
    </row>
    <row r="167" spans="1:6" x14ac:dyDescent="0.25">
      <c r="A167" t="s">
        <v>137</v>
      </c>
      <c r="B167" t="s">
        <v>124</v>
      </c>
      <c r="C167" t="s">
        <v>150</v>
      </c>
      <c r="D167">
        <v>24</v>
      </c>
      <c r="E167">
        <v>195</v>
      </c>
      <c r="F167">
        <f>KVR!C41</f>
        <v>45934.156649999997</v>
      </c>
    </row>
    <row r="168" spans="1:6" x14ac:dyDescent="0.25">
      <c r="A168" t="s">
        <v>137</v>
      </c>
      <c r="B168" t="s">
        <v>124</v>
      </c>
      <c r="C168" t="s">
        <v>150</v>
      </c>
      <c r="D168">
        <v>24</v>
      </c>
      <c r="E168">
        <v>225</v>
      </c>
      <c r="F168">
        <f>KVR!C42</f>
        <v>40334.588730000003</v>
      </c>
    </row>
    <row r="169" spans="1:6" x14ac:dyDescent="0.25">
      <c r="A169" t="s">
        <v>137</v>
      </c>
      <c r="B169" t="s">
        <v>124</v>
      </c>
      <c r="C169" t="s">
        <v>150</v>
      </c>
      <c r="D169">
        <v>24</v>
      </c>
      <c r="E169">
        <v>260</v>
      </c>
      <c r="F169">
        <f>KVR!C43</f>
        <v>35853.532160000002</v>
      </c>
    </row>
    <row r="170" spans="1:6" x14ac:dyDescent="0.25">
      <c r="A170" t="s">
        <v>137</v>
      </c>
      <c r="B170" t="s">
        <v>124</v>
      </c>
      <c r="C170" t="s">
        <v>150</v>
      </c>
      <c r="D170">
        <v>24</v>
      </c>
      <c r="E170">
        <v>295</v>
      </c>
      <c r="F170">
        <f>KVR!C44</f>
        <v>32182.95076</v>
      </c>
    </row>
    <row r="171" spans="1:6" x14ac:dyDescent="0.25">
      <c r="A171" t="s">
        <v>137</v>
      </c>
      <c r="B171" t="s">
        <v>124</v>
      </c>
      <c r="C171" t="s">
        <v>150</v>
      </c>
      <c r="D171">
        <v>24</v>
      </c>
      <c r="E171">
        <v>325</v>
      </c>
      <c r="F171">
        <f>KVR!C45</f>
        <v>29121.761849999999</v>
      </c>
    </row>
    <row r="172" spans="1:6" x14ac:dyDescent="0.25">
      <c r="A172" t="s">
        <v>137</v>
      </c>
      <c r="B172" t="s">
        <v>124</v>
      </c>
      <c r="C172" t="s">
        <v>150</v>
      </c>
      <c r="D172">
        <v>24</v>
      </c>
      <c r="E172">
        <v>360</v>
      </c>
      <c r="F172">
        <f>KVR!C46</f>
        <v>26531.823629999999</v>
      </c>
    </row>
    <row r="173" spans="1:6" x14ac:dyDescent="0.25">
      <c r="A173" t="s">
        <v>137</v>
      </c>
      <c r="B173" t="s">
        <v>124</v>
      </c>
      <c r="C173" t="s">
        <v>150</v>
      </c>
      <c r="D173">
        <v>24</v>
      </c>
      <c r="E173">
        <v>390</v>
      </c>
      <c r="F173">
        <f>KVR!C47</f>
        <v>24314.4365</v>
      </c>
    </row>
    <row r="174" spans="1:6" x14ac:dyDescent="0.25">
      <c r="A174" t="s">
        <v>137</v>
      </c>
      <c r="B174" t="s">
        <v>124</v>
      </c>
      <c r="C174" t="s">
        <v>150</v>
      </c>
      <c r="D174">
        <v>24</v>
      </c>
      <c r="E174">
        <v>425</v>
      </c>
      <c r="F174">
        <f>KVR!C48</f>
        <v>22396.873930000002</v>
      </c>
    </row>
    <row r="175" spans="1:6" x14ac:dyDescent="0.25">
      <c r="A175" t="s">
        <v>137</v>
      </c>
      <c r="B175" t="s">
        <v>124</v>
      </c>
      <c r="C175" t="s">
        <v>150</v>
      </c>
      <c r="D175">
        <v>24</v>
      </c>
      <c r="E175">
        <v>455</v>
      </c>
      <c r="F175">
        <f>KVR!C49</f>
        <v>20724.20393</v>
      </c>
    </row>
    <row r="176" spans="1:6" x14ac:dyDescent="0.25">
      <c r="A176" t="s">
        <v>137</v>
      </c>
      <c r="B176" t="s">
        <v>124</v>
      </c>
      <c r="C176" t="s">
        <v>150</v>
      </c>
      <c r="D176">
        <v>24</v>
      </c>
      <c r="E176">
        <v>490</v>
      </c>
      <c r="F176">
        <f>KVR!C50</f>
        <v>19254.083050000001</v>
      </c>
    </row>
    <row r="177" spans="1:6" x14ac:dyDescent="0.25">
      <c r="A177" t="s">
        <v>137</v>
      </c>
      <c r="B177" t="s">
        <v>124</v>
      </c>
      <c r="C177" t="s">
        <v>150</v>
      </c>
      <c r="D177">
        <v>24</v>
      </c>
      <c r="E177">
        <v>520</v>
      </c>
      <c r="F177">
        <f>KVR!C51</f>
        <v>17953.311229999999</v>
      </c>
    </row>
    <row r="178" spans="1:6" x14ac:dyDescent="0.25">
      <c r="A178" t="s">
        <v>137</v>
      </c>
      <c r="B178" t="s">
        <v>124</v>
      </c>
      <c r="C178" t="s">
        <v>150</v>
      </c>
      <c r="D178">
        <v>24</v>
      </c>
      <c r="E178">
        <v>555</v>
      </c>
      <c r="F178">
        <f>KVR!C52</f>
        <v>16795.477139999999</v>
      </c>
    </row>
    <row r="179" spans="1:6" x14ac:dyDescent="0.25">
      <c r="A179" t="s">
        <v>137</v>
      </c>
      <c r="B179" t="s">
        <v>124</v>
      </c>
      <c r="C179" t="s">
        <v>150</v>
      </c>
      <c r="D179">
        <v>24</v>
      </c>
      <c r="E179">
        <v>590</v>
      </c>
      <c r="F179">
        <f>KVR!C53</f>
        <v>15759.304599999999</v>
      </c>
    </row>
    <row r="180" spans="1:6" x14ac:dyDescent="0.25">
      <c r="A180" t="s">
        <v>137</v>
      </c>
      <c r="B180" t="s">
        <v>124</v>
      </c>
      <c r="C180" t="s">
        <v>150</v>
      </c>
      <c r="D180">
        <v>24</v>
      </c>
      <c r="E180">
        <v>620</v>
      </c>
      <c r="F180">
        <f>KVR!C54</f>
        <v>14827.464449999999</v>
      </c>
    </row>
    <row r="181" spans="1:6" x14ac:dyDescent="0.25">
      <c r="A181" t="s">
        <v>137</v>
      </c>
      <c r="B181" t="s">
        <v>124</v>
      </c>
      <c r="C181" t="s">
        <v>150</v>
      </c>
      <c r="D181">
        <v>24</v>
      </c>
      <c r="E181">
        <v>655</v>
      </c>
      <c r="F181">
        <f>KVR!C55</f>
        <v>13985.703740000001</v>
      </c>
    </row>
    <row r="182" spans="1:6" x14ac:dyDescent="0.25">
      <c r="A182" t="s">
        <v>137</v>
      </c>
      <c r="B182" t="s">
        <v>124</v>
      </c>
      <c r="C182" t="s">
        <v>150</v>
      </c>
      <c r="D182" t="s">
        <v>153</v>
      </c>
      <c r="E182">
        <v>30</v>
      </c>
      <c r="F182">
        <f>KVR!D36</f>
        <v>58948.02</v>
      </c>
    </row>
    <row r="183" spans="1:6" x14ac:dyDescent="0.25">
      <c r="A183" t="s">
        <v>137</v>
      </c>
      <c r="B183" t="s">
        <v>124</v>
      </c>
      <c r="C183" t="s">
        <v>150</v>
      </c>
      <c r="D183" t="s">
        <v>153</v>
      </c>
      <c r="E183">
        <v>65</v>
      </c>
      <c r="F183">
        <f>KVR!D37</f>
        <v>18664.23</v>
      </c>
    </row>
    <row r="184" spans="1:6" x14ac:dyDescent="0.25">
      <c r="A184" t="s">
        <v>137</v>
      </c>
      <c r="B184" t="s">
        <v>124</v>
      </c>
      <c r="C184" t="s">
        <v>150</v>
      </c>
      <c r="D184" t="s">
        <v>153</v>
      </c>
      <c r="E184">
        <v>95</v>
      </c>
      <c r="F184">
        <f>KVR!D38</f>
        <v>8458.82</v>
      </c>
    </row>
    <row r="185" spans="1:6" x14ac:dyDescent="0.25">
      <c r="A185" t="s">
        <v>137</v>
      </c>
      <c r="B185" t="s">
        <v>124</v>
      </c>
      <c r="C185" t="s">
        <v>150</v>
      </c>
      <c r="D185" t="s">
        <v>153</v>
      </c>
      <c r="E185">
        <v>130</v>
      </c>
      <c r="F185">
        <f>KVR!D39</f>
        <v>4707.12</v>
      </c>
    </row>
    <row r="186" spans="1:6" x14ac:dyDescent="0.25">
      <c r="A186" t="s">
        <v>137</v>
      </c>
      <c r="B186" t="s">
        <v>124</v>
      </c>
      <c r="C186" t="s">
        <v>150</v>
      </c>
      <c r="D186" t="s">
        <v>153</v>
      </c>
      <c r="E186">
        <v>160</v>
      </c>
      <c r="F186">
        <f>KVR!D40</f>
        <v>2958.43</v>
      </c>
    </row>
    <row r="187" spans="1:6" x14ac:dyDescent="0.25">
      <c r="A187" t="s">
        <v>137</v>
      </c>
      <c r="B187" t="s">
        <v>124</v>
      </c>
      <c r="C187" t="s">
        <v>150</v>
      </c>
      <c r="D187" t="s">
        <v>153</v>
      </c>
      <c r="E187">
        <v>195</v>
      </c>
      <c r="F187">
        <f>KVR!D41</f>
        <v>2068.98</v>
      </c>
    </row>
    <row r="188" spans="1:6" x14ac:dyDescent="0.25">
      <c r="A188" t="s">
        <v>137</v>
      </c>
      <c r="B188" t="s">
        <v>124</v>
      </c>
      <c r="C188" t="s">
        <v>150</v>
      </c>
      <c r="D188" t="s">
        <v>153</v>
      </c>
      <c r="E188">
        <v>225</v>
      </c>
      <c r="F188">
        <f>KVR!D42</f>
        <v>1589.44</v>
      </c>
    </row>
    <row r="189" spans="1:6" x14ac:dyDescent="0.25">
      <c r="A189" t="s">
        <v>137</v>
      </c>
      <c r="B189" t="s">
        <v>124</v>
      </c>
      <c r="C189" t="s">
        <v>150</v>
      </c>
      <c r="D189" t="s">
        <v>153</v>
      </c>
      <c r="E189">
        <v>260</v>
      </c>
      <c r="F189">
        <f>KVR!D43</f>
        <v>1260.43</v>
      </c>
    </row>
    <row r="190" spans="1:6" x14ac:dyDescent="0.25">
      <c r="A190" t="s">
        <v>137</v>
      </c>
      <c r="B190" t="s">
        <v>124</v>
      </c>
      <c r="C190" t="s">
        <v>150</v>
      </c>
      <c r="D190" t="s">
        <v>153</v>
      </c>
      <c r="E190">
        <v>295</v>
      </c>
      <c r="F190">
        <f>KVR!D44</f>
        <v>1023.28</v>
      </c>
    </row>
    <row r="191" spans="1:6" x14ac:dyDescent="0.25">
      <c r="A191" t="s">
        <v>137</v>
      </c>
      <c r="B191" t="s">
        <v>124</v>
      </c>
      <c r="C191" t="s">
        <v>150</v>
      </c>
      <c r="D191" t="s">
        <v>153</v>
      </c>
      <c r="E191">
        <v>325</v>
      </c>
      <c r="F191">
        <f>KVR!D45</f>
        <v>846.56</v>
      </c>
    </row>
    <row r="192" spans="1:6" x14ac:dyDescent="0.25">
      <c r="A192" t="s">
        <v>137</v>
      </c>
      <c r="B192" t="s">
        <v>124</v>
      </c>
      <c r="C192" t="s">
        <v>150</v>
      </c>
      <c r="D192" t="s">
        <v>153</v>
      </c>
      <c r="E192">
        <v>360</v>
      </c>
      <c r="F192">
        <f>KVR!D46</f>
        <v>711.22</v>
      </c>
    </row>
    <row r="193" spans="1:6" x14ac:dyDescent="0.25">
      <c r="A193" t="s">
        <v>137</v>
      </c>
      <c r="B193" t="s">
        <v>124</v>
      </c>
      <c r="C193" t="s">
        <v>150</v>
      </c>
      <c r="D193" t="s">
        <v>153</v>
      </c>
      <c r="E193">
        <v>390</v>
      </c>
      <c r="F193">
        <f>KVR!D47</f>
        <v>605.13</v>
      </c>
    </row>
    <row r="194" spans="1:6" x14ac:dyDescent="0.25">
      <c r="A194" t="s">
        <v>137</v>
      </c>
      <c r="B194" t="s">
        <v>124</v>
      </c>
      <c r="C194" t="s">
        <v>150</v>
      </c>
      <c r="D194" t="s">
        <v>153</v>
      </c>
      <c r="E194">
        <v>425</v>
      </c>
      <c r="F194">
        <f>KVR!D48</f>
        <v>520.44000000000005</v>
      </c>
    </row>
    <row r="195" spans="1:6" x14ac:dyDescent="0.25">
      <c r="A195" t="s">
        <v>137</v>
      </c>
      <c r="B195" t="s">
        <v>124</v>
      </c>
      <c r="C195" t="s">
        <v>150</v>
      </c>
      <c r="D195" t="s">
        <v>153</v>
      </c>
      <c r="E195">
        <v>455</v>
      </c>
      <c r="F195">
        <f>KVR!D49</f>
        <v>451.79</v>
      </c>
    </row>
    <row r="196" spans="1:6" x14ac:dyDescent="0.25">
      <c r="A196" t="s">
        <v>137</v>
      </c>
      <c r="B196" t="s">
        <v>124</v>
      </c>
      <c r="C196" t="s">
        <v>150</v>
      </c>
      <c r="D196" t="s">
        <v>153</v>
      </c>
      <c r="E196">
        <v>490</v>
      </c>
      <c r="F196">
        <f>KVR!D50</f>
        <v>395.38</v>
      </c>
    </row>
    <row r="197" spans="1:6" x14ac:dyDescent="0.25">
      <c r="A197" t="s">
        <v>137</v>
      </c>
      <c r="B197" t="s">
        <v>124</v>
      </c>
      <c r="C197" t="s">
        <v>150</v>
      </c>
      <c r="D197" t="s">
        <v>153</v>
      </c>
      <c r="E197">
        <v>520</v>
      </c>
      <c r="F197">
        <f>KVR!D51</f>
        <v>348.49</v>
      </c>
    </row>
    <row r="198" spans="1:6" x14ac:dyDescent="0.25">
      <c r="A198" t="s">
        <v>137</v>
      </c>
      <c r="B198" t="s">
        <v>124</v>
      </c>
      <c r="C198" t="s">
        <v>150</v>
      </c>
      <c r="D198" t="s">
        <v>153</v>
      </c>
      <c r="E198">
        <v>555</v>
      </c>
      <c r="F198">
        <f>KVR!D52</f>
        <v>309.08</v>
      </c>
    </row>
    <row r="199" spans="1:6" x14ac:dyDescent="0.25">
      <c r="A199" t="s">
        <v>137</v>
      </c>
      <c r="B199" t="s">
        <v>124</v>
      </c>
      <c r="C199" t="s">
        <v>150</v>
      </c>
      <c r="D199" t="s">
        <v>153</v>
      </c>
      <c r="E199">
        <v>590</v>
      </c>
      <c r="F199">
        <f>KVR!D53</f>
        <v>276.49</v>
      </c>
    </row>
    <row r="200" spans="1:6" x14ac:dyDescent="0.25">
      <c r="A200" t="s">
        <v>137</v>
      </c>
      <c r="B200" t="s">
        <v>124</v>
      </c>
      <c r="C200" t="s">
        <v>150</v>
      </c>
      <c r="D200" t="s">
        <v>153</v>
      </c>
      <c r="E200">
        <v>620</v>
      </c>
      <c r="F200">
        <f>KVR!D54</f>
        <v>255.01</v>
      </c>
    </row>
    <row r="201" spans="1:6" x14ac:dyDescent="0.25">
      <c r="A201" t="s">
        <v>137</v>
      </c>
      <c r="B201" t="s">
        <v>124</v>
      </c>
      <c r="C201" t="s">
        <v>150</v>
      </c>
      <c r="D201" t="s">
        <v>153</v>
      </c>
      <c r="E201">
        <v>655</v>
      </c>
      <c r="F201">
        <f>KVR!D55</f>
        <v>236.66</v>
      </c>
    </row>
    <row r="202" spans="1:6" x14ac:dyDescent="0.25">
      <c r="A202" t="s">
        <v>137</v>
      </c>
      <c r="B202" t="s">
        <v>124</v>
      </c>
      <c r="C202" t="s">
        <v>150</v>
      </c>
      <c r="D202" t="s">
        <v>152</v>
      </c>
      <c r="E202">
        <v>30</v>
      </c>
      <c r="F202">
        <f>KVR!E36</f>
        <v>144850.82</v>
      </c>
    </row>
    <row r="203" spans="1:6" x14ac:dyDescent="0.25">
      <c r="A203" t="s">
        <v>137</v>
      </c>
      <c r="B203" t="s">
        <v>124</v>
      </c>
      <c r="C203" t="s">
        <v>150</v>
      </c>
      <c r="D203" t="s">
        <v>152</v>
      </c>
      <c r="E203">
        <v>65</v>
      </c>
      <c r="F203">
        <f>KVR!E37</f>
        <v>96020.34</v>
      </c>
    </row>
    <row r="204" spans="1:6" x14ac:dyDescent="0.25">
      <c r="A204" t="s">
        <v>137</v>
      </c>
      <c r="B204" t="s">
        <v>124</v>
      </c>
      <c r="C204" t="s">
        <v>150</v>
      </c>
      <c r="D204" t="s">
        <v>152</v>
      </c>
      <c r="E204">
        <v>95</v>
      </c>
      <c r="F204">
        <f>KVR!E38</f>
        <v>72434.820000000007</v>
      </c>
    </row>
    <row r="205" spans="1:6" x14ac:dyDescent="0.25">
      <c r="A205" t="s">
        <v>137</v>
      </c>
      <c r="B205" t="s">
        <v>124</v>
      </c>
      <c r="C205" t="s">
        <v>150</v>
      </c>
      <c r="D205" t="s">
        <v>152</v>
      </c>
      <c r="E205">
        <v>130</v>
      </c>
      <c r="F205">
        <f>KVR!E39</f>
        <v>58221.38</v>
      </c>
    </row>
    <row r="206" spans="1:6" x14ac:dyDescent="0.25">
      <c r="A206" t="s">
        <v>137</v>
      </c>
      <c r="B206" t="s">
        <v>124</v>
      </c>
      <c r="C206" t="s">
        <v>150</v>
      </c>
      <c r="D206" t="s">
        <v>152</v>
      </c>
      <c r="E206">
        <v>160</v>
      </c>
      <c r="F206">
        <f>KVR!E40</f>
        <v>48551.82</v>
      </c>
    </row>
    <row r="207" spans="1:6" x14ac:dyDescent="0.25">
      <c r="A207" t="s">
        <v>137</v>
      </c>
      <c r="B207" t="s">
        <v>124</v>
      </c>
      <c r="C207" t="s">
        <v>150</v>
      </c>
      <c r="D207" t="s">
        <v>152</v>
      </c>
      <c r="E207">
        <v>195</v>
      </c>
      <c r="F207">
        <f>KVR!E41</f>
        <v>41473.08</v>
      </c>
    </row>
    <row r="208" spans="1:6" x14ac:dyDescent="0.25">
      <c r="A208" t="s">
        <v>137</v>
      </c>
      <c r="B208" t="s">
        <v>124</v>
      </c>
      <c r="C208" t="s">
        <v>150</v>
      </c>
      <c r="D208" t="s">
        <v>152</v>
      </c>
      <c r="E208">
        <v>225</v>
      </c>
      <c r="F208">
        <f>KVR!E42</f>
        <v>36036.559999999998</v>
      </c>
    </row>
    <row r="209" spans="1:6" x14ac:dyDescent="0.25">
      <c r="A209" t="s">
        <v>137</v>
      </c>
      <c r="B209" t="s">
        <v>124</v>
      </c>
      <c r="C209" t="s">
        <v>150</v>
      </c>
      <c r="D209" t="s">
        <v>152</v>
      </c>
      <c r="E209">
        <v>260</v>
      </c>
      <c r="F209">
        <f>KVR!E43</f>
        <v>31719.61</v>
      </c>
    </row>
    <row r="210" spans="1:6" x14ac:dyDescent="0.25">
      <c r="A210" t="s">
        <v>137</v>
      </c>
      <c r="B210" t="s">
        <v>124</v>
      </c>
      <c r="C210" t="s">
        <v>150</v>
      </c>
      <c r="D210" t="s">
        <v>152</v>
      </c>
      <c r="E210">
        <v>295</v>
      </c>
      <c r="F210">
        <f>KVR!E44</f>
        <v>28206.71</v>
      </c>
    </row>
    <row r="211" spans="1:6" x14ac:dyDescent="0.25">
      <c r="A211" t="s">
        <v>137</v>
      </c>
      <c r="B211" t="s">
        <v>124</v>
      </c>
      <c r="C211" t="s">
        <v>150</v>
      </c>
      <c r="D211" t="s">
        <v>152</v>
      </c>
      <c r="E211">
        <v>325</v>
      </c>
      <c r="F211">
        <f>KVR!E45</f>
        <v>25293.89</v>
      </c>
    </row>
    <row r="212" spans="1:6" x14ac:dyDescent="0.25">
      <c r="A212" t="s">
        <v>137</v>
      </c>
      <c r="B212" t="s">
        <v>124</v>
      </c>
      <c r="C212" t="s">
        <v>150</v>
      </c>
      <c r="D212" t="s">
        <v>152</v>
      </c>
      <c r="E212">
        <v>360</v>
      </c>
      <c r="F212">
        <f>KVR!E46</f>
        <v>22842.29</v>
      </c>
    </row>
    <row r="213" spans="1:6" x14ac:dyDescent="0.25">
      <c r="A213" t="s">
        <v>137</v>
      </c>
      <c r="B213" t="s">
        <v>124</v>
      </c>
      <c r="C213" t="s">
        <v>150</v>
      </c>
      <c r="D213" t="s">
        <v>152</v>
      </c>
      <c r="E213">
        <v>390</v>
      </c>
      <c r="F213">
        <f>KVR!E47</f>
        <v>20753.46</v>
      </c>
    </row>
    <row r="214" spans="1:6" x14ac:dyDescent="0.25">
      <c r="A214" t="s">
        <v>137</v>
      </c>
      <c r="B214" t="s">
        <v>124</v>
      </c>
      <c r="C214" t="s">
        <v>150</v>
      </c>
      <c r="D214" t="s">
        <v>152</v>
      </c>
      <c r="E214">
        <v>425</v>
      </c>
      <c r="F214">
        <f>KVR!E48</f>
        <v>18955.32</v>
      </c>
    </row>
    <row r="215" spans="1:6" x14ac:dyDescent="0.25">
      <c r="A215" t="s">
        <v>137</v>
      </c>
      <c r="B215" t="s">
        <v>124</v>
      </c>
      <c r="C215" t="s">
        <v>150</v>
      </c>
      <c r="D215" t="s">
        <v>152</v>
      </c>
      <c r="E215">
        <v>455</v>
      </c>
      <c r="F215">
        <f>KVR!E49</f>
        <v>17393.71</v>
      </c>
    </row>
    <row r="216" spans="1:6" x14ac:dyDescent="0.25">
      <c r="A216" t="s">
        <v>137</v>
      </c>
      <c r="B216" t="s">
        <v>124</v>
      </c>
      <c r="C216" t="s">
        <v>150</v>
      </c>
      <c r="D216" t="s">
        <v>152</v>
      </c>
      <c r="E216">
        <v>490</v>
      </c>
      <c r="F216">
        <f>KVR!E50</f>
        <v>16027.08</v>
      </c>
    </row>
    <row r="217" spans="1:6" x14ac:dyDescent="0.25">
      <c r="A217" t="s">
        <v>137</v>
      </c>
      <c r="B217" t="s">
        <v>124</v>
      </c>
      <c r="C217" t="s">
        <v>150</v>
      </c>
      <c r="D217" t="s">
        <v>152</v>
      </c>
      <c r="E217">
        <v>520</v>
      </c>
      <c r="F217">
        <f>KVR!E51</f>
        <v>14822.99</v>
      </c>
    </row>
    <row r="218" spans="1:6" x14ac:dyDescent="0.25">
      <c r="A218" t="s">
        <v>137</v>
      </c>
      <c r="B218" t="s">
        <v>124</v>
      </c>
      <c r="C218" t="s">
        <v>150</v>
      </c>
      <c r="D218" t="s">
        <v>152</v>
      </c>
      <c r="E218">
        <v>555</v>
      </c>
      <c r="F218">
        <f>KVR!E52</f>
        <v>13755.68</v>
      </c>
    </row>
    <row r="219" spans="1:6" x14ac:dyDescent="0.25">
      <c r="A219" t="s">
        <v>137</v>
      </c>
      <c r="B219" t="s">
        <v>124</v>
      </c>
      <c r="C219" t="s">
        <v>150</v>
      </c>
      <c r="D219" t="s">
        <v>152</v>
      </c>
      <c r="E219">
        <v>590</v>
      </c>
      <c r="F219">
        <f>KVR!E53</f>
        <v>12804.48</v>
      </c>
    </row>
    <row r="220" spans="1:6" x14ac:dyDescent="0.25">
      <c r="A220" t="s">
        <v>137</v>
      </c>
      <c r="B220" t="s">
        <v>124</v>
      </c>
      <c r="C220" t="s">
        <v>150</v>
      </c>
      <c r="D220" t="s">
        <v>152</v>
      </c>
      <c r="E220">
        <v>620</v>
      </c>
      <c r="F220">
        <f>KVR!E54</f>
        <v>11952.6</v>
      </c>
    </row>
    <row r="221" spans="1:6" x14ac:dyDescent="0.25">
      <c r="A221" t="s">
        <v>137</v>
      </c>
      <c r="B221" t="s">
        <v>124</v>
      </c>
      <c r="C221" t="s">
        <v>150</v>
      </c>
      <c r="D221" t="s">
        <v>152</v>
      </c>
      <c r="E221">
        <v>655</v>
      </c>
      <c r="F221">
        <f>KVR!E55</f>
        <v>11186.24</v>
      </c>
    </row>
    <row r="222" spans="1:6" x14ac:dyDescent="0.25">
      <c r="A222" t="s">
        <v>137</v>
      </c>
      <c r="B222" t="s">
        <v>124</v>
      </c>
      <c r="C222" t="s">
        <v>150</v>
      </c>
      <c r="D222" t="s">
        <v>149</v>
      </c>
      <c r="E222">
        <v>30</v>
      </c>
      <c r="F222">
        <f>KVR!F36</f>
        <v>147267.04999999999</v>
      </c>
    </row>
    <row r="223" spans="1:6" x14ac:dyDescent="0.25">
      <c r="A223" t="s">
        <v>137</v>
      </c>
      <c r="B223" t="s">
        <v>124</v>
      </c>
      <c r="C223" t="s">
        <v>150</v>
      </c>
      <c r="D223" t="s">
        <v>149</v>
      </c>
      <c r="E223">
        <v>65</v>
      </c>
      <c r="F223">
        <f>KVR!F37</f>
        <v>100154.03</v>
      </c>
    </row>
    <row r="224" spans="1:6" x14ac:dyDescent="0.25">
      <c r="A224" t="s">
        <v>137</v>
      </c>
      <c r="B224" t="s">
        <v>124</v>
      </c>
      <c r="C224" t="s">
        <v>150</v>
      </c>
      <c r="D224" t="s">
        <v>149</v>
      </c>
      <c r="E224">
        <v>95</v>
      </c>
      <c r="F224">
        <f>KVR!F38</f>
        <v>77053.83</v>
      </c>
    </row>
    <row r="225" spans="1:6" x14ac:dyDescent="0.25">
      <c r="A225" t="s">
        <v>137</v>
      </c>
      <c r="B225" t="s">
        <v>124</v>
      </c>
      <c r="C225" t="s">
        <v>150</v>
      </c>
      <c r="D225" t="s">
        <v>149</v>
      </c>
      <c r="E225">
        <v>130</v>
      </c>
      <c r="F225">
        <f>KVR!F39</f>
        <v>62911.85</v>
      </c>
    </row>
    <row r="226" spans="1:6" x14ac:dyDescent="0.25">
      <c r="A226" t="s">
        <v>137</v>
      </c>
      <c r="B226" t="s">
        <v>124</v>
      </c>
      <c r="C226" t="s">
        <v>150</v>
      </c>
      <c r="D226" t="s">
        <v>149</v>
      </c>
      <c r="E226">
        <v>160</v>
      </c>
      <c r="F226">
        <f>KVR!F40</f>
        <v>53157.26</v>
      </c>
    </row>
    <row r="227" spans="1:6" x14ac:dyDescent="0.25">
      <c r="A227" t="s">
        <v>137</v>
      </c>
      <c r="B227" t="s">
        <v>124</v>
      </c>
      <c r="C227" t="s">
        <v>150</v>
      </c>
      <c r="D227" t="s">
        <v>149</v>
      </c>
      <c r="E227">
        <v>195</v>
      </c>
      <c r="F227">
        <f>KVR!F41</f>
        <v>45934.16</v>
      </c>
    </row>
    <row r="228" spans="1:6" x14ac:dyDescent="0.25">
      <c r="A228" t="s">
        <v>137</v>
      </c>
      <c r="B228" t="s">
        <v>124</v>
      </c>
      <c r="C228" t="s">
        <v>150</v>
      </c>
      <c r="D228" t="s">
        <v>149</v>
      </c>
      <c r="E228">
        <v>225</v>
      </c>
      <c r="F228">
        <f>KVR!F42</f>
        <v>40334.589999999997</v>
      </c>
    </row>
    <row r="229" spans="1:6" x14ac:dyDescent="0.25">
      <c r="A229" t="s">
        <v>137</v>
      </c>
      <c r="B229" t="s">
        <v>124</v>
      </c>
      <c r="C229" t="s">
        <v>150</v>
      </c>
      <c r="D229" t="s">
        <v>149</v>
      </c>
      <c r="E229">
        <v>260</v>
      </c>
      <c r="F229">
        <f>KVR!F43</f>
        <v>35853.53</v>
      </c>
    </row>
    <row r="230" spans="1:6" x14ac:dyDescent="0.25">
      <c r="A230" t="s">
        <v>137</v>
      </c>
      <c r="B230" t="s">
        <v>124</v>
      </c>
      <c r="C230" t="s">
        <v>150</v>
      </c>
      <c r="D230" t="s">
        <v>149</v>
      </c>
      <c r="E230">
        <v>295</v>
      </c>
      <c r="F230">
        <f>KVR!F44</f>
        <v>32182.95</v>
      </c>
    </row>
    <row r="231" spans="1:6" x14ac:dyDescent="0.25">
      <c r="A231" t="s">
        <v>137</v>
      </c>
      <c r="B231" t="s">
        <v>124</v>
      </c>
      <c r="C231" t="s">
        <v>150</v>
      </c>
      <c r="D231" t="s">
        <v>149</v>
      </c>
      <c r="E231">
        <v>325</v>
      </c>
      <c r="F231">
        <f>KVR!F45</f>
        <v>29121.759999999998</v>
      </c>
    </row>
    <row r="232" spans="1:6" x14ac:dyDescent="0.25">
      <c r="A232" t="s">
        <v>137</v>
      </c>
      <c r="B232" t="s">
        <v>124</v>
      </c>
      <c r="C232" t="s">
        <v>150</v>
      </c>
      <c r="D232" t="s">
        <v>149</v>
      </c>
      <c r="E232">
        <v>360</v>
      </c>
      <c r="F232">
        <f>KVR!F46</f>
        <v>26531.82</v>
      </c>
    </row>
    <row r="233" spans="1:6" x14ac:dyDescent="0.25">
      <c r="A233" t="s">
        <v>137</v>
      </c>
      <c r="B233" t="s">
        <v>124</v>
      </c>
      <c r="C233" t="s">
        <v>150</v>
      </c>
      <c r="D233" t="s">
        <v>149</v>
      </c>
      <c r="E233">
        <v>390</v>
      </c>
      <c r="F233">
        <f>KVR!F47</f>
        <v>24314.44</v>
      </c>
    </row>
    <row r="234" spans="1:6" x14ac:dyDescent="0.25">
      <c r="A234" t="s">
        <v>137</v>
      </c>
      <c r="B234" t="s">
        <v>124</v>
      </c>
      <c r="C234" t="s">
        <v>150</v>
      </c>
      <c r="D234" t="s">
        <v>149</v>
      </c>
      <c r="E234">
        <v>425</v>
      </c>
      <c r="F234">
        <f>KVR!F48</f>
        <v>22396.87</v>
      </c>
    </row>
    <row r="235" spans="1:6" x14ac:dyDescent="0.25">
      <c r="A235" t="s">
        <v>137</v>
      </c>
      <c r="B235" t="s">
        <v>124</v>
      </c>
      <c r="C235" t="s">
        <v>150</v>
      </c>
      <c r="D235" t="s">
        <v>149</v>
      </c>
      <c r="E235">
        <v>455</v>
      </c>
      <c r="F235">
        <f>KVR!F49</f>
        <v>20724.2</v>
      </c>
    </row>
    <row r="236" spans="1:6" x14ac:dyDescent="0.25">
      <c r="A236" t="s">
        <v>137</v>
      </c>
      <c r="B236" t="s">
        <v>124</v>
      </c>
      <c r="C236" t="s">
        <v>150</v>
      </c>
      <c r="D236" t="s">
        <v>149</v>
      </c>
      <c r="E236">
        <v>490</v>
      </c>
      <c r="F236">
        <f>KVR!F50</f>
        <v>19254.080000000002</v>
      </c>
    </row>
    <row r="237" spans="1:6" x14ac:dyDescent="0.25">
      <c r="A237" t="s">
        <v>137</v>
      </c>
      <c r="B237" t="s">
        <v>124</v>
      </c>
      <c r="C237" t="s">
        <v>150</v>
      </c>
      <c r="D237" t="s">
        <v>149</v>
      </c>
      <c r="E237">
        <v>520</v>
      </c>
      <c r="F237">
        <f>KVR!F51</f>
        <v>17953.310000000001</v>
      </c>
    </row>
    <row r="238" spans="1:6" x14ac:dyDescent="0.25">
      <c r="A238" t="s">
        <v>137</v>
      </c>
      <c r="B238" t="s">
        <v>124</v>
      </c>
      <c r="C238" t="s">
        <v>150</v>
      </c>
      <c r="D238" t="s">
        <v>149</v>
      </c>
      <c r="E238">
        <v>555</v>
      </c>
      <c r="F238">
        <f>KVR!F52</f>
        <v>16795.48</v>
      </c>
    </row>
    <row r="239" spans="1:6" x14ac:dyDescent="0.25">
      <c r="A239" t="s">
        <v>137</v>
      </c>
      <c r="B239" t="s">
        <v>124</v>
      </c>
      <c r="C239" t="s">
        <v>150</v>
      </c>
      <c r="D239" t="s">
        <v>149</v>
      </c>
      <c r="E239">
        <v>590</v>
      </c>
      <c r="F239">
        <f>KVR!F53</f>
        <v>15759.3</v>
      </c>
    </row>
    <row r="240" spans="1:6" x14ac:dyDescent="0.25">
      <c r="A240" t="s">
        <v>137</v>
      </c>
      <c r="B240" t="s">
        <v>124</v>
      </c>
      <c r="C240" t="s">
        <v>150</v>
      </c>
      <c r="D240" t="s">
        <v>149</v>
      </c>
      <c r="E240">
        <v>620</v>
      </c>
      <c r="F240">
        <f>KVR!F54</f>
        <v>14827.46</v>
      </c>
    </row>
    <row r="241" spans="1:6" x14ac:dyDescent="0.25">
      <c r="A241" t="s">
        <v>137</v>
      </c>
      <c r="B241" t="s">
        <v>124</v>
      </c>
      <c r="C241" t="s">
        <v>150</v>
      </c>
      <c r="D241" t="s">
        <v>149</v>
      </c>
      <c r="E241">
        <v>655</v>
      </c>
      <c r="F241">
        <f>KVR!F55</f>
        <v>13985.7</v>
      </c>
    </row>
    <row r="242" spans="1:6" x14ac:dyDescent="0.25">
      <c r="A242" t="s">
        <v>137</v>
      </c>
      <c r="B242" t="s">
        <v>151</v>
      </c>
      <c r="C242" t="s">
        <v>150</v>
      </c>
      <c r="D242">
        <v>24</v>
      </c>
      <c r="E242">
        <v>30</v>
      </c>
      <c r="F242">
        <f>KVR!G36</f>
        <v>58948.022729999997</v>
      </c>
    </row>
    <row r="243" spans="1:6" x14ac:dyDescent="0.25">
      <c r="A243" t="s">
        <v>137</v>
      </c>
      <c r="B243" t="s">
        <v>151</v>
      </c>
      <c r="C243" t="s">
        <v>150</v>
      </c>
      <c r="D243">
        <v>24</v>
      </c>
      <c r="E243">
        <v>65</v>
      </c>
      <c r="F243">
        <f>KVR!G37</f>
        <v>20030.052729999999</v>
      </c>
    </row>
    <row r="244" spans="1:6" x14ac:dyDescent="0.25">
      <c r="A244" t="s">
        <v>137</v>
      </c>
      <c r="B244" t="s">
        <v>151</v>
      </c>
      <c r="C244" t="s">
        <v>150</v>
      </c>
      <c r="D244">
        <v>24</v>
      </c>
      <c r="E244">
        <v>95</v>
      </c>
      <c r="F244">
        <f>KVR!G38</f>
        <v>9740.3165700000009</v>
      </c>
    </row>
    <row r="245" spans="1:6" x14ac:dyDescent="0.25">
      <c r="A245" t="s">
        <v>137</v>
      </c>
      <c r="B245" t="s">
        <v>151</v>
      </c>
      <c r="C245" t="s">
        <v>150</v>
      </c>
      <c r="D245">
        <v>24</v>
      </c>
      <c r="E245">
        <v>130</v>
      </c>
      <c r="F245">
        <f>KVR!G39</f>
        <v>5688.0923400000001</v>
      </c>
    </row>
    <row r="246" spans="1:6" x14ac:dyDescent="0.25">
      <c r="A246" t="s">
        <v>137</v>
      </c>
      <c r="B246" t="s">
        <v>151</v>
      </c>
      <c r="C246" t="s">
        <v>150</v>
      </c>
      <c r="D246">
        <v>24</v>
      </c>
      <c r="E246">
        <v>160</v>
      </c>
      <c r="F246">
        <f>KVR!G40</f>
        <v>3860.9175</v>
      </c>
    </row>
    <row r="247" spans="1:6" x14ac:dyDescent="0.25">
      <c r="A247" t="s">
        <v>137</v>
      </c>
      <c r="B247" t="s">
        <v>151</v>
      </c>
      <c r="C247" t="s">
        <v>150</v>
      </c>
      <c r="D247">
        <v>24</v>
      </c>
      <c r="E247">
        <v>195</v>
      </c>
      <c r="F247">
        <f>KVR!G41</f>
        <v>2971.0482499999998</v>
      </c>
    </row>
    <row r="248" spans="1:6" x14ac:dyDescent="0.25">
      <c r="A248" t="s">
        <v>137</v>
      </c>
      <c r="B248" t="s">
        <v>151</v>
      </c>
      <c r="C248" t="s">
        <v>150</v>
      </c>
      <c r="D248">
        <v>24</v>
      </c>
      <c r="E248">
        <v>225</v>
      </c>
      <c r="F248">
        <f>KVR!G42</f>
        <v>2380.9310500000001</v>
      </c>
    </row>
    <row r="249" spans="1:6" x14ac:dyDescent="0.25">
      <c r="A249" t="s">
        <v>137</v>
      </c>
      <c r="B249" t="s">
        <v>151</v>
      </c>
      <c r="C249" t="s">
        <v>150</v>
      </c>
      <c r="D249">
        <v>24</v>
      </c>
      <c r="E249">
        <v>260</v>
      </c>
      <c r="F249">
        <f>KVR!G43</f>
        <v>1965.9371100000001</v>
      </c>
    </row>
    <row r="250" spans="1:6" x14ac:dyDescent="0.25">
      <c r="A250" t="s">
        <v>137</v>
      </c>
      <c r="B250" t="s">
        <v>151</v>
      </c>
      <c r="C250" t="s">
        <v>150</v>
      </c>
      <c r="D250">
        <v>24</v>
      </c>
      <c r="E250">
        <v>295</v>
      </c>
      <c r="F250">
        <f>KVR!G44</f>
        <v>1660.8816300000001</v>
      </c>
    </row>
    <row r="251" spans="1:6" x14ac:dyDescent="0.25">
      <c r="A251" t="s">
        <v>137</v>
      </c>
      <c r="B251" t="s">
        <v>151</v>
      </c>
      <c r="C251" t="s">
        <v>150</v>
      </c>
      <c r="D251">
        <v>24</v>
      </c>
      <c r="E251">
        <v>325</v>
      </c>
      <c r="F251">
        <f>KVR!G45</f>
        <v>1428.7588000000001</v>
      </c>
    </row>
    <row r="252" spans="1:6" x14ac:dyDescent="0.25">
      <c r="A252" t="s">
        <v>137</v>
      </c>
      <c r="B252" t="s">
        <v>151</v>
      </c>
      <c r="C252" t="s">
        <v>150</v>
      </c>
      <c r="D252">
        <v>24</v>
      </c>
      <c r="E252">
        <v>360</v>
      </c>
      <c r="F252">
        <f>KVR!G46</f>
        <v>1247.17723</v>
      </c>
    </row>
    <row r="253" spans="1:6" x14ac:dyDescent="0.25">
      <c r="A253" t="s">
        <v>137</v>
      </c>
      <c r="B253" t="s">
        <v>151</v>
      </c>
      <c r="C253" t="s">
        <v>150</v>
      </c>
      <c r="D253">
        <v>24</v>
      </c>
      <c r="E253">
        <v>390</v>
      </c>
      <c r="F253">
        <f>KVR!G47</f>
        <v>1101.8800000000001</v>
      </c>
    </row>
    <row r="254" spans="1:6" x14ac:dyDescent="0.25">
      <c r="A254" t="s">
        <v>137</v>
      </c>
      <c r="B254" t="s">
        <v>151</v>
      </c>
      <c r="C254" t="s">
        <v>150</v>
      </c>
      <c r="D254">
        <v>24</v>
      </c>
      <c r="E254">
        <v>425</v>
      </c>
      <c r="F254">
        <f>KVR!G48</f>
        <v>983.40347999999994</v>
      </c>
    </row>
    <row r="255" spans="1:6" x14ac:dyDescent="0.25">
      <c r="A255" t="s">
        <v>137</v>
      </c>
      <c r="B255" t="s">
        <v>151</v>
      </c>
      <c r="C255" t="s">
        <v>150</v>
      </c>
      <c r="D255">
        <v>24</v>
      </c>
      <c r="E255">
        <v>455</v>
      </c>
      <c r="F255">
        <f>KVR!G49</f>
        <v>885.24420999999995</v>
      </c>
    </row>
    <row r="256" spans="1:6" x14ac:dyDescent="0.25">
      <c r="A256" t="s">
        <v>137</v>
      </c>
      <c r="B256" t="s">
        <v>151</v>
      </c>
      <c r="C256" t="s">
        <v>150</v>
      </c>
      <c r="D256">
        <v>24</v>
      </c>
      <c r="E256">
        <v>490</v>
      </c>
      <c r="F256">
        <f>KVR!G50</f>
        <v>802.80011000000002</v>
      </c>
    </row>
    <row r="257" spans="1:6" x14ac:dyDescent="0.25">
      <c r="A257" t="s">
        <v>137</v>
      </c>
      <c r="B257" t="s">
        <v>151</v>
      </c>
      <c r="C257" t="s">
        <v>150</v>
      </c>
      <c r="D257">
        <v>24</v>
      </c>
      <c r="E257">
        <v>520</v>
      </c>
      <c r="F257">
        <f>KVR!G51</f>
        <v>732.73191999999995</v>
      </c>
    </row>
    <row r="258" spans="1:6" x14ac:dyDescent="0.25">
      <c r="A258" t="s">
        <v>137</v>
      </c>
      <c r="B258" t="s">
        <v>151</v>
      </c>
      <c r="C258" t="s">
        <v>150</v>
      </c>
      <c r="D258">
        <v>24</v>
      </c>
      <c r="E258">
        <v>555</v>
      </c>
      <c r="F258">
        <f>KVR!G52</f>
        <v>672.56349999999998</v>
      </c>
    </row>
    <row r="259" spans="1:6" x14ac:dyDescent="0.25">
      <c r="A259" t="s">
        <v>137</v>
      </c>
      <c r="B259" t="s">
        <v>151</v>
      </c>
      <c r="C259" t="s">
        <v>150</v>
      </c>
      <c r="D259">
        <v>24</v>
      </c>
      <c r="E259">
        <v>590</v>
      </c>
      <c r="F259">
        <f>KVR!G53</f>
        <v>620.42357000000004</v>
      </c>
    </row>
    <row r="260" spans="1:6" x14ac:dyDescent="0.25">
      <c r="A260" t="s">
        <v>137</v>
      </c>
      <c r="B260" t="s">
        <v>151</v>
      </c>
      <c r="C260" t="s">
        <v>150</v>
      </c>
      <c r="D260">
        <v>24</v>
      </c>
      <c r="E260">
        <v>620</v>
      </c>
      <c r="F260">
        <f>KVR!G54</f>
        <v>574.87414000000001</v>
      </c>
    </row>
    <row r="261" spans="1:6" x14ac:dyDescent="0.25">
      <c r="A261" t="s">
        <v>137</v>
      </c>
      <c r="B261" t="s">
        <v>151</v>
      </c>
      <c r="C261" t="s">
        <v>150</v>
      </c>
      <c r="D261">
        <v>24</v>
      </c>
      <c r="E261">
        <v>655</v>
      </c>
      <c r="F261">
        <f>KVR!G55</f>
        <v>534.79363000000001</v>
      </c>
    </row>
    <row r="262" spans="1:6" x14ac:dyDescent="0.25">
      <c r="A262" t="s">
        <v>137</v>
      </c>
      <c r="B262" t="s">
        <v>151</v>
      </c>
      <c r="C262" t="s">
        <v>150</v>
      </c>
      <c r="D262" t="s">
        <v>153</v>
      </c>
      <c r="E262">
        <v>30</v>
      </c>
      <c r="F262">
        <f>KVR!H36</f>
        <v>58948.02</v>
      </c>
    </row>
    <row r="263" spans="1:6" x14ac:dyDescent="0.25">
      <c r="A263" t="s">
        <v>137</v>
      </c>
      <c r="B263" t="s">
        <v>151</v>
      </c>
      <c r="C263" t="s">
        <v>150</v>
      </c>
      <c r="D263" t="s">
        <v>153</v>
      </c>
      <c r="E263">
        <v>65</v>
      </c>
      <c r="F263">
        <f>KVR!H37</f>
        <v>18664.23</v>
      </c>
    </row>
    <row r="264" spans="1:6" x14ac:dyDescent="0.25">
      <c r="A264" t="s">
        <v>137</v>
      </c>
      <c r="B264" t="s">
        <v>151</v>
      </c>
      <c r="C264" t="s">
        <v>150</v>
      </c>
      <c r="D264" t="s">
        <v>153</v>
      </c>
      <c r="E264">
        <v>95</v>
      </c>
      <c r="F264">
        <f>KVR!H38</f>
        <v>8458.82</v>
      </c>
    </row>
    <row r="265" spans="1:6" x14ac:dyDescent="0.25">
      <c r="A265" t="s">
        <v>137</v>
      </c>
      <c r="B265" t="s">
        <v>151</v>
      </c>
      <c r="C265" t="s">
        <v>150</v>
      </c>
      <c r="D265" t="s">
        <v>153</v>
      </c>
      <c r="E265">
        <v>130</v>
      </c>
      <c r="F265">
        <f>KVR!H39</f>
        <v>4707.12</v>
      </c>
    </row>
    <row r="266" spans="1:6" x14ac:dyDescent="0.25">
      <c r="A266" t="s">
        <v>137</v>
      </c>
      <c r="B266" t="s">
        <v>151</v>
      </c>
      <c r="C266" t="s">
        <v>150</v>
      </c>
      <c r="D266" t="s">
        <v>153</v>
      </c>
      <c r="E266">
        <v>160</v>
      </c>
      <c r="F266">
        <f>KVR!H40</f>
        <v>2958.43</v>
      </c>
    </row>
    <row r="267" spans="1:6" x14ac:dyDescent="0.25">
      <c r="A267" t="s">
        <v>137</v>
      </c>
      <c r="B267" t="s">
        <v>151</v>
      </c>
      <c r="C267" t="s">
        <v>150</v>
      </c>
      <c r="D267" t="s">
        <v>153</v>
      </c>
      <c r="E267">
        <v>195</v>
      </c>
      <c r="F267">
        <f>KVR!H41</f>
        <v>2013.4</v>
      </c>
    </row>
    <row r="268" spans="1:6" x14ac:dyDescent="0.25">
      <c r="A268" t="s">
        <v>137</v>
      </c>
      <c r="B268" t="s">
        <v>151</v>
      </c>
      <c r="C268" t="s">
        <v>150</v>
      </c>
      <c r="D268" t="s">
        <v>153</v>
      </c>
      <c r="E268">
        <v>225</v>
      </c>
      <c r="F268">
        <f>KVR!H42</f>
        <v>1450.7</v>
      </c>
    </row>
    <row r="269" spans="1:6" x14ac:dyDescent="0.25">
      <c r="A269" t="s">
        <v>137</v>
      </c>
      <c r="B269" t="s">
        <v>151</v>
      </c>
      <c r="C269" t="s">
        <v>150</v>
      </c>
      <c r="D269" t="s">
        <v>153</v>
      </c>
      <c r="E269">
        <v>260</v>
      </c>
      <c r="F269">
        <f>KVR!H43</f>
        <v>1090.93</v>
      </c>
    </row>
    <row r="270" spans="1:6" x14ac:dyDescent="0.25">
      <c r="A270" t="s">
        <v>137</v>
      </c>
      <c r="B270" t="s">
        <v>151</v>
      </c>
      <c r="C270" t="s">
        <v>150</v>
      </c>
      <c r="D270" t="s">
        <v>153</v>
      </c>
      <c r="E270">
        <v>295</v>
      </c>
      <c r="F270">
        <f>KVR!H44</f>
        <v>848.17</v>
      </c>
    </row>
    <row r="271" spans="1:6" x14ac:dyDescent="0.25">
      <c r="A271" t="s">
        <v>137</v>
      </c>
      <c r="B271" t="s">
        <v>151</v>
      </c>
      <c r="C271" t="s">
        <v>150</v>
      </c>
      <c r="D271" t="s">
        <v>153</v>
      </c>
      <c r="E271">
        <v>325</v>
      </c>
      <c r="F271">
        <f>KVR!H45</f>
        <v>677.53</v>
      </c>
    </row>
    <row r="272" spans="1:6" x14ac:dyDescent="0.25">
      <c r="A272" t="s">
        <v>137</v>
      </c>
      <c r="B272" t="s">
        <v>151</v>
      </c>
      <c r="C272" t="s">
        <v>150</v>
      </c>
      <c r="D272" t="s">
        <v>153</v>
      </c>
      <c r="E272">
        <v>360</v>
      </c>
      <c r="F272">
        <f>KVR!H46</f>
        <v>553.39</v>
      </c>
    </row>
    <row r="273" spans="1:6" x14ac:dyDescent="0.25">
      <c r="A273" t="s">
        <v>137</v>
      </c>
      <c r="B273" t="s">
        <v>151</v>
      </c>
      <c r="C273" t="s">
        <v>150</v>
      </c>
      <c r="D273" t="s">
        <v>153</v>
      </c>
      <c r="E273">
        <v>390</v>
      </c>
      <c r="F273">
        <f>KVR!H47</f>
        <v>460.46</v>
      </c>
    </row>
    <row r="274" spans="1:6" x14ac:dyDescent="0.25">
      <c r="A274" t="s">
        <v>137</v>
      </c>
      <c r="B274" t="s">
        <v>151</v>
      </c>
      <c r="C274" t="s">
        <v>150</v>
      </c>
      <c r="D274" t="s">
        <v>153</v>
      </c>
      <c r="E274">
        <v>425</v>
      </c>
      <c r="F274">
        <f>KVR!H48</f>
        <v>389.25</v>
      </c>
    </row>
    <row r="275" spans="1:6" x14ac:dyDescent="0.25">
      <c r="A275" t="s">
        <v>137</v>
      </c>
      <c r="B275" t="s">
        <v>151</v>
      </c>
      <c r="C275" t="s">
        <v>150</v>
      </c>
      <c r="D275" t="s">
        <v>153</v>
      </c>
      <c r="E275">
        <v>455</v>
      </c>
      <c r="F275">
        <f>KVR!H49</f>
        <v>333.61</v>
      </c>
    </row>
    <row r="276" spans="1:6" x14ac:dyDescent="0.25">
      <c r="A276" t="s">
        <v>137</v>
      </c>
      <c r="B276" t="s">
        <v>151</v>
      </c>
      <c r="C276" t="s">
        <v>150</v>
      </c>
      <c r="D276" t="s">
        <v>153</v>
      </c>
      <c r="E276">
        <v>490</v>
      </c>
      <c r="F276">
        <f>KVR!H50</f>
        <v>289.42</v>
      </c>
    </row>
    <row r="277" spans="1:6" x14ac:dyDescent="0.25">
      <c r="A277" t="s">
        <v>137</v>
      </c>
      <c r="B277" t="s">
        <v>151</v>
      </c>
      <c r="C277" t="s">
        <v>150</v>
      </c>
      <c r="D277" t="s">
        <v>153</v>
      </c>
      <c r="E277">
        <v>520</v>
      </c>
      <c r="F277">
        <f>KVR!H51</f>
        <v>253.77</v>
      </c>
    </row>
    <row r="278" spans="1:6" x14ac:dyDescent="0.25">
      <c r="A278" t="s">
        <v>137</v>
      </c>
      <c r="B278" t="s">
        <v>151</v>
      </c>
      <c r="C278" t="s">
        <v>150</v>
      </c>
      <c r="D278" t="s">
        <v>153</v>
      </c>
      <c r="E278">
        <v>555</v>
      </c>
      <c r="F278">
        <f>KVR!H52</f>
        <v>224.61</v>
      </c>
    </row>
    <row r="279" spans="1:6" x14ac:dyDescent="0.25">
      <c r="A279" t="s">
        <v>137</v>
      </c>
      <c r="B279" t="s">
        <v>151</v>
      </c>
      <c r="C279" t="s">
        <v>150</v>
      </c>
      <c r="D279" t="s">
        <v>153</v>
      </c>
      <c r="E279">
        <v>590</v>
      </c>
      <c r="F279">
        <f>KVR!H53</f>
        <v>200.49</v>
      </c>
    </row>
    <row r="280" spans="1:6" x14ac:dyDescent="0.25">
      <c r="A280" t="s">
        <v>137</v>
      </c>
      <c r="B280" t="s">
        <v>151</v>
      </c>
      <c r="C280" t="s">
        <v>150</v>
      </c>
      <c r="D280" t="s">
        <v>153</v>
      </c>
      <c r="E280">
        <v>620</v>
      </c>
      <c r="F280">
        <f>KVR!H54</f>
        <v>180.34</v>
      </c>
    </row>
    <row r="281" spans="1:6" x14ac:dyDescent="0.25">
      <c r="A281" t="s">
        <v>137</v>
      </c>
      <c r="B281" t="s">
        <v>151</v>
      </c>
      <c r="C281" t="s">
        <v>150</v>
      </c>
      <c r="D281" t="s">
        <v>153</v>
      </c>
      <c r="E281">
        <v>655</v>
      </c>
      <c r="F281">
        <f>KVR!H55</f>
        <v>163.34</v>
      </c>
    </row>
    <row r="282" spans="1:6" x14ac:dyDescent="0.25">
      <c r="A282" t="s">
        <v>137</v>
      </c>
      <c r="B282" t="s">
        <v>151</v>
      </c>
      <c r="C282" t="s">
        <v>150</v>
      </c>
      <c r="D282" t="s">
        <v>152</v>
      </c>
      <c r="E282">
        <v>30</v>
      </c>
      <c r="F282">
        <f>KVR!I36</f>
        <v>54656.85</v>
      </c>
    </row>
    <row r="283" spans="1:6" x14ac:dyDescent="0.25">
      <c r="A283" t="s">
        <v>137</v>
      </c>
      <c r="B283" t="s">
        <v>151</v>
      </c>
      <c r="C283" t="s">
        <v>150</v>
      </c>
      <c r="D283" t="s">
        <v>152</v>
      </c>
      <c r="E283">
        <v>65</v>
      </c>
      <c r="F283">
        <f>KVR!I37</f>
        <v>20030.05</v>
      </c>
    </row>
    <row r="284" spans="1:6" x14ac:dyDescent="0.25">
      <c r="A284" t="s">
        <v>137</v>
      </c>
      <c r="B284" t="s">
        <v>151</v>
      </c>
      <c r="C284" t="s">
        <v>150</v>
      </c>
      <c r="D284" t="s">
        <v>152</v>
      </c>
      <c r="E284">
        <v>95</v>
      </c>
      <c r="F284">
        <f>KVR!I38</f>
        <v>9740.32</v>
      </c>
    </row>
    <row r="285" spans="1:6" x14ac:dyDescent="0.25">
      <c r="A285" t="s">
        <v>137</v>
      </c>
      <c r="B285" t="s">
        <v>151</v>
      </c>
      <c r="C285" t="s">
        <v>150</v>
      </c>
      <c r="D285" t="s">
        <v>152</v>
      </c>
      <c r="E285">
        <v>130</v>
      </c>
      <c r="F285">
        <f>KVR!I39</f>
        <v>5688.09</v>
      </c>
    </row>
    <row r="286" spans="1:6" x14ac:dyDescent="0.25">
      <c r="A286" t="s">
        <v>137</v>
      </c>
      <c r="B286" t="s">
        <v>151</v>
      </c>
      <c r="C286" t="s">
        <v>150</v>
      </c>
      <c r="D286" t="s">
        <v>152</v>
      </c>
      <c r="E286">
        <v>160</v>
      </c>
      <c r="F286">
        <f>KVR!I40</f>
        <v>3858.27</v>
      </c>
    </row>
    <row r="287" spans="1:6" x14ac:dyDescent="0.25">
      <c r="A287" t="s">
        <v>137</v>
      </c>
      <c r="B287" t="s">
        <v>151</v>
      </c>
      <c r="C287" t="s">
        <v>150</v>
      </c>
      <c r="D287" t="s">
        <v>152</v>
      </c>
      <c r="E287">
        <v>195</v>
      </c>
      <c r="F287">
        <f>KVR!I41</f>
        <v>2964.19</v>
      </c>
    </row>
    <row r="288" spans="1:6" x14ac:dyDescent="0.25">
      <c r="A288" t="s">
        <v>137</v>
      </c>
      <c r="B288" t="s">
        <v>151</v>
      </c>
      <c r="C288" t="s">
        <v>150</v>
      </c>
      <c r="D288" t="s">
        <v>152</v>
      </c>
      <c r="E288">
        <v>225</v>
      </c>
      <c r="F288">
        <f>KVR!I42</f>
        <v>2371.7600000000002</v>
      </c>
    </row>
    <row r="289" spans="1:6" x14ac:dyDescent="0.25">
      <c r="A289" t="s">
        <v>137</v>
      </c>
      <c r="B289" t="s">
        <v>151</v>
      </c>
      <c r="C289" t="s">
        <v>150</v>
      </c>
      <c r="D289" t="s">
        <v>152</v>
      </c>
      <c r="E289">
        <v>260</v>
      </c>
      <c r="F289">
        <f>KVR!I43</f>
        <v>1955.47</v>
      </c>
    </row>
    <row r="290" spans="1:6" x14ac:dyDescent="0.25">
      <c r="A290" t="s">
        <v>137</v>
      </c>
      <c r="B290" t="s">
        <v>151</v>
      </c>
      <c r="C290" t="s">
        <v>150</v>
      </c>
      <c r="D290" t="s">
        <v>152</v>
      </c>
      <c r="E290">
        <v>295</v>
      </c>
      <c r="F290">
        <f>KVR!I44</f>
        <v>1649.69</v>
      </c>
    </row>
    <row r="291" spans="1:6" x14ac:dyDescent="0.25">
      <c r="A291" t="s">
        <v>137</v>
      </c>
      <c r="B291" t="s">
        <v>151</v>
      </c>
      <c r="C291" t="s">
        <v>150</v>
      </c>
      <c r="D291" t="s">
        <v>152</v>
      </c>
      <c r="E291">
        <v>325</v>
      </c>
      <c r="F291">
        <f>KVR!I45</f>
        <v>1417.2</v>
      </c>
    </row>
    <row r="292" spans="1:6" x14ac:dyDescent="0.25">
      <c r="A292" t="s">
        <v>137</v>
      </c>
      <c r="B292" t="s">
        <v>151</v>
      </c>
      <c r="C292" t="s">
        <v>150</v>
      </c>
      <c r="D292" t="s">
        <v>152</v>
      </c>
      <c r="E292">
        <v>360</v>
      </c>
      <c r="F292">
        <f>KVR!I46</f>
        <v>1235.45</v>
      </c>
    </row>
    <row r="293" spans="1:6" x14ac:dyDescent="0.25">
      <c r="A293" t="s">
        <v>137</v>
      </c>
      <c r="B293" t="s">
        <v>151</v>
      </c>
      <c r="C293" t="s">
        <v>150</v>
      </c>
      <c r="D293" t="s">
        <v>152</v>
      </c>
      <c r="E293">
        <v>390</v>
      </c>
      <c r="F293">
        <f>KVR!I47</f>
        <v>1090.1300000000001</v>
      </c>
    </row>
    <row r="294" spans="1:6" x14ac:dyDescent="0.25">
      <c r="A294" t="s">
        <v>137</v>
      </c>
      <c r="B294" t="s">
        <v>151</v>
      </c>
      <c r="C294" t="s">
        <v>150</v>
      </c>
      <c r="D294" t="s">
        <v>152</v>
      </c>
      <c r="E294">
        <v>425</v>
      </c>
      <c r="F294">
        <f>KVR!I48</f>
        <v>971.71</v>
      </c>
    </row>
    <row r="295" spans="1:6" x14ac:dyDescent="0.25">
      <c r="A295" t="s">
        <v>137</v>
      </c>
      <c r="B295" t="s">
        <v>151</v>
      </c>
      <c r="C295" t="s">
        <v>150</v>
      </c>
      <c r="D295" t="s">
        <v>152</v>
      </c>
      <c r="E295">
        <v>455</v>
      </c>
      <c r="F295">
        <f>KVR!I49</f>
        <v>873.67</v>
      </c>
    </row>
    <row r="296" spans="1:6" x14ac:dyDescent="0.25">
      <c r="A296" t="s">
        <v>137</v>
      </c>
      <c r="B296" t="s">
        <v>151</v>
      </c>
      <c r="C296" t="s">
        <v>150</v>
      </c>
      <c r="D296" t="s">
        <v>152</v>
      </c>
      <c r="E296">
        <v>490</v>
      </c>
      <c r="F296">
        <f>KVR!I50</f>
        <v>791.38</v>
      </c>
    </row>
    <row r="297" spans="1:6" x14ac:dyDescent="0.25">
      <c r="A297" t="s">
        <v>137</v>
      </c>
      <c r="B297" t="s">
        <v>151</v>
      </c>
      <c r="C297" t="s">
        <v>150</v>
      </c>
      <c r="D297" t="s">
        <v>152</v>
      </c>
      <c r="E297">
        <v>520</v>
      </c>
      <c r="F297">
        <f>KVR!I51</f>
        <v>721.48</v>
      </c>
    </row>
    <row r="298" spans="1:6" x14ac:dyDescent="0.25">
      <c r="A298" t="s">
        <v>137</v>
      </c>
      <c r="B298" t="s">
        <v>151</v>
      </c>
      <c r="C298" t="s">
        <v>150</v>
      </c>
      <c r="D298" t="s">
        <v>152</v>
      </c>
      <c r="E298">
        <v>555</v>
      </c>
      <c r="F298">
        <f>KVR!I52</f>
        <v>661.5</v>
      </c>
    </row>
    <row r="299" spans="1:6" x14ac:dyDescent="0.25">
      <c r="A299" t="s">
        <v>137</v>
      </c>
      <c r="B299" t="s">
        <v>151</v>
      </c>
      <c r="C299" t="s">
        <v>150</v>
      </c>
      <c r="D299" t="s">
        <v>152</v>
      </c>
      <c r="E299">
        <v>590</v>
      </c>
      <c r="F299">
        <f>KVR!I53</f>
        <v>609.54999999999995</v>
      </c>
    </row>
    <row r="300" spans="1:6" x14ac:dyDescent="0.25">
      <c r="A300" t="s">
        <v>137</v>
      </c>
      <c r="B300" t="s">
        <v>151</v>
      </c>
      <c r="C300" t="s">
        <v>150</v>
      </c>
      <c r="D300" t="s">
        <v>152</v>
      </c>
      <c r="E300">
        <v>620</v>
      </c>
      <c r="F300">
        <f>KVR!I54</f>
        <v>564.20000000000005</v>
      </c>
    </row>
    <row r="301" spans="1:6" x14ac:dyDescent="0.25">
      <c r="A301" t="s">
        <v>137</v>
      </c>
      <c r="B301" t="s">
        <v>151</v>
      </c>
      <c r="C301" t="s">
        <v>150</v>
      </c>
      <c r="D301" t="s">
        <v>152</v>
      </c>
      <c r="E301">
        <v>655</v>
      </c>
      <c r="F301">
        <f>KVR!I55</f>
        <v>524.30999999999995</v>
      </c>
    </row>
    <row r="302" spans="1:6" x14ac:dyDescent="0.25">
      <c r="A302" t="s">
        <v>137</v>
      </c>
      <c r="B302" t="s">
        <v>151</v>
      </c>
      <c r="C302" t="s">
        <v>150</v>
      </c>
      <c r="D302" t="s">
        <v>149</v>
      </c>
      <c r="E302">
        <v>30</v>
      </c>
      <c r="F302">
        <f>KVR!J36</f>
        <v>37162.76</v>
      </c>
    </row>
    <row r="303" spans="1:6" x14ac:dyDescent="0.25">
      <c r="A303" t="s">
        <v>137</v>
      </c>
      <c r="B303" t="s">
        <v>151</v>
      </c>
      <c r="C303" t="s">
        <v>150</v>
      </c>
      <c r="D303" t="s">
        <v>149</v>
      </c>
      <c r="E303">
        <v>65</v>
      </c>
      <c r="F303">
        <f>KVR!J37</f>
        <v>13963.98</v>
      </c>
    </row>
    <row r="304" spans="1:6" x14ac:dyDescent="0.25">
      <c r="A304" t="s">
        <v>137</v>
      </c>
      <c r="B304" t="s">
        <v>151</v>
      </c>
      <c r="C304" t="s">
        <v>150</v>
      </c>
      <c r="D304" t="s">
        <v>149</v>
      </c>
      <c r="E304">
        <v>95</v>
      </c>
      <c r="F304">
        <f>KVR!J38</f>
        <v>7999</v>
      </c>
    </row>
    <row r="305" spans="1:6" x14ac:dyDescent="0.25">
      <c r="A305" t="s">
        <v>137</v>
      </c>
      <c r="B305" t="s">
        <v>151</v>
      </c>
      <c r="C305" t="s">
        <v>150</v>
      </c>
      <c r="D305" t="s">
        <v>149</v>
      </c>
      <c r="E305">
        <v>130</v>
      </c>
      <c r="F305">
        <f>KVR!J39</f>
        <v>5316.27</v>
      </c>
    </row>
    <row r="306" spans="1:6" x14ac:dyDescent="0.25">
      <c r="A306" t="s">
        <v>137</v>
      </c>
      <c r="B306" t="s">
        <v>151</v>
      </c>
      <c r="C306" t="s">
        <v>150</v>
      </c>
      <c r="D306" t="s">
        <v>149</v>
      </c>
      <c r="E306">
        <v>160</v>
      </c>
      <c r="F306">
        <f>KVR!J40</f>
        <v>3860.92</v>
      </c>
    </row>
    <row r="307" spans="1:6" x14ac:dyDescent="0.25">
      <c r="A307" t="s">
        <v>137</v>
      </c>
      <c r="B307" t="s">
        <v>151</v>
      </c>
      <c r="C307" t="s">
        <v>150</v>
      </c>
      <c r="D307" t="s">
        <v>149</v>
      </c>
      <c r="E307">
        <v>195</v>
      </c>
      <c r="F307">
        <f>KVR!J41</f>
        <v>2971.05</v>
      </c>
    </row>
    <row r="308" spans="1:6" x14ac:dyDescent="0.25">
      <c r="A308" t="s">
        <v>137</v>
      </c>
      <c r="B308" t="s">
        <v>151</v>
      </c>
      <c r="C308" t="s">
        <v>150</v>
      </c>
      <c r="D308" t="s">
        <v>149</v>
      </c>
      <c r="E308">
        <v>225</v>
      </c>
      <c r="F308">
        <f>KVR!J42</f>
        <v>2380.9299999999998</v>
      </c>
    </row>
    <row r="309" spans="1:6" x14ac:dyDescent="0.25">
      <c r="A309" t="s">
        <v>137</v>
      </c>
      <c r="B309" t="s">
        <v>151</v>
      </c>
      <c r="C309" t="s">
        <v>150</v>
      </c>
      <c r="D309" t="s">
        <v>149</v>
      </c>
      <c r="E309">
        <v>260</v>
      </c>
      <c r="F309">
        <f>KVR!J43</f>
        <v>1965.94</v>
      </c>
    </row>
    <row r="310" spans="1:6" x14ac:dyDescent="0.25">
      <c r="A310" t="s">
        <v>137</v>
      </c>
      <c r="B310" t="s">
        <v>151</v>
      </c>
      <c r="C310" t="s">
        <v>150</v>
      </c>
      <c r="D310" t="s">
        <v>149</v>
      </c>
      <c r="E310">
        <v>295</v>
      </c>
      <c r="F310">
        <f>KVR!J44</f>
        <v>1660.88</v>
      </c>
    </row>
    <row r="311" spans="1:6" x14ac:dyDescent="0.25">
      <c r="A311" t="s">
        <v>137</v>
      </c>
      <c r="B311" t="s">
        <v>151</v>
      </c>
      <c r="C311" t="s">
        <v>150</v>
      </c>
      <c r="D311" t="s">
        <v>149</v>
      </c>
      <c r="E311">
        <v>325</v>
      </c>
      <c r="F311">
        <f>KVR!J45</f>
        <v>1428.76</v>
      </c>
    </row>
    <row r="312" spans="1:6" x14ac:dyDescent="0.25">
      <c r="A312" t="s">
        <v>137</v>
      </c>
      <c r="B312" t="s">
        <v>151</v>
      </c>
      <c r="C312" t="s">
        <v>150</v>
      </c>
      <c r="D312" t="s">
        <v>149</v>
      </c>
      <c r="E312">
        <v>360</v>
      </c>
      <c r="F312">
        <f>KVR!J46</f>
        <v>1247.18</v>
      </c>
    </row>
    <row r="313" spans="1:6" x14ac:dyDescent="0.25">
      <c r="A313" t="s">
        <v>137</v>
      </c>
      <c r="B313" t="s">
        <v>151</v>
      </c>
      <c r="C313" t="s">
        <v>150</v>
      </c>
      <c r="D313" t="s">
        <v>149</v>
      </c>
      <c r="E313">
        <v>390</v>
      </c>
      <c r="F313">
        <f>KVR!J47</f>
        <v>1101.8800000000001</v>
      </c>
    </row>
    <row r="314" spans="1:6" x14ac:dyDescent="0.25">
      <c r="A314" t="s">
        <v>137</v>
      </c>
      <c r="B314" t="s">
        <v>151</v>
      </c>
      <c r="C314" t="s">
        <v>150</v>
      </c>
      <c r="D314" t="s">
        <v>149</v>
      </c>
      <c r="E314">
        <v>425</v>
      </c>
      <c r="F314">
        <f>KVR!J48</f>
        <v>983.4</v>
      </c>
    </row>
    <row r="315" spans="1:6" x14ac:dyDescent="0.25">
      <c r="A315" t="s">
        <v>137</v>
      </c>
      <c r="B315" t="s">
        <v>151</v>
      </c>
      <c r="C315" t="s">
        <v>150</v>
      </c>
      <c r="D315" t="s">
        <v>149</v>
      </c>
      <c r="E315">
        <v>455</v>
      </c>
      <c r="F315">
        <f>KVR!J49</f>
        <v>885.24</v>
      </c>
    </row>
    <row r="316" spans="1:6" x14ac:dyDescent="0.25">
      <c r="A316" t="s">
        <v>137</v>
      </c>
      <c r="B316" t="s">
        <v>151</v>
      </c>
      <c r="C316" t="s">
        <v>150</v>
      </c>
      <c r="D316" t="s">
        <v>149</v>
      </c>
      <c r="E316">
        <v>490</v>
      </c>
      <c r="F316">
        <f>KVR!J50</f>
        <v>802.8</v>
      </c>
    </row>
    <row r="317" spans="1:6" x14ac:dyDescent="0.25">
      <c r="A317" t="s">
        <v>137</v>
      </c>
      <c r="B317" t="s">
        <v>151</v>
      </c>
      <c r="C317" t="s">
        <v>150</v>
      </c>
      <c r="D317" t="s">
        <v>149</v>
      </c>
      <c r="E317">
        <v>520</v>
      </c>
      <c r="F317">
        <f>KVR!J51</f>
        <v>732.73</v>
      </c>
    </row>
    <row r="318" spans="1:6" x14ac:dyDescent="0.25">
      <c r="A318" t="s">
        <v>137</v>
      </c>
      <c r="B318" t="s">
        <v>151</v>
      </c>
      <c r="C318" t="s">
        <v>150</v>
      </c>
      <c r="D318" t="s">
        <v>149</v>
      </c>
      <c r="E318">
        <v>555</v>
      </c>
      <c r="F318">
        <f>KVR!J52</f>
        <v>672.56</v>
      </c>
    </row>
    <row r="319" spans="1:6" x14ac:dyDescent="0.25">
      <c r="A319" t="s">
        <v>137</v>
      </c>
      <c r="B319" t="s">
        <v>151</v>
      </c>
      <c r="C319" t="s">
        <v>150</v>
      </c>
      <c r="D319" t="s">
        <v>149</v>
      </c>
      <c r="E319">
        <v>590</v>
      </c>
      <c r="F319">
        <f>KVR!J53</f>
        <v>620.41999999999996</v>
      </c>
    </row>
    <row r="320" spans="1:6" x14ac:dyDescent="0.25">
      <c r="A320" t="s">
        <v>137</v>
      </c>
      <c r="B320" t="s">
        <v>151</v>
      </c>
      <c r="C320" t="s">
        <v>150</v>
      </c>
      <c r="D320" t="s">
        <v>149</v>
      </c>
      <c r="E320">
        <v>620</v>
      </c>
      <c r="F320">
        <f>KVR!J54</f>
        <v>574.87</v>
      </c>
    </row>
    <row r="321" spans="1:6" x14ac:dyDescent="0.25">
      <c r="A321" t="s">
        <v>137</v>
      </c>
      <c r="B321" t="s">
        <v>151</v>
      </c>
      <c r="C321" t="s">
        <v>150</v>
      </c>
      <c r="D321" t="s">
        <v>149</v>
      </c>
      <c r="E321">
        <v>655</v>
      </c>
      <c r="F321">
        <f>KVR!J55</f>
        <v>534.79</v>
      </c>
    </row>
    <row r="322" spans="1:6" x14ac:dyDescent="0.25">
      <c r="A322" t="s">
        <v>140</v>
      </c>
      <c r="B322" t="s">
        <v>124</v>
      </c>
      <c r="C322" t="s">
        <v>154</v>
      </c>
      <c r="D322">
        <v>24</v>
      </c>
      <c r="E322">
        <v>30</v>
      </c>
      <c r="F322">
        <f>ECA!C9</f>
        <v>13645.087890000001</v>
      </c>
    </row>
    <row r="323" spans="1:6" x14ac:dyDescent="0.25">
      <c r="A323" t="s">
        <v>140</v>
      </c>
      <c r="B323" t="s">
        <v>124</v>
      </c>
      <c r="C323" t="s">
        <v>154</v>
      </c>
      <c r="D323">
        <v>24</v>
      </c>
      <c r="E323">
        <v>65</v>
      </c>
      <c r="F323">
        <f>ECA!C10</f>
        <v>5965.4059699999998</v>
      </c>
    </row>
    <row r="324" spans="1:6" x14ac:dyDescent="0.25">
      <c r="A324" t="s">
        <v>140</v>
      </c>
      <c r="B324" t="s">
        <v>124</v>
      </c>
      <c r="C324" t="s">
        <v>154</v>
      </c>
      <c r="D324">
        <v>24</v>
      </c>
      <c r="E324">
        <v>95</v>
      </c>
      <c r="F324">
        <f>ECA!C11</f>
        <v>3572.8439100000001</v>
      </c>
    </row>
    <row r="325" spans="1:6" x14ac:dyDescent="0.25">
      <c r="A325" t="s">
        <v>140</v>
      </c>
      <c r="B325" t="s">
        <v>124</v>
      </c>
      <c r="C325" t="s">
        <v>154</v>
      </c>
      <c r="D325">
        <v>24</v>
      </c>
      <c r="E325">
        <v>130</v>
      </c>
      <c r="F325">
        <f>ECA!C12</f>
        <v>2447.8472299999999</v>
      </c>
    </row>
    <row r="326" spans="1:6" x14ac:dyDescent="0.25">
      <c r="A326" t="s">
        <v>140</v>
      </c>
      <c r="B326" t="s">
        <v>124</v>
      </c>
      <c r="C326" t="s">
        <v>154</v>
      </c>
      <c r="D326">
        <v>24</v>
      </c>
      <c r="E326">
        <v>160</v>
      </c>
      <c r="F326">
        <f>ECA!C13</f>
        <v>1809.2475300000001</v>
      </c>
    </row>
    <row r="327" spans="1:6" x14ac:dyDescent="0.25">
      <c r="A327" t="s">
        <v>140</v>
      </c>
      <c r="B327" t="s">
        <v>124</v>
      </c>
      <c r="C327" t="s">
        <v>154</v>
      </c>
      <c r="D327">
        <v>24</v>
      </c>
      <c r="E327">
        <v>195</v>
      </c>
      <c r="F327">
        <f>ECA!C14</f>
        <v>1405.21047</v>
      </c>
    </row>
    <row r="328" spans="1:6" x14ac:dyDescent="0.25">
      <c r="A328" t="s">
        <v>140</v>
      </c>
      <c r="B328" t="s">
        <v>124</v>
      </c>
      <c r="C328" t="s">
        <v>154</v>
      </c>
      <c r="D328">
        <v>24</v>
      </c>
      <c r="E328">
        <v>225</v>
      </c>
      <c r="F328">
        <f>ECA!C15</f>
        <v>1130.3720800000001</v>
      </c>
    </row>
    <row r="329" spans="1:6" x14ac:dyDescent="0.25">
      <c r="A329" t="s">
        <v>140</v>
      </c>
      <c r="B329" t="s">
        <v>124</v>
      </c>
      <c r="C329" t="s">
        <v>154</v>
      </c>
      <c r="D329">
        <v>24</v>
      </c>
      <c r="E329">
        <v>260</v>
      </c>
      <c r="F329">
        <f>ECA!C16</f>
        <v>934.61720000000003</v>
      </c>
    </row>
    <row r="330" spans="1:6" x14ac:dyDescent="0.25">
      <c r="A330" t="s">
        <v>140</v>
      </c>
      <c r="B330" t="s">
        <v>124</v>
      </c>
      <c r="C330" t="s">
        <v>154</v>
      </c>
      <c r="D330">
        <v>24</v>
      </c>
      <c r="E330">
        <v>295</v>
      </c>
      <c r="F330">
        <f>ECA!C17</f>
        <v>789.28642000000002</v>
      </c>
    </row>
    <row r="331" spans="1:6" x14ac:dyDescent="0.25">
      <c r="A331" t="s">
        <v>140</v>
      </c>
      <c r="B331" t="s">
        <v>124</v>
      </c>
      <c r="C331" t="s">
        <v>154</v>
      </c>
      <c r="D331">
        <v>24</v>
      </c>
      <c r="E331">
        <v>325</v>
      </c>
      <c r="F331">
        <f>ECA!C18</f>
        <v>677.34339</v>
      </c>
    </row>
    <row r="332" spans="1:6" x14ac:dyDescent="0.25">
      <c r="A332" t="s">
        <v>140</v>
      </c>
      <c r="B332" t="s">
        <v>124</v>
      </c>
      <c r="C332" t="s">
        <v>154</v>
      </c>
      <c r="D332">
        <v>24</v>
      </c>
      <c r="E332">
        <v>360</v>
      </c>
      <c r="F332">
        <f>ECA!C19</f>
        <v>588.98392000000001</v>
      </c>
    </row>
    <row r="333" spans="1:6" x14ac:dyDescent="0.25">
      <c r="A333" t="s">
        <v>140</v>
      </c>
      <c r="B333" t="s">
        <v>124</v>
      </c>
      <c r="C333" t="s">
        <v>154</v>
      </c>
      <c r="D333">
        <v>24</v>
      </c>
      <c r="E333">
        <v>390</v>
      </c>
      <c r="F333">
        <f>ECA!C20</f>
        <v>517.82650999999998</v>
      </c>
    </row>
    <row r="334" spans="1:6" x14ac:dyDescent="0.25">
      <c r="A334" t="s">
        <v>140</v>
      </c>
      <c r="B334" t="s">
        <v>124</v>
      </c>
      <c r="C334" t="s">
        <v>154</v>
      </c>
      <c r="D334">
        <v>24</v>
      </c>
      <c r="E334">
        <v>425</v>
      </c>
      <c r="F334">
        <f>ECA!C21</f>
        <v>459.55318</v>
      </c>
    </row>
    <row r="335" spans="1:6" x14ac:dyDescent="0.25">
      <c r="A335" t="s">
        <v>140</v>
      </c>
      <c r="B335" t="s">
        <v>124</v>
      </c>
      <c r="C335" t="s">
        <v>154</v>
      </c>
      <c r="D335">
        <v>24</v>
      </c>
      <c r="E335">
        <v>455</v>
      </c>
      <c r="F335">
        <f>ECA!C22</f>
        <v>411.14535000000001</v>
      </c>
    </row>
    <row r="336" spans="1:6" x14ac:dyDescent="0.25">
      <c r="A336" t="s">
        <v>140</v>
      </c>
      <c r="B336" t="s">
        <v>124</v>
      </c>
      <c r="C336" t="s">
        <v>154</v>
      </c>
      <c r="D336">
        <v>24</v>
      </c>
      <c r="E336">
        <v>490</v>
      </c>
      <c r="F336">
        <f>ECA!C23</f>
        <v>370.43263000000002</v>
      </c>
    </row>
    <row r="337" spans="1:6" x14ac:dyDescent="0.25">
      <c r="A337" t="s">
        <v>140</v>
      </c>
      <c r="B337" t="s">
        <v>124</v>
      </c>
      <c r="C337" t="s">
        <v>154</v>
      </c>
      <c r="D337">
        <v>24</v>
      </c>
      <c r="E337">
        <v>520</v>
      </c>
      <c r="F337">
        <f>ECA!C24</f>
        <v>335.82175999999998</v>
      </c>
    </row>
    <row r="338" spans="1:6" x14ac:dyDescent="0.25">
      <c r="A338" t="s">
        <v>140</v>
      </c>
      <c r="B338" t="s">
        <v>124</v>
      </c>
      <c r="C338" t="s">
        <v>154</v>
      </c>
      <c r="D338">
        <v>24</v>
      </c>
      <c r="E338">
        <v>555</v>
      </c>
      <c r="F338">
        <f>ECA!C25</f>
        <v>306.11862000000002</v>
      </c>
    </row>
    <row r="339" spans="1:6" x14ac:dyDescent="0.25">
      <c r="A339" t="s">
        <v>140</v>
      </c>
      <c r="B339" t="s">
        <v>124</v>
      </c>
      <c r="C339" t="s">
        <v>154</v>
      </c>
      <c r="D339">
        <v>24</v>
      </c>
      <c r="E339">
        <v>590</v>
      </c>
      <c r="F339">
        <f>ECA!C26</f>
        <v>280.41293999999999</v>
      </c>
    </row>
    <row r="340" spans="1:6" x14ac:dyDescent="0.25">
      <c r="A340" t="s">
        <v>140</v>
      </c>
      <c r="B340" t="s">
        <v>124</v>
      </c>
      <c r="C340" t="s">
        <v>154</v>
      </c>
      <c r="D340">
        <v>24</v>
      </c>
      <c r="E340">
        <v>620</v>
      </c>
      <c r="F340">
        <f>ECA!C27</f>
        <v>257.99892</v>
      </c>
    </row>
    <row r="341" spans="1:6" x14ac:dyDescent="0.25">
      <c r="A341" t="s">
        <v>140</v>
      </c>
      <c r="B341" t="s">
        <v>124</v>
      </c>
      <c r="C341" t="s">
        <v>154</v>
      </c>
      <c r="D341">
        <v>24</v>
      </c>
      <c r="E341">
        <v>655</v>
      </c>
      <c r="F341">
        <f>ECA!C28</f>
        <v>238.32279</v>
      </c>
    </row>
    <row r="342" spans="1:6" x14ac:dyDescent="0.25">
      <c r="A342" t="s">
        <v>140</v>
      </c>
      <c r="B342" t="s">
        <v>124</v>
      </c>
      <c r="C342" t="s">
        <v>154</v>
      </c>
      <c r="D342" t="s">
        <v>153</v>
      </c>
      <c r="E342">
        <v>30</v>
      </c>
      <c r="F342">
        <f>ECA!D9</f>
        <v>4341.0904899999996</v>
      </c>
    </row>
    <row r="343" spans="1:6" x14ac:dyDescent="0.25">
      <c r="A343" t="s">
        <v>140</v>
      </c>
      <c r="B343" t="s">
        <v>124</v>
      </c>
      <c r="C343" t="s">
        <v>154</v>
      </c>
      <c r="D343" t="s">
        <v>153</v>
      </c>
      <c r="E343">
        <v>65</v>
      </c>
      <c r="F343">
        <f>ECA!D10</f>
        <v>1121.07212</v>
      </c>
    </row>
    <row r="344" spans="1:6" x14ac:dyDescent="0.25">
      <c r="A344" t="s">
        <v>140</v>
      </c>
      <c r="B344" t="s">
        <v>124</v>
      </c>
      <c r="C344" t="s">
        <v>154</v>
      </c>
      <c r="D344" t="s">
        <v>153</v>
      </c>
      <c r="E344">
        <v>95</v>
      </c>
      <c r="F344">
        <f>ECA!D11</f>
        <v>488.34681999999998</v>
      </c>
    </row>
    <row r="345" spans="1:6" x14ac:dyDescent="0.25">
      <c r="A345" t="s">
        <v>140</v>
      </c>
      <c r="B345" t="s">
        <v>124</v>
      </c>
      <c r="C345" t="s">
        <v>154</v>
      </c>
      <c r="D345" t="s">
        <v>153</v>
      </c>
      <c r="E345">
        <v>130</v>
      </c>
      <c r="F345">
        <f>ECA!D12</f>
        <v>277.42030999999997</v>
      </c>
    </row>
    <row r="346" spans="1:6" x14ac:dyDescent="0.25">
      <c r="A346" t="s">
        <v>140</v>
      </c>
      <c r="B346" t="s">
        <v>124</v>
      </c>
      <c r="C346" t="s">
        <v>154</v>
      </c>
      <c r="D346" t="s">
        <v>153</v>
      </c>
      <c r="E346">
        <v>160</v>
      </c>
      <c r="F346">
        <f>ECA!D13</f>
        <v>188.42439999999999</v>
      </c>
    </row>
    <row r="347" spans="1:6" x14ac:dyDescent="0.25">
      <c r="A347" t="s">
        <v>140</v>
      </c>
      <c r="B347" t="s">
        <v>124</v>
      </c>
      <c r="C347" t="s">
        <v>154</v>
      </c>
      <c r="D347" t="s">
        <v>153</v>
      </c>
      <c r="E347">
        <v>195</v>
      </c>
      <c r="F347">
        <f>ECA!D14</f>
        <v>139.98462000000001</v>
      </c>
    </row>
    <row r="348" spans="1:6" x14ac:dyDescent="0.25">
      <c r="A348" t="s">
        <v>140</v>
      </c>
      <c r="B348" t="s">
        <v>124</v>
      </c>
      <c r="C348" t="s">
        <v>154</v>
      </c>
      <c r="D348" t="s">
        <v>153</v>
      </c>
      <c r="E348">
        <v>225</v>
      </c>
      <c r="F348">
        <f>ECA!D15</f>
        <v>109.60406999999999</v>
      </c>
    </row>
    <row r="349" spans="1:6" x14ac:dyDescent="0.25">
      <c r="A349" t="s">
        <v>140</v>
      </c>
      <c r="B349" t="s">
        <v>124</v>
      </c>
      <c r="C349" t="s">
        <v>154</v>
      </c>
      <c r="D349" t="s">
        <v>153</v>
      </c>
      <c r="E349">
        <v>260</v>
      </c>
      <c r="F349">
        <f>ECA!D16</f>
        <v>88.514949999999999</v>
      </c>
    </row>
    <row r="350" spans="1:6" x14ac:dyDescent="0.25">
      <c r="A350" t="s">
        <v>140</v>
      </c>
      <c r="B350" t="s">
        <v>124</v>
      </c>
      <c r="C350" t="s">
        <v>154</v>
      </c>
      <c r="D350" t="s">
        <v>153</v>
      </c>
      <c r="E350">
        <v>295</v>
      </c>
      <c r="F350">
        <f>ECA!D17</f>
        <v>73.031859999999995</v>
      </c>
    </row>
    <row r="351" spans="1:6" x14ac:dyDescent="0.25">
      <c r="A351" t="s">
        <v>140</v>
      </c>
      <c r="B351" t="s">
        <v>124</v>
      </c>
      <c r="C351" t="s">
        <v>154</v>
      </c>
      <c r="D351" t="s">
        <v>153</v>
      </c>
      <c r="E351">
        <v>325</v>
      </c>
      <c r="F351">
        <f>ECA!D18</f>
        <v>61.262880000000003</v>
      </c>
    </row>
    <row r="352" spans="1:6" x14ac:dyDescent="0.25">
      <c r="A352" t="s">
        <v>140</v>
      </c>
      <c r="B352" t="s">
        <v>124</v>
      </c>
      <c r="C352" t="s">
        <v>154</v>
      </c>
      <c r="D352" t="s">
        <v>153</v>
      </c>
      <c r="E352">
        <v>360</v>
      </c>
      <c r="F352">
        <f>ECA!D19</f>
        <v>52.107149999999997</v>
      </c>
    </row>
    <row r="353" spans="1:6" x14ac:dyDescent="0.25">
      <c r="A353" t="s">
        <v>140</v>
      </c>
      <c r="B353" t="s">
        <v>124</v>
      </c>
      <c r="C353" t="s">
        <v>154</v>
      </c>
      <c r="D353" t="s">
        <v>153</v>
      </c>
      <c r="E353">
        <v>390</v>
      </c>
      <c r="F353">
        <f>ECA!D20</f>
        <v>44.847940000000001</v>
      </c>
    </row>
    <row r="354" spans="1:6" x14ac:dyDescent="0.25">
      <c r="A354" t="s">
        <v>140</v>
      </c>
      <c r="B354" t="s">
        <v>124</v>
      </c>
      <c r="C354" t="s">
        <v>154</v>
      </c>
      <c r="D354" t="s">
        <v>153</v>
      </c>
      <c r="E354">
        <v>425</v>
      </c>
      <c r="F354">
        <f>ECA!D21</f>
        <v>38.991950000000003</v>
      </c>
    </row>
    <row r="355" spans="1:6" x14ac:dyDescent="0.25">
      <c r="A355" t="s">
        <v>140</v>
      </c>
      <c r="B355" t="s">
        <v>124</v>
      </c>
      <c r="C355" t="s">
        <v>154</v>
      </c>
      <c r="D355" t="s">
        <v>153</v>
      </c>
      <c r="E355">
        <v>455</v>
      </c>
      <c r="F355">
        <f>ECA!D22</f>
        <v>34.199190000000002</v>
      </c>
    </row>
    <row r="356" spans="1:6" x14ac:dyDescent="0.25">
      <c r="A356" t="s">
        <v>140</v>
      </c>
      <c r="B356" t="s">
        <v>124</v>
      </c>
      <c r="C356" t="s">
        <v>154</v>
      </c>
      <c r="D356" t="s">
        <v>153</v>
      </c>
      <c r="E356">
        <v>490</v>
      </c>
      <c r="F356">
        <f>ECA!D23</f>
        <v>30.229230000000001</v>
      </c>
    </row>
    <row r="357" spans="1:6" x14ac:dyDescent="0.25">
      <c r="A357" t="s">
        <v>140</v>
      </c>
      <c r="B357" t="s">
        <v>124</v>
      </c>
      <c r="C357" t="s">
        <v>154</v>
      </c>
      <c r="D357" t="s">
        <v>153</v>
      </c>
      <c r="E357">
        <v>520</v>
      </c>
      <c r="F357">
        <f>ECA!D24</f>
        <v>26.905740000000002</v>
      </c>
    </row>
    <row r="358" spans="1:6" x14ac:dyDescent="0.25">
      <c r="A358" t="s">
        <v>140</v>
      </c>
      <c r="B358" t="s">
        <v>124</v>
      </c>
      <c r="C358" t="s">
        <v>154</v>
      </c>
      <c r="D358" t="s">
        <v>153</v>
      </c>
      <c r="E358">
        <v>555</v>
      </c>
      <c r="F358">
        <f>ECA!D25</f>
        <v>24.096579999999999</v>
      </c>
    </row>
    <row r="359" spans="1:6" x14ac:dyDescent="0.25">
      <c r="A359" t="s">
        <v>140</v>
      </c>
      <c r="B359" t="s">
        <v>124</v>
      </c>
      <c r="C359" t="s">
        <v>154</v>
      </c>
      <c r="D359" t="s">
        <v>153</v>
      </c>
      <c r="E359">
        <v>590</v>
      </c>
      <c r="F359">
        <f>ECA!D26</f>
        <v>21.70168</v>
      </c>
    </row>
    <row r="360" spans="1:6" x14ac:dyDescent="0.25">
      <c r="A360" t="s">
        <v>140</v>
      </c>
      <c r="B360" t="s">
        <v>124</v>
      </c>
      <c r="C360" t="s">
        <v>154</v>
      </c>
      <c r="D360" t="s">
        <v>153</v>
      </c>
      <c r="E360">
        <v>620</v>
      </c>
      <c r="F360">
        <f>ECA!D27</f>
        <v>19.643460000000001</v>
      </c>
    </row>
    <row r="361" spans="1:6" x14ac:dyDescent="0.25">
      <c r="A361" t="s">
        <v>140</v>
      </c>
      <c r="B361" t="s">
        <v>124</v>
      </c>
      <c r="C361" t="s">
        <v>154</v>
      </c>
      <c r="D361" t="s">
        <v>153</v>
      </c>
      <c r="E361">
        <v>655</v>
      </c>
      <c r="F361">
        <f>ECA!D28</f>
        <v>17.86232</v>
      </c>
    </row>
    <row r="362" spans="1:6" x14ac:dyDescent="0.25">
      <c r="A362" t="s">
        <v>140</v>
      </c>
      <c r="B362" t="s">
        <v>124</v>
      </c>
      <c r="C362" t="s">
        <v>154</v>
      </c>
      <c r="D362" t="s">
        <v>152</v>
      </c>
      <c r="E362">
        <v>30</v>
      </c>
      <c r="F362">
        <f>ECA!E9</f>
        <v>17339.489710000002</v>
      </c>
    </row>
    <row r="363" spans="1:6" x14ac:dyDescent="0.25">
      <c r="A363" t="s">
        <v>140</v>
      </c>
      <c r="B363" t="s">
        <v>124</v>
      </c>
      <c r="C363" t="s">
        <v>154</v>
      </c>
      <c r="D363" t="s">
        <v>152</v>
      </c>
      <c r="E363">
        <v>65</v>
      </c>
      <c r="F363">
        <f>ECA!E10</f>
        <v>7965.7824700000001</v>
      </c>
    </row>
    <row r="364" spans="1:6" x14ac:dyDescent="0.25">
      <c r="A364" t="s">
        <v>140</v>
      </c>
      <c r="B364" t="s">
        <v>124</v>
      </c>
      <c r="C364" t="s">
        <v>154</v>
      </c>
      <c r="D364" t="s">
        <v>152</v>
      </c>
      <c r="E364">
        <v>95</v>
      </c>
      <c r="F364">
        <f>ECA!E11</f>
        <v>4868.0623599999999</v>
      </c>
    </row>
    <row r="365" spans="1:6" x14ac:dyDescent="0.25">
      <c r="A365" t="s">
        <v>140</v>
      </c>
      <c r="B365" t="s">
        <v>124</v>
      </c>
      <c r="C365" t="s">
        <v>154</v>
      </c>
      <c r="D365" t="s">
        <v>152</v>
      </c>
      <c r="E365">
        <v>130</v>
      </c>
      <c r="F365">
        <f>ECA!E12</f>
        <v>3377.6748299999999</v>
      </c>
    </row>
    <row r="366" spans="1:6" x14ac:dyDescent="0.25">
      <c r="A366" t="s">
        <v>140</v>
      </c>
      <c r="B366" t="s">
        <v>124</v>
      </c>
      <c r="C366" t="s">
        <v>154</v>
      </c>
      <c r="D366" t="s">
        <v>152</v>
      </c>
      <c r="E366">
        <v>160</v>
      </c>
      <c r="F366">
        <f>ECA!E13</f>
        <v>2520.2550200000001</v>
      </c>
    </row>
    <row r="367" spans="1:6" x14ac:dyDescent="0.25">
      <c r="A367" t="s">
        <v>140</v>
      </c>
      <c r="B367" t="s">
        <v>124</v>
      </c>
      <c r="C367" t="s">
        <v>154</v>
      </c>
      <c r="D367" t="s">
        <v>152</v>
      </c>
      <c r="E367">
        <v>195</v>
      </c>
      <c r="F367">
        <f>ECA!E14</f>
        <v>1971.8575699999999</v>
      </c>
    </row>
    <row r="368" spans="1:6" x14ac:dyDescent="0.25">
      <c r="A368" t="s">
        <v>140</v>
      </c>
      <c r="B368" t="s">
        <v>124</v>
      </c>
      <c r="C368" t="s">
        <v>154</v>
      </c>
      <c r="D368" t="s">
        <v>152</v>
      </c>
      <c r="E368">
        <v>225</v>
      </c>
      <c r="F368">
        <f>ECA!E15</f>
        <v>1595.4956199999999</v>
      </c>
    </row>
    <row r="369" spans="1:6" x14ac:dyDescent="0.25">
      <c r="A369" t="s">
        <v>140</v>
      </c>
      <c r="B369" t="s">
        <v>124</v>
      </c>
      <c r="C369" t="s">
        <v>154</v>
      </c>
      <c r="D369" t="s">
        <v>152</v>
      </c>
      <c r="E369">
        <v>260</v>
      </c>
      <c r="F369">
        <f>ECA!E16</f>
        <v>1323.8417199999999</v>
      </c>
    </row>
    <row r="370" spans="1:6" x14ac:dyDescent="0.25">
      <c r="A370" t="s">
        <v>140</v>
      </c>
      <c r="B370" t="s">
        <v>124</v>
      </c>
      <c r="C370" t="s">
        <v>154</v>
      </c>
      <c r="D370" t="s">
        <v>152</v>
      </c>
      <c r="E370">
        <v>295</v>
      </c>
      <c r="F370">
        <f>ECA!E17</f>
        <v>1120.15887</v>
      </c>
    </row>
    <row r="371" spans="1:6" x14ac:dyDescent="0.25">
      <c r="A371" t="s">
        <v>140</v>
      </c>
      <c r="B371" t="s">
        <v>124</v>
      </c>
      <c r="C371" t="s">
        <v>154</v>
      </c>
      <c r="D371" t="s">
        <v>152</v>
      </c>
      <c r="E371">
        <v>325</v>
      </c>
      <c r="F371">
        <f>ECA!E18</f>
        <v>962.82560999999998</v>
      </c>
    </row>
    <row r="372" spans="1:6" x14ac:dyDescent="0.25">
      <c r="A372" t="s">
        <v>140</v>
      </c>
      <c r="B372" t="s">
        <v>124</v>
      </c>
      <c r="C372" t="s">
        <v>154</v>
      </c>
      <c r="D372" t="s">
        <v>152</v>
      </c>
      <c r="E372">
        <v>360</v>
      </c>
      <c r="F372">
        <f>ECA!E19</f>
        <v>838.35162000000003</v>
      </c>
    </row>
    <row r="373" spans="1:6" x14ac:dyDescent="0.25">
      <c r="A373" t="s">
        <v>140</v>
      </c>
      <c r="B373" t="s">
        <v>124</v>
      </c>
      <c r="C373" t="s">
        <v>154</v>
      </c>
      <c r="D373" t="s">
        <v>152</v>
      </c>
      <c r="E373">
        <v>390</v>
      </c>
      <c r="F373">
        <f>ECA!E20</f>
        <v>737.91708000000006</v>
      </c>
    </row>
    <row r="374" spans="1:6" x14ac:dyDescent="0.25">
      <c r="A374" t="s">
        <v>140</v>
      </c>
      <c r="B374" t="s">
        <v>124</v>
      </c>
      <c r="C374" t="s">
        <v>154</v>
      </c>
      <c r="D374" t="s">
        <v>152</v>
      </c>
      <c r="E374">
        <v>425</v>
      </c>
      <c r="F374">
        <f>ECA!E21</f>
        <v>655.52941999999996</v>
      </c>
    </row>
    <row r="375" spans="1:6" x14ac:dyDescent="0.25">
      <c r="A375" t="s">
        <v>140</v>
      </c>
      <c r="B375" t="s">
        <v>124</v>
      </c>
      <c r="C375" t="s">
        <v>154</v>
      </c>
      <c r="D375" t="s">
        <v>152</v>
      </c>
      <c r="E375">
        <v>455</v>
      </c>
      <c r="F375">
        <f>ECA!E22</f>
        <v>586.98871999999994</v>
      </c>
    </row>
    <row r="376" spans="1:6" x14ac:dyDescent="0.25">
      <c r="A376" t="s">
        <v>140</v>
      </c>
      <c r="B376" t="s">
        <v>124</v>
      </c>
      <c r="C376" t="s">
        <v>154</v>
      </c>
      <c r="D376" t="s">
        <v>152</v>
      </c>
      <c r="E376">
        <v>490</v>
      </c>
      <c r="F376">
        <f>ECA!E23</f>
        <v>529.27017999999998</v>
      </c>
    </row>
    <row r="377" spans="1:6" x14ac:dyDescent="0.25">
      <c r="A377" t="s">
        <v>140</v>
      </c>
      <c r="B377" t="s">
        <v>124</v>
      </c>
      <c r="C377" t="s">
        <v>154</v>
      </c>
      <c r="D377" t="s">
        <v>152</v>
      </c>
      <c r="E377">
        <v>520</v>
      </c>
      <c r="F377">
        <f>ECA!E24</f>
        <v>480.14711</v>
      </c>
    </row>
    <row r="378" spans="1:6" x14ac:dyDescent="0.25">
      <c r="A378" t="s">
        <v>140</v>
      </c>
      <c r="B378" t="s">
        <v>124</v>
      </c>
      <c r="C378" t="s">
        <v>154</v>
      </c>
      <c r="D378" t="s">
        <v>152</v>
      </c>
      <c r="E378">
        <v>555</v>
      </c>
      <c r="F378">
        <f>ECA!E25</f>
        <v>437.94722999999999</v>
      </c>
    </row>
    <row r="379" spans="1:6" x14ac:dyDescent="0.25">
      <c r="A379" t="s">
        <v>140</v>
      </c>
      <c r="B379" t="s">
        <v>124</v>
      </c>
      <c r="C379" t="s">
        <v>154</v>
      </c>
      <c r="D379" t="s">
        <v>152</v>
      </c>
      <c r="E379">
        <v>590</v>
      </c>
      <c r="F379">
        <f>ECA!E26</f>
        <v>401.39287999999999</v>
      </c>
    </row>
    <row r="380" spans="1:6" x14ac:dyDescent="0.25">
      <c r="A380" t="s">
        <v>140</v>
      </c>
      <c r="B380" t="s">
        <v>124</v>
      </c>
      <c r="C380" t="s">
        <v>154</v>
      </c>
      <c r="D380" t="s">
        <v>152</v>
      </c>
      <c r="E380">
        <v>620</v>
      </c>
      <c r="F380">
        <f>ECA!E27</f>
        <v>369.49304999999998</v>
      </c>
    </row>
    <row r="381" spans="1:6" x14ac:dyDescent="0.25">
      <c r="A381" t="s">
        <v>140</v>
      </c>
      <c r="B381" t="s">
        <v>124</v>
      </c>
      <c r="C381" t="s">
        <v>154</v>
      </c>
      <c r="D381" t="s">
        <v>152</v>
      </c>
      <c r="E381">
        <v>655</v>
      </c>
      <c r="F381">
        <f>ECA!E28</f>
        <v>341.46848999999997</v>
      </c>
    </row>
    <row r="382" spans="1:6" x14ac:dyDescent="0.25">
      <c r="A382" t="s">
        <v>140</v>
      </c>
      <c r="B382" t="s">
        <v>124</v>
      </c>
      <c r="C382" t="s">
        <v>154</v>
      </c>
      <c r="D382" t="s">
        <v>149</v>
      </c>
      <c r="E382">
        <v>30</v>
      </c>
      <c r="F382">
        <f>ECA!F9</f>
        <v>20443.593570000001</v>
      </c>
    </row>
    <row r="383" spans="1:6" x14ac:dyDescent="0.25">
      <c r="A383" t="s">
        <v>140</v>
      </c>
      <c r="B383" t="s">
        <v>124</v>
      </c>
      <c r="C383" t="s">
        <v>154</v>
      </c>
      <c r="D383" t="s">
        <v>149</v>
      </c>
      <c r="E383">
        <v>65</v>
      </c>
      <c r="F383">
        <f>ECA!F10</f>
        <v>9323.6905399999996</v>
      </c>
    </row>
    <row r="384" spans="1:6" x14ac:dyDescent="0.25">
      <c r="A384" t="s">
        <v>140</v>
      </c>
      <c r="B384" t="s">
        <v>124</v>
      </c>
      <c r="C384" t="s">
        <v>154</v>
      </c>
      <c r="D384" t="s">
        <v>149</v>
      </c>
      <c r="E384">
        <v>95</v>
      </c>
      <c r="F384">
        <f>ECA!F11</f>
        <v>5651.5594000000001</v>
      </c>
    </row>
    <row r="385" spans="1:6" x14ac:dyDescent="0.25">
      <c r="A385" t="s">
        <v>140</v>
      </c>
      <c r="B385" t="s">
        <v>124</v>
      </c>
      <c r="C385" t="s">
        <v>154</v>
      </c>
      <c r="D385" t="s">
        <v>149</v>
      </c>
      <c r="E385">
        <v>130</v>
      </c>
      <c r="F385">
        <f>ECA!F12</f>
        <v>3883.9872999999998</v>
      </c>
    </row>
    <row r="386" spans="1:6" x14ac:dyDescent="0.25">
      <c r="A386" t="s">
        <v>140</v>
      </c>
      <c r="B386" t="s">
        <v>124</v>
      </c>
      <c r="C386" t="s">
        <v>154</v>
      </c>
      <c r="D386" t="s">
        <v>149</v>
      </c>
      <c r="E386">
        <v>160</v>
      </c>
      <c r="F386">
        <f>ECA!F13</f>
        <v>2870.8391000000001</v>
      </c>
    </row>
    <row r="387" spans="1:6" x14ac:dyDescent="0.25">
      <c r="A387" t="s">
        <v>140</v>
      </c>
      <c r="B387" t="s">
        <v>124</v>
      </c>
      <c r="C387" t="s">
        <v>154</v>
      </c>
      <c r="D387" t="s">
        <v>149</v>
      </c>
      <c r="E387">
        <v>195</v>
      </c>
      <c r="F387">
        <f>ECA!F14</f>
        <v>2236.2002000000002</v>
      </c>
    </row>
    <row r="388" spans="1:6" x14ac:dyDescent="0.25">
      <c r="A388" t="s">
        <v>140</v>
      </c>
      <c r="B388" t="s">
        <v>124</v>
      </c>
      <c r="C388" t="s">
        <v>154</v>
      </c>
      <c r="D388" t="s">
        <v>149</v>
      </c>
      <c r="E388">
        <v>225</v>
      </c>
      <c r="F388">
        <f>ECA!F15</f>
        <v>1802.9908499999999</v>
      </c>
    </row>
    <row r="389" spans="1:6" x14ac:dyDescent="0.25">
      <c r="A389" t="s">
        <v>140</v>
      </c>
      <c r="B389" t="s">
        <v>124</v>
      </c>
      <c r="C389" t="s">
        <v>154</v>
      </c>
      <c r="D389" t="s">
        <v>149</v>
      </c>
      <c r="E389">
        <v>260</v>
      </c>
      <c r="F389">
        <f>ECA!F16</f>
        <v>1491.1673800000001</v>
      </c>
    </row>
    <row r="390" spans="1:6" x14ac:dyDescent="0.25">
      <c r="A390" t="s">
        <v>140</v>
      </c>
      <c r="B390" t="s">
        <v>124</v>
      </c>
      <c r="C390" t="s">
        <v>154</v>
      </c>
      <c r="D390" t="s">
        <v>149</v>
      </c>
      <c r="E390">
        <v>295</v>
      </c>
      <c r="F390">
        <f>ECA!F17</f>
        <v>1258.02422</v>
      </c>
    </row>
    <row r="391" spans="1:6" x14ac:dyDescent="0.25">
      <c r="A391" t="s">
        <v>140</v>
      </c>
      <c r="B391" t="s">
        <v>124</v>
      </c>
      <c r="C391" t="s">
        <v>154</v>
      </c>
      <c r="D391" t="s">
        <v>149</v>
      </c>
      <c r="E391">
        <v>325</v>
      </c>
      <c r="F391">
        <f>ECA!F18</f>
        <v>1078.45856</v>
      </c>
    </row>
    <row r="392" spans="1:6" x14ac:dyDescent="0.25">
      <c r="A392" t="s">
        <v>140</v>
      </c>
      <c r="B392" t="s">
        <v>124</v>
      </c>
      <c r="C392" t="s">
        <v>154</v>
      </c>
      <c r="D392" t="s">
        <v>149</v>
      </c>
      <c r="E392">
        <v>360</v>
      </c>
      <c r="F392">
        <f>ECA!F19</f>
        <v>936.78858000000002</v>
      </c>
    </row>
    <row r="393" spans="1:6" x14ac:dyDescent="0.25">
      <c r="A393" t="s">
        <v>140</v>
      </c>
      <c r="B393" t="s">
        <v>124</v>
      </c>
      <c r="C393" t="s">
        <v>154</v>
      </c>
      <c r="D393" t="s">
        <v>149</v>
      </c>
      <c r="E393">
        <v>390</v>
      </c>
      <c r="F393">
        <f>ECA!F20</f>
        <v>822.77795000000003</v>
      </c>
    </row>
    <row r="394" spans="1:6" x14ac:dyDescent="0.25">
      <c r="A394" t="s">
        <v>140</v>
      </c>
      <c r="B394" t="s">
        <v>124</v>
      </c>
      <c r="C394" t="s">
        <v>154</v>
      </c>
      <c r="D394" t="s">
        <v>149</v>
      </c>
      <c r="E394">
        <v>425</v>
      </c>
      <c r="F394">
        <f>ECA!F21</f>
        <v>729.48703</v>
      </c>
    </row>
    <row r="395" spans="1:6" x14ac:dyDescent="0.25">
      <c r="A395" t="s">
        <v>140</v>
      </c>
      <c r="B395" t="s">
        <v>124</v>
      </c>
      <c r="C395" t="s">
        <v>154</v>
      </c>
      <c r="D395" t="s">
        <v>149</v>
      </c>
      <c r="E395">
        <v>455</v>
      </c>
      <c r="F395">
        <f>ECA!F22</f>
        <v>652.05607999999995</v>
      </c>
    </row>
    <row r="396" spans="1:6" x14ac:dyDescent="0.25">
      <c r="A396" t="s">
        <v>140</v>
      </c>
      <c r="B396" t="s">
        <v>124</v>
      </c>
      <c r="C396" t="s">
        <v>154</v>
      </c>
      <c r="D396" t="s">
        <v>149</v>
      </c>
      <c r="E396">
        <v>490</v>
      </c>
      <c r="F396">
        <f>ECA!F23</f>
        <v>586.98701000000005</v>
      </c>
    </row>
    <row r="397" spans="1:6" x14ac:dyDescent="0.25">
      <c r="A397" t="s">
        <v>140</v>
      </c>
      <c r="B397" t="s">
        <v>124</v>
      </c>
      <c r="C397" t="s">
        <v>154</v>
      </c>
      <c r="D397" t="s">
        <v>149</v>
      </c>
      <c r="E397">
        <v>520</v>
      </c>
      <c r="F397">
        <f>ECA!F24</f>
        <v>531.71725000000004</v>
      </c>
    </row>
    <row r="398" spans="1:6" x14ac:dyDescent="0.25">
      <c r="A398" t="s">
        <v>140</v>
      </c>
      <c r="B398" t="s">
        <v>124</v>
      </c>
      <c r="C398" t="s">
        <v>154</v>
      </c>
      <c r="D398" t="s">
        <v>149</v>
      </c>
      <c r="E398">
        <v>555</v>
      </c>
      <c r="F398">
        <f>ECA!F25</f>
        <v>484.32416999999998</v>
      </c>
    </row>
    <row r="399" spans="1:6" x14ac:dyDescent="0.25">
      <c r="A399" t="s">
        <v>140</v>
      </c>
      <c r="B399" t="s">
        <v>124</v>
      </c>
      <c r="C399" t="s">
        <v>154</v>
      </c>
      <c r="D399" t="s">
        <v>149</v>
      </c>
      <c r="E399">
        <v>590</v>
      </c>
      <c r="F399">
        <f>ECA!F26</f>
        <v>443.34142000000003</v>
      </c>
    </row>
    <row r="400" spans="1:6" x14ac:dyDescent="0.25">
      <c r="A400" t="s">
        <v>140</v>
      </c>
      <c r="B400" t="s">
        <v>124</v>
      </c>
      <c r="C400" t="s">
        <v>154</v>
      </c>
      <c r="D400" t="s">
        <v>149</v>
      </c>
      <c r="E400">
        <v>620</v>
      </c>
      <c r="F400">
        <f>ECA!F27</f>
        <v>407.63375000000002</v>
      </c>
    </row>
    <row r="401" spans="1:6" x14ac:dyDescent="0.25">
      <c r="A401" t="s">
        <v>140</v>
      </c>
      <c r="B401" t="s">
        <v>124</v>
      </c>
      <c r="C401" t="s">
        <v>154</v>
      </c>
      <c r="D401" t="s">
        <v>149</v>
      </c>
      <c r="E401">
        <v>655</v>
      </c>
      <c r="F401">
        <f>ECA!F28</f>
        <v>376.31106999999997</v>
      </c>
    </row>
    <row r="402" spans="1:6" x14ac:dyDescent="0.25">
      <c r="A402" t="s">
        <v>140</v>
      </c>
      <c r="B402" t="s">
        <v>151</v>
      </c>
      <c r="C402" t="s">
        <v>154</v>
      </c>
      <c r="D402">
        <v>24</v>
      </c>
      <c r="E402">
        <v>30</v>
      </c>
      <c r="F402">
        <f>ECA!G9</f>
        <v>7778.5821100000003</v>
      </c>
    </row>
    <row r="403" spans="1:6" x14ac:dyDescent="0.25">
      <c r="A403" t="s">
        <v>140</v>
      </c>
      <c r="B403" t="s">
        <v>151</v>
      </c>
      <c r="C403" t="s">
        <v>154</v>
      </c>
      <c r="D403">
        <v>24</v>
      </c>
      <c r="E403">
        <v>65</v>
      </c>
      <c r="F403">
        <f>ECA!G10</f>
        <v>2354.4159399999999</v>
      </c>
    </row>
    <row r="404" spans="1:6" x14ac:dyDescent="0.25">
      <c r="A404" t="s">
        <v>140</v>
      </c>
      <c r="B404" t="s">
        <v>151</v>
      </c>
      <c r="C404" t="s">
        <v>154</v>
      </c>
      <c r="D404">
        <v>24</v>
      </c>
      <c r="E404">
        <v>95</v>
      </c>
      <c r="F404">
        <f>ECA!G11</f>
        <v>1145.8883800000001</v>
      </c>
    </row>
    <row r="405" spans="1:6" x14ac:dyDescent="0.25">
      <c r="A405" t="s">
        <v>140</v>
      </c>
      <c r="B405" t="s">
        <v>151</v>
      </c>
      <c r="C405" t="s">
        <v>154</v>
      </c>
      <c r="D405">
        <v>24</v>
      </c>
      <c r="E405">
        <v>130</v>
      </c>
      <c r="F405">
        <f>ECA!G12</f>
        <v>685.29575</v>
      </c>
    </row>
    <row r="406" spans="1:6" x14ac:dyDescent="0.25">
      <c r="A406" t="s">
        <v>140</v>
      </c>
      <c r="B406" t="s">
        <v>151</v>
      </c>
      <c r="C406" t="s">
        <v>154</v>
      </c>
      <c r="D406">
        <v>24</v>
      </c>
      <c r="E406">
        <v>160</v>
      </c>
      <c r="F406">
        <f>ECA!G13</f>
        <v>459.31635999999997</v>
      </c>
    </row>
    <row r="407" spans="1:6" x14ac:dyDescent="0.25">
      <c r="A407" t="s">
        <v>140</v>
      </c>
      <c r="B407" t="s">
        <v>151</v>
      </c>
      <c r="C407" t="s">
        <v>154</v>
      </c>
      <c r="D407">
        <v>24</v>
      </c>
      <c r="E407">
        <v>195</v>
      </c>
      <c r="F407">
        <f>ECA!G14</f>
        <v>331.42077</v>
      </c>
    </row>
    <row r="408" spans="1:6" x14ac:dyDescent="0.25">
      <c r="A408" t="s">
        <v>140</v>
      </c>
      <c r="B408" t="s">
        <v>151</v>
      </c>
      <c r="C408" t="s">
        <v>154</v>
      </c>
      <c r="D408">
        <v>24</v>
      </c>
      <c r="E408">
        <v>225</v>
      </c>
      <c r="F408">
        <f>ECA!G15</f>
        <v>251.76707999999999</v>
      </c>
    </row>
    <row r="409" spans="1:6" x14ac:dyDescent="0.25">
      <c r="A409" t="s">
        <v>140</v>
      </c>
      <c r="B409" t="s">
        <v>151</v>
      </c>
      <c r="C409" t="s">
        <v>154</v>
      </c>
      <c r="D409">
        <v>24</v>
      </c>
      <c r="E409">
        <v>260</v>
      </c>
      <c r="F409">
        <f>ECA!G16</f>
        <v>198.63782</v>
      </c>
    </row>
    <row r="410" spans="1:6" x14ac:dyDescent="0.25">
      <c r="A410" t="s">
        <v>140</v>
      </c>
      <c r="B410" t="s">
        <v>151</v>
      </c>
      <c r="C410" t="s">
        <v>154</v>
      </c>
      <c r="D410">
        <v>24</v>
      </c>
      <c r="E410">
        <v>295</v>
      </c>
      <c r="F410">
        <f>ECA!G17</f>
        <v>161.31594999999999</v>
      </c>
    </row>
    <row r="411" spans="1:6" x14ac:dyDescent="0.25">
      <c r="A411" t="s">
        <v>140</v>
      </c>
      <c r="B411" t="s">
        <v>151</v>
      </c>
      <c r="C411" t="s">
        <v>154</v>
      </c>
      <c r="D411">
        <v>24</v>
      </c>
      <c r="E411">
        <v>325</v>
      </c>
      <c r="F411">
        <f>ECA!G18</f>
        <v>134.01989</v>
      </c>
    </row>
    <row r="412" spans="1:6" x14ac:dyDescent="0.25">
      <c r="A412" t="s">
        <v>140</v>
      </c>
      <c r="B412" t="s">
        <v>151</v>
      </c>
      <c r="C412" t="s">
        <v>154</v>
      </c>
      <c r="D412">
        <v>24</v>
      </c>
      <c r="E412">
        <v>360</v>
      </c>
      <c r="F412">
        <f>ECA!G19</f>
        <v>113.40215999999999</v>
      </c>
    </row>
    <row r="413" spans="1:6" x14ac:dyDescent="0.25">
      <c r="A413" t="s">
        <v>140</v>
      </c>
      <c r="B413" t="s">
        <v>151</v>
      </c>
      <c r="C413" t="s">
        <v>154</v>
      </c>
      <c r="D413">
        <v>24</v>
      </c>
      <c r="E413">
        <v>390</v>
      </c>
      <c r="F413">
        <f>ECA!G20</f>
        <v>97.412610000000001</v>
      </c>
    </row>
    <row r="414" spans="1:6" x14ac:dyDescent="0.25">
      <c r="A414" t="s">
        <v>140</v>
      </c>
      <c r="B414" t="s">
        <v>151</v>
      </c>
      <c r="C414" t="s">
        <v>154</v>
      </c>
      <c r="D414">
        <v>24</v>
      </c>
      <c r="E414">
        <v>425</v>
      </c>
      <c r="F414">
        <f>ECA!G21</f>
        <v>84.737790000000004</v>
      </c>
    </row>
    <row r="415" spans="1:6" x14ac:dyDescent="0.25">
      <c r="A415" t="s">
        <v>140</v>
      </c>
      <c r="B415" t="s">
        <v>151</v>
      </c>
      <c r="C415" t="s">
        <v>154</v>
      </c>
      <c r="D415">
        <v>24</v>
      </c>
      <c r="E415">
        <v>455</v>
      </c>
      <c r="F415">
        <f>ECA!G22</f>
        <v>74.503770000000003</v>
      </c>
    </row>
    <row r="416" spans="1:6" x14ac:dyDescent="0.25">
      <c r="A416" t="s">
        <v>140</v>
      </c>
      <c r="B416" t="s">
        <v>151</v>
      </c>
      <c r="C416" t="s">
        <v>154</v>
      </c>
      <c r="D416">
        <v>24</v>
      </c>
      <c r="E416">
        <v>490</v>
      </c>
      <c r="F416">
        <f>ECA!G23</f>
        <v>66.108959999999996</v>
      </c>
    </row>
    <row r="417" spans="1:6" x14ac:dyDescent="0.25">
      <c r="A417" t="s">
        <v>140</v>
      </c>
      <c r="B417" t="s">
        <v>151</v>
      </c>
      <c r="C417" t="s">
        <v>154</v>
      </c>
      <c r="D417">
        <v>24</v>
      </c>
      <c r="E417">
        <v>520</v>
      </c>
      <c r="F417">
        <f>ECA!G24</f>
        <v>59.128700000000002</v>
      </c>
    </row>
    <row r="418" spans="1:6" x14ac:dyDescent="0.25">
      <c r="A418" t="s">
        <v>140</v>
      </c>
      <c r="B418" t="s">
        <v>151</v>
      </c>
      <c r="C418" t="s">
        <v>154</v>
      </c>
      <c r="D418">
        <v>24</v>
      </c>
      <c r="E418">
        <v>555</v>
      </c>
      <c r="F418">
        <f>ECA!G25</f>
        <v>53.255389999999998</v>
      </c>
    </row>
    <row r="419" spans="1:6" x14ac:dyDescent="0.25">
      <c r="A419" t="s">
        <v>140</v>
      </c>
      <c r="B419" t="s">
        <v>151</v>
      </c>
      <c r="C419" t="s">
        <v>154</v>
      </c>
      <c r="D419">
        <v>24</v>
      </c>
      <c r="E419">
        <v>590</v>
      </c>
      <c r="F419">
        <f>ECA!G26</f>
        <v>48.261420000000001</v>
      </c>
    </row>
    <row r="420" spans="1:6" x14ac:dyDescent="0.25">
      <c r="A420" t="s">
        <v>140</v>
      </c>
      <c r="B420" t="s">
        <v>151</v>
      </c>
      <c r="C420" t="s">
        <v>154</v>
      </c>
      <c r="D420">
        <v>24</v>
      </c>
      <c r="E420">
        <v>620</v>
      </c>
      <c r="F420">
        <f>ECA!G27</f>
        <v>43.975740000000002</v>
      </c>
    </row>
    <row r="421" spans="1:6" x14ac:dyDescent="0.25">
      <c r="A421" t="s">
        <v>140</v>
      </c>
      <c r="B421" t="s">
        <v>151</v>
      </c>
      <c r="C421" t="s">
        <v>154</v>
      </c>
      <c r="D421">
        <v>24</v>
      </c>
      <c r="E421">
        <v>655</v>
      </c>
      <c r="F421">
        <f>ECA!G28</f>
        <v>40.267359999999996</v>
      </c>
    </row>
    <row r="422" spans="1:6" x14ac:dyDescent="0.25">
      <c r="A422" t="s">
        <v>140</v>
      </c>
      <c r="B422" t="s">
        <v>151</v>
      </c>
      <c r="C422" t="s">
        <v>154</v>
      </c>
      <c r="D422" t="s">
        <v>153</v>
      </c>
      <c r="E422">
        <v>30</v>
      </c>
      <c r="F422">
        <f>ECA!H9</f>
        <v>4132.75929</v>
      </c>
    </row>
    <row r="423" spans="1:6" x14ac:dyDescent="0.25">
      <c r="A423" t="s">
        <v>140</v>
      </c>
      <c r="B423" t="s">
        <v>151</v>
      </c>
      <c r="C423" t="s">
        <v>154</v>
      </c>
      <c r="D423" t="s">
        <v>153</v>
      </c>
      <c r="E423">
        <v>65</v>
      </c>
      <c r="F423">
        <f>ECA!H10</f>
        <v>1070.85616</v>
      </c>
    </row>
    <row r="424" spans="1:6" x14ac:dyDescent="0.25">
      <c r="A424" t="s">
        <v>140</v>
      </c>
      <c r="B424" t="s">
        <v>151</v>
      </c>
      <c r="C424" t="s">
        <v>154</v>
      </c>
      <c r="D424" t="s">
        <v>153</v>
      </c>
      <c r="E424">
        <v>95</v>
      </c>
      <c r="F424">
        <f>ECA!H11</f>
        <v>466.74311999999998</v>
      </c>
    </row>
    <row r="425" spans="1:6" x14ac:dyDescent="0.25">
      <c r="A425" t="s">
        <v>140</v>
      </c>
      <c r="B425" t="s">
        <v>151</v>
      </c>
      <c r="C425" t="s">
        <v>154</v>
      </c>
      <c r="D425" t="s">
        <v>153</v>
      </c>
      <c r="E425">
        <v>130</v>
      </c>
      <c r="F425">
        <f>ECA!H12</f>
        <v>262.79568</v>
      </c>
    </row>
    <row r="426" spans="1:6" x14ac:dyDescent="0.25">
      <c r="A426" t="s">
        <v>140</v>
      </c>
      <c r="B426" t="s">
        <v>151</v>
      </c>
      <c r="C426" t="s">
        <v>154</v>
      </c>
      <c r="D426" t="s">
        <v>153</v>
      </c>
      <c r="E426">
        <v>160</v>
      </c>
      <c r="F426">
        <f>ECA!H13</f>
        <v>177.89089000000001</v>
      </c>
    </row>
    <row r="427" spans="1:6" x14ac:dyDescent="0.25">
      <c r="A427" t="s">
        <v>140</v>
      </c>
      <c r="B427" t="s">
        <v>151</v>
      </c>
      <c r="C427" t="s">
        <v>154</v>
      </c>
      <c r="D427" t="s">
        <v>153</v>
      </c>
      <c r="E427">
        <v>195</v>
      </c>
      <c r="F427">
        <f>ECA!H14</f>
        <v>131.66874000000001</v>
      </c>
    </row>
    <row r="428" spans="1:6" x14ac:dyDescent="0.25">
      <c r="A428" t="s">
        <v>140</v>
      </c>
      <c r="B428" t="s">
        <v>151</v>
      </c>
      <c r="C428" t="s">
        <v>154</v>
      </c>
      <c r="D428" t="s">
        <v>153</v>
      </c>
      <c r="E428">
        <v>225</v>
      </c>
      <c r="F428">
        <f>ECA!H15</f>
        <v>102.45132</v>
      </c>
    </row>
    <row r="429" spans="1:6" x14ac:dyDescent="0.25">
      <c r="A429" t="s">
        <v>140</v>
      </c>
      <c r="B429" t="s">
        <v>151</v>
      </c>
      <c r="C429" t="s">
        <v>154</v>
      </c>
      <c r="D429" t="s">
        <v>153</v>
      </c>
      <c r="E429">
        <v>260</v>
      </c>
      <c r="F429">
        <f>ECA!H16</f>
        <v>82.316810000000004</v>
      </c>
    </row>
    <row r="430" spans="1:6" x14ac:dyDescent="0.25">
      <c r="A430" t="s">
        <v>140</v>
      </c>
      <c r="B430" t="s">
        <v>151</v>
      </c>
      <c r="C430" t="s">
        <v>154</v>
      </c>
      <c r="D430" t="s">
        <v>153</v>
      </c>
      <c r="E430">
        <v>295</v>
      </c>
      <c r="F430">
        <f>ECA!H17</f>
        <v>67.646240000000006</v>
      </c>
    </row>
    <row r="431" spans="1:6" x14ac:dyDescent="0.25">
      <c r="A431" t="s">
        <v>140</v>
      </c>
      <c r="B431" t="s">
        <v>151</v>
      </c>
      <c r="C431" t="s">
        <v>154</v>
      </c>
      <c r="D431" t="s">
        <v>153</v>
      </c>
      <c r="E431">
        <v>325</v>
      </c>
      <c r="F431">
        <f>ECA!H18</f>
        <v>56.556109999999997</v>
      </c>
    </row>
    <row r="432" spans="1:6" x14ac:dyDescent="0.25">
      <c r="A432" t="s">
        <v>140</v>
      </c>
      <c r="B432" t="s">
        <v>151</v>
      </c>
      <c r="C432" t="s">
        <v>154</v>
      </c>
      <c r="D432" t="s">
        <v>153</v>
      </c>
      <c r="E432">
        <v>360</v>
      </c>
      <c r="F432">
        <f>ECA!H19</f>
        <v>47.960769999999997</v>
      </c>
    </row>
    <row r="433" spans="1:6" x14ac:dyDescent="0.25">
      <c r="A433" t="s">
        <v>140</v>
      </c>
      <c r="B433" t="s">
        <v>151</v>
      </c>
      <c r="C433" t="s">
        <v>154</v>
      </c>
      <c r="D433" t="s">
        <v>153</v>
      </c>
      <c r="E433">
        <v>390</v>
      </c>
      <c r="F433">
        <f>ECA!H20</f>
        <v>41.160629999999998</v>
      </c>
    </row>
    <row r="434" spans="1:6" x14ac:dyDescent="0.25">
      <c r="A434" t="s">
        <v>140</v>
      </c>
      <c r="B434" t="s">
        <v>151</v>
      </c>
      <c r="C434" t="s">
        <v>154</v>
      </c>
      <c r="D434" t="s">
        <v>153</v>
      </c>
      <c r="E434">
        <v>425</v>
      </c>
      <c r="F434">
        <f>ECA!H21</f>
        <v>35.68318</v>
      </c>
    </row>
    <row r="435" spans="1:6" x14ac:dyDescent="0.25">
      <c r="A435" t="s">
        <v>140</v>
      </c>
      <c r="B435" t="s">
        <v>151</v>
      </c>
      <c r="C435" t="s">
        <v>154</v>
      </c>
      <c r="D435" t="s">
        <v>153</v>
      </c>
      <c r="E435">
        <v>455</v>
      </c>
      <c r="F435">
        <f>ECA!H22</f>
        <v>31.205269999999999</v>
      </c>
    </row>
    <row r="436" spans="1:6" x14ac:dyDescent="0.25">
      <c r="A436" t="s">
        <v>140</v>
      </c>
      <c r="B436" t="s">
        <v>151</v>
      </c>
      <c r="C436" t="s">
        <v>154</v>
      </c>
      <c r="D436" t="s">
        <v>153</v>
      </c>
      <c r="E436">
        <v>490</v>
      </c>
      <c r="F436">
        <f>ECA!H23</f>
        <v>27.50121</v>
      </c>
    </row>
    <row r="437" spans="1:6" x14ac:dyDescent="0.25">
      <c r="A437" t="s">
        <v>140</v>
      </c>
      <c r="B437" t="s">
        <v>151</v>
      </c>
      <c r="C437" t="s">
        <v>154</v>
      </c>
      <c r="D437" t="s">
        <v>153</v>
      </c>
      <c r="E437">
        <v>520</v>
      </c>
      <c r="F437">
        <f>ECA!H24</f>
        <v>24.403759999999998</v>
      </c>
    </row>
    <row r="438" spans="1:6" x14ac:dyDescent="0.25">
      <c r="A438" t="s">
        <v>140</v>
      </c>
      <c r="B438" t="s">
        <v>151</v>
      </c>
      <c r="C438" t="s">
        <v>154</v>
      </c>
      <c r="D438" t="s">
        <v>153</v>
      </c>
      <c r="E438">
        <v>555</v>
      </c>
      <c r="F438">
        <f>ECA!H25</f>
        <v>21.788119999999999</v>
      </c>
    </row>
    <row r="439" spans="1:6" x14ac:dyDescent="0.25">
      <c r="A439" t="s">
        <v>140</v>
      </c>
      <c r="B439" t="s">
        <v>151</v>
      </c>
      <c r="C439" t="s">
        <v>154</v>
      </c>
      <c r="D439" t="s">
        <v>153</v>
      </c>
      <c r="E439">
        <v>590</v>
      </c>
      <c r="F439">
        <f>ECA!H26</f>
        <v>19.560420000000001</v>
      </c>
    </row>
    <row r="440" spans="1:6" x14ac:dyDescent="0.25">
      <c r="A440" t="s">
        <v>140</v>
      </c>
      <c r="B440" t="s">
        <v>151</v>
      </c>
      <c r="C440" t="s">
        <v>154</v>
      </c>
      <c r="D440" t="s">
        <v>153</v>
      </c>
      <c r="E440">
        <v>620</v>
      </c>
      <c r="F440">
        <f>ECA!H27</f>
        <v>17.648109999999999</v>
      </c>
    </row>
    <row r="441" spans="1:6" x14ac:dyDescent="0.25">
      <c r="A441" t="s">
        <v>140</v>
      </c>
      <c r="B441" t="s">
        <v>151</v>
      </c>
      <c r="C441" t="s">
        <v>154</v>
      </c>
      <c r="D441" t="s">
        <v>153</v>
      </c>
      <c r="E441">
        <v>655</v>
      </c>
      <c r="F441">
        <f>ECA!H28</f>
        <v>15.994730000000001</v>
      </c>
    </row>
    <row r="442" spans="1:6" x14ac:dyDescent="0.25">
      <c r="A442" t="s">
        <v>140</v>
      </c>
      <c r="B442" t="s">
        <v>151</v>
      </c>
      <c r="C442" t="s">
        <v>154</v>
      </c>
      <c r="D442" t="s">
        <v>152</v>
      </c>
      <c r="E442">
        <v>30</v>
      </c>
      <c r="F442">
        <f>ECA!I9</f>
        <v>9125.2120799999993</v>
      </c>
    </row>
    <row r="443" spans="1:6" x14ac:dyDescent="0.25">
      <c r="A443" t="s">
        <v>140</v>
      </c>
      <c r="B443" t="s">
        <v>151</v>
      </c>
      <c r="C443" t="s">
        <v>154</v>
      </c>
      <c r="D443" t="s">
        <v>152</v>
      </c>
      <c r="E443">
        <v>65</v>
      </c>
      <c r="F443">
        <f>ECA!I10</f>
        <v>2782.5414700000001</v>
      </c>
    </row>
    <row r="444" spans="1:6" x14ac:dyDescent="0.25">
      <c r="A444" t="s">
        <v>140</v>
      </c>
      <c r="B444" t="s">
        <v>151</v>
      </c>
      <c r="C444" t="s">
        <v>154</v>
      </c>
      <c r="D444" t="s">
        <v>152</v>
      </c>
      <c r="E444">
        <v>95</v>
      </c>
      <c r="F444">
        <f>ECA!I11</f>
        <v>1363.5183199999999</v>
      </c>
    </row>
    <row r="445" spans="1:6" x14ac:dyDescent="0.25">
      <c r="A445" t="s">
        <v>140</v>
      </c>
      <c r="B445" t="s">
        <v>151</v>
      </c>
      <c r="C445" t="s">
        <v>154</v>
      </c>
      <c r="D445" t="s">
        <v>152</v>
      </c>
      <c r="E445">
        <v>130</v>
      </c>
      <c r="F445">
        <f>ECA!I12</f>
        <v>821.40470000000005</v>
      </c>
    </row>
    <row r="446" spans="1:6" x14ac:dyDescent="0.25">
      <c r="A446" t="s">
        <v>140</v>
      </c>
      <c r="B446" t="s">
        <v>151</v>
      </c>
      <c r="C446" t="s">
        <v>154</v>
      </c>
      <c r="D446" t="s">
        <v>152</v>
      </c>
      <c r="E446">
        <v>160</v>
      </c>
      <c r="F446">
        <f>ECA!I13</f>
        <v>554.60581999999999</v>
      </c>
    </row>
    <row r="447" spans="1:6" x14ac:dyDescent="0.25">
      <c r="A447" t="s">
        <v>140</v>
      </c>
      <c r="B447" t="s">
        <v>151</v>
      </c>
      <c r="C447" t="s">
        <v>154</v>
      </c>
      <c r="D447" t="s">
        <v>152</v>
      </c>
      <c r="E447">
        <v>195</v>
      </c>
      <c r="F447">
        <f>ECA!I14</f>
        <v>402.62653</v>
      </c>
    </row>
    <row r="448" spans="1:6" x14ac:dyDescent="0.25">
      <c r="A448" t="s">
        <v>140</v>
      </c>
      <c r="B448" t="s">
        <v>151</v>
      </c>
      <c r="C448" t="s">
        <v>154</v>
      </c>
      <c r="D448" t="s">
        <v>152</v>
      </c>
      <c r="E448">
        <v>225</v>
      </c>
      <c r="F448">
        <f>ECA!I15</f>
        <v>307.36284999999998</v>
      </c>
    </row>
    <row r="449" spans="1:6" x14ac:dyDescent="0.25">
      <c r="A449" t="s">
        <v>140</v>
      </c>
      <c r="B449" t="s">
        <v>151</v>
      </c>
      <c r="C449" t="s">
        <v>154</v>
      </c>
      <c r="D449" t="s">
        <v>152</v>
      </c>
      <c r="E449">
        <v>260</v>
      </c>
      <c r="F449">
        <f>ECA!I16</f>
        <v>243.46485000000001</v>
      </c>
    </row>
    <row r="450" spans="1:6" x14ac:dyDescent="0.25">
      <c r="A450" t="s">
        <v>140</v>
      </c>
      <c r="B450" t="s">
        <v>151</v>
      </c>
      <c r="C450" t="s">
        <v>154</v>
      </c>
      <c r="D450" t="s">
        <v>152</v>
      </c>
      <c r="E450">
        <v>295</v>
      </c>
      <c r="F450">
        <f>ECA!I17</f>
        <v>198.36234999999999</v>
      </c>
    </row>
    <row r="451" spans="1:6" x14ac:dyDescent="0.25">
      <c r="A451" t="s">
        <v>140</v>
      </c>
      <c r="B451" t="s">
        <v>151</v>
      </c>
      <c r="C451" t="s">
        <v>154</v>
      </c>
      <c r="D451" t="s">
        <v>152</v>
      </c>
      <c r="E451">
        <v>325</v>
      </c>
      <c r="F451">
        <f>ECA!I18</f>
        <v>165.23544000000001</v>
      </c>
    </row>
    <row r="452" spans="1:6" x14ac:dyDescent="0.25">
      <c r="A452" t="s">
        <v>140</v>
      </c>
      <c r="B452" t="s">
        <v>151</v>
      </c>
      <c r="C452" t="s">
        <v>154</v>
      </c>
      <c r="D452" t="s">
        <v>152</v>
      </c>
      <c r="E452">
        <v>360</v>
      </c>
      <c r="F452">
        <f>ECA!I19</f>
        <v>140.12101999999999</v>
      </c>
    </row>
    <row r="453" spans="1:6" x14ac:dyDescent="0.25">
      <c r="A453" t="s">
        <v>140</v>
      </c>
      <c r="B453" t="s">
        <v>151</v>
      </c>
      <c r="C453" t="s">
        <v>154</v>
      </c>
      <c r="D453" t="s">
        <v>152</v>
      </c>
      <c r="E453">
        <v>390</v>
      </c>
      <c r="F453">
        <f>ECA!I20</f>
        <v>120.58475</v>
      </c>
    </row>
    <row r="454" spans="1:6" x14ac:dyDescent="0.25">
      <c r="A454" t="s">
        <v>140</v>
      </c>
      <c r="B454" t="s">
        <v>151</v>
      </c>
      <c r="C454" t="s">
        <v>154</v>
      </c>
      <c r="D454" t="s">
        <v>152</v>
      </c>
      <c r="E454">
        <v>425</v>
      </c>
      <c r="F454">
        <f>ECA!I21</f>
        <v>105.05788</v>
      </c>
    </row>
    <row r="455" spans="1:6" x14ac:dyDescent="0.25">
      <c r="A455" t="s">
        <v>140</v>
      </c>
      <c r="B455" t="s">
        <v>151</v>
      </c>
      <c r="C455" t="s">
        <v>154</v>
      </c>
      <c r="D455" t="s">
        <v>152</v>
      </c>
      <c r="E455">
        <v>455</v>
      </c>
      <c r="F455">
        <f>ECA!I22</f>
        <v>92.492890000000003</v>
      </c>
    </row>
    <row r="456" spans="1:6" x14ac:dyDescent="0.25">
      <c r="A456" t="s">
        <v>140</v>
      </c>
      <c r="B456" t="s">
        <v>151</v>
      </c>
      <c r="C456" t="s">
        <v>154</v>
      </c>
      <c r="D456" t="s">
        <v>152</v>
      </c>
      <c r="E456">
        <v>490</v>
      </c>
      <c r="F456">
        <f>ECA!I23</f>
        <v>82.165869999999998</v>
      </c>
    </row>
    <row r="457" spans="1:6" x14ac:dyDescent="0.25">
      <c r="A457" t="s">
        <v>140</v>
      </c>
      <c r="B457" t="s">
        <v>151</v>
      </c>
      <c r="C457" t="s">
        <v>154</v>
      </c>
      <c r="D457" t="s">
        <v>152</v>
      </c>
      <c r="E457">
        <v>520</v>
      </c>
      <c r="F457">
        <f>ECA!I24</f>
        <v>73.564009999999996</v>
      </c>
    </row>
    <row r="458" spans="1:6" x14ac:dyDescent="0.25">
      <c r="A458" t="s">
        <v>140</v>
      </c>
      <c r="B458" t="s">
        <v>151</v>
      </c>
      <c r="C458" t="s">
        <v>154</v>
      </c>
      <c r="D458" t="s">
        <v>152</v>
      </c>
      <c r="E458">
        <v>555</v>
      </c>
      <c r="F458">
        <f>ECA!I25</f>
        <v>66.315079999999995</v>
      </c>
    </row>
    <row r="459" spans="1:6" x14ac:dyDescent="0.25">
      <c r="A459" t="s">
        <v>140</v>
      </c>
      <c r="B459" t="s">
        <v>151</v>
      </c>
      <c r="C459" t="s">
        <v>154</v>
      </c>
      <c r="D459" t="s">
        <v>152</v>
      </c>
      <c r="E459">
        <v>590</v>
      </c>
      <c r="F459">
        <f>ECA!I26</f>
        <v>60.143210000000003</v>
      </c>
    </row>
    <row r="460" spans="1:6" x14ac:dyDescent="0.25">
      <c r="A460" t="s">
        <v>140</v>
      </c>
      <c r="B460" t="s">
        <v>151</v>
      </c>
      <c r="C460" t="s">
        <v>154</v>
      </c>
      <c r="D460" t="s">
        <v>152</v>
      </c>
      <c r="E460">
        <v>620</v>
      </c>
      <c r="F460">
        <f>ECA!I27</f>
        <v>54.840299999999999</v>
      </c>
    </row>
    <row r="461" spans="1:6" x14ac:dyDescent="0.25">
      <c r="A461" t="s">
        <v>140</v>
      </c>
      <c r="B461" t="s">
        <v>151</v>
      </c>
      <c r="C461" t="s">
        <v>154</v>
      </c>
      <c r="D461" t="s">
        <v>152</v>
      </c>
      <c r="E461">
        <v>655</v>
      </c>
      <c r="F461">
        <f>ECA!I28</f>
        <v>50.246780000000001</v>
      </c>
    </row>
    <row r="462" spans="1:6" x14ac:dyDescent="0.25">
      <c r="A462" t="s">
        <v>140</v>
      </c>
      <c r="B462" t="s">
        <v>151</v>
      </c>
      <c r="C462" t="s">
        <v>154</v>
      </c>
      <c r="D462" t="s">
        <v>149</v>
      </c>
      <c r="E462">
        <v>30</v>
      </c>
      <c r="F462">
        <f>ECA!J9</f>
        <v>10897.99115</v>
      </c>
    </row>
    <row r="463" spans="1:6" x14ac:dyDescent="0.25">
      <c r="A463" t="s">
        <v>140</v>
      </c>
      <c r="B463" t="s">
        <v>151</v>
      </c>
      <c r="C463" t="s">
        <v>154</v>
      </c>
      <c r="D463" t="s">
        <v>149</v>
      </c>
      <c r="E463">
        <v>65</v>
      </c>
      <c r="F463">
        <f>ECA!J10</f>
        <v>3448.29484</v>
      </c>
    </row>
    <row r="464" spans="1:6" x14ac:dyDescent="0.25">
      <c r="A464" t="s">
        <v>140</v>
      </c>
      <c r="B464" t="s">
        <v>151</v>
      </c>
      <c r="C464" t="s">
        <v>154</v>
      </c>
      <c r="D464" t="s">
        <v>149</v>
      </c>
      <c r="E464">
        <v>95</v>
      </c>
      <c r="F464">
        <f>ECA!J11</f>
        <v>1719.9479899999999</v>
      </c>
    </row>
    <row r="465" spans="1:6" x14ac:dyDescent="0.25">
      <c r="A465" t="s">
        <v>140</v>
      </c>
      <c r="B465" t="s">
        <v>151</v>
      </c>
      <c r="C465" t="s">
        <v>154</v>
      </c>
      <c r="D465" t="s">
        <v>149</v>
      </c>
      <c r="E465">
        <v>130</v>
      </c>
      <c r="F465">
        <f>ECA!J12</f>
        <v>1046.59555</v>
      </c>
    </row>
    <row r="466" spans="1:6" x14ac:dyDescent="0.25">
      <c r="A466" t="s">
        <v>140</v>
      </c>
      <c r="B466" t="s">
        <v>151</v>
      </c>
      <c r="C466" t="s">
        <v>154</v>
      </c>
      <c r="D466" t="s">
        <v>149</v>
      </c>
      <c r="E466">
        <v>160</v>
      </c>
      <c r="F466">
        <f>ECA!J13</f>
        <v>711.92893000000004</v>
      </c>
    </row>
    <row r="467" spans="1:6" x14ac:dyDescent="0.25">
      <c r="A467" t="s">
        <v>140</v>
      </c>
      <c r="B467" t="s">
        <v>151</v>
      </c>
      <c r="C467" t="s">
        <v>154</v>
      </c>
      <c r="D467" t="s">
        <v>149</v>
      </c>
      <c r="E467">
        <v>195</v>
      </c>
      <c r="F467">
        <f>ECA!J14</f>
        <v>519.99023</v>
      </c>
    </row>
    <row r="468" spans="1:6" x14ac:dyDescent="0.25">
      <c r="A468" t="s">
        <v>140</v>
      </c>
      <c r="B468" t="s">
        <v>151</v>
      </c>
      <c r="C468" t="s">
        <v>154</v>
      </c>
      <c r="D468" t="s">
        <v>149</v>
      </c>
      <c r="E468">
        <v>225</v>
      </c>
      <c r="F468">
        <f>ECA!J15</f>
        <v>398.96307000000002</v>
      </c>
    </row>
    <row r="469" spans="1:6" x14ac:dyDescent="0.25">
      <c r="A469" t="s">
        <v>140</v>
      </c>
      <c r="B469" t="s">
        <v>151</v>
      </c>
      <c r="C469" t="s">
        <v>154</v>
      </c>
      <c r="D469" t="s">
        <v>149</v>
      </c>
      <c r="E469">
        <v>260</v>
      </c>
      <c r="F469">
        <f>ECA!J16</f>
        <v>317.33260999999999</v>
      </c>
    </row>
    <row r="470" spans="1:6" x14ac:dyDescent="0.25">
      <c r="A470" t="s">
        <v>140</v>
      </c>
      <c r="B470" t="s">
        <v>151</v>
      </c>
      <c r="C470" t="s">
        <v>154</v>
      </c>
      <c r="D470" t="s">
        <v>149</v>
      </c>
      <c r="E470">
        <v>295</v>
      </c>
      <c r="F470">
        <f>ECA!J17</f>
        <v>259.43473999999998</v>
      </c>
    </row>
    <row r="471" spans="1:6" x14ac:dyDescent="0.25">
      <c r="A471" t="s">
        <v>140</v>
      </c>
      <c r="B471" t="s">
        <v>151</v>
      </c>
      <c r="C471" t="s">
        <v>154</v>
      </c>
      <c r="D471" t="s">
        <v>149</v>
      </c>
      <c r="E471">
        <v>325</v>
      </c>
      <c r="F471">
        <f>ECA!J18</f>
        <v>216.73803000000001</v>
      </c>
    </row>
    <row r="472" spans="1:6" x14ac:dyDescent="0.25">
      <c r="A472" t="s">
        <v>140</v>
      </c>
      <c r="B472" t="s">
        <v>151</v>
      </c>
      <c r="C472" t="s">
        <v>154</v>
      </c>
      <c r="D472" t="s">
        <v>149</v>
      </c>
      <c r="E472">
        <v>360</v>
      </c>
      <c r="F472">
        <f>ECA!J19</f>
        <v>184.25960000000001</v>
      </c>
    </row>
    <row r="473" spans="1:6" x14ac:dyDescent="0.25">
      <c r="A473" t="s">
        <v>140</v>
      </c>
      <c r="B473" t="s">
        <v>151</v>
      </c>
      <c r="C473" t="s">
        <v>154</v>
      </c>
      <c r="D473" t="s">
        <v>149</v>
      </c>
      <c r="E473">
        <v>390</v>
      </c>
      <c r="F473">
        <f>ECA!J20</f>
        <v>158.91905</v>
      </c>
    </row>
    <row r="474" spans="1:6" x14ac:dyDescent="0.25">
      <c r="A474" t="s">
        <v>140</v>
      </c>
      <c r="B474" t="s">
        <v>151</v>
      </c>
      <c r="C474" t="s">
        <v>154</v>
      </c>
      <c r="D474" t="s">
        <v>149</v>
      </c>
      <c r="E474">
        <v>425</v>
      </c>
      <c r="F474">
        <f>ECA!J21</f>
        <v>138.72583</v>
      </c>
    </row>
    <row r="475" spans="1:6" x14ac:dyDescent="0.25">
      <c r="A475" t="s">
        <v>140</v>
      </c>
      <c r="B475" t="s">
        <v>151</v>
      </c>
      <c r="C475" t="s">
        <v>154</v>
      </c>
      <c r="D475" t="s">
        <v>149</v>
      </c>
      <c r="E475">
        <v>455</v>
      </c>
      <c r="F475">
        <f>ECA!J22</f>
        <v>122.34553</v>
      </c>
    </row>
    <row r="476" spans="1:6" x14ac:dyDescent="0.25">
      <c r="A476" t="s">
        <v>140</v>
      </c>
      <c r="B476" t="s">
        <v>151</v>
      </c>
      <c r="C476" t="s">
        <v>154</v>
      </c>
      <c r="D476" t="s">
        <v>149</v>
      </c>
      <c r="E476">
        <v>490</v>
      </c>
      <c r="F476">
        <f>ECA!J23</f>
        <v>108.85396</v>
      </c>
    </row>
    <row r="477" spans="1:6" x14ac:dyDescent="0.25">
      <c r="A477" t="s">
        <v>140</v>
      </c>
      <c r="B477" t="s">
        <v>151</v>
      </c>
      <c r="C477" t="s">
        <v>154</v>
      </c>
      <c r="D477" t="s">
        <v>149</v>
      </c>
      <c r="E477">
        <v>520</v>
      </c>
      <c r="F477">
        <f>ECA!J24</f>
        <v>97.59496</v>
      </c>
    </row>
    <row r="478" spans="1:6" x14ac:dyDescent="0.25">
      <c r="A478" t="s">
        <v>140</v>
      </c>
      <c r="B478" t="s">
        <v>151</v>
      </c>
      <c r="C478" t="s">
        <v>154</v>
      </c>
      <c r="D478" t="s">
        <v>149</v>
      </c>
      <c r="E478">
        <v>555</v>
      </c>
      <c r="F478">
        <f>ECA!J25</f>
        <v>88.09075</v>
      </c>
    </row>
    <row r="479" spans="1:6" x14ac:dyDescent="0.25">
      <c r="A479" t="s">
        <v>140</v>
      </c>
      <c r="B479" t="s">
        <v>151</v>
      </c>
      <c r="C479" t="s">
        <v>154</v>
      </c>
      <c r="D479" t="s">
        <v>149</v>
      </c>
      <c r="E479">
        <v>590</v>
      </c>
      <c r="F479">
        <f>ECA!J26</f>
        <v>79.985839999999996</v>
      </c>
    </row>
    <row r="480" spans="1:6" x14ac:dyDescent="0.25">
      <c r="A480" t="s">
        <v>140</v>
      </c>
      <c r="B480" t="s">
        <v>151</v>
      </c>
      <c r="C480" t="s">
        <v>154</v>
      </c>
      <c r="D480" t="s">
        <v>149</v>
      </c>
      <c r="E480">
        <v>620</v>
      </c>
      <c r="F480">
        <f>ECA!J27</f>
        <v>73.011939999999996</v>
      </c>
    </row>
    <row r="481" spans="1:6" x14ac:dyDescent="0.25">
      <c r="A481" t="s">
        <v>140</v>
      </c>
      <c r="B481" t="s">
        <v>151</v>
      </c>
      <c r="C481" t="s">
        <v>154</v>
      </c>
      <c r="D481" t="s">
        <v>149</v>
      </c>
      <c r="E481">
        <v>655</v>
      </c>
      <c r="F481">
        <f>ECA!J28</f>
        <v>66.962959999999995</v>
      </c>
    </row>
    <row r="482" spans="1:6" x14ac:dyDescent="0.25">
      <c r="A482" t="s">
        <v>140</v>
      </c>
      <c r="B482" t="s">
        <v>124</v>
      </c>
      <c r="C482" t="s">
        <v>150</v>
      </c>
      <c r="D482">
        <v>24</v>
      </c>
      <c r="E482">
        <v>30</v>
      </c>
      <c r="F482">
        <f>ECA!C36</f>
        <v>141085.94407999999</v>
      </c>
    </row>
    <row r="483" spans="1:6" x14ac:dyDescent="0.25">
      <c r="A483" t="s">
        <v>140</v>
      </c>
      <c r="B483" t="s">
        <v>124</v>
      </c>
      <c r="C483" t="s">
        <v>150</v>
      </c>
      <c r="D483">
        <v>24</v>
      </c>
      <c r="E483">
        <v>65</v>
      </c>
      <c r="F483">
        <f>ECA!C37</f>
        <v>94057.776899999997</v>
      </c>
    </row>
    <row r="484" spans="1:6" x14ac:dyDescent="0.25">
      <c r="A484" t="s">
        <v>140</v>
      </c>
      <c r="B484" t="s">
        <v>124</v>
      </c>
      <c r="C484" t="s">
        <v>150</v>
      </c>
      <c r="D484">
        <v>24</v>
      </c>
      <c r="E484">
        <v>95</v>
      </c>
      <c r="F484">
        <f>ECA!C38</f>
        <v>71769.618499999997</v>
      </c>
    </row>
    <row r="485" spans="1:6" x14ac:dyDescent="0.25">
      <c r="A485" t="s">
        <v>140</v>
      </c>
      <c r="B485" t="s">
        <v>124</v>
      </c>
      <c r="C485" t="s">
        <v>150</v>
      </c>
      <c r="D485">
        <v>24</v>
      </c>
      <c r="E485">
        <v>130</v>
      </c>
      <c r="F485">
        <f>ECA!C39</f>
        <v>58417.007019999997</v>
      </c>
    </row>
    <row r="486" spans="1:6" x14ac:dyDescent="0.25">
      <c r="A486" t="s">
        <v>140</v>
      </c>
      <c r="B486" t="s">
        <v>124</v>
      </c>
      <c r="C486" t="s">
        <v>150</v>
      </c>
      <c r="D486">
        <v>24</v>
      </c>
      <c r="E486">
        <v>160</v>
      </c>
      <c r="F486">
        <f>ECA!C40</f>
        <v>49343.670789999996</v>
      </c>
    </row>
    <row r="487" spans="1:6" x14ac:dyDescent="0.25">
      <c r="A487" t="s">
        <v>140</v>
      </c>
      <c r="B487" t="s">
        <v>124</v>
      </c>
      <c r="C487" t="s">
        <v>150</v>
      </c>
      <c r="D487">
        <v>24</v>
      </c>
      <c r="E487">
        <v>195</v>
      </c>
      <c r="F487">
        <f>ECA!C41</f>
        <v>42687.735289999997</v>
      </c>
    </row>
    <row r="488" spans="1:6" x14ac:dyDescent="0.25">
      <c r="A488" t="s">
        <v>140</v>
      </c>
      <c r="B488" t="s">
        <v>124</v>
      </c>
      <c r="C488" t="s">
        <v>150</v>
      </c>
      <c r="D488">
        <v>24</v>
      </c>
      <c r="E488">
        <v>225</v>
      </c>
      <c r="F488">
        <f>ECA!C42</f>
        <v>37553.238340000004</v>
      </c>
    </row>
    <row r="489" spans="1:6" x14ac:dyDescent="0.25">
      <c r="A489" t="s">
        <v>140</v>
      </c>
      <c r="B489" t="s">
        <v>124</v>
      </c>
      <c r="C489" t="s">
        <v>150</v>
      </c>
      <c r="D489">
        <v>24</v>
      </c>
      <c r="E489">
        <v>260</v>
      </c>
      <c r="F489">
        <f>ECA!C43</f>
        <v>33451.14228</v>
      </c>
    </row>
    <row r="490" spans="1:6" x14ac:dyDescent="0.25">
      <c r="A490" t="s">
        <v>140</v>
      </c>
      <c r="B490" t="s">
        <v>124</v>
      </c>
      <c r="C490" t="s">
        <v>150</v>
      </c>
      <c r="D490">
        <v>24</v>
      </c>
      <c r="E490">
        <v>295</v>
      </c>
      <c r="F490">
        <f>ECA!C44</f>
        <v>30088.900079999999</v>
      </c>
    </row>
    <row r="491" spans="1:6" x14ac:dyDescent="0.25">
      <c r="A491" t="s">
        <v>140</v>
      </c>
      <c r="B491" t="s">
        <v>124</v>
      </c>
      <c r="C491" t="s">
        <v>150</v>
      </c>
      <c r="D491">
        <v>24</v>
      </c>
      <c r="E491">
        <v>325</v>
      </c>
      <c r="F491">
        <f>ECA!C45</f>
        <v>27278.938200000001</v>
      </c>
    </row>
    <row r="492" spans="1:6" x14ac:dyDescent="0.25">
      <c r="A492" t="s">
        <v>140</v>
      </c>
      <c r="B492" t="s">
        <v>124</v>
      </c>
      <c r="C492" t="s">
        <v>150</v>
      </c>
      <c r="D492">
        <v>24</v>
      </c>
      <c r="E492">
        <v>360</v>
      </c>
      <c r="F492">
        <f>ECA!C46</f>
        <v>24894.34045</v>
      </c>
    </row>
    <row r="493" spans="1:6" x14ac:dyDescent="0.25">
      <c r="A493" t="s">
        <v>140</v>
      </c>
      <c r="B493" t="s">
        <v>124</v>
      </c>
      <c r="C493" t="s">
        <v>150</v>
      </c>
      <c r="D493">
        <v>24</v>
      </c>
      <c r="E493">
        <v>390</v>
      </c>
      <c r="F493">
        <f>ECA!C47</f>
        <v>22845.50533</v>
      </c>
    </row>
    <row r="494" spans="1:6" x14ac:dyDescent="0.25">
      <c r="A494" t="s">
        <v>140</v>
      </c>
      <c r="B494" t="s">
        <v>124</v>
      </c>
      <c r="C494" t="s">
        <v>150</v>
      </c>
      <c r="D494">
        <v>24</v>
      </c>
      <c r="E494">
        <v>425</v>
      </c>
      <c r="F494">
        <f>ECA!C48</f>
        <v>21066.984390000001</v>
      </c>
    </row>
    <row r="495" spans="1:6" x14ac:dyDescent="0.25">
      <c r="A495" t="s">
        <v>140</v>
      </c>
      <c r="B495" t="s">
        <v>124</v>
      </c>
      <c r="C495" t="s">
        <v>150</v>
      </c>
      <c r="D495">
        <v>24</v>
      </c>
      <c r="E495">
        <v>455</v>
      </c>
      <c r="F495">
        <f>ECA!C49</f>
        <v>19509.631119999998</v>
      </c>
    </row>
    <row r="496" spans="1:6" x14ac:dyDescent="0.25">
      <c r="A496" t="s">
        <v>140</v>
      </c>
      <c r="B496" t="s">
        <v>124</v>
      </c>
      <c r="C496" t="s">
        <v>150</v>
      </c>
      <c r="D496">
        <v>24</v>
      </c>
      <c r="E496">
        <v>490</v>
      </c>
      <c r="F496">
        <f>ECA!C50</f>
        <v>18135.69066</v>
      </c>
    </row>
    <row r="497" spans="1:6" x14ac:dyDescent="0.25">
      <c r="A497" t="s">
        <v>140</v>
      </c>
      <c r="B497" t="s">
        <v>124</v>
      </c>
      <c r="C497" t="s">
        <v>150</v>
      </c>
      <c r="D497">
        <v>24</v>
      </c>
      <c r="E497">
        <v>520</v>
      </c>
      <c r="F497">
        <f>ECA!C51</f>
        <v>16935.980930000002</v>
      </c>
    </row>
    <row r="498" spans="1:6" x14ac:dyDescent="0.25">
      <c r="A498" t="s">
        <v>140</v>
      </c>
      <c r="B498" t="s">
        <v>124</v>
      </c>
      <c r="C498" t="s">
        <v>150</v>
      </c>
      <c r="D498">
        <v>24</v>
      </c>
      <c r="E498">
        <v>555</v>
      </c>
      <c r="F498">
        <f>ECA!C52</f>
        <v>15893.116260000001</v>
      </c>
    </row>
    <row r="499" spans="1:6" x14ac:dyDescent="0.25">
      <c r="A499" t="s">
        <v>140</v>
      </c>
      <c r="B499" t="s">
        <v>124</v>
      </c>
      <c r="C499" t="s">
        <v>150</v>
      </c>
      <c r="D499">
        <v>24</v>
      </c>
      <c r="E499">
        <v>590</v>
      </c>
      <c r="F499">
        <f>ECA!C53</f>
        <v>14954.92402</v>
      </c>
    </row>
    <row r="500" spans="1:6" x14ac:dyDescent="0.25">
      <c r="A500" t="s">
        <v>140</v>
      </c>
      <c r="B500" t="s">
        <v>124</v>
      </c>
      <c r="C500" t="s">
        <v>150</v>
      </c>
      <c r="D500">
        <v>24</v>
      </c>
      <c r="E500">
        <v>620</v>
      </c>
      <c r="F500">
        <f>ECA!C54</f>
        <v>14106.9944</v>
      </c>
    </row>
    <row r="501" spans="1:6" x14ac:dyDescent="0.25">
      <c r="A501" t="s">
        <v>140</v>
      </c>
      <c r="B501" t="s">
        <v>124</v>
      </c>
      <c r="C501" t="s">
        <v>150</v>
      </c>
      <c r="D501">
        <v>24</v>
      </c>
      <c r="E501">
        <v>655</v>
      </c>
      <c r="F501">
        <f>ECA!C55</f>
        <v>13337.42834</v>
      </c>
    </row>
    <row r="502" spans="1:6" x14ac:dyDescent="0.25">
      <c r="A502" t="s">
        <v>140</v>
      </c>
      <c r="B502" t="s">
        <v>124</v>
      </c>
      <c r="C502" t="s">
        <v>150</v>
      </c>
      <c r="D502" t="s">
        <v>153</v>
      </c>
      <c r="E502">
        <v>30</v>
      </c>
      <c r="F502">
        <f>ECA!D36</f>
        <v>56582.270100000002</v>
      </c>
    </row>
    <row r="503" spans="1:6" x14ac:dyDescent="0.25">
      <c r="A503" t="s">
        <v>140</v>
      </c>
      <c r="B503" t="s">
        <v>124</v>
      </c>
      <c r="C503" t="s">
        <v>150</v>
      </c>
      <c r="D503" t="s">
        <v>153</v>
      </c>
      <c r="E503">
        <v>65</v>
      </c>
      <c r="F503">
        <f>ECA!D37</f>
        <v>23050.51599</v>
      </c>
    </row>
    <row r="504" spans="1:6" x14ac:dyDescent="0.25">
      <c r="A504" t="s">
        <v>140</v>
      </c>
      <c r="B504" t="s">
        <v>124</v>
      </c>
      <c r="C504" t="s">
        <v>150</v>
      </c>
      <c r="D504" t="s">
        <v>153</v>
      </c>
      <c r="E504">
        <v>95</v>
      </c>
      <c r="F504">
        <f>ECA!D38</f>
        <v>11824.66627</v>
      </c>
    </row>
    <row r="505" spans="1:6" x14ac:dyDescent="0.25">
      <c r="A505" t="s">
        <v>140</v>
      </c>
      <c r="B505" t="s">
        <v>124</v>
      </c>
      <c r="C505" t="s">
        <v>150</v>
      </c>
      <c r="D505" t="s">
        <v>153</v>
      </c>
      <c r="E505">
        <v>130</v>
      </c>
      <c r="F505">
        <f>ECA!D39</f>
        <v>7134.0142400000004</v>
      </c>
    </row>
    <row r="506" spans="1:6" x14ac:dyDescent="0.25">
      <c r="A506" t="s">
        <v>140</v>
      </c>
      <c r="B506" t="s">
        <v>124</v>
      </c>
      <c r="C506" t="s">
        <v>150</v>
      </c>
      <c r="D506" t="s">
        <v>153</v>
      </c>
      <c r="E506">
        <v>160</v>
      </c>
      <c r="F506">
        <f>ECA!D40</f>
        <v>4766.90607</v>
      </c>
    </row>
    <row r="507" spans="1:6" x14ac:dyDescent="0.25">
      <c r="A507" t="s">
        <v>140</v>
      </c>
      <c r="B507" t="s">
        <v>124</v>
      </c>
      <c r="C507" t="s">
        <v>150</v>
      </c>
      <c r="D507" t="s">
        <v>153</v>
      </c>
      <c r="E507">
        <v>195</v>
      </c>
      <c r="F507">
        <f>ECA!D41</f>
        <v>3409.61328</v>
      </c>
    </row>
    <row r="508" spans="1:6" x14ac:dyDescent="0.25">
      <c r="A508" t="s">
        <v>140</v>
      </c>
      <c r="B508" t="s">
        <v>124</v>
      </c>
      <c r="C508" t="s">
        <v>150</v>
      </c>
      <c r="D508" t="s">
        <v>153</v>
      </c>
      <c r="E508">
        <v>225</v>
      </c>
      <c r="F508">
        <f>ECA!D42</f>
        <v>2559.1044900000002</v>
      </c>
    </row>
    <row r="509" spans="1:6" x14ac:dyDescent="0.25">
      <c r="A509" t="s">
        <v>140</v>
      </c>
      <c r="B509" t="s">
        <v>124</v>
      </c>
      <c r="C509" t="s">
        <v>150</v>
      </c>
      <c r="D509" t="s">
        <v>153</v>
      </c>
      <c r="E509">
        <v>260</v>
      </c>
      <c r="F509">
        <f>ECA!D43</f>
        <v>1990.62708</v>
      </c>
    </row>
    <row r="510" spans="1:6" x14ac:dyDescent="0.25">
      <c r="A510" t="s">
        <v>140</v>
      </c>
      <c r="B510" t="s">
        <v>124</v>
      </c>
      <c r="C510" t="s">
        <v>150</v>
      </c>
      <c r="D510" t="s">
        <v>153</v>
      </c>
      <c r="E510">
        <v>295</v>
      </c>
      <c r="F510">
        <f>ECA!D44</f>
        <v>1591.64984</v>
      </c>
    </row>
    <row r="511" spans="1:6" x14ac:dyDescent="0.25">
      <c r="A511" t="s">
        <v>140</v>
      </c>
      <c r="B511" t="s">
        <v>124</v>
      </c>
      <c r="C511" t="s">
        <v>150</v>
      </c>
      <c r="D511" t="s">
        <v>153</v>
      </c>
      <c r="E511">
        <v>325</v>
      </c>
      <c r="F511">
        <f>ECA!D45</f>
        <v>1300.7508700000001</v>
      </c>
    </row>
    <row r="512" spans="1:6" x14ac:dyDescent="0.25">
      <c r="A512" t="s">
        <v>140</v>
      </c>
      <c r="B512" t="s">
        <v>124</v>
      </c>
      <c r="C512" t="s">
        <v>150</v>
      </c>
      <c r="D512" t="s">
        <v>153</v>
      </c>
      <c r="E512">
        <v>360</v>
      </c>
      <c r="F512">
        <f>ECA!D46</f>
        <v>1082.06943</v>
      </c>
    </row>
    <row r="513" spans="1:6" x14ac:dyDescent="0.25">
      <c r="A513" t="s">
        <v>140</v>
      </c>
      <c r="B513" t="s">
        <v>124</v>
      </c>
      <c r="C513" t="s">
        <v>150</v>
      </c>
      <c r="D513" t="s">
        <v>153</v>
      </c>
      <c r="E513">
        <v>390</v>
      </c>
      <c r="F513">
        <f>ECA!D47</f>
        <v>913.50899000000004</v>
      </c>
    </row>
    <row r="514" spans="1:6" x14ac:dyDescent="0.25">
      <c r="A514" t="s">
        <v>140</v>
      </c>
      <c r="B514" t="s">
        <v>124</v>
      </c>
      <c r="C514" t="s">
        <v>150</v>
      </c>
      <c r="D514" t="s">
        <v>153</v>
      </c>
      <c r="E514">
        <v>425</v>
      </c>
      <c r="F514">
        <f>ECA!D48</f>
        <v>782.47144000000003</v>
      </c>
    </row>
    <row r="515" spans="1:6" x14ac:dyDescent="0.25">
      <c r="A515" t="s">
        <v>140</v>
      </c>
      <c r="B515" t="s">
        <v>124</v>
      </c>
      <c r="C515" t="s">
        <v>150</v>
      </c>
      <c r="D515" t="s">
        <v>153</v>
      </c>
      <c r="E515">
        <v>455</v>
      </c>
      <c r="F515">
        <f>ECA!D49</f>
        <v>677.28431</v>
      </c>
    </row>
    <row r="516" spans="1:6" x14ac:dyDescent="0.25">
      <c r="A516" t="s">
        <v>140</v>
      </c>
      <c r="B516" t="s">
        <v>124</v>
      </c>
      <c r="C516" t="s">
        <v>150</v>
      </c>
      <c r="D516" t="s">
        <v>153</v>
      </c>
      <c r="E516">
        <v>490</v>
      </c>
      <c r="F516">
        <f>ECA!D50</f>
        <v>591.50441000000001</v>
      </c>
    </row>
    <row r="517" spans="1:6" x14ac:dyDescent="0.25">
      <c r="A517" t="s">
        <v>140</v>
      </c>
      <c r="B517" t="s">
        <v>124</v>
      </c>
      <c r="C517" t="s">
        <v>150</v>
      </c>
      <c r="D517" t="s">
        <v>153</v>
      </c>
      <c r="E517">
        <v>520</v>
      </c>
      <c r="F517">
        <f>ECA!D51</f>
        <v>520.63603000000001</v>
      </c>
    </row>
    <row r="518" spans="1:6" x14ac:dyDescent="0.25">
      <c r="A518" t="s">
        <v>140</v>
      </c>
      <c r="B518" t="s">
        <v>124</v>
      </c>
      <c r="C518" t="s">
        <v>150</v>
      </c>
      <c r="D518" t="s">
        <v>153</v>
      </c>
      <c r="E518">
        <v>555</v>
      </c>
      <c r="F518">
        <f>ECA!D52</f>
        <v>462.11475999999999</v>
      </c>
    </row>
    <row r="519" spans="1:6" x14ac:dyDescent="0.25">
      <c r="A519" t="s">
        <v>140</v>
      </c>
      <c r="B519" t="s">
        <v>124</v>
      </c>
      <c r="C519" t="s">
        <v>150</v>
      </c>
      <c r="D519" t="s">
        <v>153</v>
      </c>
      <c r="E519">
        <v>590</v>
      </c>
      <c r="F519">
        <f>ECA!D53</f>
        <v>418.18391000000003</v>
      </c>
    </row>
    <row r="520" spans="1:6" x14ac:dyDescent="0.25">
      <c r="A520" t="s">
        <v>140</v>
      </c>
      <c r="B520" t="s">
        <v>124</v>
      </c>
      <c r="C520" t="s">
        <v>150</v>
      </c>
      <c r="D520" t="s">
        <v>153</v>
      </c>
      <c r="E520">
        <v>620</v>
      </c>
      <c r="F520">
        <f>ECA!D54</f>
        <v>380.37849</v>
      </c>
    </row>
    <row r="521" spans="1:6" x14ac:dyDescent="0.25">
      <c r="A521" t="s">
        <v>140</v>
      </c>
      <c r="B521" t="s">
        <v>124</v>
      </c>
      <c r="C521" t="s">
        <v>150</v>
      </c>
      <c r="D521" t="s">
        <v>153</v>
      </c>
      <c r="E521">
        <v>655</v>
      </c>
      <c r="F521">
        <f>ECA!D55</f>
        <v>358.07218999999998</v>
      </c>
    </row>
    <row r="522" spans="1:6" x14ac:dyDescent="0.25">
      <c r="A522" t="s">
        <v>140</v>
      </c>
      <c r="B522" t="s">
        <v>124</v>
      </c>
      <c r="C522" t="s">
        <v>150</v>
      </c>
      <c r="D522" t="s">
        <v>152</v>
      </c>
      <c r="E522">
        <v>30</v>
      </c>
      <c r="F522">
        <f>ECA!E36</f>
        <v>134241.68254000001</v>
      </c>
    </row>
    <row r="523" spans="1:6" x14ac:dyDescent="0.25">
      <c r="A523" t="s">
        <v>140</v>
      </c>
      <c r="B523" t="s">
        <v>124</v>
      </c>
      <c r="C523" t="s">
        <v>150</v>
      </c>
      <c r="D523" t="s">
        <v>152</v>
      </c>
      <c r="E523">
        <v>65</v>
      </c>
      <c r="F523">
        <f>ECA!E37</f>
        <v>89118.446630000006</v>
      </c>
    </row>
    <row r="524" spans="1:6" x14ac:dyDescent="0.25">
      <c r="A524" t="s">
        <v>140</v>
      </c>
      <c r="B524" t="s">
        <v>124</v>
      </c>
      <c r="C524" t="s">
        <v>150</v>
      </c>
      <c r="D524" t="s">
        <v>152</v>
      </c>
      <c r="E524">
        <v>95</v>
      </c>
      <c r="F524">
        <f>ECA!E38</f>
        <v>68341.998420000004</v>
      </c>
    </row>
    <row r="525" spans="1:6" x14ac:dyDescent="0.25">
      <c r="A525" t="s">
        <v>140</v>
      </c>
      <c r="B525" t="s">
        <v>124</v>
      </c>
      <c r="C525" t="s">
        <v>150</v>
      </c>
      <c r="D525" t="s">
        <v>152</v>
      </c>
      <c r="E525">
        <v>130</v>
      </c>
      <c r="F525">
        <f>ECA!E39</f>
        <v>55905.013039999998</v>
      </c>
    </row>
    <row r="526" spans="1:6" x14ac:dyDescent="0.25">
      <c r="A526" t="s">
        <v>140</v>
      </c>
      <c r="B526" t="s">
        <v>124</v>
      </c>
      <c r="C526" t="s">
        <v>150</v>
      </c>
      <c r="D526" t="s">
        <v>152</v>
      </c>
      <c r="E526">
        <v>160</v>
      </c>
      <c r="F526">
        <f>ECA!E40</f>
        <v>47446.062749999997</v>
      </c>
    </row>
    <row r="527" spans="1:6" x14ac:dyDescent="0.25">
      <c r="A527" t="s">
        <v>140</v>
      </c>
      <c r="B527" t="s">
        <v>124</v>
      </c>
      <c r="C527" t="s">
        <v>150</v>
      </c>
      <c r="D527" t="s">
        <v>152</v>
      </c>
      <c r="E527">
        <v>195</v>
      </c>
      <c r="F527">
        <f>ECA!E41</f>
        <v>41230.447070000002</v>
      </c>
    </row>
    <row r="528" spans="1:6" x14ac:dyDescent="0.25">
      <c r="A528" t="s">
        <v>140</v>
      </c>
      <c r="B528" t="s">
        <v>124</v>
      </c>
      <c r="C528" t="s">
        <v>150</v>
      </c>
      <c r="D528" t="s">
        <v>152</v>
      </c>
      <c r="E528">
        <v>225</v>
      </c>
      <c r="F528">
        <f>ECA!E42</f>
        <v>36425.802889999999</v>
      </c>
    </row>
    <row r="529" spans="1:6" x14ac:dyDescent="0.25">
      <c r="A529" t="s">
        <v>140</v>
      </c>
      <c r="B529" t="s">
        <v>124</v>
      </c>
      <c r="C529" t="s">
        <v>150</v>
      </c>
      <c r="D529" t="s">
        <v>152</v>
      </c>
      <c r="E529">
        <v>260</v>
      </c>
      <c r="F529">
        <f>ECA!E43</f>
        <v>32578.647990000001</v>
      </c>
    </row>
    <row r="530" spans="1:6" x14ac:dyDescent="0.25">
      <c r="A530" t="s">
        <v>140</v>
      </c>
      <c r="B530" t="s">
        <v>124</v>
      </c>
      <c r="C530" t="s">
        <v>150</v>
      </c>
      <c r="D530" t="s">
        <v>152</v>
      </c>
      <c r="E530">
        <v>295</v>
      </c>
      <c r="F530">
        <f>ECA!E44</f>
        <v>29418.03829</v>
      </c>
    </row>
    <row r="531" spans="1:6" x14ac:dyDescent="0.25">
      <c r="A531" t="s">
        <v>140</v>
      </c>
      <c r="B531" t="s">
        <v>124</v>
      </c>
      <c r="C531" t="s">
        <v>150</v>
      </c>
      <c r="D531" t="s">
        <v>152</v>
      </c>
      <c r="E531">
        <v>325</v>
      </c>
      <c r="F531">
        <f>ECA!E45</f>
        <v>26770.380560000001</v>
      </c>
    </row>
    <row r="532" spans="1:6" x14ac:dyDescent="0.25">
      <c r="A532" t="s">
        <v>140</v>
      </c>
      <c r="B532" t="s">
        <v>124</v>
      </c>
      <c r="C532" t="s">
        <v>150</v>
      </c>
      <c r="D532" t="s">
        <v>152</v>
      </c>
      <c r="E532">
        <v>360</v>
      </c>
      <c r="F532">
        <f>ECA!E46</f>
        <v>24518.256420000002</v>
      </c>
    </row>
    <row r="533" spans="1:6" x14ac:dyDescent="0.25">
      <c r="A533" t="s">
        <v>140</v>
      </c>
      <c r="B533" t="s">
        <v>124</v>
      </c>
      <c r="C533" t="s">
        <v>150</v>
      </c>
      <c r="D533" t="s">
        <v>152</v>
      </c>
      <c r="E533">
        <v>390</v>
      </c>
      <c r="F533">
        <f>ECA!E47</f>
        <v>22578.767169999999</v>
      </c>
    </row>
    <row r="534" spans="1:6" x14ac:dyDescent="0.25">
      <c r="A534" t="s">
        <v>140</v>
      </c>
      <c r="B534" t="s">
        <v>124</v>
      </c>
      <c r="C534" t="s">
        <v>150</v>
      </c>
      <c r="D534" t="s">
        <v>152</v>
      </c>
      <c r="E534">
        <v>425</v>
      </c>
      <c r="F534">
        <f>ECA!E48</f>
        <v>20891.340349999999</v>
      </c>
    </row>
    <row r="535" spans="1:6" x14ac:dyDescent="0.25">
      <c r="A535" t="s">
        <v>140</v>
      </c>
      <c r="B535" t="s">
        <v>124</v>
      </c>
      <c r="C535" t="s">
        <v>150</v>
      </c>
      <c r="D535" t="s">
        <v>152</v>
      </c>
      <c r="E535">
        <v>455</v>
      </c>
      <c r="F535">
        <f>ECA!E49</f>
        <v>19410.464739999999</v>
      </c>
    </row>
    <row r="536" spans="1:6" x14ac:dyDescent="0.25">
      <c r="A536" t="s">
        <v>140</v>
      </c>
      <c r="B536" t="s">
        <v>124</v>
      </c>
      <c r="C536" t="s">
        <v>150</v>
      </c>
      <c r="D536" t="s">
        <v>152</v>
      </c>
      <c r="E536">
        <v>490</v>
      </c>
      <c r="F536">
        <f>ECA!E50</f>
        <v>18101.15136</v>
      </c>
    </row>
    <row r="537" spans="1:6" x14ac:dyDescent="0.25">
      <c r="A537" t="s">
        <v>140</v>
      </c>
      <c r="B537" t="s">
        <v>124</v>
      </c>
      <c r="C537" t="s">
        <v>150</v>
      </c>
      <c r="D537" t="s">
        <v>152</v>
      </c>
      <c r="E537">
        <v>520</v>
      </c>
      <c r="F537">
        <f>ECA!E51</f>
        <v>16935.980930000002</v>
      </c>
    </row>
    <row r="538" spans="1:6" x14ac:dyDescent="0.25">
      <c r="A538" t="s">
        <v>140</v>
      </c>
      <c r="B538" t="s">
        <v>124</v>
      </c>
      <c r="C538" t="s">
        <v>150</v>
      </c>
      <c r="D538" t="s">
        <v>152</v>
      </c>
      <c r="E538">
        <v>555</v>
      </c>
      <c r="F538">
        <f>ECA!E52</f>
        <v>15893.116260000001</v>
      </c>
    </row>
    <row r="539" spans="1:6" x14ac:dyDescent="0.25">
      <c r="A539" t="s">
        <v>140</v>
      </c>
      <c r="B539" t="s">
        <v>124</v>
      </c>
      <c r="C539" t="s">
        <v>150</v>
      </c>
      <c r="D539" t="s">
        <v>152</v>
      </c>
      <c r="E539">
        <v>590</v>
      </c>
      <c r="F539">
        <f>ECA!E53</f>
        <v>14954.92402</v>
      </c>
    </row>
    <row r="540" spans="1:6" x14ac:dyDescent="0.25">
      <c r="A540" t="s">
        <v>140</v>
      </c>
      <c r="B540" t="s">
        <v>124</v>
      </c>
      <c r="C540" t="s">
        <v>150</v>
      </c>
      <c r="D540" t="s">
        <v>152</v>
      </c>
      <c r="E540">
        <v>620</v>
      </c>
      <c r="F540">
        <f>ECA!E54</f>
        <v>14106.9944</v>
      </c>
    </row>
    <row r="541" spans="1:6" x14ac:dyDescent="0.25">
      <c r="A541" t="s">
        <v>140</v>
      </c>
      <c r="B541" t="s">
        <v>124</v>
      </c>
      <c r="C541" t="s">
        <v>150</v>
      </c>
      <c r="D541" t="s">
        <v>152</v>
      </c>
      <c r="E541">
        <v>655</v>
      </c>
      <c r="F541">
        <f>ECA!E55</f>
        <v>13337.42834</v>
      </c>
    </row>
    <row r="542" spans="1:6" x14ac:dyDescent="0.25">
      <c r="A542" t="s">
        <v>140</v>
      </c>
      <c r="B542" t="s">
        <v>124</v>
      </c>
      <c r="C542" t="s">
        <v>150</v>
      </c>
      <c r="D542" t="s">
        <v>149</v>
      </c>
      <c r="E542">
        <v>30</v>
      </c>
      <c r="F542">
        <f>ECA!F36</f>
        <v>141085.94407999999</v>
      </c>
    </row>
    <row r="543" spans="1:6" x14ac:dyDescent="0.25">
      <c r="A543" t="s">
        <v>140</v>
      </c>
      <c r="B543" t="s">
        <v>124</v>
      </c>
      <c r="C543" t="s">
        <v>150</v>
      </c>
      <c r="D543" t="s">
        <v>149</v>
      </c>
      <c r="E543">
        <v>65</v>
      </c>
      <c r="F543">
        <f>ECA!F37</f>
        <v>94057.776899999997</v>
      </c>
    </row>
    <row r="544" spans="1:6" x14ac:dyDescent="0.25">
      <c r="A544" t="s">
        <v>140</v>
      </c>
      <c r="B544" t="s">
        <v>124</v>
      </c>
      <c r="C544" t="s">
        <v>150</v>
      </c>
      <c r="D544" t="s">
        <v>149</v>
      </c>
      <c r="E544">
        <v>95</v>
      </c>
      <c r="F544">
        <f>ECA!F38</f>
        <v>71769.618499999997</v>
      </c>
    </row>
    <row r="545" spans="1:6" x14ac:dyDescent="0.25">
      <c r="A545" t="s">
        <v>140</v>
      </c>
      <c r="B545" t="s">
        <v>124</v>
      </c>
      <c r="C545" t="s">
        <v>150</v>
      </c>
      <c r="D545" t="s">
        <v>149</v>
      </c>
      <c r="E545">
        <v>130</v>
      </c>
      <c r="F545">
        <f>ECA!F39</f>
        <v>58417.007019999997</v>
      </c>
    </row>
    <row r="546" spans="1:6" x14ac:dyDescent="0.25">
      <c r="A546" t="s">
        <v>140</v>
      </c>
      <c r="B546" t="s">
        <v>124</v>
      </c>
      <c r="C546" t="s">
        <v>150</v>
      </c>
      <c r="D546" t="s">
        <v>149</v>
      </c>
      <c r="E546">
        <v>160</v>
      </c>
      <c r="F546">
        <f>ECA!F40</f>
        <v>49343.670789999996</v>
      </c>
    </row>
    <row r="547" spans="1:6" x14ac:dyDescent="0.25">
      <c r="A547" t="s">
        <v>140</v>
      </c>
      <c r="B547" t="s">
        <v>124</v>
      </c>
      <c r="C547" t="s">
        <v>150</v>
      </c>
      <c r="D547" t="s">
        <v>149</v>
      </c>
      <c r="E547">
        <v>195</v>
      </c>
      <c r="F547">
        <f>ECA!F41</f>
        <v>42687.735289999997</v>
      </c>
    </row>
    <row r="548" spans="1:6" x14ac:dyDescent="0.25">
      <c r="A548" t="s">
        <v>140</v>
      </c>
      <c r="B548" t="s">
        <v>124</v>
      </c>
      <c r="C548" t="s">
        <v>150</v>
      </c>
      <c r="D548" t="s">
        <v>149</v>
      </c>
      <c r="E548">
        <v>225</v>
      </c>
      <c r="F548">
        <f>ECA!F42</f>
        <v>37553.238340000004</v>
      </c>
    </row>
    <row r="549" spans="1:6" x14ac:dyDescent="0.25">
      <c r="A549" t="s">
        <v>140</v>
      </c>
      <c r="B549" t="s">
        <v>124</v>
      </c>
      <c r="C549" t="s">
        <v>150</v>
      </c>
      <c r="D549" t="s">
        <v>149</v>
      </c>
      <c r="E549">
        <v>260</v>
      </c>
      <c r="F549">
        <f>ECA!F43</f>
        <v>33451.14228</v>
      </c>
    </row>
    <row r="550" spans="1:6" x14ac:dyDescent="0.25">
      <c r="A550" t="s">
        <v>140</v>
      </c>
      <c r="B550" t="s">
        <v>124</v>
      </c>
      <c r="C550" t="s">
        <v>150</v>
      </c>
      <c r="D550" t="s">
        <v>149</v>
      </c>
      <c r="E550">
        <v>295</v>
      </c>
      <c r="F550">
        <f>ECA!F44</f>
        <v>30088.900079999999</v>
      </c>
    </row>
    <row r="551" spans="1:6" x14ac:dyDescent="0.25">
      <c r="A551" t="s">
        <v>140</v>
      </c>
      <c r="B551" t="s">
        <v>124</v>
      </c>
      <c r="C551" t="s">
        <v>150</v>
      </c>
      <c r="D551" t="s">
        <v>149</v>
      </c>
      <c r="E551">
        <v>325</v>
      </c>
      <c r="F551">
        <f>ECA!F45</f>
        <v>27278.938200000001</v>
      </c>
    </row>
    <row r="552" spans="1:6" x14ac:dyDescent="0.25">
      <c r="A552" t="s">
        <v>140</v>
      </c>
      <c r="B552" t="s">
        <v>124</v>
      </c>
      <c r="C552" t="s">
        <v>150</v>
      </c>
      <c r="D552" t="s">
        <v>149</v>
      </c>
      <c r="E552">
        <v>360</v>
      </c>
      <c r="F552">
        <f>ECA!F46</f>
        <v>24894.34045</v>
      </c>
    </row>
    <row r="553" spans="1:6" x14ac:dyDescent="0.25">
      <c r="A553" t="s">
        <v>140</v>
      </c>
      <c r="B553" t="s">
        <v>124</v>
      </c>
      <c r="C553" t="s">
        <v>150</v>
      </c>
      <c r="D553" t="s">
        <v>149</v>
      </c>
      <c r="E553">
        <v>390</v>
      </c>
      <c r="F553">
        <f>ECA!F47</f>
        <v>22845.50533</v>
      </c>
    </row>
    <row r="554" spans="1:6" x14ac:dyDescent="0.25">
      <c r="A554" t="s">
        <v>140</v>
      </c>
      <c r="B554" t="s">
        <v>124</v>
      </c>
      <c r="C554" t="s">
        <v>150</v>
      </c>
      <c r="D554" t="s">
        <v>149</v>
      </c>
      <c r="E554">
        <v>425</v>
      </c>
      <c r="F554">
        <f>ECA!F48</f>
        <v>21066.984390000001</v>
      </c>
    </row>
    <row r="555" spans="1:6" x14ac:dyDescent="0.25">
      <c r="A555" t="s">
        <v>140</v>
      </c>
      <c r="B555" t="s">
        <v>124</v>
      </c>
      <c r="C555" t="s">
        <v>150</v>
      </c>
      <c r="D555" t="s">
        <v>149</v>
      </c>
      <c r="E555">
        <v>455</v>
      </c>
      <c r="F555">
        <f>ECA!F49</f>
        <v>19509.631119999998</v>
      </c>
    </row>
    <row r="556" spans="1:6" x14ac:dyDescent="0.25">
      <c r="A556" t="s">
        <v>140</v>
      </c>
      <c r="B556" t="s">
        <v>124</v>
      </c>
      <c r="C556" t="s">
        <v>150</v>
      </c>
      <c r="D556" t="s">
        <v>149</v>
      </c>
      <c r="E556">
        <v>490</v>
      </c>
      <c r="F556">
        <f>ECA!F50</f>
        <v>18135.69066</v>
      </c>
    </row>
    <row r="557" spans="1:6" x14ac:dyDescent="0.25">
      <c r="A557" t="s">
        <v>140</v>
      </c>
      <c r="B557" t="s">
        <v>124</v>
      </c>
      <c r="C557" t="s">
        <v>150</v>
      </c>
      <c r="D557" t="s">
        <v>149</v>
      </c>
      <c r="E557">
        <v>520</v>
      </c>
      <c r="F557">
        <f>ECA!F51</f>
        <v>16915.603360000001</v>
      </c>
    </row>
    <row r="558" spans="1:6" x14ac:dyDescent="0.25">
      <c r="A558" t="s">
        <v>140</v>
      </c>
      <c r="B558" t="s">
        <v>124</v>
      </c>
      <c r="C558" t="s">
        <v>150</v>
      </c>
      <c r="D558" t="s">
        <v>149</v>
      </c>
      <c r="E558">
        <v>555</v>
      </c>
      <c r="F558">
        <f>ECA!F52</f>
        <v>15825.851559999999</v>
      </c>
    </row>
    <row r="559" spans="1:6" x14ac:dyDescent="0.25">
      <c r="A559" t="s">
        <v>140</v>
      </c>
      <c r="B559" t="s">
        <v>124</v>
      </c>
      <c r="C559" t="s">
        <v>150</v>
      </c>
      <c r="D559" t="s">
        <v>149</v>
      </c>
      <c r="E559">
        <v>590</v>
      </c>
      <c r="F559">
        <f>ECA!F53</f>
        <v>14847.46596</v>
      </c>
    </row>
    <row r="560" spans="1:6" x14ac:dyDescent="0.25">
      <c r="A560" t="s">
        <v>140</v>
      </c>
      <c r="B560" t="s">
        <v>124</v>
      </c>
      <c r="C560" t="s">
        <v>150</v>
      </c>
      <c r="D560" t="s">
        <v>149</v>
      </c>
      <c r="E560">
        <v>620</v>
      </c>
      <c r="F560">
        <f>ECA!F54</f>
        <v>13964.96307</v>
      </c>
    </row>
    <row r="561" spans="1:6" x14ac:dyDescent="0.25">
      <c r="A561" t="s">
        <v>140</v>
      </c>
      <c r="B561" t="s">
        <v>124</v>
      </c>
      <c r="C561" t="s">
        <v>150</v>
      </c>
      <c r="D561" t="s">
        <v>149</v>
      </c>
      <c r="E561">
        <v>655</v>
      </c>
      <c r="F561">
        <f>ECA!F55</f>
        <v>13165.5726</v>
      </c>
    </row>
    <row r="562" spans="1:6" x14ac:dyDescent="0.25">
      <c r="A562" t="s">
        <v>140</v>
      </c>
      <c r="B562" t="s">
        <v>151</v>
      </c>
      <c r="C562" t="s">
        <v>150</v>
      </c>
      <c r="D562">
        <v>24</v>
      </c>
      <c r="E562">
        <v>30</v>
      </c>
      <c r="F562">
        <f>ECA!G36</f>
        <v>45930.249600000003</v>
      </c>
    </row>
    <row r="563" spans="1:6" x14ac:dyDescent="0.25">
      <c r="A563" t="s">
        <v>140</v>
      </c>
      <c r="B563" t="s">
        <v>151</v>
      </c>
      <c r="C563" t="s">
        <v>150</v>
      </c>
      <c r="D563">
        <v>24</v>
      </c>
      <c r="E563">
        <v>65</v>
      </c>
      <c r="F563">
        <f>ECA!G37</f>
        <v>18749.658810000001</v>
      </c>
    </row>
    <row r="564" spans="1:6" x14ac:dyDescent="0.25">
      <c r="A564" t="s">
        <v>140</v>
      </c>
      <c r="B564" t="s">
        <v>151</v>
      </c>
      <c r="C564" t="s">
        <v>150</v>
      </c>
      <c r="D564">
        <v>24</v>
      </c>
      <c r="E564">
        <v>95</v>
      </c>
      <c r="F564">
        <f>ECA!G38</f>
        <v>11034.781440000001</v>
      </c>
    </row>
    <row r="565" spans="1:6" x14ac:dyDescent="0.25">
      <c r="A565" t="s">
        <v>140</v>
      </c>
      <c r="B565" t="s">
        <v>151</v>
      </c>
      <c r="C565" t="s">
        <v>150</v>
      </c>
      <c r="D565">
        <v>24</v>
      </c>
      <c r="E565">
        <v>130</v>
      </c>
      <c r="F565">
        <f>ECA!G39</f>
        <v>7394.5713299999998</v>
      </c>
    </row>
    <row r="566" spans="1:6" x14ac:dyDescent="0.25">
      <c r="A566" t="s">
        <v>140</v>
      </c>
      <c r="B566" t="s">
        <v>151</v>
      </c>
      <c r="C566" t="s">
        <v>150</v>
      </c>
      <c r="D566">
        <v>24</v>
      </c>
      <c r="E566">
        <v>160</v>
      </c>
      <c r="F566">
        <f>ECA!G40</f>
        <v>5369.5236199999999</v>
      </c>
    </row>
    <row r="567" spans="1:6" x14ac:dyDescent="0.25">
      <c r="A567" t="s">
        <v>140</v>
      </c>
      <c r="B567" t="s">
        <v>151</v>
      </c>
      <c r="C567" t="s">
        <v>150</v>
      </c>
      <c r="D567">
        <v>24</v>
      </c>
      <c r="E567">
        <v>195</v>
      </c>
      <c r="F567">
        <f>ECA!G41</f>
        <v>4116.9664700000003</v>
      </c>
    </row>
    <row r="568" spans="1:6" x14ac:dyDescent="0.25">
      <c r="A568" t="s">
        <v>140</v>
      </c>
      <c r="B568" t="s">
        <v>151</v>
      </c>
      <c r="C568" t="s">
        <v>150</v>
      </c>
      <c r="D568">
        <v>24</v>
      </c>
      <c r="E568">
        <v>225</v>
      </c>
      <c r="F568">
        <f>ECA!G42</f>
        <v>3299.1250199999999</v>
      </c>
    </row>
    <row r="569" spans="1:6" x14ac:dyDescent="0.25">
      <c r="A569" t="s">
        <v>140</v>
      </c>
      <c r="B569" t="s">
        <v>151</v>
      </c>
      <c r="C569" t="s">
        <v>150</v>
      </c>
      <c r="D569">
        <v>24</v>
      </c>
      <c r="E569">
        <v>260</v>
      </c>
      <c r="F569">
        <f>ECA!G43</f>
        <v>2723.56556</v>
      </c>
    </row>
    <row r="570" spans="1:6" x14ac:dyDescent="0.25">
      <c r="A570" t="s">
        <v>140</v>
      </c>
      <c r="B570" t="s">
        <v>151</v>
      </c>
      <c r="C570" t="s">
        <v>150</v>
      </c>
      <c r="D570">
        <v>24</v>
      </c>
      <c r="E570">
        <v>295</v>
      </c>
      <c r="F570">
        <f>ECA!G44</f>
        <v>2302.82062</v>
      </c>
    </row>
    <row r="571" spans="1:6" x14ac:dyDescent="0.25">
      <c r="A571" t="s">
        <v>140</v>
      </c>
      <c r="B571" t="s">
        <v>151</v>
      </c>
      <c r="C571" t="s">
        <v>150</v>
      </c>
      <c r="D571">
        <v>24</v>
      </c>
      <c r="E571">
        <v>325</v>
      </c>
      <c r="F571">
        <f>ECA!G45</f>
        <v>1983.31844</v>
      </c>
    </row>
    <row r="572" spans="1:6" x14ac:dyDescent="0.25">
      <c r="A572" t="s">
        <v>140</v>
      </c>
      <c r="B572" t="s">
        <v>151</v>
      </c>
      <c r="C572" t="s">
        <v>150</v>
      </c>
      <c r="D572">
        <v>24</v>
      </c>
      <c r="E572">
        <v>360</v>
      </c>
      <c r="F572">
        <f>ECA!G46</f>
        <v>1732.7790299999999</v>
      </c>
    </row>
    <row r="573" spans="1:6" x14ac:dyDescent="0.25">
      <c r="A573" t="s">
        <v>140</v>
      </c>
      <c r="B573" t="s">
        <v>151</v>
      </c>
      <c r="C573" t="s">
        <v>150</v>
      </c>
      <c r="D573">
        <v>24</v>
      </c>
      <c r="E573">
        <v>390</v>
      </c>
      <c r="F573">
        <f>ECA!G47</f>
        <v>1531.92237</v>
      </c>
    </row>
    <row r="574" spans="1:6" x14ac:dyDescent="0.25">
      <c r="A574" t="s">
        <v>140</v>
      </c>
      <c r="B574" t="s">
        <v>151</v>
      </c>
      <c r="C574" t="s">
        <v>150</v>
      </c>
      <c r="D574">
        <v>24</v>
      </c>
      <c r="E574">
        <v>425</v>
      </c>
      <c r="F574">
        <f>ECA!G48</f>
        <v>1367.8925400000001</v>
      </c>
    </row>
    <row r="575" spans="1:6" x14ac:dyDescent="0.25">
      <c r="A575" t="s">
        <v>140</v>
      </c>
      <c r="B575" t="s">
        <v>151</v>
      </c>
      <c r="C575" t="s">
        <v>150</v>
      </c>
      <c r="D575">
        <v>24</v>
      </c>
      <c r="E575">
        <v>455</v>
      </c>
      <c r="F575">
        <f>ECA!G49</f>
        <v>1231.8228200000001</v>
      </c>
    </row>
    <row r="576" spans="1:6" x14ac:dyDescent="0.25">
      <c r="A576" t="s">
        <v>140</v>
      </c>
      <c r="B576" t="s">
        <v>151</v>
      </c>
      <c r="C576" t="s">
        <v>150</v>
      </c>
      <c r="D576">
        <v>24</v>
      </c>
      <c r="E576">
        <v>490</v>
      </c>
      <c r="F576">
        <f>ECA!G50</f>
        <v>1117.4202600000001</v>
      </c>
    </row>
    <row r="577" spans="1:6" x14ac:dyDescent="0.25">
      <c r="A577" t="s">
        <v>140</v>
      </c>
      <c r="B577" t="s">
        <v>151</v>
      </c>
      <c r="C577" t="s">
        <v>150</v>
      </c>
      <c r="D577">
        <v>24</v>
      </c>
      <c r="E577">
        <v>520</v>
      </c>
      <c r="F577">
        <f>ECA!G51</f>
        <v>1020.10747</v>
      </c>
    </row>
    <row r="578" spans="1:6" x14ac:dyDescent="0.25">
      <c r="A578" t="s">
        <v>140</v>
      </c>
      <c r="B578" t="s">
        <v>151</v>
      </c>
      <c r="C578" t="s">
        <v>150</v>
      </c>
      <c r="D578">
        <v>24</v>
      </c>
      <c r="E578">
        <v>555</v>
      </c>
      <c r="F578">
        <f>ECA!G52</f>
        <v>936.48321999999996</v>
      </c>
    </row>
    <row r="579" spans="1:6" x14ac:dyDescent="0.25">
      <c r="A579" t="s">
        <v>140</v>
      </c>
      <c r="B579" t="s">
        <v>151</v>
      </c>
      <c r="C579" t="s">
        <v>150</v>
      </c>
      <c r="D579">
        <v>24</v>
      </c>
      <c r="E579">
        <v>590</v>
      </c>
      <c r="F579">
        <f>ECA!G53</f>
        <v>863.97260000000006</v>
      </c>
    </row>
    <row r="580" spans="1:6" x14ac:dyDescent="0.25">
      <c r="A580" t="s">
        <v>140</v>
      </c>
      <c r="B580" t="s">
        <v>151</v>
      </c>
      <c r="C580" t="s">
        <v>150</v>
      </c>
      <c r="D580">
        <v>24</v>
      </c>
      <c r="E580">
        <v>620</v>
      </c>
      <c r="F580">
        <f>ECA!G54</f>
        <v>800.59393</v>
      </c>
    </row>
    <row r="581" spans="1:6" x14ac:dyDescent="0.25">
      <c r="A581" t="s">
        <v>140</v>
      </c>
      <c r="B581" t="s">
        <v>151</v>
      </c>
      <c r="C581" t="s">
        <v>150</v>
      </c>
      <c r="D581">
        <v>24</v>
      </c>
      <c r="E581">
        <v>655</v>
      </c>
      <c r="F581">
        <f>ECA!G55</f>
        <v>744.79953999999998</v>
      </c>
    </row>
    <row r="582" spans="1:6" x14ac:dyDescent="0.25">
      <c r="A582" t="s">
        <v>140</v>
      </c>
      <c r="B582" t="s">
        <v>151</v>
      </c>
      <c r="C582" t="s">
        <v>150</v>
      </c>
      <c r="D582" t="s">
        <v>153</v>
      </c>
      <c r="E582">
        <v>30</v>
      </c>
      <c r="F582">
        <f>ECA!H36</f>
        <v>45930.249600000003</v>
      </c>
    </row>
    <row r="583" spans="1:6" x14ac:dyDescent="0.25">
      <c r="A583" t="s">
        <v>140</v>
      </c>
      <c r="B583" t="s">
        <v>151</v>
      </c>
      <c r="C583" t="s">
        <v>150</v>
      </c>
      <c r="D583" t="s">
        <v>153</v>
      </c>
      <c r="E583">
        <v>65</v>
      </c>
      <c r="F583">
        <f>ECA!H37</f>
        <v>14091.990610000001</v>
      </c>
    </row>
    <row r="584" spans="1:6" x14ac:dyDescent="0.25">
      <c r="A584" t="s">
        <v>140</v>
      </c>
      <c r="B584" t="s">
        <v>151</v>
      </c>
      <c r="C584" t="s">
        <v>150</v>
      </c>
      <c r="D584" t="s">
        <v>153</v>
      </c>
      <c r="E584">
        <v>95</v>
      </c>
      <c r="F584">
        <f>ECA!H38</f>
        <v>6768.6882400000004</v>
      </c>
    </row>
    <row r="585" spans="1:6" x14ac:dyDescent="0.25">
      <c r="A585" t="s">
        <v>140</v>
      </c>
      <c r="B585" t="s">
        <v>151</v>
      </c>
      <c r="C585" t="s">
        <v>150</v>
      </c>
      <c r="D585" t="s">
        <v>153</v>
      </c>
      <c r="E585">
        <v>130</v>
      </c>
      <c r="F585">
        <f>ECA!H39</f>
        <v>4065.1145000000001</v>
      </c>
    </row>
    <row r="586" spans="1:6" x14ac:dyDescent="0.25">
      <c r="A586" t="s">
        <v>140</v>
      </c>
      <c r="B586" t="s">
        <v>151</v>
      </c>
      <c r="C586" t="s">
        <v>150</v>
      </c>
      <c r="D586" t="s">
        <v>153</v>
      </c>
      <c r="E586">
        <v>160</v>
      </c>
      <c r="F586">
        <f>ECA!H40</f>
        <v>2717.5132100000001</v>
      </c>
    </row>
    <row r="587" spans="1:6" x14ac:dyDescent="0.25">
      <c r="A587" t="s">
        <v>140</v>
      </c>
      <c r="B587" t="s">
        <v>151</v>
      </c>
      <c r="C587" t="s">
        <v>150</v>
      </c>
      <c r="D587" t="s">
        <v>153</v>
      </c>
      <c r="E587">
        <v>195</v>
      </c>
      <c r="F587">
        <f>ECA!H41</f>
        <v>1945.47308</v>
      </c>
    </row>
    <row r="588" spans="1:6" x14ac:dyDescent="0.25">
      <c r="A588" t="s">
        <v>140</v>
      </c>
      <c r="B588" t="s">
        <v>151</v>
      </c>
      <c r="C588" t="s">
        <v>150</v>
      </c>
      <c r="D588" t="s">
        <v>153</v>
      </c>
      <c r="E588">
        <v>225</v>
      </c>
      <c r="F588">
        <f>ECA!H42</f>
        <v>1461.3259599999999</v>
      </c>
    </row>
    <row r="589" spans="1:6" x14ac:dyDescent="0.25">
      <c r="A589" t="s">
        <v>140</v>
      </c>
      <c r="B589" t="s">
        <v>151</v>
      </c>
      <c r="C589" t="s">
        <v>150</v>
      </c>
      <c r="D589" t="s">
        <v>153</v>
      </c>
      <c r="E589">
        <v>260</v>
      </c>
      <c r="F589">
        <f>ECA!H43</f>
        <v>1137.8086699999999</v>
      </c>
    </row>
    <row r="590" spans="1:6" x14ac:dyDescent="0.25">
      <c r="A590" t="s">
        <v>140</v>
      </c>
      <c r="B590" t="s">
        <v>151</v>
      </c>
      <c r="C590" t="s">
        <v>150</v>
      </c>
      <c r="D590" t="s">
        <v>153</v>
      </c>
      <c r="E590">
        <v>295</v>
      </c>
      <c r="F590">
        <f>ECA!H44</f>
        <v>910.94821000000002</v>
      </c>
    </row>
    <row r="591" spans="1:6" x14ac:dyDescent="0.25">
      <c r="A591" t="s">
        <v>140</v>
      </c>
      <c r="B591" t="s">
        <v>151</v>
      </c>
      <c r="C591" t="s">
        <v>150</v>
      </c>
      <c r="D591" t="s">
        <v>153</v>
      </c>
      <c r="E591">
        <v>325</v>
      </c>
      <c r="F591">
        <f>ECA!H45</f>
        <v>745.74706000000003</v>
      </c>
    </row>
    <row r="592" spans="1:6" x14ac:dyDescent="0.25">
      <c r="A592" t="s">
        <v>140</v>
      </c>
      <c r="B592" t="s">
        <v>151</v>
      </c>
      <c r="C592" t="s">
        <v>150</v>
      </c>
      <c r="D592" t="s">
        <v>153</v>
      </c>
      <c r="E592">
        <v>360</v>
      </c>
      <c r="F592">
        <f>ECA!H46</f>
        <v>621.75824</v>
      </c>
    </row>
    <row r="593" spans="1:6" x14ac:dyDescent="0.25">
      <c r="A593" t="s">
        <v>140</v>
      </c>
      <c r="B593" t="s">
        <v>151</v>
      </c>
      <c r="C593" t="s">
        <v>150</v>
      </c>
      <c r="D593" t="s">
        <v>153</v>
      </c>
      <c r="E593">
        <v>390</v>
      </c>
      <c r="F593">
        <f>ECA!H47</f>
        <v>526.35181999999998</v>
      </c>
    </row>
    <row r="594" spans="1:6" x14ac:dyDescent="0.25">
      <c r="A594" t="s">
        <v>140</v>
      </c>
      <c r="B594" t="s">
        <v>151</v>
      </c>
      <c r="C594" t="s">
        <v>150</v>
      </c>
      <c r="D594" t="s">
        <v>153</v>
      </c>
      <c r="E594">
        <v>425</v>
      </c>
      <c r="F594">
        <f>ECA!H48</f>
        <v>451.38504</v>
      </c>
    </row>
    <row r="595" spans="1:6" x14ac:dyDescent="0.25">
      <c r="A595" t="s">
        <v>140</v>
      </c>
      <c r="B595" t="s">
        <v>151</v>
      </c>
      <c r="C595" t="s">
        <v>150</v>
      </c>
      <c r="D595" t="s">
        <v>153</v>
      </c>
      <c r="E595">
        <v>455</v>
      </c>
      <c r="F595">
        <f>ECA!H49</f>
        <v>391.45832000000001</v>
      </c>
    </row>
    <row r="596" spans="1:6" x14ac:dyDescent="0.25">
      <c r="A596" t="s">
        <v>140</v>
      </c>
      <c r="B596" t="s">
        <v>151</v>
      </c>
      <c r="C596" t="s">
        <v>150</v>
      </c>
      <c r="D596" t="s">
        <v>153</v>
      </c>
      <c r="E596">
        <v>490</v>
      </c>
      <c r="F596">
        <f>ECA!H50</f>
        <v>342.82961</v>
      </c>
    </row>
    <row r="597" spans="1:6" x14ac:dyDescent="0.25">
      <c r="A597" t="s">
        <v>140</v>
      </c>
      <c r="B597" t="s">
        <v>151</v>
      </c>
      <c r="C597" t="s">
        <v>150</v>
      </c>
      <c r="D597" t="s">
        <v>153</v>
      </c>
      <c r="E597">
        <v>520</v>
      </c>
      <c r="F597">
        <f>ECA!H51</f>
        <v>302.82664999999997</v>
      </c>
    </row>
    <row r="598" spans="1:6" x14ac:dyDescent="0.25">
      <c r="A598" t="s">
        <v>140</v>
      </c>
      <c r="B598" t="s">
        <v>151</v>
      </c>
      <c r="C598" t="s">
        <v>150</v>
      </c>
      <c r="D598" t="s">
        <v>153</v>
      </c>
      <c r="E598">
        <v>555</v>
      </c>
      <c r="F598">
        <f>ECA!H52</f>
        <v>269.51943</v>
      </c>
    </row>
    <row r="599" spans="1:6" x14ac:dyDescent="0.25">
      <c r="A599" t="s">
        <v>140</v>
      </c>
      <c r="B599" t="s">
        <v>151</v>
      </c>
      <c r="C599" t="s">
        <v>150</v>
      </c>
      <c r="D599" t="s">
        <v>153</v>
      </c>
      <c r="E599">
        <v>590</v>
      </c>
      <c r="F599">
        <f>ECA!H53</f>
        <v>241.48576</v>
      </c>
    </row>
    <row r="600" spans="1:6" x14ac:dyDescent="0.25">
      <c r="A600" t="s">
        <v>140</v>
      </c>
      <c r="B600" t="s">
        <v>151</v>
      </c>
      <c r="C600" t="s">
        <v>150</v>
      </c>
      <c r="D600" t="s">
        <v>153</v>
      </c>
      <c r="E600">
        <v>620</v>
      </c>
      <c r="F600">
        <f>ECA!H54</f>
        <v>217.65898000000001</v>
      </c>
    </row>
    <row r="601" spans="1:6" x14ac:dyDescent="0.25">
      <c r="A601" t="s">
        <v>140</v>
      </c>
      <c r="B601" t="s">
        <v>151</v>
      </c>
      <c r="C601" t="s">
        <v>150</v>
      </c>
      <c r="D601" t="s">
        <v>153</v>
      </c>
      <c r="E601">
        <v>655</v>
      </c>
      <c r="F601">
        <f>ECA!H55</f>
        <v>197.22826000000001</v>
      </c>
    </row>
    <row r="602" spans="1:6" x14ac:dyDescent="0.25">
      <c r="A602" t="s">
        <v>140</v>
      </c>
      <c r="B602" t="s">
        <v>151</v>
      </c>
      <c r="C602" t="s">
        <v>150</v>
      </c>
      <c r="D602" t="s">
        <v>152</v>
      </c>
      <c r="E602">
        <v>30</v>
      </c>
      <c r="F602">
        <f>ECA!I36</f>
        <v>42150.40034</v>
      </c>
    </row>
    <row r="603" spans="1:6" x14ac:dyDescent="0.25">
      <c r="A603" t="s">
        <v>140</v>
      </c>
      <c r="B603" t="s">
        <v>151</v>
      </c>
      <c r="C603" t="s">
        <v>150</v>
      </c>
      <c r="D603" t="s">
        <v>152</v>
      </c>
      <c r="E603">
        <v>65</v>
      </c>
      <c r="F603">
        <f>ECA!I37</f>
        <v>18678.560409999998</v>
      </c>
    </row>
    <row r="604" spans="1:6" x14ac:dyDescent="0.25">
      <c r="A604" t="s">
        <v>140</v>
      </c>
      <c r="B604" t="s">
        <v>151</v>
      </c>
      <c r="C604" t="s">
        <v>150</v>
      </c>
      <c r="D604" t="s">
        <v>152</v>
      </c>
      <c r="E604">
        <v>95</v>
      </c>
      <c r="F604">
        <f>ECA!I38</f>
        <v>11034.781440000001</v>
      </c>
    </row>
    <row r="605" spans="1:6" x14ac:dyDescent="0.25">
      <c r="A605" t="s">
        <v>140</v>
      </c>
      <c r="B605" t="s">
        <v>151</v>
      </c>
      <c r="C605" t="s">
        <v>150</v>
      </c>
      <c r="D605" t="s">
        <v>152</v>
      </c>
      <c r="E605">
        <v>130</v>
      </c>
      <c r="F605">
        <f>ECA!I39</f>
        <v>7394.5713299999998</v>
      </c>
    </row>
    <row r="606" spans="1:6" x14ac:dyDescent="0.25">
      <c r="A606" t="s">
        <v>140</v>
      </c>
      <c r="B606" t="s">
        <v>151</v>
      </c>
      <c r="C606" t="s">
        <v>150</v>
      </c>
      <c r="D606" t="s">
        <v>152</v>
      </c>
      <c r="E606">
        <v>160</v>
      </c>
      <c r="F606">
        <f>ECA!I40</f>
        <v>5369.5236199999999</v>
      </c>
    </row>
    <row r="607" spans="1:6" x14ac:dyDescent="0.25">
      <c r="A607" t="s">
        <v>140</v>
      </c>
      <c r="B607" t="s">
        <v>151</v>
      </c>
      <c r="C607" t="s">
        <v>150</v>
      </c>
      <c r="D607" t="s">
        <v>152</v>
      </c>
      <c r="E607">
        <v>195</v>
      </c>
      <c r="F607">
        <f>ECA!I41</f>
        <v>4116.9664700000003</v>
      </c>
    </row>
    <row r="608" spans="1:6" x14ac:dyDescent="0.25">
      <c r="A608" t="s">
        <v>140</v>
      </c>
      <c r="B608" t="s">
        <v>151</v>
      </c>
      <c r="C608" t="s">
        <v>150</v>
      </c>
      <c r="D608" t="s">
        <v>152</v>
      </c>
      <c r="E608">
        <v>225</v>
      </c>
      <c r="F608">
        <f>ECA!I42</f>
        <v>3281.7920100000001</v>
      </c>
    </row>
    <row r="609" spans="1:6" x14ac:dyDescent="0.25">
      <c r="A609" t="s">
        <v>140</v>
      </c>
      <c r="B609" t="s">
        <v>151</v>
      </c>
      <c r="C609" t="s">
        <v>150</v>
      </c>
      <c r="D609" t="s">
        <v>152</v>
      </c>
      <c r="E609">
        <v>260</v>
      </c>
      <c r="F609">
        <f>ECA!I43</f>
        <v>2693.1787899999999</v>
      </c>
    </row>
    <row r="610" spans="1:6" x14ac:dyDescent="0.25">
      <c r="A610" t="s">
        <v>140</v>
      </c>
      <c r="B610" t="s">
        <v>151</v>
      </c>
      <c r="C610" t="s">
        <v>150</v>
      </c>
      <c r="D610" t="s">
        <v>152</v>
      </c>
      <c r="E610">
        <v>295</v>
      </c>
      <c r="F610">
        <f>ECA!I44</f>
        <v>2276.2746400000001</v>
      </c>
    </row>
    <row r="611" spans="1:6" x14ac:dyDescent="0.25">
      <c r="A611" t="s">
        <v>140</v>
      </c>
      <c r="B611" t="s">
        <v>151</v>
      </c>
      <c r="C611" t="s">
        <v>150</v>
      </c>
      <c r="D611" t="s">
        <v>152</v>
      </c>
      <c r="E611">
        <v>325</v>
      </c>
      <c r="F611">
        <f>ECA!I45</f>
        <v>1959.42706</v>
      </c>
    </row>
    <row r="612" spans="1:6" x14ac:dyDescent="0.25">
      <c r="A612" t="s">
        <v>140</v>
      </c>
      <c r="B612" t="s">
        <v>151</v>
      </c>
      <c r="C612" t="s">
        <v>150</v>
      </c>
      <c r="D612" t="s">
        <v>152</v>
      </c>
      <c r="E612">
        <v>360</v>
      </c>
      <c r="F612">
        <f>ECA!I46</f>
        <v>1711.20894</v>
      </c>
    </row>
    <row r="613" spans="1:6" x14ac:dyDescent="0.25">
      <c r="A613" t="s">
        <v>140</v>
      </c>
      <c r="B613" t="s">
        <v>151</v>
      </c>
      <c r="C613" t="s">
        <v>150</v>
      </c>
      <c r="D613" t="s">
        <v>152</v>
      </c>
      <c r="E613">
        <v>390</v>
      </c>
      <c r="F613">
        <f>ECA!I47</f>
        <v>1512.3614600000001</v>
      </c>
    </row>
    <row r="614" spans="1:6" x14ac:dyDescent="0.25">
      <c r="A614" t="s">
        <v>140</v>
      </c>
      <c r="B614" t="s">
        <v>151</v>
      </c>
      <c r="C614" t="s">
        <v>150</v>
      </c>
      <c r="D614" t="s">
        <v>152</v>
      </c>
      <c r="E614">
        <v>425</v>
      </c>
      <c r="F614">
        <f>ECA!I48</f>
        <v>1350.0680600000001</v>
      </c>
    </row>
    <row r="615" spans="1:6" x14ac:dyDescent="0.25">
      <c r="A615" t="s">
        <v>140</v>
      </c>
      <c r="B615" t="s">
        <v>151</v>
      </c>
      <c r="C615" t="s">
        <v>150</v>
      </c>
      <c r="D615" t="s">
        <v>152</v>
      </c>
      <c r="E615">
        <v>455</v>
      </c>
      <c r="F615">
        <f>ECA!I49</f>
        <v>1215.5027700000001</v>
      </c>
    </row>
    <row r="616" spans="1:6" x14ac:dyDescent="0.25">
      <c r="A616" t="s">
        <v>140</v>
      </c>
      <c r="B616" t="s">
        <v>151</v>
      </c>
      <c r="C616" t="s">
        <v>150</v>
      </c>
      <c r="D616" t="s">
        <v>152</v>
      </c>
      <c r="E616">
        <v>490</v>
      </c>
      <c r="F616">
        <f>ECA!I50</f>
        <v>1102.40924</v>
      </c>
    </row>
    <row r="617" spans="1:6" x14ac:dyDescent="0.25">
      <c r="A617" t="s">
        <v>140</v>
      </c>
      <c r="B617" t="s">
        <v>151</v>
      </c>
      <c r="C617" t="s">
        <v>150</v>
      </c>
      <c r="D617" t="s">
        <v>152</v>
      </c>
      <c r="E617">
        <v>520</v>
      </c>
      <c r="F617">
        <f>ECA!I51</f>
        <v>1006.24126</v>
      </c>
    </row>
    <row r="618" spans="1:6" x14ac:dyDescent="0.25">
      <c r="A618" t="s">
        <v>140</v>
      </c>
      <c r="B618" t="s">
        <v>151</v>
      </c>
      <c r="C618" t="s">
        <v>150</v>
      </c>
      <c r="D618" t="s">
        <v>152</v>
      </c>
      <c r="E618">
        <v>555</v>
      </c>
      <c r="F618">
        <f>ECA!I52</f>
        <v>923.62352999999996</v>
      </c>
    </row>
    <row r="619" spans="1:6" x14ac:dyDescent="0.25">
      <c r="A619" t="s">
        <v>140</v>
      </c>
      <c r="B619" t="s">
        <v>151</v>
      </c>
      <c r="C619" t="s">
        <v>150</v>
      </c>
      <c r="D619" t="s">
        <v>152</v>
      </c>
      <c r="E619">
        <v>590</v>
      </c>
      <c r="F619">
        <f>ECA!I53</f>
        <v>852.00253999999995</v>
      </c>
    </row>
    <row r="620" spans="1:6" x14ac:dyDescent="0.25">
      <c r="A620" t="s">
        <v>140</v>
      </c>
      <c r="B620" t="s">
        <v>151</v>
      </c>
      <c r="C620" t="s">
        <v>150</v>
      </c>
      <c r="D620" t="s">
        <v>152</v>
      </c>
      <c r="E620">
        <v>620</v>
      </c>
      <c r="F620">
        <f>ECA!I54</f>
        <v>789.41420000000005</v>
      </c>
    </row>
    <row r="621" spans="1:6" x14ac:dyDescent="0.25">
      <c r="A621" t="s">
        <v>140</v>
      </c>
      <c r="B621" t="s">
        <v>151</v>
      </c>
      <c r="C621" t="s">
        <v>150</v>
      </c>
      <c r="D621" t="s">
        <v>152</v>
      </c>
      <c r="E621">
        <v>655</v>
      </c>
      <c r="F621">
        <f>ECA!I55</f>
        <v>734.32536000000005</v>
      </c>
    </row>
    <row r="622" spans="1:6" x14ac:dyDescent="0.25">
      <c r="A622" t="s">
        <v>140</v>
      </c>
      <c r="B622" t="s">
        <v>151</v>
      </c>
      <c r="C622" t="s">
        <v>150</v>
      </c>
      <c r="D622" t="s">
        <v>149</v>
      </c>
      <c r="E622">
        <v>30</v>
      </c>
      <c r="F622">
        <f>ECA!J36</f>
        <v>42474.266000000003</v>
      </c>
    </row>
    <row r="623" spans="1:6" x14ac:dyDescent="0.25">
      <c r="A623" t="s">
        <v>140</v>
      </c>
      <c r="B623" t="s">
        <v>151</v>
      </c>
      <c r="C623" t="s">
        <v>150</v>
      </c>
      <c r="D623" t="s">
        <v>149</v>
      </c>
      <c r="E623">
        <v>65</v>
      </c>
      <c r="F623">
        <f>ECA!J37</f>
        <v>18749.658810000001</v>
      </c>
    </row>
    <row r="624" spans="1:6" x14ac:dyDescent="0.25">
      <c r="A624" t="s">
        <v>140</v>
      </c>
      <c r="B624" t="s">
        <v>151</v>
      </c>
      <c r="C624" t="s">
        <v>150</v>
      </c>
      <c r="D624" t="s">
        <v>149</v>
      </c>
      <c r="E624">
        <v>95</v>
      </c>
      <c r="F624">
        <f>ECA!J38</f>
        <v>10946.127899999999</v>
      </c>
    </row>
    <row r="625" spans="1:6" x14ac:dyDescent="0.25">
      <c r="A625" t="s">
        <v>140</v>
      </c>
      <c r="B625" t="s">
        <v>151</v>
      </c>
      <c r="C625" t="s">
        <v>150</v>
      </c>
      <c r="D625" t="s">
        <v>149</v>
      </c>
      <c r="E625">
        <v>130</v>
      </c>
      <c r="F625">
        <f>ECA!J39</f>
        <v>7330.03539</v>
      </c>
    </row>
    <row r="626" spans="1:6" x14ac:dyDescent="0.25">
      <c r="A626" t="s">
        <v>140</v>
      </c>
      <c r="B626" t="s">
        <v>151</v>
      </c>
      <c r="C626" t="s">
        <v>150</v>
      </c>
      <c r="D626" t="s">
        <v>149</v>
      </c>
      <c r="E626">
        <v>160</v>
      </c>
      <c r="F626">
        <f>ECA!J40</f>
        <v>5340.5728900000004</v>
      </c>
    </row>
    <row r="627" spans="1:6" x14ac:dyDescent="0.25">
      <c r="A627" t="s">
        <v>140</v>
      </c>
      <c r="B627" t="s">
        <v>151</v>
      </c>
      <c r="C627" t="s">
        <v>150</v>
      </c>
      <c r="D627" t="s">
        <v>149</v>
      </c>
      <c r="E627">
        <v>195</v>
      </c>
      <c r="F627">
        <f>ECA!J41</f>
        <v>4115.2690300000004</v>
      </c>
    </row>
    <row r="628" spans="1:6" x14ac:dyDescent="0.25">
      <c r="A628" t="s">
        <v>140</v>
      </c>
      <c r="B628" t="s">
        <v>151</v>
      </c>
      <c r="C628" t="s">
        <v>150</v>
      </c>
      <c r="D628" t="s">
        <v>149</v>
      </c>
      <c r="E628">
        <v>225</v>
      </c>
      <c r="F628">
        <f>ECA!J42</f>
        <v>3299.1250199999999</v>
      </c>
    </row>
    <row r="629" spans="1:6" x14ac:dyDescent="0.25">
      <c r="A629" t="s">
        <v>140</v>
      </c>
      <c r="B629" t="s">
        <v>151</v>
      </c>
      <c r="C629" t="s">
        <v>150</v>
      </c>
      <c r="D629" t="s">
        <v>149</v>
      </c>
      <c r="E629">
        <v>260</v>
      </c>
      <c r="F629">
        <f>ECA!J43</f>
        <v>2723.56556</v>
      </c>
    </row>
    <row r="630" spans="1:6" x14ac:dyDescent="0.25">
      <c r="A630" t="s">
        <v>140</v>
      </c>
      <c r="B630" t="s">
        <v>151</v>
      </c>
      <c r="C630" t="s">
        <v>150</v>
      </c>
      <c r="D630" t="s">
        <v>149</v>
      </c>
      <c r="E630">
        <v>295</v>
      </c>
      <c r="F630">
        <f>ECA!J44</f>
        <v>2302.82062</v>
      </c>
    </row>
    <row r="631" spans="1:6" x14ac:dyDescent="0.25">
      <c r="A631" t="s">
        <v>140</v>
      </c>
      <c r="B631" t="s">
        <v>151</v>
      </c>
      <c r="C631" t="s">
        <v>150</v>
      </c>
      <c r="D631" t="s">
        <v>149</v>
      </c>
      <c r="E631">
        <v>325</v>
      </c>
      <c r="F631">
        <f>ECA!J45</f>
        <v>1983.31844</v>
      </c>
    </row>
    <row r="632" spans="1:6" x14ac:dyDescent="0.25">
      <c r="A632" t="s">
        <v>140</v>
      </c>
      <c r="B632" t="s">
        <v>151</v>
      </c>
      <c r="C632" t="s">
        <v>150</v>
      </c>
      <c r="D632" t="s">
        <v>149</v>
      </c>
      <c r="E632">
        <v>360</v>
      </c>
      <c r="F632">
        <f>ECA!J46</f>
        <v>1732.7790299999999</v>
      </c>
    </row>
    <row r="633" spans="1:6" x14ac:dyDescent="0.25">
      <c r="A633" t="s">
        <v>140</v>
      </c>
      <c r="B633" t="s">
        <v>151</v>
      </c>
      <c r="C633" t="s">
        <v>150</v>
      </c>
      <c r="D633" t="s">
        <v>149</v>
      </c>
      <c r="E633">
        <v>390</v>
      </c>
      <c r="F633">
        <f>ECA!J47</f>
        <v>1531.92237</v>
      </c>
    </row>
    <row r="634" spans="1:6" x14ac:dyDescent="0.25">
      <c r="A634" t="s">
        <v>140</v>
      </c>
      <c r="B634" t="s">
        <v>151</v>
      </c>
      <c r="C634" t="s">
        <v>150</v>
      </c>
      <c r="D634" t="s">
        <v>149</v>
      </c>
      <c r="E634">
        <v>425</v>
      </c>
      <c r="F634">
        <f>ECA!J48</f>
        <v>1367.8925400000001</v>
      </c>
    </row>
    <row r="635" spans="1:6" x14ac:dyDescent="0.25">
      <c r="A635" t="s">
        <v>140</v>
      </c>
      <c r="B635" t="s">
        <v>151</v>
      </c>
      <c r="C635" t="s">
        <v>150</v>
      </c>
      <c r="D635" t="s">
        <v>149</v>
      </c>
      <c r="E635">
        <v>455</v>
      </c>
      <c r="F635">
        <f>ECA!J49</f>
        <v>1231.8228200000001</v>
      </c>
    </row>
    <row r="636" spans="1:6" x14ac:dyDescent="0.25">
      <c r="A636" t="s">
        <v>140</v>
      </c>
      <c r="B636" t="s">
        <v>151</v>
      </c>
      <c r="C636" t="s">
        <v>150</v>
      </c>
      <c r="D636" t="s">
        <v>149</v>
      </c>
      <c r="E636">
        <v>490</v>
      </c>
      <c r="F636">
        <f>ECA!J50</f>
        <v>1117.4202600000001</v>
      </c>
    </row>
    <row r="637" spans="1:6" x14ac:dyDescent="0.25">
      <c r="A637" t="s">
        <v>140</v>
      </c>
      <c r="B637" t="s">
        <v>151</v>
      </c>
      <c r="C637" t="s">
        <v>150</v>
      </c>
      <c r="D637" t="s">
        <v>149</v>
      </c>
      <c r="E637">
        <v>520</v>
      </c>
      <c r="F637">
        <f>ECA!J51</f>
        <v>1020.10747</v>
      </c>
    </row>
    <row r="638" spans="1:6" x14ac:dyDescent="0.25">
      <c r="A638" t="s">
        <v>140</v>
      </c>
      <c r="B638" t="s">
        <v>151</v>
      </c>
      <c r="C638" t="s">
        <v>150</v>
      </c>
      <c r="D638" t="s">
        <v>149</v>
      </c>
      <c r="E638">
        <v>555</v>
      </c>
      <c r="F638">
        <f>ECA!J52</f>
        <v>936.48321999999996</v>
      </c>
    </row>
    <row r="639" spans="1:6" x14ac:dyDescent="0.25">
      <c r="A639" t="s">
        <v>140</v>
      </c>
      <c r="B639" t="s">
        <v>151</v>
      </c>
      <c r="C639" t="s">
        <v>150</v>
      </c>
      <c r="D639" t="s">
        <v>149</v>
      </c>
      <c r="E639">
        <v>590</v>
      </c>
      <c r="F639">
        <f>ECA!J53</f>
        <v>863.97260000000006</v>
      </c>
    </row>
    <row r="640" spans="1:6" x14ac:dyDescent="0.25">
      <c r="A640" t="s">
        <v>140</v>
      </c>
      <c r="B640" t="s">
        <v>151</v>
      </c>
      <c r="C640" t="s">
        <v>150</v>
      </c>
      <c r="D640" t="s">
        <v>149</v>
      </c>
      <c r="E640">
        <v>620</v>
      </c>
      <c r="F640">
        <f>ECA!J54</f>
        <v>800.59393</v>
      </c>
    </row>
    <row r="641" spans="1:6" x14ac:dyDescent="0.25">
      <c r="A641" t="s">
        <v>140</v>
      </c>
      <c r="B641" t="s">
        <v>151</v>
      </c>
      <c r="C641" t="s">
        <v>150</v>
      </c>
      <c r="D641" t="s">
        <v>149</v>
      </c>
      <c r="E641">
        <v>655</v>
      </c>
      <c r="F641">
        <f>ECA!J55</f>
        <v>744.79953999999998</v>
      </c>
    </row>
    <row r="642" spans="1:6" x14ac:dyDescent="0.25">
      <c r="A642" t="s">
        <v>139</v>
      </c>
      <c r="B642" t="s">
        <v>124</v>
      </c>
      <c r="C642" t="s">
        <v>154</v>
      </c>
      <c r="D642">
        <v>24</v>
      </c>
      <c r="E642">
        <v>30</v>
      </c>
      <c r="F642">
        <f>CVA!C9</f>
        <v>12838.53938</v>
      </c>
    </row>
    <row r="643" spans="1:6" x14ac:dyDescent="0.25">
      <c r="A643" t="s">
        <v>139</v>
      </c>
      <c r="B643" t="s">
        <v>124</v>
      </c>
      <c r="C643" t="s">
        <v>154</v>
      </c>
      <c r="D643">
        <v>24</v>
      </c>
      <c r="E643">
        <v>65</v>
      </c>
      <c r="F643">
        <f>CVA!C10</f>
        <v>5655.9030300000004</v>
      </c>
    </row>
    <row r="644" spans="1:6" x14ac:dyDescent="0.25">
      <c r="A644" t="s">
        <v>139</v>
      </c>
      <c r="B644" t="s">
        <v>124</v>
      </c>
      <c r="C644" t="s">
        <v>154</v>
      </c>
      <c r="D644">
        <v>24</v>
      </c>
      <c r="E644">
        <v>95</v>
      </c>
      <c r="F644">
        <f>CVA!C11</f>
        <v>3387.0962</v>
      </c>
    </row>
    <row r="645" spans="1:6" x14ac:dyDescent="0.25">
      <c r="A645" t="s">
        <v>139</v>
      </c>
      <c r="B645" t="s">
        <v>124</v>
      </c>
      <c r="C645" t="s">
        <v>154</v>
      </c>
      <c r="D645">
        <v>24</v>
      </c>
      <c r="E645">
        <v>130</v>
      </c>
      <c r="F645">
        <f>CVA!C12</f>
        <v>2319.7522899999999</v>
      </c>
    </row>
    <row r="646" spans="1:6" x14ac:dyDescent="0.25">
      <c r="A646" t="s">
        <v>139</v>
      </c>
      <c r="B646" t="s">
        <v>124</v>
      </c>
      <c r="C646" t="s">
        <v>154</v>
      </c>
      <c r="D646">
        <v>24</v>
      </c>
      <c r="E646">
        <v>160</v>
      </c>
      <c r="F646">
        <f>CVA!C13</f>
        <v>1715.71913</v>
      </c>
    </row>
    <row r="647" spans="1:6" x14ac:dyDescent="0.25">
      <c r="A647" t="s">
        <v>139</v>
      </c>
      <c r="B647" t="s">
        <v>124</v>
      </c>
      <c r="C647" t="s">
        <v>154</v>
      </c>
      <c r="D647">
        <v>24</v>
      </c>
      <c r="E647">
        <v>195</v>
      </c>
      <c r="F647">
        <f>CVA!C14</f>
        <v>1334.2271499999999</v>
      </c>
    </row>
    <row r="648" spans="1:6" x14ac:dyDescent="0.25">
      <c r="A648" t="s">
        <v>139</v>
      </c>
      <c r="B648" t="s">
        <v>124</v>
      </c>
      <c r="C648" t="s">
        <v>154</v>
      </c>
      <c r="D648">
        <v>24</v>
      </c>
      <c r="E648">
        <v>225</v>
      </c>
      <c r="F648">
        <f>CVA!C15</f>
        <v>1074.89815</v>
      </c>
    </row>
    <row r="649" spans="1:6" x14ac:dyDescent="0.25">
      <c r="A649" t="s">
        <v>139</v>
      </c>
      <c r="B649" t="s">
        <v>124</v>
      </c>
      <c r="C649" t="s">
        <v>154</v>
      </c>
      <c r="D649">
        <v>24</v>
      </c>
      <c r="E649">
        <v>260</v>
      </c>
      <c r="F649">
        <f>CVA!C16</f>
        <v>889.05229999999995</v>
      </c>
    </row>
    <row r="650" spans="1:6" x14ac:dyDescent="0.25">
      <c r="A650" t="s">
        <v>139</v>
      </c>
      <c r="B650" t="s">
        <v>124</v>
      </c>
      <c r="C650" t="s">
        <v>154</v>
      </c>
      <c r="D650">
        <v>24</v>
      </c>
      <c r="E650">
        <v>295</v>
      </c>
      <c r="F650">
        <f>CVA!C17</f>
        <v>750.46249999999998</v>
      </c>
    </row>
    <row r="651" spans="1:6" x14ac:dyDescent="0.25">
      <c r="A651" t="s">
        <v>139</v>
      </c>
      <c r="B651" t="s">
        <v>124</v>
      </c>
      <c r="C651" t="s">
        <v>154</v>
      </c>
      <c r="D651">
        <v>24</v>
      </c>
      <c r="E651">
        <v>325</v>
      </c>
      <c r="F651">
        <f>CVA!C18</f>
        <v>643.86490000000003</v>
      </c>
    </row>
    <row r="652" spans="1:6" x14ac:dyDescent="0.25">
      <c r="A652" t="s">
        <v>139</v>
      </c>
      <c r="B652" t="s">
        <v>124</v>
      </c>
      <c r="C652" t="s">
        <v>154</v>
      </c>
      <c r="D652">
        <v>24</v>
      </c>
      <c r="E652">
        <v>360</v>
      </c>
      <c r="F652">
        <f>CVA!C19</f>
        <v>559.81316000000004</v>
      </c>
    </row>
    <row r="653" spans="1:6" x14ac:dyDescent="0.25">
      <c r="A653" t="s">
        <v>139</v>
      </c>
      <c r="B653" t="s">
        <v>124</v>
      </c>
      <c r="C653" t="s">
        <v>154</v>
      </c>
      <c r="D653">
        <v>24</v>
      </c>
      <c r="E653">
        <v>390</v>
      </c>
      <c r="F653">
        <f>CVA!C20</f>
        <v>492.17702000000003</v>
      </c>
    </row>
    <row r="654" spans="1:6" x14ac:dyDescent="0.25">
      <c r="A654" t="s">
        <v>139</v>
      </c>
      <c r="B654" t="s">
        <v>124</v>
      </c>
      <c r="C654" t="s">
        <v>154</v>
      </c>
      <c r="D654">
        <v>24</v>
      </c>
      <c r="E654">
        <v>425</v>
      </c>
      <c r="F654">
        <f>CVA!C21</f>
        <v>436.81414999999998</v>
      </c>
    </row>
    <row r="655" spans="1:6" x14ac:dyDescent="0.25">
      <c r="A655" t="s">
        <v>139</v>
      </c>
      <c r="B655" t="s">
        <v>124</v>
      </c>
      <c r="C655" t="s">
        <v>154</v>
      </c>
      <c r="D655">
        <v>24</v>
      </c>
      <c r="E655">
        <v>455</v>
      </c>
      <c r="F655">
        <f>CVA!C22</f>
        <v>390.83690000000001</v>
      </c>
    </row>
    <row r="656" spans="1:6" x14ac:dyDescent="0.25">
      <c r="A656" t="s">
        <v>139</v>
      </c>
      <c r="B656" t="s">
        <v>124</v>
      </c>
      <c r="C656" t="s">
        <v>154</v>
      </c>
      <c r="D656">
        <v>24</v>
      </c>
      <c r="E656">
        <v>490</v>
      </c>
      <c r="F656">
        <f>CVA!C23</f>
        <v>352.17667</v>
      </c>
    </row>
    <row r="657" spans="1:6" x14ac:dyDescent="0.25">
      <c r="A657" t="s">
        <v>139</v>
      </c>
      <c r="B657" t="s">
        <v>124</v>
      </c>
      <c r="C657" t="s">
        <v>154</v>
      </c>
      <c r="D657">
        <v>24</v>
      </c>
      <c r="E657">
        <v>520</v>
      </c>
      <c r="F657">
        <f>CVA!C24</f>
        <v>319.31497000000002</v>
      </c>
    </row>
    <row r="658" spans="1:6" x14ac:dyDescent="0.25">
      <c r="A658" t="s">
        <v>139</v>
      </c>
      <c r="B658" t="s">
        <v>124</v>
      </c>
      <c r="C658" t="s">
        <v>154</v>
      </c>
      <c r="D658">
        <v>24</v>
      </c>
      <c r="E658">
        <v>555</v>
      </c>
      <c r="F658">
        <f>CVA!C25</f>
        <v>291.11473000000001</v>
      </c>
    </row>
    <row r="659" spans="1:6" x14ac:dyDescent="0.25">
      <c r="A659" t="s">
        <v>139</v>
      </c>
      <c r="B659" t="s">
        <v>124</v>
      </c>
      <c r="C659" t="s">
        <v>154</v>
      </c>
      <c r="D659">
        <v>24</v>
      </c>
      <c r="E659">
        <v>590</v>
      </c>
      <c r="F659">
        <f>CVA!C26</f>
        <v>266.70925999999997</v>
      </c>
    </row>
    <row r="660" spans="1:6" x14ac:dyDescent="0.25">
      <c r="A660" t="s">
        <v>139</v>
      </c>
      <c r="B660" t="s">
        <v>124</v>
      </c>
      <c r="C660" t="s">
        <v>154</v>
      </c>
      <c r="D660">
        <v>24</v>
      </c>
      <c r="E660">
        <v>620</v>
      </c>
      <c r="F660">
        <f>CVA!C27</f>
        <v>245.42731000000001</v>
      </c>
    </row>
    <row r="661" spans="1:6" x14ac:dyDescent="0.25">
      <c r="A661" t="s">
        <v>139</v>
      </c>
      <c r="B661" t="s">
        <v>124</v>
      </c>
      <c r="C661" t="s">
        <v>154</v>
      </c>
      <c r="D661">
        <v>24</v>
      </c>
      <c r="E661">
        <v>655</v>
      </c>
      <c r="F661">
        <f>CVA!C28</f>
        <v>226.74288999999999</v>
      </c>
    </row>
    <row r="662" spans="1:6" x14ac:dyDescent="0.25">
      <c r="A662" t="s">
        <v>139</v>
      </c>
      <c r="B662" t="s">
        <v>124</v>
      </c>
      <c r="C662" t="s">
        <v>154</v>
      </c>
      <c r="D662" t="s">
        <v>153</v>
      </c>
      <c r="E662">
        <v>30</v>
      </c>
      <c r="F662">
        <f>ECA!D9</f>
        <v>4341.0904899999996</v>
      </c>
    </row>
    <row r="663" spans="1:6" x14ac:dyDescent="0.25">
      <c r="A663" t="s">
        <v>139</v>
      </c>
      <c r="B663" t="s">
        <v>124</v>
      </c>
      <c r="C663" t="s">
        <v>154</v>
      </c>
      <c r="D663" t="s">
        <v>153</v>
      </c>
      <c r="E663">
        <v>65</v>
      </c>
      <c r="F663">
        <f>ECA!D10</f>
        <v>1121.07212</v>
      </c>
    </row>
    <row r="664" spans="1:6" x14ac:dyDescent="0.25">
      <c r="A664" t="s">
        <v>139</v>
      </c>
      <c r="B664" t="s">
        <v>124</v>
      </c>
      <c r="C664" t="s">
        <v>154</v>
      </c>
      <c r="D664" t="s">
        <v>153</v>
      </c>
      <c r="E664">
        <v>95</v>
      </c>
      <c r="F664">
        <f>ECA!D11</f>
        <v>488.34681999999998</v>
      </c>
    </row>
    <row r="665" spans="1:6" x14ac:dyDescent="0.25">
      <c r="A665" t="s">
        <v>139</v>
      </c>
      <c r="B665" t="s">
        <v>124</v>
      </c>
      <c r="C665" t="s">
        <v>154</v>
      </c>
      <c r="D665" t="s">
        <v>153</v>
      </c>
      <c r="E665">
        <v>130</v>
      </c>
      <c r="F665">
        <f>ECA!D12</f>
        <v>277.42030999999997</v>
      </c>
    </row>
    <row r="666" spans="1:6" x14ac:dyDescent="0.25">
      <c r="A666" t="s">
        <v>139</v>
      </c>
      <c r="B666" t="s">
        <v>124</v>
      </c>
      <c r="C666" t="s">
        <v>154</v>
      </c>
      <c r="D666" t="s">
        <v>153</v>
      </c>
      <c r="E666">
        <v>160</v>
      </c>
      <c r="F666">
        <f>ECA!D13</f>
        <v>188.42439999999999</v>
      </c>
    </row>
    <row r="667" spans="1:6" x14ac:dyDescent="0.25">
      <c r="A667" t="s">
        <v>139</v>
      </c>
      <c r="B667" t="s">
        <v>124</v>
      </c>
      <c r="C667" t="s">
        <v>154</v>
      </c>
      <c r="D667" t="s">
        <v>153</v>
      </c>
      <c r="E667">
        <v>195</v>
      </c>
      <c r="F667">
        <f>ECA!D14</f>
        <v>139.98462000000001</v>
      </c>
    </row>
    <row r="668" spans="1:6" x14ac:dyDescent="0.25">
      <c r="A668" t="s">
        <v>139</v>
      </c>
      <c r="B668" t="s">
        <v>124</v>
      </c>
      <c r="C668" t="s">
        <v>154</v>
      </c>
      <c r="D668" t="s">
        <v>153</v>
      </c>
      <c r="E668">
        <v>225</v>
      </c>
      <c r="F668">
        <f>ECA!D15</f>
        <v>109.60406999999999</v>
      </c>
    </row>
    <row r="669" spans="1:6" x14ac:dyDescent="0.25">
      <c r="A669" t="s">
        <v>139</v>
      </c>
      <c r="B669" t="s">
        <v>124</v>
      </c>
      <c r="C669" t="s">
        <v>154</v>
      </c>
      <c r="D669" t="s">
        <v>153</v>
      </c>
      <c r="E669">
        <v>260</v>
      </c>
      <c r="F669">
        <f>ECA!D16</f>
        <v>88.514949999999999</v>
      </c>
    </row>
    <row r="670" spans="1:6" x14ac:dyDescent="0.25">
      <c r="A670" t="s">
        <v>139</v>
      </c>
      <c r="B670" t="s">
        <v>124</v>
      </c>
      <c r="C670" t="s">
        <v>154</v>
      </c>
      <c r="D670" t="s">
        <v>153</v>
      </c>
      <c r="E670">
        <v>295</v>
      </c>
      <c r="F670">
        <f>ECA!D17</f>
        <v>73.031859999999995</v>
      </c>
    </row>
    <row r="671" spans="1:6" x14ac:dyDescent="0.25">
      <c r="A671" t="s">
        <v>139</v>
      </c>
      <c r="B671" t="s">
        <v>124</v>
      </c>
      <c r="C671" t="s">
        <v>154</v>
      </c>
      <c r="D671" t="s">
        <v>153</v>
      </c>
      <c r="E671">
        <v>325</v>
      </c>
      <c r="F671">
        <f>ECA!D18</f>
        <v>61.262880000000003</v>
      </c>
    </row>
    <row r="672" spans="1:6" x14ac:dyDescent="0.25">
      <c r="A672" t="s">
        <v>139</v>
      </c>
      <c r="B672" t="s">
        <v>124</v>
      </c>
      <c r="C672" t="s">
        <v>154</v>
      </c>
      <c r="D672" t="s">
        <v>153</v>
      </c>
      <c r="E672">
        <v>360</v>
      </c>
      <c r="F672">
        <f>ECA!D19</f>
        <v>52.107149999999997</v>
      </c>
    </row>
    <row r="673" spans="1:6" x14ac:dyDescent="0.25">
      <c r="A673" t="s">
        <v>139</v>
      </c>
      <c r="B673" t="s">
        <v>124</v>
      </c>
      <c r="C673" t="s">
        <v>154</v>
      </c>
      <c r="D673" t="s">
        <v>153</v>
      </c>
      <c r="E673">
        <v>390</v>
      </c>
      <c r="F673">
        <f>ECA!D20</f>
        <v>44.847940000000001</v>
      </c>
    </row>
    <row r="674" spans="1:6" x14ac:dyDescent="0.25">
      <c r="A674" t="s">
        <v>139</v>
      </c>
      <c r="B674" t="s">
        <v>124</v>
      </c>
      <c r="C674" t="s">
        <v>154</v>
      </c>
      <c r="D674" t="s">
        <v>153</v>
      </c>
      <c r="E674">
        <v>425</v>
      </c>
      <c r="F674">
        <f>ECA!D21</f>
        <v>38.991950000000003</v>
      </c>
    </row>
    <row r="675" spans="1:6" x14ac:dyDescent="0.25">
      <c r="A675" t="s">
        <v>139</v>
      </c>
      <c r="B675" t="s">
        <v>124</v>
      </c>
      <c r="C675" t="s">
        <v>154</v>
      </c>
      <c r="D675" t="s">
        <v>153</v>
      </c>
      <c r="E675">
        <v>455</v>
      </c>
      <c r="F675">
        <f>ECA!D22</f>
        <v>34.199190000000002</v>
      </c>
    </row>
    <row r="676" spans="1:6" x14ac:dyDescent="0.25">
      <c r="A676" t="s">
        <v>139</v>
      </c>
      <c r="B676" t="s">
        <v>124</v>
      </c>
      <c r="C676" t="s">
        <v>154</v>
      </c>
      <c r="D676" t="s">
        <v>153</v>
      </c>
      <c r="E676">
        <v>490</v>
      </c>
      <c r="F676">
        <f>ECA!D23</f>
        <v>30.229230000000001</v>
      </c>
    </row>
    <row r="677" spans="1:6" x14ac:dyDescent="0.25">
      <c r="A677" t="s">
        <v>139</v>
      </c>
      <c r="B677" t="s">
        <v>124</v>
      </c>
      <c r="C677" t="s">
        <v>154</v>
      </c>
      <c r="D677" t="s">
        <v>153</v>
      </c>
      <c r="E677">
        <v>520</v>
      </c>
      <c r="F677">
        <f>ECA!D24</f>
        <v>26.905740000000002</v>
      </c>
    </row>
    <row r="678" spans="1:6" x14ac:dyDescent="0.25">
      <c r="A678" t="s">
        <v>139</v>
      </c>
      <c r="B678" t="s">
        <v>124</v>
      </c>
      <c r="C678" t="s">
        <v>154</v>
      </c>
      <c r="D678" t="s">
        <v>153</v>
      </c>
      <c r="E678">
        <v>555</v>
      </c>
      <c r="F678">
        <f>ECA!D25</f>
        <v>24.096579999999999</v>
      </c>
    </row>
    <row r="679" spans="1:6" x14ac:dyDescent="0.25">
      <c r="A679" t="s">
        <v>139</v>
      </c>
      <c r="B679" t="s">
        <v>124</v>
      </c>
      <c r="C679" t="s">
        <v>154</v>
      </c>
      <c r="D679" t="s">
        <v>153</v>
      </c>
      <c r="E679">
        <v>590</v>
      </c>
      <c r="F679">
        <f>ECA!D26</f>
        <v>21.70168</v>
      </c>
    </row>
    <row r="680" spans="1:6" x14ac:dyDescent="0.25">
      <c r="A680" t="s">
        <v>139</v>
      </c>
      <c r="B680" t="s">
        <v>124</v>
      </c>
      <c r="C680" t="s">
        <v>154</v>
      </c>
      <c r="D680" t="s">
        <v>153</v>
      </c>
      <c r="E680">
        <v>620</v>
      </c>
      <c r="F680">
        <f>ECA!D27</f>
        <v>19.643460000000001</v>
      </c>
    </row>
    <row r="681" spans="1:6" x14ac:dyDescent="0.25">
      <c r="A681" t="s">
        <v>139</v>
      </c>
      <c r="B681" t="s">
        <v>124</v>
      </c>
      <c r="C681" t="s">
        <v>154</v>
      </c>
      <c r="D681" t="s">
        <v>153</v>
      </c>
      <c r="E681">
        <v>655</v>
      </c>
      <c r="F681">
        <f>ECA!D28</f>
        <v>17.86232</v>
      </c>
    </row>
    <row r="682" spans="1:6" x14ac:dyDescent="0.25">
      <c r="A682" t="s">
        <v>139</v>
      </c>
      <c r="B682" t="s">
        <v>124</v>
      </c>
      <c r="C682" t="s">
        <v>154</v>
      </c>
      <c r="D682" t="s">
        <v>152</v>
      </c>
      <c r="E682">
        <v>30</v>
      </c>
      <c r="F682">
        <f>ECA!E9</f>
        <v>17339.489710000002</v>
      </c>
    </row>
    <row r="683" spans="1:6" x14ac:dyDescent="0.25">
      <c r="A683" t="s">
        <v>139</v>
      </c>
      <c r="B683" t="s">
        <v>124</v>
      </c>
      <c r="C683" t="s">
        <v>154</v>
      </c>
      <c r="D683" t="s">
        <v>152</v>
      </c>
      <c r="E683">
        <v>65</v>
      </c>
      <c r="F683">
        <f>ECA!E10</f>
        <v>7965.7824700000001</v>
      </c>
    </row>
    <row r="684" spans="1:6" x14ac:dyDescent="0.25">
      <c r="A684" t="s">
        <v>139</v>
      </c>
      <c r="B684" t="s">
        <v>124</v>
      </c>
      <c r="C684" t="s">
        <v>154</v>
      </c>
      <c r="D684" t="s">
        <v>152</v>
      </c>
      <c r="E684">
        <v>95</v>
      </c>
      <c r="F684">
        <f>ECA!E11</f>
        <v>4868.0623599999999</v>
      </c>
    </row>
    <row r="685" spans="1:6" x14ac:dyDescent="0.25">
      <c r="A685" t="s">
        <v>139</v>
      </c>
      <c r="B685" t="s">
        <v>124</v>
      </c>
      <c r="C685" t="s">
        <v>154</v>
      </c>
      <c r="D685" t="s">
        <v>152</v>
      </c>
      <c r="E685">
        <v>130</v>
      </c>
      <c r="F685">
        <f>ECA!E12</f>
        <v>3377.6748299999999</v>
      </c>
    </row>
    <row r="686" spans="1:6" x14ac:dyDescent="0.25">
      <c r="A686" t="s">
        <v>139</v>
      </c>
      <c r="B686" t="s">
        <v>124</v>
      </c>
      <c r="C686" t="s">
        <v>154</v>
      </c>
      <c r="D686" t="s">
        <v>152</v>
      </c>
      <c r="E686">
        <v>160</v>
      </c>
      <c r="F686">
        <f>ECA!E13</f>
        <v>2520.2550200000001</v>
      </c>
    </row>
    <row r="687" spans="1:6" x14ac:dyDescent="0.25">
      <c r="A687" t="s">
        <v>139</v>
      </c>
      <c r="B687" t="s">
        <v>124</v>
      </c>
      <c r="C687" t="s">
        <v>154</v>
      </c>
      <c r="D687" t="s">
        <v>152</v>
      </c>
      <c r="E687">
        <v>195</v>
      </c>
      <c r="F687">
        <f>ECA!E14</f>
        <v>1971.8575699999999</v>
      </c>
    </row>
    <row r="688" spans="1:6" x14ac:dyDescent="0.25">
      <c r="A688" t="s">
        <v>139</v>
      </c>
      <c r="B688" t="s">
        <v>124</v>
      </c>
      <c r="C688" t="s">
        <v>154</v>
      </c>
      <c r="D688" t="s">
        <v>152</v>
      </c>
      <c r="E688">
        <v>225</v>
      </c>
      <c r="F688">
        <f>ECA!E15</f>
        <v>1595.4956199999999</v>
      </c>
    </row>
    <row r="689" spans="1:6" x14ac:dyDescent="0.25">
      <c r="A689" t="s">
        <v>139</v>
      </c>
      <c r="B689" t="s">
        <v>124</v>
      </c>
      <c r="C689" t="s">
        <v>154</v>
      </c>
      <c r="D689" t="s">
        <v>152</v>
      </c>
      <c r="E689">
        <v>260</v>
      </c>
      <c r="F689">
        <f>ECA!E16</f>
        <v>1323.8417199999999</v>
      </c>
    </row>
    <row r="690" spans="1:6" x14ac:dyDescent="0.25">
      <c r="A690" t="s">
        <v>139</v>
      </c>
      <c r="B690" t="s">
        <v>124</v>
      </c>
      <c r="C690" t="s">
        <v>154</v>
      </c>
      <c r="D690" t="s">
        <v>152</v>
      </c>
      <c r="E690">
        <v>295</v>
      </c>
      <c r="F690">
        <f>ECA!E17</f>
        <v>1120.15887</v>
      </c>
    </row>
    <row r="691" spans="1:6" x14ac:dyDescent="0.25">
      <c r="A691" t="s">
        <v>139</v>
      </c>
      <c r="B691" t="s">
        <v>124</v>
      </c>
      <c r="C691" t="s">
        <v>154</v>
      </c>
      <c r="D691" t="s">
        <v>152</v>
      </c>
      <c r="E691">
        <v>325</v>
      </c>
      <c r="F691">
        <f>ECA!E18</f>
        <v>962.82560999999998</v>
      </c>
    </row>
    <row r="692" spans="1:6" x14ac:dyDescent="0.25">
      <c r="A692" t="s">
        <v>139</v>
      </c>
      <c r="B692" t="s">
        <v>124</v>
      </c>
      <c r="C692" t="s">
        <v>154</v>
      </c>
      <c r="D692" t="s">
        <v>152</v>
      </c>
      <c r="E692">
        <v>360</v>
      </c>
      <c r="F692">
        <f>ECA!E19</f>
        <v>838.35162000000003</v>
      </c>
    </row>
    <row r="693" spans="1:6" x14ac:dyDescent="0.25">
      <c r="A693" t="s">
        <v>139</v>
      </c>
      <c r="B693" t="s">
        <v>124</v>
      </c>
      <c r="C693" t="s">
        <v>154</v>
      </c>
      <c r="D693" t="s">
        <v>152</v>
      </c>
      <c r="E693">
        <v>390</v>
      </c>
      <c r="F693">
        <f>ECA!E20</f>
        <v>737.91708000000006</v>
      </c>
    </row>
    <row r="694" spans="1:6" x14ac:dyDescent="0.25">
      <c r="A694" t="s">
        <v>139</v>
      </c>
      <c r="B694" t="s">
        <v>124</v>
      </c>
      <c r="C694" t="s">
        <v>154</v>
      </c>
      <c r="D694" t="s">
        <v>152</v>
      </c>
      <c r="E694">
        <v>425</v>
      </c>
      <c r="F694">
        <f>ECA!E21</f>
        <v>655.52941999999996</v>
      </c>
    </row>
    <row r="695" spans="1:6" x14ac:dyDescent="0.25">
      <c r="A695" t="s">
        <v>139</v>
      </c>
      <c r="B695" t="s">
        <v>124</v>
      </c>
      <c r="C695" t="s">
        <v>154</v>
      </c>
      <c r="D695" t="s">
        <v>152</v>
      </c>
      <c r="E695">
        <v>455</v>
      </c>
      <c r="F695">
        <f>ECA!E22</f>
        <v>586.98871999999994</v>
      </c>
    </row>
    <row r="696" spans="1:6" x14ac:dyDescent="0.25">
      <c r="A696" t="s">
        <v>139</v>
      </c>
      <c r="B696" t="s">
        <v>124</v>
      </c>
      <c r="C696" t="s">
        <v>154</v>
      </c>
      <c r="D696" t="s">
        <v>152</v>
      </c>
      <c r="E696">
        <v>490</v>
      </c>
      <c r="F696">
        <f>ECA!E23</f>
        <v>529.27017999999998</v>
      </c>
    </row>
    <row r="697" spans="1:6" x14ac:dyDescent="0.25">
      <c r="A697" t="s">
        <v>139</v>
      </c>
      <c r="B697" t="s">
        <v>124</v>
      </c>
      <c r="C697" t="s">
        <v>154</v>
      </c>
      <c r="D697" t="s">
        <v>152</v>
      </c>
      <c r="E697">
        <v>520</v>
      </c>
      <c r="F697">
        <f>ECA!E24</f>
        <v>480.14711</v>
      </c>
    </row>
    <row r="698" spans="1:6" x14ac:dyDescent="0.25">
      <c r="A698" t="s">
        <v>139</v>
      </c>
      <c r="B698" t="s">
        <v>124</v>
      </c>
      <c r="C698" t="s">
        <v>154</v>
      </c>
      <c r="D698" t="s">
        <v>152</v>
      </c>
      <c r="E698">
        <v>555</v>
      </c>
      <c r="F698">
        <f>ECA!E25</f>
        <v>437.94722999999999</v>
      </c>
    </row>
    <row r="699" spans="1:6" x14ac:dyDescent="0.25">
      <c r="A699" t="s">
        <v>139</v>
      </c>
      <c r="B699" t="s">
        <v>124</v>
      </c>
      <c r="C699" t="s">
        <v>154</v>
      </c>
      <c r="D699" t="s">
        <v>152</v>
      </c>
      <c r="E699">
        <v>590</v>
      </c>
      <c r="F699">
        <f>ECA!E26</f>
        <v>401.39287999999999</v>
      </c>
    </row>
    <row r="700" spans="1:6" x14ac:dyDescent="0.25">
      <c r="A700" t="s">
        <v>139</v>
      </c>
      <c r="B700" t="s">
        <v>124</v>
      </c>
      <c r="C700" t="s">
        <v>154</v>
      </c>
      <c r="D700" t="s">
        <v>152</v>
      </c>
      <c r="E700">
        <v>620</v>
      </c>
      <c r="F700">
        <f>ECA!E27</f>
        <v>369.49304999999998</v>
      </c>
    </row>
    <row r="701" spans="1:6" x14ac:dyDescent="0.25">
      <c r="A701" t="s">
        <v>139</v>
      </c>
      <c r="B701" t="s">
        <v>124</v>
      </c>
      <c r="C701" t="s">
        <v>154</v>
      </c>
      <c r="D701" t="s">
        <v>152</v>
      </c>
      <c r="E701">
        <v>655</v>
      </c>
      <c r="F701">
        <f>ECA!E28</f>
        <v>341.46848999999997</v>
      </c>
    </row>
    <row r="702" spans="1:6" x14ac:dyDescent="0.25">
      <c r="A702" t="s">
        <v>139</v>
      </c>
      <c r="B702" t="s">
        <v>124</v>
      </c>
      <c r="C702" t="s">
        <v>154</v>
      </c>
      <c r="D702" t="s">
        <v>149</v>
      </c>
      <c r="E702">
        <v>30</v>
      </c>
      <c r="F702">
        <f>ECA!F9</f>
        <v>20443.593570000001</v>
      </c>
    </row>
    <row r="703" spans="1:6" x14ac:dyDescent="0.25">
      <c r="A703" t="s">
        <v>139</v>
      </c>
      <c r="B703" t="s">
        <v>124</v>
      </c>
      <c r="C703" t="s">
        <v>154</v>
      </c>
      <c r="D703" t="s">
        <v>149</v>
      </c>
      <c r="E703">
        <v>65</v>
      </c>
      <c r="F703">
        <f>ECA!F10</f>
        <v>9323.6905399999996</v>
      </c>
    </row>
    <row r="704" spans="1:6" x14ac:dyDescent="0.25">
      <c r="A704" t="s">
        <v>139</v>
      </c>
      <c r="B704" t="s">
        <v>124</v>
      </c>
      <c r="C704" t="s">
        <v>154</v>
      </c>
      <c r="D704" t="s">
        <v>149</v>
      </c>
      <c r="E704">
        <v>95</v>
      </c>
      <c r="F704">
        <f>ECA!F11</f>
        <v>5651.5594000000001</v>
      </c>
    </row>
    <row r="705" spans="1:6" x14ac:dyDescent="0.25">
      <c r="A705" t="s">
        <v>139</v>
      </c>
      <c r="B705" t="s">
        <v>124</v>
      </c>
      <c r="C705" t="s">
        <v>154</v>
      </c>
      <c r="D705" t="s">
        <v>149</v>
      </c>
      <c r="E705">
        <v>130</v>
      </c>
      <c r="F705">
        <f>ECA!F12</f>
        <v>3883.9872999999998</v>
      </c>
    </row>
    <row r="706" spans="1:6" x14ac:dyDescent="0.25">
      <c r="A706" t="s">
        <v>139</v>
      </c>
      <c r="B706" t="s">
        <v>124</v>
      </c>
      <c r="C706" t="s">
        <v>154</v>
      </c>
      <c r="D706" t="s">
        <v>149</v>
      </c>
      <c r="E706">
        <v>160</v>
      </c>
      <c r="F706">
        <f>ECA!F13</f>
        <v>2870.8391000000001</v>
      </c>
    </row>
    <row r="707" spans="1:6" x14ac:dyDescent="0.25">
      <c r="A707" t="s">
        <v>139</v>
      </c>
      <c r="B707" t="s">
        <v>124</v>
      </c>
      <c r="C707" t="s">
        <v>154</v>
      </c>
      <c r="D707" t="s">
        <v>149</v>
      </c>
      <c r="E707">
        <v>195</v>
      </c>
      <c r="F707">
        <f>ECA!F14</f>
        <v>2236.2002000000002</v>
      </c>
    </row>
    <row r="708" spans="1:6" x14ac:dyDescent="0.25">
      <c r="A708" t="s">
        <v>139</v>
      </c>
      <c r="B708" t="s">
        <v>124</v>
      </c>
      <c r="C708" t="s">
        <v>154</v>
      </c>
      <c r="D708" t="s">
        <v>149</v>
      </c>
      <c r="E708">
        <v>225</v>
      </c>
      <c r="F708">
        <f>ECA!F15</f>
        <v>1802.9908499999999</v>
      </c>
    </row>
    <row r="709" spans="1:6" x14ac:dyDescent="0.25">
      <c r="A709" t="s">
        <v>139</v>
      </c>
      <c r="B709" t="s">
        <v>124</v>
      </c>
      <c r="C709" t="s">
        <v>154</v>
      </c>
      <c r="D709" t="s">
        <v>149</v>
      </c>
      <c r="E709">
        <v>260</v>
      </c>
      <c r="F709">
        <f>ECA!F16</f>
        <v>1491.1673800000001</v>
      </c>
    </row>
    <row r="710" spans="1:6" x14ac:dyDescent="0.25">
      <c r="A710" t="s">
        <v>139</v>
      </c>
      <c r="B710" t="s">
        <v>124</v>
      </c>
      <c r="C710" t="s">
        <v>154</v>
      </c>
      <c r="D710" t="s">
        <v>149</v>
      </c>
      <c r="E710">
        <v>295</v>
      </c>
      <c r="F710">
        <f>ECA!F17</f>
        <v>1258.02422</v>
      </c>
    </row>
    <row r="711" spans="1:6" x14ac:dyDescent="0.25">
      <c r="A711" t="s">
        <v>139</v>
      </c>
      <c r="B711" t="s">
        <v>124</v>
      </c>
      <c r="C711" t="s">
        <v>154</v>
      </c>
      <c r="D711" t="s">
        <v>149</v>
      </c>
      <c r="E711">
        <v>325</v>
      </c>
      <c r="F711">
        <f>ECA!F18</f>
        <v>1078.45856</v>
      </c>
    </row>
    <row r="712" spans="1:6" x14ac:dyDescent="0.25">
      <c r="A712" t="s">
        <v>139</v>
      </c>
      <c r="B712" t="s">
        <v>124</v>
      </c>
      <c r="C712" t="s">
        <v>154</v>
      </c>
      <c r="D712" t="s">
        <v>149</v>
      </c>
      <c r="E712">
        <v>360</v>
      </c>
      <c r="F712">
        <f>ECA!F19</f>
        <v>936.78858000000002</v>
      </c>
    </row>
    <row r="713" spans="1:6" x14ac:dyDescent="0.25">
      <c r="A713" t="s">
        <v>139</v>
      </c>
      <c r="B713" t="s">
        <v>124</v>
      </c>
      <c r="C713" t="s">
        <v>154</v>
      </c>
      <c r="D713" t="s">
        <v>149</v>
      </c>
      <c r="E713">
        <v>390</v>
      </c>
      <c r="F713">
        <f>ECA!F20</f>
        <v>822.77795000000003</v>
      </c>
    </row>
    <row r="714" spans="1:6" x14ac:dyDescent="0.25">
      <c r="A714" t="s">
        <v>139</v>
      </c>
      <c r="B714" t="s">
        <v>124</v>
      </c>
      <c r="C714" t="s">
        <v>154</v>
      </c>
      <c r="D714" t="s">
        <v>149</v>
      </c>
      <c r="E714">
        <v>425</v>
      </c>
      <c r="F714">
        <f>ECA!F21</f>
        <v>729.48703</v>
      </c>
    </row>
    <row r="715" spans="1:6" x14ac:dyDescent="0.25">
      <c r="A715" t="s">
        <v>139</v>
      </c>
      <c r="B715" t="s">
        <v>124</v>
      </c>
      <c r="C715" t="s">
        <v>154</v>
      </c>
      <c r="D715" t="s">
        <v>149</v>
      </c>
      <c r="E715">
        <v>455</v>
      </c>
      <c r="F715">
        <f>ECA!F22</f>
        <v>652.05607999999995</v>
      </c>
    </row>
    <row r="716" spans="1:6" x14ac:dyDescent="0.25">
      <c r="A716" t="s">
        <v>139</v>
      </c>
      <c r="B716" t="s">
        <v>124</v>
      </c>
      <c r="C716" t="s">
        <v>154</v>
      </c>
      <c r="D716" t="s">
        <v>149</v>
      </c>
      <c r="E716">
        <v>490</v>
      </c>
      <c r="F716">
        <f>ECA!F23</f>
        <v>586.98701000000005</v>
      </c>
    </row>
    <row r="717" spans="1:6" x14ac:dyDescent="0.25">
      <c r="A717" t="s">
        <v>139</v>
      </c>
      <c r="B717" t="s">
        <v>124</v>
      </c>
      <c r="C717" t="s">
        <v>154</v>
      </c>
      <c r="D717" t="s">
        <v>149</v>
      </c>
      <c r="E717">
        <v>520</v>
      </c>
      <c r="F717">
        <f>ECA!F24</f>
        <v>531.71725000000004</v>
      </c>
    </row>
    <row r="718" spans="1:6" x14ac:dyDescent="0.25">
      <c r="A718" t="s">
        <v>139</v>
      </c>
      <c r="B718" t="s">
        <v>124</v>
      </c>
      <c r="C718" t="s">
        <v>154</v>
      </c>
      <c r="D718" t="s">
        <v>149</v>
      </c>
      <c r="E718">
        <v>555</v>
      </c>
      <c r="F718">
        <f>ECA!F25</f>
        <v>484.32416999999998</v>
      </c>
    </row>
    <row r="719" spans="1:6" x14ac:dyDescent="0.25">
      <c r="A719" t="s">
        <v>139</v>
      </c>
      <c r="B719" t="s">
        <v>124</v>
      </c>
      <c r="C719" t="s">
        <v>154</v>
      </c>
      <c r="D719" t="s">
        <v>149</v>
      </c>
      <c r="E719">
        <v>590</v>
      </c>
      <c r="F719">
        <f>ECA!F26</f>
        <v>443.34142000000003</v>
      </c>
    </row>
    <row r="720" spans="1:6" x14ac:dyDescent="0.25">
      <c r="A720" t="s">
        <v>139</v>
      </c>
      <c r="B720" t="s">
        <v>124</v>
      </c>
      <c r="C720" t="s">
        <v>154</v>
      </c>
      <c r="D720" t="s">
        <v>149</v>
      </c>
      <c r="E720">
        <v>620</v>
      </c>
      <c r="F720">
        <f>ECA!F27</f>
        <v>407.63375000000002</v>
      </c>
    </row>
    <row r="721" spans="1:6" x14ac:dyDescent="0.25">
      <c r="A721" t="s">
        <v>139</v>
      </c>
      <c r="B721" t="s">
        <v>124</v>
      </c>
      <c r="C721" t="s">
        <v>154</v>
      </c>
      <c r="D721" t="s">
        <v>149</v>
      </c>
      <c r="E721">
        <v>655</v>
      </c>
      <c r="F721">
        <f>ECA!F28</f>
        <v>376.31106999999997</v>
      </c>
    </row>
    <row r="722" spans="1:6" x14ac:dyDescent="0.25">
      <c r="A722" t="s">
        <v>139</v>
      </c>
      <c r="B722" t="s">
        <v>151</v>
      </c>
      <c r="C722" t="s">
        <v>154</v>
      </c>
      <c r="D722">
        <v>24</v>
      </c>
      <c r="E722">
        <v>30</v>
      </c>
      <c r="F722">
        <f>ECA!G9</f>
        <v>7778.5821100000003</v>
      </c>
    </row>
    <row r="723" spans="1:6" x14ac:dyDescent="0.25">
      <c r="A723" t="s">
        <v>139</v>
      </c>
      <c r="B723" t="s">
        <v>151</v>
      </c>
      <c r="C723" t="s">
        <v>154</v>
      </c>
      <c r="D723">
        <v>24</v>
      </c>
      <c r="E723">
        <v>65</v>
      </c>
      <c r="F723">
        <f>ECA!G10</f>
        <v>2354.4159399999999</v>
      </c>
    </row>
    <row r="724" spans="1:6" x14ac:dyDescent="0.25">
      <c r="A724" t="s">
        <v>139</v>
      </c>
      <c r="B724" t="s">
        <v>151</v>
      </c>
      <c r="C724" t="s">
        <v>154</v>
      </c>
      <c r="D724">
        <v>24</v>
      </c>
      <c r="E724">
        <v>95</v>
      </c>
      <c r="F724">
        <f>ECA!G11</f>
        <v>1145.8883800000001</v>
      </c>
    </row>
    <row r="725" spans="1:6" x14ac:dyDescent="0.25">
      <c r="A725" t="s">
        <v>139</v>
      </c>
      <c r="B725" t="s">
        <v>151</v>
      </c>
      <c r="C725" t="s">
        <v>154</v>
      </c>
      <c r="D725">
        <v>24</v>
      </c>
      <c r="E725">
        <v>130</v>
      </c>
      <c r="F725">
        <f>ECA!G12</f>
        <v>685.29575</v>
      </c>
    </row>
    <row r="726" spans="1:6" x14ac:dyDescent="0.25">
      <c r="A726" t="s">
        <v>139</v>
      </c>
      <c r="B726" t="s">
        <v>151</v>
      </c>
      <c r="C726" t="s">
        <v>154</v>
      </c>
      <c r="D726">
        <v>24</v>
      </c>
      <c r="E726">
        <v>160</v>
      </c>
      <c r="F726">
        <f>ECA!G13</f>
        <v>459.31635999999997</v>
      </c>
    </row>
    <row r="727" spans="1:6" x14ac:dyDescent="0.25">
      <c r="A727" t="s">
        <v>139</v>
      </c>
      <c r="B727" t="s">
        <v>151</v>
      </c>
      <c r="C727" t="s">
        <v>154</v>
      </c>
      <c r="D727">
        <v>24</v>
      </c>
      <c r="E727">
        <v>195</v>
      </c>
      <c r="F727">
        <f>ECA!G14</f>
        <v>331.42077</v>
      </c>
    </row>
    <row r="728" spans="1:6" x14ac:dyDescent="0.25">
      <c r="A728" t="s">
        <v>139</v>
      </c>
      <c r="B728" t="s">
        <v>151</v>
      </c>
      <c r="C728" t="s">
        <v>154</v>
      </c>
      <c r="D728">
        <v>24</v>
      </c>
      <c r="E728">
        <v>225</v>
      </c>
      <c r="F728">
        <f>ECA!G15</f>
        <v>251.76707999999999</v>
      </c>
    </row>
    <row r="729" spans="1:6" x14ac:dyDescent="0.25">
      <c r="A729" t="s">
        <v>139</v>
      </c>
      <c r="B729" t="s">
        <v>151</v>
      </c>
      <c r="C729" t="s">
        <v>154</v>
      </c>
      <c r="D729">
        <v>24</v>
      </c>
      <c r="E729">
        <v>260</v>
      </c>
      <c r="F729">
        <f>ECA!G16</f>
        <v>198.63782</v>
      </c>
    </row>
    <row r="730" spans="1:6" x14ac:dyDescent="0.25">
      <c r="A730" t="s">
        <v>139</v>
      </c>
      <c r="B730" t="s">
        <v>151</v>
      </c>
      <c r="C730" t="s">
        <v>154</v>
      </c>
      <c r="D730">
        <v>24</v>
      </c>
      <c r="E730">
        <v>295</v>
      </c>
      <c r="F730">
        <f>ECA!G17</f>
        <v>161.31594999999999</v>
      </c>
    </row>
    <row r="731" spans="1:6" x14ac:dyDescent="0.25">
      <c r="A731" t="s">
        <v>139</v>
      </c>
      <c r="B731" t="s">
        <v>151</v>
      </c>
      <c r="C731" t="s">
        <v>154</v>
      </c>
      <c r="D731">
        <v>24</v>
      </c>
      <c r="E731">
        <v>325</v>
      </c>
      <c r="F731">
        <f>ECA!G18</f>
        <v>134.01989</v>
      </c>
    </row>
    <row r="732" spans="1:6" x14ac:dyDescent="0.25">
      <c r="A732" t="s">
        <v>139</v>
      </c>
      <c r="B732" t="s">
        <v>151</v>
      </c>
      <c r="C732" t="s">
        <v>154</v>
      </c>
      <c r="D732">
        <v>24</v>
      </c>
      <c r="E732">
        <v>360</v>
      </c>
      <c r="F732">
        <f>ECA!G19</f>
        <v>113.40215999999999</v>
      </c>
    </row>
    <row r="733" spans="1:6" x14ac:dyDescent="0.25">
      <c r="A733" t="s">
        <v>139</v>
      </c>
      <c r="B733" t="s">
        <v>151</v>
      </c>
      <c r="C733" t="s">
        <v>154</v>
      </c>
      <c r="D733">
        <v>24</v>
      </c>
      <c r="E733">
        <v>390</v>
      </c>
      <c r="F733">
        <f>ECA!G20</f>
        <v>97.412610000000001</v>
      </c>
    </row>
    <row r="734" spans="1:6" x14ac:dyDescent="0.25">
      <c r="A734" t="s">
        <v>139</v>
      </c>
      <c r="B734" t="s">
        <v>151</v>
      </c>
      <c r="C734" t="s">
        <v>154</v>
      </c>
      <c r="D734">
        <v>24</v>
      </c>
      <c r="E734">
        <v>425</v>
      </c>
      <c r="F734">
        <f>ECA!G21</f>
        <v>84.737790000000004</v>
      </c>
    </row>
    <row r="735" spans="1:6" x14ac:dyDescent="0.25">
      <c r="A735" t="s">
        <v>139</v>
      </c>
      <c r="B735" t="s">
        <v>151</v>
      </c>
      <c r="C735" t="s">
        <v>154</v>
      </c>
      <c r="D735">
        <v>24</v>
      </c>
      <c r="E735">
        <v>455</v>
      </c>
      <c r="F735">
        <f>ECA!G22</f>
        <v>74.503770000000003</v>
      </c>
    </row>
    <row r="736" spans="1:6" x14ac:dyDescent="0.25">
      <c r="A736" t="s">
        <v>139</v>
      </c>
      <c r="B736" t="s">
        <v>151</v>
      </c>
      <c r="C736" t="s">
        <v>154</v>
      </c>
      <c r="D736">
        <v>24</v>
      </c>
      <c r="E736">
        <v>490</v>
      </c>
      <c r="F736">
        <f>ECA!G23</f>
        <v>66.108959999999996</v>
      </c>
    </row>
    <row r="737" spans="1:6" x14ac:dyDescent="0.25">
      <c r="A737" t="s">
        <v>139</v>
      </c>
      <c r="B737" t="s">
        <v>151</v>
      </c>
      <c r="C737" t="s">
        <v>154</v>
      </c>
      <c r="D737">
        <v>24</v>
      </c>
      <c r="E737">
        <v>520</v>
      </c>
      <c r="F737">
        <f>ECA!G24</f>
        <v>59.128700000000002</v>
      </c>
    </row>
    <row r="738" spans="1:6" x14ac:dyDescent="0.25">
      <c r="A738" t="s">
        <v>139</v>
      </c>
      <c r="B738" t="s">
        <v>151</v>
      </c>
      <c r="C738" t="s">
        <v>154</v>
      </c>
      <c r="D738">
        <v>24</v>
      </c>
      <c r="E738">
        <v>555</v>
      </c>
      <c r="F738">
        <f>ECA!G25</f>
        <v>53.255389999999998</v>
      </c>
    </row>
    <row r="739" spans="1:6" x14ac:dyDescent="0.25">
      <c r="A739" t="s">
        <v>139</v>
      </c>
      <c r="B739" t="s">
        <v>151</v>
      </c>
      <c r="C739" t="s">
        <v>154</v>
      </c>
      <c r="D739">
        <v>24</v>
      </c>
      <c r="E739">
        <v>590</v>
      </c>
      <c r="F739">
        <f>ECA!G26</f>
        <v>48.261420000000001</v>
      </c>
    </row>
    <row r="740" spans="1:6" x14ac:dyDescent="0.25">
      <c r="A740" t="s">
        <v>139</v>
      </c>
      <c r="B740" t="s">
        <v>151</v>
      </c>
      <c r="C740" t="s">
        <v>154</v>
      </c>
      <c r="D740">
        <v>24</v>
      </c>
      <c r="E740">
        <v>620</v>
      </c>
      <c r="F740">
        <f>ECA!G27</f>
        <v>43.975740000000002</v>
      </c>
    </row>
    <row r="741" spans="1:6" x14ac:dyDescent="0.25">
      <c r="A741" t="s">
        <v>139</v>
      </c>
      <c r="B741" t="s">
        <v>151</v>
      </c>
      <c r="C741" t="s">
        <v>154</v>
      </c>
      <c r="D741">
        <v>24</v>
      </c>
      <c r="E741">
        <v>655</v>
      </c>
      <c r="F741">
        <f>ECA!G28</f>
        <v>40.267359999999996</v>
      </c>
    </row>
    <row r="742" spans="1:6" x14ac:dyDescent="0.25">
      <c r="A742" t="s">
        <v>139</v>
      </c>
      <c r="B742" t="s">
        <v>151</v>
      </c>
      <c r="C742" t="s">
        <v>154</v>
      </c>
      <c r="D742" t="s">
        <v>153</v>
      </c>
      <c r="E742">
        <v>30</v>
      </c>
      <c r="F742">
        <f>ECA!H9</f>
        <v>4132.75929</v>
      </c>
    </row>
    <row r="743" spans="1:6" x14ac:dyDescent="0.25">
      <c r="A743" t="s">
        <v>139</v>
      </c>
      <c r="B743" t="s">
        <v>151</v>
      </c>
      <c r="C743" t="s">
        <v>154</v>
      </c>
      <c r="D743" t="s">
        <v>153</v>
      </c>
      <c r="E743">
        <v>65</v>
      </c>
      <c r="F743">
        <f>ECA!H10</f>
        <v>1070.85616</v>
      </c>
    </row>
    <row r="744" spans="1:6" x14ac:dyDescent="0.25">
      <c r="A744" t="s">
        <v>139</v>
      </c>
      <c r="B744" t="s">
        <v>151</v>
      </c>
      <c r="C744" t="s">
        <v>154</v>
      </c>
      <c r="D744" t="s">
        <v>153</v>
      </c>
      <c r="E744">
        <v>95</v>
      </c>
      <c r="F744">
        <f>ECA!H11</f>
        <v>466.74311999999998</v>
      </c>
    </row>
    <row r="745" spans="1:6" x14ac:dyDescent="0.25">
      <c r="A745" t="s">
        <v>139</v>
      </c>
      <c r="B745" t="s">
        <v>151</v>
      </c>
      <c r="C745" t="s">
        <v>154</v>
      </c>
      <c r="D745" t="s">
        <v>153</v>
      </c>
      <c r="E745">
        <v>130</v>
      </c>
      <c r="F745">
        <f>ECA!H12</f>
        <v>262.79568</v>
      </c>
    </row>
    <row r="746" spans="1:6" x14ac:dyDescent="0.25">
      <c r="A746" t="s">
        <v>139</v>
      </c>
      <c r="B746" t="s">
        <v>151</v>
      </c>
      <c r="C746" t="s">
        <v>154</v>
      </c>
      <c r="D746" t="s">
        <v>153</v>
      </c>
      <c r="E746">
        <v>160</v>
      </c>
      <c r="F746">
        <f>ECA!H13</f>
        <v>177.89089000000001</v>
      </c>
    </row>
    <row r="747" spans="1:6" x14ac:dyDescent="0.25">
      <c r="A747" t="s">
        <v>139</v>
      </c>
      <c r="B747" t="s">
        <v>151</v>
      </c>
      <c r="C747" t="s">
        <v>154</v>
      </c>
      <c r="D747" t="s">
        <v>153</v>
      </c>
      <c r="E747">
        <v>195</v>
      </c>
      <c r="F747">
        <f>ECA!H14</f>
        <v>131.66874000000001</v>
      </c>
    </row>
    <row r="748" spans="1:6" x14ac:dyDescent="0.25">
      <c r="A748" t="s">
        <v>139</v>
      </c>
      <c r="B748" t="s">
        <v>151</v>
      </c>
      <c r="C748" t="s">
        <v>154</v>
      </c>
      <c r="D748" t="s">
        <v>153</v>
      </c>
      <c r="E748">
        <v>225</v>
      </c>
      <c r="F748">
        <f>ECA!H15</f>
        <v>102.45132</v>
      </c>
    </row>
    <row r="749" spans="1:6" x14ac:dyDescent="0.25">
      <c r="A749" t="s">
        <v>139</v>
      </c>
      <c r="B749" t="s">
        <v>151</v>
      </c>
      <c r="C749" t="s">
        <v>154</v>
      </c>
      <c r="D749" t="s">
        <v>153</v>
      </c>
      <c r="E749">
        <v>260</v>
      </c>
      <c r="F749">
        <f>ECA!H16</f>
        <v>82.316810000000004</v>
      </c>
    </row>
    <row r="750" spans="1:6" x14ac:dyDescent="0.25">
      <c r="A750" t="s">
        <v>139</v>
      </c>
      <c r="B750" t="s">
        <v>151</v>
      </c>
      <c r="C750" t="s">
        <v>154</v>
      </c>
      <c r="D750" t="s">
        <v>153</v>
      </c>
      <c r="E750">
        <v>295</v>
      </c>
      <c r="F750">
        <f>ECA!H17</f>
        <v>67.646240000000006</v>
      </c>
    </row>
    <row r="751" spans="1:6" x14ac:dyDescent="0.25">
      <c r="A751" t="s">
        <v>139</v>
      </c>
      <c r="B751" t="s">
        <v>151</v>
      </c>
      <c r="C751" t="s">
        <v>154</v>
      </c>
      <c r="D751" t="s">
        <v>153</v>
      </c>
      <c r="E751">
        <v>325</v>
      </c>
      <c r="F751">
        <f>ECA!H18</f>
        <v>56.556109999999997</v>
      </c>
    </row>
    <row r="752" spans="1:6" x14ac:dyDescent="0.25">
      <c r="A752" t="s">
        <v>139</v>
      </c>
      <c r="B752" t="s">
        <v>151</v>
      </c>
      <c r="C752" t="s">
        <v>154</v>
      </c>
      <c r="D752" t="s">
        <v>153</v>
      </c>
      <c r="E752">
        <v>360</v>
      </c>
      <c r="F752">
        <f>ECA!H19</f>
        <v>47.960769999999997</v>
      </c>
    </row>
    <row r="753" spans="1:6" x14ac:dyDescent="0.25">
      <c r="A753" t="s">
        <v>139</v>
      </c>
      <c r="B753" t="s">
        <v>151</v>
      </c>
      <c r="C753" t="s">
        <v>154</v>
      </c>
      <c r="D753" t="s">
        <v>153</v>
      </c>
      <c r="E753">
        <v>390</v>
      </c>
      <c r="F753">
        <f>ECA!H20</f>
        <v>41.160629999999998</v>
      </c>
    </row>
    <row r="754" spans="1:6" x14ac:dyDescent="0.25">
      <c r="A754" t="s">
        <v>139</v>
      </c>
      <c r="B754" t="s">
        <v>151</v>
      </c>
      <c r="C754" t="s">
        <v>154</v>
      </c>
      <c r="D754" t="s">
        <v>153</v>
      </c>
      <c r="E754">
        <v>425</v>
      </c>
      <c r="F754">
        <f>ECA!H21</f>
        <v>35.68318</v>
      </c>
    </row>
    <row r="755" spans="1:6" x14ac:dyDescent="0.25">
      <c r="A755" t="s">
        <v>139</v>
      </c>
      <c r="B755" t="s">
        <v>151</v>
      </c>
      <c r="C755" t="s">
        <v>154</v>
      </c>
      <c r="D755" t="s">
        <v>153</v>
      </c>
      <c r="E755">
        <v>455</v>
      </c>
      <c r="F755">
        <f>ECA!H22</f>
        <v>31.205269999999999</v>
      </c>
    </row>
    <row r="756" spans="1:6" x14ac:dyDescent="0.25">
      <c r="A756" t="s">
        <v>139</v>
      </c>
      <c r="B756" t="s">
        <v>151</v>
      </c>
      <c r="C756" t="s">
        <v>154</v>
      </c>
      <c r="D756" t="s">
        <v>153</v>
      </c>
      <c r="E756">
        <v>490</v>
      </c>
      <c r="F756">
        <f>ECA!H23</f>
        <v>27.50121</v>
      </c>
    </row>
    <row r="757" spans="1:6" x14ac:dyDescent="0.25">
      <c r="A757" t="s">
        <v>139</v>
      </c>
      <c r="B757" t="s">
        <v>151</v>
      </c>
      <c r="C757" t="s">
        <v>154</v>
      </c>
      <c r="D757" t="s">
        <v>153</v>
      </c>
      <c r="E757">
        <v>520</v>
      </c>
      <c r="F757">
        <f>ECA!H24</f>
        <v>24.403759999999998</v>
      </c>
    </row>
    <row r="758" spans="1:6" x14ac:dyDescent="0.25">
      <c r="A758" t="s">
        <v>139</v>
      </c>
      <c r="B758" t="s">
        <v>151</v>
      </c>
      <c r="C758" t="s">
        <v>154</v>
      </c>
      <c r="D758" t="s">
        <v>153</v>
      </c>
      <c r="E758">
        <v>555</v>
      </c>
      <c r="F758">
        <f>ECA!H25</f>
        <v>21.788119999999999</v>
      </c>
    </row>
    <row r="759" spans="1:6" x14ac:dyDescent="0.25">
      <c r="A759" t="s">
        <v>139</v>
      </c>
      <c r="B759" t="s">
        <v>151</v>
      </c>
      <c r="C759" t="s">
        <v>154</v>
      </c>
      <c r="D759" t="s">
        <v>153</v>
      </c>
      <c r="E759">
        <v>590</v>
      </c>
      <c r="F759">
        <f>ECA!H26</f>
        <v>19.560420000000001</v>
      </c>
    </row>
    <row r="760" spans="1:6" x14ac:dyDescent="0.25">
      <c r="A760" t="s">
        <v>139</v>
      </c>
      <c r="B760" t="s">
        <v>151</v>
      </c>
      <c r="C760" t="s">
        <v>154</v>
      </c>
      <c r="D760" t="s">
        <v>153</v>
      </c>
      <c r="E760">
        <v>620</v>
      </c>
      <c r="F760">
        <f>ECA!H27</f>
        <v>17.648109999999999</v>
      </c>
    </row>
    <row r="761" spans="1:6" x14ac:dyDescent="0.25">
      <c r="A761" t="s">
        <v>139</v>
      </c>
      <c r="B761" t="s">
        <v>151</v>
      </c>
      <c r="C761" t="s">
        <v>154</v>
      </c>
      <c r="D761" t="s">
        <v>153</v>
      </c>
      <c r="E761">
        <v>655</v>
      </c>
      <c r="F761">
        <f>ECA!H28</f>
        <v>15.994730000000001</v>
      </c>
    </row>
    <row r="762" spans="1:6" x14ac:dyDescent="0.25">
      <c r="A762" t="s">
        <v>139</v>
      </c>
      <c r="B762" t="s">
        <v>151</v>
      </c>
      <c r="C762" t="s">
        <v>154</v>
      </c>
      <c r="D762" t="s">
        <v>152</v>
      </c>
      <c r="E762">
        <v>30</v>
      </c>
      <c r="F762">
        <f>ECA!I9</f>
        <v>9125.2120799999993</v>
      </c>
    </row>
    <row r="763" spans="1:6" x14ac:dyDescent="0.25">
      <c r="A763" t="s">
        <v>139</v>
      </c>
      <c r="B763" t="s">
        <v>151</v>
      </c>
      <c r="C763" t="s">
        <v>154</v>
      </c>
      <c r="D763" t="s">
        <v>152</v>
      </c>
      <c r="E763">
        <v>65</v>
      </c>
      <c r="F763">
        <f>ECA!I10</f>
        <v>2782.5414700000001</v>
      </c>
    </row>
    <row r="764" spans="1:6" x14ac:dyDescent="0.25">
      <c r="A764" t="s">
        <v>139</v>
      </c>
      <c r="B764" t="s">
        <v>151</v>
      </c>
      <c r="C764" t="s">
        <v>154</v>
      </c>
      <c r="D764" t="s">
        <v>152</v>
      </c>
      <c r="E764">
        <v>95</v>
      </c>
      <c r="F764">
        <f>ECA!I11</f>
        <v>1363.5183199999999</v>
      </c>
    </row>
    <row r="765" spans="1:6" x14ac:dyDescent="0.25">
      <c r="A765" t="s">
        <v>139</v>
      </c>
      <c r="B765" t="s">
        <v>151</v>
      </c>
      <c r="C765" t="s">
        <v>154</v>
      </c>
      <c r="D765" t="s">
        <v>152</v>
      </c>
      <c r="E765">
        <v>130</v>
      </c>
      <c r="F765">
        <f>ECA!I12</f>
        <v>821.40470000000005</v>
      </c>
    </row>
    <row r="766" spans="1:6" x14ac:dyDescent="0.25">
      <c r="A766" t="s">
        <v>139</v>
      </c>
      <c r="B766" t="s">
        <v>151</v>
      </c>
      <c r="C766" t="s">
        <v>154</v>
      </c>
      <c r="D766" t="s">
        <v>152</v>
      </c>
      <c r="E766">
        <v>160</v>
      </c>
      <c r="F766">
        <f>ECA!I13</f>
        <v>554.60581999999999</v>
      </c>
    </row>
    <row r="767" spans="1:6" x14ac:dyDescent="0.25">
      <c r="A767" t="s">
        <v>139</v>
      </c>
      <c r="B767" t="s">
        <v>151</v>
      </c>
      <c r="C767" t="s">
        <v>154</v>
      </c>
      <c r="D767" t="s">
        <v>152</v>
      </c>
      <c r="E767">
        <v>195</v>
      </c>
      <c r="F767">
        <f>ECA!I14</f>
        <v>402.62653</v>
      </c>
    </row>
    <row r="768" spans="1:6" x14ac:dyDescent="0.25">
      <c r="A768" t="s">
        <v>139</v>
      </c>
      <c r="B768" t="s">
        <v>151</v>
      </c>
      <c r="C768" t="s">
        <v>154</v>
      </c>
      <c r="D768" t="s">
        <v>152</v>
      </c>
      <c r="E768">
        <v>225</v>
      </c>
      <c r="F768">
        <f>ECA!I15</f>
        <v>307.36284999999998</v>
      </c>
    </row>
    <row r="769" spans="1:6" x14ac:dyDescent="0.25">
      <c r="A769" t="s">
        <v>139</v>
      </c>
      <c r="B769" t="s">
        <v>151</v>
      </c>
      <c r="C769" t="s">
        <v>154</v>
      </c>
      <c r="D769" t="s">
        <v>152</v>
      </c>
      <c r="E769">
        <v>260</v>
      </c>
      <c r="F769">
        <f>ECA!I16</f>
        <v>243.46485000000001</v>
      </c>
    </row>
    <row r="770" spans="1:6" x14ac:dyDescent="0.25">
      <c r="A770" t="s">
        <v>139</v>
      </c>
      <c r="B770" t="s">
        <v>151</v>
      </c>
      <c r="C770" t="s">
        <v>154</v>
      </c>
      <c r="D770" t="s">
        <v>152</v>
      </c>
      <c r="E770">
        <v>295</v>
      </c>
      <c r="F770">
        <f>ECA!I17</f>
        <v>198.36234999999999</v>
      </c>
    </row>
    <row r="771" spans="1:6" x14ac:dyDescent="0.25">
      <c r="A771" t="s">
        <v>139</v>
      </c>
      <c r="B771" t="s">
        <v>151</v>
      </c>
      <c r="C771" t="s">
        <v>154</v>
      </c>
      <c r="D771" t="s">
        <v>152</v>
      </c>
      <c r="E771">
        <v>325</v>
      </c>
      <c r="F771">
        <f>ECA!I18</f>
        <v>165.23544000000001</v>
      </c>
    </row>
    <row r="772" spans="1:6" x14ac:dyDescent="0.25">
      <c r="A772" t="s">
        <v>139</v>
      </c>
      <c r="B772" t="s">
        <v>151</v>
      </c>
      <c r="C772" t="s">
        <v>154</v>
      </c>
      <c r="D772" t="s">
        <v>152</v>
      </c>
      <c r="E772">
        <v>360</v>
      </c>
      <c r="F772">
        <f>ECA!I19</f>
        <v>140.12101999999999</v>
      </c>
    </row>
    <row r="773" spans="1:6" x14ac:dyDescent="0.25">
      <c r="A773" t="s">
        <v>139</v>
      </c>
      <c r="B773" t="s">
        <v>151</v>
      </c>
      <c r="C773" t="s">
        <v>154</v>
      </c>
      <c r="D773" t="s">
        <v>152</v>
      </c>
      <c r="E773">
        <v>390</v>
      </c>
      <c r="F773">
        <f>ECA!I20</f>
        <v>120.58475</v>
      </c>
    </row>
    <row r="774" spans="1:6" x14ac:dyDescent="0.25">
      <c r="A774" t="s">
        <v>139</v>
      </c>
      <c r="B774" t="s">
        <v>151</v>
      </c>
      <c r="C774" t="s">
        <v>154</v>
      </c>
      <c r="D774" t="s">
        <v>152</v>
      </c>
      <c r="E774">
        <v>425</v>
      </c>
      <c r="F774">
        <f>ECA!I21</f>
        <v>105.05788</v>
      </c>
    </row>
    <row r="775" spans="1:6" x14ac:dyDescent="0.25">
      <c r="A775" t="s">
        <v>139</v>
      </c>
      <c r="B775" t="s">
        <v>151</v>
      </c>
      <c r="C775" t="s">
        <v>154</v>
      </c>
      <c r="D775" t="s">
        <v>152</v>
      </c>
      <c r="E775">
        <v>455</v>
      </c>
      <c r="F775">
        <f>ECA!I22</f>
        <v>92.492890000000003</v>
      </c>
    </row>
    <row r="776" spans="1:6" x14ac:dyDescent="0.25">
      <c r="A776" t="s">
        <v>139</v>
      </c>
      <c r="B776" t="s">
        <v>151</v>
      </c>
      <c r="C776" t="s">
        <v>154</v>
      </c>
      <c r="D776" t="s">
        <v>152</v>
      </c>
      <c r="E776">
        <v>490</v>
      </c>
      <c r="F776">
        <f>ECA!I23</f>
        <v>82.165869999999998</v>
      </c>
    </row>
    <row r="777" spans="1:6" x14ac:dyDescent="0.25">
      <c r="A777" t="s">
        <v>139</v>
      </c>
      <c r="B777" t="s">
        <v>151</v>
      </c>
      <c r="C777" t="s">
        <v>154</v>
      </c>
      <c r="D777" t="s">
        <v>152</v>
      </c>
      <c r="E777">
        <v>520</v>
      </c>
      <c r="F777">
        <f>ECA!I24</f>
        <v>73.564009999999996</v>
      </c>
    </row>
    <row r="778" spans="1:6" x14ac:dyDescent="0.25">
      <c r="A778" t="s">
        <v>139</v>
      </c>
      <c r="B778" t="s">
        <v>151</v>
      </c>
      <c r="C778" t="s">
        <v>154</v>
      </c>
      <c r="D778" t="s">
        <v>152</v>
      </c>
      <c r="E778">
        <v>555</v>
      </c>
      <c r="F778">
        <f>ECA!I25</f>
        <v>66.315079999999995</v>
      </c>
    </row>
    <row r="779" spans="1:6" x14ac:dyDescent="0.25">
      <c r="A779" t="s">
        <v>139</v>
      </c>
      <c r="B779" t="s">
        <v>151</v>
      </c>
      <c r="C779" t="s">
        <v>154</v>
      </c>
      <c r="D779" t="s">
        <v>152</v>
      </c>
      <c r="E779">
        <v>590</v>
      </c>
      <c r="F779">
        <f>ECA!I26</f>
        <v>60.143210000000003</v>
      </c>
    </row>
    <row r="780" spans="1:6" x14ac:dyDescent="0.25">
      <c r="A780" t="s">
        <v>139</v>
      </c>
      <c r="B780" t="s">
        <v>151</v>
      </c>
      <c r="C780" t="s">
        <v>154</v>
      </c>
      <c r="D780" t="s">
        <v>152</v>
      </c>
      <c r="E780">
        <v>620</v>
      </c>
      <c r="F780">
        <f>ECA!I27</f>
        <v>54.840299999999999</v>
      </c>
    </row>
    <row r="781" spans="1:6" x14ac:dyDescent="0.25">
      <c r="A781" t="s">
        <v>139</v>
      </c>
      <c r="B781" t="s">
        <v>151</v>
      </c>
      <c r="C781" t="s">
        <v>154</v>
      </c>
      <c r="D781" t="s">
        <v>152</v>
      </c>
      <c r="E781">
        <v>655</v>
      </c>
      <c r="F781">
        <f>ECA!I28</f>
        <v>50.246780000000001</v>
      </c>
    </row>
    <row r="782" spans="1:6" x14ac:dyDescent="0.25">
      <c r="A782" t="s">
        <v>139</v>
      </c>
      <c r="B782" t="s">
        <v>151</v>
      </c>
      <c r="C782" t="s">
        <v>154</v>
      </c>
      <c r="D782" t="s">
        <v>149</v>
      </c>
      <c r="E782">
        <v>30</v>
      </c>
      <c r="F782">
        <f>ECA!J9</f>
        <v>10897.99115</v>
      </c>
    </row>
    <row r="783" spans="1:6" x14ac:dyDescent="0.25">
      <c r="A783" t="s">
        <v>139</v>
      </c>
      <c r="B783" t="s">
        <v>151</v>
      </c>
      <c r="C783" t="s">
        <v>154</v>
      </c>
      <c r="D783" t="s">
        <v>149</v>
      </c>
      <c r="E783">
        <v>65</v>
      </c>
      <c r="F783">
        <f>ECA!J10</f>
        <v>3448.29484</v>
      </c>
    </row>
    <row r="784" spans="1:6" x14ac:dyDescent="0.25">
      <c r="A784" t="s">
        <v>139</v>
      </c>
      <c r="B784" t="s">
        <v>151</v>
      </c>
      <c r="C784" t="s">
        <v>154</v>
      </c>
      <c r="D784" t="s">
        <v>149</v>
      </c>
      <c r="E784">
        <v>95</v>
      </c>
      <c r="F784">
        <f>ECA!J11</f>
        <v>1719.9479899999999</v>
      </c>
    </row>
    <row r="785" spans="1:6" x14ac:dyDescent="0.25">
      <c r="A785" t="s">
        <v>139</v>
      </c>
      <c r="B785" t="s">
        <v>151</v>
      </c>
      <c r="C785" t="s">
        <v>154</v>
      </c>
      <c r="D785" t="s">
        <v>149</v>
      </c>
      <c r="E785">
        <v>130</v>
      </c>
      <c r="F785">
        <f>ECA!J12</f>
        <v>1046.59555</v>
      </c>
    </row>
    <row r="786" spans="1:6" x14ac:dyDescent="0.25">
      <c r="A786" t="s">
        <v>139</v>
      </c>
      <c r="B786" t="s">
        <v>151</v>
      </c>
      <c r="C786" t="s">
        <v>154</v>
      </c>
      <c r="D786" t="s">
        <v>149</v>
      </c>
      <c r="E786">
        <v>160</v>
      </c>
      <c r="F786">
        <f>ECA!J13</f>
        <v>711.92893000000004</v>
      </c>
    </row>
    <row r="787" spans="1:6" x14ac:dyDescent="0.25">
      <c r="A787" t="s">
        <v>139</v>
      </c>
      <c r="B787" t="s">
        <v>151</v>
      </c>
      <c r="C787" t="s">
        <v>154</v>
      </c>
      <c r="D787" t="s">
        <v>149</v>
      </c>
      <c r="E787">
        <v>195</v>
      </c>
      <c r="F787">
        <f>ECA!J14</f>
        <v>519.99023</v>
      </c>
    </row>
    <row r="788" spans="1:6" x14ac:dyDescent="0.25">
      <c r="A788" t="s">
        <v>139</v>
      </c>
      <c r="B788" t="s">
        <v>151</v>
      </c>
      <c r="C788" t="s">
        <v>154</v>
      </c>
      <c r="D788" t="s">
        <v>149</v>
      </c>
      <c r="E788">
        <v>225</v>
      </c>
      <c r="F788">
        <f>ECA!J15</f>
        <v>398.96307000000002</v>
      </c>
    </row>
    <row r="789" spans="1:6" x14ac:dyDescent="0.25">
      <c r="A789" t="s">
        <v>139</v>
      </c>
      <c r="B789" t="s">
        <v>151</v>
      </c>
      <c r="C789" t="s">
        <v>154</v>
      </c>
      <c r="D789" t="s">
        <v>149</v>
      </c>
      <c r="E789">
        <v>260</v>
      </c>
      <c r="F789">
        <f>ECA!J16</f>
        <v>317.33260999999999</v>
      </c>
    </row>
    <row r="790" spans="1:6" x14ac:dyDescent="0.25">
      <c r="A790" t="s">
        <v>139</v>
      </c>
      <c r="B790" t="s">
        <v>151</v>
      </c>
      <c r="C790" t="s">
        <v>154</v>
      </c>
      <c r="D790" t="s">
        <v>149</v>
      </c>
      <c r="E790">
        <v>295</v>
      </c>
      <c r="F790">
        <f>ECA!J17</f>
        <v>259.43473999999998</v>
      </c>
    </row>
    <row r="791" spans="1:6" x14ac:dyDescent="0.25">
      <c r="A791" t="s">
        <v>139</v>
      </c>
      <c r="B791" t="s">
        <v>151</v>
      </c>
      <c r="C791" t="s">
        <v>154</v>
      </c>
      <c r="D791" t="s">
        <v>149</v>
      </c>
      <c r="E791">
        <v>325</v>
      </c>
      <c r="F791">
        <f>ECA!J18</f>
        <v>216.73803000000001</v>
      </c>
    </row>
    <row r="792" spans="1:6" x14ac:dyDescent="0.25">
      <c r="A792" t="s">
        <v>139</v>
      </c>
      <c r="B792" t="s">
        <v>151</v>
      </c>
      <c r="C792" t="s">
        <v>154</v>
      </c>
      <c r="D792" t="s">
        <v>149</v>
      </c>
      <c r="E792">
        <v>360</v>
      </c>
      <c r="F792">
        <f>ECA!J19</f>
        <v>184.25960000000001</v>
      </c>
    </row>
    <row r="793" spans="1:6" x14ac:dyDescent="0.25">
      <c r="A793" t="s">
        <v>139</v>
      </c>
      <c r="B793" t="s">
        <v>151</v>
      </c>
      <c r="C793" t="s">
        <v>154</v>
      </c>
      <c r="D793" t="s">
        <v>149</v>
      </c>
      <c r="E793">
        <v>390</v>
      </c>
      <c r="F793">
        <f>ECA!J20</f>
        <v>158.91905</v>
      </c>
    </row>
    <row r="794" spans="1:6" x14ac:dyDescent="0.25">
      <c r="A794" t="s">
        <v>139</v>
      </c>
      <c r="B794" t="s">
        <v>151</v>
      </c>
      <c r="C794" t="s">
        <v>154</v>
      </c>
      <c r="D794" t="s">
        <v>149</v>
      </c>
      <c r="E794">
        <v>425</v>
      </c>
      <c r="F794">
        <f>ECA!J21</f>
        <v>138.72583</v>
      </c>
    </row>
    <row r="795" spans="1:6" x14ac:dyDescent="0.25">
      <c r="A795" t="s">
        <v>139</v>
      </c>
      <c r="B795" t="s">
        <v>151</v>
      </c>
      <c r="C795" t="s">
        <v>154</v>
      </c>
      <c r="D795" t="s">
        <v>149</v>
      </c>
      <c r="E795">
        <v>455</v>
      </c>
      <c r="F795">
        <f>ECA!J22</f>
        <v>122.34553</v>
      </c>
    </row>
    <row r="796" spans="1:6" x14ac:dyDescent="0.25">
      <c r="A796" t="s">
        <v>139</v>
      </c>
      <c r="B796" t="s">
        <v>151</v>
      </c>
      <c r="C796" t="s">
        <v>154</v>
      </c>
      <c r="D796" t="s">
        <v>149</v>
      </c>
      <c r="E796">
        <v>490</v>
      </c>
      <c r="F796">
        <f>ECA!J23</f>
        <v>108.85396</v>
      </c>
    </row>
    <row r="797" spans="1:6" x14ac:dyDescent="0.25">
      <c r="A797" t="s">
        <v>139</v>
      </c>
      <c r="B797" t="s">
        <v>151</v>
      </c>
      <c r="C797" t="s">
        <v>154</v>
      </c>
      <c r="D797" t="s">
        <v>149</v>
      </c>
      <c r="E797">
        <v>520</v>
      </c>
      <c r="F797">
        <f>ECA!J24</f>
        <v>97.59496</v>
      </c>
    </row>
    <row r="798" spans="1:6" x14ac:dyDescent="0.25">
      <c r="A798" t="s">
        <v>139</v>
      </c>
      <c r="B798" t="s">
        <v>151</v>
      </c>
      <c r="C798" t="s">
        <v>154</v>
      </c>
      <c r="D798" t="s">
        <v>149</v>
      </c>
      <c r="E798">
        <v>555</v>
      </c>
      <c r="F798">
        <f>ECA!J25</f>
        <v>88.09075</v>
      </c>
    </row>
    <row r="799" spans="1:6" x14ac:dyDescent="0.25">
      <c r="A799" t="s">
        <v>139</v>
      </c>
      <c r="B799" t="s">
        <v>151</v>
      </c>
      <c r="C799" t="s">
        <v>154</v>
      </c>
      <c r="D799" t="s">
        <v>149</v>
      </c>
      <c r="E799">
        <v>590</v>
      </c>
      <c r="F799">
        <f>ECA!J26</f>
        <v>79.985839999999996</v>
      </c>
    </row>
    <row r="800" spans="1:6" x14ac:dyDescent="0.25">
      <c r="A800" t="s">
        <v>139</v>
      </c>
      <c r="B800" t="s">
        <v>151</v>
      </c>
      <c r="C800" t="s">
        <v>154</v>
      </c>
      <c r="D800" t="s">
        <v>149</v>
      </c>
      <c r="E800">
        <v>620</v>
      </c>
      <c r="F800">
        <f>ECA!J27</f>
        <v>73.011939999999996</v>
      </c>
    </row>
    <row r="801" spans="1:6" x14ac:dyDescent="0.25">
      <c r="A801" t="s">
        <v>139</v>
      </c>
      <c r="B801" t="s">
        <v>151</v>
      </c>
      <c r="C801" t="s">
        <v>154</v>
      </c>
      <c r="D801" t="s">
        <v>149</v>
      </c>
      <c r="E801">
        <v>655</v>
      </c>
      <c r="F801">
        <f>ECA!J28</f>
        <v>66.962959999999995</v>
      </c>
    </row>
    <row r="802" spans="1:6" x14ac:dyDescent="0.25">
      <c r="A802" t="s">
        <v>139</v>
      </c>
      <c r="B802" t="s">
        <v>124</v>
      </c>
      <c r="C802" t="s">
        <v>150</v>
      </c>
      <c r="D802">
        <v>24</v>
      </c>
      <c r="E802">
        <v>30</v>
      </c>
      <c r="F802">
        <f>ECA!C36</f>
        <v>141085.94407999999</v>
      </c>
    </row>
    <row r="803" spans="1:6" x14ac:dyDescent="0.25">
      <c r="A803" t="s">
        <v>139</v>
      </c>
      <c r="B803" t="s">
        <v>124</v>
      </c>
      <c r="C803" t="s">
        <v>150</v>
      </c>
      <c r="D803">
        <v>24</v>
      </c>
      <c r="E803">
        <v>65</v>
      </c>
      <c r="F803">
        <f>ECA!C37</f>
        <v>94057.776899999997</v>
      </c>
    </row>
    <row r="804" spans="1:6" x14ac:dyDescent="0.25">
      <c r="A804" t="s">
        <v>139</v>
      </c>
      <c r="B804" t="s">
        <v>124</v>
      </c>
      <c r="C804" t="s">
        <v>150</v>
      </c>
      <c r="D804">
        <v>24</v>
      </c>
      <c r="E804">
        <v>95</v>
      </c>
      <c r="F804">
        <f>ECA!C38</f>
        <v>71769.618499999997</v>
      </c>
    </row>
    <row r="805" spans="1:6" x14ac:dyDescent="0.25">
      <c r="A805" t="s">
        <v>139</v>
      </c>
      <c r="B805" t="s">
        <v>124</v>
      </c>
      <c r="C805" t="s">
        <v>150</v>
      </c>
      <c r="D805">
        <v>24</v>
      </c>
      <c r="E805">
        <v>130</v>
      </c>
      <c r="F805">
        <f>ECA!C39</f>
        <v>58417.007019999997</v>
      </c>
    </row>
    <row r="806" spans="1:6" x14ac:dyDescent="0.25">
      <c r="A806" t="s">
        <v>139</v>
      </c>
      <c r="B806" t="s">
        <v>124</v>
      </c>
      <c r="C806" t="s">
        <v>150</v>
      </c>
      <c r="D806">
        <v>24</v>
      </c>
      <c r="E806">
        <v>160</v>
      </c>
      <c r="F806">
        <f>ECA!C40</f>
        <v>49343.670789999996</v>
      </c>
    </row>
    <row r="807" spans="1:6" x14ac:dyDescent="0.25">
      <c r="A807" t="s">
        <v>139</v>
      </c>
      <c r="B807" t="s">
        <v>124</v>
      </c>
      <c r="C807" t="s">
        <v>150</v>
      </c>
      <c r="D807">
        <v>24</v>
      </c>
      <c r="E807">
        <v>195</v>
      </c>
      <c r="F807">
        <f>ECA!C41</f>
        <v>42687.735289999997</v>
      </c>
    </row>
    <row r="808" spans="1:6" x14ac:dyDescent="0.25">
      <c r="A808" t="s">
        <v>139</v>
      </c>
      <c r="B808" t="s">
        <v>124</v>
      </c>
      <c r="C808" t="s">
        <v>150</v>
      </c>
      <c r="D808">
        <v>24</v>
      </c>
      <c r="E808">
        <v>225</v>
      </c>
      <c r="F808">
        <f>ECA!C42</f>
        <v>37553.238340000004</v>
      </c>
    </row>
    <row r="809" spans="1:6" x14ac:dyDescent="0.25">
      <c r="A809" t="s">
        <v>139</v>
      </c>
      <c r="B809" t="s">
        <v>124</v>
      </c>
      <c r="C809" t="s">
        <v>150</v>
      </c>
      <c r="D809">
        <v>24</v>
      </c>
      <c r="E809">
        <v>260</v>
      </c>
      <c r="F809">
        <f>ECA!C43</f>
        <v>33451.14228</v>
      </c>
    </row>
    <row r="810" spans="1:6" x14ac:dyDescent="0.25">
      <c r="A810" t="s">
        <v>139</v>
      </c>
      <c r="B810" t="s">
        <v>124</v>
      </c>
      <c r="C810" t="s">
        <v>150</v>
      </c>
      <c r="D810">
        <v>24</v>
      </c>
      <c r="E810">
        <v>295</v>
      </c>
      <c r="F810">
        <f>ECA!C44</f>
        <v>30088.900079999999</v>
      </c>
    </row>
    <row r="811" spans="1:6" x14ac:dyDescent="0.25">
      <c r="A811" t="s">
        <v>139</v>
      </c>
      <c r="B811" t="s">
        <v>124</v>
      </c>
      <c r="C811" t="s">
        <v>150</v>
      </c>
      <c r="D811">
        <v>24</v>
      </c>
      <c r="E811">
        <v>325</v>
      </c>
      <c r="F811">
        <f>ECA!C45</f>
        <v>27278.938200000001</v>
      </c>
    </row>
    <row r="812" spans="1:6" x14ac:dyDescent="0.25">
      <c r="A812" t="s">
        <v>139</v>
      </c>
      <c r="B812" t="s">
        <v>124</v>
      </c>
      <c r="C812" t="s">
        <v>150</v>
      </c>
      <c r="D812">
        <v>24</v>
      </c>
      <c r="E812">
        <v>360</v>
      </c>
      <c r="F812">
        <f>ECA!C46</f>
        <v>24894.34045</v>
      </c>
    </row>
    <row r="813" spans="1:6" x14ac:dyDescent="0.25">
      <c r="A813" t="s">
        <v>139</v>
      </c>
      <c r="B813" t="s">
        <v>124</v>
      </c>
      <c r="C813" t="s">
        <v>150</v>
      </c>
      <c r="D813">
        <v>24</v>
      </c>
      <c r="E813">
        <v>390</v>
      </c>
      <c r="F813">
        <f>ECA!C47</f>
        <v>22845.50533</v>
      </c>
    </row>
    <row r="814" spans="1:6" x14ac:dyDescent="0.25">
      <c r="A814" t="s">
        <v>139</v>
      </c>
      <c r="B814" t="s">
        <v>124</v>
      </c>
      <c r="C814" t="s">
        <v>150</v>
      </c>
      <c r="D814">
        <v>24</v>
      </c>
      <c r="E814">
        <v>425</v>
      </c>
      <c r="F814">
        <f>ECA!C48</f>
        <v>21066.984390000001</v>
      </c>
    </row>
    <row r="815" spans="1:6" x14ac:dyDescent="0.25">
      <c r="A815" t="s">
        <v>139</v>
      </c>
      <c r="B815" t="s">
        <v>124</v>
      </c>
      <c r="C815" t="s">
        <v>150</v>
      </c>
      <c r="D815">
        <v>24</v>
      </c>
      <c r="E815">
        <v>455</v>
      </c>
      <c r="F815">
        <f>ECA!C49</f>
        <v>19509.631119999998</v>
      </c>
    </row>
    <row r="816" spans="1:6" x14ac:dyDescent="0.25">
      <c r="A816" t="s">
        <v>139</v>
      </c>
      <c r="B816" t="s">
        <v>124</v>
      </c>
      <c r="C816" t="s">
        <v>150</v>
      </c>
      <c r="D816">
        <v>24</v>
      </c>
      <c r="E816">
        <v>490</v>
      </c>
      <c r="F816">
        <f>ECA!C50</f>
        <v>18135.69066</v>
      </c>
    </row>
    <row r="817" spans="1:6" x14ac:dyDescent="0.25">
      <c r="A817" t="s">
        <v>139</v>
      </c>
      <c r="B817" t="s">
        <v>124</v>
      </c>
      <c r="C817" t="s">
        <v>150</v>
      </c>
      <c r="D817">
        <v>24</v>
      </c>
      <c r="E817">
        <v>520</v>
      </c>
      <c r="F817">
        <f>ECA!C51</f>
        <v>16935.980930000002</v>
      </c>
    </row>
    <row r="818" spans="1:6" x14ac:dyDescent="0.25">
      <c r="A818" t="s">
        <v>139</v>
      </c>
      <c r="B818" t="s">
        <v>124</v>
      </c>
      <c r="C818" t="s">
        <v>150</v>
      </c>
      <c r="D818">
        <v>24</v>
      </c>
      <c r="E818">
        <v>555</v>
      </c>
      <c r="F818">
        <f>ECA!C52</f>
        <v>15893.116260000001</v>
      </c>
    </row>
    <row r="819" spans="1:6" x14ac:dyDescent="0.25">
      <c r="A819" t="s">
        <v>139</v>
      </c>
      <c r="B819" t="s">
        <v>124</v>
      </c>
      <c r="C819" t="s">
        <v>150</v>
      </c>
      <c r="D819">
        <v>24</v>
      </c>
      <c r="E819">
        <v>590</v>
      </c>
      <c r="F819">
        <f>ECA!C53</f>
        <v>14954.92402</v>
      </c>
    </row>
    <row r="820" spans="1:6" x14ac:dyDescent="0.25">
      <c r="A820" t="s">
        <v>139</v>
      </c>
      <c r="B820" t="s">
        <v>124</v>
      </c>
      <c r="C820" t="s">
        <v>150</v>
      </c>
      <c r="D820">
        <v>24</v>
      </c>
      <c r="E820">
        <v>620</v>
      </c>
      <c r="F820">
        <f>ECA!C54</f>
        <v>14106.9944</v>
      </c>
    </row>
    <row r="821" spans="1:6" x14ac:dyDescent="0.25">
      <c r="A821" t="s">
        <v>139</v>
      </c>
      <c r="B821" t="s">
        <v>124</v>
      </c>
      <c r="C821" t="s">
        <v>150</v>
      </c>
      <c r="D821">
        <v>24</v>
      </c>
      <c r="E821">
        <v>655</v>
      </c>
      <c r="F821">
        <f>ECA!C55</f>
        <v>13337.42834</v>
      </c>
    </row>
    <row r="822" spans="1:6" x14ac:dyDescent="0.25">
      <c r="A822" t="s">
        <v>139</v>
      </c>
      <c r="B822" t="s">
        <v>124</v>
      </c>
      <c r="C822" t="s">
        <v>150</v>
      </c>
      <c r="D822" t="s">
        <v>153</v>
      </c>
      <c r="E822">
        <v>30</v>
      </c>
      <c r="F822">
        <f>ECA!D36</f>
        <v>56582.270100000002</v>
      </c>
    </row>
    <row r="823" spans="1:6" x14ac:dyDescent="0.25">
      <c r="A823" t="s">
        <v>139</v>
      </c>
      <c r="B823" t="s">
        <v>124</v>
      </c>
      <c r="C823" t="s">
        <v>150</v>
      </c>
      <c r="D823" t="s">
        <v>153</v>
      </c>
      <c r="E823">
        <v>65</v>
      </c>
      <c r="F823">
        <f>ECA!D37</f>
        <v>23050.51599</v>
      </c>
    </row>
    <row r="824" spans="1:6" x14ac:dyDescent="0.25">
      <c r="A824" t="s">
        <v>139</v>
      </c>
      <c r="B824" t="s">
        <v>124</v>
      </c>
      <c r="C824" t="s">
        <v>150</v>
      </c>
      <c r="D824" t="s">
        <v>153</v>
      </c>
      <c r="E824">
        <v>95</v>
      </c>
      <c r="F824">
        <f>ECA!D38</f>
        <v>11824.66627</v>
      </c>
    </row>
    <row r="825" spans="1:6" x14ac:dyDescent="0.25">
      <c r="A825" t="s">
        <v>139</v>
      </c>
      <c r="B825" t="s">
        <v>124</v>
      </c>
      <c r="C825" t="s">
        <v>150</v>
      </c>
      <c r="D825" t="s">
        <v>153</v>
      </c>
      <c r="E825">
        <v>130</v>
      </c>
      <c r="F825">
        <f>ECA!D39</f>
        <v>7134.0142400000004</v>
      </c>
    </row>
    <row r="826" spans="1:6" x14ac:dyDescent="0.25">
      <c r="A826" t="s">
        <v>139</v>
      </c>
      <c r="B826" t="s">
        <v>124</v>
      </c>
      <c r="C826" t="s">
        <v>150</v>
      </c>
      <c r="D826" t="s">
        <v>153</v>
      </c>
      <c r="E826">
        <v>160</v>
      </c>
      <c r="F826">
        <f>ECA!D40</f>
        <v>4766.90607</v>
      </c>
    </row>
    <row r="827" spans="1:6" x14ac:dyDescent="0.25">
      <c r="A827" t="s">
        <v>139</v>
      </c>
      <c r="B827" t="s">
        <v>124</v>
      </c>
      <c r="C827" t="s">
        <v>150</v>
      </c>
      <c r="D827" t="s">
        <v>153</v>
      </c>
      <c r="E827">
        <v>195</v>
      </c>
      <c r="F827">
        <f>ECA!D41</f>
        <v>3409.61328</v>
      </c>
    </row>
    <row r="828" spans="1:6" x14ac:dyDescent="0.25">
      <c r="A828" t="s">
        <v>139</v>
      </c>
      <c r="B828" t="s">
        <v>124</v>
      </c>
      <c r="C828" t="s">
        <v>150</v>
      </c>
      <c r="D828" t="s">
        <v>153</v>
      </c>
      <c r="E828">
        <v>225</v>
      </c>
      <c r="F828">
        <f>ECA!D42</f>
        <v>2559.1044900000002</v>
      </c>
    </row>
    <row r="829" spans="1:6" x14ac:dyDescent="0.25">
      <c r="A829" t="s">
        <v>139</v>
      </c>
      <c r="B829" t="s">
        <v>124</v>
      </c>
      <c r="C829" t="s">
        <v>150</v>
      </c>
      <c r="D829" t="s">
        <v>153</v>
      </c>
      <c r="E829">
        <v>260</v>
      </c>
      <c r="F829">
        <f>ECA!D43</f>
        <v>1990.62708</v>
      </c>
    </row>
    <row r="830" spans="1:6" x14ac:dyDescent="0.25">
      <c r="A830" t="s">
        <v>139</v>
      </c>
      <c r="B830" t="s">
        <v>124</v>
      </c>
      <c r="C830" t="s">
        <v>150</v>
      </c>
      <c r="D830" t="s">
        <v>153</v>
      </c>
      <c r="E830">
        <v>295</v>
      </c>
      <c r="F830">
        <f>ECA!D44</f>
        <v>1591.64984</v>
      </c>
    </row>
    <row r="831" spans="1:6" x14ac:dyDescent="0.25">
      <c r="A831" t="s">
        <v>139</v>
      </c>
      <c r="B831" t="s">
        <v>124</v>
      </c>
      <c r="C831" t="s">
        <v>150</v>
      </c>
      <c r="D831" t="s">
        <v>153</v>
      </c>
      <c r="E831">
        <v>325</v>
      </c>
      <c r="F831">
        <f>ECA!D45</f>
        <v>1300.7508700000001</v>
      </c>
    </row>
    <row r="832" spans="1:6" x14ac:dyDescent="0.25">
      <c r="A832" t="s">
        <v>139</v>
      </c>
      <c r="B832" t="s">
        <v>124</v>
      </c>
      <c r="C832" t="s">
        <v>150</v>
      </c>
      <c r="D832" t="s">
        <v>153</v>
      </c>
      <c r="E832">
        <v>360</v>
      </c>
      <c r="F832">
        <f>ECA!D46</f>
        <v>1082.06943</v>
      </c>
    </row>
    <row r="833" spans="1:6" x14ac:dyDescent="0.25">
      <c r="A833" t="s">
        <v>139</v>
      </c>
      <c r="B833" t="s">
        <v>124</v>
      </c>
      <c r="C833" t="s">
        <v>150</v>
      </c>
      <c r="D833" t="s">
        <v>153</v>
      </c>
      <c r="E833">
        <v>390</v>
      </c>
      <c r="F833">
        <f>ECA!D47</f>
        <v>913.50899000000004</v>
      </c>
    </row>
    <row r="834" spans="1:6" x14ac:dyDescent="0.25">
      <c r="A834" t="s">
        <v>139</v>
      </c>
      <c r="B834" t="s">
        <v>124</v>
      </c>
      <c r="C834" t="s">
        <v>150</v>
      </c>
      <c r="D834" t="s">
        <v>153</v>
      </c>
      <c r="E834">
        <v>425</v>
      </c>
      <c r="F834">
        <f>ECA!D48</f>
        <v>782.47144000000003</v>
      </c>
    </row>
    <row r="835" spans="1:6" x14ac:dyDescent="0.25">
      <c r="A835" t="s">
        <v>139</v>
      </c>
      <c r="B835" t="s">
        <v>124</v>
      </c>
      <c r="C835" t="s">
        <v>150</v>
      </c>
      <c r="D835" t="s">
        <v>153</v>
      </c>
      <c r="E835">
        <v>455</v>
      </c>
      <c r="F835">
        <f>ECA!D49</f>
        <v>677.28431</v>
      </c>
    </row>
    <row r="836" spans="1:6" x14ac:dyDescent="0.25">
      <c r="A836" t="s">
        <v>139</v>
      </c>
      <c r="B836" t="s">
        <v>124</v>
      </c>
      <c r="C836" t="s">
        <v>150</v>
      </c>
      <c r="D836" t="s">
        <v>153</v>
      </c>
      <c r="E836">
        <v>490</v>
      </c>
      <c r="F836">
        <f>ECA!D50</f>
        <v>591.50441000000001</v>
      </c>
    </row>
    <row r="837" spans="1:6" x14ac:dyDescent="0.25">
      <c r="A837" t="s">
        <v>139</v>
      </c>
      <c r="B837" t="s">
        <v>124</v>
      </c>
      <c r="C837" t="s">
        <v>150</v>
      </c>
      <c r="D837" t="s">
        <v>153</v>
      </c>
      <c r="E837">
        <v>520</v>
      </c>
      <c r="F837">
        <f>ECA!D51</f>
        <v>520.63603000000001</v>
      </c>
    </row>
    <row r="838" spans="1:6" x14ac:dyDescent="0.25">
      <c r="A838" t="s">
        <v>139</v>
      </c>
      <c r="B838" t="s">
        <v>124</v>
      </c>
      <c r="C838" t="s">
        <v>150</v>
      </c>
      <c r="D838" t="s">
        <v>153</v>
      </c>
      <c r="E838">
        <v>555</v>
      </c>
      <c r="F838">
        <f>ECA!D52</f>
        <v>462.11475999999999</v>
      </c>
    </row>
    <row r="839" spans="1:6" x14ac:dyDescent="0.25">
      <c r="A839" t="s">
        <v>139</v>
      </c>
      <c r="B839" t="s">
        <v>124</v>
      </c>
      <c r="C839" t="s">
        <v>150</v>
      </c>
      <c r="D839" t="s">
        <v>153</v>
      </c>
      <c r="E839">
        <v>590</v>
      </c>
      <c r="F839">
        <f>ECA!D53</f>
        <v>418.18391000000003</v>
      </c>
    </row>
    <row r="840" spans="1:6" x14ac:dyDescent="0.25">
      <c r="A840" t="s">
        <v>139</v>
      </c>
      <c r="B840" t="s">
        <v>124</v>
      </c>
      <c r="C840" t="s">
        <v>150</v>
      </c>
      <c r="D840" t="s">
        <v>153</v>
      </c>
      <c r="E840">
        <v>620</v>
      </c>
      <c r="F840">
        <f>ECA!D54</f>
        <v>380.37849</v>
      </c>
    </row>
    <row r="841" spans="1:6" x14ac:dyDescent="0.25">
      <c r="A841" t="s">
        <v>139</v>
      </c>
      <c r="B841" t="s">
        <v>124</v>
      </c>
      <c r="C841" t="s">
        <v>150</v>
      </c>
      <c r="D841" t="s">
        <v>153</v>
      </c>
      <c r="E841">
        <v>655</v>
      </c>
      <c r="F841">
        <f>ECA!D55</f>
        <v>358.07218999999998</v>
      </c>
    </row>
    <row r="842" spans="1:6" x14ac:dyDescent="0.25">
      <c r="A842" t="s">
        <v>139</v>
      </c>
      <c r="B842" t="s">
        <v>124</v>
      </c>
      <c r="C842" t="s">
        <v>150</v>
      </c>
      <c r="D842" t="s">
        <v>152</v>
      </c>
      <c r="E842">
        <v>30</v>
      </c>
      <c r="F842">
        <f>ECA!E36</f>
        <v>134241.68254000001</v>
      </c>
    </row>
    <row r="843" spans="1:6" x14ac:dyDescent="0.25">
      <c r="A843" t="s">
        <v>139</v>
      </c>
      <c r="B843" t="s">
        <v>124</v>
      </c>
      <c r="C843" t="s">
        <v>150</v>
      </c>
      <c r="D843" t="s">
        <v>152</v>
      </c>
      <c r="E843">
        <v>65</v>
      </c>
      <c r="F843">
        <f>ECA!E37</f>
        <v>89118.446630000006</v>
      </c>
    </row>
    <row r="844" spans="1:6" x14ac:dyDescent="0.25">
      <c r="A844" t="s">
        <v>139</v>
      </c>
      <c r="B844" t="s">
        <v>124</v>
      </c>
      <c r="C844" t="s">
        <v>150</v>
      </c>
      <c r="D844" t="s">
        <v>152</v>
      </c>
      <c r="E844">
        <v>95</v>
      </c>
      <c r="F844">
        <f>ECA!E38</f>
        <v>68341.998420000004</v>
      </c>
    </row>
    <row r="845" spans="1:6" x14ac:dyDescent="0.25">
      <c r="A845" t="s">
        <v>139</v>
      </c>
      <c r="B845" t="s">
        <v>124</v>
      </c>
      <c r="C845" t="s">
        <v>150</v>
      </c>
      <c r="D845" t="s">
        <v>152</v>
      </c>
      <c r="E845">
        <v>130</v>
      </c>
      <c r="F845">
        <f>ECA!E39</f>
        <v>55905.013039999998</v>
      </c>
    </row>
    <row r="846" spans="1:6" x14ac:dyDescent="0.25">
      <c r="A846" t="s">
        <v>139</v>
      </c>
      <c r="B846" t="s">
        <v>124</v>
      </c>
      <c r="C846" t="s">
        <v>150</v>
      </c>
      <c r="D846" t="s">
        <v>152</v>
      </c>
      <c r="E846">
        <v>160</v>
      </c>
      <c r="F846">
        <f>ECA!E40</f>
        <v>47446.062749999997</v>
      </c>
    </row>
    <row r="847" spans="1:6" x14ac:dyDescent="0.25">
      <c r="A847" t="s">
        <v>139</v>
      </c>
      <c r="B847" t="s">
        <v>124</v>
      </c>
      <c r="C847" t="s">
        <v>150</v>
      </c>
      <c r="D847" t="s">
        <v>152</v>
      </c>
      <c r="E847">
        <v>195</v>
      </c>
      <c r="F847">
        <f>ECA!E41</f>
        <v>41230.447070000002</v>
      </c>
    </row>
    <row r="848" spans="1:6" x14ac:dyDescent="0.25">
      <c r="A848" t="s">
        <v>139</v>
      </c>
      <c r="B848" t="s">
        <v>124</v>
      </c>
      <c r="C848" t="s">
        <v>150</v>
      </c>
      <c r="D848" t="s">
        <v>152</v>
      </c>
      <c r="E848">
        <v>225</v>
      </c>
      <c r="F848">
        <f>ECA!E42</f>
        <v>36425.802889999999</v>
      </c>
    </row>
    <row r="849" spans="1:6" x14ac:dyDescent="0.25">
      <c r="A849" t="s">
        <v>139</v>
      </c>
      <c r="B849" t="s">
        <v>124</v>
      </c>
      <c r="C849" t="s">
        <v>150</v>
      </c>
      <c r="D849" t="s">
        <v>152</v>
      </c>
      <c r="E849">
        <v>260</v>
      </c>
      <c r="F849">
        <f>ECA!E43</f>
        <v>32578.647990000001</v>
      </c>
    </row>
    <row r="850" spans="1:6" x14ac:dyDescent="0.25">
      <c r="A850" t="s">
        <v>139</v>
      </c>
      <c r="B850" t="s">
        <v>124</v>
      </c>
      <c r="C850" t="s">
        <v>150</v>
      </c>
      <c r="D850" t="s">
        <v>152</v>
      </c>
      <c r="E850">
        <v>295</v>
      </c>
      <c r="F850">
        <f>ECA!E44</f>
        <v>29418.03829</v>
      </c>
    </row>
    <row r="851" spans="1:6" x14ac:dyDescent="0.25">
      <c r="A851" t="s">
        <v>139</v>
      </c>
      <c r="B851" t="s">
        <v>124</v>
      </c>
      <c r="C851" t="s">
        <v>150</v>
      </c>
      <c r="D851" t="s">
        <v>152</v>
      </c>
      <c r="E851">
        <v>325</v>
      </c>
      <c r="F851">
        <f>ECA!E45</f>
        <v>26770.380560000001</v>
      </c>
    </row>
    <row r="852" spans="1:6" x14ac:dyDescent="0.25">
      <c r="A852" t="s">
        <v>139</v>
      </c>
      <c r="B852" t="s">
        <v>124</v>
      </c>
      <c r="C852" t="s">
        <v>150</v>
      </c>
      <c r="D852" t="s">
        <v>152</v>
      </c>
      <c r="E852">
        <v>360</v>
      </c>
      <c r="F852">
        <f>ECA!E46</f>
        <v>24518.256420000002</v>
      </c>
    </row>
    <row r="853" spans="1:6" x14ac:dyDescent="0.25">
      <c r="A853" t="s">
        <v>139</v>
      </c>
      <c r="B853" t="s">
        <v>124</v>
      </c>
      <c r="C853" t="s">
        <v>150</v>
      </c>
      <c r="D853" t="s">
        <v>152</v>
      </c>
      <c r="E853">
        <v>390</v>
      </c>
      <c r="F853">
        <f>ECA!E47</f>
        <v>22578.767169999999</v>
      </c>
    </row>
    <row r="854" spans="1:6" x14ac:dyDescent="0.25">
      <c r="A854" t="s">
        <v>139</v>
      </c>
      <c r="B854" t="s">
        <v>124</v>
      </c>
      <c r="C854" t="s">
        <v>150</v>
      </c>
      <c r="D854" t="s">
        <v>152</v>
      </c>
      <c r="E854">
        <v>425</v>
      </c>
      <c r="F854">
        <f>ECA!E48</f>
        <v>20891.340349999999</v>
      </c>
    </row>
    <row r="855" spans="1:6" x14ac:dyDescent="0.25">
      <c r="A855" t="s">
        <v>139</v>
      </c>
      <c r="B855" t="s">
        <v>124</v>
      </c>
      <c r="C855" t="s">
        <v>150</v>
      </c>
      <c r="D855" t="s">
        <v>152</v>
      </c>
      <c r="E855">
        <v>455</v>
      </c>
      <c r="F855">
        <f>ECA!E49</f>
        <v>19410.464739999999</v>
      </c>
    </row>
    <row r="856" spans="1:6" x14ac:dyDescent="0.25">
      <c r="A856" t="s">
        <v>139</v>
      </c>
      <c r="B856" t="s">
        <v>124</v>
      </c>
      <c r="C856" t="s">
        <v>150</v>
      </c>
      <c r="D856" t="s">
        <v>152</v>
      </c>
      <c r="E856">
        <v>490</v>
      </c>
      <c r="F856">
        <f>ECA!E50</f>
        <v>18101.15136</v>
      </c>
    </row>
    <row r="857" spans="1:6" x14ac:dyDescent="0.25">
      <c r="A857" t="s">
        <v>139</v>
      </c>
      <c r="B857" t="s">
        <v>124</v>
      </c>
      <c r="C857" t="s">
        <v>150</v>
      </c>
      <c r="D857" t="s">
        <v>152</v>
      </c>
      <c r="E857">
        <v>520</v>
      </c>
      <c r="F857">
        <f>ECA!E51</f>
        <v>16935.980930000002</v>
      </c>
    </row>
    <row r="858" spans="1:6" x14ac:dyDescent="0.25">
      <c r="A858" t="s">
        <v>139</v>
      </c>
      <c r="B858" t="s">
        <v>124</v>
      </c>
      <c r="C858" t="s">
        <v>150</v>
      </c>
      <c r="D858" t="s">
        <v>152</v>
      </c>
      <c r="E858">
        <v>555</v>
      </c>
      <c r="F858">
        <f>ECA!E52</f>
        <v>15893.116260000001</v>
      </c>
    </row>
    <row r="859" spans="1:6" x14ac:dyDescent="0.25">
      <c r="A859" t="s">
        <v>139</v>
      </c>
      <c r="B859" t="s">
        <v>124</v>
      </c>
      <c r="C859" t="s">
        <v>150</v>
      </c>
      <c r="D859" t="s">
        <v>152</v>
      </c>
      <c r="E859">
        <v>590</v>
      </c>
      <c r="F859">
        <f>ECA!E53</f>
        <v>14954.92402</v>
      </c>
    </row>
    <row r="860" spans="1:6" x14ac:dyDescent="0.25">
      <c r="A860" t="s">
        <v>139</v>
      </c>
      <c r="B860" t="s">
        <v>124</v>
      </c>
      <c r="C860" t="s">
        <v>150</v>
      </c>
      <c r="D860" t="s">
        <v>152</v>
      </c>
      <c r="E860">
        <v>620</v>
      </c>
      <c r="F860">
        <f>ECA!E54</f>
        <v>14106.9944</v>
      </c>
    </row>
    <row r="861" spans="1:6" x14ac:dyDescent="0.25">
      <c r="A861" t="s">
        <v>139</v>
      </c>
      <c r="B861" t="s">
        <v>124</v>
      </c>
      <c r="C861" t="s">
        <v>150</v>
      </c>
      <c r="D861" t="s">
        <v>152</v>
      </c>
      <c r="E861">
        <v>655</v>
      </c>
      <c r="F861">
        <f>ECA!E55</f>
        <v>13337.42834</v>
      </c>
    </row>
    <row r="862" spans="1:6" x14ac:dyDescent="0.25">
      <c r="A862" t="s">
        <v>139</v>
      </c>
      <c r="B862" t="s">
        <v>124</v>
      </c>
      <c r="C862" t="s">
        <v>150</v>
      </c>
      <c r="D862" t="s">
        <v>149</v>
      </c>
      <c r="E862">
        <v>30</v>
      </c>
      <c r="F862">
        <f>ECA!F36</f>
        <v>141085.94407999999</v>
      </c>
    </row>
    <row r="863" spans="1:6" x14ac:dyDescent="0.25">
      <c r="A863" t="s">
        <v>139</v>
      </c>
      <c r="B863" t="s">
        <v>124</v>
      </c>
      <c r="C863" t="s">
        <v>150</v>
      </c>
      <c r="D863" t="s">
        <v>149</v>
      </c>
      <c r="E863">
        <v>65</v>
      </c>
      <c r="F863">
        <f>ECA!F37</f>
        <v>94057.776899999997</v>
      </c>
    </row>
    <row r="864" spans="1:6" x14ac:dyDescent="0.25">
      <c r="A864" t="s">
        <v>139</v>
      </c>
      <c r="B864" t="s">
        <v>124</v>
      </c>
      <c r="C864" t="s">
        <v>150</v>
      </c>
      <c r="D864" t="s">
        <v>149</v>
      </c>
      <c r="E864">
        <v>95</v>
      </c>
      <c r="F864">
        <f>ECA!F38</f>
        <v>71769.618499999997</v>
      </c>
    </row>
    <row r="865" spans="1:6" x14ac:dyDescent="0.25">
      <c r="A865" t="s">
        <v>139</v>
      </c>
      <c r="B865" t="s">
        <v>124</v>
      </c>
      <c r="C865" t="s">
        <v>150</v>
      </c>
      <c r="D865" t="s">
        <v>149</v>
      </c>
      <c r="E865">
        <v>130</v>
      </c>
      <c r="F865">
        <f>ECA!F39</f>
        <v>58417.007019999997</v>
      </c>
    </row>
    <row r="866" spans="1:6" x14ac:dyDescent="0.25">
      <c r="A866" t="s">
        <v>139</v>
      </c>
      <c r="B866" t="s">
        <v>124</v>
      </c>
      <c r="C866" t="s">
        <v>150</v>
      </c>
      <c r="D866" t="s">
        <v>149</v>
      </c>
      <c r="E866">
        <v>160</v>
      </c>
      <c r="F866">
        <f>ECA!F40</f>
        <v>49343.670789999996</v>
      </c>
    </row>
    <row r="867" spans="1:6" x14ac:dyDescent="0.25">
      <c r="A867" t="s">
        <v>139</v>
      </c>
      <c r="B867" t="s">
        <v>124</v>
      </c>
      <c r="C867" t="s">
        <v>150</v>
      </c>
      <c r="D867" t="s">
        <v>149</v>
      </c>
      <c r="E867">
        <v>195</v>
      </c>
      <c r="F867">
        <f>ECA!F41</f>
        <v>42687.735289999997</v>
      </c>
    </row>
    <row r="868" spans="1:6" x14ac:dyDescent="0.25">
      <c r="A868" t="s">
        <v>139</v>
      </c>
      <c r="B868" t="s">
        <v>124</v>
      </c>
      <c r="C868" t="s">
        <v>150</v>
      </c>
      <c r="D868" t="s">
        <v>149</v>
      </c>
      <c r="E868">
        <v>225</v>
      </c>
      <c r="F868">
        <f>ECA!F42</f>
        <v>37553.238340000004</v>
      </c>
    </row>
    <row r="869" spans="1:6" x14ac:dyDescent="0.25">
      <c r="A869" t="s">
        <v>139</v>
      </c>
      <c r="B869" t="s">
        <v>124</v>
      </c>
      <c r="C869" t="s">
        <v>150</v>
      </c>
      <c r="D869" t="s">
        <v>149</v>
      </c>
      <c r="E869">
        <v>260</v>
      </c>
      <c r="F869">
        <f>ECA!F43</f>
        <v>33451.14228</v>
      </c>
    </row>
    <row r="870" spans="1:6" x14ac:dyDescent="0.25">
      <c r="A870" t="s">
        <v>139</v>
      </c>
      <c r="B870" t="s">
        <v>124</v>
      </c>
      <c r="C870" t="s">
        <v>150</v>
      </c>
      <c r="D870" t="s">
        <v>149</v>
      </c>
      <c r="E870">
        <v>295</v>
      </c>
      <c r="F870">
        <f>ECA!F44</f>
        <v>30088.900079999999</v>
      </c>
    </row>
    <row r="871" spans="1:6" x14ac:dyDescent="0.25">
      <c r="A871" t="s">
        <v>139</v>
      </c>
      <c r="B871" t="s">
        <v>124</v>
      </c>
      <c r="C871" t="s">
        <v>150</v>
      </c>
      <c r="D871" t="s">
        <v>149</v>
      </c>
      <c r="E871">
        <v>325</v>
      </c>
      <c r="F871">
        <f>ECA!F45</f>
        <v>27278.938200000001</v>
      </c>
    </row>
    <row r="872" spans="1:6" x14ac:dyDescent="0.25">
      <c r="A872" t="s">
        <v>139</v>
      </c>
      <c r="B872" t="s">
        <v>124</v>
      </c>
      <c r="C872" t="s">
        <v>150</v>
      </c>
      <c r="D872" t="s">
        <v>149</v>
      </c>
      <c r="E872">
        <v>360</v>
      </c>
      <c r="F872">
        <f>ECA!F46</f>
        <v>24894.34045</v>
      </c>
    </row>
    <row r="873" spans="1:6" x14ac:dyDescent="0.25">
      <c r="A873" t="s">
        <v>139</v>
      </c>
      <c r="B873" t="s">
        <v>124</v>
      </c>
      <c r="C873" t="s">
        <v>150</v>
      </c>
      <c r="D873" t="s">
        <v>149</v>
      </c>
      <c r="E873">
        <v>390</v>
      </c>
      <c r="F873">
        <f>ECA!F47</f>
        <v>22845.50533</v>
      </c>
    </row>
    <row r="874" spans="1:6" x14ac:dyDescent="0.25">
      <c r="A874" t="s">
        <v>139</v>
      </c>
      <c r="B874" t="s">
        <v>124</v>
      </c>
      <c r="C874" t="s">
        <v>150</v>
      </c>
      <c r="D874" t="s">
        <v>149</v>
      </c>
      <c r="E874">
        <v>425</v>
      </c>
      <c r="F874">
        <f>ECA!F48</f>
        <v>21066.984390000001</v>
      </c>
    </row>
    <row r="875" spans="1:6" x14ac:dyDescent="0.25">
      <c r="A875" t="s">
        <v>139</v>
      </c>
      <c r="B875" t="s">
        <v>124</v>
      </c>
      <c r="C875" t="s">
        <v>150</v>
      </c>
      <c r="D875" t="s">
        <v>149</v>
      </c>
      <c r="E875">
        <v>455</v>
      </c>
      <c r="F875">
        <f>ECA!F49</f>
        <v>19509.631119999998</v>
      </c>
    </row>
    <row r="876" spans="1:6" x14ac:dyDescent="0.25">
      <c r="A876" t="s">
        <v>139</v>
      </c>
      <c r="B876" t="s">
        <v>124</v>
      </c>
      <c r="C876" t="s">
        <v>150</v>
      </c>
      <c r="D876" t="s">
        <v>149</v>
      </c>
      <c r="E876">
        <v>490</v>
      </c>
      <c r="F876">
        <f>ECA!F50</f>
        <v>18135.69066</v>
      </c>
    </row>
    <row r="877" spans="1:6" x14ac:dyDescent="0.25">
      <c r="A877" t="s">
        <v>139</v>
      </c>
      <c r="B877" t="s">
        <v>124</v>
      </c>
      <c r="C877" t="s">
        <v>150</v>
      </c>
      <c r="D877" t="s">
        <v>149</v>
      </c>
      <c r="E877">
        <v>520</v>
      </c>
      <c r="F877">
        <f>ECA!F51</f>
        <v>16915.603360000001</v>
      </c>
    </row>
    <row r="878" spans="1:6" x14ac:dyDescent="0.25">
      <c r="A878" t="s">
        <v>139</v>
      </c>
      <c r="B878" t="s">
        <v>124</v>
      </c>
      <c r="C878" t="s">
        <v>150</v>
      </c>
      <c r="D878" t="s">
        <v>149</v>
      </c>
      <c r="E878">
        <v>555</v>
      </c>
      <c r="F878">
        <f>ECA!F52</f>
        <v>15825.851559999999</v>
      </c>
    </row>
    <row r="879" spans="1:6" x14ac:dyDescent="0.25">
      <c r="A879" t="s">
        <v>139</v>
      </c>
      <c r="B879" t="s">
        <v>124</v>
      </c>
      <c r="C879" t="s">
        <v>150</v>
      </c>
      <c r="D879" t="s">
        <v>149</v>
      </c>
      <c r="E879">
        <v>590</v>
      </c>
      <c r="F879">
        <f>ECA!F53</f>
        <v>14847.46596</v>
      </c>
    </row>
    <row r="880" spans="1:6" x14ac:dyDescent="0.25">
      <c r="A880" t="s">
        <v>139</v>
      </c>
      <c r="B880" t="s">
        <v>124</v>
      </c>
      <c r="C880" t="s">
        <v>150</v>
      </c>
      <c r="D880" t="s">
        <v>149</v>
      </c>
      <c r="E880">
        <v>620</v>
      </c>
      <c r="F880">
        <f>ECA!F54</f>
        <v>13964.96307</v>
      </c>
    </row>
    <row r="881" spans="1:6" x14ac:dyDescent="0.25">
      <c r="A881" t="s">
        <v>139</v>
      </c>
      <c r="B881" t="s">
        <v>124</v>
      </c>
      <c r="C881" t="s">
        <v>150</v>
      </c>
      <c r="D881" t="s">
        <v>149</v>
      </c>
      <c r="E881">
        <v>655</v>
      </c>
      <c r="F881">
        <f>ECA!F55</f>
        <v>13165.5726</v>
      </c>
    </row>
    <row r="882" spans="1:6" x14ac:dyDescent="0.25">
      <c r="A882" t="s">
        <v>139</v>
      </c>
      <c r="B882" t="s">
        <v>151</v>
      </c>
      <c r="C882" t="s">
        <v>150</v>
      </c>
      <c r="D882">
        <v>24</v>
      </c>
      <c r="E882">
        <v>30</v>
      </c>
      <c r="F882">
        <f>ECA!G36</f>
        <v>45930.249600000003</v>
      </c>
    </row>
    <row r="883" spans="1:6" x14ac:dyDescent="0.25">
      <c r="A883" t="s">
        <v>139</v>
      </c>
      <c r="B883" t="s">
        <v>151</v>
      </c>
      <c r="C883" t="s">
        <v>150</v>
      </c>
      <c r="D883">
        <v>24</v>
      </c>
      <c r="E883">
        <v>65</v>
      </c>
      <c r="F883">
        <f>ECA!G37</f>
        <v>18749.658810000001</v>
      </c>
    </row>
    <row r="884" spans="1:6" x14ac:dyDescent="0.25">
      <c r="A884" t="s">
        <v>139</v>
      </c>
      <c r="B884" t="s">
        <v>151</v>
      </c>
      <c r="C884" t="s">
        <v>150</v>
      </c>
      <c r="D884">
        <v>24</v>
      </c>
      <c r="E884">
        <v>95</v>
      </c>
      <c r="F884">
        <f>ECA!G38</f>
        <v>11034.781440000001</v>
      </c>
    </row>
    <row r="885" spans="1:6" x14ac:dyDescent="0.25">
      <c r="A885" t="s">
        <v>139</v>
      </c>
      <c r="B885" t="s">
        <v>151</v>
      </c>
      <c r="C885" t="s">
        <v>150</v>
      </c>
      <c r="D885">
        <v>24</v>
      </c>
      <c r="E885">
        <v>130</v>
      </c>
      <c r="F885">
        <f>ECA!G39</f>
        <v>7394.5713299999998</v>
      </c>
    </row>
    <row r="886" spans="1:6" x14ac:dyDescent="0.25">
      <c r="A886" t="s">
        <v>139</v>
      </c>
      <c r="B886" t="s">
        <v>151</v>
      </c>
      <c r="C886" t="s">
        <v>150</v>
      </c>
      <c r="D886">
        <v>24</v>
      </c>
      <c r="E886">
        <v>160</v>
      </c>
      <c r="F886">
        <f>ECA!G40</f>
        <v>5369.5236199999999</v>
      </c>
    </row>
    <row r="887" spans="1:6" x14ac:dyDescent="0.25">
      <c r="A887" t="s">
        <v>139</v>
      </c>
      <c r="B887" t="s">
        <v>151</v>
      </c>
      <c r="C887" t="s">
        <v>150</v>
      </c>
      <c r="D887">
        <v>24</v>
      </c>
      <c r="E887">
        <v>195</v>
      </c>
      <c r="F887">
        <f>ECA!G41</f>
        <v>4116.9664700000003</v>
      </c>
    </row>
    <row r="888" spans="1:6" x14ac:dyDescent="0.25">
      <c r="A888" t="s">
        <v>139</v>
      </c>
      <c r="B888" t="s">
        <v>151</v>
      </c>
      <c r="C888" t="s">
        <v>150</v>
      </c>
      <c r="D888">
        <v>24</v>
      </c>
      <c r="E888">
        <v>225</v>
      </c>
      <c r="F888">
        <f>ECA!G42</f>
        <v>3299.1250199999999</v>
      </c>
    </row>
    <row r="889" spans="1:6" x14ac:dyDescent="0.25">
      <c r="A889" t="s">
        <v>139</v>
      </c>
      <c r="B889" t="s">
        <v>151</v>
      </c>
      <c r="C889" t="s">
        <v>150</v>
      </c>
      <c r="D889">
        <v>24</v>
      </c>
      <c r="E889">
        <v>260</v>
      </c>
      <c r="F889">
        <f>ECA!G43</f>
        <v>2723.56556</v>
      </c>
    </row>
    <row r="890" spans="1:6" x14ac:dyDescent="0.25">
      <c r="A890" t="s">
        <v>139</v>
      </c>
      <c r="B890" t="s">
        <v>151</v>
      </c>
      <c r="C890" t="s">
        <v>150</v>
      </c>
      <c r="D890">
        <v>24</v>
      </c>
      <c r="E890">
        <v>295</v>
      </c>
      <c r="F890">
        <f>ECA!G44</f>
        <v>2302.82062</v>
      </c>
    </row>
    <row r="891" spans="1:6" x14ac:dyDescent="0.25">
      <c r="A891" t="s">
        <v>139</v>
      </c>
      <c r="B891" t="s">
        <v>151</v>
      </c>
      <c r="C891" t="s">
        <v>150</v>
      </c>
      <c r="D891">
        <v>24</v>
      </c>
      <c r="E891">
        <v>325</v>
      </c>
      <c r="F891">
        <f>ECA!G45</f>
        <v>1983.31844</v>
      </c>
    </row>
    <row r="892" spans="1:6" x14ac:dyDescent="0.25">
      <c r="A892" t="s">
        <v>139</v>
      </c>
      <c r="B892" t="s">
        <v>151</v>
      </c>
      <c r="C892" t="s">
        <v>150</v>
      </c>
      <c r="D892">
        <v>24</v>
      </c>
      <c r="E892">
        <v>360</v>
      </c>
      <c r="F892">
        <f>ECA!G46</f>
        <v>1732.7790299999999</v>
      </c>
    </row>
    <row r="893" spans="1:6" x14ac:dyDescent="0.25">
      <c r="A893" t="s">
        <v>139</v>
      </c>
      <c r="B893" t="s">
        <v>151</v>
      </c>
      <c r="C893" t="s">
        <v>150</v>
      </c>
      <c r="D893">
        <v>24</v>
      </c>
      <c r="E893">
        <v>390</v>
      </c>
      <c r="F893">
        <f>ECA!G47</f>
        <v>1531.92237</v>
      </c>
    </row>
    <row r="894" spans="1:6" x14ac:dyDescent="0.25">
      <c r="A894" t="s">
        <v>139</v>
      </c>
      <c r="B894" t="s">
        <v>151</v>
      </c>
      <c r="C894" t="s">
        <v>150</v>
      </c>
      <c r="D894">
        <v>24</v>
      </c>
      <c r="E894">
        <v>425</v>
      </c>
      <c r="F894">
        <f>ECA!G48</f>
        <v>1367.8925400000001</v>
      </c>
    </row>
    <row r="895" spans="1:6" x14ac:dyDescent="0.25">
      <c r="A895" t="s">
        <v>139</v>
      </c>
      <c r="B895" t="s">
        <v>151</v>
      </c>
      <c r="C895" t="s">
        <v>150</v>
      </c>
      <c r="D895">
        <v>24</v>
      </c>
      <c r="E895">
        <v>455</v>
      </c>
      <c r="F895">
        <f>ECA!G49</f>
        <v>1231.8228200000001</v>
      </c>
    </row>
    <row r="896" spans="1:6" x14ac:dyDescent="0.25">
      <c r="A896" t="s">
        <v>139</v>
      </c>
      <c r="B896" t="s">
        <v>151</v>
      </c>
      <c r="C896" t="s">
        <v>150</v>
      </c>
      <c r="D896">
        <v>24</v>
      </c>
      <c r="E896">
        <v>490</v>
      </c>
      <c r="F896">
        <f>ECA!G50</f>
        <v>1117.4202600000001</v>
      </c>
    </row>
    <row r="897" spans="1:6" x14ac:dyDescent="0.25">
      <c r="A897" t="s">
        <v>139</v>
      </c>
      <c r="B897" t="s">
        <v>151</v>
      </c>
      <c r="C897" t="s">
        <v>150</v>
      </c>
      <c r="D897">
        <v>24</v>
      </c>
      <c r="E897">
        <v>520</v>
      </c>
      <c r="F897">
        <f>ECA!G51</f>
        <v>1020.10747</v>
      </c>
    </row>
    <row r="898" spans="1:6" x14ac:dyDescent="0.25">
      <c r="A898" t="s">
        <v>139</v>
      </c>
      <c r="B898" t="s">
        <v>151</v>
      </c>
      <c r="C898" t="s">
        <v>150</v>
      </c>
      <c r="D898">
        <v>24</v>
      </c>
      <c r="E898">
        <v>555</v>
      </c>
      <c r="F898">
        <f>ECA!G52</f>
        <v>936.48321999999996</v>
      </c>
    </row>
    <row r="899" spans="1:6" x14ac:dyDescent="0.25">
      <c r="A899" t="s">
        <v>139</v>
      </c>
      <c r="B899" t="s">
        <v>151</v>
      </c>
      <c r="C899" t="s">
        <v>150</v>
      </c>
      <c r="D899">
        <v>24</v>
      </c>
      <c r="E899">
        <v>590</v>
      </c>
      <c r="F899">
        <f>ECA!G53</f>
        <v>863.97260000000006</v>
      </c>
    </row>
    <row r="900" spans="1:6" x14ac:dyDescent="0.25">
      <c r="A900" t="s">
        <v>139</v>
      </c>
      <c r="B900" t="s">
        <v>151</v>
      </c>
      <c r="C900" t="s">
        <v>150</v>
      </c>
      <c r="D900">
        <v>24</v>
      </c>
      <c r="E900">
        <v>620</v>
      </c>
      <c r="F900">
        <f>ECA!G54</f>
        <v>800.59393</v>
      </c>
    </row>
    <row r="901" spans="1:6" x14ac:dyDescent="0.25">
      <c r="A901" t="s">
        <v>139</v>
      </c>
      <c r="B901" t="s">
        <v>151</v>
      </c>
      <c r="C901" t="s">
        <v>150</v>
      </c>
      <c r="D901">
        <v>24</v>
      </c>
      <c r="E901">
        <v>655</v>
      </c>
      <c r="F901">
        <f>ECA!G55</f>
        <v>744.79953999999998</v>
      </c>
    </row>
    <row r="902" spans="1:6" x14ac:dyDescent="0.25">
      <c r="A902" t="s">
        <v>139</v>
      </c>
      <c r="B902" t="s">
        <v>151</v>
      </c>
      <c r="C902" t="s">
        <v>150</v>
      </c>
      <c r="D902" t="s">
        <v>153</v>
      </c>
      <c r="E902">
        <v>30</v>
      </c>
      <c r="F902">
        <f>ECA!H36</f>
        <v>45930.249600000003</v>
      </c>
    </row>
    <row r="903" spans="1:6" x14ac:dyDescent="0.25">
      <c r="A903" t="s">
        <v>139</v>
      </c>
      <c r="B903" t="s">
        <v>151</v>
      </c>
      <c r="C903" t="s">
        <v>150</v>
      </c>
      <c r="D903" t="s">
        <v>153</v>
      </c>
      <c r="E903">
        <v>65</v>
      </c>
      <c r="F903">
        <f>ECA!H37</f>
        <v>14091.990610000001</v>
      </c>
    </row>
    <row r="904" spans="1:6" x14ac:dyDescent="0.25">
      <c r="A904" t="s">
        <v>139</v>
      </c>
      <c r="B904" t="s">
        <v>151</v>
      </c>
      <c r="C904" t="s">
        <v>150</v>
      </c>
      <c r="D904" t="s">
        <v>153</v>
      </c>
      <c r="E904">
        <v>95</v>
      </c>
      <c r="F904">
        <f>ECA!H38</f>
        <v>6768.6882400000004</v>
      </c>
    </row>
    <row r="905" spans="1:6" x14ac:dyDescent="0.25">
      <c r="A905" t="s">
        <v>139</v>
      </c>
      <c r="B905" t="s">
        <v>151</v>
      </c>
      <c r="C905" t="s">
        <v>150</v>
      </c>
      <c r="D905" t="s">
        <v>153</v>
      </c>
      <c r="E905">
        <v>130</v>
      </c>
      <c r="F905">
        <f>ECA!H39</f>
        <v>4065.1145000000001</v>
      </c>
    </row>
    <row r="906" spans="1:6" x14ac:dyDescent="0.25">
      <c r="A906" t="s">
        <v>139</v>
      </c>
      <c r="B906" t="s">
        <v>151</v>
      </c>
      <c r="C906" t="s">
        <v>150</v>
      </c>
      <c r="D906" t="s">
        <v>153</v>
      </c>
      <c r="E906">
        <v>160</v>
      </c>
      <c r="F906">
        <f>ECA!H40</f>
        <v>2717.5132100000001</v>
      </c>
    </row>
    <row r="907" spans="1:6" x14ac:dyDescent="0.25">
      <c r="A907" t="s">
        <v>139</v>
      </c>
      <c r="B907" t="s">
        <v>151</v>
      </c>
      <c r="C907" t="s">
        <v>150</v>
      </c>
      <c r="D907" t="s">
        <v>153</v>
      </c>
      <c r="E907">
        <v>195</v>
      </c>
      <c r="F907">
        <f>ECA!H41</f>
        <v>1945.47308</v>
      </c>
    </row>
    <row r="908" spans="1:6" x14ac:dyDescent="0.25">
      <c r="A908" t="s">
        <v>139</v>
      </c>
      <c r="B908" t="s">
        <v>151</v>
      </c>
      <c r="C908" t="s">
        <v>150</v>
      </c>
      <c r="D908" t="s">
        <v>153</v>
      </c>
      <c r="E908">
        <v>225</v>
      </c>
      <c r="F908">
        <f>ECA!H42</f>
        <v>1461.3259599999999</v>
      </c>
    </row>
    <row r="909" spans="1:6" x14ac:dyDescent="0.25">
      <c r="A909" t="s">
        <v>139</v>
      </c>
      <c r="B909" t="s">
        <v>151</v>
      </c>
      <c r="C909" t="s">
        <v>150</v>
      </c>
      <c r="D909" t="s">
        <v>153</v>
      </c>
      <c r="E909">
        <v>260</v>
      </c>
      <c r="F909">
        <f>ECA!H43</f>
        <v>1137.8086699999999</v>
      </c>
    </row>
    <row r="910" spans="1:6" x14ac:dyDescent="0.25">
      <c r="A910" t="s">
        <v>139</v>
      </c>
      <c r="B910" t="s">
        <v>151</v>
      </c>
      <c r="C910" t="s">
        <v>150</v>
      </c>
      <c r="D910" t="s">
        <v>153</v>
      </c>
      <c r="E910">
        <v>295</v>
      </c>
      <c r="F910">
        <f>ECA!H44</f>
        <v>910.94821000000002</v>
      </c>
    </row>
    <row r="911" spans="1:6" x14ac:dyDescent="0.25">
      <c r="A911" t="s">
        <v>139</v>
      </c>
      <c r="B911" t="s">
        <v>151</v>
      </c>
      <c r="C911" t="s">
        <v>150</v>
      </c>
      <c r="D911" t="s">
        <v>153</v>
      </c>
      <c r="E911">
        <v>325</v>
      </c>
      <c r="F911">
        <f>ECA!H45</f>
        <v>745.74706000000003</v>
      </c>
    </row>
    <row r="912" spans="1:6" x14ac:dyDescent="0.25">
      <c r="A912" t="s">
        <v>139</v>
      </c>
      <c r="B912" t="s">
        <v>151</v>
      </c>
      <c r="C912" t="s">
        <v>150</v>
      </c>
      <c r="D912" t="s">
        <v>153</v>
      </c>
      <c r="E912">
        <v>360</v>
      </c>
      <c r="F912">
        <f>ECA!H46</f>
        <v>621.75824</v>
      </c>
    </row>
    <row r="913" spans="1:6" x14ac:dyDescent="0.25">
      <c r="A913" t="s">
        <v>139</v>
      </c>
      <c r="B913" t="s">
        <v>151</v>
      </c>
      <c r="C913" t="s">
        <v>150</v>
      </c>
      <c r="D913" t="s">
        <v>153</v>
      </c>
      <c r="E913">
        <v>390</v>
      </c>
      <c r="F913">
        <f>ECA!H47</f>
        <v>526.35181999999998</v>
      </c>
    </row>
    <row r="914" spans="1:6" x14ac:dyDescent="0.25">
      <c r="A914" t="s">
        <v>139</v>
      </c>
      <c r="B914" t="s">
        <v>151</v>
      </c>
      <c r="C914" t="s">
        <v>150</v>
      </c>
      <c r="D914" t="s">
        <v>153</v>
      </c>
      <c r="E914">
        <v>425</v>
      </c>
      <c r="F914">
        <f>ECA!H48</f>
        <v>451.38504</v>
      </c>
    </row>
    <row r="915" spans="1:6" x14ac:dyDescent="0.25">
      <c r="A915" t="s">
        <v>139</v>
      </c>
      <c r="B915" t="s">
        <v>151</v>
      </c>
      <c r="C915" t="s">
        <v>150</v>
      </c>
      <c r="D915" t="s">
        <v>153</v>
      </c>
      <c r="E915">
        <v>455</v>
      </c>
      <c r="F915">
        <f>ECA!H49</f>
        <v>391.45832000000001</v>
      </c>
    </row>
    <row r="916" spans="1:6" x14ac:dyDescent="0.25">
      <c r="A916" t="s">
        <v>139</v>
      </c>
      <c r="B916" t="s">
        <v>151</v>
      </c>
      <c r="C916" t="s">
        <v>150</v>
      </c>
      <c r="D916" t="s">
        <v>153</v>
      </c>
      <c r="E916">
        <v>490</v>
      </c>
      <c r="F916">
        <f>ECA!H50</f>
        <v>342.82961</v>
      </c>
    </row>
    <row r="917" spans="1:6" x14ac:dyDescent="0.25">
      <c r="A917" t="s">
        <v>139</v>
      </c>
      <c r="B917" t="s">
        <v>151</v>
      </c>
      <c r="C917" t="s">
        <v>150</v>
      </c>
      <c r="D917" t="s">
        <v>153</v>
      </c>
      <c r="E917">
        <v>520</v>
      </c>
      <c r="F917">
        <f>ECA!H51</f>
        <v>302.82664999999997</v>
      </c>
    </row>
    <row r="918" spans="1:6" x14ac:dyDescent="0.25">
      <c r="A918" t="s">
        <v>139</v>
      </c>
      <c r="B918" t="s">
        <v>151</v>
      </c>
      <c r="C918" t="s">
        <v>150</v>
      </c>
      <c r="D918" t="s">
        <v>153</v>
      </c>
      <c r="E918">
        <v>555</v>
      </c>
      <c r="F918">
        <f>ECA!H52</f>
        <v>269.51943</v>
      </c>
    </row>
    <row r="919" spans="1:6" x14ac:dyDescent="0.25">
      <c r="A919" t="s">
        <v>139</v>
      </c>
      <c r="B919" t="s">
        <v>151</v>
      </c>
      <c r="C919" t="s">
        <v>150</v>
      </c>
      <c r="D919" t="s">
        <v>153</v>
      </c>
      <c r="E919">
        <v>590</v>
      </c>
      <c r="F919">
        <f>ECA!H53</f>
        <v>241.48576</v>
      </c>
    </row>
    <row r="920" spans="1:6" x14ac:dyDescent="0.25">
      <c r="A920" t="s">
        <v>139</v>
      </c>
      <c r="B920" t="s">
        <v>151</v>
      </c>
      <c r="C920" t="s">
        <v>150</v>
      </c>
      <c r="D920" t="s">
        <v>153</v>
      </c>
      <c r="E920">
        <v>620</v>
      </c>
      <c r="F920">
        <f>ECA!H54</f>
        <v>217.65898000000001</v>
      </c>
    </row>
    <row r="921" spans="1:6" x14ac:dyDescent="0.25">
      <c r="A921" t="s">
        <v>139</v>
      </c>
      <c r="B921" t="s">
        <v>151</v>
      </c>
      <c r="C921" t="s">
        <v>150</v>
      </c>
      <c r="D921" t="s">
        <v>153</v>
      </c>
      <c r="E921">
        <v>655</v>
      </c>
      <c r="F921">
        <f>ECA!H55</f>
        <v>197.22826000000001</v>
      </c>
    </row>
    <row r="922" spans="1:6" x14ac:dyDescent="0.25">
      <c r="A922" t="s">
        <v>139</v>
      </c>
      <c r="B922" t="s">
        <v>151</v>
      </c>
      <c r="C922" t="s">
        <v>150</v>
      </c>
      <c r="D922" t="s">
        <v>152</v>
      </c>
      <c r="E922">
        <v>30</v>
      </c>
      <c r="F922">
        <f>ECA!I36</f>
        <v>42150.40034</v>
      </c>
    </row>
    <row r="923" spans="1:6" x14ac:dyDescent="0.25">
      <c r="A923" t="s">
        <v>139</v>
      </c>
      <c r="B923" t="s">
        <v>151</v>
      </c>
      <c r="C923" t="s">
        <v>150</v>
      </c>
      <c r="D923" t="s">
        <v>152</v>
      </c>
      <c r="E923">
        <v>65</v>
      </c>
      <c r="F923">
        <f>ECA!I37</f>
        <v>18678.560409999998</v>
      </c>
    </row>
    <row r="924" spans="1:6" x14ac:dyDescent="0.25">
      <c r="A924" t="s">
        <v>139</v>
      </c>
      <c r="B924" t="s">
        <v>151</v>
      </c>
      <c r="C924" t="s">
        <v>150</v>
      </c>
      <c r="D924" t="s">
        <v>152</v>
      </c>
      <c r="E924">
        <v>95</v>
      </c>
      <c r="F924">
        <f>ECA!I38</f>
        <v>11034.781440000001</v>
      </c>
    </row>
    <row r="925" spans="1:6" x14ac:dyDescent="0.25">
      <c r="A925" t="s">
        <v>139</v>
      </c>
      <c r="B925" t="s">
        <v>151</v>
      </c>
      <c r="C925" t="s">
        <v>150</v>
      </c>
      <c r="D925" t="s">
        <v>152</v>
      </c>
      <c r="E925">
        <v>130</v>
      </c>
      <c r="F925">
        <f>ECA!I39</f>
        <v>7394.5713299999998</v>
      </c>
    </row>
    <row r="926" spans="1:6" x14ac:dyDescent="0.25">
      <c r="A926" t="s">
        <v>139</v>
      </c>
      <c r="B926" t="s">
        <v>151</v>
      </c>
      <c r="C926" t="s">
        <v>150</v>
      </c>
      <c r="D926" t="s">
        <v>152</v>
      </c>
      <c r="E926">
        <v>160</v>
      </c>
      <c r="F926">
        <f>ECA!I40</f>
        <v>5369.5236199999999</v>
      </c>
    </row>
    <row r="927" spans="1:6" x14ac:dyDescent="0.25">
      <c r="A927" t="s">
        <v>139</v>
      </c>
      <c r="B927" t="s">
        <v>151</v>
      </c>
      <c r="C927" t="s">
        <v>150</v>
      </c>
      <c r="D927" t="s">
        <v>152</v>
      </c>
      <c r="E927">
        <v>195</v>
      </c>
      <c r="F927">
        <f>ECA!I41</f>
        <v>4116.9664700000003</v>
      </c>
    </row>
    <row r="928" spans="1:6" x14ac:dyDescent="0.25">
      <c r="A928" t="s">
        <v>139</v>
      </c>
      <c r="B928" t="s">
        <v>151</v>
      </c>
      <c r="C928" t="s">
        <v>150</v>
      </c>
      <c r="D928" t="s">
        <v>152</v>
      </c>
      <c r="E928">
        <v>225</v>
      </c>
      <c r="F928">
        <f>ECA!I42</f>
        <v>3281.7920100000001</v>
      </c>
    </row>
    <row r="929" spans="1:6" x14ac:dyDescent="0.25">
      <c r="A929" t="s">
        <v>139</v>
      </c>
      <c r="B929" t="s">
        <v>151</v>
      </c>
      <c r="C929" t="s">
        <v>150</v>
      </c>
      <c r="D929" t="s">
        <v>152</v>
      </c>
      <c r="E929">
        <v>260</v>
      </c>
      <c r="F929">
        <f>ECA!I43</f>
        <v>2693.1787899999999</v>
      </c>
    </row>
    <row r="930" spans="1:6" x14ac:dyDescent="0.25">
      <c r="A930" t="s">
        <v>139</v>
      </c>
      <c r="B930" t="s">
        <v>151</v>
      </c>
      <c r="C930" t="s">
        <v>150</v>
      </c>
      <c r="D930" t="s">
        <v>152</v>
      </c>
      <c r="E930">
        <v>295</v>
      </c>
      <c r="F930">
        <f>ECA!I44</f>
        <v>2276.2746400000001</v>
      </c>
    </row>
    <row r="931" spans="1:6" x14ac:dyDescent="0.25">
      <c r="A931" t="s">
        <v>139</v>
      </c>
      <c r="B931" t="s">
        <v>151</v>
      </c>
      <c r="C931" t="s">
        <v>150</v>
      </c>
      <c r="D931" t="s">
        <v>152</v>
      </c>
      <c r="E931">
        <v>325</v>
      </c>
      <c r="F931">
        <f>ECA!I45</f>
        <v>1959.42706</v>
      </c>
    </row>
    <row r="932" spans="1:6" x14ac:dyDescent="0.25">
      <c r="A932" t="s">
        <v>139</v>
      </c>
      <c r="B932" t="s">
        <v>151</v>
      </c>
      <c r="C932" t="s">
        <v>150</v>
      </c>
      <c r="D932" t="s">
        <v>152</v>
      </c>
      <c r="E932">
        <v>360</v>
      </c>
      <c r="F932">
        <f>ECA!I46</f>
        <v>1711.20894</v>
      </c>
    </row>
    <row r="933" spans="1:6" x14ac:dyDescent="0.25">
      <c r="A933" t="s">
        <v>139</v>
      </c>
      <c r="B933" t="s">
        <v>151</v>
      </c>
      <c r="C933" t="s">
        <v>150</v>
      </c>
      <c r="D933" t="s">
        <v>152</v>
      </c>
      <c r="E933">
        <v>390</v>
      </c>
      <c r="F933">
        <f>ECA!I47</f>
        <v>1512.3614600000001</v>
      </c>
    </row>
    <row r="934" spans="1:6" x14ac:dyDescent="0.25">
      <c r="A934" t="s">
        <v>139</v>
      </c>
      <c r="B934" t="s">
        <v>151</v>
      </c>
      <c r="C934" t="s">
        <v>150</v>
      </c>
      <c r="D934" t="s">
        <v>152</v>
      </c>
      <c r="E934">
        <v>425</v>
      </c>
      <c r="F934">
        <f>ECA!I48</f>
        <v>1350.0680600000001</v>
      </c>
    </row>
    <row r="935" spans="1:6" x14ac:dyDescent="0.25">
      <c r="A935" t="s">
        <v>139</v>
      </c>
      <c r="B935" t="s">
        <v>151</v>
      </c>
      <c r="C935" t="s">
        <v>150</v>
      </c>
      <c r="D935" t="s">
        <v>152</v>
      </c>
      <c r="E935">
        <v>455</v>
      </c>
      <c r="F935">
        <f>ECA!I49</f>
        <v>1215.5027700000001</v>
      </c>
    </row>
    <row r="936" spans="1:6" x14ac:dyDescent="0.25">
      <c r="A936" t="s">
        <v>139</v>
      </c>
      <c r="B936" t="s">
        <v>151</v>
      </c>
      <c r="C936" t="s">
        <v>150</v>
      </c>
      <c r="D936" t="s">
        <v>152</v>
      </c>
      <c r="E936">
        <v>490</v>
      </c>
      <c r="F936">
        <f>ECA!I50</f>
        <v>1102.40924</v>
      </c>
    </row>
    <row r="937" spans="1:6" x14ac:dyDescent="0.25">
      <c r="A937" t="s">
        <v>139</v>
      </c>
      <c r="B937" t="s">
        <v>151</v>
      </c>
      <c r="C937" t="s">
        <v>150</v>
      </c>
      <c r="D937" t="s">
        <v>152</v>
      </c>
      <c r="E937">
        <v>520</v>
      </c>
      <c r="F937">
        <f>ECA!I51</f>
        <v>1006.24126</v>
      </c>
    </row>
    <row r="938" spans="1:6" x14ac:dyDescent="0.25">
      <c r="A938" t="s">
        <v>139</v>
      </c>
      <c r="B938" t="s">
        <v>151</v>
      </c>
      <c r="C938" t="s">
        <v>150</v>
      </c>
      <c r="D938" t="s">
        <v>152</v>
      </c>
      <c r="E938">
        <v>555</v>
      </c>
      <c r="F938">
        <f>ECA!I52</f>
        <v>923.62352999999996</v>
      </c>
    </row>
    <row r="939" spans="1:6" x14ac:dyDescent="0.25">
      <c r="A939" t="s">
        <v>139</v>
      </c>
      <c r="B939" t="s">
        <v>151</v>
      </c>
      <c r="C939" t="s">
        <v>150</v>
      </c>
      <c r="D939" t="s">
        <v>152</v>
      </c>
      <c r="E939">
        <v>590</v>
      </c>
      <c r="F939">
        <f>ECA!I53</f>
        <v>852.00253999999995</v>
      </c>
    </row>
    <row r="940" spans="1:6" x14ac:dyDescent="0.25">
      <c r="A940" t="s">
        <v>139</v>
      </c>
      <c r="B940" t="s">
        <v>151</v>
      </c>
      <c r="C940" t="s">
        <v>150</v>
      </c>
      <c r="D940" t="s">
        <v>152</v>
      </c>
      <c r="E940">
        <v>620</v>
      </c>
      <c r="F940">
        <f>ECA!I54</f>
        <v>789.41420000000005</v>
      </c>
    </row>
    <row r="941" spans="1:6" x14ac:dyDescent="0.25">
      <c r="A941" t="s">
        <v>139</v>
      </c>
      <c r="B941" t="s">
        <v>151</v>
      </c>
      <c r="C941" t="s">
        <v>150</v>
      </c>
      <c r="D941" t="s">
        <v>152</v>
      </c>
      <c r="E941">
        <v>655</v>
      </c>
      <c r="F941">
        <f>ECA!I55</f>
        <v>734.32536000000005</v>
      </c>
    </row>
    <row r="942" spans="1:6" x14ac:dyDescent="0.25">
      <c r="A942" t="s">
        <v>139</v>
      </c>
      <c r="B942" t="s">
        <v>151</v>
      </c>
      <c r="C942" t="s">
        <v>150</v>
      </c>
      <c r="D942" t="s">
        <v>149</v>
      </c>
      <c r="E942">
        <v>30</v>
      </c>
      <c r="F942">
        <f>ECA!J36</f>
        <v>42474.266000000003</v>
      </c>
    </row>
    <row r="943" spans="1:6" x14ac:dyDescent="0.25">
      <c r="A943" t="s">
        <v>139</v>
      </c>
      <c r="B943" t="s">
        <v>151</v>
      </c>
      <c r="C943" t="s">
        <v>150</v>
      </c>
      <c r="D943" t="s">
        <v>149</v>
      </c>
      <c r="E943">
        <v>65</v>
      </c>
      <c r="F943">
        <f>ECA!J37</f>
        <v>18749.658810000001</v>
      </c>
    </row>
    <row r="944" spans="1:6" x14ac:dyDescent="0.25">
      <c r="A944" t="s">
        <v>139</v>
      </c>
      <c r="B944" t="s">
        <v>151</v>
      </c>
      <c r="C944" t="s">
        <v>150</v>
      </c>
      <c r="D944" t="s">
        <v>149</v>
      </c>
      <c r="E944">
        <v>95</v>
      </c>
      <c r="F944">
        <f>ECA!J38</f>
        <v>10946.127899999999</v>
      </c>
    </row>
    <row r="945" spans="1:6" x14ac:dyDescent="0.25">
      <c r="A945" t="s">
        <v>139</v>
      </c>
      <c r="B945" t="s">
        <v>151</v>
      </c>
      <c r="C945" t="s">
        <v>150</v>
      </c>
      <c r="D945" t="s">
        <v>149</v>
      </c>
      <c r="E945">
        <v>130</v>
      </c>
      <c r="F945">
        <f>ECA!J39</f>
        <v>7330.03539</v>
      </c>
    </row>
    <row r="946" spans="1:6" x14ac:dyDescent="0.25">
      <c r="A946" t="s">
        <v>139</v>
      </c>
      <c r="B946" t="s">
        <v>151</v>
      </c>
      <c r="C946" t="s">
        <v>150</v>
      </c>
      <c r="D946" t="s">
        <v>149</v>
      </c>
      <c r="E946">
        <v>160</v>
      </c>
      <c r="F946">
        <f>ECA!J40</f>
        <v>5340.5728900000004</v>
      </c>
    </row>
    <row r="947" spans="1:6" x14ac:dyDescent="0.25">
      <c r="A947" t="s">
        <v>139</v>
      </c>
      <c r="B947" t="s">
        <v>151</v>
      </c>
      <c r="C947" t="s">
        <v>150</v>
      </c>
      <c r="D947" t="s">
        <v>149</v>
      </c>
      <c r="E947">
        <v>195</v>
      </c>
      <c r="F947">
        <f>ECA!J41</f>
        <v>4115.2690300000004</v>
      </c>
    </row>
    <row r="948" spans="1:6" x14ac:dyDescent="0.25">
      <c r="A948" t="s">
        <v>139</v>
      </c>
      <c r="B948" t="s">
        <v>151</v>
      </c>
      <c r="C948" t="s">
        <v>150</v>
      </c>
      <c r="D948" t="s">
        <v>149</v>
      </c>
      <c r="E948">
        <v>225</v>
      </c>
      <c r="F948">
        <f>ECA!J42</f>
        <v>3299.1250199999999</v>
      </c>
    </row>
    <row r="949" spans="1:6" x14ac:dyDescent="0.25">
      <c r="A949" t="s">
        <v>139</v>
      </c>
      <c r="B949" t="s">
        <v>151</v>
      </c>
      <c r="C949" t="s">
        <v>150</v>
      </c>
      <c r="D949" t="s">
        <v>149</v>
      </c>
      <c r="E949">
        <v>260</v>
      </c>
      <c r="F949">
        <f>ECA!J43</f>
        <v>2723.56556</v>
      </c>
    </row>
    <row r="950" spans="1:6" x14ac:dyDescent="0.25">
      <c r="A950" t="s">
        <v>139</v>
      </c>
      <c r="B950" t="s">
        <v>151</v>
      </c>
      <c r="C950" t="s">
        <v>150</v>
      </c>
      <c r="D950" t="s">
        <v>149</v>
      </c>
      <c r="E950">
        <v>295</v>
      </c>
      <c r="F950">
        <f>ECA!J44</f>
        <v>2302.82062</v>
      </c>
    </row>
    <row r="951" spans="1:6" x14ac:dyDescent="0.25">
      <c r="A951" t="s">
        <v>139</v>
      </c>
      <c r="B951" t="s">
        <v>151</v>
      </c>
      <c r="C951" t="s">
        <v>150</v>
      </c>
      <c r="D951" t="s">
        <v>149</v>
      </c>
      <c r="E951">
        <v>325</v>
      </c>
      <c r="F951">
        <f>ECA!J45</f>
        <v>1983.31844</v>
      </c>
    </row>
    <row r="952" spans="1:6" x14ac:dyDescent="0.25">
      <c r="A952" t="s">
        <v>139</v>
      </c>
      <c r="B952" t="s">
        <v>151</v>
      </c>
      <c r="C952" t="s">
        <v>150</v>
      </c>
      <c r="D952" t="s">
        <v>149</v>
      </c>
      <c r="E952">
        <v>360</v>
      </c>
      <c r="F952">
        <f>ECA!J46</f>
        <v>1732.7790299999999</v>
      </c>
    </row>
    <row r="953" spans="1:6" x14ac:dyDescent="0.25">
      <c r="A953" t="s">
        <v>139</v>
      </c>
      <c r="B953" t="s">
        <v>151</v>
      </c>
      <c r="C953" t="s">
        <v>150</v>
      </c>
      <c r="D953" t="s">
        <v>149</v>
      </c>
      <c r="E953">
        <v>390</v>
      </c>
      <c r="F953">
        <f>ECA!J47</f>
        <v>1531.92237</v>
      </c>
    </row>
    <row r="954" spans="1:6" x14ac:dyDescent="0.25">
      <c r="A954" t="s">
        <v>139</v>
      </c>
      <c r="B954" t="s">
        <v>151</v>
      </c>
      <c r="C954" t="s">
        <v>150</v>
      </c>
      <c r="D954" t="s">
        <v>149</v>
      </c>
      <c r="E954">
        <v>425</v>
      </c>
      <c r="F954">
        <f>ECA!J48</f>
        <v>1367.8925400000001</v>
      </c>
    </row>
    <row r="955" spans="1:6" x14ac:dyDescent="0.25">
      <c r="A955" t="s">
        <v>139</v>
      </c>
      <c r="B955" t="s">
        <v>151</v>
      </c>
      <c r="C955" t="s">
        <v>150</v>
      </c>
      <c r="D955" t="s">
        <v>149</v>
      </c>
      <c r="E955">
        <v>455</v>
      </c>
      <c r="F955">
        <f>ECA!J49</f>
        <v>1231.8228200000001</v>
      </c>
    </row>
    <row r="956" spans="1:6" x14ac:dyDescent="0.25">
      <c r="A956" t="s">
        <v>139</v>
      </c>
      <c r="B956" t="s">
        <v>151</v>
      </c>
      <c r="C956" t="s">
        <v>150</v>
      </c>
      <c r="D956" t="s">
        <v>149</v>
      </c>
      <c r="E956">
        <v>490</v>
      </c>
      <c r="F956">
        <f>ECA!J50</f>
        <v>1117.4202600000001</v>
      </c>
    </row>
    <row r="957" spans="1:6" x14ac:dyDescent="0.25">
      <c r="A957" t="s">
        <v>139</v>
      </c>
      <c r="B957" t="s">
        <v>151</v>
      </c>
      <c r="C957" t="s">
        <v>150</v>
      </c>
      <c r="D957" t="s">
        <v>149</v>
      </c>
      <c r="E957">
        <v>520</v>
      </c>
      <c r="F957">
        <f>ECA!J51</f>
        <v>1020.10747</v>
      </c>
    </row>
    <row r="958" spans="1:6" x14ac:dyDescent="0.25">
      <c r="A958" t="s">
        <v>139</v>
      </c>
      <c r="B958" t="s">
        <v>151</v>
      </c>
      <c r="C958" t="s">
        <v>150</v>
      </c>
      <c r="D958" t="s">
        <v>149</v>
      </c>
      <c r="E958">
        <v>555</v>
      </c>
      <c r="F958">
        <f>ECA!J52</f>
        <v>936.48321999999996</v>
      </c>
    </row>
    <row r="959" spans="1:6" x14ac:dyDescent="0.25">
      <c r="A959" t="s">
        <v>139</v>
      </c>
      <c r="B959" t="s">
        <v>151</v>
      </c>
      <c r="C959" t="s">
        <v>150</v>
      </c>
      <c r="D959" t="s">
        <v>149</v>
      </c>
      <c r="E959">
        <v>590</v>
      </c>
      <c r="F959">
        <f>ECA!J53</f>
        <v>863.97260000000006</v>
      </c>
    </row>
    <row r="960" spans="1:6" x14ac:dyDescent="0.25">
      <c r="A960" t="s">
        <v>139</v>
      </c>
      <c r="B960" t="s">
        <v>151</v>
      </c>
      <c r="C960" t="s">
        <v>150</v>
      </c>
      <c r="D960" t="s">
        <v>149</v>
      </c>
      <c r="E960">
        <v>620</v>
      </c>
      <c r="F960">
        <f>ECA!J54</f>
        <v>800.59393</v>
      </c>
    </row>
    <row r="961" spans="1:6" x14ac:dyDescent="0.25">
      <c r="A961" t="s">
        <v>139</v>
      </c>
      <c r="B961" t="s">
        <v>151</v>
      </c>
      <c r="C961" t="s">
        <v>150</v>
      </c>
      <c r="D961" t="s">
        <v>149</v>
      </c>
      <c r="E961">
        <v>655</v>
      </c>
      <c r="F961">
        <f>ECA!J55</f>
        <v>744.79953999999998</v>
      </c>
    </row>
  </sheetData>
  <sheetProtection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08225-C370-44EF-8AE1-91DF04CF3153}">
  <dimension ref="A1:H92"/>
  <sheetViews>
    <sheetView workbookViewId="0"/>
  </sheetViews>
  <sheetFormatPr defaultRowHeight="15" x14ac:dyDescent="0.25"/>
  <cols>
    <col min="1" max="1" width="16.7109375" bestFit="1" customWidth="1"/>
    <col min="2" max="2" width="17.5703125" style="1" bestFit="1" customWidth="1"/>
    <col min="3" max="3" width="17.85546875" style="42" bestFit="1" customWidth="1"/>
    <col min="4" max="4" width="17.85546875" style="32" customWidth="1"/>
    <col min="5" max="5" width="17.7109375" style="32" customWidth="1"/>
    <col min="6" max="6" width="9.85546875" style="42" bestFit="1" customWidth="1"/>
  </cols>
  <sheetData>
    <row r="1" spans="1:8" s="3" customFormat="1" x14ac:dyDescent="0.25">
      <c r="A1" s="3" t="s">
        <v>69</v>
      </c>
      <c r="B1" s="29" t="s">
        <v>70</v>
      </c>
      <c r="C1" s="44" t="s">
        <v>71</v>
      </c>
      <c r="D1" s="41" t="s">
        <v>72</v>
      </c>
      <c r="E1" s="41" t="s">
        <v>73</v>
      </c>
      <c r="F1" s="44" t="s">
        <v>74</v>
      </c>
    </row>
    <row r="2" spans="1:8" x14ac:dyDescent="0.25">
      <c r="A2" t="str">
        <f ca="1">OFFSET('Rod emissions'!$H$2,(ROW()-2)*15,0)</f>
        <v>14Mn-4Cr-SMAW</v>
      </c>
      <c r="B2" s="30">
        <f ca="1">SUMIFS('rural-KVR-resident-Canc'!$G$3:$G$1367,'rural-KVR-resident-Canc'!$B$3:$B$1367,'Risk calcs - rural'!A2)</f>
        <v>4.8386099999999994E-5</v>
      </c>
      <c r="C2" s="45">
        <f ca="1">MAX(SUMIFS('rural-KVR-resident-NCCh'!$I$3:$I$1367,'rural-KVR-resident-NCCh'!$B$3:$B$1367,'Risk calcs - rural'!A2),SUMIFS('rural-KVR-resident-NCCh'!$M$3:$M$1367,'rural-KVR-resident-NCCh'!$B$3:$B$1367,'Risk calcs - rural'!A2),SUMIFS('rural-KVR-resident-NCCh'!$N$3:$N$1367,'rural-KVR-resident-NCCh'!$B$3:$B$1367,'Risk calcs - rural'!A2),SUMIFS('rural-KVR-resident-NCCh'!$S$3:$S$1367,'rural-KVR-resident-NCCh'!$B$3:$B$1367,'Risk calcs - rural'!A2))</f>
        <v>4.5110999999999998E-2</v>
      </c>
      <c r="D2" s="42">
        <f ca="1">SUMIFS('rural-KVR-worker-Cancer'!$G$3:$G$1367,'rural-KVR-worker-Cancer'!$B$3:$B$1367,'Risk calcs - rural'!A2)</f>
        <v>1.6300294999999997E-5</v>
      </c>
      <c r="E2" s="42">
        <f ca="1">MAX(SUMIFS('rural-KVR-worker-NCChro'!$I$3:$I$1367,'rural-KVR-worker-NCChro'!$B$3:$B$1367,'Risk calcs - rural'!A2),SUMIFS('rural-KVR-worker-NCChro'!$M$3:$M$1367,'rural-KVR-worker-NCChro'!$B$3:$B$1367,'Risk calcs - rural'!A2),SUMIFS('rural-KVR-worker-NCChro'!$N$3:$N$1367,'rural-KVR-worker-NCChro'!$B$3:$B$1367,'Risk calcs - rural'!A2),SUMIFS('rural-KVR-worker-NCChro'!$S$3:$S$1367,'rural-KVR-worker-NCChro'!$B$3:$B$1367,'Risk calcs - rural'!A2))</f>
        <v>4.5110999999999998E-2</v>
      </c>
      <c r="F2" s="45">
        <f ca="1">MAX(SUMIFS('rural-KVR-resident-NCAc'!$J$3:$J$1367,'rural-KVR-resident-NCAc'!$B$3:$B$1367,'Risk calcs - rural'!A2),SUMIFS('rural-KVR-resident-NCAc'!$N$3:$N$1367,'rural-KVR-resident-NCAc'!$B$3:$B$1367,'Risk calcs - rural'!A2))</f>
        <v>158.5</v>
      </c>
      <c r="H2" s="1"/>
    </row>
    <row r="3" spans="1:8" x14ac:dyDescent="0.25">
      <c r="A3" t="str">
        <f ca="1">OFFSET('Rod emissions'!$H$2,(ROW()-2)*15,0)</f>
        <v>11018-SMAW</v>
      </c>
      <c r="B3" s="30">
        <f ca="1">SUMIFS('rural-KVR-resident-Canc'!$G$3:$G$1367,'rural-KVR-resident-Canc'!$B$3:$B$1367,'Risk calcs - rural'!A3)</f>
        <v>4.31787E-7</v>
      </c>
      <c r="C3" s="45">
        <f ca="1">MAX(SUMIFS('rural-KVR-resident-NCCh'!$I$3:$I$1367,'rural-KVR-resident-NCCh'!$B$3:$B$1367,'Risk calcs - rural'!A3),SUMIFS('rural-KVR-resident-NCCh'!$M$3:$M$1367,'rural-KVR-resident-NCCh'!$B$3:$B$1367,'Risk calcs - rural'!A3),SUMIFS('rural-KVR-resident-NCCh'!$N$3:$N$1367,'rural-KVR-resident-NCCh'!$B$3:$B$1367,'Risk calcs - rural'!A3),SUMIFS('rural-KVR-resident-NCCh'!$S$3:$S$1367,'rural-KVR-resident-NCCh'!$B$3:$B$1367,'Risk calcs - rural'!A3))</f>
        <v>2.9550499999999999E-3</v>
      </c>
      <c r="D3" s="42">
        <f ca="1">SUMIFS('rural-KVR-worker-Cancer'!$G$3:$G$1367,'rural-KVR-worker-Cancer'!$B$3:$B$1367,'Risk calcs - rural'!A3)</f>
        <v>1.457479E-7</v>
      </c>
      <c r="E3" s="42">
        <f ca="1">MAX(SUMIFS('rural-KVR-worker-NCChro'!$I$3:$I$1367,'rural-KVR-worker-NCChro'!$B$3:$B$1367,'Risk calcs - rural'!A3),SUMIFS('rural-KVR-worker-NCChro'!$M$3:$M$1367,'rural-KVR-worker-NCChro'!$B$3:$B$1367,'Risk calcs - rural'!A3),SUMIFS('rural-KVR-worker-NCChro'!$N$3:$N$1367,'rural-KVR-worker-NCChro'!$B$3:$B$1367,'Risk calcs - rural'!A3),SUMIFS('rural-KVR-worker-NCChro'!$S$3:$S$1367,'rural-KVR-worker-NCChro'!$B$3:$B$1367,'Risk calcs - rural'!A3))</f>
        <v>2.9550499999999999E-3</v>
      </c>
      <c r="F3" s="45">
        <f ca="1">MAX(SUMIFS('rural-KVR-resident-NCAc'!$J$3:$J$1367,'rural-KVR-resident-NCAc'!$B$3:$B$1367,'Risk calcs - rural'!A3),SUMIFS('rural-KVR-resident-NCAc'!$N$3:$N$1367,'rural-KVR-resident-NCAc'!$B$3:$B$1367,'Risk calcs - rural'!A3))</f>
        <v>21.8</v>
      </c>
      <c r="H3" s="1"/>
    </row>
    <row r="4" spans="1:8" x14ac:dyDescent="0.25">
      <c r="A4" t="str">
        <f ca="1">OFFSET('Rod emissions'!$H$2,(ROW()-2)*15,0)</f>
        <v>308-SMAW</v>
      </c>
      <c r="B4" s="30">
        <f ca="1">SUMIFS('rural-KVR-resident-Canc'!$G$3:$G$1367,'rural-KVR-resident-Canc'!$B$3:$B$1367,'Risk calcs - rural'!A4)</f>
        <v>1.25978336E-5</v>
      </c>
      <c r="C4" s="45">
        <f ca="1">MAX(SUMIFS('rural-KVR-resident-NCCh'!$I$3:$I$1367,'rural-KVR-resident-NCCh'!$B$3:$B$1367,'Risk calcs - rural'!A4),SUMIFS('rural-KVR-resident-NCCh'!$M$3:$M$1367,'rural-KVR-resident-NCCh'!$B$3:$B$1367,'Risk calcs - rural'!A4),SUMIFS('rural-KVR-resident-NCCh'!$N$3:$N$1367,'rural-KVR-resident-NCCh'!$B$3:$B$1367,'Risk calcs - rural'!A4),SUMIFS('rural-KVR-resident-NCCh'!$S$3:$S$1367,'rural-KVR-resident-NCCh'!$B$3:$B$1367,'Risk calcs - rural'!A4))</f>
        <v>7.1286000000000006E-4</v>
      </c>
      <c r="D4" s="42">
        <f ca="1">SUMIFS('rural-KVR-worker-Cancer'!$G$3:$G$1367,'rural-KVR-worker-Cancer'!$B$3:$B$1367,'Risk calcs - rural'!A4)</f>
        <v>4.2434357000000002E-6</v>
      </c>
      <c r="E4" s="42">
        <f ca="1">MAX(SUMIFS('rural-KVR-worker-NCChro'!$I$3:$I$1367,'rural-KVR-worker-NCChro'!$B$3:$B$1367,'Risk calcs - rural'!A4),SUMIFS('rural-KVR-worker-NCChro'!$M$3:$M$1367,'rural-KVR-worker-NCChro'!$B$3:$B$1367,'Risk calcs - rural'!A4),SUMIFS('rural-KVR-worker-NCChro'!$N$3:$N$1367,'rural-KVR-worker-NCChro'!$B$3:$B$1367,'Risk calcs - rural'!A4),SUMIFS('rural-KVR-worker-NCChro'!$S$3:$S$1367,'rural-KVR-worker-NCChro'!$B$3:$B$1367,'Risk calcs - rural'!A4))</f>
        <v>7.1286000000000006E-4</v>
      </c>
      <c r="F4" s="45">
        <f ca="1">MAX(SUMIFS('rural-KVR-resident-NCAc'!$J$3:$J$1367,'rural-KVR-resident-NCAc'!$B$3:$B$1367,'Risk calcs - rural'!A4),SUMIFS('rural-KVR-resident-NCAc'!$N$3:$N$1367,'rural-KVR-resident-NCAc'!$B$3:$B$1367,'Risk calcs - rural'!A4))</f>
        <v>3.99</v>
      </c>
      <c r="H4" s="1"/>
    </row>
    <row r="5" spans="1:8" x14ac:dyDescent="0.25">
      <c r="A5" t="str">
        <f ca="1">OFFSET('Rod emissions'!$H$2,(ROW()-2)*15,0)</f>
        <v>310-SMAW</v>
      </c>
      <c r="B5" s="30">
        <f ca="1">SUMIFS('rural-KVR-resident-Canc'!$G$3:$G$1367,'rural-KVR-resident-Canc'!$B$3:$B$1367,'Risk calcs - rural'!A5)</f>
        <v>1.1837230490000001E-4</v>
      </c>
      <c r="C5" s="45">
        <f ca="1">MAX(SUMIFS('rural-KVR-resident-NCCh'!$I$3:$I$1367,'rural-KVR-resident-NCCh'!$B$3:$B$1367,'Risk calcs - rural'!A5),SUMIFS('rural-KVR-resident-NCCh'!$M$3:$M$1367,'rural-KVR-resident-NCCh'!$B$3:$B$1367,'Risk calcs - rural'!A5),SUMIFS('rural-KVR-resident-NCCh'!$N$3:$N$1367,'rural-KVR-resident-NCCh'!$B$3:$B$1367,'Risk calcs - rural'!A5),SUMIFS('rural-KVR-resident-NCCh'!$S$3:$S$1367,'rural-KVR-resident-NCCh'!$B$3:$B$1367,'Risk calcs - rural'!A5))</f>
        <v>4.2778E-3</v>
      </c>
      <c r="D5" s="42">
        <f ca="1">SUMIFS('rural-KVR-worker-Cancer'!$G$3:$G$1367,'rural-KVR-worker-Cancer'!$B$3:$B$1367,'Risk calcs - rural'!A5)</f>
        <v>3.9870465279000003E-5</v>
      </c>
      <c r="E5" s="42">
        <f ca="1">MAX(SUMIFS('rural-KVR-worker-NCChro'!$I$3:$I$1367,'rural-KVR-worker-NCChro'!$B$3:$B$1367,'Risk calcs - rural'!A5),SUMIFS('rural-KVR-worker-NCChro'!$M$3:$M$1367,'rural-KVR-worker-NCChro'!$B$3:$B$1367,'Risk calcs - rural'!A5),SUMIFS('rural-KVR-worker-NCChro'!$N$3:$N$1367,'rural-KVR-worker-NCChro'!$B$3:$B$1367,'Risk calcs - rural'!A5),SUMIFS('rural-KVR-worker-NCChro'!$S$3:$S$1367,'rural-KVR-worker-NCChro'!$B$3:$B$1367,'Risk calcs - rural'!A5))</f>
        <v>4.2778E-3</v>
      </c>
      <c r="F5" s="45">
        <f ca="1">MAX(SUMIFS('rural-KVR-resident-NCAc'!$J$3:$J$1367,'rural-KVR-resident-NCAc'!$B$3:$B$1367,'Risk calcs - rural'!A5),SUMIFS('rural-KVR-resident-NCAc'!$N$3:$N$1367,'rural-KVR-resident-NCAc'!$B$3:$B$1367,'Risk calcs - rural'!A5))</f>
        <v>18.2</v>
      </c>
      <c r="H5" s="1"/>
    </row>
    <row r="6" spans="1:8" x14ac:dyDescent="0.25">
      <c r="A6" t="str">
        <f ca="1">OFFSET('Rod emissions'!$H$2,(ROW()-2)*15,0)</f>
        <v>316-SMAW</v>
      </c>
      <c r="B6" s="30">
        <f ca="1">SUMIFS('rural-KVR-resident-Canc'!$G$3:$G$1367,'rural-KVR-resident-Canc'!$B$3:$B$1367,'Risk calcs - rural'!A6)</f>
        <v>1.25959295E-5</v>
      </c>
      <c r="C6" s="45">
        <f ca="1">MAX(SUMIFS('rural-KVR-resident-NCCh'!$I$3:$I$1367,'rural-KVR-resident-NCCh'!$B$3:$B$1367,'Risk calcs - rural'!A6),SUMIFS('rural-KVR-resident-NCCh'!$M$3:$M$1367,'rural-KVR-resident-NCCh'!$B$3:$B$1367,'Risk calcs - rural'!A6),SUMIFS('rural-KVR-resident-NCCh'!$N$3:$N$1367,'rural-KVR-resident-NCCh'!$B$3:$B$1367,'Risk calcs - rural'!A6),SUMIFS('rural-KVR-resident-NCCh'!$S$3:$S$1367,'rural-KVR-resident-NCCh'!$B$3:$B$1367,'Risk calcs - rural'!A6))</f>
        <v>1.0589E-3</v>
      </c>
      <c r="D6" s="42">
        <f ca="1">SUMIFS('rural-KVR-worker-Cancer'!$G$3:$G$1367,'rural-KVR-worker-Cancer'!$B$3:$B$1367,'Risk calcs - rural'!A6)</f>
        <v>4.2427708000000002E-6</v>
      </c>
      <c r="E6" s="42">
        <f ca="1">MAX(SUMIFS('rural-KVR-worker-NCChro'!$I$3:$I$1367,'rural-KVR-worker-NCChro'!$B$3:$B$1367,'Risk calcs - rural'!A6),SUMIFS('rural-KVR-worker-NCChro'!$M$3:$M$1367,'rural-KVR-worker-NCChro'!$B$3:$B$1367,'Risk calcs - rural'!A6),SUMIFS('rural-KVR-worker-NCChro'!$N$3:$N$1367,'rural-KVR-worker-NCChro'!$B$3:$B$1367,'Risk calcs - rural'!A6),SUMIFS('rural-KVR-worker-NCChro'!$S$3:$S$1367,'rural-KVR-worker-NCChro'!$B$3:$B$1367,'Risk calcs - rural'!A6))</f>
        <v>1.0589E-3</v>
      </c>
      <c r="F6" s="45">
        <f ca="1">MAX(SUMIFS('rural-KVR-resident-NCAc'!$J$3:$J$1367,'rural-KVR-resident-NCAc'!$B$3:$B$1367,'Risk calcs - rural'!A6),SUMIFS('rural-KVR-resident-NCAc'!$N$3:$N$1367,'rural-KVR-resident-NCAc'!$B$3:$B$1367,'Risk calcs - rural'!A6))</f>
        <v>5.0999999999999996</v>
      </c>
      <c r="H6" s="1"/>
    </row>
    <row r="7" spans="1:8" x14ac:dyDescent="0.25">
      <c r="A7" t="str">
        <f ca="1">OFFSET('Rod emissions'!$H$2,(ROW()-2)*15,0)</f>
        <v>410-SMAW</v>
      </c>
      <c r="B7" s="30">
        <f ca="1">SUMIFS('rural-KVR-resident-Canc'!$G$3:$G$1367,'rural-KVR-resident-Canc'!$B$3:$B$1367,'Risk calcs - rural'!A7)</f>
        <v>1.18005085E-5</v>
      </c>
      <c r="C7" s="45">
        <f ca="1">MAX(SUMIFS('rural-KVR-resident-NCCh'!$I$3:$I$1367,'rural-KVR-resident-NCCh'!$B$3:$B$1367,'Risk calcs - rural'!A7),SUMIFS('rural-KVR-resident-NCCh'!$M$3:$M$1367,'rural-KVR-resident-NCCh'!$B$3:$B$1367,'Risk calcs - rural'!A7),SUMIFS('rural-KVR-resident-NCCh'!$N$3:$N$1367,'rural-KVR-resident-NCCh'!$B$3:$B$1367,'Risk calcs - rural'!A7),SUMIFS('rural-KVR-resident-NCCh'!$S$3:$S$1367,'rural-KVR-resident-NCCh'!$B$3:$B$1367,'Risk calcs - rural'!A7))</f>
        <v>1.3332999999999999E-3</v>
      </c>
      <c r="D7" s="42">
        <f ca="1">SUMIFS('rural-KVR-worker-Cancer'!$G$3:$G$1367,'rural-KVR-worker-Cancer'!$B$3:$B$1367,'Risk calcs - rural'!A7)</f>
        <v>3.9747268300000004E-6</v>
      </c>
      <c r="E7" s="42">
        <f ca="1">MAX(SUMIFS('rural-KVR-worker-NCChro'!$I$3:$I$1367,'rural-KVR-worker-NCChro'!$B$3:$B$1367,'Risk calcs - rural'!A7),SUMIFS('rural-KVR-worker-NCChro'!$M$3:$M$1367,'rural-KVR-worker-NCChro'!$B$3:$B$1367,'Risk calcs - rural'!A7),SUMIFS('rural-KVR-worker-NCChro'!$N$3:$N$1367,'rural-KVR-worker-NCChro'!$B$3:$B$1367,'Risk calcs - rural'!A7),SUMIFS('rural-KVR-worker-NCChro'!$S$3:$S$1367,'rural-KVR-worker-NCChro'!$B$3:$B$1367,'Risk calcs - rural'!A7))</f>
        <v>1.3332999999999999E-3</v>
      </c>
      <c r="F7" s="45">
        <f ca="1">MAX(SUMIFS('rural-KVR-resident-NCAc'!$J$3:$J$1367,'rural-KVR-resident-NCAc'!$B$3:$B$1367,'Risk calcs - rural'!A7),SUMIFS('rural-KVR-resident-NCAc'!$N$3:$N$1367,'rural-KVR-resident-NCAc'!$B$3:$B$1367,'Risk calcs - rural'!A7))</f>
        <v>1.3</v>
      </c>
      <c r="H7" s="1"/>
    </row>
    <row r="8" spans="1:8" x14ac:dyDescent="0.25">
      <c r="A8" t="str">
        <f ca="1">OFFSET('Rod emissions'!$H$2,(ROW()-2)*15,0)</f>
        <v>6010-SMAW</v>
      </c>
      <c r="B8" s="30">
        <f ca="1">SUMIFS('rural-KVR-resident-Canc'!$G$3:$G$1367,'rural-KVR-resident-Canc'!$B$3:$B$1367,'Risk calcs - rural'!A8)</f>
        <v>6.338101E-8</v>
      </c>
      <c r="C8" s="45">
        <f ca="1">MAX(SUMIFS('rural-KVR-resident-NCCh'!$I$3:$I$1367,'rural-KVR-resident-NCCh'!$B$3:$B$1367,'Risk calcs - rural'!A8),SUMIFS('rural-KVR-resident-NCCh'!$M$3:$M$1367,'rural-KVR-resident-NCCh'!$B$3:$B$1367,'Risk calcs - rural'!A8),SUMIFS('rural-KVR-resident-NCCh'!$N$3:$N$1367,'rural-KVR-resident-NCCh'!$B$3:$B$1367,'Risk calcs - rural'!A8),SUMIFS('rural-KVR-resident-NCCh'!$S$3:$S$1367,'rural-KVR-resident-NCCh'!$B$3:$B$1367,'Risk calcs - rural'!A8))</f>
        <v>1.9333E-3</v>
      </c>
      <c r="D8" s="42">
        <f ca="1">SUMIFS('rural-KVR-worker-Cancer'!$G$3:$G$1367,'rural-KVR-worker-Cancer'!$B$3:$B$1367,'Risk calcs - rural'!A8)</f>
        <v>2.1354519999999998E-8</v>
      </c>
      <c r="E8" s="42">
        <f ca="1">MAX(SUMIFS('rural-KVR-worker-NCChro'!$I$3:$I$1367,'rural-KVR-worker-NCChro'!$B$3:$B$1367,'Risk calcs - rural'!A8),SUMIFS('rural-KVR-worker-NCChro'!$M$3:$M$1367,'rural-KVR-worker-NCChro'!$B$3:$B$1367,'Risk calcs - rural'!A8),SUMIFS('rural-KVR-worker-NCChro'!$N$3:$N$1367,'rural-KVR-worker-NCChro'!$B$3:$B$1367,'Risk calcs - rural'!A8),SUMIFS('rural-KVR-worker-NCChro'!$S$3:$S$1367,'rural-KVR-worker-NCChro'!$B$3:$B$1367,'Risk calcs - rural'!A8))</f>
        <v>1.9333E-3</v>
      </c>
      <c r="F8" s="45">
        <f ca="1">MAX(SUMIFS('rural-KVR-resident-NCAc'!$J$3:$J$1367,'rural-KVR-resident-NCAc'!$B$3:$B$1367,'Risk calcs - rural'!A8),SUMIFS('rural-KVR-resident-NCAc'!$N$3:$N$1367,'rural-KVR-resident-NCAc'!$B$3:$B$1367,'Risk calcs - rural'!A8))</f>
        <v>0.371</v>
      </c>
      <c r="H8" s="1"/>
    </row>
    <row r="9" spans="1:8" x14ac:dyDescent="0.25">
      <c r="A9" t="str">
        <f ca="1">OFFSET('Rod emissions'!$H$2,(ROW()-2)*15,0)</f>
        <v>6011-SMAW</v>
      </c>
      <c r="B9" s="30">
        <f ca="1">SUMIFS('rural-KVR-resident-Canc'!$G$3:$G$1367,'rural-KVR-resident-Canc'!$B$3:$B$1367,'Risk calcs - rural'!A9)</f>
        <v>1.7711648E-7</v>
      </c>
      <c r="C9" s="45">
        <f ca="1">MAX(SUMIFS('rural-KVR-resident-NCCh'!$I$3:$I$1367,'rural-KVR-resident-NCCh'!$B$3:$B$1367,'Risk calcs - rural'!A9),SUMIFS('rural-KVR-resident-NCCh'!$M$3:$M$1367,'rural-KVR-resident-NCCh'!$B$3:$B$1367,'Risk calcs - rural'!A9),SUMIFS('rural-KVR-resident-NCCh'!$N$3:$N$1367,'rural-KVR-resident-NCCh'!$B$3:$B$1367,'Risk calcs - rural'!A9),SUMIFS('rural-KVR-resident-NCCh'!$S$3:$S$1367,'rural-KVR-resident-NCCh'!$B$3:$B$1367,'Risk calcs - rural'!A9))</f>
        <v>1.9444E-3</v>
      </c>
      <c r="D9" s="42">
        <f ca="1">SUMIFS('rural-KVR-worker-Cancer'!$G$3:$G$1367,'rural-KVR-worker-Cancer'!$B$3:$B$1367,'Risk calcs - rural'!A9)</f>
        <v>5.9705869999999997E-8</v>
      </c>
      <c r="E9" s="42">
        <f ca="1">MAX(SUMIFS('rural-KVR-worker-NCChro'!$I$3:$I$1367,'rural-KVR-worker-NCChro'!$B$3:$B$1367,'Risk calcs - rural'!A9),SUMIFS('rural-KVR-worker-NCChro'!$M$3:$M$1367,'rural-KVR-worker-NCChro'!$B$3:$B$1367,'Risk calcs - rural'!A9),SUMIFS('rural-KVR-worker-NCChro'!$N$3:$N$1367,'rural-KVR-worker-NCChro'!$B$3:$B$1367,'Risk calcs - rural'!A9),SUMIFS('rural-KVR-worker-NCChro'!$S$3:$S$1367,'rural-KVR-worker-NCChro'!$B$3:$B$1367,'Risk calcs - rural'!A9))</f>
        <v>1.9444E-3</v>
      </c>
      <c r="F9" s="45">
        <f ca="1">MAX(SUMIFS('rural-KVR-resident-NCAc'!$J$3:$J$1367,'rural-KVR-resident-NCAc'!$B$3:$B$1367,'Risk calcs - rural'!A9),SUMIFS('rural-KVR-resident-NCAc'!$N$3:$N$1367,'rural-KVR-resident-NCAc'!$B$3:$B$1367,'Risk calcs - rural'!A9))</f>
        <v>0.46400000000000002</v>
      </c>
      <c r="H9" s="1"/>
    </row>
    <row r="10" spans="1:8" x14ac:dyDescent="0.25">
      <c r="A10" t="str">
        <f ca="1">OFFSET('Rod emissions'!$H$2,(ROW()-2)*15,0)</f>
        <v>6012-SMAW</v>
      </c>
      <c r="B10" s="30">
        <f ca="1">SUMIFS('rural-KVR-resident-Canc'!$G$3:$G$1367,'rural-KVR-resident-Canc'!$B$3:$B$1367,'Risk calcs - rural'!A10)</f>
        <v>0</v>
      </c>
      <c r="C10" s="45">
        <f ca="1">MAX(SUMIFS('rural-KVR-resident-NCCh'!$I$3:$I$1367,'rural-KVR-resident-NCCh'!$B$3:$B$1367,'Risk calcs - rural'!A10),SUMIFS('rural-KVR-resident-NCCh'!$M$3:$M$1367,'rural-KVR-resident-NCCh'!$B$3:$B$1367,'Risk calcs - rural'!A10),SUMIFS('rural-KVR-resident-NCCh'!$N$3:$N$1367,'rural-KVR-resident-NCCh'!$B$3:$B$1367,'Risk calcs - rural'!A10),SUMIFS('rural-KVR-resident-NCCh'!$S$3:$S$1367,'rural-KVR-resident-NCCh'!$B$3:$B$1367,'Risk calcs - rural'!A10))</f>
        <v>2.2332999999999999E-4</v>
      </c>
      <c r="D10" s="42">
        <f ca="1">SUMIFS('rural-KVR-worker-Cancer'!$G$3:$G$1367,'rural-KVR-worker-Cancer'!$B$3:$B$1367,'Risk calcs - rural'!A10)</f>
        <v>0</v>
      </c>
      <c r="E10" s="42">
        <f ca="1">MAX(SUMIFS('rural-KVR-worker-NCChro'!$I$3:$I$1367,'rural-KVR-worker-NCChro'!$B$3:$B$1367,'Risk calcs - rural'!A10),SUMIFS('rural-KVR-worker-NCChro'!$M$3:$M$1367,'rural-KVR-worker-NCChro'!$B$3:$B$1367,'Risk calcs - rural'!A10),SUMIFS('rural-KVR-worker-NCChro'!$N$3:$N$1367,'rural-KVR-worker-NCChro'!$B$3:$B$1367,'Risk calcs - rural'!A10),SUMIFS('rural-KVR-worker-NCChro'!$S$3:$S$1367,'rural-KVR-worker-NCChro'!$B$3:$B$1367,'Risk calcs - rural'!A10))</f>
        <v>2.2332999999999999E-4</v>
      </c>
      <c r="F10" s="45">
        <f ca="1">MAX(SUMIFS('rural-KVR-resident-NCAc'!$J$3:$J$1367,'rural-KVR-resident-NCAc'!$B$3:$B$1367,'Risk calcs - rural'!A10),SUMIFS('rural-KVR-resident-NCAc'!$N$3:$N$1367,'rural-KVR-resident-NCAc'!$B$3:$B$1367,'Risk calcs - rural'!A10))</f>
        <v>4.2500000000000003E-3</v>
      </c>
      <c r="H10" s="1"/>
    </row>
    <row r="11" spans="1:8" x14ac:dyDescent="0.25">
      <c r="A11" t="str">
        <f ca="1">OFFSET('Rod emissions'!$H$2,(ROW()-2)*15,0)</f>
        <v>6013-SMAW</v>
      </c>
      <c r="B11" s="30">
        <f ca="1">SUMIFS('rural-KVR-resident-Canc'!$G$3:$G$1367,'rural-KVR-resident-Canc'!$B$3:$B$1367,'Risk calcs - rural'!A11)</f>
        <v>1.4190260999999999E-7</v>
      </c>
      <c r="C11" s="45">
        <f ca="1">MAX(SUMIFS('rural-KVR-resident-NCCh'!$I$3:$I$1367,'rural-KVR-resident-NCCh'!$B$3:$B$1367,'Risk calcs - rural'!A11),SUMIFS('rural-KVR-resident-NCCh'!$M$3:$M$1367,'rural-KVR-resident-NCCh'!$B$3:$B$1367,'Risk calcs - rural'!A11),SUMIFS('rural-KVR-resident-NCCh'!$N$3:$N$1367,'rural-KVR-resident-NCCh'!$B$3:$B$1367,'Risk calcs - rural'!A11),SUMIFS('rural-KVR-resident-NCCh'!$S$3:$S$1367,'rural-KVR-resident-NCCh'!$B$3:$B$1367,'Risk calcs - rural'!A11))</f>
        <v>1.8332999999999999E-3</v>
      </c>
      <c r="D11" s="42">
        <f ca="1">SUMIFS('rural-KVR-worker-Cancer'!$G$3:$G$1367,'rural-KVR-worker-Cancer'!$B$3:$B$1367,'Risk calcs - rural'!A11)</f>
        <v>4.7839762000000007E-8</v>
      </c>
      <c r="E11" s="42">
        <f ca="1">MAX(SUMIFS('rural-KVR-worker-NCChro'!$I$3:$I$1367,'rural-KVR-worker-NCChro'!$B$3:$B$1367,'Risk calcs - rural'!A11),SUMIFS('rural-KVR-worker-NCChro'!$M$3:$M$1367,'rural-KVR-worker-NCChro'!$B$3:$B$1367,'Risk calcs - rural'!A11),SUMIFS('rural-KVR-worker-NCChro'!$N$3:$N$1367,'rural-KVR-worker-NCChro'!$B$3:$B$1367,'Risk calcs - rural'!A11),SUMIFS('rural-KVR-worker-NCChro'!$S$3:$S$1367,'rural-KVR-worker-NCChro'!$B$3:$B$1367,'Risk calcs - rural'!A11))</f>
        <v>1.8332999999999999E-3</v>
      </c>
      <c r="F11" s="45">
        <f ca="1">MAX(SUMIFS('rural-KVR-resident-NCAc'!$J$3:$J$1367,'rural-KVR-resident-NCAc'!$B$3:$B$1367,'Risk calcs - rural'!A11),SUMIFS('rural-KVR-resident-NCAc'!$N$3:$N$1367,'rural-KVR-resident-NCAc'!$B$3:$B$1367,'Risk calcs - rural'!A11))</f>
        <v>0.1855</v>
      </c>
      <c r="H11" s="1"/>
    </row>
    <row r="12" spans="1:8" x14ac:dyDescent="0.25">
      <c r="A12" t="str">
        <f ca="1">OFFSET('Rod emissions'!$H$2,(ROW()-2)*15,0)</f>
        <v>7018-SMAW</v>
      </c>
      <c r="B12" s="30">
        <f ca="1">SUMIFS('rural-KVR-resident-Canc'!$G$3:$G$1367,'rural-KVR-resident-Canc'!$B$3:$B$1367,'Risk calcs - rural'!A12)</f>
        <v>4.0989261000000002E-7</v>
      </c>
      <c r="C12" s="45">
        <f ca="1">MAX(SUMIFS('rural-KVR-resident-NCCh'!$I$3:$I$1367,'rural-KVR-resident-NCCh'!$B$3:$B$1367,'Risk calcs - rural'!A12),SUMIFS('rural-KVR-resident-NCCh'!$M$3:$M$1367,'rural-KVR-resident-NCCh'!$B$3:$B$1367,'Risk calcs - rural'!A12),SUMIFS('rural-KVR-resident-NCCh'!$N$3:$N$1367,'rural-KVR-resident-NCCh'!$B$3:$B$1367,'Risk calcs - rural'!A12),SUMIFS('rural-KVR-resident-NCCh'!$S$3:$S$1367,'rural-KVR-resident-NCCh'!$B$3:$B$1367,'Risk calcs - rural'!A12))</f>
        <v>2E-3</v>
      </c>
      <c r="D12" s="42">
        <f ca="1">SUMIFS('rural-KVR-worker-Cancer'!$G$3:$G$1367,'rural-KVR-worker-Cancer'!$B$3:$B$1367,'Risk calcs - rural'!A12)</f>
        <v>1.3810176200000001E-7</v>
      </c>
      <c r="E12" s="42">
        <f ca="1">MAX(SUMIFS('rural-KVR-worker-NCChro'!$I$3:$I$1367,'rural-KVR-worker-NCChro'!$B$3:$B$1367,'Risk calcs - rural'!A12),SUMIFS('rural-KVR-worker-NCChro'!$M$3:$M$1367,'rural-KVR-worker-NCChro'!$B$3:$B$1367,'Risk calcs - rural'!A12),SUMIFS('rural-KVR-worker-NCChro'!$N$3:$N$1367,'rural-KVR-worker-NCChro'!$B$3:$B$1367,'Risk calcs - rural'!A12),SUMIFS('rural-KVR-worker-NCChro'!$S$3:$S$1367,'rural-KVR-worker-NCChro'!$B$3:$B$1367,'Risk calcs - rural'!A12))</f>
        <v>2E-3</v>
      </c>
      <c r="F12" s="45">
        <f ca="1">MAX(SUMIFS('rural-KVR-resident-NCAc'!$J$3:$J$1367,'rural-KVR-resident-NCAc'!$B$3:$B$1367,'Risk calcs - rural'!A12),SUMIFS('rural-KVR-resident-NCAc'!$N$3:$N$1367,'rural-KVR-resident-NCAc'!$B$3:$B$1367,'Risk calcs - rural'!A12))</f>
        <v>0.1855</v>
      </c>
      <c r="H12" s="1"/>
    </row>
    <row r="13" spans="1:8" x14ac:dyDescent="0.25">
      <c r="A13" t="str">
        <f ca="1">OFFSET('Rod emissions'!$H$2,(ROW()-2)*15,0)</f>
        <v>7024-SMAW</v>
      </c>
      <c r="B13" s="30">
        <f ca="1">SUMIFS('rural-KVR-resident-Canc'!$G$3:$G$1367,'rural-KVR-resident-Canc'!$B$3:$B$1367,'Risk calcs - rural'!A13)</f>
        <v>3.4639999999999998E-8</v>
      </c>
      <c r="C13" s="45">
        <f ca="1">MAX(SUMIFS('rural-KVR-resident-NCCh'!$I$3:$I$1367,'rural-KVR-resident-NCCh'!$B$3:$B$1367,'Risk calcs - rural'!A13),SUMIFS('rural-KVR-resident-NCCh'!$M$3:$M$1367,'rural-KVR-resident-NCCh'!$B$3:$B$1367,'Risk calcs - rural'!A13),SUMIFS('rural-KVR-resident-NCCh'!$N$3:$N$1367,'rural-KVR-resident-NCCh'!$B$3:$B$1367,'Risk calcs - rural'!A13),SUMIFS('rural-KVR-resident-NCCh'!$S$3:$S$1367,'rural-KVR-resident-NCCh'!$B$3:$B$1367,'Risk calcs - rural'!A13))</f>
        <v>1.2221999999999999E-3</v>
      </c>
      <c r="D13" s="42">
        <f ca="1">SUMIFS('rural-KVR-worker-Cancer'!$G$3:$G$1367,'rural-KVR-worker-Cancer'!$B$3:$B$1367,'Risk calcs - rural'!A13)</f>
        <v>1.1668000000000001E-8</v>
      </c>
      <c r="E13" s="42">
        <f ca="1">MAX(SUMIFS('rural-KVR-worker-NCChro'!$I$3:$I$1367,'rural-KVR-worker-NCChro'!$B$3:$B$1367,'Risk calcs - rural'!A13),SUMIFS('rural-KVR-worker-NCChro'!$M$3:$M$1367,'rural-KVR-worker-NCChro'!$B$3:$B$1367,'Risk calcs - rural'!A13),SUMIFS('rural-KVR-worker-NCChro'!$N$3:$N$1367,'rural-KVR-worker-NCChro'!$B$3:$B$1367,'Risk calcs - rural'!A13),SUMIFS('rural-KVR-worker-NCChro'!$S$3:$S$1367,'rural-KVR-worker-NCChro'!$B$3:$B$1367,'Risk calcs - rural'!A13))</f>
        <v>1.2221999999999999E-3</v>
      </c>
      <c r="F13" s="45">
        <f ca="1">MAX(SUMIFS('rural-KVR-resident-NCAc'!$J$3:$J$1367,'rural-KVR-resident-NCAc'!$B$3:$B$1367,'Risk calcs - rural'!A13),SUMIFS('rural-KVR-resident-NCAc'!$N$3:$N$1367,'rural-KVR-resident-NCAc'!$B$3:$B$1367,'Risk calcs - rural'!A13))</f>
        <v>0</v>
      </c>
      <c r="H13" s="1"/>
    </row>
    <row r="14" spans="1:8" x14ac:dyDescent="0.25">
      <c r="A14" t="str">
        <f ca="1">OFFSET('Rod emissions'!$H$2,(ROW()-2)*15,0)</f>
        <v>7028-SMAW</v>
      </c>
      <c r="B14" s="30">
        <f ca="1">SUMIFS('rural-KVR-resident-Canc'!$G$3:$G$1367,'rural-KVR-resident-Canc'!$B$3:$B$1367,'Risk calcs - rural'!A14)</f>
        <v>4.1449190000000001E-7</v>
      </c>
      <c r="C14" s="45">
        <f ca="1">MAX(SUMIFS('rural-KVR-resident-NCCh'!$I$3:$I$1367,'rural-KVR-resident-NCCh'!$B$3:$B$1367,'Risk calcs - rural'!A14),SUMIFS('rural-KVR-resident-NCCh'!$M$3:$M$1367,'rural-KVR-resident-NCCh'!$B$3:$B$1367,'Risk calcs - rural'!A14),SUMIFS('rural-KVR-resident-NCCh'!$N$3:$N$1367,'rural-KVR-resident-NCCh'!$B$3:$B$1367,'Risk calcs - rural'!A14),SUMIFS('rural-KVR-resident-NCCh'!$S$3:$S$1367,'rural-KVR-resident-NCCh'!$B$3:$B$1367,'Risk calcs - rural'!A14))</f>
        <v>1.6444000000000001E-3</v>
      </c>
      <c r="D14" s="42">
        <f ca="1">SUMIFS('rural-KVR-worker-Cancer'!$G$3:$G$1367,'rural-KVR-worker-Cancer'!$B$3:$B$1367,'Risk calcs - rural'!A14)</f>
        <v>1.3751573E-7</v>
      </c>
      <c r="E14" s="42">
        <f ca="1">MAX(SUMIFS('rural-KVR-worker-NCChro'!$I$3:$I$1367,'rural-KVR-worker-NCChro'!$B$3:$B$1367,'Risk calcs - rural'!A14),SUMIFS('rural-KVR-worker-NCChro'!$M$3:$M$1367,'rural-KVR-worker-NCChro'!$B$3:$B$1367,'Risk calcs - rural'!A14),SUMIFS('rural-KVR-worker-NCChro'!$N$3:$N$1367,'rural-KVR-worker-NCChro'!$B$3:$B$1367,'Risk calcs - rural'!A14),SUMIFS('rural-KVR-worker-NCChro'!$S$3:$S$1367,'rural-KVR-worker-NCChro'!$B$3:$B$1367,'Risk calcs - rural'!A14))</f>
        <v>1.6444000000000001E-3</v>
      </c>
      <c r="F14" s="45">
        <f ca="1">MAX(SUMIFS('rural-KVR-resident-NCAc'!$J$3:$J$1367,'rural-KVR-resident-NCAc'!$B$3:$B$1367,'Risk calcs - rural'!A14),SUMIFS('rural-KVR-resident-NCAc'!$N$3:$N$1367,'rural-KVR-resident-NCAc'!$B$3:$B$1367,'Risk calcs - rural'!A14))</f>
        <v>0</v>
      </c>
      <c r="H14" s="1"/>
    </row>
    <row r="15" spans="1:8" x14ac:dyDescent="0.25">
      <c r="A15" t="str">
        <f ca="1">OFFSET('Rod emissions'!$H$2,(ROW()-2)*15,0)</f>
        <v>8018-SMAW</v>
      </c>
      <c r="B15" s="30">
        <f ca="1">SUMIFS('rural-KVR-resident-Canc'!$G$3:$G$1367,'rural-KVR-resident-Canc'!$B$3:$B$1367,'Risk calcs - rural'!A15)</f>
        <v>5.9542849999999999E-7</v>
      </c>
      <c r="C15" s="45">
        <f ca="1">MAX(SUMIFS('rural-KVR-resident-NCCh'!$I$3:$I$1367,'rural-KVR-resident-NCCh'!$B$3:$B$1367,'Risk calcs - rural'!A15),SUMIFS('rural-KVR-resident-NCCh'!$M$3:$M$1367,'rural-KVR-resident-NCCh'!$B$3:$B$1367,'Risk calcs - rural'!A15),SUMIFS('rural-KVR-resident-NCCh'!$N$3:$N$1367,'rural-KVR-resident-NCCh'!$B$3:$B$1367,'Risk calcs - rural'!A15),SUMIFS('rural-KVR-resident-NCCh'!$S$3:$S$1367,'rural-KVR-resident-NCCh'!$B$3:$B$1367,'Risk calcs - rural'!A15))</f>
        <v>6.4605999999999995E-4</v>
      </c>
      <c r="D15" s="42">
        <f ca="1">SUMIFS('rural-KVR-worker-Cancer'!$G$3:$G$1367,'rural-KVR-worker-Cancer'!$B$3:$B$1367,'Risk calcs - rural'!A15)</f>
        <v>2.0063030000000002E-7</v>
      </c>
      <c r="E15" s="42">
        <f ca="1">MAX(SUMIFS('rural-KVR-worker-NCChro'!$I$3:$I$1367,'rural-KVR-worker-NCChro'!$B$3:$B$1367,'Risk calcs - rural'!A15),SUMIFS('rural-KVR-worker-NCChro'!$M$3:$M$1367,'rural-KVR-worker-NCChro'!$B$3:$B$1367,'Risk calcs - rural'!A15),SUMIFS('rural-KVR-worker-NCChro'!$N$3:$N$1367,'rural-KVR-worker-NCChro'!$B$3:$B$1367,'Risk calcs - rural'!A15),SUMIFS('rural-KVR-worker-NCChro'!$S$3:$S$1367,'rural-KVR-worker-NCChro'!$B$3:$B$1367,'Risk calcs - rural'!A15))</f>
        <v>6.4605999999999995E-4</v>
      </c>
      <c r="F15" s="45">
        <f ca="1">MAX(SUMIFS('rural-KVR-resident-NCAc'!$J$3:$J$1367,'rural-KVR-resident-NCAc'!$B$3:$B$1367,'Risk calcs - rural'!A15),SUMIFS('rural-KVR-resident-NCAc'!$N$3:$N$1367,'rural-KVR-resident-NCAc'!$B$3:$B$1367,'Risk calcs - rural'!A15))</f>
        <v>4.7300000000000004</v>
      </c>
      <c r="H15" s="1"/>
    </row>
    <row r="16" spans="1:8" x14ac:dyDescent="0.25">
      <c r="A16" t="str">
        <f ca="1">OFFSET('Rod emissions'!$H$2,(ROW()-2)*15,0)</f>
        <v>9018-SMAW</v>
      </c>
      <c r="B16" s="30">
        <f ca="1">SUMIFS('rural-KVR-resident-Canc'!$G$3:$G$1367,'rural-KVR-resident-Canc'!$B$3:$B$1367,'Risk calcs - rural'!A16)</f>
        <v>7.3396039000000002E-6</v>
      </c>
      <c r="C16" s="45">
        <f ca="1">MAX(SUMIFS('rural-KVR-resident-NCCh'!$I$3:$I$1367,'rural-KVR-resident-NCCh'!$B$3:$B$1367,'Risk calcs - rural'!A16),SUMIFS('rural-KVR-resident-NCCh'!$M$3:$M$1367,'rural-KVR-resident-NCCh'!$B$3:$B$1367,'Risk calcs - rural'!A16),SUMIFS('rural-KVR-resident-NCCh'!$N$3:$N$1367,'rural-KVR-resident-NCCh'!$B$3:$B$1367,'Risk calcs - rural'!A16),SUMIFS('rural-KVR-resident-NCCh'!$S$3:$S$1367,'rural-KVR-resident-NCCh'!$B$3:$B$1367,'Risk calcs - rural'!A16))</f>
        <v>1.5222E-3</v>
      </c>
      <c r="D16" s="42">
        <f ca="1">SUMIFS('rural-KVR-worker-Cancer'!$G$3:$G$1367,'rural-KVR-worker-Cancer'!$B$3:$B$1367,'Risk calcs - rural'!A16)</f>
        <v>2.4721902800000001E-6</v>
      </c>
      <c r="E16" s="42">
        <f ca="1">MAX(SUMIFS('rural-KVR-worker-NCChro'!$I$3:$I$1367,'rural-KVR-worker-NCChro'!$B$3:$B$1367,'Risk calcs - rural'!A16),SUMIFS('rural-KVR-worker-NCChro'!$M$3:$M$1367,'rural-KVR-worker-NCChro'!$B$3:$B$1367,'Risk calcs - rural'!A16),SUMIFS('rural-KVR-worker-NCChro'!$N$3:$N$1367,'rural-KVR-worker-NCChro'!$B$3:$B$1367,'Risk calcs - rural'!A16),SUMIFS('rural-KVR-worker-NCChro'!$S$3:$S$1367,'rural-KVR-worker-NCChro'!$B$3:$B$1367,'Risk calcs - rural'!A16))</f>
        <v>1.5222E-3</v>
      </c>
      <c r="F16" s="45">
        <f ca="1">MAX(SUMIFS('rural-KVR-resident-NCAc'!$J$3:$J$1367,'rural-KVR-resident-NCAc'!$B$3:$B$1367,'Risk calcs - rural'!A16),SUMIFS('rural-KVR-resident-NCAc'!$N$3:$N$1367,'rural-KVR-resident-NCAc'!$B$3:$B$1367,'Risk calcs - rural'!A16))</f>
        <v>1.2050000000000001</v>
      </c>
      <c r="H16" s="1"/>
    </row>
    <row r="17" spans="1:8" x14ac:dyDescent="0.25">
      <c r="A17" t="str">
        <f ca="1">OFFSET('Rod emissions'!$H$2,(ROW()-2)*15,0)</f>
        <v>CoCr-SMAW</v>
      </c>
      <c r="B17" s="30">
        <f ca="1">SUMIFS('rural-KVR-resident-Canc'!$G$3:$G$1367,'rural-KVR-resident-Canc'!$B$3:$B$1367,'Risk calcs - rural'!A17)</f>
        <v>1.00195E-4</v>
      </c>
      <c r="C17" s="45">
        <f ca="1">MAX(SUMIFS('rural-KVR-resident-NCCh'!$I$3:$I$1367,'rural-KVR-resident-NCCh'!$B$3:$B$1367,'Risk calcs - rural'!A17),SUMIFS('rural-KVR-resident-NCCh'!$M$3:$M$1367,'rural-KVR-resident-NCCh'!$B$3:$B$1367,'Risk calcs - rural'!A17),SUMIFS('rural-KVR-resident-NCCh'!$N$3:$N$1367,'rural-KVR-resident-NCCh'!$B$3:$B$1367,'Risk calcs - rural'!A17),SUMIFS('rural-KVR-resident-NCCh'!$S$3:$S$1367,'rural-KVR-resident-NCCh'!$B$3:$B$1367,'Risk calcs - rural'!A17))</f>
        <v>1.17E-3</v>
      </c>
      <c r="D17" s="42">
        <f ca="1">SUMIFS('rural-KVR-worker-Cancer'!$G$3:$G$1367,'rural-KVR-worker-Cancer'!$B$3:$B$1367,'Risk calcs - rural'!A17)</f>
        <v>3.39474E-5</v>
      </c>
      <c r="E17" s="42">
        <f ca="1">MAX(SUMIFS('rural-KVR-worker-NCChro'!$I$3:$I$1367,'rural-KVR-worker-NCChro'!$B$3:$B$1367,'Risk calcs - rural'!A17),SUMIFS('rural-KVR-worker-NCChro'!$M$3:$M$1367,'rural-KVR-worker-NCChro'!$B$3:$B$1367,'Risk calcs - rural'!A17),SUMIFS('rural-KVR-worker-NCChro'!$N$3:$N$1367,'rural-KVR-worker-NCChro'!$B$3:$B$1367,'Risk calcs - rural'!A17),SUMIFS('rural-KVR-worker-NCChro'!$S$3:$S$1367,'rural-KVR-worker-NCChro'!$B$3:$B$1367,'Risk calcs - rural'!A17))</f>
        <v>1.17E-3</v>
      </c>
      <c r="F17" s="45">
        <f ca="1">MAX(SUMIFS('rural-KVR-resident-NCAc'!$J$3:$J$1367,'rural-KVR-resident-NCAc'!$B$3:$B$1367,'Risk calcs - rural'!A17),SUMIFS('rural-KVR-resident-NCAc'!$N$3:$N$1367,'rural-KVR-resident-NCAc'!$B$3:$B$1367,'Risk calcs - rural'!A17))</f>
        <v>0</v>
      </c>
      <c r="H17" s="1"/>
    </row>
    <row r="18" spans="1:8" x14ac:dyDescent="0.25">
      <c r="A18" t="str">
        <f ca="1">OFFSET('Rod emissions'!$H$2,(ROW()-2)*15,0)</f>
        <v>Ni-Cl-SMAW</v>
      </c>
      <c r="B18" s="30">
        <f ca="1">SUMIFS('rural-KVR-resident-Canc'!$G$3:$G$1367,'rural-KVR-resident-Canc'!$B$3:$B$1367,'Risk calcs - rural'!A18)</f>
        <v>9.6053999999999994E-8</v>
      </c>
      <c r="C18" s="45">
        <f ca="1">MAX(SUMIFS('rural-KVR-resident-NCCh'!$I$3:$I$1367,'rural-KVR-resident-NCCh'!$B$3:$B$1367,'Risk calcs - rural'!A18),SUMIFS('rural-KVR-resident-NCCh'!$M$3:$M$1367,'rural-KVR-resident-NCCh'!$B$3:$B$1367,'Risk calcs - rural'!A18),SUMIFS('rural-KVR-resident-NCCh'!$N$3:$N$1367,'rural-KVR-resident-NCCh'!$B$3:$B$1367,'Risk calcs - rural'!A18),SUMIFS('rural-KVR-resident-NCCh'!$S$3:$S$1367,'rural-KVR-resident-NCCh'!$B$3:$B$1367,'Risk calcs - rural'!A18))</f>
        <v>1.1143E-2</v>
      </c>
      <c r="D18" s="42">
        <f ca="1">SUMIFS('rural-KVR-worker-Cancer'!$G$3:$G$1367,'rural-KVR-worker-Cancer'!$B$3:$B$1367,'Risk calcs - rural'!A18)</f>
        <v>3.3545E-8</v>
      </c>
      <c r="E18" s="42">
        <f ca="1">MAX(SUMIFS('rural-KVR-worker-NCChro'!$I$3:$I$1367,'rural-KVR-worker-NCChro'!$B$3:$B$1367,'Risk calcs - rural'!A18),SUMIFS('rural-KVR-worker-NCChro'!$M$3:$M$1367,'rural-KVR-worker-NCChro'!$B$3:$B$1367,'Risk calcs - rural'!A18),SUMIFS('rural-KVR-worker-NCChro'!$N$3:$N$1367,'rural-KVR-worker-NCChro'!$B$3:$B$1367,'Risk calcs - rural'!A18),SUMIFS('rural-KVR-worker-NCChro'!$S$3:$S$1367,'rural-KVR-worker-NCChro'!$B$3:$B$1367,'Risk calcs - rural'!A18))</f>
        <v>1.1143E-2</v>
      </c>
      <c r="F18" s="45">
        <f ca="1">MAX(SUMIFS('rural-KVR-resident-NCAc'!$J$3:$J$1367,'rural-KVR-resident-NCAc'!$B$3:$B$1367,'Risk calcs - rural'!A18),SUMIFS('rural-KVR-resident-NCAc'!$N$3:$N$1367,'rural-KVR-resident-NCAc'!$B$3:$B$1367,'Risk calcs - rural'!A18))</f>
        <v>82.5</v>
      </c>
      <c r="H18" s="1"/>
    </row>
    <row r="19" spans="1:8" x14ac:dyDescent="0.25">
      <c r="A19" t="str">
        <f ca="1">OFFSET('Rod emissions'!$H$2,(ROW()-2)*15,0)</f>
        <v>NiCrMo-SMAW</v>
      </c>
      <c r="B19" s="30">
        <f ca="1">SUMIFS('rural-KVR-resident-Canc'!$G$3:$G$1367,'rural-KVR-resident-Canc'!$B$3:$B$1367,'Risk calcs - rural'!A19)</f>
        <v>1.4558600000000002E-5</v>
      </c>
      <c r="C19" s="45">
        <f ca="1">MAX(SUMIFS('rural-KVR-resident-NCCh'!$I$3:$I$1367,'rural-KVR-resident-NCCh'!$B$3:$B$1367,'Risk calcs - rural'!A19),SUMIFS('rural-KVR-resident-NCCh'!$M$3:$M$1367,'rural-KVR-resident-NCCh'!$B$3:$B$1367,'Risk calcs - rural'!A19),SUMIFS('rural-KVR-resident-NCCh'!$N$3:$N$1367,'rural-KVR-resident-NCCh'!$B$3:$B$1367,'Risk calcs - rural'!A19),SUMIFS('rural-KVR-resident-NCCh'!$S$3:$S$1367,'rural-KVR-resident-NCCh'!$B$3:$B$1367,'Risk calcs - rural'!A19))</f>
        <v>3.2876999999999997E-3</v>
      </c>
      <c r="D19" s="42">
        <f ca="1">SUMIFS('rural-KVR-worker-Cancer'!$G$3:$G$1367,'rural-KVR-worker-Cancer'!$B$3:$B$1367,'Risk calcs - rural'!A19)</f>
        <v>4.9042894999999994E-6</v>
      </c>
      <c r="E19" s="42">
        <f ca="1">MAX(SUMIFS('rural-KVR-worker-NCChro'!$I$3:$I$1367,'rural-KVR-worker-NCChro'!$B$3:$B$1367,'Risk calcs - rural'!A19),SUMIFS('rural-KVR-worker-NCChro'!$M$3:$M$1367,'rural-KVR-worker-NCChro'!$B$3:$B$1367,'Risk calcs - rural'!A19),SUMIFS('rural-KVR-worker-NCChro'!$N$3:$N$1367,'rural-KVR-worker-NCChro'!$B$3:$B$1367,'Risk calcs - rural'!A19),SUMIFS('rural-KVR-worker-NCChro'!$S$3:$S$1367,'rural-KVR-worker-NCChro'!$B$3:$B$1367,'Risk calcs - rural'!A19))</f>
        <v>3.2876999999999997E-3</v>
      </c>
      <c r="F19" s="45">
        <f ca="1">MAX(SUMIFS('rural-KVR-resident-NCAc'!$J$3:$J$1367,'rural-KVR-resident-NCAc'!$B$3:$B$1367,'Risk calcs - rural'!A19),SUMIFS('rural-KVR-resident-NCAc'!$N$3:$N$1367,'rural-KVR-resident-NCAc'!$B$3:$B$1367,'Risk calcs - rural'!A19))</f>
        <v>22.9</v>
      </c>
      <c r="H19" s="1"/>
    </row>
    <row r="20" spans="1:8" x14ac:dyDescent="0.25">
      <c r="A20" t="str">
        <f ca="1">OFFSET('Rod emissions'!$H$2,(ROW()-2)*15,0)</f>
        <v>ENi-Cu-SMAW</v>
      </c>
      <c r="B20" s="30">
        <f ca="1">SUMIFS('rural-KVR-resident-Canc'!$G$3:$G$1367,'rural-KVR-resident-Canc'!$B$3:$B$1367,'Risk calcs - rural'!A20)</f>
        <v>4.5626000000000001E-8</v>
      </c>
      <c r="C20" s="45">
        <f ca="1">MAX(SUMIFS('rural-KVR-resident-NCCh'!$I$3:$I$1367,'rural-KVR-resident-NCCh'!$B$3:$B$1367,'Risk calcs - rural'!A20),SUMIFS('rural-KVR-resident-NCCh'!$M$3:$M$1367,'rural-KVR-resident-NCCh'!$B$3:$B$1367,'Risk calcs - rural'!A20),SUMIFS('rural-KVR-resident-NCCh'!$N$3:$N$1367,'rural-KVR-resident-NCCh'!$B$3:$B$1367,'Risk calcs - rural'!A20),SUMIFS('rural-KVR-resident-NCCh'!$S$3:$S$1367,'rural-KVR-resident-NCCh'!$B$3:$B$1367,'Risk calcs - rural'!A20))</f>
        <v>5.2928999999999997E-3</v>
      </c>
      <c r="D20" s="42">
        <f ca="1">SUMIFS('rural-KVR-worker-Cancer'!$G$3:$G$1367,'rural-KVR-worker-Cancer'!$B$3:$B$1367,'Risk calcs - rural'!A20)</f>
        <v>1.5933999999999999E-8</v>
      </c>
      <c r="E20" s="42">
        <f ca="1">MAX(SUMIFS('rural-KVR-worker-NCChro'!$I$3:$I$1367,'rural-KVR-worker-NCChro'!$B$3:$B$1367,'Risk calcs - rural'!A20),SUMIFS('rural-KVR-worker-NCChro'!$M$3:$M$1367,'rural-KVR-worker-NCChro'!$B$3:$B$1367,'Risk calcs - rural'!A20),SUMIFS('rural-KVR-worker-NCChro'!$N$3:$N$1367,'rural-KVR-worker-NCChro'!$B$3:$B$1367,'Risk calcs - rural'!A20),SUMIFS('rural-KVR-worker-NCChro'!$S$3:$S$1367,'rural-KVR-worker-NCChro'!$B$3:$B$1367,'Risk calcs - rural'!A20))</f>
        <v>5.2928999999999997E-3</v>
      </c>
      <c r="F20" s="45">
        <f ca="1">MAX(SUMIFS('rural-KVR-resident-NCAc'!$J$3:$J$1367,'rural-KVR-resident-NCAc'!$B$3:$B$1367,'Risk calcs - rural'!A20),SUMIFS('rural-KVR-resident-NCAc'!$N$3:$N$1367,'rural-KVR-resident-NCAc'!$B$3:$B$1367,'Risk calcs - rural'!A20))</f>
        <v>39.25</v>
      </c>
      <c r="H20" s="1"/>
    </row>
    <row r="21" spans="1:8" x14ac:dyDescent="0.25">
      <c r="A21" t="str">
        <f ca="1">OFFSET('Rod emissions'!$H$2,(ROW()-2)*15,0)</f>
        <v>4043-SMAW</v>
      </c>
      <c r="B21" s="30">
        <f ca="1">SUMIFS('rural-KVR-resident-Canc'!$G$3:$G$1367,'rural-KVR-resident-Canc'!$B$3:$B$1367,'Risk calcs - rural'!A21)</f>
        <v>0</v>
      </c>
      <c r="C21" s="45">
        <f ca="1">MAX(SUMIFS('rural-KVR-resident-NCCh'!$I$3:$I$1367,'rural-KVR-resident-NCCh'!$B$3:$B$1367,'Risk calcs - rural'!A21),SUMIFS('rural-KVR-resident-NCCh'!$M$3:$M$1367,'rural-KVR-resident-NCCh'!$B$3:$B$1367,'Risk calcs - rural'!A21),SUMIFS('rural-KVR-resident-NCCh'!$N$3:$N$1367,'rural-KVR-resident-NCCh'!$B$3:$B$1367,'Risk calcs - rural'!A21),SUMIFS('rural-KVR-resident-NCCh'!$S$3:$S$1367,'rural-KVR-resident-NCCh'!$B$3:$B$1367,'Risk calcs - rural'!A21))</f>
        <v>5.5778000000000002E-6</v>
      </c>
      <c r="D21" s="42">
        <f ca="1">SUMIFS('rural-KVR-worker-Cancer'!$G$3:$G$1367,'rural-KVR-worker-Cancer'!$B$3:$B$1367,'Risk calcs - rural'!A21)</f>
        <v>0</v>
      </c>
      <c r="E21" s="42">
        <f ca="1">MAX(SUMIFS('rural-KVR-worker-NCChro'!$I$3:$I$1367,'rural-KVR-worker-NCChro'!$B$3:$B$1367,'Risk calcs - rural'!A21),SUMIFS('rural-KVR-worker-NCChro'!$M$3:$M$1367,'rural-KVR-worker-NCChro'!$B$3:$B$1367,'Risk calcs - rural'!A21),SUMIFS('rural-KVR-worker-NCChro'!$N$3:$N$1367,'rural-KVR-worker-NCChro'!$B$3:$B$1367,'Risk calcs - rural'!A21),SUMIFS('rural-KVR-worker-NCChro'!$S$3:$S$1367,'rural-KVR-worker-NCChro'!$B$3:$B$1367,'Risk calcs - rural'!A21))</f>
        <v>5.5778000000000002E-6</v>
      </c>
      <c r="F21" s="45">
        <f ca="1">MAX(SUMIFS('rural-KVR-resident-NCAc'!$J$3:$J$1367,'rural-KVR-resident-NCAc'!$B$3:$B$1367,'Risk calcs - rural'!A21),SUMIFS('rural-KVR-resident-NCAc'!$N$3:$N$1367,'rural-KVR-resident-NCAc'!$B$3:$B$1367,'Risk calcs - rural'!A21))</f>
        <v>3.1900000000000001E-3</v>
      </c>
      <c r="H21" s="1"/>
    </row>
    <row r="22" spans="1:8" x14ac:dyDescent="0.25">
      <c r="A22" t="str">
        <f ca="1">OFFSET('Rod emissions'!$H$2,(ROW()-2)*15,0)</f>
        <v>5356-SMAW</v>
      </c>
      <c r="B22" s="30">
        <f ca="1">SUMIFS('rural-KVR-resident-Canc'!$G$3:$G$1367,'rural-KVR-resident-Canc'!$B$3:$B$1367,'Risk calcs - rural'!A22)</f>
        <v>1.9856000000000001E-6</v>
      </c>
      <c r="C22" s="45">
        <f ca="1">MAX(SUMIFS('rural-KVR-resident-NCCh'!$I$3:$I$1367,'rural-KVR-resident-NCCh'!$B$3:$B$1367,'Risk calcs - rural'!A22),SUMIFS('rural-KVR-resident-NCCh'!$M$3:$M$1367,'rural-KVR-resident-NCCh'!$B$3:$B$1367,'Risk calcs - rural'!A22),SUMIFS('rural-KVR-resident-NCCh'!$N$3:$N$1367,'rural-KVR-resident-NCCh'!$B$3:$B$1367,'Risk calcs - rural'!A22),SUMIFS('rural-KVR-resident-NCCh'!$S$3:$S$1367,'rural-KVR-resident-NCCh'!$B$3:$B$1367,'Risk calcs - rural'!A22))</f>
        <v>1.1111E-4</v>
      </c>
      <c r="D22" s="42">
        <f ca="1">SUMIFS('rural-KVR-worker-Cancer'!$G$3:$G$1367,'rural-KVR-worker-Cancer'!$B$3:$B$1367,'Risk calcs - rural'!A22)</f>
        <v>6.6881999999999998E-7</v>
      </c>
      <c r="E22" s="42">
        <f ca="1">MAX(SUMIFS('rural-KVR-worker-NCChro'!$I$3:$I$1367,'rural-KVR-worker-NCChro'!$B$3:$B$1367,'Risk calcs - rural'!A22),SUMIFS('rural-KVR-worker-NCChro'!$M$3:$M$1367,'rural-KVR-worker-NCChro'!$B$3:$B$1367,'Risk calcs - rural'!A22),SUMIFS('rural-KVR-worker-NCChro'!$N$3:$N$1367,'rural-KVR-worker-NCChro'!$B$3:$B$1367,'Risk calcs - rural'!A22),SUMIFS('rural-KVR-worker-NCChro'!$S$3:$S$1367,'rural-KVR-worker-NCChro'!$B$3:$B$1367,'Risk calcs - rural'!A22))</f>
        <v>1.1111E-4</v>
      </c>
      <c r="F22" s="45">
        <f ca="1">MAX(SUMIFS('rural-KVR-resident-NCAc'!$J$3:$J$1367,'rural-KVR-resident-NCAc'!$B$3:$B$1367,'Risk calcs - rural'!A22),SUMIFS('rural-KVR-resident-NCAc'!$N$3:$N$1367,'rural-KVR-resident-NCAc'!$B$3:$B$1367,'Risk calcs - rural'!A22))</f>
        <v>0</v>
      </c>
      <c r="H22" s="1"/>
    </row>
    <row r="23" spans="1:8" x14ac:dyDescent="0.25">
      <c r="A23" t="str">
        <f ca="1">OFFSET('Rod emissions'!$H$2,(ROW()-2)*15,0)</f>
        <v>309-SMAW</v>
      </c>
      <c r="B23" s="30">
        <f ca="1">SUMIFS('rural-KVR-resident-Canc'!$G$3:$G$1367,'rural-KVR-resident-Canc'!$B$3:$B$1367,'Risk calcs - rural'!A23)</f>
        <v>8.9686400000000002E-6</v>
      </c>
      <c r="C23" s="45">
        <f ca="1">MAX(SUMIFS('rural-KVR-resident-NCCh'!$I$3:$I$1367,'rural-KVR-resident-NCCh'!$B$3:$B$1367,'Risk calcs - rural'!A23),SUMIFS('rural-KVR-resident-NCCh'!$M$3:$M$1367,'rural-KVR-resident-NCCh'!$B$3:$B$1367,'Risk calcs - rural'!A23),SUMIFS('rural-KVR-resident-NCCh'!$N$3:$N$1367,'rural-KVR-resident-NCCh'!$B$3:$B$1367,'Risk calcs - rural'!A23),SUMIFS('rural-KVR-resident-NCCh'!$S$3:$S$1367,'rural-KVR-resident-NCCh'!$B$3:$B$1367,'Risk calcs - rural'!A23))</f>
        <v>9.8378000000000007E-3</v>
      </c>
      <c r="D23" s="42">
        <f ca="1">SUMIFS('rural-KVR-worker-Cancer'!$G$3:$G$1367,'rural-KVR-worker-Cancer'!$B$3:$B$1367,'Risk calcs - rural'!A23)</f>
        <v>3.021945E-6</v>
      </c>
      <c r="E23" s="42">
        <f ca="1">MAX(SUMIFS('rural-KVR-worker-NCChro'!$I$3:$I$1367,'rural-KVR-worker-NCChro'!$B$3:$B$1367,'Risk calcs - rural'!A23),SUMIFS('rural-KVR-worker-NCChro'!$M$3:$M$1367,'rural-KVR-worker-NCChro'!$B$3:$B$1367,'Risk calcs - rural'!A23),SUMIFS('rural-KVR-worker-NCChro'!$N$3:$N$1367,'rural-KVR-worker-NCChro'!$B$3:$B$1367,'Risk calcs - rural'!A23),SUMIFS('rural-KVR-worker-NCChro'!$S$3:$S$1367,'rural-KVR-worker-NCChro'!$B$3:$B$1367,'Risk calcs - rural'!A23))</f>
        <v>9.8378000000000007E-3</v>
      </c>
      <c r="F23" s="45">
        <f ca="1">MAX(SUMIFS('rural-KVR-resident-NCAc'!$J$3:$J$1367,'rural-KVR-resident-NCAc'!$B$3:$B$1367,'Risk calcs - rural'!A23),SUMIFS('rural-KVR-resident-NCAc'!$N$3:$N$1367,'rural-KVR-resident-NCAc'!$B$3:$B$1367,'Risk calcs - rural'!A23))</f>
        <v>72.5</v>
      </c>
      <c r="H23" s="1"/>
    </row>
    <row r="24" spans="1:8" x14ac:dyDescent="0.25">
      <c r="A24" t="str">
        <f ca="1">OFFSET('Rod emissions'!$H$2,(ROW()-2)*15,0)</f>
        <v>347-SMAW</v>
      </c>
      <c r="B24" s="30">
        <f ca="1">SUMIFS('rural-KVR-resident-Canc'!$G$3:$G$1367,'rural-KVR-resident-Canc'!$B$3:$B$1367,'Risk calcs - rural'!A24)</f>
        <v>3.6758730999999996E-5</v>
      </c>
      <c r="C24" s="45">
        <f ca="1">MAX(SUMIFS('rural-KVR-resident-NCCh'!$I$3:$I$1367,'rural-KVR-resident-NCCh'!$B$3:$B$1367,'Risk calcs - rural'!A24),SUMIFS('rural-KVR-resident-NCCh'!$M$3:$M$1367,'rural-KVR-resident-NCCh'!$B$3:$B$1367,'Risk calcs - rural'!A24),SUMIFS('rural-KVR-resident-NCCh'!$N$3:$N$1367,'rural-KVR-resident-NCCh'!$B$3:$B$1367,'Risk calcs - rural'!A24),SUMIFS('rural-KVR-resident-NCCh'!$S$3:$S$1367,'rural-KVR-resident-NCCh'!$B$3:$B$1367,'Risk calcs - rural'!A24))</f>
        <v>8.3671000000000006E-3</v>
      </c>
      <c r="D24" s="42">
        <f ca="1">SUMIFS('rural-KVR-worker-Cancer'!$G$3:$G$1367,'rural-KVR-worker-Cancer'!$B$3:$B$1367,'Risk calcs - rural'!A24)</f>
        <v>1.2382654E-5</v>
      </c>
      <c r="E24" s="42">
        <f ca="1">MAX(SUMIFS('rural-KVR-worker-NCChro'!$I$3:$I$1367,'rural-KVR-worker-NCChro'!$B$3:$B$1367,'Risk calcs - rural'!A24),SUMIFS('rural-KVR-worker-NCChro'!$M$3:$M$1367,'rural-KVR-worker-NCChro'!$B$3:$B$1367,'Risk calcs - rural'!A24),SUMIFS('rural-KVR-worker-NCChro'!$N$3:$N$1367,'rural-KVR-worker-NCChro'!$B$3:$B$1367,'Risk calcs - rural'!A24),SUMIFS('rural-KVR-worker-NCChro'!$S$3:$S$1367,'rural-KVR-worker-NCChro'!$B$3:$B$1367,'Risk calcs - rural'!A24))</f>
        <v>8.3671000000000006E-3</v>
      </c>
      <c r="F24" s="45">
        <f ca="1">MAX(SUMIFS('rural-KVR-resident-NCAc'!$J$3:$J$1367,'rural-KVR-resident-NCAc'!$B$3:$B$1367,'Risk calcs - rural'!A24),SUMIFS('rural-KVR-resident-NCAc'!$N$3:$N$1367,'rural-KVR-resident-NCAc'!$B$3:$B$1367,'Risk calcs - rural'!A24))</f>
        <v>58.5</v>
      </c>
      <c r="H24" s="1"/>
    </row>
    <row r="25" spans="1:8" x14ac:dyDescent="0.25">
      <c r="A25" t="str">
        <f ca="1">OFFSET('Rod emissions'!$H$2,(ROW()-2)*15,0)</f>
        <v>RN60-SMAW</v>
      </c>
      <c r="B25" s="30">
        <f ca="1">SUMIFS('rural-KVR-resident-Canc'!$G$3:$G$1367,'rural-KVR-resident-Canc'!$B$3:$B$1367,'Risk calcs - rural'!A25)</f>
        <v>7.2393000000000005E-7</v>
      </c>
      <c r="C25" s="45">
        <f ca="1">MAX(SUMIFS('rural-KVR-resident-NCCh'!$I$3:$I$1367,'rural-KVR-resident-NCCh'!$B$3:$B$1367,'Risk calcs - rural'!A25),SUMIFS('rural-KVR-resident-NCCh'!$M$3:$M$1367,'rural-KVR-resident-NCCh'!$B$3:$B$1367,'Risk calcs - rural'!A25),SUMIFS('rural-KVR-resident-NCCh'!$N$3:$N$1367,'rural-KVR-resident-NCCh'!$B$3:$B$1367,'Risk calcs - rural'!A25),SUMIFS('rural-KVR-resident-NCCh'!$S$3:$S$1367,'rural-KVR-resident-NCCh'!$B$3:$B$1367,'Risk calcs - rural'!A25))</f>
        <v>4.943314E-2</v>
      </c>
      <c r="D25" s="42">
        <f ca="1">SUMIFS('rural-KVR-worker-Cancer'!$G$3:$G$1367,'rural-KVR-worker-Cancer'!$B$3:$B$1367,'Risk calcs - rural'!A25)</f>
        <v>2.4912E-7</v>
      </c>
      <c r="E25" s="42">
        <f ca="1">MAX(SUMIFS('rural-KVR-worker-NCChro'!$I$3:$I$1367,'rural-KVR-worker-NCChro'!$B$3:$B$1367,'Risk calcs - rural'!A25),SUMIFS('rural-KVR-worker-NCChro'!$M$3:$M$1367,'rural-KVR-worker-NCChro'!$B$3:$B$1367,'Risk calcs - rural'!A25),SUMIFS('rural-KVR-worker-NCChro'!$N$3:$N$1367,'rural-KVR-worker-NCChro'!$B$3:$B$1367,'Risk calcs - rural'!A25),SUMIFS('rural-KVR-worker-NCChro'!$S$3:$S$1367,'rural-KVR-worker-NCChro'!$B$3:$B$1367,'Risk calcs - rural'!A25))</f>
        <v>4.943314E-2</v>
      </c>
      <c r="F25" s="45">
        <f ca="1">MAX(SUMIFS('rural-KVR-resident-NCAc'!$J$3:$J$1367,'rural-KVR-resident-NCAc'!$B$3:$B$1367,'Risk calcs - rural'!A25),SUMIFS('rural-KVR-resident-NCAc'!$N$3:$N$1367,'rural-KVR-resident-NCAc'!$B$3:$B$1367,'Risk calcs - rural'!A25))</f>
        <v>367</v>
      </c>
      <c r="H25" s="1"/>
    </row>
    <row r="26" spans="1:8" x14ac:dyDescent="0.25">
      <c r="A26" t="str">
        <f ca="1">OFFSET('Rod emissions'!$H$2,(ROW()-2)*15,0)</f>
        <v>RN67-SMAW</v>
      </c>
      <c r="B26" s="30">
        <f ca="1">SUMIFS('rural-KVR-resident-Canc'!$G$3:$G$1367,'rural-KVR-resident-Canc'!$B$3:$B$1367,'Risk calcs - rural'!A26)</f>
        <v>1.9765E-7</v>
      </c>
      <c r="C26" s="45">
        <f ca="1">MAX(SUMIFS('rural-KVR-resident-NCCh'!$I$3:$I$1367,'rural-KVR-resident-NCCh'!$B$3:$B$1367,'Risk calcs - rural'!A26),SUMIFS('rural-KVR-resident-NCCh'!$M$3:$M$1367,'rural-KVR-resident-NCCh'!$B$3:$B$1367,'Risk calcs - rural'!A26),SUMIFS('rural-KVR-resident-NCCh'!$N$3:$N$1367,'rural-KVR-resident-NCCh'!$B$3:$B$1367,'Risk calcs - rural'!A26),SUMIFS('rural-KVR-resident-NCCh'!$S$3:$S$1367,'rural-KVR-resident-NCCh'!$B$3:$B$1367,'Risk calcs - rural'!A26))</f>
        <v>2.2929000000000001E-2</v>
      </c>
      <c r="D26" s="42">
        <f ca="1">SUMIFS('rural-KVR-worker-Cancer'!$G$3:$G$1367,'rural-KVR-worker-Cancer'!$B$3:$B$1367,'Risk calcs - rural'!A26)</f>
        <v>6.9025999999999999E-8</v>
      </c>
      <c r="E26" s="42">
        <f ca="1">MAX(SUMIFS('rural-KVR-worker-NCChro'!$I$3:$I$1367,'rural-KVR-worker-NCChro'!$B$3:$B$1367,'Risk calcs - rural'!A26),SUMIFS('rural-KVR-worker-NCChro'!$M$3:$M$1367,'rural-KVR-worker-NCChro'!$B$3:$B$1367,'Risk calcs - rural'!A26),SUMIFS('rural-KVR-worker-NCChro'!$N$3:$N$1367,'rural-KVR-worker-NCChro'!$B$3:$B$1367,'Risk calcs - rural'!A26),SUMIFS('rural-KVR-worker-NCChro'!$S$3:$S$1367,'rural-KVR-worker-NCChro'!$B$3:$B$1367,'Risk calcs - rural'!A26))</f>
        <v>2.2929000000000001E-2</v>
      </c>
      <c r="F26" s="45">
        <f ca="1">MAX(SUMIFS('rural-KVR-resident-NCAc'!$J$3:$J$1367,'rural-KVR-resident-NCAc'!$B$3:$B$1367,'Risk calcs - rural'!A26),SUMIFS('rural-KVR-resident-NCAc'!$N$3:$N$1367,'rural-KVR-resident-NCAc'!$B$3:$B$1367,'Risk calcs - rural'!A26))</f>
        <v>170</v>
      </c>
      <c r="H26" s="1"/>
    </row>
    <row r="27" spans="1:8" x14ac:dyDescent="0.25">
      <c r="A27" t="str">
        <f ca="1">OFFSET('Rod emissions'!$H$2,(ROW()-2)*15,0)</f>
        <v>4130-SMAW</v>
      </c>
      <c r="B27" s="30">
        <f ca="1">SUMIFS('rural-KVR-resident-Canc'!$G$3:$G$1367,'rural-KVR-resident-Canc'!$B$3:$B$1367,'Risk calcs - rural'!A27)</f>
        <v>2.1850455000000001E-6</v>
      </c>
      <c r="C27" s="45">
        <f ca="1">MAX(SUMIFS('rural-KVR-resident-NCCh'!$I$3:$I$1367,'rural-KVR-resident-NCCh'!$B$3:$B$1367,'Risk calcs - rural'!A27),SUMIFS('rural-KVR-resident-NCCh'!$M$3:$M$1367,'rural-KVR-resident-NCCh'!$B$3:$B$1367,'Risk calcs - rural'!A27),SUMIFS('rural-KVR-resident-NCCh'!$N$3:$N$1367,'rural-KVR-resident-NCCh'!$B$3:$B$1367,'Risk calcs - rural'!A27),SUMIFS('rural-KVR-resident-NCCh'!$S$3:$S$1367,'rural-KVR-resident-NCCh'!$B$3:$B$1367,'Risk calcs - rural'!A27))</f>
        <v>2.0964000000000001E-4</v>
      </c>
      <c r="D27" s="42">
        <f ca="1">SUMIFS('rural-KVR-worker-Cancer'!$G$3:$G$1367,'rural-KVR-worker-Cancer'!$B$3:$B$1367,'Risk calcs - rural'!A27)</f>
        <v>7.3599974000000004E-7</v>
      </c>
      <c r="E27" s="42">
        <f ca="1">MAX(SUMIFS('rural-KVR-worker-NCChro'!$I$3:$I$1367,'rural-KVR-worker-NCChro'!$B$3:$B$1367,'Risk calcs - rural'!A27),SUMIFS('rural-KVR-worker-NCChro'!$M$3:$M$1367,'rural-KVR-worker-NCChro'!$B$3:$B$1367,'Risk calcs - rural'!A27),SUMIFS('rural-KVR-worker-NCChro'!$N$3:$N$1367,'rural-KVR-worker-NCChro'!$B$3:$B$1367,'Risk calcs - rural'!A27),SUMIFS('rural-KVR-worker-NCChro'!$S$3:$S$1367,'rural-KVR-worker-NCChro'!$B$3:$B$1367,'Risk calcs - rural'!A27))</f>
        <v>2.0964000000000001E-4</v>
      </c>
      <c r="F27" s="45">
        <f ca="1">MAX(SUMIFS('rural-KVR-resident-NCAc'!$J$3:$J$1367,'rural-KVR-resident-NCAc'!$B$3:$B$1367,'Risk calcs - rural'!A27),SUMIFS('rural-KVR-resident-NCAc'!$N$3:$N$1367,'rural-KVR-resident-NCAc'!$B$3:$B$1367,'Risk calcs - rural'!A27))</f>
        <v>1.33</v>
      </c>
      <c r="H27" s="1"/>
    </row>
    <row r="28" spans="1:8" x14ac:dyDescent="0.25">
      <c r="A28" t="str">
        <f ca="1">OFFSET('Rod emissions'!$H$2,(ROW()-2)*15,0)</f>
        <v>5554-SMAW</v>
      </c>
      <c r="B28" s="30">
        <f ca="1">SUMIFS('rural-KVR-resident-Canc'!$G$3:$G$1367,'rural-KVR-resident-Canc'!$B$3:$B$1367,'Risk calcs - rural'!A28)</f>
        <v>3.9568000000000001E-7</v>
      </c>
      <c r="C28" s="45">
        <f ca="1">MAX(SUMIFS('rural-KVR-resident-NCCh'!$I$3:$I$1367,'rural-KVR-resident-NCCh'!$B$3:$B$1367,'Risk calcs - rural'!A28),SUMIFS('rural-KVR-resident-NCCh'!$M$3:$M$1367,'rural-KVR-resident-NCCh'!$B$3:$B$1367,'Risk calcs - rural'!A28),SUMIFS('rural-KVR-resident-NCCh'!$N$3:$N$1367,'rural-KVR-resident-NCCh'!$B$3:$B$1367,'Risk calcs - rural'!A28),SUMIFS('rural-KVR-resident-NCCh'!$S$3:$S$1367,'rural-KVR-resident-NCCh'!$B$3:$B$1367,'Risk calcs - rural'!A28))</f>
        <v>1.1111E-4</v>
      </c>
      <c r="D28" s="42">
        <f ca="1">SUMIFS('rural-KVR-worker-Cancer'!$G$3:$G$1367,'rural-KVR-worker-Cancer'!$B$3:$B$1367,'Risk calcs - rural'!A28)</f>
        <v>1.3328000000000001E-7</v>
      </c>
      <c r="E28" s="42">
        <f ca="1">MAX(SUMIFS('rural-KVR-worker-NCChro'!$I$3:$I$1367,'rural-KVR-worker-NCChro'!$B$3:$B$1367,'Risk calcs - rural'!A28),SUMIFS('rural-KVR-worker-NCChro'!$M$3:$M$1367,'rural-KVR-worker-NCChro'!$B$3:$B$1367,'Risk calcs - rural'!A28),SUMIFS('rural-KVR-worker-NCChro'!$N$3:$N$1367,'rural-KVR-worker-NCChro'!$B$3:$B$1367,'Risk calcs - rural'!A28),SUMIFS('rural-KVR-worker-NCChro'!$S$3:$S$1367,'rural-KVR-worker-NCChro'!$B$3:$B$1367,'Risk calcs - rural'!A28))</f>
        <v>1.1111E-4</v>
      </c>
      <c r="F28" s="45">
        <f ca="1">MAX(SUMIFS('rural-KVR-resident-NCAc'!$J$3:$J$1367,'rural-KVR-resident-NCAc'!$B$3:$B$1367,'Risk calcs - rural'!A28),SUMIFS('rural-KVR-resident-NCAc'!$N$3:$N$1367,'rural-KVR-resident-NCAc'!$B$3:$B$1367,'Risk calcs - rural'!A28))</f>
        <v>1.06E-3</v>
      </c>
      <c r="H28" s="1"/>
    </row>
    <row r="29" spans="1:8" x14ac:dyDescent="0.25">
      <c r="A29" t="str">
        <f ca="1">OFFSET('Rod emissions'!$H$2,(ROW()-2)*15,0)</f>
        <v>5556-SMAW</v>
      </c>
      <c r="B29" s="30">
        <f ca="1">SUMIFS('rural-KVR-resident-Canc'!$G$3:$G$1367,'rural-KVR-resident-Canc'!$B$3:$B$1367,'Risk calcs - rural'!A29)</f>
        <v>3.9572564000000002E-7</v>
      </c>
      <c r="C29" s="45">
        <f ca="1">MAX(SUMIFS('rural-KVR-resident-NCCh'!$I$3:$I$1367,'rural-KVR-resident-NCCh'!$B$3:$B$1367,'Risk calcs - rural'!A29),SUMIFS('rural-KVR-resident-NCCh'!$M$3:$M$1367,'rural-KVR-resident-NCCh'!$B$3:$B$1367,'Risk calcs - rural'!A29),SUMIFS('rural-KVR-resident-NCCh'!$N$3:$N$1367,'rural-KVR-resident-NCCh'!$B$3:$B$1367,'Risk calcs - rural'!A29),SUMIFS('rural-KVR-resident-NCCh'!$S$3:$S$1367,'rural-KVR-resident-NCCh'!$B$3:$B$1367,'Risk calcs - rural'!A29))</f>
        <v>1.1110999999999999E-5</v>
      </c>
      <c r="D29" s="42">
        <f ca="1">SUMIFS('rural-KVR-worker-Cancer'!$G$3:$G$1367,'rural-KVR-worker-Cancer'!$B$3:$B$1367,'Risk calcs - rural'!A29)</f>
        <v>1.3329593900000002E-7</v>
      </c>
      <c r="E29" s="42">
        <f ca="1">MAX(SUMIFS('rural-KVR-worker-NCChro'!$I$3:$I$1367,'rural-KVR-worker-NCChro'!$B$3:$B$1367,'Risk calcs - rural'!A29),SUMIFS('rural-KVR-worker-NCChro'!$M$3:$M$1367,'rural-KVR-worker-NCChro'!$B$3:$B$1367,'Risk calcs - rural'!A29),SUMIFS('rural-KVR-worker-NCChro'!$N$3:$N$1367,'rural-KVR-worker-NCChro'!$B$3:$B$1367,'Risk calcs - rural'!A29),SUMIFS('rural-KVR-worker-NCChro'!$S$3:$S$1367,'rural-KVR-worker-NCChro'!$B$3:$B$1367,'Risk calcs - rural'!A29))</f>
        <v>1.1110999999999999E-5</v>
      </c>
      <c r="F29" s="45">
        <f ca="1">MAX(SUMIFS('rural-KVR-resident-NCAc'!$J$3:$J$1367,'rural-KVR-resident-NCAc'!$B$3:$B$1367,'Risk calcs - rural'!A29),SUMIFS('rural-KVR-resident-NCAc'!$N$3:$N$1367,'rural-KVR-resident-NCAc'!$B$3:$B$1367,'Risk calcs - rural'!A29))</f>
        <v>1.06E-3</v>
      </c>
      <c r="H29" s="1"/>
    </row>
    <row r="30" spans="1:8" x14ac:dyDescent="0.25">
      <c r="A30" t="str">
        <f ca="1">OFFSET('Rod emissions'!$H$2,(ROW()-2)*15,0)</f>
        <v>718-SMAW</v>
      </c>
      <c r="B30" s="30">
        <f ca="1">SUMIFS('rural-KVR-resident-Canc'!$G$3:$G$1367,'rural-KVR-resident-Canc'!$B$3:$B$1367,'Risk calcs - rural'!A30)</f>
        <v>4.2249570000000001E-5</v>
      </c>
      <c r="C30" s="45">
        <f ca="1">MAX(SUMIFS('rural-KVR-resident-NCCh'!$I$3:$I$1367,'rural-KVR-resident-NCCh'!$B$3:$B$1367,'Risk calcs - rural'!A30),SUMIFS('rural-KVR-resident-NCCh'!$M$3:$M$1367,'rural-KVR-resident-NCCh'!$B$3:$B$1367,'Risk calcs - rural'!A30),SUMIFS('rural-KVR-resident-NCCh'!$N$3:$N$1367,'rural-KVR-resident-NCCh'!$B$3:$B$1367,'Risk calcs - rural'!A30),SUMIFS('rural-KVR-resident-NCCh'!$S$3:$S$1367,'rural-KVR-resident-NCCh'!$B$3:$B$1367,'Risk calcs - rural'!A30))</f>
        <v>4.0008999999999996E-2</v>
      </c>
      <c r="D30" s="42">
        <f ca="1">SUMIFS('rural-KVR-worker-Cancer'!$G$3:$G$1367,'rural-KVR-worker-Cancer'!$B$3:$B$1367,'Risk calcs - rural'!A30)</f>
        <v>1.4237501E-5</v>
      </c>
      <c r="E30" s="42">
        <f ca="1">MAX(SUMIFS('rural-KVR-worker-NCChro'!$I$3:$I$1367,'rural-KVR-worker-NCChro'!$B$3:$B$1367,'Risk calcs - rural'!A30),SUMIFS('rural-KVR-worker-NCChro'!$M$3:$M$1367,'rural-KVR-worker-NCChro'!$B$3:$B$1367,'Risk calcs - rural'!A30),SUMIFS('rural-KVR-worker-NCChro'!$N$3:$N$1367,'rural-KVR-worker-NCChro'!$B$3:$B$1367,'Risk calcs - rural'!A30),SUMIFS('rural-KVR-worker-NCChro'!$S$3:$S$1367,'rural-KVR-worker-NCChro'!$B$3:$B$1367,'Risk calcs - rural'!A30))</f>
        <v>4.0008999999999996E-2</v>
      </c>
      <c r="F30" s="45">
        <f ca="1">MAX(SUMIFS('rural-KVR-resident-NCAc'!$J$3:$J$1367,'rural-KVR-resident-NCAc'!$B$3:$B$1367,'Risk calcs - rural'!A30),SUMIFS('rural-KVR-resident-NCAc'!$N$3:$N$1367,'rural-KVR-resident-NCAc'!$B$3:$B$1367,'Risk calcs - rural'!A30))</f>
        <v>292.5</v>
      </c>
      <c r="H30" s="1"/>
    </row>
    <row r="31" spans="1:8" x14ac:dyDescent="0.25">
      <c r="A31" t="str">
        <f ca="1">OFFSET('Rod emissions'!$H$2,(ROW()-2)*15,0)</f>
        <v>80S-SMAW</v>
      </c>
      <c r="B31" s="30">
        <f ca="1">SUMIFS('rural-KVR-resident-Canc'!$G$3:$G$1367,'rural-KVR-resident-Canc'!$B$3:$B$1367,'Risk calcs - rural'!A31)</f>
        <v>1.2375999999999999E-10</v>
      </c>
      <c r="C31" s="45">
        <f ca="1">MAX(SUMIFS('rural-KVR-resident-NCCh'!$I$3:$I$1367,'rural-KVR-resident-NCCh'!$B$3:$B$1367,'Risk calcs - rural'!A31),SUMIFS('rural-KVR-resident-NCCh'!$M$3:$M$1367,'rural-KVR-resident-NCCh'!$B$3:$B$1367,'Risk calcs - rural'!A31),SUMIFS('rural-KVR-resident-NCCh'!$N$3:$N$1367,'rural-KVR-resident-NCCh'!$B$3:$B$1367,'Risk calcs - rural'!A31),SUMIFS('rural-KVR-resident-NCCh'!$S$3:$S$1367,'rural-KVR-resident-NCCh'!$B$3:$B$1367,'Risk calcs - rural'!A31))</f>
        <v>2.1777999999999999E-4</v>
      </c>
      <c r="D31" s="42">
        <f ca="1">SUMIFS('rural-KVR-worker-Cancer'!$G$3:$G$1367,'rural-KVR-worker-Cancer'!$B$3:$B$1367,'Risk calcs - rural'!A31)</f>
        <v>4.3221999999999998E-11</v>
      </c>
      <c r="E31" s="42">
        <f ca="1">MAX(SUMIFS('rural-KVR-worker-NCChro'!$I$3:$I$1367,'rural-KVR-worker-NCChro'!$B$3:$B$1367,'Risk calcs - rural'!A31),SUMIFS('rural-KVR-worker-NCChro'!$M$3:$M$1367,'rural-KVR-worker-NCChro'!$B$3:$B$1367,'Risk calcs - rural'!A31),SUMIFS('rural-KVR-worker-NCChro'!$N$3:$N$1367,'rural-KVR-worker-NCChro'!$B$3:$B$1367,'Risk calcs - rural'!A31),SUMIFS('rural-KVR-worker-NCChro'!$S$3:$S$1367,'rural-KVR-worker-NCChro'!$B$3:$B$1367,'Risk calcs - rural'!A31))</f>
        <v>2.1777999999999999E-4</v>
      </c>
      <c r="F31" s="45">
        <f ca="1">MAX(SUMIFS('rural-KVR-resident-NCAc'!$J$3:$J$1367,'rural-KVR-resident-NCAc'!$B$3:$B$1367,'Risk calcs - rural'!A31),SUMIFS('rural-KVR-resident-NCAc'!$N$3:$N$1367,'rural-KVR-resident-NCAc'!$B$3:$B$1367,'Risk calcs - rural'!A31))</f>
        <v>0.1065</v>
      </c>
      <c r="H31" s="1"/>
    </row>
    <row r="32" spans="1:8" x14ac:dyDescent="0.25">
      <c r="A32" t="str">
        <f ca="1">OFFSET('Rod emissions'!$H$2,(ROW()-2)*15,0)</f>
        <v>90S-SMAW</v>
      </c>
      <c r="B32" s="30">
        <f ca="1">SUMIFS('rural-KVR-resident-Canc'!$G$3:$G$1367,'rural-KVR-resident-Canc'!$B$3:$B$1367,'Risk calcs - rural'!A32)</f>
        <v>4.7484469099999994E-6</v>
      </c>
      <c r="C32" s="45">
        <f ca="1">MAX(SUMIFS('rural-KVR-resident-NCCh'!$I$3:$I$1367,'rural-KVR-resident-NCCh'!$B$3:$B$1367,'Risk calcs - rural'!A32),SUMIFS('rural-KVR-resident-NCCh'!$M$3:$M$1367,'rural-KVR-resident-NCCh'!$B$3:$B$1367,'Risk calcs - rural'!A32),SUMIFS('rural-KVR-resident-NCCh'!$N$3:$N$1367,'rural-KVR-resident-NCCh'!$B$3:$B$1367,'Risk calcs - rural'!A32),SUMIFS('rural-KVR-resident-NCCh'!$S$3:$S$1367,'rural-KVR-resident-NCCh'!$B$3:$B$1367,'Risk calcs - rural'!A32))</f>
        <v>9.4643000000000008E-5</v>
      </c>
      <c r="D32" s="42">
        <f ca="1">SUMIFS('rural-KVR-worker-Cancer'!$G$3:$G$1367,'rural-KVR-worker-Cancer'!$B$3:$B$1367,'Risk calcs - rural'!A32)</f>
        <v>1.599486229E-6</v>
      </c>
      <c r="E32" s="42">
        <f ca="1">MAX(SUMIFS('rural-KVR-worker-NCChro'!$I$3:$I$1367,'rural-KVR-worker-NCChro'!$B$3:$B$1367,'Risk calcs - rural'!A32),SUMIFS('rural-KVR-worker-NCChro'!$M$3:$M$1367,'rural-KVR-worker-NCChro'!$B$3:$B$1367,'Risk calcs - rural'!A32),SUMIFS('rural-KVR-worker-NCChro'!$N$3:$N$1367,'rural-KVR-worker-NCChro'!$B$3:$B$1367,'Risk calcs - rural'!A32),SUMIFS('rural-KVR-worker-NCChro'!$S$3:$S$1367,'rural-KVR-worker-NCChro'!$B$3:$B$1367,'Risk calcs - rural'!A32))</f>
        <v>9.4643000000000008E-5</v>
      </c>
      <c r="F32" s="45">
        <f ca="1">MAX(SUMIFS('rural-KVR-resident-NCAc'!$J$3:$J$1367,'rural-KVR-resident-NCAc'!$B$3:$B$1367,'Risk calcs - rural'!A32),SUMIFS('rural-KVR-resident-NCAc'!$N$3:$N$1367,'rural-KVR-resident-NCAc'!$B$3:$B$1367,'Risk calcs - rural'!A32))</f>
        <v>0.21249999999999999</v>
      </c>
      <c r="H32" s="1"/>
    </row>
    <row r="33" spans="1:8" x14ac:dyDescent="0.25">
      <c r="A33" t="str">
        <f ca="1">OFFSET('Rod emissions'!$H$2,(ROW()-2)*15,0)</f>
        <v>5786-SMAW</v>
      </c>
      <c r="B33" s="30">
        <f ca="1">SUMIFS('rural-KVR-resident-Canc'!$G$3:$G$1367,'rural-KVR-resident-Canc'!$B$3:$B$1367,'Risk calcs - rural'!A33)</f>
        <v>1.077579E-5</v>
      </c>
      <c r="C33" s="45">
        <f ca="1">MAX(SUMIFS('rural-KVR-resident-NCCh'!$I$3:$I$1367,'rural-KVR-resident-NCCh'!$B$3:$B$1367,'Risk calcs - rural'!A33),SUMIFS('rural-KVR-resident-NCCh'!$M$3:$M$1367,'rural-KVR-resident-NCCh'!$B$3:$B$1367,'Risk calcs - rural'!A33),SUMIFS('rural-KVR-resident-NCCh'!$N$3:$N$1367,'rural-KVR-resident-NCCh'!$B$3:$B$1367,'Risk calcs - rural'!A33),SUMIFS('rural-KVR-resident-NCCh'!$S$3:$S$1367,'rural-KVR-resident-NCCh'!$B$3:$B$1367,'Risk calcs - rural'!A33))</f>
        <v>4.5281000000000002E-2</v>
      </c>
      <c r="D33" s="42">
        <f ca="1">SUMIFS('rural-KVR-worker-Cancer'!$G$3:$G$1367,'rural-KVR-worker-Cancer'!$B$3:$B$1367,'Risk calcs - rural'!A33)</f>
        <v>3.6401399999999995E-6</v>
      </c>
      <c r="E33" s="42">
        <f ca="1">MAX(SUMIFS('rural-KVR-worker-NCChro'!$I$3:$I$1367,'rural-KVR-worker-NCChro'!$B$3:$B$1367,'Risk calcs - rural'!A33),SUMIFS('rural-KVR-worker-NCChro'!$M$3:$M$1367,'rural-KVR-worker-NCChro'!$B$3:$B$1367,'Risk calcs - rural'!A33),SUMIFS('rural-KVR-worker-NCChro'!$N$3:$N$1367,'rural-KVR-worker-NCChro'!$B$3:$B$1367,'Risk calcs - rural'!A33),SUMIFS('rural-KVR-worker-NCChro'!$S$3:$S$1367,'rural-KVR-worker-NCChro'!$B$3:$B$1367,'Risk calcs - rural'!A33))</f>
        <v>4.5281000000000002E-2</v>
      </c>
      <c r="F33" s="45">
        <f ca="1">MAX(SUMIFS('rural-KVR-resident-NCAc'!$J$3:$J$1367,'rural-KVR-resident-NCAc'!$B$3:$B$1367,'Risk calcs - rural'!A33),SUMIFS('rural-KVR-resident-NCAc'!$N$3:$N$1367,'rural-KVR-resident-NCAc'!$B$3:$B$1367,'Risk calcs - rural'!A33))</f>
        <v>335</v>
      </c>
      <c r="H33" s="1"/>
    </row>
    <row r="34" spans="1:8" x14ac:dyDescent="0.25">
      <c r="A34" t="str">
        <f ca="1">OFFSET('Rod emissions'!$H$2,(ROW()-2)*15,0)</f>
        <v>4643-SMAW</v>
      </c>
      <c r="B34" s="30">
        <f ca="1">SUMIFS('rural-KVR-resident-Canc'!$G$3:$G$1367,'rural-KVR-resident-Canc'!$B$3:$B$1367,'Risk calcs - rural'!A34)</f>
        <v>4.5639999999999997E-11</v>
      </c>
      <c r="C34" s="45">
        <f ca="1">MAX(SUMIFS('rural-KVR-resident-NCCh'!$I$3:$I$1367,'rural-KVR-resident-NCCh'!$B$3:$B$1367,'Risk calcs - rural'!A34),SUMIFS('rural-KVR-resident-NCCh'!$M$3:$M$1367,'rural-KVR-resident-NCCh'!$B$3:$B$1367,'Risk calcs - rural'!A34),SUMIFS('rural-KVR-resident-NCCh'!$N$3:$N$1367,'rural-KVR-resident-NCCh'!$B$3:$B$1367,'Risk calcs - rural'!A34),SUMIFS('rural-KVR-resident-NCCh'!$S$3:$S$1367,'rural-KVR-resident-NCCh'!$B$3:$B$1367,'Risk calcs - rural'!A34))</f>
        <v>5.5778000000000002E-6</v>
      </c>
      <c r="D34" s="42">
        <f ca="1">SUMIFS('rural-KVR-worker-Cancer'!$G$3:$G$1367,'rural-KVR-worker-Cancer'!$B$3:$B$1367,'Risk calcs - rural'!A34)</f>
        <v>1.5939E-11</v>
      </c>
      <c r="E34" s="42">
        <f ca="1">MAX(SUMIFS('rural-KVR-worker-NCChro'!$I$3:$I$1367,'rural-KVR-worker-NCChro'!$B$3:$B$1367,'Risk calcs - rural'!A34),SUMIFS('rural-KVR-worker-NCChro'!$M$3:$M$1367,'rural-KVR-worker-NCChro'!$B$3:$B$1367,'Risk calcs - rural'!A34),SUMIFS('rural-KVR-worker-NCChro'!$N$3:$N$1367,'rural-KVR-worker-NCChro'!$B$3:$B$1367,'Risk calcs - rural'!A34),SUMIFS('rural-KVR-worker-NCChro'!$S$3:$S$1367,'rural-KVR-worker-NCChro'!$B$3:$B$1367,'Risk calcs - rural'!A34))</f>
        <v>5.5778000000000002E-6</v>
      </c>
      <c r="F34" s="45">
        <f ca="1">MAX(SUMIFS('rural-KVR-resident-NCAc'!$J$3:$J$1367,'rural-KVR-resident-NCAc'!$B$3:$B$1367,'Risk calcs - rural'!A34),SUMIFS('rural-KVR-resident-NCAc'!$N$3:$N$1367,'rural-KVR-resident-NCAc'!$B$3:$B$1367,'Risk calcs - rural'!A34))</f>
        <v>1.06E-3</v>
      </c>
      <c r="H34" s="1"/>
    </row>
    <row r="35" spans="1:8" x14ac:dyDescent="0.25">
      <c r="A35" t="str">
        <f ca="1">OFFSET('Rod emissions'!$H$2,(ROW()-2)*15,0)</f>
        <v>9015-SMAW</v>
      </c>
      <c r="B35" s="30">
        <f ca="1">SUMIFS('rural-KVR-resident-Canc'!$G$3:$G$1367,'rural-KVR-resident-Canc'!$B$3:$B$1367,'Risk calcs - rural'!A35)</f>
        <v>1.6876252200000002E-5</v>
      </c>
      <c r="C35" s="45">
        <f ca="1">MAX(SUMIFS('rural-KVR-resident-NCCh'!$I$3:$I$1367,'rural-KVR-resident-NCCh'!$B$3:$B$1367,'Risk calcs - rural'!A35),SUMIFS('rural-KVR-resident-NCCh'!$M$3:$M$1367,'rural-KVR-resident-NCCh'!$B$3:$B$1367,'Risk calcs - rural'!A35),SUMIFS('rural-KVR-resident-NCCh'!$N$3:$N$1367,'rural-KVR-resident-NCCh'!$B$3:$B$1367,'Risk calcs - rural'!A35),SUMIFS('rural-KVR-resident-NCCh'!$S$3:$S$1367,'rural-KVR-resident-NCCh'!$B$3:$B$1367,'Risk calcs - rural'!A35))</f>
        <v>8.4663329999999995E-4</v>
      </c>
      <c r="D35" s="42">
        <f ca="1">SUMIFS('rural-KVR-worker-Cancer'!$G$3:$G$1367,'rural-KVR-worker-Cancer'!$B$3:$B$1367,'Risk calcs - rural'!A35)</f>
        <v>5.6844341999999997E-6</v>
      </c>
      <c r="E35" s="42">
        <f ca="1">MAX(SUMIFS('rural-KVR-worker-NCChro'!$I$3:$I$1367,'rural-KVR-worker-NCChro'!$B$3:$B$1367,'Risk calcs - rural'!A35),SUMIFS('rural-KVR-worker-NCChro'!$M$3:$M$1367,'rural-KVR-worker-NCChro'!$B$3:$B$1367,'Risk calcs - rural'!A35),SUMIFS('rural-KVR-worker-NCChro'!$N$3:$N$1367,'rural-KVR-worker-NCChro'!$B$3:$B$1367,'Risk calcs - rural'!A35),SUMIFS('rural-KVR-worker-NCChro'!$S$3:$S$1367,'rural-KVR-worker-NCChro'!$B$3:$B$1367,'Risk calcs - rural'!A35))</f>
        <v>8.4663329999999995E-4</v>
      </c>
      <c r="F35" s="45">
        <f ca="1">MAX(SUMIFS('rural-KVR-resident-NCAc'!$J$3:$J$1367,'rural-KVR-resident-NCAc'!$B$3:$B$1367,'Risk calcs - rural'!A35),SUMIFS('rural-KVR-resident-NCAc'!$N$3:$N$1367,'rural-KVR-resident-NCAc'!$B$3:$B$1367,'Risk calcs - rural'!A35))</f>
        <v>4.5199999999999996</v>
      </c>
      <c r="H35" s="1"/>
    </row>
    <row r="36" spans="1:8" x14ac:dyDescent="0.25">
      <c r="A36" t="str">
        <f ca="1">OFFSET('Rod emissions'!$H$2,(ROW()-2)*15,0)</f>
        <v>Ti-2-SMAW</v>
      </c>
      <c r="B36" s="30">
        <f ca="1">SUMIFS('rural-KVR-resident-Canc'!$G$3:$G$1367,'rural-KVR-resident-Canc'!$B$3:$B$1367,'Risk calcs - rural'!A36)</f>
        <v>0</v>
      </c>
      <c r="C36" s="45">
        <f ca="1">MAX(SUMIFS('rural-KVR-resident-NCCh'!$I$3:$I$1367,'rural-KVR-resident-NCCh'!$B$3:$B$1367,'Risk calcs - rural'!A36),SUMIFS('rural-KVR-resident-NCCh'!$M$3:$M$1367,'rural-KVR-resident-NCCh'!$B$3:$B$1367,'Risk calcs - rural'!A36),SUMIFS('rural-KVR-resident-NCCh'!$N$3:$N$1367,'rural-KVR-resident-NCCh'!$B$3:$B$1367,'Risk calcs - rural'!A36),SUMIFS('rural-KVR-resident-NCCh'!$S$3:$S$1367,'rural-KVR-resident-NCCh'!$B$3:$B$1367,'Risk calcs - rural'!A36))</f>
        <v>0</v>
      </c>
      <c r="D36" s="42">
        <f ca="1">SUMIFS('rural-KVR-worker-Cancer'!$G$3:$G$1367,'rural-KVR-worker-Cancer'!$B$3:$B$1367,'Risk calcs - rural'!A36)</f>
        <v>0</v>
      </c>
      <c r="E36" s="42">
        <f ca="1">MAX(SUMIFS('rural-KVR-worker-NCChro'!$I$3:$I$1367,'rural-KVR-worker-NCChro'!$B$3:$B$1367,'Risk calcs - rural'!A36),SUMIFS('rural-KVR-worker-NCChro'!$M$3:$M$1367,'rural-KVR-worker-NCChro'!$B$3:$B$1367,'Risk calcs - rural'!A36),SUMIFS('rural-KVR-worker-NCChro'!$N$3:$N$1367,'rural-KVR-worker-NCChro'!$B$3:$B$1367,'Risk calcs - rural'!A36),SUMIFS('rural-KVR-worker-NCChro'!$S$3:$S$1367,'rural-KVR-worker-NCChro'!$B$3:$B$1367,'Risk calcs - rural'!A36))</f>
        <v>0</v>
      </c>
      <c r="F36" s="45">
        <f ca="1">MAX(SUMIFS('rural-KVR-resident-NCAc'!$J$3:$J$1367,'rural-KVR-resident-NCAc'!$B$3:$B$1367,'Risk calcs - rural'!A36),SUMIFS('rural-KVR-resident-NCAc'!$N$3:$N$1367,'rural-KVR-resident-NCAc'!$B$3:$B$1367,'Risk calcs - rural'!A36))</f>
        <v>0</v>
      </c>
      <c r="H36" s="1"/>
    </row>
    <row r="37" spans="1:8" x14ac:dyDescent="0.25">
      <c r="A37" t="str">
        <f ca="1">OFFSET('Rod emissions'!$H$2,(ROW()-2)*15,0)</f>
        <v>INCO 62-SMAW</v>
      </c>
      <c r="B37" s="30">
        <f ca="1">SUMIFS('rural-KVR-resident-Canc'!$G$3:$G$1367,'rural-KVR-resident-Canc'!$B$3:$B$1367,'Risk calcs - rural'!A37)</f>
        <v>0</v>
      </c>
      <c r="C37" s="45">
        <f ca="1">MAX(SUMIFS('rural-KVR-resident-NCCh'!$I$3:$I$1367,'rural-KVR-resident-NCCh'!$B$3:$B$1367,'Risk calcs - rural'!A37),SUMIFS('rural-KVR-resident-NCCh'!$M$3:$M$1367,'rural-KVR-resident-NCCh'!$B$3:$B$1367,'Risk calcs - rural'!A37),SUMIFS('rural-KVR-resident-NCCh'!$N$3:$N$1367,'rural-KVR-resident-NCCh'!$B$3:$B$1367,'Risk calcs - rural'!A37),SUMIFS('rural-KVR-resident-NCCh'!$S$3:$S$1367,'rural-KVR-resident-NCCh'!$B$3:$B$1367,'Risk calcs - rural'!A37))</f>
        <v>0</v>
      </c>
      <c r="D37" s="42">
        <f ca="1">SUMIFS('rural-KVR-worker-Cancer'!$G$3:$G$1367,'rural-KVR-worker-Cancer'!$B$3:$B$1367,'Risk calcs - rural'!A37)</f>
        <v>0</v>
      </c>
      <c r="E37" s="42">
        <f ca="1">MAX(SUMIFS('rural-KVR-worker-NCChro'!$I$3:$I$1367,'rural-KVR-worker-NCChro'!$B$3:$B$1367,'Risk calcs - rural'!A37),SUMIFS('rural-KVR-worker-NCChro'!$M$3:$M$1367,'rural-KVR-worker-NCChro'!$B$3:$B$1367,'Risk calcs - rural'!A37),SUMIFS('rural-KVR-worker-NCChro'!$N$3:$N$1367,'rural-KVR-worker-NCChro'!$B$3:$B$1367,'Risk calcs - rural'!A37),SUMIFS('rural-KVR-worker-NCChro'!$S$3:$S$1367,'rural-KVR-worker-NCChro'!$B$3:$B$1367,'Risk calcs - rural'!A37))</f>
        <v>0</v>
      </c>
      <c r="F37" s="45">
        <f ca="1">MAX(SUMIFS('rural-KVR-resident-NCAc'!$J$3:$J$1367,'rural-KVR-resident-NCAc'!$B$3:$B$1367,'Risk calcs - rural'!A37),SUMIFS('rural-KVR-resident-NCAc'!$N$3:$N$1367,'rural-KVR-resident-NCAc'!$B$3:$B$1367,'Risk calcs - rural'!A37))</f>
        <v>0</v>
      </c>
      <c r="H37" s="1"/>
    </row>
    <row r="38" spans="1:8" x14ac:dyDescent="0.25">
      <c r="A38" t="str">
        <f ca="1">OFFSET('Rod emissions'!$H$2,(ROW()-2)*15,0)</f>
        <v>L-56-SMAW</v>
      </c>
      <c r="B38" s="30">
        <f ca="1">SUMIFS('rural-KVR-resident-Canc'!$G$3:$G$1367,'rural-KVR-resident-Canc'!$B$3:$B$1367,'Risk calcs - rural'!A38)</f>
        <v>0</v>
      </c>
      <c r="C38" s="45">
        <f ca="1">MAX(SUMIFS('rural-KVR-resident-NCCh'!$I$3:$I$1367,'rural-KVR-resident-NCCh'!$B$3:$B$1367,'Risk calcs - rural'!A38),SUMIFS('rural-KVR-resident-NCCh'!$M$3:$M$1367,'rural-KVR-resident-NCCh'!$B$3:$B$1367,'Risk calcs - rural'!A38),SUMIFS('rural-KVR-resident-NCCh'!$N$3:$N$1367,'rural-KVR-resident-NCCh'!$B$3:$B$1367,'Risk calcs - rural'!A38),SUMIFS('rural-KVR-resident-NCCh'!$S$3:$S$1367,'rural-KVR-resident-NCCh'!$B$3:$B$1367,'Risk calcs - rural'!A38))</f>
        <v>5.5778000000000002E-4</v>
      </c>
      <c r="D38" s="42">
        <f ca="1">SUMIFS('rural-KVR-worker-Cancer'!$G$3:$G$1367,'rural-KVR-worker-Cancer'!$B$3:$B$1367,'Risk calcs - rural'!A38)</f>
        <v>0</v>
      </c>
      <c r="E38" s="42">
        <f ca="1">MAX(SUMIFS('rural-KVR-worker-NCChro'!$I$3:$I$1367,'rural-KVR-worker-NCChro'!$B$3:$B$1367,'Risk calcs - rural'!A38),SUMIFS('rural-KVR-worker-NCChro'!$M$3:$M$1367,'rural-KVR-worker-NCChro'!$B$3:$B$1367,'Risk calcs - rural'!A38),SUMIFS('rural-KVR-worker-NCChro'!$N$3:$N$1367,'rural-KVR-worker-NCChro'!$B$3:$B$1367,'Risk calcs - rural'!A38),SUMIFS('rural-KVR-worker-NCChro'!$S$3:$S$1367,'rural-KVR-worker-NCChro'!$B$3:$B$1367,'Risk calcs - rural'!A38))</f>
        <v>5.5778000000000002E-4</v>
      </c>
      <c r="F38" s="45">
        <f ca="1">MAX(SUMIFS('rural-KVR-resident-NCAc'!$J$3:$J$1367,'rural-KVR-resident-NCAc'!$B$3:$B$1367,'Risk calcs - rural'!A38),SUMIFS('rural-KVR-resident-NCAc'!$N$3:$N$1367,'rural-KVR-resident-NCAc'!$B$3:$B$1367,'Risk calcs - rural'!A38))</f>
        <v>0</v>
      </c>
      <c r="H38" s="1"/>
    </row>
    <row r="39" spans="1:8" x14ac:dyDescent="0.25">
      <c r="A39" t="str">
        <f ca="1">OFFSET('Rod emissions'!$H$2,(ROW()-2)*15,0)</f>
        <v>308-GMAW</v>
      </c>
      <c r="B39" s="30">
        <f ca="1">SUMIFS('rural-KVR-resident-Canc'!$G$3:$G$1367,'rural-KVR-resident-Canc'!$B$3:$B$1367,'Risk calcs - rural'!A39)</f>
        <v>1.8108241000000001E-6</v>
      </c>
      <c r="C39" s="45">
        <f ca="1">MAX(SUMIFS('rural-KVR-resident-NCCh'!$I$3:$I$1367,'rural-KVR-resident-NCCh'!$B$3:$B$1367,'Risk calcs - rural'!A39),SUMIFS('rural-KVR-resident-NCCh'!$M$3:$M$1367,'rural-KVR-resident-NCCh'!$B$3:$B$1367,'Risk calcs - rural'!A39),SUMIFS('rural-KVR-resident-NCCh'!$N$3:$N$1367,'rural-KVR-resident-NCCh'!$B$3:$B$1367,'Risk calcs - rural'!A39),SUMIFS('rural-KVR-resident-NCCh'!$S$3:$S$1367,'rural-KVR-resident-NCCh'!$B$3:$B$1367,'Risk calcs - rural'!A39))</f>
        <v>2.3248499999999998E-3</v>
      </c>
      <c r="D39" s="42">
        <f ca="1">SUMIFS('rural-KVR-worker-Cancer'!$G$3:$G$1367,'rural-KVR-worker-Cancer'!$B$3:$B$1367,'Risk calcs - rural'!A39)</f>
        <v>6.1022059999999997E-7</v>
      </c>
      <c r="E39" s="42">
        <f ca="1">MAX(SUMIFS('rural-KVR-worker-NCChro'!$I$3:$I$1367,'rural-KVR-worker-NCChro'!$B$3:$B$1367,'Risk calcs - rural'!A39),SUMIFS('rural-KVR-worker-NCChro'!$M$3:$M$1367,'rural-KVR-worker-NCChro'!$B$3:$B$1367,'Risk calcs - rural'!A39),SUMIFS('rural-KVR-worker-NCChro'!$N$3:$N$1367,'rural-KVR-worker-NCChro'!$B$3:$B$1367,'Risk calcs - rural'!A39),SUMIFS('rural-KVR-worker-NCChro'!$S$3:$S$1367,'rural-KVR-worker-NCChro'!$B$3:$B$1367,'Risk calcs - rural'!A39))</f>
        <v>2.3248499999999998E-3</v>
      </c>
      <c r="F39" s="45">
        <f ca="1">MAX(SUMIFS('rural-KVR-resident-NCAc'!$J$3:$J$1367,'rural-KVR-resident-NCAc'!$B$3:$B$1367,'Risk calcs - rural'!A39),SUMIFS('rural-KVR-resident-NCAc'!$N$3:$N$1367,'rural-KVR-resident-NCAc'!$B$3:$B$1367,'Risk calcs - rural'!A39))</f>
        <v>17.05</v>
      </c>
      <c r="H39" s="1"/>
    </row>
    <row r="40" spans="1:8" x14ac:dyDescent="0.25">
      <c r="A40" t="str">
        <f ca="1">OFFSET('Rod emissions'!$H$2,(ROW()-2)*15,0)</f>
        <v>70S-GMAW</v>
      </c>
      <c r="B40" s="30">
        <f ca="1">SUMIFS('rural-KVR-resident-Canc'!$G$3:$G$1367,'rural-KVR-resident-Canc'!$B$3:$B$1367,'Risk calcs - rural'!A40)</f>
        <v>2.6157485E-7</v>
      </c>
      <c r="C40" s="45">
        <f ca="1">MAX(SUMIFS('rural-KVR-resident-NCCh'!$I$3:$I$1367,'rural-KVR-resident-NCCh'!$B$3:$B$1367,'Risk calcs - rural'!A40),SUMIFS('rural-KVR-resident-NCCh'!$M$3:$M$1367,'rural-KVR-resident-NCCh'!$B$3:$B$1367,'Risk calcs - rural'!A40),SUMIFS('rural-KVR-resident-NCCh'!$N$3:$N$1367,'rural-KVR-resident-NCCh'!$B$3:$B$1367,'Risk calcs - rural'!A40),SUMIFS('rural-KVR-resident-NCCh'!$S$3:$S$1367,'rural-KVR-resident-NCCh'!$B$3:$B$1367,'Risk calcs - rural'!A40))</f>
        <v>6.1888999999999998E-4</v>
      </c>
      <c r="D40" s="42">
        <f ca="1">SUMIFS('rural-KVR-worker-Cancer'!$G$3:$G$1367,'rural-KVR-worker-Cancer'!$B$3:$B$1367,'Risk calcs - rural'!A40)</f>
        <v>8.8149131000000003E-8</v>
      </c>
      <c r="E40" s="42">
        <f ca="1">MAX(SUMIFS('rural-KVR-worker-NCChro'!$I$3:$I$1367,'rural-KVR-worker-NCChro'!$B$3:$B$1367,'Risk calcs - rural'!A40),SUMIFS('rural-KVR-worker-NCChro'!$M$3:$M$1367,'rural-KVR-worker-NCChro'!$B$3:$B$1367,'Risk calcs - rural'!A40),SUMIFS('rural-KVR-worker-NCChro'!$N$3:$N$1367,'rural-KVR-worker-NCChro'!$B$3:$B$1367,'Risk calcs - rural'!A40),SUMIFS('rural-KVR-worker-NCChro'!$S$3:$S$1367,'rural-KVR-worker-NCChro'!$B$3:$B$1367,'Risk calcs - rural'!A40))</f>
        <v>6.1888999999999998E-4</v>
      </c>
      <c r="F40" s="45">
        <f ca="1">MAX(SUMIFS('rural-KVR-resident-NCAc'!$J$3:$J$1367,'rural-KVR-resident-NCAc'!$B$3:$B$1367,'Risk calcs - rural'!A40),SUMIFS('rural-KVR-resident-NCAc'!$N$3:$N$1367,'rural-KVR-resident-NCAc'!$B$3:$B$1367,'Risk calcs - rural'!A40))</f>
        <v>9.2999999999999999E-2</v>
      </c>
      <c r="H40" s="1"/>
    </row>
    <row r="41" spans="1:8" x14ac:dyDescent="0.25">
      <c r="A41" t="str">
        <f ca="1">OFFSET('Rod emissions'!$H$2,(ROW()-2)*15,0)</f>
        <v>1260-GMAW</v>
      </c>
      <c r="B41" s="30">
        <f ca="1">SUMIFS('rural-KVR-resident-Canc'!$G$3:$G$1367,'rural-KVR-resident-Canc'!$B$3:$B$1367,'Risk calcs - rural'!A41)</f>
        <v>1.2590000000000001E-8</v>
      </c>
      <c r="C41" s="45">
        <f ca="1">MAX(SUMIFS('rural-KVR-resident-NCCh'!$I$3:$I$1367,'rural-KVR-resident-NCCh'!$B$3:$B$1367,'Risk calcs - rural'!A41),SUMIFS('rural-KVR-resident-NCCh'!$M$3:$M$1367,'rural-KVR-resident-NCCh'!$B$3:$B$1367,'Risk calcs - rural'!A41),SUMIFS('rural-KVR-resident-NCCh'!$N$3:$N$1367,'rural-KVR-resident-NCCh'!$B$3:$B$1367,'Risk calcs - rural'!A41),SUMIFS('rural-KVR-resident-NCCh'!$S$3:$S$1367,'rural-KVR-resident-NCCh'!$B$3:$B$1367,'Risk calcs - rural'!A41))</f>
        <v>1.7499999999999999E-7</v>
      </c>
      <c r="D41" s="42">
        <f ca="1">SUMIFS('rural-KVR-worker-Cancer'!$G$3:$G$1367,'rural-KVR-worker-Cancer'!$B$3:$B$1367,'Risk calcs - rural'!A41)</f>
        <v>4.2407E-9</v>
      </c>
      <c r="E41" s="42">
        <f ca="1">MAX(SUMIFS('rural-KVR-worker-NCChro'!$I$3:$I$1367,'rural-KVR-worker-NCChro'!$B$3:$B$1367,'Risk calcs - rural'!A41),SUMIFS('rural-KVR-worker-NCChro'!$M$3:$M$1367,'rural-KVR-worker-NCChro'!$B$3:$B$1367,'Risk calcs - rural'!A41),SUMIFS('rural-KVR-worker-NCChro'!$N$3:$N$1367,'rural-KVR-worker-NCChro'!$B$3:$B$1367,'Risk calcs - rural'!A41),SUMIFS('rural-KVR-worker-NCChro'!$S$3:$S$1367,'rural-KVR-worker-NCChro'!$B$3:$B$1367,'Risk calcs - rural'!A41))</f>
        <v>1.7499999999999999E-7</v>
      </c>
      <c r="F41" s="45">
        <f ca="1">MAX(SUMIFS('rural-KVR-resident-NCAc'!$J$3:$J$1367,'rural-KVR-resident-NCAc'!$B$3:$B$1367,'Risk calcs - rural'!A41),SUMIFS('rural-KVR-resident-NCAc'!$N$3:$N$1367,'rural-KVR-resident-NCAc'!$B$3:$B$1367,'Risk calcs - rural'!A41))</f>
        <v>0</v>
      </c>
      <c r="H41" s="1"/>
    </row>
    <row r="42" spans="1:8" x14ac:dyDescent="0.25">
      <c r="A42" t="str">
        <f ca="1">OFFSET('Rod emissions'!$H$2,(ROW()-2)*15,0)</f>
        <v>5154-GMAW</v>
      </c>
      <c r="B42" s="30">
        <f ca="1">SUMIFS('rural-KVR-resident-Canc'!$G$3:$G$1367,'rural-KVR-resident-Canc'!$B$3:$B$1367,'Risk calcs - rural'!A42)</f>
        <v>3.1510999999999997E-8</v>
      </c>
      <c r="C42" s="45">
        <f ca="1">MAX(SUMIFS('rural-KVR-resident-NCCh'!$I$3:$I$1367,'rural-KVR-resident-NCCh'!$B$3:$B$1367,'Risk calcs - rural'!A42),SUMIFS('rural-KVR-resident-NCCh'!$M$3:$M$1367,'rural-KVR-resident-NCCh'!$B$3:$B$1367,'Risk calcs - rural'!A42),SUMIFS('rural-KVR-resident-NCCh'!$N$3:$N$1367,'rural-KVR-resident-NCCh'!$B$3:$B$1367,'Risk calcs - rural'!A42),SUMIFS('rural-KVR-resident-NCCh'!$S$3:$S$1367,'rural-KVR-resident-NCCh'!$B$3:$B$1367,'Risk calcs - rural'!A42))</f>
        <v>6.6111000000000005E-5</v>
      </c>
      <c r="D42" s="42">
        <f ca="1">SUMIFS('rural-KVR-worker-Cancer'!$G$3:$G$1367,'rural-KVR-worker-Cancer'!$B$3:$B$1367,'Risk calcs - rural'!A42)</f>
        <v>1.0614E-8</v>
      </c>
      <c r="E42" s="42">
        <f ca="1">MAX(SUMIFS('rural-KVR-worker-NCChro'!$I$3:$I$1367,'rural-KVR-worker-NCChro'!$B$3:$B$1367,'Risk calcs - rural'!A42),SUMIFS('rural-KVR-worker-NCChro'!$M$3:$M$1367,'rural-KVR-worker-NCChro'!$B$3:$B$1367,'Risk calcs - rural'!A42),SUMIFS('rural-KVR-worker-NCChro'!$N$3:$N$1367,'rural-KVR-worker-NCChro'!$B$3:$B$1367,'Risk calcs - rural'!A42),SUMIFS('rural-KVR-worker-NCChro'!$S$3:$S$1367,'rural-KVR-worker-NCChro'!$B$3:$B$1367,'Risk calcs - rural'!A42))</f>
        <v>6.6111000000000005E-5</v>
      </c>
      <c r="F42" s="45">
        <f ca="1">MAX(SUMIFS('rural-KVR-resident-NCAc'!$J$3:$J$1367,'rural-KVR-resident-NCAc'!$B$3:$B$1367,'Risk calcs - rural'!A42),SUMIFS('rural-KVR-resident-NCAc'!$N$3:$N$1367,'rural-KVR-resident-NCAc'!$B$3:$B$1367,'Risk calcs - rural'!A42))</f>
        <v>0</v>
      </c>
      <c r="H42" s="1"/>
    </row>
    <row r="43" spans="1:8" x14ac:dyDescent="0.25">
      <c r="A43" t="str">
        <f ca="1">OFFSET('Rod emissions'!$H$2,(ROW()-2)*15,0)</f>
        <v>316-GMAW</v>
      </c>
      <c r="B43" s="30">
        <f ca="1">SUMIFS('rural-KVR-resident-Canc'!$G$3:$G$1367,'rural-KVR-resident-Canc'!$B$3:$B$1367,'Risk calcs - rural'!A43)</f>
        <v>1.8121830000000002E-6</v>
      </c>
      <c r="C43" s="45">
        <f ca="1">MAX(SUMIFS('rural-KVR-resident-NCCh'!$I$3:$I$1367,'rural-KVR-resident-NCCh'!$B$3:$B$1367,'Risk calcs - rural'!A43),SUMIFS('rural-KVR-resident-NCCh'!$M$3:$M$1367,'rural-KVR-resident-NCCh'!$B$3:$B$1367,'Risk calcs - rural'!A43),SUMIFS('rural-KVR-resident-NCCh'!$N$3:$N$1367,'rural-KVR-resident-NCCh'!$B$3:$B$1367,'Risk calcs - rural'!A43),SUMIFS('rural-KVR-resident-NCCh'!$S$3:$S$1367,'rural-KVR-resident-NCCh'!$B$3:$B$1367,'Risk calcs - rural'!A43))</f>
        <v>2.85345E-3</v>
      </c>
      <c r="D43" s="42">
        <f ca="1">SUMIFS('rural-KVR-worker-Cancer'!$G$3:$G$1367,'rural-KVR-worker-Cancer'!$B$3:$B$1367,'Risk calcs - rural'!A43)</f>
        <v>6.1069539999999997E-7</v>
      </c>
      <c r="E43" s="42">
        <f ca="1">MAX(SUMIFS('rural-KVR-worker-NCChro'!$I$3:$I$1367,'rural-KVR-worker-NCChro'!$B$3:$B$1367,'Risk calcs - rural'!A43),SUMIFS('rural-KVR-worker-NCChro'!$M$3:$M$1367,'rural-KVR-worker-NCChro'!$B$3:$B$1367,'Risk calcs - rural'!A43),SUMIFS('rural-KVR-worker-NCChro'!$N$3:$N$1367,'rural-KVR-worker-NCChro'!$B$3:$B$1367,'Risk calcs - rural'!A43),SUMIFS('rural-KVR-worker-NCChro'!$S$3:$S$1367,'rural-KVR-worker-NCChro'!$B$3:$B$1367,'Risk calcs - rural'!A43))</f>
        <v>2.85345E-3</v>
      </c>
      <c r="F43" s="45">
        <f ca="1">MAX(SUMIFS('rural-KVR-resident-NCAc'!$J$3:$J$1367,'rural-KVR-resident-NCAc'!$B$3:$B$1367,'Risk calcs - rural'!A43),SUMIFS('rural-KVR-resident-NCAc'!$N$3:$N$1367,'rural-KVR-resident-NCAc'!$B$3:$B$1367,'Risk calcs - rural'!A43))</f>
        <v>20.95</v>
      </c>
      <c r="H43" s="1"/>
    </row>
    <row r="44" spans="1:8" x14ac:dyDescent="0.25">
      <c r="A44" t="str">
        <f ca="1">OFFSET('Rod emissions'!$H$2,(ROW()-2)*15,0)</f>
        <v>NiCrMo-GMAW</v>
      </c>
      <c r="B44" s="30">
        <f ca="1">SUMIFS('rural-KVR-resident-Canc'!$G$3:$G$1367,'rural-KVR-resident-Canc'!$B$3:$B$1367,'Risk calcs - rural'!A44)</f>
        <v>1.2463500000000001E-6</v>
      </c>
      <c r="C44" s="45">
        <f ca="1">MAX(SUMIFS('rural-KVR-resident-NCCh'!$I$3:$I$1367,'rural-KVR-resident-NCCh'!$B$3:$B$1367,'Risk calcs - rural'!A44),SUMIFS('rural-KVR-resident-NCCh'!$M$3:$M$1367,'rural-KVR-resident-NCCh'!$B$3:$B$1367,'Risk calcs - rural'!A44),SUMIFS('rural-KVR-resident-NCCh'!$N$3:$N$1367,'rural-KVR-resident-NCCh'!$B$3:$B$1367,'Risk calcs - rural'!A44),SUMIFS('rural-KVR-resident-NCCh'!$S$3:$S$1367,'rural-KVR-resident-NCCh'!$B$3:$B$1367,'Risk calcs - rural'!A44))</f>
        <v>1.5658450000000001E-2</v>
      </c>
      <c r="D44" s="42">
        <f ca="1">SUMIFS('rural-KVR-worker-Cancer'!$G$3:$G$1367,'rural-KVR-worker-Cancer'!$B$3:$B$1367,'Risk calcs - rural'!A44)</f>
        <v>4.21492E-7</v>
      </c>
      <c r="E44" s="42">
        <f ca="1">MAX(SUMIFS('rural-KVR-worker-NCChro'!$I$3:$I$1367,'rural-KVR-worker-NCChro'!$B$3:$B$1367,'Risk calcs - rural'!A44),SUMIFS('rural-KVR-worker-NCChro'!$M$3:$M$1367,'rural-KVR-worker-NCChro'!$B$3:$B$1367,'Risk calcs - rural'!A44),SUMIFS('rural-KVR-worker-NCChro'!$N$3:$N$1367,'rural-KVR-worker-NCChro'!$B$3:$B$1367,'Risk calcs - rural'!A44),SUMIFS('rural-KVR-worker-NCChro'!$S$3:$S$1367,'rural-KVR-worker-NCChro'!$B$3:$B$1367,'Risk calcs - rural'!A44))</f>
        <v>1.5658450000000001E-2</v>
      </c>
      <c r="F44" s="45">
        <f ca="1">MAX(SUMIFS('rural-KVR-resident-NCAc'!$J$3:$J$1367,'rural-KVR-resident-NCAc'!$B$3:$B$1367,'Risk calcs - rural'!A44),SUMIFS('rural-KVR-resident-NCAc'!$N$3:$N$1367,'rural-KVR-resident-NCAc'!$B$3:$B$1367,'Risk calcs - rural'!A44))</f>
        <v>116</v>
      </c>
      <c r="H44" s="1"/>
    </row>
    <row r="45" spans="1:8" x14ac:dyDescent="0.25">
      <c r="A45" t="str">
        <f ca="1">OFFSET('Rod emissions'!$H$2,(ROW()-2)*15,0)</f>
        <v>NiCu-GMAW</v>
      </c>
      <c r="B45" s="30">
        <f ca="1">SUMIFS('rural-KVR-resident-Canc'!$G$3:$G$1367,'rural-KVR-resident-Canc'!$B$3:$B$1367,'Risk calcs - rural'!A45)</f>
        <v>5.1794099999999999E-8</v>
      </c>
      <c r="C45" s="45">
        <f ca="1">MAX(SUMIFS('rural-KVR-resident-NCCh'!$I$3:$I$1367,'rural-KVR-resident-NCCh'!$B$3:$B$1367,'Risk calcs - rural'!A45),SUMIFS('rural-KVR-resident-NCCh'!$M$3:$M$1367,'rural-KVR-resident-NCCh'!$B$3:$B$1367,'Risk calcs - rural'!A45),SUMIFS('rural-KVR-resident-NCCh'!$N$3:$N$1367,'rural-KVR-resident-NCCh'!$B$3:$B$1367,'Risk calcs - rural'!A45),SUMIFS('rural-KVR-resident-NCCh'!$S$3:$S$1367,'rural-KVR-resident-NCCh'!$B$3:$B$1367,'Risk calcs - rural'!A45))</f>
        <v>5.6429438000000004E-3</v>
      </c>
      <c r="D45" s="42">
        <f ca="1">SUMIFS('rural-KVR-worker-Cancer'!$G$3:$G$1367,'rural-KVR-worker-Cancer'!$B$3:$B$1367,'Risk calcs - rural'!A45)</f>
        <v>1.80494E-8</v>
      </c>
      <c r="E45" s="42">
        <f ca="1">MAX(SUMIFS('rural-KVR-worker-NCChro'!$I$3:$I$1367,'rural-KVR-worker-NCChro'!$B$3:$B$1367,'Risk calcs - rural'!A45),SUMIFS('rural-KVR-worker-NCChro'!$M$3:$M$1367,'rural-KVR-worker-NCChro'!$B$3:$B$1367,'Risk calcs - rural'!A45),SUMIFS('rural-KVR-worker-NCChro'!$N$3:$N$1367,'rural-KVR-worker-NCChro'!$B$3:$B$1367,'Risk calcs - rural'!A45),SUMIFS('rural-KVR-worker-NCChro'!$S$3:$S$1367,'rural-KVR-worker-NCChro'!$B$3:$B$1367,'Risk calcs - rural'!A45))</f>
        <v>5.6429438000000004E-3</v>
      </c>
      <c r="F45" s="45">
        <f ca="1">MAX(SUMIFS('rural-KVR-resident-NCAc'!$J$3:$J$1367,'rural-KVR-resident-NCAc'!$B$3:$B$1367,'Risk calcs - rural'!A45),SUMIFS('rural-KVR-resident-NCAc'!$N$3:$N$1367,'rural-KVR-resident-NCAc'!$B$3:$B$1367,'Risk calcs - rural'!A45))</f>
        <v>41.85</v>
      </c>
      <c r="H45" s="1"/>
    </row>
    <row r="46" spans="1:8" x14ac:dyDescent="0.25">
      <c r="A46" t="str">
        <f ca="1">OFFSET('Rod emissions'!$H$2,(ROW()-2)*15,0)</f>
        <v>4043-GMAW</v>
      </c>
      <c r="B46" s="30">
        <f ca="1">SUMIFS('rural-KVR-resident-Canc'!$G$3:$G$1367,'rural-KVR-resident-Canc'!$B$3:$B$1367,'Risk calcs - rural'!A46)</f>
        <v>0</v>
      </c>
      <c r="C46" s="45">
        <f ca="1">MAX(SUMIFS('rural-KVR-resident-NCCh'!$I$3:$I$1367,'rural-KVR-resident-NCCh'!$B$3:$B$1367,'Risk calcs - rural'!A46),SUMIFS('rural-KVR-resident-NCCh'!$M$3:$M$1367,'rural-KVR-resident-NCCh'!$B$3:$B$1367,'Risk calcs - rural'!A46),SUMIFS('rural-KVR-resident-NCCh'!$N$3:$N$1367,'rural-KVR-resident-NCCh'!$B$3:$B$1367,'Risk calcs - rural'!A46),SUMIFS('rural-KVR-resident-NCCh'!$S$3:$S$1367,'rural-KVR-resident-NCCh'!$B$3:$B$1367,'Risk calcs - rural'!A46))</f>
        <v>5.3110999999999999E-6</v>
      </c>
      <c r="D46" s="42">
        <f ca="1">SUMIFS('rural-KVR-worker-Cancer'!$G$3:$G$1367,'rural-KVR-worker-Cancer'!$B$3:$B$1367,'Risk calcs - rural'!A46)</f>
        <v>0</v>
      </c>
      <c r="E46" s="42">
        <f ca="1">MAX(SUMIFS('rural-KVR-worker-NCChro'!$I$3:$I$1367,'rural-KVR-worker-NCChro'!$B$3:$B$1367,'Risk calcs - rural'!A46),SUMIFS('rural-KVR-worker-NCChro'!$M$3:$M$1367,'rural-KVR-worker-NCChro'!$B$3:$B$1367,'Risk calcs - rural'!A46),SUMIFS('rural-KVR-worker-NCChro'!$N$3:$N$1367,'rural-KVR-worker-NCChro'!$B$3:$B$1367,'Risk calcs - rural'!A46),SUMIFS('rural-KVR-worker-NCChro'!$S$3:$S$1367,'rural-KVR-worker-NCChro'!$B$3:$B$1367,'Risk calcs - rural'!A46))</f>
        <v>5.3110999999999999E-6</v>
      </c>
      <c r="F46" s="45">
        <f ca="1">MAX(SUMIFS('rural-KVR-resident-NCAc'!$J$3:$J$1367,'rural-KVR-resident-NCAc'!$B$3:$B$1367,'Risk calcs - rural'!A46),SUMIFS('rural-KVR-resident-NCAc'!$N$3:$N$1367,'rural-KVR-resident-NCAc'!$B$3:$B$1367,'Risk calcs - rural'!A46))</f>
        <v>3.0400000000000002E-3</v>
      </c>
      <c r="H46" s="1"/>
    </row>
    <row r="47" spans="1:8" x14ac:dyDescent="0.25">
      <c r="A47" t="str">
        <f ca="1">OFFSET('Rod emissions'!$H$2,(ROW()-2)*15,0)</f>
        <v>5356-GMAW</v>
      </c>
      <c r="B47" s="30">
        <f ca="1">SUMIFS('rural-KVR-resident-Canc'!$G$3:$G$1367,'rural-KVR-resident-Canc'!$B$3:$B$1367,'Risk calcs - rural'!A47)</f>
        <v>1.7193999999999999E-7</v>
      </c>
      <c r="C47" s="45">
        <f ca="1">MAX(SUMIFS('rural-KVR-resident-NCCh'!$I$3:$I$1367,'rural-KVR-resident-NCCh'!$B$3:$B$1367,'Risk calcs - rural'!A47),SUMIFS('rural-KVR-resident-NCCh'!$M$3:$M$1367,'rural-KVR-resident-NCCh'!$B$3:$B$1367,'Risk calcs - rural'!A47),SUMIFS('rural-KVR-resident-NCCh'!$N$3:$N$1367,'rural-KVR-resident-NCCh'!$B$3:$B$1367,'Risk calcs - rural'!A47),SUMIFS('rural-KVR-resident-NCCh'!$S$3:$S$1367,'rural-KVR-resident-NCCh'!$B$3:$B$1367,'Risk calcs - rural'!A47))</f>
        <v>1.0632999999999999E-4</v>
      </c>
      <c r="D47" s="42">
        <f ca="1">SUMIFS('rural-KVR-worker-Cancer'!$G$3:$G$1367,'rural-KVR-worker-Cancer'!$B$3:$B$1367,'Risk calcs - rural'!A47)</f>
        <v>5.7916000000000001E-8</v>
      </c>
      <c r="E47" s="42">
        <f ca="1">MAX(SUMIFS('rural-KVR-worker-NCChro'!$I$3:$I$1367,'rural-KVR-worker-NCChro'!$B$3:$B$1367,'Risk calcs - rural'!A47),SUMIFS('rural-KVR-worker-NCChro'!$M$3:$M$1367,'rural-KVR-worker-NCChro'!$B$3:$B$1367,'Risk calcs - rural'!A47),SUMIFS('rural-KVR-worker-NCChro'!$N$3:$N$1367,'rural-KVR-worker-NCChro'!$B$3:$B$1367,'Risk calcs - rural'!A47),SUMIFS('rural-KVR-worker-NCChro'!$S$3:$S$1367,'rural-KVR-worker-NCChro'!$B$3:$B$1367,'Risk calcs - rural'!A47))</f>
        <v>1.0632999999999999E-4</v>
      </c>
      <c r="F47" s="45">
        <f ca="1">MAX(SUMIFS('rural-KVR-resident-NCAc'!$J$3:$J$1367,'rural-KVR-resident-NCAc'!$B$3:$B$1367,'Risk calcs - rural'!A47),SUMIFS('rural-KVR-resident-NCAc'!$N$3:$N$1367,'rural-KVR-resident-NCAc'!$B$3:$B$1367,'Risk calcs - rural'!A47))</f>
        <v>0</v>
      </c>
      <c r="H47" s="1"/>
    </row>
    <row r="48" spans="1:8" x14ac:dyDescent="0.25">
      <c r="A48" t="str">
        <f ca="1">OFFSET('Rod emissions'!$H$2,(ROW()-2)*15,0)</f>
        <v>309-GMAW</v>
      </c>
      <c r="B48" s="30">
        <f ca="1">SUMIFS('rural-KVR-resident-Canc'!$G$3:$G$1367,'rural-KVR-resident-Canc'!$B$3:$B$1367,'Risk calcs - rural'!A48)</f>
        <v>5.1160449999999996E-6</v>
      </c>
      <c r="C48" s="45">
        <f ca="1">MAX(SUMIFS('rural-KVR-resident-NCCh'!$I$3:$I$1367,'rural-KVR-resident-NCCh'!$B$3:$B$1367,'Risk calcs - rural'!A48),SUMIFS('rural-KVR-resident-NCCh'!$M$3:$M$1367,'rural-KVR-resident-NCCh'!$B$3:$B$1367,'Risk calcs - rural'!A48),SUMIFS('rural-KVR-resident-NCCh'!$N$3:$N$1367,'rural-KVR-resident-NCCh'!$B$3:$B$1367,'Risk calcs - rural'!A48),SUMIFS('rural-KVR-resident-NCCh'!$S$3:$S$1367,'rural-KVR-resident-NCCh'!$B$3:$B$1367,'Risk calcs - rural'!A48))</f>
        <v>9.3556999999999998E-3</v>
      </c>
      <c r="D48" s="42">
        <f ca="1">SUMIFS('rural-KVR-worker-Cancer'!$G$3:$G$1367,'rural-KVR-worker-Cancer'!$B$3:$B$1367,'Risk calcs - rural'!A48)</f>
        <v>1.7242539999999999E-6</v>
      </c>
      <c r="E48" s="42">
        <f ca="1">MAX(SUMIFS('rural-KVR-worker-NCChro'!$I$3:$I$1367,'rural-KVR-worker-NCChro'!$B$3:$B$1367,'Risk calcs - rural'!A48),SUMIFS('rural-KVR-worker-NCChro'!$M$3:$M$1367,'rural-KVR-worker-NCChro'!$B$3:$B$1367,'Risk calcs - rural'!A48),SUMIFS('rural-KVR-worker-NCChro'!$N$3:$N$1367,'rural-KVR-worker-NCChro'!$B$3:$B$1367,'Risk calcs - rural'!A48),SUMIFS('rural-KVR-worker-NCChro'!$S$3:$S$1367,'rural-KVR-worker-NCChro'!$B$3:$B$1367,'Risk calcs - rural'!A48))</f>
        <v>9.3556999999999998E-3</v>
      </c>
      <c r="F48" s="45">
        <f ca="1">MAX(SUMIFS('rural-KVR-resident-NCAc'!$J$3:$J$1367,'rural-KVR-resident-NCAc'!$B$3:$B$1367,'Risk calcs - rural'!A48),SUMIFS('rural-KVR-resident-NCAc'!$N$3:$N$1367,'rural-KVR-resident-NCAc'!$B$3:$B$1367,'Risk calcs - rural'!A48))</f>
        <v>69</v>
      </c>
      <c r="H48" s="1"/>
    </row>
    <row r="49" spans="1:8" x14ac:dyDescent="0.25">
      <c r="A49" t="str">
        <f ca="1">OFFSET('Rod emissions'!$H$2,(ROW()-2)*15,0)</f>
        <v>347-GMAW</v>
      </c>
      <c r="B49" s="30">
        <f ca="1">SUMIFS('rural-KVR-resident-Canc'!$G$3:$G$1367,'rural-KVR-resident-Canc'!$B$3:$B$1367,'Risk calcs - rural'!A49)</f>
        <v>3.248152E-6</v>
      </c>
      <c r="C49" s="45">
        <f ca="1">MAX(SUMIFS('rural-KVR-resident-NCCh'!$I$3:$I$1367,'rural-KVR-resident-NCCh'!$B$3:$B$1367,'Risk calcs - rural'!A49),SUMIFS('rural-KVR-resident-NCCh'!$M$3:$M$1367,'rural-KVR-resident-NCCh'!$B$3:$B$1367,'Risk calcs - rural'!A49),SUMIFS('rural-KVR-resident-NCCh'!$N$3:$N$1367,'rural-KVR-resident-NCCh'!$B$3:$B$1367,'Risk calcs - rural'!A49),SUMIFS('rural-KVR-resident-NCCh'!$S$3:$S$1367,'rural-KVR-resident-NCCh'!$B$3:$B$1367,'Risk calcs - rural'!A49))</f>
        <v>7.5442499999999997E-3</v>
      </c>
      <c r="D49" s="42">
        <f ca="1">SUMIFS('rural-KVR-worker-Cancer'!$G$3:$G$1367,'rural-KVR-worker-Cancer'!$B$3:$B$1367,'Risk calcs - rural'!A49)</f>
        <v>1.0948790000000002E-6</v>
      </c>
      <c r="E49" s="42">
        <f ca="1">MAX(SUMIFS('rural-KVR-worker-NCChro'!$I$3:$I$1367,'rural-KVR-worker-NCChro'!$B$3:$B$1367,'Risk calcs - rural'!A49),SUMIFS('rural-KVR-worker-NCChro'!$M$3:$M$1367,'rural-KVR-worker-NCChro'!$B$3:$B$1367,'Risk calcs - rural'!A49),SUMIFS('rural-KVR-worker-NCChro'!$N$3:$N$1367,'rural-KVR-worker-NCChro'!$B$3:$B$1367,'Risk calcs - rural'!A49),SUMIFS('rural-KVR-worker-NCChro'!$S$3:$S$1367,'rural-KVR-worker-NCChro'!$B$3:$B$1367,'Risk calcs - rural'!A49))</f>
        <v>7.5442499999999997E-3</v>
      </c>
      <c r="F49" s="45">
        <f ca="1">MAX(SUMIFS('rural-KVR-resident-NCAc'!$J$3:$J$1367,'rural-KVR-resident-NCAc'!$B$3:$B$1367,'Risk calcs - rural'!A49),SUMIFS('rural-KVR-resident-NCAc'!$N$3:$N$1367,'rural-KVR-resident-NCAc'!$B$3:$B$1367,'Risk calcs - rural'!A49))</f>
        <v>56</v>
      </c>
      <c r="H49" s="1"/>
    </row>
    <row r="50" spans="1:8" x14ac:dyDescent="0.25">
      <c r="A50" t="str">
        <f ca="1">OFFSET('Rod emissions'!$H$2,(ROW()-2)*15,0)</f>
        <v>RN60-GMAW</v>
      </c>
      <c r="B50" s="30">
        <f ca="1">SUMIFS('rural-KVR-resident-Canc'!$G$3:$G$1367,'rural-KVR-resident-Canc'!$B$3:$B$1367,'Risk calcs - rural'!A50)</f>
        <v>4.32207E-7</v>
      </c>
      <c r="C50" s="45">
        <f ca="1">MAX(SUMIFS('rural-KVR-resident-NCCh'!$I$3:$I$1367,'rural-KVR-resident-NCCh'!$B$3:$B$1367,'Risk calcs - rural'!A50),SUMIFS('rural-KVR-resident-NCCh'!$M$3:$M$1367,'rural-KVR-resident-NCCh'!$B$3:$B$1367,'Risk calcs - rural'!A50),SUMIFS('rural-KVR-resident-NCCh'!$N$3:$N$1367,'rural-KVR-resident-NCCh'!$B$3:$B$1367,'Risk calcs - rural'!A50),SUMIFS('rural-KVR-resident-NCCh'!$S$3:$S$1367,'rural-KVR-resident-NCCh'!$B$3:$B$1367,'Risk calcs - rural'!A50))</f>
        <v>4.7143358999999996E-2</v>
      </c>
      <c r="D50" s="42">
        <f ca="1">SUMIFS('rural-KVR-worker-Cancer'!$G$3:$G$1367,'rural-KVR-worker-Cancer'!$B$3:$B$1367,'Risk calcs - rural'!A50)</f>
        <v>1.5061949999999999E-7</v>
      </c>
      <c r="E50" s="42">
        <f ca="1">MAX(SUMIFS('rural-KVR-worker-NCChro'!$I$3:$I$1367,'rural-KVR-worker-NCChro'!$B$3:$B$1367,'Risk calcs - rural'!A50),SUMIFS('rural-KVR-worker-NCChro'!$M$3:$M$1367,'rural-KVR-worker-NCChro'!$B$3:$B$1367,'Risk calcs - rural'!A50),SUMIFS('rural-KVR-worker-NCChro'!$N$3:$N$1367,'rural-KVR-worker-NCChro'!$B$3:$B$1367,'Risk calcs - rural'!A50),SUMIFS('rural-KVR-worker-NCChro'!$S$3:$S$1367,'rural-KVR-worker-NCChro'!$B$3:$B$1367,'Risk calcs - rural'!A50))</f>
        <v>4.7143358999999996E-2</v>
      </c>
      <c r="F50" s="45">
        <f ca="1">MAX(SUMIFS('rural-KVR-resident-NCAc'!$J$3:$J$1367,'rural-KVR-resident-NCAc'!$B$3:$B$1367,'Risk calcs - rural'!A50),SUMIFS('rural-KVR-resident-NCAc'!$N$3:$N$1367,'rural-KVR-resident-NCAc'!$B$3:$B$1367,'Risk calcs - rural'!A50))</f>
        <v>350</v>
      </c>
      <c r="H50" s="1"/>
    </row>
    <row r="51" spans="1:8" x14ac:dyDescent="0.25">
      <c r="A51" t="str">
        <f ca="1">OFFSET('Rod emissions'!$H$2,(ROW()-2)*15,0)</f>
        <v>RN67-GMAW</v>
      </c>
      <c r="B51" s="30">
        <f ca="1">SUMIFS('rural-KVR-resident-Canc'!$G$3:$G$1367,'rural-KVR-resident-Canc'!$B$3:$B$1367,'Risk calcs - rural'!A51)</f>
        <v>1.8841E-7</v>
      </c>
      <c r="C51" s="45">
        <f ca="1">MAX(SUMIFS('rural-KVR-resident-NCCh'!$I$3:$I$1367,'rural-KVR-resident-NCCh'!$B$3:$B$1367,'Risk calcs - rural'!A51),SUMIFS('rural-KVR-resident-NCCh'!$M$3:$M$1367,'rural-KVR-resident-NCCh'!$B$3:$B$1367,'Risk calcs - rural'!A51),SUMIFS('rural-KVR-resident-NCCh'!$N$3:$N$1367,'rural-KVR-resident-NCCh'!$B$3:$B$1367,'Risk calcs - rural'!A51),SUMIFS('rural-KVR-resident-NCCh'!$S$3:$S$1367,'rural-KVR-resident-NCCh'!$B$3:$B$1367,'Risk calcs - rural'!A51))</f>
        <v>2.1857000000000001E-2</v>
      </c>
      <c r="D51" s="42">
        <f ca="1">SUMIFS('rural-KVR-worker-Cancer'!$G$3:$G$1367,'rural-KVR-worker-Cancer'!$B$3:$B$1367,'Risk calcs - rural'!A51)</f>
        <v>6.5799999999999994E-8</v>
      </c>
      <c r="E51" s="42">
        <f ca="1">MAX(SUMIFS('rural-KVR-worker-NCChro'!$I$3:$I$1367,'rural-KVR-worker-NCChro'!$B$3:$B$1367,'Risk calcs - rural'!A51),SUMIFS('rural-KVR-worker-NCChro'!$M$3:$M$1367,'rural-KVR-worker-NCChro'!$B$3:$B$1367,'Risk calcs - rural'!A51),SUMIFS('rural-KVR-worker-NCChro'!$N$3:$N$1367,'rural-KVR-worker-NCChro'!$B$3:$B$1367,'Risk calcs - rural'!A51),SUMIFS('rural-KVR-worker-NCChro'!$S$3:$S$1367,'rural-KVR-worker-NCChro'!$B$3:$B$1367,'Risk calcs - rural'!A51))</f>
        <v>2.1857000000000001E-2</v>
      </c>
      <c r="F51" s="45">
        <f ca="1">MAX(SUMIFS('rural-KVR-resident-NCAc'!$J$3:$J$1367,'rural-KVR-resident-NCAc'!$B$3:$B$1367,'Risk calcs - rural'!A51),SUMIFS('rural-KVR-resident-NCAc'!$N$3:$N$1367,'rural-KVR-resident-NCAc'!$B$3:$B$1367,'Risk calcs - rural'!A51))</f>
        <v>162</v>
      </c>
      <c r="H51" s="1"/>
    </row>
    <row r="52" spans="1:8" x14ac:dyDescent="0.25">
      <c r="A52" t="str">
        <f ca="1">OFFSET('Rod emissions'!$H$2,(ROW()-2)*15,0)</f>
        <v>4130-GMAW</v>
      </c>
      <c r="B52" s="30">
        <f ca="1">SUMIFS('rural-KVR-resident-Canc'!$G$3:$G$1367,'rural-KVR-resident-Canc'!$B$3:$B$1367,'Risk calcs - rural'!A52)</f>
        <v>1.9068160000000002E-7</v>
      </c>
      <c r="C52" s="45">
        <f ca="1">MAX(SUMIFS('rural-KVR-resident-NCCh'!$I$3:$I$1367,'rural-KVR-resident-NCCh'!$B$3:$B$1367,'Risk calcs - rural'!A52),SUMIFS('rural-KVR-resident-NCCh'!$M$3:$M$1367,'rural-KVR-resident-NCCh'!$B$3:$B$1367,'Risk calcs - rural'!A52),SUMIFS('rural-KVR-resident-NCCh'!$N$3:$N$1367,'rural-KVR-resident-NCCh'!$B$3:$B$1367,'Risk calcs - rural'!A52),SUMIFS('rural-KVR-resident-NCCh'!$S$3:$S$1367,'rural-KVR-resident-NCCh'!$B$3:$B$1367,'Risk calcs - rural'!A52))</f>
        <v>1.7333999999999999E-4</v>
      </c>
      <c r="D52" s="42">
        <f ca="1">SUMIFS('rural-KVR-worker-Cancer'!$G$3:$G$1367,'rural-KVR-worker-Cancer'!$B$3:$B$1367,'Risk calcs - rural'!A52)</f>
        <v>6.4245930000000003E-8</v>
      </c>
      <c r="E52" s="42">
        <f ca="1">MAX(SUMIFS('rural-KVR-worker-NCChro'!$I$3:$I$1367,'rural-KVR-worker-NCChro'!$B$3:$B$1367,'Risk calcs - rural'!A52),SUMIFS('rural-KVR-worker-NCChro'!$M$3:$M$1367,'rural-KVR-worker-NCChro'!$B$3:$B$1367,'Risk calcs - rural'!A52),SUMIFS('rural-KVR-worker-NCChro'!$N$3:$N$1367,'rural-KVR-worker-NCChro'!$B$3:$B$1367,'Risk calcs - rural'!A52),SUMIFS('rural-KVR-worker-NCChro'!$S$3:$S$1367,'rural-KVR-worker-NCChro'!$B$3:$B$1367,'Risk calcs - rural'!A52))</f>
        <v>1.7333999999999999E-4</v>
      </c>
      <c r="F52" s="45">
        <f ca="1">MAX(SUMIFS('rural-KVR-resident-NCAc'!$J$3:$J$1367,'rural-KVR-resident-NCAc'!$B$3:$B$1367,'Risk calcs - rural'!A52),SUMIFS('rural-KVR-resident-NCAc'!$N$3:$N$1367,'rural-KVR-resident-NCAc'!$B$3:$B$1367,'Risk calcs - rural'!A52))</f>
        <v>1.2649999999999999</v>
      </c>
      <c r="H52" s="1"/>
    </row>
    <row r="53" spans="1:8" x14ac:dyDescent="0.25">
      <c r="A53" t="str">
        <f ca="1">OFFSET('Rod emissions'!$H$2,(ROW()-2)*15,0)</f>
        <v>5554-GMAW</v>
      </c>
      <c r="B53" s="30">
        <f ca="1">SUMIFS('rural-KVR-resident-Canc'!$G$3:$G$1367,'rural-KVR-resident-Canc'!$B$3:$B$1367,'Risk calcs - rural'!A53)</f>
        <v>3.4424999999999999E-8</v>
      </c>
      <c r="C53" s="45">
        <f ca="1">MAX(SUMIFS('rural-KVR-resident-NCCh'!$I$3:$I$1367,'rural-KVR-resident-NCCh'!$B$3:$B$1367,'Risk calcs - rural'!A53),SUMIFS('rural-KVR-resident-NCCh'!$M$3:$M$1367,'rural-KVR-resident-NCCh'!$B$3:$B$1367,'Risk calcs - rural'!A53),SUMIFS('rural-KVR-resident-NCCh'!$N$3:$N$1367,'rural-KVR-resident-NCCh'!$B$3:$B$1367,'Risk calcs - rural'!A53),SUMIFS('rural-KVR-resident-NCCh'!$S$3:$S$1367,'rural-KVR-resident-NCCh'!$B$3:$B$1367,'Risk calcs - rural'!A53))</f>
        <v>1.0632999999999999E-4</v>
      </c>
      <c r="D53" s="42">
        <f ca="1">SUMIFS('rural-KVR-worker-Cancer'!$G$3:$G$1367,'rural-KVR-worker-Cancer'!$B$3:$B$1367,'Risk calcs - rural'!A53)</f>
        <v>1.1595000000000001E-8</v>
      </c>
      <c r="E53" s="42">
        <f ca="1">MAX(SUMIFS('rural-KVR-worker-NCChro'!$I$3:$I$1367,'rural-KVR-worker-NCChro'!$B$3:$B$1367,'Risk calcs - rural'!A53),SUMIFS('rural-KVR-worker-NCChro'!$M$3:$M$1367,'rural-KVR-worker-NCChro'!$B$3:$B$1367,'Risk calcs - rural'!A53),SUMIFS('rural-KVR-worker-NCChro'!$N$3:$N$1367,'rural-KVR-worker-NCChro'!$B$3:$B$1367,'Risk calcs - rural'!A53),SUMIFS('rural-KVR-worker-NCChro'!$S$3:$S$1367,'rural-KVR-worker-NCChro'!$B$3:$B$1367,'Risk calcs - rural'!A53))</f>
        <v>1.0632999999999999E-4</v>
      </c>
      <c r="F53" s="45">
        <f ca="1">MAX(SUMIFS('rural-KVR-resident-NCAc'!$J$3:$J$1367,'rural-KVR-resident-NCAc'!$B$3:$B$1367,'Risk calcs - rural'!A53),SUMIFS('rural-KVR-resident-NCAc'!$N$3:$N$1367,'rural-KVR-resident-NCAc'!$B$3:$B$1367,'Risk calcs - rural'!A53))</f>
        <v>1.01E-3</v>
      </c>
      <c r="H53" s="1"/>
    </row>
    <row r="54" spans="1:8" x14ac:dyDescent="0.25">
      <c r="A54" t="str">
        <f ca="1">OFFSET('Rod emissions'!$H$2,(ROW()-2)*15,0)</f>
        <v>5556-GMAW</v>
      </c>
      <c r="B54" s="30">
        <f ca="1">SUMIFS('rural-KVR-resident-Canc'!$G$3:$G$1367,'rural-KVR-resident-Canc'!$B$3:$B$1367,'Risk calcs - rural'!A54)</f>
        <v>3.4468480000000002E-8</v>
      </c>
      <c r="C54" s="45">
        <f ca="1">MAX(SUMIFS('rural-KVR-resident-NCCh'!$I$3:$I$1367,'rural-KVR-resident-NCCh'!$B$3:$B$1367,'Risk calcs - rural'!A54),SUMIFS('rural-KVR-resident-NCCh'!$M$3:$M$1367,'rural-KVR-resident-NCCh'!$B$3:$B$1367,'Risk calcs - rural'!A54),SUMIFS('rural-KVR-resident-NCCh'!$N$3:$N$1367,'rural-KVR-resident-NCCh'!$B$3:$B$1367,'Risk calcs - rural'!A54),SUMIFS('rural-KVR-resident-NCCh'!$S$3:$S$1367,'rural-KVR-resident-NCCh'!$B$3:$B$1367,'Risk calcs - rural'!A54))</f>
        <v>1.0633E-5</v>
      </c>
      <c r="D54" s="42">
        <f ca="1">SUMIFS('rural-KVR-worker-Cancer'!$G$3:$G$1367,'rural-KVR-worker-Cancer'!$B$3:$B$1367,'Risk calcs - rural'!A54)</f>
        <v>1.1610185E-8</v>
      </c>
      <c r="E54" s="42">
        <f ca="1">MAX(SUMIFS('rural-KVR-worker-NCChro'!$I$3:$I$1367,'rural-KVR-worker-NCChro'!$B$3:$B$1367,'Risk calcs - rural'!A54),SUMIFS('rural-KVR-worker-NCChro'!$M$3:$M$1367,'rural-KVR-worker-NCChro'!$B$3:$B$1367,'Risk calcs - rural'!A54),SUMIFS('rural-KVR-worker-NCChro'!$N$3:$N$1367,'rural-KVR-worker-NCChro'!$B$3:$B$1367,'Risk calcs - rural'!A54),SUMIFS('rural-KVR-worker-NCChro'!$S$3:$S$1367,'rural-KVR-worker-NCChro'!$B$3:$B$1367,'Risk calcs - rural'!A54))</f>
        <v>1.0633E-5</v>
      </c>
      <c r="F54" s="45">
        <f ca="1">MAX(SUMIFS('rural-KVR-resident-NCAc'!$J$3:$J$1367,'rural-KVR-resident-NCAc'!$B$3:$B$1367,'Risk calcs - rural'!A54),SUMIFS('rural-KVR-resident-NCAc'!$N$3:$N$1367,'rural-KVR-resident-NCAc'!$B$3:$B$1367,'Risk calcs - rural'!A54))</f>
        <v>1.01E-3</v>
      </c>
      <c r="H54" s="1"/>
    </row>
    <row r="55" spans="1:8" x14ac:dyDescent="0.25">
      <c r="A55" t="str">
        <f ca="1">OFFSET('Rod emissions'!$H$2,(ROW()-2)*15,0)</f>
        <v>718-GMAW</v>
      </c>
      <c r="B55" s="30">
        <f ca="1">SUMIFS('rural-KVR-resident-Canc'!$G$3:$G$1367,'rural-KVR-resident-Canc'!$B$3:$B$1367,'Risk calcs - rural'!A55)</f>
        <v>4.0958099999999997E-6</v>
      </c>
      <c r="C55" s="45">
        <f ca="1">MAX(SUMIFS('rural-KVR-resident-NCCh'!$I$3:$I$1367,'rural-KVR-resident-NCCh'!$B$3:$B$1367,'Risk calcs - rural'!A55),SUMIFS('rural-KVR-resident-NCCh'!$M$3:$M$1367,'rural-KVR-resident-NCCh'!$B$3:$B$1367,'Risk calcs - rural'!A55),SUMIFS('rural-KVR-resident-NCCh'!$N$3:$N$1367,'rural-KVR-resident-NCCh'!$B$3:$B$1367,'Risk calcs - rural'!A55),SUMIFS('rural-KVR-resident-NCCh'!$S$3:$S$1367,'rural-KVR-resident-NCCh'!$B$3:$B$1367,'Risk calcs - rural'!A55))</f>
        <v>3.7621000000000002E-2</v>
      </c>
      <c r="D55" s="42">
        <f ca="1">SUMIFS('rural-KVR-worker-Cancer'!$G$3:$G$1367,'rural-KVR-worker-Cancer'!$B$3:$B$1367,'Risk calcs - rural'!A55)</f>
        <v>1.3857680000000001E-6</v>
      </c>
      <c r="E55" s="42">
        <f ca="1">MAX(SUMIFS('rural-KVR-worker-NCChro'!$I$3:$I$1367,'rural-KVR-worker-NCChro'!$B$3:$B$1367,'Risk calcs - rural'!A55),SUMIFS('rural-KVR-worker-NCChro'!$M$3:$M$1367,'rural-KVR-worker-NCChro'!$B$3:$B$1367,'Risk calcs - rural'!A55),SUMIFS('rural-KVR-worker-NCChro'!$N$3:$N$1367,'rural-KVR-worker-NCChro'!$B$3:$B$1367,'Risk calcs - rural'!A55),SUMIFS('rural-KVR-worker-NCChro'!$S$3:$S$1367,'rural-KVR-worker-NCChro'!$B$3:$B$1367,'Risk calcs - rural'!A55))</f>
        <v>3.7621000000000002E-2</v>
      </c>
      <c r="F55" s="45">
        <f ca="1">MAX(SUMIFS('rural-KVR-resident-NCAc'!$J$3:$J$1367,'rural-KVR-resident-NCAc'!$B$3:$B$1367,'Risk calcs - rural'!A55),SUMIFS('rural-KVR-resident-NCAc'!$N$3:$N$1367,'rural-KVR-resident-NCAc'!$B$3:$B$1367,'Risk calcs - rural'!A55))</f>
        <v>279</v>
      </c>
      <c r="H55" s="1"/>
    </row>
    <row r="56" spans="1:8" x14ac:dyDescent="0.25">
      <c r="A56" t="str">
        <f ca="1">OFFSET('Rod emissions'!$H$2,(ROW()-2)*15,0)</f>
        <v>80S-GMAW</v>
      </c>
      <c r="B56" s="30">
        <f ca="1">SUMIFS('rural-KVR-resident-Canc'!$G$3:$G$1367,'rural-KVR-resident-Canc'!$B$3:$B$1367,'Risk calcs - rural'!A56)</f>
        <v>1.1760000000000001E-10</v>
      </c>
      <c r="C56" s="45">
        <f ca="1">MAX(SUMIFS('rural-KVR-resident-NCCh'!$I$3:$I$1367,'rural-KVR-resident-NCCh'!$B$3:$B$1367,'Risk calcs - rural'!A56),SUMIFS('rural-KVR-resident-NCCh'!$M$3:$M$1367,'rural-KVR-resident-NCCh'!$B$3:$B$1367,'Risk calcs - rural'!A56),SUMIFS('rural-KVR-resident-NCCh'!$N$3:$N$1367,'rural-KVR-resident-NCCh'!$B$3:$B$1367,'Risk calcs - rural'!A56),SUMIFS('rural-KVR-resident-NCCh'!$S$3:$S$1367,'rural-KVR-resident-NCCh'!$B$3:$B$1367,'Risk calcs - rural'!A56))</f>
        <v>2.0777999999999999E-4</v>
      </c>
      <c r="D56" s="42">
        <f ca="1">SUMIFS('rural-KVR-worker-Cancer'!$G$3:$G$1367,'rural-KVR-worker-Cancer'!$B$3:$B$1367,'Risk calcs - rural'!A56)</f>
        <v>4.1071999999999998E-11</v>
      </c>
      <c r="E56" s="42">
        <f ca="1">MAX(SUMIFS('rural-KVR-worker-NCChro'!$I$3:$I$1367,'rural-KVR-worker-NCChro'!$B$3:$B$1367,'Risk calcs - rural'!A56),SUMIFS('rural-KVR-worker-NCChro'!$M$3:$M$1367,'rural-KVR-worker-NCChro'!$B$3:$B$1367,'Risk calcs - rural'!A56),SUMIFS('rural-KVR-worker-NCChro'!$N$3:$N$1367,'rural-KVR-worker-NCChro'!$B$3:$B$1367,'Risk calcs - rural'!A56),SUMIFS('rural-KVR-worker-NCChro'!$S$3:$S$1367,'rural-KVR-worker-NCChro'!$B$3:$B$1367,'Risk calcs - rural'!A56))</f>
        <v>2.0777999999999999E-4</v>
      </c>
      <c r="F56" s="45">
        <f ca="1">MAX(SUMIFS('rural-KVR-resident-NCAc'!$J$3:$J$1367,'rural-KVR-resident-NCAc'!$B$3:$B$1367,'Risk calcs - rural'!A56),SUMIFS('rural-KVR-resident-NCAc'!$N$3:$N$1367,'rural-KVR-resident-NCAc'!$B$3:$B$1367,'Risk calcs - rural'!A56))</f>
        <v>0.10150000000000001</v>
      </c>
      <c r="H56" s="1"/>
    </row>
    <row r="57" spans="1:8" x14ac:dyDescent="0.25">
      <c r="A57" t="str">
        <f ca="1">OFFSET('Rod emissions'!$H$2,(ROW()-2)*15,0)</f>
        <v>90S-GMAW</v>
      </c>
      <c r="B57" s="30">
        <f ca="1">SUMIFS('rural-KVR-resident-Canc'!$G$3:$G$1367,'rural-KVR-resident-Canc'!$B$3:$B$1367,'Risk calcs - rural'!A57)</f>
        <v>4.1390583000000005E-7</v>
      </c>
      <c r="C57" s="45">
        <f ca="1">MAX(SUMIFS('rural-KVR-resident-NCCh'!$I$3:$I$1367,'rural-KVR-resident-NCCh'!$B$3:$B$1367,'Risk calcs - rural'!A57),SUMIFS('rural-KVR-resident-NCCh'!$M$3:$M$1367,'rural-KVR-resident-NCCh'!$B$3:$B$1367,'Risk calcs - rural'!A57),SUMIFS('rural-KVR-resident-NCCh'!$N$3:$N$1367,'rural-KVR-resident-NCCh'!$B$3:$B$1367,'Risk calcs - rural'!A57),SUMIFS('rural-KVR-resident-NCCh'!$S$3:$S$1367,'rural-KVR-resident-NCCh'!$B$3:$B$1367,'Risk calcs - rural'!A57))</f>
        <v>6.1667000000000004E-5</v>
      </c>
      <c r="D57" s="42">
        <f ca="1">SUMIFS('rural-KVR-worker-Cancer'!$G$3:$G$1367,'rural-KVR-worker-Cancer'!$B$3:$B$1367,'Risk calcs - rural'!A57)</f>
        <v>1.3942235799999999E-7</v>
      </c>
      <c r="E57" s="42">
        <f ca="1">MAX(SUMIFS('rural-KVR-worker-NCChro'!$I$3:$I$1367,'rural-KVR-worker-NCChro'!$B$3:$B$1367,'Risk calcs - rural'!A57),SUMIFS('rural-KVR-worker-NCChro'!$M$3:$M$1367,'rural-KVR-worker-NCChro'!$B$3:$B$1367,'Risk calcs - rural'!A57),SUMIFS('rural-KVR-worker-NCChro'!$N$3:$N$1367,'rural-KVR-worker-NCChro'!$B$3:$B$1367,'Risk calcs - rural'!A57),SUMIFS('rural-KVR-worker-NCChro'!$S$3:$S$1367,'rural-KVR-worker-NCChro'!$B$3:$B$1367,'Risk calcs - rural'!A57))</f>
        <v>6.1667000000000004E-5</v>
      </c>
      <c r="F57" s="45">
        <f ca="1">MAX(SUMIFS('rural-KVR-resident-NCAc'!$J$3:$J$1367,'rural-KVR-resident-NCAc'!$B$3:$B$1367,'Risk calcs - rural'!A57),SUMIFS('rural-KVR-resident-NCAc'!$N$3:$N$1367,'rural-KVR-resident-NCAc'!$B$3:$B$1367,'Risk calcs - rural'!A57))</f>
        <v>0.20300000000000001</v>
      </c>
      <c r="H57" s="1"/>
    </row>
    <row r="58" spans="1:8" x14ac:dyDescent="0.25">
      <c r="A58" t="str">
        <f ca="1">OFFSET('Rod emissions'!$H$2,(ROW()-2)*15,0)</f>
        <v>5786-GMAW</v>
      </c>
      <c r="B58" s="30">
        <f ca="1">SUMIFS('rural-KVR-resident-Canc'!$G$3:$G$1367,'rural-KVR-resident-Canc'!$B$3:$B$1367,'Risk calcs - rural'!A58)</f>
        <v>1.6676400000000002E-6</v>
      </c>
      <c r="C58" s="45">
        <f ca="1">MAX(SUMIFS('rural-KVR-resident-NCCh'!$I$3:$I$1367,'rural-KVR-resident-NCCh'!$B$3:$B$1367,'Risk calcs - rural'!A58),SUMIFS('rural-KVR-resident-NCCh'!$M$3:$M$1367,'rural-KVR-resident-NCCh'!$B$3:$B$1367,'Risk calcs - rural'!A58),SUMIFS('rural-KVR-resident-NCCh'!$N$3:$N$1367,'rural-KVR-resident-NCCh'!$B$3:$B$1367,'Risk calcs - rural'!A58),SUMIFS('rural-KVR-resident-NCCh'!$S$3:$S$1367,'rural-KVR-resident-NCCh'!$B$3:$B$1367,'Risk calcs - rural'!A58))</f>
        <v>4.3082949999999995E-2</v>
      </c>
      <c r="D58" s="42">
        <f ca="1">SUMIFS('rural-KVR-worker-Cancer'!$G$3:$G$1367,'rural-KVR-worker-Cancer'!$B$3:$B$1367,'Risk calcs - rural'!A58)</f>
        <v>5.7174000000000001E-7</v>
      </c>
      <c r="E58" s="42">
        <f ca="1">MAX(SUMIFS('rural-KVR-worker-NCChro'!$I$3:$I$1367,'rural-KVR-worker-NCChro'!$B$3:$B$1367,'Risk calcs - rural'!A58),SUMIFS('rural-KVR-worker-NCChro'!$M$3:$M$1367,'rural-KVR-worker-NCChro'!$B$3:$B$1367,'Risk calcs - rural'!A58),SUMIFS('rural-KVR-worker-NCChro'!$N$3:$N$1367,'rural-KVR-worker-NCChro'!$B$3:$B$1367,'Risk calcs - rural'!A58),SUMIFS('rural-KVR-worker-NCChro'!$S$3:$S$1367,'rural-KVR-worker-NCChro'!$B$3:$B$1367,'Risk calcs - rural'!A58))</f>
        <v>4.3082949999999995E-2</v>
      </c>
      <c r="F58" s="45">
        <f ca="1">MAX(SUMIFS('rural-KVR-resident-NCAc'!$J$3:$J$1367,'rural-KVR-resident-NCAc'!$B$3:$B$1367,'Risk calcs - rural'!A58),SUMIFS('rural-KVR-resident-NCAc'!$N$3:$N$1367,'rural-KVR-resident-NCAc'!$B$3:$B$1367,'Risk calcs - rural'!A58))</f>
        <v>319.5</v>
      </c>
      <c r="H58" s="1"/>
    </row>
    <row r="59" spans="1:8" x14ac:dyDescent="0.25">
      <c r="A59" t="str">
        <f ca="1">OFFSET('Rod emissions'!$H$2,(ROW()-2)*15,0)</f>
        <v>4643-GMAW</v>
      </c>
      <c r="B59" s="30">
        <f ca="1">SUMIFS('rural-KVR-resident-Canc'!$G$3:$G$1367,'rural-KVR-resident-Canc'!$B$3:$B$1367,'Risk calcs - rural'!A59)</f>
        <v>4.3480000000000001E-11</v>
      </c>
      <c r="C59" s="45">
        <f ca="1">MAX(SUMIFS('rural-KVR-resident-NCCh'!$I$3:$I$1367,'rural-KVR-resident-NCCh'!$B$3:$B$1367,'Risk calcs - rural'!A59),SUMIFS('rural-KVR-resident-NCCh'!$M$3:$M$1367,'rural-KVR-resident-NCCh'!$B$3:$B$1367,'Risk calcs - rural'!A59),SUMIFS('rural-KVR-resident-NCCh'!$N$3:$N$1367,'rural-KVR-resident-NCCh'!$B$3:$B$1367,'Risk calcs - rural'!A59),SUMIFS('rural-KVR-resident-NCCh'!$S$3:$S$1367,'rural-KVR-resident-NCCh'!$B$3:$B$1367,'Risk calcs - rural'!A59))</f>
        <v>5.3110999999999999E-6</v>
      </c>
      <c r="D59" s="42">
        <f ca="1">SUMIFS('rural-KVR-worker-Cancer'!$G$3:$G$1367,'rural-KVR-worker-Cancer'!$B$3:$B$1367,'Risk calcs - rural'!A59)</f>
        <v>1.5185E-11</v>
      </c>
      <c r="E59" s="42">
        <f ca="1">MAX(SUMIFS('rural-KVR-worker-NCChro'!$I$3:$I$1367,'rural-KVR-worker-NCChro'!$B$3:$B$1367,'Risk calcs - rural'!A59),SUMIFS('rural-KVR-worker-NCChro'!$M$3:$M$1367,'rural-KVR-worker-NCChro'!$B$3:$B$1367,'Risk calcs - rural'!A59),SUMIFS('rural-KVR-worker-NCChro'!$N$3:$N$1367,'rural-KVR-worker-NCChro'!$B$3:$B$1367,'Risk calcs - rural'!A59),SUMIFS('rural-KVR-worker-NCChro'!$S$3:$S$1367,'rural-KVR-worker-NCChro'!$B$3:$B$1367,'Risk calcs - rural'!A59))</f>
        <v>5.3110999999999999E-6</v>
      </c>
      <c r="F59" s="45">
        <f ca="1">MAX(SUMIFS('rural-KVR-resident-NCAc'!$J$3:$J$1367,'rural-KVR-resident-NCAc'!$B$3:$B$1367,'Risk calcs - rural'!A59),SUMIFS('rural-KVR-resident-NCAc'!$N$3:$N$1367,'rural-KVR-resident-NCAc'!$B$3:$B$1367,'Risk calcs - rural'!A59))</f>
        <v>1.01E-3</v>
      </c>
      <c r="H59" s="1"/>
    </row>
    <row r="60" spans="1:8" x14ac:dyDescent="0.25">
      <c r="A60" t="str">
        <f ca="1">OFFSET('Rod emissions'!$H$2,(ROW()-2)*15,0)</f>
        <v>9015-GMAW</v>
      </c>
      <c r="B60" s="30">
        <f ca="1">SUMIFS('rural-KVR-resident-Canc'!$G$3:$G$1367,'rural-KVR-resident-Canc'!$B$3:$B$1367,'Risk calcs - rural'!A60)</f>
        <v>1.7252926000000001E-6</v>
      </c>
      <c r="C60" s="45">
        <f ca="1">MAX(SUMIFS('rural-KVR-resident-NCCh'!$I$3:$I$1367,'rural-KVR-resident-NCCh'!$B$3:$B$1367,'Risk calcs - rural'!A60),SUMIFS('rural-KVR-resident-NCCh'!$M$3:$M$1367,'rural-KVR-resident-NCCh'!$B$3:$B$1367,'Risk calcs - rural'!A60),SUMIFS('rural-KVR-resident-NCCh'!$N$3:$N$1367,'rural-KVR-resident-NCCh'!$B$3:$B$1367,'Risk calcs - rural'!A60),SUMIFS('rural-KVR-resident-NCCh'!$S$3:$S$1367,'rural-KVR-resident-NCCh'!$B$3:$B$1367,'Risk calcs - rural'!A60))</f>
        <v>7.1066E-4</v>
      </c>
      <c r="D60" s="42">
        <f ca="1">SUMIFS('rural-KVR-worker-Cancer'!$G$3:$G$1367,'rural-KVR-worker-Cancer'!$B$3:$B$1367,'Risk calcs - rural'!A60)</f>
        <v>5.8121789999999997E-7</v>
      </c>
      <c r="E60" s="42">
        <f ca="1">MAX(SUMIFS('rural-KVR-worker-NCChro'!$I$3:$I$1367,'rural-KVR-worker-NCChro'!$B$3:$B$1367,'Risk calcs - rural'!A60),SUMIFS('rural-KVR-worker-NCChro'!$M$3:$M$1367,'rural-KVR-worker-NCChro'!$B$3:$B$1367,'Risk calcs - rural'!A60),SUMIFS('rural-KVR-worker-NCChro'!$N$3:$N$1367,'rural-KVR-worker-NCChro'!$B$3:$B$1367,'Risk calcs - rural'!A60),SUMIFS('rural-KVR-worker-NCChro'!$S$3:$S$1367,'rural-KVR-worker-NCChro'!$B$3:$B$1367,'Risk calcs - rural'!A60))</f>
        <v>7.1066E-4</v>
      </c>
      <c r="F60" s="45">
        <f ca="1">MAX(SUMIFS('rural-KVR-resident-NCAc'!$J$3:$J$1367,'rural-KVR-resident-NCAc'!$B$3:$B$1367,'Risk calcs - rural'!A60),SUMIFS('rural-KVR-resident-NCAc'!$N$3:$N$1367,'rural-KVR-resident-NCAc'!$B$3:$B$1367,'Risk calcs - rural'!A60))</f>
        <v>5.05</v>
      </c>
      <c r="H60" s="1"/>
    </row>
    <row r="61" spans="1:8" x14ac:dyDescent="0.25">
      <c r="A61" t="str">
        <f ca="1">OFFSET('Rod emissions'!$H$2,(ROW()-2)*15,0)</f>
        <v>Ti-2-GMAW</v>
      </c>
      <c r="B61" s="30">
        <f ca="1">SUMIFS('rural-KVR-resident-Canc'!$G$3:$G$1367,'rural-KVR-resident-Canc'!$B$3:$B$1367,'Risk calcs - rural'!A61)</f>
        <v>0</v>
      </c>
      <c r="C61" s="45">
        <f ca="1">MAX(SUMIFS('rural-KVR-resident-NCCh'!$I$3:$I$1367,'rural-KVR-resident-NCCh'!$B$3:$B$1367,'Risk calcs - rural'!A61),SUMIFS('rural-KVR-resident-NCCh'!$M$3:$M$1367,'rural-KVR-resident-NCCh'!$B$3:$B$1367,'Risk calcs - rural'!A61),SUMIFS('rural-KVR-resident-NCCh'!$N$3:$N$1367,'rural-KVR-resident-NCCh'!$B$3:$B$1367,'Risk calcs - rural'!A61),SUMIFS('rural-KVR-resident-NCCh'!$S$3:$S$1367,'rural-KVR-resident-NCCh'!$B$3:$B$1367,'Risk calcs - rural'!A61))</f>
        <v>0</v>
      </c>
      <c r="D61" s="42">
        <f ca="1">SUMIFS('rural-KVR-worker-Cancer'!$G$3:$G$1367,'rural-KVR-worker-Cancer'!$B$3:$B$1367,'Risk calcs - rural'!A61)</f>
        <v>0</v>
      </c>
      <c r="E61" s="42">
        <f ca="1">MAX(SUMIFS('rural-KVR-worker-NCChro'!$I$3:$I$1367,'rural-KVR-worker-NCChro'!$B$3:$B$1367,'Risk calcs - rural'!A61),SUMIFS('rural-KVR-worker-NCChro'!$M$3:$M$1367,'rural-KVR-worker-NCChro'!$B$3:$B$1367,'Risk calcs - rural'!A61),SUMIFS('rural-KVR-worker-NCChro'!$N$3:$N$1367,'rural-KVR-worker-NCChro'!$B$3:$B$1367,'Risk calcs - rural'!A61),SUMIFS('rural-KVR-worker-NCChro'!$S$3:$S$1367,'rural-KVR-worker-NCChro'!$B$3:$B$1367,'Risk calcs - rural'!A61))</f>
        <v>0</v>
      </c>
      <c r="F61" s="45">
        <f ca="1">MAX(SUMIFS('rural-KVR-resident-NCAc'!$J$3:$J$1367,'rural-KVR-resident-NCAc'!$B$3:$B$1367,'Risk calcs - rural'!A61),SUMIFS('rural-KVR-resident-NCAc'!$N$3:$N$1367,'rural-KVR-resident-NCAc'!$B$3:$B$1367,'Risk calcs - rural'!A61))</f>
        <v>0</v>
      </c>
      <c r="H61" s="1"/>
    </row>
    <row r="62" spans="1:8" x14ac:dyDescent="0.25">
      <c r="A62" t="str">
        <f ca="1">OFFSET('Rod emissions'!$H$2,(ROW()-2)*15,0)</f>
        <v>INCO 62-GMAW</v>
      </c>
      <c r="B62" s="30">
        <f ca="1">SUMIFS('rural-KVR-resident-Canc'!$G$3:$G$1367,'rural-KVR-resident-Canc'!$B$3:$B$1367,'Risk calcs - rural'!A62)</f>
        <v>0</v>
      </c>
      <c r="C62" s="45">
        <f ca="1">MAX(SUMIFS('rural-KVR-resident-NCCh'!$I$3:$I$1367,'rural-KVR-resident-NCCh'!$B$3:$B$1367,'Risk calcs - rural'!A62),SUMIFS('rural-KVR-resident-NCCh'!$M$3:$M$1367,'rural-KVR-resident-NCCh'!$B$3:$B$1367,'Risk calcs - rural'!A62),SUMIFS('rural-KVR-resident-NCCh'!$N$3:$N$1367,'rural-KVR-resident-NCCh'!$B$3:$B$1367,'Risk calcs - rural'!A62),SUMIFS('rural-KVR-resident-NCCh'!$S$3:$S$1367,'rural-KVR-resident-NCCh'!$B$3:$B$1367,'Risk calcs - rural'!A62))</f>
        <v>0</v>
      </c>
      <c r="D62" s="42">
        <f ca="1">SUMIFS('rural-KVR-worker-Cancer'!$G$3:$G$1367,'rural-KVR-worker-Cancer'!$B$3:$B$1367,'Risk calcs - rural'!A62)</f>
        <v>0</v>
      </c>
      <c r="E62" s="42">
        <f ca="1">MAX(SUMIFS('rural-KVR-worker-NCChro'!$I$3:$I$1367,'rural-KVR-worker-NCChro'!$B$3:$B$1367,'Risk calcs - rural'!A62),SUMIFS('rural-KVR-worker-NCChro'!$M$3:$M$1367,'rural-KVR-worker-NCChro'!$B$3:$B$1367,'Risk calcs - rural'!A62),SUMIFS('rural-KVR-worker-NCChro'!$N$3:$N$1367,'rural-KVR-worker-NCChro'!$B$3:$B$1367,'Risk calcs - rural'!A62),SUMIFS('rural-KVR-worker-NCChro'!$S$3:$S$1367,'rural-KVR-worker-NCChro'!$B$3:$B$1367,'Risk calcs - rural'!A62))</f>
        <v>0</v>
      </c>
      <c r="F62" s="45">
        <f ca="1">MAX(SUMIFS('rural-KVR-resident-NCAc'!$J$3:$J$1367,'rural-KVR-resident-NCAc'!$B$3:$B$1367,'Risk calcs - rural'!A62),SUMIFS('rural-KVR-resident-NCAc'!$N$3:$N$1367,'rural-KVR-resident-NCAc'!$B$3:$B$1367,'Risk calcs - rural'!A62))</f>
        <v>0</v>
      </c>
      <c r="H62" s="1"/>
    </row>
    <row r="63" spans="1:8" x14ac:dyDescent="0.25">
      <c r="A63" t="str">
        <f ca="1">OFFSET('Rod emissions'!$H$2,(ROW()-2)*15,0)</f>
        <v>L-56-GMAW</v>
      </c>
      <c r="B63" s="30">
        <f ca="1">SUMIFS('rural-KVR-resident-Canc'!$G$3:$G$1367,'rural-KVR-resident-Canc'!$B$3:$B$1367,'Risk calcs - rural'!A63)</f>
        <v>0</v>
      </c>
      <c r="C63" s="45">
        <f ca="1">MAX(SUMIFS('rural-KVR-resident-NCCh'!$I$3:$I$1367,'rural-KVR-resident-NCCh'!$B$3:$B$1367,'Risk calcs - rural'!A63),SUMIFS('rural-KVR-resident-NCCh'!$M$3:$M$1367,'rural-KVR-resident-NCCh'!$B$3:$B$1367,'Risk calcs - rural'!A63),SUMIFS('rural-KVR-resident-NCCh'!$N$3:$N$1367,'rural-KVR-resident-NCCh'!$B$3:$B$1367,'Risk calcs - rural'!A63),SUMIFS('rural-KVR-resident-NCCh'!$S$3:$S$1367,'rural-KVR-resident-NCCh'!$B$3:$B$1367,'Risk calcs - rural'!A63))</f>
        <v>5.3111E-4</v>
      </c>
      <c r="D63" s="42">
        <f ca="1">SUMIFS('rural-KVR-worker-Cancer'!$G$3:$G$1367,'rural-KVR-worker-Cancer'!$B$3:$B$1367,'Risk calcs - rural'!A63)</f>
        <v>0</v>
      </c>
      <c r="E63" s="42">
        <f ca="1">MAX(SUMIFS('rural-KVR-worker-NCChro'!$I$3:$I$1367,'rural-KVR-worker-NCChro'!$B$3:$B$1367,'Risk calcs - rural'!A63),SUMIFS('rural-KVR-worker-NCChro'!$M$3:$M$1367,'rural-KVR-worker-NCChro'!$B$3:$B$1367,'Risk calcs - rural'!A63),SUMIFS('rural-KVR-worker-NCChro'!$N$3:$N$1367,'rural-KVR-worker-NCChro'!$B$3:$B$1367,'Risk calcs - rural'!A63),SUMIFS('rural-KVR-worker-NCChro'!$S$3:$S$1367,'rural-KVR-worker-NCChro'!$B$3:$B$1367,'Risk calcs - rural'!A63))</f>
        <v>5.3111E-4</v>
      </c>
      <c r="F63" s="45">
        <f ca="1">MAX(SUMIFS('rural-KVR-resident-NCAc'!$J$3:$J$1367,'rural-KVR-resident-NCAc'!$B$3:$B$1367,'Risk calcs - rural'!A63),SUMIFS('rural-KVR-resident-NCAc'!$N$3:$N$1367,'rural-KVR-resident-NCAc'!$B$3:$B$1367,'Risk calcs - rural'!A63))</f>
        <v>0</v>
      </c>
      <c r="H63" s="1"/>
    </row>
    <row r="64" spans="1:8" x14ac:dyDescent="0.25">
      <c r="A64" t="str">
        <f ca="1">OFFSET('Rod emissions'!$H$2,(ROW()-2)*15,0)</f>
        <v>110-FCAW</v>
      </c>
      <c r="B64" s="30">
        <f ca="1">SUMIFS('rural-KVR-resident-Canc'!$G$3:$G$1367,'rural-KVR-resident-Canc'!$B$3:$B$1367,'Risk calcs - rural'!A64)</f>
        <v>2.4658000000000001E-8</v>
      </c>
      <c r="C64" s="45">
        <f ca="1">MAX(SUMIFS('rural-KVR-resident-NCCh'!$I$3:$I$1367,'rural-KVR-resident-NCCh'!$B$3:$B$1367,'Risk calcs - rural'!A64),SUMIFS('rural-KVR-resident-NCCh'!$M$3:$M$1367,'rural-KVR-resident-NCCh'!$B$3:$B$1367,'Risk calcs - rural'!A64),SUMIFS('rural-KVR-resident-NCCh'!$N$3:$N$1367,'rural-KVR-resident-NCCh'!$B$3:$B$1367,'Risk calcs - rural'!A64),SUMIFS('rural-KVR-resident-NCCh'!$S$3:$S$1367,'rural-KVR-resident-NCCh'!$B$3:$B$1367,'Risk calcs - rural'!A64))</f>
        <v>3.9332999999999998E-3</v>
      </c>
      <c r="D64" s="42">
        <f ca="1">SUMIFS('rural-KVR-worker-Cancer'!$G$3:$G$1367,'rural-KVR-worker-Cancer'!$B$3:$B$1367,'Risk calcs - rural'!A64)</f>
        <v>8.4554000000000004E-9</v>
      </c>
      <c r="E64" s="42">
        <f ca="1">MAX(SUMIFS('rural-KVR-worker-NCChro'!$I$3:$I$1367,'rural-KVR-worker-NCChro'!$B$3:$B$1367,'Risk calcs - rural'!A64),SUMIFS('rural-KVR-worker-NCChro'!$M$3:$M$1367,'rural-KVR-worker-NCChro'!$B$3:$B$1367,'Risk calcs - rural'!A64),SUMIFS('rural-KVR-worker-NCChro'!$N$3:$N$1367,'rural-KVR-worker-NCChro'!$B$3:$B$1367,'Risk calcs - rural'!A64),SUMIFS('rural-KVR-worker-NCChro'!$S$3:$S$1367,'rural-KVR-worker-NCChro'!$B$3:$B$1367,'Risk calcs - rural'!A64))</f>
        <v>3.9332999999999998E-3</v>
      </c>
      <c r="F64" s="45">
        <f ca="1">MAX(SUMIFS('rural-KVR-resident-NCAc'!$J$3:$J$1367,'rural-KVR-resident-NCAc'!$B$3:$B$1367,'Risk calcs - rural'!A64),SUMIFS('rural-KVR-resident-NCAc'!$N$3:$N$1367,'rural-KVR-resident-NCAc'!$B$3:$B$1367,'Risk calcs - rural'!A64))</f>
        <v>10.4</v>
      </c>
      <c r="H64" s="1"/>
    </row>
    <row r="65" spans="1:8" x14ac:dyDescent="0.25">
      <c r="A65" t="str">
        <f ca="1">OFFSET('Rod emissions'!$H$2,(ROW()-2)*15,0)</f>
        <v>11018-FCAW</v>
      </c>
      <c r="B65" s="30">
        <f ca="1">SUMIFS('rural-KVR-resident-Canc'!$G$3:$G$1367,'rural-KVR-resident-Canc'!$B$3:$B$1367,'Risk calcs - rural'!A65)</f>
        <v>6.1261219999999999E-6</v>
      </c>
      <c r="C65" s="45">
        <f ca="1">MAX(SUMIFS('rural-KVR-resident-NCCh'!$I$3:$I$1367,'rural-KVR-resident-NCCh'!$B$3:$B$1367,'Risk calcs - rural'!A65),SUMIFS('rural-KVR-resident-NCCh'!$M$3:$M$1367,'rural-KVR-resident-NCCh'!$B$3:$B$1367,'Risk calcs - rural'!A65),SUMIFS('rural-KVR-resident-NCCh'!$N$3:$N$1367,'rural-KVR-resident-NCCh'!$B$3:$B$1367,'Risk calcs - rural'!A65),SUMIFS('rural-KVR-resident-NCCh'!$S$3:$S$1367,'rural-KVR-resident-NCCh'!$B$3:$B$1367,'Risk calcs - rural'!A65))</f>
        <v>1.3667E-3</v>
      </c>
      <c r="D65" s="42">
        <f ca="1">SUMIFS('rural-KVR-worker-Cancer'!$G$3:$G$1367,'rural-KVR-worker-Cancer'!$B$3:$B$1367,'Risk calcs - rural'!A65)</f>
        <v>2.0636491000000003E-6</v>
      </c>
      <c r="E65" s="42">
        <f ca="1">MAX(SUMIFS('rural-KVR-worker-NCChro'!$I$3:$I$1367,'rural-KVR-worker-NCChro'!$B$3:$B$1367,'Risk calcs - rural'!A65),SUMIFS('rural-KVR-worker-NCChro'!$M$3:$M$1367,'rural-KVR-worker-NCChro'!$B$3:$B$1367,'Risk calcs - rural'!A65),SUMIFS('rural-KVR-worker-NCChro'!$N$3:$N$1367,'rural-KVR-worker-NCChro'!$B$3:$B$1367,'Risk calcs - rural'!A65),SUMIFS('rural-KVR-worker-NCChro'!$S$3:$S$1367,'rural-KVR-worker-NCChro'!$B$3:$B$1367,'Risk calcs - rural'!A65))</f>
        <v>1.3667E-3</v>
      </c>
      <c r="F65" s="45">
        <f ca="1">MAX(SUMIFS('rural-KVR-resident-NCAc'!$J$3:$J$1367,'rural-KVR-resident-NCAc'!$B$3:$B$1367,'Risk calcs - rural'!A65),SUMIFS('rural-KVR-resident-NCAc'!$N$3:$N$1367,'rural-KVR-resident-NCAc'!$B$3:$B$1367,'Risk calcs - rural'!A65))</f>
        <v>9.4499999999999993</v>
      </c>
      <c r="H65" s="1"/>
    </row>
    <row r="66" spans="1:8" x14ac:dyDescent="0.25">
      <c r="A66" t="str">
        <f ca="1">OFFSET('Rod emissions'!$H$2,(ROW()-2)*15,0)</f>
        <v>308-FCAW</v>
      </c>
      <c r="B66" s="30">
        <f ca="1">SUMIFS('rural-KVR-resident-Canc'!$G$3:$G$1367,'rural-KVR-resident-Canc'!$B$3:$B$1367,'Risk calcs - rural'!A66)</f>
        <v>4.9702780000000003E-6</v>
      </c>
      <c r="C66" s="45">
        <f ca="1">MAX(SUMIFS('rural-KVR-resident-NCCh'!$I$3:$I$1367,'rural-KVR-resident-NCCh'!$B$3:$B$1367,'Risk calcs - rural'!A66),SUMIFS('rural-KVR-resident-NCCh'!$M$3:$M$1367,'rural-KVR-resident-NCCh'!$B$3:$B$1367,'Risk calcs - rural'!A66),SUMIFS('rural-KVR-resident-NCCh'!$N$3:$N$1367,'rural-KVR-resident-NCCh'!$B$3:$B$1367,'Risk calcs - rural'!A66),SUMIFS('rural-KVR-resident-NCCh'!$S$3:$S$1367,'rural-KVR-resident-NCCh'!$B$3:$B$1367,'Risk calcs - rural'!A66))</f>
        <v>4.9614000000000004E-3</v>
      </c>
      <c r="D66" s="42">
        <f ca="1">SUMIFS('rural-KVR-worker-Cancer'!$G$3:$G$1367,'rural-KVR-worker-Cancer'!$B$3:$B$1367,'Risk calcs - rural'!A66)</f>
        <v>1.67463E-6</v>
      </c>
      <c r="E66" s="42">
        <f ca="1">MAX(SUMIFS('rural-KVR-worker-NCChro'!$I$3:$I$1367,'rural-KVR-worker-NCChro'!$B$3:$B$1367,'Risk calcs - rural'!A66),SUMIFS('rural-KVR-worker-NCChro'!$M$3:$M$1367,'rural-KVR-worker-NCChro'!$B$3:$B$1367,'Risk calcs - rural'!A66),SUMIFS('rural-KVR-worker-NCChro'!$N$3:$N$1367,'rural-KVR-worker-NCChro'!$B$3:$B$1367,'Risk calcs - rural'!A66),SUMIFS('rural-KVR-worker-NCChro'!$S$3:$S$1367,'rural-KVR-worker-NCChro'!$B$3:$B$1367,'Risk calcs - rural'!A66))</f>
        <v>4.9614000000000004E-3</v>
      </c>
      <c r="F66" s="45">
        <f ca="1">MAX(SUMIFS('rural-KVR-resident-NCAc'!$J$3:$J$1367,'rural-KVR-resident-NCAc'!$B$3:$B$1367,'Risk calcs - rural'!A66),SUMIFS('rural-KVR-resident-NCAc'!$N$3:$N$1367,'rural-KVR-resident-NCAc'!$B$3:$B$1367,'Risk calcs - rural'!A66))</f>
        <v>36.299999999999997</v>
      </c>
      <c r="H66" s="1"/>
    </row>
    <row r="67" spans="1:8" x14ac:dyDescent="0.25">
      <c r="A67" t="str">
        <f ca="1">OFFSET('Rod emissions'!$H$2,(ROW()-2)*15,0)</f>
        <v>316LT(yesShieldingGas)-FCAW</v>
      </c>
      <c r="B67" s="30">
        <f ca="1">SUMIFS('rural-KVR-resident-Canc'!$G$3:$G$1367,'rural-KVR-resident-Canc'!$B$3:$B$1367,'Risk calcs - rural'!A67)</f>
        <v>2.4083E-5</v>
      </c>
      <c r="C67" s="45">
        <f ca="1">MAX(SUMIFS('rural-KVR-resident-NCCh'!$I$3:$I$1367,'rural-KVR-resident-NCCh'!$B$3:$B$1367,'Risk calcs - rural'!A67),SUMIFS('rural-KVR-resident-NCCh'!$M$3:$M$1367,'rural-KVR-resident-NCCh'!$B$3:$B$1367,'Risk calcs - rural'!A67),SUMIFS('rural-KVR-resident-NCCh'!$N$3:$N$1367,'rural-KVR-resident-NCCh'!$B$3:$B$1367,'Risk calcs - rural'!A67),SUMIFS('rural-KVR-resident-NCCh'!$S$3:$S$1367,'rural-KVR-resident-NCCh'!$B$3:$B$1367,'Risk calcs - rural'!A67))</f>
        <v>2.3857488999999998</v>
      </c>
      <c r="D67" s="42">
        <f ca="1">SUMIFS('rural-KVR-worker-Cancer'!$G$3:$G$1367,'rural-KVR-worker-Cancer'!$B$3:$B$1367,'Risk calcs - rural'!A67)</f>
        <v>8.3670999999999999E-6</v>
      </c>
      <c r="E67" s="42">
        <f ca="1">MAX(SUMIFS('rural-KVR-worker-NCChro'!$I$3:$I$1367,'rural-KVR-worker-NCChro'!$B$3:$B$1367,'Risk calcs - rural'!A67),SUMIFS('rural-KVR-worker-NCChro'!$M$3:$M$1367,'rural-KVR-worker-NCChro'!$B$3:$B$1367,'Risk calcs - rural'!A67),SUMIFS('rural-KVR-worker-NCChro'!$N$3:$N$1367,'rural-KVR-worker-NCChro'!$B$3:$B$1367,'Risk calcs - rural'!A67),SUMIFS('rural-KVR-worker-NCChro'!$S$3:$S$1367,'rural-KVR-worker-NCChro'!$B$3:$B$1367,'Risk calcs - rural'!A67))</f>
        <v>2.3857488999999998</v>
      </c>
      <c r="F67" s="45">
        <f ca="1">MAX(SUMIFS('rural-KVR-resident-NCAc'!$J$3:$J$1367,'rural-KVR-resident-NCAc'!$B$3:$B$1367,'Risk calcs - rural'!A67),SUMIFS('rural-KVR-resident-NCAc'!$N$3:$N$1367,'rural-KVR-resident-NCAc'!$B$3:$B$1367,'Risk calcs - rural'!A67))</f>
        <v>17650</v>
      </c>
      <c r="H67" s="1"/>
    </row>
    <row r="68" spans="1:8" x14ac:dyDescent="0.25">
      <c r="A68" t="str">
        <f ca="1">OFFSET('Rod emissions'!$H$2,(ROW()-2)*15,0)</f>
        <v>316LT(noShieldingGas)-FCAW</v>
      </c>
      <c r="B68" s="30">
        <f ca="1">SUMIFS('rural-KVR-resident-Canc'!$G$3:$G$1367,'rural-KVR-resident-Canc'!$B$3:$B$1367,'Risk calcs - rural'!A68)</f>
        <v>3.9322109900000003E-5</v>
      </c>
      <c r="C68" s="45">
        <f ca="1">MAX(SUMIFS('rural-KVR-resident-NCCh'!$I$3:$I$1367,'rural-KVR-resident-NCCh'!$B$3:$B$1367,'Risk calcs - rural'!A68),SUMIFS('rural-KVR-resident-NCCh'!$M$3:$M$1367,'rural-KVR-resident-NCCh'!$B$3:$B$1367,'Risk calcs - rural'!A68),SUMIFS('rural-KVR-resident-NCCh'!$N$3:$N$1367,'rural-KVR-resident-NCCh'!$B$3:$B$1367,'Risk calcs - rural'!A68),SUMIFS('rural-KVR-resident-NCCh'!$S$3:$S$1367,'rural-KVR-resident-NCCh'!$B$3:$B$1367,'Risk calcs - rural'!A68))</f>
        <v>2.878854</v>
      </c>
      <c r="D68" s="42">
        <f ca="1">SUMIFS('rural-KVR-worker-Cancer'!$G$3:$G$1367,'rural-KVR-worker-Cancer'!$B$3:$B$1367,'Risk calcs - rural'!A68)</f>
        <v>1.355263154E-5</v>
      </c>
      <c r="E68" s="42">
        <f ca="1">MAX(SUMIFS('rural-KVR-worker-NCChro'!$I$3:$I$1367,'rural-KVR-worker-NCChro'!$B$3:$B$1367,'Risk calcs - rural'!A68),SUMIFS('rural-KVR-worker-NCChro'!$M$3:$M$1367,'rural-KVR-worker-NCChro'!$B$3:$B$1367,'Risk calcs - rural'!A68),SUMIFS('rural-KVR-worker-NCChro'!$N$3:$N$1367,'rural-KVR-worker-NCChro'!$B$3:$B$1367,'Risk calcs - rural'!A68),SUMIFS('rural-KVR-worker-NCChro'!$S$3:$S$1367,'rural-KVR-worker-NCChro'!$B$3:$B$1367,'Risk calcs - rural'!A68))</f>
        <v>2.878854</v>
      </c>
      <c r="F68" s="45">
        <f ca="1">MAX(SUMIFS('rural-KVR-resident-NCAc'!$J$3:$J$1367,'rural-KVR-resident-NCAc'!$B$3:$B$1367,'Risk calcs - rural'!A68),SUMIFS('rural-KVR-resident-NCAc'!$N$3:$N$1367,'rural-KVR-resident-NCAc'!$B$3:$B$1367,'Risk calcs - rural'!A68))</f>
        <v>21400</v>
      </c>
      <c r="H68" s="1"/>
    </row>
    <row r="69" spans="1:8" x14ac:dyDescent="0.25">
      <c r="A69" t="str">
        <f ca="1">OFFSET('Rod emissions'!$H$2,(ROW()-2)*15,0)</f>
        <v>70T(yesShieldingGas)-FCAW</v>
      </c>
      <c r="B69" s="30">
        <f ca="1">SUMIFS('rural-KVR-resident-Canc'!$G$3:$G$1367,'rural-KVR-resident-Canc'!$B$3:$B$1367,'Risk calcs - rural'!A69)</f>
        <v>1.5822200000000002E-8</v>
      </c>
      <c r="C69" s="45">
        <f ca="1">MAX(SUMIFS('rural-KVR-resident-NCCh'!$I$3:$I$1367,'rural-KVR-resident-NCCh'!$B$3:$B$1367,'Risk calcs - rural'!A69),SUMIFS('rural-KVR-resident-NCCh'!$M$3:$M$1367,'rural-KVR-resident-NCCh'!$B$3:$B$1367,'Risk calcs - rural'!A69),SUMIFS('rural-KVR-resident-NCCh'!$N$3:$N$1367,'rural-KVR-resident-NCCh'!$B$3:$B$1367,'Risk calcs - rural'!A69),SUMIFS('rural-KVR-resident-NCCh'!$S$3:$S$1367,'rural-KVR-resident-NCCh'!$B$3:$B$1367,'Risk calcs - rural'!A69))</f>
        <v>2.2000000000000001E-3</v>
      </c>
      <c r="D69" s="42">
        <f ca="1">SUMIFS('rural-KVR-worker-Cancer'!$G$3:$G$1367,'rural-KVR-worker-Cancer'!$B$3:$B$1367,'Risk calcs - rural'!A69)</f>
        <v>5.3442699999999998E-9</v>
      </c>
      <c r="E69" s="42">
        <f ca="1">MAX(SUMIFS('rural-KVR-worker-NCChro'!$I$3:$I$1367,'rural-KVR-worker-NCChro'!$B$3:$B$1367,'Risk calcs - rural'!A69),SUMIFS('rural-KVR-worker-NCChro'!$M$3:$M$1367,'rural-KVR-worker-NCChro'!$B$3:$B$1367,'Risk calcs - rural'!A69),SUMIFS('rural-KVR-worker-NCChro'!$N$3:$N$1367,'rural-KVR-worker-NCChro'!$B$3:$B$1367,'Risk calcs - rural'!A69),SUMIFS('rural-KVR-worker-NCChro'!$S$3:$S$1367,'rural-KVR-worker-NCChro'!$B$3:$B$1367,'Risk calcs - rural'!A69))</f>
        <v>2.2000000000000001E-3</v>
      </c>
      <c r="F69" s="45">
        <f ca="1">MAX(SUMIFS('rural-KVR-resident-NCAc'!$J$3:$J$1367,'rural-KVR-resident-NCAc'!$B$3:$B$1367,'Risk calcs - rural'!A69),SUMIFS('rural-KVR-resident-NCAc'!$N$3:$N$1367,'rural-KVR-resident-NCAc'!$B$3:$B$1367,'Risk calcs - rural'!A69))</f>
        <v>1.02</v>
      </c>
      <c r="H69" s="1"/>
    </row>
    <row r="70" spans="1:8" x14ac:dyDescent="0.25">
      <c r="A70" t="str">
        <f ca="1">OFFSET('Rod emissions'!$H$2,(ROW()-2)*15,0)</f>
        <v>70T(noShieldingGas)-FCAW</v>
      </c>
      <c r="B70" s="30">
        <f ca="1">SUMIFS('rural-KVR-resident-Canc'!$G$3:$G$1367,'rural-KVR-resident-Canc'!$B$3:$B$1367,'Risk calcs - rural'!A70)</f>
        <v>7.6876390000000007E-7</v>
      </c>
      <c r="C70" s="45">
        <f ca="1">MAX(SUMIFS('rural-KVR-resident-NCCh'!$I$3:$I$1367,'rural-KVR-resident-NCCh'!$B$3:$B$1367,'Risk calcs - rural'!A70),SUMIFS('rural-KVR-resident-NCCh'!$M$3:$M$1367,'rural-KVR-resident-NCCh'!$B$3:$B$1367,'Risk calcs - rural'!A70),SUMIFS('rural-KVR-resident-NCCh'!$N$3:$N$1367,'rural-KVR-resident-NCCh'!$B$3:$B$1367,'Risk calcs - rural'!A70),SUMIFS('rural-KVR-resident-NCCh'!$S$3:$S$1367,'rural-KVR-resident-NCCh'!$B$3:$B$1367,'Risk calcs - rural'!A70))</f>
        <v>2.1706899999999998E-2</v>
      </c>
      <c r="D70" s="42">
        <f ca="1">SUMIFS('rural-KVR-worker-Cancer'!$G$3:$G$1367,'rural-KVR-worker-Cancer'!$B$3:$B$1367,'Risk calcs - rural'!A70)</f>
        <v>2.6075216000000006E-7</v>
      </c>
      <c r="E70" s="42">
        <f ca="1">MAX(SUMIFS('rural-KVR-worker-NCChro'!$I$3:$I$1367,'rural-KVR-worker-NCChro'!$B$3:$B$1367,'Risk calcs - rural'!A70),SUMIFS('rural-KVR-worker-NCChro'!$M$3:$M$1367,'rural-KVR-worker-NCChro'!$B$3:$B$1367,'Risk calcs - rural'!A70),SUMIFS('rural-KVR-worker-NCChro'!$N$3:$N$1367,'rural-KVR-worker-NCChro'!$B$3:$B$1367,'Risk calcs - rural'!A70),SUMIFS('rural-KVR-worker-NCChro'!$S$3:$S$1367,'rural-KVR-worker-NCChro'!$B$3:$B$1367,'Risk calcs - rural'!A70))</f>
        <v>2.1706899999999998E-2</v>
      </c>
      <c r="F70" s="45">
        <f ca="1">MAX(SUMIFS('rural-KVR-resident-NCAc'!$J$3:$J$1367,'rural-KVR-resident-NCAc'!$B$3:$B$1367,'Risk calcs - rural'!A70),SUMIFS('rural-KVR-resident-NCAc'!$N$3:$N$1367,'rural-KVR-resident-NCAc'!$B$3:$B$1367,'Risk calcs - rural'!A70))</f>
        <v>160.5</v>
      </c>
      <c r="H70" s="1"/>
    </row>
    <row r="71" spans="1:8" x14ac:dyDescent="0.25">
      <c r="A71" t="str">
        <f ca="1">OFFSET('Rod emissions'!$H$2,(ROW()-2)*15,0)</f>
        <v>71T(yesShieldingGas)-FCAW</v>
      </c>
      <c r="B71" s="30">
        <f ca="1">SUMIFS('rural-KVR-resident-Canc'!$G$3:$G$1367,'rural-KVR-resident-Canc'!$B$3:$B$1367,'Risk calcs - rural'!A71)</f>
        <v>1.3535770000000001E-8</v>
      </c>
      <c r="C71" s="45">
        <f ca="1">MAX(SUMIFS('rural-KVR-resident-NCCh'!$I$3:$I$1367,'rural-KVR-resident-NCCh'!$B$3:$B$1367,'Risk calcs - rural'!A71),SUMIFS('rural-KVR-resident-NCCh'!$M$3:$M$1367,'rural-KVR-resident-NCCh'!$B$3:$B$1367,'Risk calcs - rural'!A71),SUMIFS('rural-KVR-resident-NCCh'!$N$3:$N$1367,'rural-KVR-resident-NCCh'!$B$3:$B$1367,'Risk calcs - rural'!A71),SUMIFS('rural-KVR-resident-NCCh'!$S$3:$S$1367,'rural-KVR-resident-NCCh'!$B$3:$B$1367,'Risk calcs - rural'!A71))</f>
        <v>2.0888999999999999E-3</v>
      </c>
      <c r="D71" s="42">
        <f ca="1">SUMIFS('rural-KVR-worker-Cancer'!$G$3:$G$1367,'rural-KVR-worker-Cancer'!$B$3:$B$1367,'Risk calcs - rural'!A71)</f>
        <v>4.5642100000000003E-9</v>
      </c>
      <c r="E71" s="42">
        <f ca="1">MAX(SUMIFS('rural-KVR-worker-NCChro'!$I$3:$I$1367,'rural-KVR-worker-NCChro'!$B$3:$B$1367,'Risk calcs - rural'!A71),SUMIFS('rural-KVR-worker-NCChro'!$M$3:$M$1367,'rural-KVR-worker-NCChro'!$B$3:$B$1367,'Risk calcs - rural'!A71),SUMIFS('rural-KVR-worker-NCChro'!$N$3:$N$1367,'rural-KVR-worker-NCChro'!$B$3:$B$1367,'Risk calcs - rural'!A71),SUMIFS('rural-KVR-worker-NCChro'!$S$3:$S$1367,'rural-KVR-worker-NCChro'!$B$3:$B$1367,'Risk calcs - rural'!A71))</f>
        <v>2.0888999999999999E-3</v>
      </c>
      <c r="F71" s="45">
        <f ca="1">MAX(SUMIFS('rural-KVR-resident-NCAc'!$J$3:$J$1367,'rural-KVR-resident-NCAc'!$B$3:$B$1367,'Risk calcs - rural'!A71),SUMIFS('rural-KVR-resident-NCAc'!$N$3:$N$1367,'rural-KVR-resident-NCAc'!$B$3:$B$1367,'Risk calcs - rural'!A71))</f>
        <v>0.34899999999999998</v>
      </c>
    </row>
    <row r="72" spans="1:8" x14ac:dyDescent="0.25">
      <c r="A72" t="str">
        <f ca="1">OFFSET('Rod emissions'!$H$2,(ROW()-2)*15,0)</f>
        <v>71T(noShieldingGas)-FCAW</v>
      </c>
      <c r="B72" s="30">
        <f ca="1">SUMIFS('rural-KVR-resident-Canc'!$G$3:$G$1367,'rural-KVR-resident-Canc'!$B$3:$B$1367,'Risk calcs - rural'!A72)</f>
        <v>5.8519470000000001E-6</v>
      </c>
      <c r="C72" s="45">
        <f ca="1">MAX(SUMIFS('rural-KVR-resident-NCCh'!$I$3:$I$1367,'rural-KVR-resident-NCCh'!$B$3:$B$1367,'Risk calcs - rural'!A72),SUMIFS('rural-KVR-resident-NCCh'!$M$3:$M$1367,'rural-KVR-resident-NCCh'!$B$3:$B$1367,'Risk calcs - rural'!A72),SUMIFS('rural-KVR-resident-NCCh'!$N$3:$N$1367,'rural-KVR-resident-NCCh'!$B$3:$B$1367,'Risk calcs - rural'!A72),SUMIFS('rural-KVR-resident-NCCh'!$S$3:$S$1367,'rural-KVR-resident-NCCh'!$B$3:$B$1367,'Risk calcs - rural'!A72))</f>
        <v>0.39432389999999995</v>
      </c>
      <c r="D72" s="42">
        <f ca="1">SUMIFS('rural-KVR-worker-Cancer'!$G$3:$G$1367,'rural-KVR-worker-Cancer'!$B$3:$B$1367,'Risk calcs - rural'!A72)</f>
        <v>2.0095670999999999E-6</v>
      </c>
      <c r="E72" s="42">
        <f ca="1">MAX(SUMIFS('rural-KVR-worker-NCChro'!$I$3:$I$1367,'rural-KVR-worker-NCChro'!$B$3:$B$1367,'Risk calcs - rural'!A72),SUMIFS('rural-KVR-worker-NCChro'!$M$3:$M$1367,'rural-KVR-worker-NCChro'!$B$3:$B$1367,'Risk calcs - rural'!A72),SUMIFS('rural-KVR-worker-NCChro'!$N$3:$N$1367,'rural-KVR-worker-NCChro'!$B$3:$B$1367,'Risk calcs - rural'!A72),SUMIFS('rural-KVR-worker-NCChro'!$S$3:$S$1367,'rural-KVR-worker-NCChro'!$B$3:$B$1367,'Risk calcs - rural'!A72))</f>
        <v>0.39432389999999995</v>
      </c>
      <c r="F72" s="45">
        <f ca="1">MAX(SUMIFS('rural-KVR-resident-NCAc'!$J$3:$J$1367,'rural-KVR-resident-NCAc'!$B$3:$B$1367,'Risk calcs - rural'!A72),SUMIFS('rural-KVR-resident-NCAc'!$N$3:$N$1367,'rural-KVR-resident-NCAc'!$B$3:$B$1367,'Risk calcs - rural'!A72))</f>
        <v>2925</v>
      </c>
    </row>
    <row r="73" spans="1:8" x14ac:dyDescent="0.25">
      <c r="A73" t="str">
        <f ca="1">OFFSET('Rod emissions'!$H$2,(ROW()-2)*15,0)</f>
        <v>4043-FCAW</v>
      </c>
      <c r="B73" s="30">
        <f ca="1">SUMIFS('rural-KVR-resident-Canc'!$G$3:$G$1367,'rural-KVR-resident-Canc'!$B$3:$B$1367,'Risk calcs - rural'!A73)</f>
        <v>0</v>
      </c>
      <c r="C73" s="45">
        <f ca="1">MAX(SUMIFS('rural-KVR-resident-NCCh'!$I$3:$I$1367,'rural-KVR-resident-NCCh'!$B$3:$B$1367,'Risk calcs - rural'!A73),SUMIFS('rural-KVR-resident-NCCh'!$M$3:$M$1367,'rural-KVR-resident-NCCh'!$B$3:$B$1367,'Risk calcs - rural'!A73),SUMIFS('rural-KVR-resident-NCCh'!$N$3:$N$1367,'rural-KVR-resident-NCCh'!$B$3:$B$1367,'Risk calcs - rural'!A73),SUMIFS('rural-KVR-resident-NCCh'!$S$3:$S$1367,'rural-KVR-resident-NCCh'!$B$3:$B$1367,'Risk calcs - rural'!A73))</f>
        <v>5.5778000000000002E-6</v>
      </c>
      <c r="D73" s="42">
        <f ca="1">SUMIFS('rural-KVR-worker-Cancer'!$G$3:$G$1367,'rural-KVR-worker-Cancer'!$B$3:$B$1367,'Risk calcs - rural'!A73)</f>
        <v>0</v>
      </c>
      <c r="E73" s="42">
        <f ca="1">MAX(SUMIFS('rural-KVR-worker-NCChro'!$I$3:$I$1367,'rural-KVR-worker-NCChro'!$B$3:$B$1367,'Risk calcs - rural'!A73),SUMIFS('rural-KVR-worker-NCChro'!$M$3:$M$1367,'rural-KVR-worker-NCChro'!$B$3:$B$1367,'Risk calcs - rural'!A73),SUMIFS('rural-KVR-worker-NCChro'!$N$3:$N$1367,'rural-KVR-worker-NCChro'!$B$3:$B$1367,'Risk calcs - rural'!A73),SUMIFS('rural-KVR-worker-NCChro'!$S$3:$S$1367,'rural-KVR-worker-NCChro'!$B$3:$B$1367,'Risk calcs - rural'!A73))</f>
        <v>5.5778000000000002E-6</v>
      </c>
      <c r="F73" s="45">
        <f ca="1">MAX(SUMIFS('rural-KVR-resident-NCAc'!$J$3:$J$1367,'rural-KVR-resident-NCAc'!$B$3:$B$1367,'Risk calcs - rural'!A73),SUMIFS('rural-KVR-resident-NCAc'!$N$3:$N$1367,'rural-KVR-resident-NCAc'!$B$3:$B$1367,'Risk calcs - rural'!A73))</f>
        <v>3.1900000000000001E-3</v>
      </c>
    </row>
    <row r="74" spans="1:8" x14ac:dyDescent="0.25">
      <c r="A74" t="str">
        <f ca="1">OFFSET('Rod emissions'!$H$2,(ROW()-2)*15,0)</f>
        <v>5356-FCAW</v>
      </c>
      <c r="B74" s="30">
        <f ca="1">SUMIFS('rural-KVR-resident-Canc'!$G$3:$G$1367,'rural-KVR-resident-Canc'!$B$3:$B$1367,'Risk calcs - rural'!A74)</f>
        <v>3.5970999999999998E-7</v>
      </c>
      <c r="C74" s="45">
        <f ca="1">MAX(SUMIFS('rural-KVR-resident-NCCh'!$I$3:$I$1367,'rural-KVR-resident-NCCh'!$B$3:$B$1367,'Risk calcs - rural'!A74),SUMIFS('rural-KVR-resident-NCCh'!$M$3:$M$1367,'rural-KVR-resident-NCCh'!$B$3:$B$1367,'Risk calcs - rural'!A74),SUMIFS('rural-KVR-resident-NCCh'!$N$3:$N$1367,'rural-KVR-resident-NCCh'!$B$3:$B$1367,'Risk calcs - rural'!A74),SUMIFS('rural-KVR-resident-NCCh'!$S$3:$S$1367,'rural-KVR-resident-NCCh'!$B$3:$B$1367,'Risk calcs - rural'!A74))</f>
        <v>1.1111E-4</v>
      </c>
      <c r="D74" s="42">
        <f ca="1">SUMIFS('rural-KVR-worker-Cancer'!$G$3:$G$1367,'rural-KVR-worker-Cancer'!$B$3:$B$1367,'Risk calcs - rural'!A74)</f>
        <v>1.2116000000000001E-7</v>
      </c>
      <c r="E74" s="42">
        <f ca="1">MAX(SUMIFS('rural-KVR-worker-NCChro'!$I$3:$I$1367,'rural-KVR-worker-NCChro'!$B$3:$B$1367,'Risk calcs - rural'!A74),SUMIFS('rural-KVR-worker-NCChro'!$M$3:$M$1367,'rural-KVR-worker-NCChro'!$B$3:$B$1367,'Risk calcs - rural'!A74),SUMIFS('rural-KVR-worker-NCChro'!$N$3:$N$1367,'rural-KVR-worker-NCChro'!$B$3:$B$1367,'Risk calcs - rural'!A74),SUMIFS('rural-KVR-worker-NCChro'!$S$3:$S$1367,'rural-KVR-worker-NCChro'!$B$3:$B$1367,'Risk calcs - rural'!A74))</f>
        <v>1.1111E-4</v>
      </c>
      <c r="F74" s="45">
        <f ca="1">MAX(SUMIFS('rural-KVR-resident-NCAc'!$J$3:$J$1367,'rural-KVR-resident-NCAc'!$B$3:$B$1367,'Risk calcs - rural'!A74),SUMIFS('rural-KVR-resident-NCAc'!$N$3:$N$1367,'rural-KVR-resident-NCAc'!$B$3:$B$1367,'Risk calcs - rural'!A74))</f>
        <v>0</v>
      </c>
    </row>
    <row r="75" spans="1:8" x14ac:dyDescent="0.25">
      <c r="A75" t="str">
        <f ca="1">OFFSET('Rod emissions'!$H$2,(ROW()-2)*15,0)</f>
        <v>309(yesShieldingGas)-FCAW</v>
      </c>
      <c r="B75" s="30">
        <f ca="1">SUMIFS('rural-KVR-resident-Canc'!$G$3:$G$1367,'rural-KVR-resident-Canc'!$B$3:$B$1367,'Risk calcs - rural'!A75)</f>
        <v>4.4582819899999994E-6</v>
      </c>
      <c r="C75" s="45">
        <f ca="1">MAX(SUMIFS('rural-KVR-resident-NCCh'!$I$3:$I$1367,'rural-KVR-resident-NCCh'!$B$3:$B$1367,'Risk calcs - rural'!A75),SUMIFS('rural-KVR-resident-NCCh'!$M$3:$M$1367,'rural-KVR-resident-NCCh'!$B$3:$B$1367,'Risk calcs - rural'!A75),SUMIFS('rural-KVR-resident-NCCh'!$N$3:$N$1367,'rural-KVR-resident-NCCh'!$B$3:$B$1367,'Risk calcs - rural'!A75),SUMIFS('rural-KVR-resident-NCCh'!$S$3:$S$1367,'rural-KVR-resident-NCCh'!$B$3:$B$1367,'Risk calcs - rural'!A75))</f>
        <v>0.31006685</v>
      </c>
      <c r="D75" s="42">
        <f ca="1">SUMIFS('rural-KVR-worker-Cancer'!$G$3:$G$1367,'rural-KVR-worker-Cancer'!$B$3:$B$1367,'Risk calcs - rural'!A75)</f>
        <v>1.5348202059999999E-6</v>
      </c>
      <c r="E75" s="42">
        <f ca="1">MAX(SUMIFS('rural-KVR-worker-NCChro'!$I$3:$I$1367,'rural-KVR-worker-NCChro'!$B$3:$B$1367,'Risk calcs - rural'!A75),SUMIFS('rural-KVR-worker-NCChro'!$M$3:$M$1367,'rural-KVR-worker-NCChro'!$B$3:$B$1367,'Risk calcs - rural'!A75),SUMIFS('rural-KVR-worker-NCChro'!$N$3:$N$1367,'rural-KVR-worker-NCChro'!$B$3:$B$1367,'Risk calcs - rural'!A75),SUMIFS('rural-KVR-worker-NCChro'!$S$3:$S$1367,'rural-KVR-worker-NCChro'!$B$3:$B$1367,'Risk calcs - rural'!A75))</f>
        <v>0.31006685</v>
      </c>
      <c r="F75" s="45">
        <f ca="1">MAX(SUMIFS('rural-KVR-resident-NCAc'!$J$3:$J$1367,'rural-KVR-resident-NCAc'!$B$3:$B$1367,'Risk calcs - rural'!A75),SUMIFS('rural-KVR-resident-NCAc'!$N$3:$N$1367,'rural-KVR-resident-NCAc'!$B$3:$B$1367,'Risk calcs - rural'!A75))</f>
        <v>2300</v>
      </c>
    </row>
    <row r="76" spans="1:8" x14ac:dyDescent="0.25">
      <c r="A76" t="str">
        <f ca="1">OFFSET('Rod emissions'!$H$2,(ROW()-2)*15,0)</f>
        <v>309(noShieldingGas)-FCAW</v>
      </c>
      <c r="B76" s="30">
        <f ca="1">SUMIFS('rural-KVR-resident-Canc'!$G$3:$G$1367,'rural-KVR-resident-Canc'!$B$3:$B$1367,'Risk calcs - rural'!A76)</f>
        <v>1.07456629E-5</v>
      </c>
      <c r="C76" s="45">
        <f ca="1">MAX(SUMIFS('rural-KVR-resident-NCCh'!$I$3:$I$1367,'rural-KVR-resident-NCCh'!$B$3:$B$1367,'Risk calcs - rural'!A76),SUMIFS('rural-KVR-resident-NCCh'!$M$3:$M$1367,'rural-KVR-resident-NCCh'!$B$3:$B$1367,'Risk calcs - rural'!A76),SUMIFS('rural-KVR-resident-NCCh'!$N$3:$N$1367,'rural-KVR-resident-NCCh'!$B$3:$B$1367,'Risk calcs - rural'!A76),SUMIFS('rural-KVR-resident-NCCh'!$S$3:$S$1367,'rural-KVR-resident-NCCh'!$B$3:$B$1367,'Risk calcs - rural'!A76))</f>
        <v>7.2345499999999993E-2</v>
      </c>
      <c r="D76" s="42">
        <f ca="1">SUMIFS('rural-KVR-worker-Cancer'!$G$3:$G$1367,'rural-KVR-worker-Cancer'!$B$3:$B$1367,'Risk calcs - rural'!A76)</f>
        <v>3.6265162100000001E-6</v>
      </c>
      <c r="E76" s="42">
        <f ca="1">MAX(SUMIFS('rural-KVR-worker-NCChro'!$I$3:$I$1367,'rural-KVR-worker-NCChro'!$B$3:$B$1367,'Risk calcs - rural'!A76),SUMIFS('rural-KVR-worker-NCChro'!$M$3:$M$1367,'rural-KVR-worker-NCChro'!$B$3:$B$1367,'Risk calcs - rural'!A76),SUMIFS('rural-KVR-worker-NCChro'!$N$3:$N$1367,'rural-KVR-worker-NCChro'!$B$3:$B$1367,'Risk calcs - rural'!A76),SUMIFS('rural-KVR-worker-NCChro'!$S$3:$S$1367,'rural-KVR-worker-NCChro'!$B$3:$B$1367,'Risk calcs - rural'!A76))</f>
        <v>7.2345499999999993E-2</v>
      </c>
      <c r="F76" s="45">
        <f ca="1">MAX(SUMIFS('rural-KVR-resident-NCAc'!$J$3:$J$1367,'rural-KVR-resident-NCAc'!$B$3:$B$1367,'Risk calcs - rural'!A76),SUMIFS('rural-KVR-resident-NCAc'!$N$3:$N$1367,'rural-KVR-resident-NCAc'!$B$3:$B$1367,'Risk calcs - rural'!A76))</f>
        <v>535</v>
      </c>
    </row>
    <row r="77" spans="1:8" x14ac:dyDescent="0.25">
      <c r="A77" t="str">
        <f ca="1">OFFSET('Rod emissions'!$H$2,(ROW()-2)*15,0)</f>
        <v>347-FCAW</v>
      </c>
      <c r="B77" s="30">
        <f ca="1">SUMIFS('rural-KVR-resident-Canc'!$G$3:$G$1367,'rural-KVR-resident-Canc'!$B$3:$B$1367,'Risk calcs - rural'!A77)</f>
        <v>6.7584310000000002E-6</v>
      </c>
      <c r="C77" s="45">
        <f ca="1">MAX(SUMIFS('rural-KVR-resident-NCCh'!$I$3:$I$1367,'rural-KVR-resident-NCCh'!$B$3:$B$1367,'Risk calcs - rural'!A77),SUMIFS('rural-KVR-resident-NCCh'!$M$3:$M$1367,'rural-KVR-resident-NCCh'!$B$3:$B$1367,'Risk calcs - rural'!A77),SUMIFS('rural-KVR-resident-NCCh'!$N$3:$N$1367,'rural-KVR-resident-NCCh'!$B$3:$B$1367,'Risk calcs - rural'!A77),SUMIFS('rural-KVR-resident-NCCh'!$S$3:$S$1367,'rural-KVR-resident-NCCh'!$B$3:$B$1367,'Risk calcs - rural'!A77))</f>
        <v>7.9500999999999999E-3</v>
      </c>
      <c r="D77" s="42">
        <f ca="1">SUMIFS('rural-KVR-worker-Cancer'!$G$3:$G$1367,'rural-KVR-worker-Cancer'!$B$3:$B$1367,'Risk calcs - rural'!A77)</f>
        <v>2.2772539999999998E-6</v>
      </c>
      <c r="E77" s="42">
        <f ca="1">MAX(SUMIFS('rural-KVR-worker-NCChro'!$I$3:$I$1367,'rural-KVR-worker-NCChro'!$B$3:$B$1367,'Risk calcs - rural'!A77),SUMIFS('rural-KVR-worker-NCChro'!$M$3:$M$1367,'rural-KVR-worker-NCChro'!$B$3:$B$1367,'Risk calcs - rural'!A77),SUMIFS('rural-KVR-worker-NCChro'!$N$3:$N$1367,'rural-KVR-worker-NCChro'!$B$3:$B$1367,'Risk calcs - rural'!A77),SUMIFS('rural-KVR-worker-NCChro'!$S$3:$S$1367,'rural-KVR-worker-NCChro'!$B$3:$B$1367,'Risk calcs - rural'!A77))</f>
        <v>7.9500999999999999E-3</v>
      </c>
      <c r="F77" s="45">
        <f ca="1">MAX(SUMIFS('rural-KVR-resident-NCAc'!$J$3:$J$1367,'rural-KVR-resident-NCAc'!$B$3:$B$1367,'Risk calcs - rural'!A77),SUMIFS('rural-KVR-resident-NCAc'!$N$3:$N$1367,'rural-KVR-resident-NCAc'!$B$3:$B$1367,'Risk calcs - rural'!A77))</f>
        <v>58.5</v>
      </c>
    </row>
    <row r="78" spans="1:8" x14ac:dyDescent="0.25">
      <c r="A78" t="str">
        <f ca="1">OFFSET('Rod emissions'!$H$2,(ROW()-2)*15,0)</f>
        <v>RN60-FCAW</v>
      </c>
      <c r="B78" s="30">
        <f ca="1">SUMIFS('rural-KVR-resident-Canc'!$G$3:$G$1367,'rural-KVR-resident-Canc'!$B$3:$B$1367,'Risk calcs - rural'!A78)</f>
        <v>4.8004699999999998E-7</v>
      </c>
      <c r="C78" s="45">
        <f ca="1">MAX(SUMIFS('rural-KVR-resident-NCCh'!$I$3:$I$1367,'rural-KVR-resident-NCCh'!$B$3:$B$1367,'Risk calcs - rural'!A78),SUMIFS('rural-KVR-resident-NCCh'!$M$3:$M$1367,'rural-KVR-resident-NCCh'!$B$3:$B$1367,'Risk calcs - rural'!A78),SUMIFS('rural-KVR-resident-NCCh'!$N$3:$N$1367,'rural-KVR-resident-NCCh'!$B$3:$B$1367,'Risk calcs - rural'!A78),SUMIFS('rural-KVR-resident-NCCh'!$S$3:$S$1367,'rural-KVR-resident-NCCh'!$B$3:$B$1367,'Risk calcs - rural'!A78))</f>
        <v>4.9429750000000001E-2</v>
      </c>
      <c r="D78" s="42">
        <f ca="1">SUMIFS('rural-KVR-worker-Cancer'!$G$3:$G$1367,'rural-KVR-worker-Cancer'!$B$3:$B$1367,'Risk calcs - rural'!A78)</f>
        <v>1.66975E-7</v>
      </c>
      <c r="E78" s="42">
        <f ca="1">MAX(SUMIFS('rural-KVR-worker-NCChro'!$I$3:$I$1367,'rural-KVR-worker-NCChro'!$B$3:$B$1367,'Risk calcs - rural'!A78),SUMIFS('rural-KVR-worker-NCChro'!$M$3:$M$1367,'rural-KVR-worker-NCChro'!$B$3:$B$1367,'Risk calcs - rural'!A78),SUMIFS('rural-KVR-worker-NCChro'!$N$3:$N$1367,'rural-KVR-worker-NCChro'!$B$3:$B$1367,'Risk calcs - rural'!A78),SUMIFS('rural-KVR-worker-NCChro'!$S$3:$S$1367,'rural-KVR-worker-NCChro'!$B$3:$B$1367,'Risk calcs - rural'!A78))</f>
        <v>4.9429750000000001E-2</v>
      </c>
      <c r="F78" s="45">
        <f ca="1">MAX(SUMIFS('rural-KVR-resident-NCAc'!$J$3:$J$1367,'rural-KVR-resident-NCAc'!$B$3:$B$1367,'Risk calcs - rural'!A78),SUMIFS('rural-KVR-resident-NCAc'!$N$3:$N$1367,'rural-KVR-resident-NCAc'!$B$3:$B$1367,'Risk calcs - rural'!A78))</f>
        <v>367</v>
      </c>
    </row>
    <row r="79" spans="1:8" x14ac:dyDescent="0.25">
      <c r="A79" t="str">
        <f ca="1">OFFSET('Rod emissions'!$H$2,(ROW()-2)*15,0)</f>
        <v>RN67-FCAW</v>
      </c>
      <c r="B79" s="30">
        <f ca="1">SUMIFS('rural-KVR-resident-Canc'!$G$3:$G$1367,'rural-KVR-resident-Canc'!$B$3:$B$1367,'Risk calcs - rural'!A79)</f>
        <v>1.9765E-7</v>
      </c>
      <c r="C79" s="45">
        <f ca="1">MAX(SUMIFS('rural-KVR-resident-NCCh'!$I$3:$I$1367,'rural-KVR-resident-NCCh'!$B$3:$B$1367,'Risk calcs - rural'!A79),SUMIFS('rural-KVR-resident-NCCh'!$M$3:$M$1367,'rural-KVR-resident-NCCh'!$B$3:$B$1367,'Risk calcs - rural'!A79),SUMIFS('rural-KVR-resident-NCCh'!$N$3:$N$1367,'rural-KVR-resident-NCCh'!$B$3:$B$1367,'Risk calcs - rural'!A79),SUMIFS('rural-KVR-resident-NCCh'!$S$3:$S$1367,'rural-KVR-resident-NCCh'!$B$3:$B$1367,'Risk calcs - rural'!A79))</f>
        <v>2.2929000000000001E-2</v>
      </c>
      <c r="D79" s="42">
        <f ca="1">SUMIFS('rural-KVR-worker-Cancer'!$G$3:$G$1367,'rural-KVR-worker-Cancer'!$B$3:$B$1367,'Risk calcs - rural'!A79)</f>
        <v>6.9025999999999999E-8</v>
      </c>
      <c r="E79" s="42">
        <f ca="1">MAX(SUMIFS('rural-KVR-worker-NCChro'!$I$3:$I$1367,'rural-KVR-worker-NCChro'!$B$3:$B$1367,'Risk calcs - rural'!A79),SUMIFS('rural-KVR-worker-NCChro'!$M$3:$M$1367,'rural-KVR-worker-NCChro'!$B$3:$B$1367,'Risk calcs - rural'!A79),SUMIFS('rural-KVR-worker-NCChro'!$N$3:$N$1367,'rural-KVR-worker-NCChro'!$B$3:$B$1367,'Risk calcs - rural'!A79),SUMIFS('rural-KVR-worker-NCChro'!$S$3:$S$1367,'rural-KVR-worker-NCChro'!$B$3:$B$1367,'Risk calcs - rural'!A79))</f>
        <v>2.2929000000000001E-2</v>
      </c>
      <c r="F79" s="45">
        <f ca="1">MAX(SUMIFS('rural-KVR-resident-NCAc'!$J$3:$J$1367,'rural-KVR-resident-NCAc'!$B$3:$B$1367,'Risk calcs - rural'!A79),SUMIFS('rural-KVR-resident-NCAc'!$N$3:$N$1367,'rural-KVR-resident-NCAc'!$B$3:$B$1367,'Risk calcs - rural'!A79))</f>
        <v>170</v>
      </c>
    </row>
    <row r="80" spans="1:8" x14ac:dyDescent="0.25">
      <c r="A80" t="str">
        <f ca="1">OFFSET('Rod emissions'!$H$2,(ROW()-2)*15,0)</f>
        <v>4130-FCAW</v>
      </c>
      <c r="B80" s="30">
        <f ca="1">SUMIFS('rural-KVR-resident-Canc'!$G$3:$G$1367,'rural-KVR-resident-Canc'!$B$3:$B$1367,'Risk calcs - rural'!A80)</f>
        <v>3.972255E-7</v>
      </c>
      <c r="C80" s="45">
        <f ca="1">MAX(SUMIFS('rural-KVR-resident-NCCh'!$I$3:$I$1367,'rural-KVR-resident-NCCh'!$B$3:$B$1367,'Risk calcs - rural'!A80),SUMIFS('rural-KVR-resident-NCCh'!$M$3:$M$1367,'rural-KVR-resident-NCCh'!$B$3:$B$1367,'Risk calcs - rural'!A80),SUMIFS('rural-KVR-resident-NCCh'!$N$3:$N$1367,'rural-KVR-resident-NCCh'!$B$3:$B$1367,'Risk calcs - rural'!A80),SUMIFS('rural-KVR-resident-NCCh'!$S$3:$S$1367,'rural-KVR-resident-NCCh'!$B$3:$B$1367,'Risk calcs - rural'!A80))</f>
        <v>1.8479E-4</v>
      </c>
      <c r="D80" s="42">
        <f ca="1">SUMIFS('rural-KVR-worker-Cancer'!$G$3:$G$1367,'rural-KVR-worker-Cancer'!$B$3:$B$1367,'Risk calcs - rural'!A80)</f>
        <v>1.3381974000000003E-7</v>
      </c>
      <c r="E80" s="42">
        <f ca="1">MAX(SUMIFS('rural-KVR-worker-NCChro'!$I$3:$I$1367,'rural-KVR-worker-NCChro'!$B$3:$B$1367,'Risk calcs - rural'!A80),SUMIFS('rural-KVR-worker-NCChro'!$M$3:$M$1367,'rural-KVR-worker-NCChro'!$B$3:$B$1367,'Risk calcs - rural'!A80),SUMIFS('rural-KVR-worker-NCChro'!$N$3:$N$1367,'rural-KVR-worker-NCChro'!$B$3:$B$1367,'Risk calcs - rural'!A80),SUMIFS('rural-KVR-worker-NCChro'!$S$3:$S$1367,'rural-KVR-worker-NCChro'!$B$3:$B$1367,'Risk calcs - rural'!A80))</f>
        <v>1.8479E-4</v>
      </c>
      <c r="F80" s="45">
        <f ca="1">MAX(SUMIFS('rural-KVR-resident-NCAc'!$J$3:$J$1367,'rural-KVR-resident-NCAc'!$B$3:$B$1367,'Risk calcs - rural'!A80),SUMIFS('rural-KVR-resident-NCAc'!$N$3:$N$1367,'rural-KVR-resident-NCAc'!$B$3:$B$1367,'Risk calcs - rural'!A80))</f>
        <v>1.33</v>
      </c>
    </row>
    <row r="81" spans="1:6" x14ac:dyDescent="0.25">
      <c r="A81" t="str">
        <f ca="1">OFFSET('Rod emissions'!$H$2,(ROW()-2)*15,0)</f>
        <v>5554-FCAW</v>
      </c>
      <c r="B81" s="30">
        <f ca="1">SUMIFS('rural-KVR-resident-Canc'!$G$3:$G$1367,'rural-KVR-resident-Canc'!$B$3:$B$1367,'Risk calcs - rural'!A81)</f>
        <v>7.2301999999999995E-8</v>
      </c>
      <c r="C81" s="45">
        <f ca="1">MAX(SUMIFS('rural-KVR-resident-NCCh'!$I$3:$I$1367,'rural-KVR-resident-NCCh'!$B$3:$B$1367,'Risk calcs - rural'!A81),SUMIFS('rural-KVR-resident-NCCh'!$M$3:$M$1367,'rural-KVR-resident-NCCh'!$B$3:$B$1367,'Risk calcs - rural'!A81),SUMIFS('rural-KVR-resident-NCCh'!$N$3:$N$1367,'rural-KVR-resident-NCCh'!$B$3:$B$1367,'Risk calcs - rural'!A81),SUMIFS('rural-KVR-resident-NCCh'!$S$3:$S$1367,'rural-KVR-resident-NCCh'!$B$3:$B$1367,'Risk calcs - rural'!A81))</f>
        <v>1.1111E-4</v>
      </c>
      <c r="D81" s="42">
        <f ca="1">SUMIFS('rural-KVR-worker-Cancer'!$G$3:$G$1367,'rural-KVR-worker-Cancer'!$B$3:$B$1367,'Risk calcs - rural'!A81)</f>
        <v>2.4354000000000001E-8</v>
      </c>
      <c r="E81" s="42">
        <f ca="1">MAX(SUMIFS('rural-KVR-worker-NCChro'!$I$3:$I$1367,'rural-KVR-worker-NCChro'!$B$3:$B$1367,'Risk calcs - rural'!A81),SUMIFS('rural-KVR-worker-NCChro'!$M$3:$M$1367,'rural-KVR-worker-NCChro'!$B$3:$B$1367,'Risk calcs - rural'!A81),SUMIFS('rural-KVR-worker-NCChro'!$N$3:$N$1367,'rural-KVR-worker-NCChro'!$B$3:$B$1367,'Risk calcs - rural'!A81),SUMIFS('rural-KVR-worker-NCChro'!$S$3:$S$1367,'rural-KVR-worker-NCChro'!$B$3:$B$1367,'Risk calcs - rural'!A81))</f>
        <v>1.1111E-4</v>
      </c>
      <c r="F81" s="45">
        <f ca="1">MAX(SUMIFS('rural-KVR-resident-NCAc'!$J$3:$J$1367,'rural-KVR-resident-NCAc'!$B$3:$B$1367,'Risk calcs - rural'!A81),SUMIFS('rural-KVR-resident-NCAc'!$N$3:$N$1367,'rural-KVR-resident-NCAc'!$B$3:$B$1367,'Risk calcs - rural'!A81))</f>
        <v>1.06E-3</v>
      </c>
    </row>
    <row r="82" spans="1:6" x14ac:dyDescent="0.25">
      <c r="A82" t="str">
        <f ca="1">OFFSET('Rod emissions'!$H$2,(ROW()-2)*15,0)</f>
        <v>5556-FCAW</v>
      </c>
      <c r="B82" s="30">
        <f ca="1">SUMIFS('rural-KVR-resident-Canc'!$G$3:$G$1367,'rural-KVR-resident-Canc'!$B$3:$B$1367,'Risk calcs - rural'!A82)</f>
        <v>7.2347639999999998E-8</v>
      </c>
      <c r="C82" s="45">
        <f ca="1">MAX(SUMIFS('rural-KVR-resident-NCCh'!$I$3:$I$1367,'rural-KVR-resident-NCCh'!$B$3:$B$1367,'Risk calcs - rural'!A82),SUMIFS('rural-KVR-resident-NCCh'!$M$3:$M$1367,'rural-KVR-resident-NCCh'!$B$3:$B$1367,'Risk calcs - rural'!A82),SUMIFS('rural-KVR-resident-NCCh'!$N$3:$N$1367,'rural-KVR-resident-NCCh'!$B$3:$B$1367,'Risk calcs - rural'!A82),SUMIFS('rural-KVR-resident-NCCh'!$S$3:$S$1367,'rural-KVR-resident-NCCh'!$B$3:$B$1367,'Risk calcs - rural'!A82))</f>
        <v>1.1110999999999999E-5</v>
      </c>
      <c r="D82" s="42">
        <f ca="1">SUMIFS('rural-KVR-worker-Cancer'!$G$3:$G$1367,'rural-KVR-worker-Cancer'!$B$3:$B$1367,'Risk calcs - rural'!A82)</f>
        <v>2.4369939E-8</v>
      </c>
      <c r="E82" s="42">
        <f ca="1">MAX(SUMIFS('rural-KVR-worker-NCChro'!$I$3:$I$1367,'rural-KVR-worker-NCChro'!$B$3:$B$1367,'Risk calcs - rural'!A82),SUMIFS('rural-KVR-worker-NCChro'!$M$3:$M$1367,'rural-KVR-worker-NCChro'!$B$3:$B$1367,'Risk calcs - rural'!A82),SUMIFS('rural-KVR-worker-NCChro'!$N$3:$N$1367,'rural-KVR-worker-NCChro'!$B$3:$B$1367,'Risk calcs - rural'!A82),SUMIFS('rural-KVR-worker-NCChro'!$S$3:$S$1367,'rural-KVR-worker-NCChro'!$B$3:$B$1367,'Risk calcs - rural'!A82))</f>
        <v>1.1110999999999999E-5</v>
      </c>
      <c r="F82" s="45">
        <f ca="1">MAX(SUMIFS('rural-KVR-resident-NCAc'!$J$3:$J$1367,'rural-KVR-resident-NCAc'!$B$3:$B$1367,'Risk calcs - rural'!A82),SUMIFS('rural-KVR-resident-NCAc'!$N$3:$N$1367,'rural-KVR-resident-NCAc'!$B$3:$B$1367,'Risk calcs - rural'!A82))</f>
        <v>1.06E-3</v>
      </c>
    </row>
    <row r="83" spans="1:6" x14ac:dyDescent="0.25">
      <c r="A83" t="str">
        <f ca="1">OFFSET('Rod emissions'!$H$2,(ROW()-2)*15,0)</f>
        <v>718-FCAW</v>
      </c>
      <c r="B83" s="30">
        <f ca="1">SUMIFS('rural-KVR-resident-Canc'!$G$3:$G$1367,'rural-KVR-resident-Canc'!$B$3:$B$1367,'Risk calcs - rural'!A83)</f>
        <v>8.1125700000000005E-6</v>
      </c>
      <c r="C83" s="45">
        <f ca="1">MAX(SUMIFS('rural-KVR-resident-NCCh'!$I$3:$I$1367,'rural-KVR-resident-NCCh'!$B$3:$B$1367,'Risk calcs - rural'!A83),SUMIFS('rural-KVR-resident-NCCh'!$M$3:$M$1367,'rural-KVR-resident-NCCh'!$B$3:$B$1367,'Risk calcs - rural'!A83),SUMIFS('rural-KVR-resident-NCCh'!$N$3:$N$1367,'rural-KVR-resident-NCCh'!$B$3:$B$1367,'Risk calcs - rural'!A83),SUMIFS('rural-KVR-resident-NCCh'!$S$3:$S$1367,'rural-KVR-resident-NCCh'!$B$3:$B$1367,'Risk calcs - rural'!A83))</f>
        <v>3.95345E-2</v>
      </c>
      <c r="D83" s="42">
        <f ca="1">SUMIFS('rural-KVR-worker-Cancer'!$G$3:$G$1367,'rural-KVR-worker-Cancer'!$B$3:$B$1367,'Risk calcs - rural'!A83)</f>
        <v>2.7390009999999998E-6</v>
      </c>
      <c r="E83" s="42">
        <f ca="1">MAX(SUMIFS('rural-KVR-worker-NCChro'!$I$3:$I$1367,'rural-KVR-worker-NCChro'!$B$3:$B$1367,'Risk calcs - rural'!A83),SUMIFS('rural-KVR-worker-NCChro'!$M$3:$M$1367,'rural-KVR-worker-NCChro'!$B$3:$B$1367,'Risk calcs - rural'!A83),SUMIFS('rural-KVR-worker-NCChro'!$N$3:$N$1367,'rural-KVR-worker-NCChro'!$B$3:$B$1367,'Risk calcs - rural'!A83),SUMIFS('rural-KVR-worker-NCChro'!$S$3:$S$1367,'rural-KVR-worker-NCChro'!$B$3:$B$1367,'Risk calcs - rural'!A83))</f>
        <v>3.95345E-2</v>
      </c>
      <c r="F83" s="45">
        <f ca="1">MAX(SUMIFS('rural-KVR-resident-NCAc'!$J$3:$J$1367,'rural-KVR-resident-NCAc'!$B$3:$B$1367,'Risk calcs - rural'!A83),SUMIFS('rural-KVR-resident-NCAc'!$N$3:$N$1367,'rural-KVR-resident-NCAc'!$B$3:$B$1367,'Risk calcs - rural'!A83))</f>
        <v>292.5</v>
      </c>
    </row>
    <row r="84" spans="1:6" x14ac:dyDescent="0.25">
      <c r="A84" t="str">
        <f ca="1">OFFSET('Rod emissions'!$H$2,(ROW()-2)*15,0)</f>
        <v>80S-FCAW</v>
      </c>
      <c r="B84" s="30">
        <f ca="1">SUMIFS('rural-KVR-resident-Canc'!$G$3:$G$1367,'rural-KVR-resident-Canc'!$B$3:$B$1367,'Risk calcs - rural'!A84)</f>
        <v>1.2375999999999999E-10</v>
      </c>
      <c r="C84" s="45">
        <f ca="1">MAX(SUMIFS('rural-KVR-resident-NCCh'!$I$3:$I$1367,'rural-KVR-resident-NCCh'!$B$3:$B$1367,'Risk calcs - rural'!A84),SUMIFS('rural-KVR-resident-NCCh'!$M$3:$M$1367,'rural-KVR-resident-NCCh'!$B$3:$B$1367,'Risk calcs - rural'!A84),SUMIFS('rural-KVR-resident-NCCh'!$N$3:$N$1367,'rural-KVR-resident-NCCh'!$B$3:$B$1367,'Risk calcs - rural'!A84),SUMIFS('rural-KVR-resident-NCCh'!$S$3:$S$1367,'rural-KVR-resident-NCCh'!$B$3:$B$1367,'Risk calcs - rural'!A84))</f>
        <v>2.1777999999999999E-4</v>
      </c>
      <c r="D84" s="42">
        <f ca="1">SUMIFS('rural-KVR-worker-Cancer'!$G$3:$G$1367,'rural-KVR-worker-Cancer'!$B$3:$B$1367,'Risk calcs - rural'!A84)</f>
        <v>4.3221999999999998E-11</v>
      </c>
      <c r="E84" s="42">
        <f ca="1">MAX(SUMIFS('rural-KVR-worker-NCChro'!$I$3:$I$1367,'rural-KVR-worker-NCChro'!$B$3:$B$1367,'Risk calcs - rural'!A84),SUMIFS('rural-KVR-worker-NCChro'!$M$3:$M$1367,'rural-KVR-worker-NCChro'!$B$3:$B$1367,'Risk calcs - rural'!A84),SUMIFS('rural-KVR-worker-NCChro'!$N$3:$N$1367,'rural-KVR-worker-NCChro'!$B$3:$B$1367,'Risk calcs - rural'!A84),SUMIFS('rural-KVR-worker-NCChro'!$S$3:$S$1367,'rural-KVR-worker-NCChro'!$B$3:$B$1367,'Risk calcs - rural'!A84))</f>
        <v>2.1777999999999999E-4</v>
      </c>
      <c r="F84" s="45">
        <f ca="1">MAX(SUMIFS('rural-KVR-resident-NCAc'!$J$3:$J$1367,'rural-KVR-resident-NCAc'!$B$3:$B$1367,'Risk calcs - rural'!A84),SUMIFS('rural-KVR-resident-NCAc'!$N$3:$N$1367,'rural-KVR-resident-NCAc'!$B$3:$B$1367,'Risk calcs - rural'!A84))</f>
        <v>0.1065</v>
      </c>
    </row>
    <row r="85" spans="1:6" x14ac:dyDescent="0.25">
      <c r="A85" t="str">
        <f ca="1">OFFSET('Rod emissions'!$H$2,(ROW()-2)*15,0)</f>
        <v>90S-FCAW</v>
      </c>
      <c r="B85" s="30">
        <f ca="1">SUMIFS('rural-KVR-resident-Canc'!$G$3:$G$1367,'rural-KVR-resident-Canc'!$B$3:$B$1367,'Risk calcs - rural'!A85)</f>
        <v>8.6715691000000001E-7</v>
      </c>
      <c r="C85" s="45">
        <f ca="1">MAX(SUMIFS('rural-KVR-resident-NCCh'!$I$3:$I$1367,'rural-KVR-resident-NCCh'!$B$3:$B$1367,'Risk calcs - rural'!A85),SUMIFS('rural-KVR-resident-NCCh'!$M$3:$M$1367,'rural-KVR-resident-NCCh'!$B$3:$B$1367,'Risk calcs - rural'!A85),SUMIFS('rural-KVR-resident-NCCh'!$N$3:$N$1367,'rural-KVR-resident-NCCh'!$B$3:$B$1367,'Risk calcs - rural'!A85),SUMIFS('rural-KVR-resident-NCCh'!$S$3:$S$1367,'rural-KVR-resident-NCCh'!$B$3:$B$1367,'Risk calcs - rural'!A85))</f>
        <v>6.4666999999999996E-5</v>
      </c>
      <c r="D85" s="42">
        <f ca="1">SUMIFS('rural-KVR-worker-Cancer'!$G$3:$G$1367,'rural-KVR-worker-Cancer'!$B$3:$B$1367,'Risk calcs - rural'!A85)</f>
        <v>2.92086229E-7</v>
      </c>
      <c r="E85" s="42">
        <f ca="1">MAX(SUMIFS('rural-KVR-worker-NCChro'!$I$3:$I$1367,'rural-KVR-worker-NCChro'!$B$3:$B$1367,'Risk calcs - rural'!A85),SUMIFS('rural-KVR-worker-NCChro'!$M$3:$M$1367,'rural-KVR-worker-NCChro'!$B$3:$B$1367,'Risk calcs - rural'!A85),SUMIFS('rural-KVR-worker-NCChro'!$N$3:$N$1367,'rural-KVR-worker-NCChro'!$B$3:$B$1367,'Risk calcs - rural'!A85),SUMIFS('rural-KVR-worker-NCChro'!$S$3:$S$1367,'rural-KVR-worker-NCChro'!$B$3:$B$1367,'Risk calcs - rural'!A85))</f>
        <v>6.4666999999999996E-5</v>
      </c>
      <c r="F85" s="45">
        <f ca="1">MAX(SUMIFS('rural-KVR-resident-NCAc'!$J$3:$J$1367,'rural-KVR-resident-NCAc'!$B$3:$B$1367,'Risk calcs - rural'!A85),SUMIFS('rural-KVR-resident-NCAc'!$N$3:$N$1367,'rural-KVR-resident-NCAc'!$B$3:$B$1367,'Risk calcs - rural'!A85))</f>
        <v>0.21249999999999999</v>
      </c>
    </row>
    <row r="86" spans="1:6" x14ac:dyDescent="0.25">
      <c r="A86" t="str">
        <f ca="1">OFFSET('Rod emissions'!$H$2,(ROW()-2)*15,0)</f>
        <v>5786-FCAW</v>
      </c>
      <c r="B86" s="30">
        <f ca="1">SUMIFS('rural-KVR-resident-Canc'!$G$3:$G$1367,'rural-KVR-resident-Canc'!$B$3:$B$1367,'Risk calcs - rural'!A86)</f>
        <v>2.6534899999999998E-6</v>
      </c>
      <c r="C86" s="45">
        <f ca="1">MAX(SUMIFS('rural-KVR-resident-NCCh'!$I$3:$I$1367,'rural-KVR-resident-NCCh'!$B$3:$B$1367,'Risk calcs - rural'!A86),SUMIFS('rural-KVR-resident-NCCh'!$M$3:$M$1367,'rural-KVR-resident-NCCh'!$B$3:$B$1367,'Risk calcs - rural'!A86),SUMIFS('rural-KVR-resident-NCCh'!$N$3:$N$1367,'rural-KVR-resident-NCCh'!$B$3:$B$1367,'Risk calcs - rural'!A86),SUMIFS('rural-KVR-resident-NCCh'!$S$3:$S$1367,'rural-KVR-resident-NCCh'!$B$3:$B$1367,'Risk calcs - rural'!A86))</f>
        <v>4.5168100000000003E-2</v>
      </c>
      <c r="D86" s="42">
        <f ca="1">SUMIFS('rural-KVR-worker-Cancer'!$G$3:$G$1367,'rural-KVR-worker-Cancer'!$B$3:$B$1367,'Risk calcs - rural'!A86)</f>
        <v>9.0428000000000005E-7</v>
      </c>
      <c r="E86" s="42">
        <f ca="1">MAX(SUMIFS('rural-KVR-worker-NCChro'!$I$3:$I$1367,'rural-KVR-worker-NCChro'!$B$3:$B$1367,'Risk calcs - rural'!A86),SUMIFS('rural-KVR-worker-NCChro'!$M$3:$M$1367,'rural-KVR-worker-NCChro'!$B$3:$B$1367,'Risk calcs - rural'!A86),SUMIFS('rural-KVR-worker-NCChro'!$N$3:$N$1367,'rural-KVR-worker-NCChro'!$B$3:$B$1367,'Risk calcs - rural'!A86),SUMIFS('rural-KVR-worker-NCChro'!$S$3:$S$1367,'rural-KVR-worker-NCChro'!$B$3:$B$1367,'Risk calcs - rural'!A86))</f>
        <v>4.5168100000000003E-2</v>
      </c>
      <c r="F86" s="45">
        <f ca="1">MAX(SUMIFS('rural-KVR-resident-NCAc'!$J$3:$J$1367,'rural-KVR-resident-NCAc'!$B$3:$B$1367,'Risk calcs - rural'!A86),SUMIFS('rural-KVR-resident-NCAc'!$N$3:$N$1367,'rural-KVR-resident-NCAc'!$B$3:$B$1367,'Risk calcs - rural'!A86))</f>
        <v>335</v>
      </c>
    </row>
    <row r="87" spans="1:6" x14ac:dyDescent="0.25">
      <c r="A87" t="str">
        <f ca="1">OFFSET('Rod emissions'!$H$2,(ROW()-2)*15,0)</f>
        <v>4643-FCAW</v>
      </c>
      <c r="B87" s="30">
        <f ca="1">SUMIFS('rural-KVR-resident-Canc'!$G$3:$G$1367,'rural-KVR-resident-Canc'!$B$3:$B$1367,'Risk calcs - rural'!A87)</f>
        <v>4.5639999999999997E-11</v>
      </c>
      <c r="C87" s="45">
        <f ca="1">MAX(SUMIFS('rural-KVR-resident-NCCh'!$I$3:$I$1367,'rural-KVR-resident-NCCh'!$B$3:$B$1367,'Risk calcs - rural'!A87),SUMIFS('rural-KVR-resident-NCCh'!$M$3:$M$1367,'rural-KVR-resident-NCCh'!$B$3:$B$1367,'Risk calcs - rural'!A87),SUMIFS('rural-KVR-resident-NCCh'!$N$3:$N$1367,'rural-KVR-resident-NCCh'!$B$3:$B$1367,'Risk calcs - rural'!A87),SUMIFS('rural-KVR-resident-NCCh'!$S$3:$S$1367,'rural-KVR-resident-NCCh'!$B$3:$B$1367,'Risk calcs - rural'!A87))</f>
        <v>5.5778000000000002E-6</v>
      </c>
      <c r="D87" s="42">
        <f ca="1">SUMIFS('rural-KVR-worker-Cancer'!$G$3:$G$1367,'rural-KVR-worker-Cancer'!$B$3:$B$1367,'Risk calcs - rural'!A87)</f>
        <v>1.5939E-11</v>
      </c>
      <c r="E87" s="42">
        <f ca="1">MAX(SUMIFS('rural-KVR-worker-NCChro'!$I$3:$I$1367,'rural-KVR-worker-NCChro'!$B$3:$B$1367,'Risk calcs - rural'!A87),SUMIFS('rural-KVR-worker-NCChro'!$M$3:$M$1367,'rural-KVR-worker-NCChro'!$B$3:$B$1367,'Risk calcs - rural'!A87),SUMIFS('rural-KVR-worker-NCChro'!$N$3:$N$1367,'rural-KVR-worker-NCChro'!$B$3:$B$1367,'Risk calcs - rural'!A87),SUMIFS('rural-KVR-worker-NCChro'!$S$3:$S$1367,'rural-KVR-worker-NCChro'!$B$3:$B$1367,'Risk calcs - rural'!A87))</f>
        <v>5.5778000000000002E-6</v>
      </c>
      <c r="F87" s="45">
        <f ca="1">MAX(SUMIFS('rural-KVR-resident-NCAc'!$J$3:$J$1367,'rural-KVR-resident-NCAc'!$B$3:$B$1367,'Risk calcs - rural'!A87),SUMIFS('rural-KVR-resident-NCAc'!$N$3:$N$1367,'rural-KVR-resident-NCAc'!$B$3:$B$1367,'Risk calcs - rural'!A87))</f>
        <v>1.06E-3</v>
      </c>
    </row>
    <row r="88" spans="1:6" x14ac:dyDescent="0.25">
      <c r="A88" t="str">
        <f ca="1">OFFSET('Rod emissions'!$H$2,(ROW()-2)*15,0)</f>
        <v>9015-FCAW</v>
      </c>
      <c r="B88" s="30">
        <f ca="1">SUMIFS('rural-KVR-resident-Canc'!$G$3:$G$1367,'rural-KVR-resident-Canc'!$B$3:$B$1367,'Risk calcs - rural'!A88)</f>
        <v>3.6032573E-6</v>
      </c>
      <c r="C88" s="45">
        <f ca="1">MAX(SUMIFS('rural-KVR-resident-NCCh'!$I$3:$I$1367,'rural-KVR-resident-NCCh'!$B$3:$B$1367,'Risk calcs - rural'!A88),SUMIFS('rural-KVR-resident-NCCh'!$M$3:$M$1367,'rural-KVR-resident-NCCh'!$B$3:$B$1367,'Risk calcs - rural'!A88),SUMIFS('rural-KVR-resident-NCCh'!$N$3:$N$1367,'rural-KVR-resident-NCCh'!$B$3:$B$1367,'Risk calcs - rural'!A88),SUMIFS('rural-KVR-resident-NCCh'!$S$3:$S$1367,'rural-KVR-resident-NCCh'!$B$3:$B$1367,'Risk calcs - rural'!A88))</f>
        <v>7.6762330000000004E-4</v>
      </c>
      <c r="D88" s="42">
        <f ca="1">SUMIFS('rural-KVR-worker-Cancer'!$G$3:$G$1367,'rural-KVR-worker-Cancer'!$B$3:$B$1367,'Risk calcs - rural'!A88)</f>
        <v>1.2137503000000001E-6</v>
      </c>
      <c r="E88" s="42">
        <f ca="1">MAX(SUMIFS('rural-KVR-worker-NCChro'!$I$3:$I$1367,'rural-KVR-worker-NCChro'!$B$3:$B$1367,'Risk calcs - rural'!A88),SUMIFS('rural-KVR-worker-NCChro'!$M$3:$M$1367,'rural-KVR-worker-NCChro'!$B$3:$B$1367,'Risk calcs - rural'!A88),SUMIFS('rural-KVR-worker-NCChro'!$N$3:$N$1367,'rural-KVR-worker-NCChro'!$B$3:$B$1367,'Risk calcs - rural'!A88),SUMIFS('rural-KVR-worker-NCChro'!$S$3:$S$1367,'rural-KVR-worker-NCChro'!$B$3:$B$1367,'Risk calcs - rural'!A88))</f>
        <v>7.6762330000000004E-4</v>
      </c>
      <c r="F88" s="45">
        <f ca="1">MAX(SUMIFS('rural-KVR-resident-NCAc'!$J$3:$J$1367,'rural-KVR-resident-NCAc'!$B$3:$B$1367,'Risk calcs - rural'!A88),SUMIFS('rural-KVR-resident-NCAc'!$N$3:$N$1367,'rural-KVR-resident-NCAc'!$B$3:$B$1367,'Risk calcs - rural'!A88))</f>
        <v>5.3</v>
      </c>
    </row>
    <row r="89" spans="1:6" x14ac:dyDescent="0.25">
      <c r="A89" t="str">
        <f ca="1">OFFSET('Rod emissions'!$H$2,(ROW()-2)*15,0)</f>
        <v>Ti-2-FCAW</v>
      </c>
      <c r="B89" s="30">
        <f ca="1">SUMIFS('rural-KVR-resident-Canc'!$G$3:$G$1367,'rural-KVR-resident-Canc'!$B$3:$B$1367,'Risk calcs - rural'!A89)</f>
        <v>0</v>
      </c>
      <c r="C89" s="45">
        <f ca="1">MAX(SUMIFS('rural-KVR-resident-NCCh'!$I$3:$I$1367,'rural-KVR-resident-NCCh'!$B$3:$B$1367,'Risk calcs - rural'!A89),SUMIFS('rural-KVR-resident-NCCh'!$M$3:$M$1367,'rural-KVR-resident-NCCh'!$B$3:$B$1367,'Risk calcs - rural'!A89),SUMIFS('rural-KVR-resident-NCCh'!$N$3:$N$1367,'rural-KVR-resident-NCCh'!$B$3:$B$1367,'Risk calcs - rural'!A89),SUMIFS('rural-KVR-resident-NCCh'!$S$3:$S$1367,'rural-KVR-resident-NCCh'!$B$3:$B$1367,'Risk calcs - rural'!A89))</f>
        <v>0</v>
      </c>
      <c r="D89" s="42">
        <f ca="1">SUMIFS('rural-KVR-worker-Cancer'!$G$3:$G$1367,'rural-KVR-worker-Cancer'!$B$3:$B$1367,'Risk calcs - rural'!A89)</f>
        <v>0</v>
      </c>
      <c r="E89" s="42">
        <f ca="1">MAX(SUMIFS('rural-KVR-worker-NCChro'!$I$3:$I$1367,'rural-KVR-worker-NCChro'!$B$3:$B$1367,'Risk calcs - rural'!A89),SUMIFS('rural-KVR-worker-NCChro'!$M$3:$M$1367,'rural-KVR-worker-NCChro'!$B$3:$B$1367,'Risk calcs - rural'!A89),SUMIFS('rural-KVR-worker-NCChro'!$N$3:$N$1367,'rural-KVR-worker-NCChro'!$B$3:$B$1367,'Risk calcs - rural'!A89),SUMIFS('rural-KVR-worker-NCChro'!$S$3:$S$1367,'rural-KVR-worker-NCChro'!$B$3:$B$1367,'Risk calcs - rural'!A89))</f>
        <v>0</v>
      </c>
      <c r="F89" s="45">
        <f ca="1">MAX(SUMIFS('rural-KVR-resident-NCAc'!$J$3:$J$1367,'rural-KVR-resident-NCAc'!$B$3:$B$1367,'Risk calcs - rural'!A89),SUMIFS('rural-KVR-resident-NCAc'!$N$3:$N$1367,'rural-KVR-resident-NCAc'!$B$3:$B$1367,'Risk calcs - rural'!A89))</f>
        <v>0</v>
      </c>
    </row>
    <row r="90" spans="1:6" x14ac:dyDescent="0.25">
      <c r="A90" t="str">
        <f ca="1">OFFSET('Rod emissions'!$H$2,(ROW()-2)*15,0)</f>
        <v>INCO 62-FCAW</v>
      </c>
      <c r="B90" s="30">
        <f ca="1">SUMIFS('rural-KVR-resident-Canc'!$G$3:$G$1367,'rural-KVR-resident-Canc'!$B$3:$B$1367,'Risk calcs - rural'!A90)</f>
        <v>0</v>
      </c>
      <c r="C90" s="45">
        <f ca="1">MAX(SUMIFS('rural-KVR-resident-NCCh'!$I$3:$I$1367,'rural-KVR-resident-NCCh'!$B$3:$B$1367,'Risk calcs - rural'!A90),SUMIFS('rural-KVR-resident-NCCh'!$M$3:$M$1367,'rural-KVR-resident-NCCh'!$B$3:$B$1367,'Risk calcs - rural'!A90),SUMIFS('rural-KVR-resident-NCCh'!$N$3:$N$1367,'rural-KVR-resident-NCCh'!$B$3:$B$1367,'Risk calcs - rural'!A90),SUMIFS('rural-KVR-resident-NCCh'!$S$3:$S$1367,'rural-KVR-resident-NCCh'!$B$3:$B$1367,'Risk calcs - rural'!A90))</f>
        <v>0</v>
      </c>
      <c r="D90" s="42">
        <f ca="1">SUMIFS('rural-KVR-worker-Cancer'!$G$3:$G$1367,'rural-KVR-worker-Cancer'!$B$3:$B$1367,'Risk calcs - rural'!A90)</f>
        <v>0</v>
      </c>
      <c r="E90" s="42">
        <f ca="1">MAX(SUMIFS('rural-KVR-worker-NCChro'!$I$3:$I$1367,'rural-KVR-worker-NCChro'!$B$3:$B$1367,'Risk calcs - rural'!A90),SUMIFS('rural-KVR-worker-NCChro'!$M$3:$M$1367,'rural-KVR-worker-NCChro'!$B$3:$B$1367,'Risk calcs - rural'!A90),SUMIFS('rural-KVR-worker-NCChro'!$N$3:$N$1367,'rural-KVR-worker-NCChro'!$B$3:$B$1367,'Risk calcs - rural'!A90),SUMIFS('rural-KVR-worker-NCChro'!$S$3:$S$1367,'rural-KVR-worker-NCChro'!$B$3:$B$1367,'Risk calcs - rural'!A90))</f>
        <v>0</v>
      </c>
      <c r="F90" s="45">
        <f ca="1">MAX(SUMIFS('rural-KVR-resident-NCAc'!$J$3:$J$1367,'rural-KVR-resident-NCAc'!$B$3:$B$1367,'Risk calcs - rural'!A90),SUMIFS('rural-KVR-resident-NCAc'!$N$3:$N$1367,'rural-KVR-resident-NCAc'!$B$3:$B$1367,'Risk calcs - rural'!A90))</f>
        <v>0</v>
      </c>
    </row>
    <row r="91" spans="1:6" x14ac:dyDescent="0.25">
      <c r="A91" t="str">
        <f ca="1">OFFSET('Rod emissions'!$H$2,(ROW()-2)*15,0)</f>
        <v>L-56-FCAW</v>
      </c>
      <c r="B91" s="30">
        <f ca="1">SUMIFS('rural-KVR-resident-Canc'!$G$3:$G$1367,'rural-KVR-resident-Canc'!$B$3:$B$1367,'Risk calcs - rural'!A91)</f>
        <v>0</v>
      </c>
      <c r="C91" s="45">
        <f ca="1">MAX(SUMIFS('rural-KVR-resident-NCCh'!$I$3:$I$1367,'rural-KVR-resident-NCCh'!$B$3:$B$1367,'Risk calcs - rural'!A91),SUMIFS('rural-KVR-resident-NCCh'!$M$3:$M$1367,'rural-KVR-resident-NCCh'!$B$3:$B$1367,'Risk calcs - rural'!A91),SUMIFS('rural-KVR-resident-NCCh'!$N$3:$N$1367,'rural-KVR-resident-NCCh'!$B$3:$B$1367,'Risk calcs - rural'!A91),SUMIFS('rural-KVR-resident-NCCh'!$S$3:$S$1367,'rural-KVR-resident-NCCh'!$B$3:$B$1367,'Risk calcs - rural'!A91))</f>
        <v>5.5778000000000002E-4</v>
      </c>
      <c r="D91" s="42">
        <f ca="1">SUMIFS('rural-KVR-worker-Cancer'!$G$3:$G$1367,'rural-KVR-worker-Cancer'!$B$3:$B$1367,'Risk calcs - rural'!A91)</f>
        <v>0</v>
      </c>
      <c r="E91" s="42">
        <f ca="1">MAX(SUMIFS('rural-KVR-worker-NCChro'!$I$3:$I$1367,'rural-KVR-worker-NCChro'!$B$3:$B$1367,'Risk calcs - rural'!A91),SUMIFS('rural-KVR-worker-NCChro'!$M$3:$M$1367,'rural-KVR-worker-NCChro'!$B$3:$B$1367,'Risk calcs - rural'!A91),SUMIFS('rural-KVR-worker-NCChro'!$N$3:$N$1367,'rural-KVR-worker-NCChro'!$B$3:$B$1367,'Risk calcs - rural'!A91),SUMIFS('rural-KVR-worker-NCChro'!$S$3:$S$1367,'rural-KVR-worker-NCChro'!$B$3:$B$1367,'Risk calcs - rural'!A91))</f>
        <v>5.5778000000000002E-4</v>
      </c>
      <c r="F91" s="45">
        <f ca="1">MAX(SUMIFS('rural-KVR-resident-NCAc'!$J$3:$J$1367,'rural-KVR-resident-NCAc'!$B$3:$B$1367,'Risk calcs - rural'!A91),SUMIFS('rural-KVR-resident-NCAc'!$N$3:$N$1367,'rural-KVR-resident-NCAc'!$B$3:$B$1367,'Risk calcs - rural'!A91))</f>
        <v>0</v>
      </c>
    </row>
    <row r="92" spans="1:6" x14ac:dyDescent="0.25">
      <c r="A92" t="str">
        <f ca="1">OFFSET('Rod emissions'!$H$2,(ROW()-2)*15,0)</f>
        <v>M12K-SAW</v>
      </c>
      <c r="B92" s="30">
        <f ca="1">SUMIFS('rural-KVR-resident-Canc'!$G$3:$G$1367,'rural-KVR-resident-Canc'!$B$3:$B$1367,'Risk calcs - rural'!A92)</f>
        <v>0</v>
      </c>
      <c r="C92" s="45">
        <f ca="1">MAX(SUMIFS('rural-KVR-resident-NCCh'!$I$3:$I$1367,'rural-KVR-resident-NCCh'!$B$3:$B$1367,'Risk calcs - rural'!A92),SUMIFS('rural-KVR-resident-NCCh'!$M$3:$M$1367,'rural-KVR-resident-NCCh'!$B$3:$B$1367,'Risk calcs - rural'!A92),SUMIFS('rural-KVR-resident-NCCh'!$N$3:$N$1367,'rural-KVR-resident-NCCh'!$B$3:$B$1367,'Risk calcs - rural'!A92),SUMIFS('rural-KVR-resident-NCCh'!$S$3:$S$1367,'rural-KVR-resident-NCCh'!$B$3:$B$1367,'Risk calcs - rural'!A92))</f>
        <v>3.4889E-7</v>
      </c>
      <c r="D92" s="42">
        <f ca="1">SUMIFS('rural-KVR-worker-Cancer'!$G$3:$G$1367,'rural-KVR-worker-Cancer'!$B$3:$B$1367,'Risk calcs - rural'!A92)</f>
        <v>0</v>
      </c>
      <c r="E92" s="42">
        <f ca="1">MAX(SUMIFS('rural-KVR-worker-NCChro'!$I$3:$I$1367,'rural-KVR-worker-NCChro'!$B$3:$B$1367,'Risk calcs - rural'!A92),SUMIFS('rural-KVR-worker-NCChro'!$M$3:$M$1367,'rural-KVR-worker-NCChro'!$B$3:$B$1367,'Risk calcs - rural'!A92),SUMIFS('rural-KVR-worker-NCChro'!$N$3:$N$1367,'rural-KVR-worker-NCChro'!$B$3:$B$1367,'Risk calcs - rural'!A92),SUMIFS('rural-KVR-worker-NCChro'!$S$3:$S$1367,'rural-KVR-worker-NCChro'!$B$3:$B$1367,'Risk calcs - rural'!A92))</f>
        <v>3.4889E-7</v>
      </c>
      <c r="F92" s="45">
        <f ca="1">MAX(SUMIFS('rural-KVR-resident-NCAc'!$J$3:$J$1367,'rural-KVR-resident-NCAc'!$B$3:$B$1367,'Risk calcs - rural'!A92),SUMIFS('rural-KVR-resident-NCAc'!$N$3:$N$1367,'rural-KVR-resident-NCAc'!$B$3:$B$1367,'Risk calcs - rural'!A92))</f>
        <v>9.3000000000000007E-6</v>
      </c>
    </row>
  </sheetData>
  <sheetProtection sheet="1" objects="1" scenarios="1"/>
  <phoneticPr fontId="4"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7FB26-4275-4A98-A08E-7417E4707E35}">
  <dimension ref="A1:R55"/>
  <sheetViews>
    <sheetView workbookViewId="0">
      <selection activeCell="J37" sqref="J37"/>
    </sheetView>
  </sheetViews>
  <sheetFormatPr defaultRowHeight="15" x14ac:dyDescent="0.25"/>
  <cols>
    <col min="2" max="2" width="16.7109375" bestFit="1" customWidth="1"/>
    <col min="3" max="3" width="14.85546875" customWidth="1"/>
    <col min="4" max="4" width="14.28515625" customWidth="1"/>
    <col min="5" max="5" width="14.5703125" customWidth="1"/>
    <col min="6" max="6" width="14.42578125" customWidth="1"/>
    <col min="7" max="7" width="12.85546875" bestFit="1" customWidth="1"/>
    <col min="8" max="8" width="12.5703125" customWidth="1"/>
    <col min="9" max="9" width="13.28515625" customWidth="1"/>
    <col min="10" max="10" width="13" customWidth="1"/>
    <col min="11" max="11" width="10.85546875" bestFit="1" customWidth="1"/>
    <col min="12" max="12" width="9.28515625" customWidth="1"/>
    <col min="13" max="13" width="10.42578125" customWidth="1"/>
    <col min="14" max="14" width="10.5703125" customWidth="1"/>
  </cols>
  <sheetData>
    <row r="1" spans="1:18" x14ac:dyDescent="0.25">
      <c r="A1" t="s">
        <v>68</v>
      </c>
    </row>
    <row r="2" spans="1:18" ht="15.75" thickBot="1" x14ac:dyDescent="0.3"/>
    <row r="3" spans="1:18" x14ac:dyDescent="0.25">
      <c r="A3" t="s">
        <v>2</v>
      </c>
      <c r="L3" s="13" t="s">
        <v>39</v>
      </c>
      <c r="M3" s="14"/>
      <c r="N3" s="15"/>
      <c r="P3" s="3" t="s">
        <v>249</v>
      </c>
    </row>
    <row r="4" spans="1:18" x14ac:dyDescent="0.25">
      <c r="C4" t="s">
        <v>29</v>
      </c>
      <c r="D4" t="s">
        <v>30</v>
      </c>
      <c r="E4" t="s">
        <v>31</v>
      </c>
      <c r="F4" t="s">
        <v>32</v>
      </c>
      <c r="G4" t="s">
        <v>33</v>
      </c>
      <c r="H4" t="s">
        <v>34</v>
      </c>
      <c r="I4" t="s">
        <v>35</v>
      </c>
      <c r="J4" t="s">
        <v>36</v>
      </c>
      <c r="L4" s="22" t="s">
        <v>38</v>
      </c>
      <c r="M4" s="23" t="s">
        <v>40</v>
      </c>
      <c r="N4" s="24" t="s">
        <v>41</v>
      </c>
      <c r="P4" t="s">
        <v>247</v>
      </c>
      <c r="Q4" t="s">
        <v>242</v>
      </c>
      <c r="R4" t="s">
        <v>248</v>
      </c>
    </row>
    <row r="5" spans="1:18" x14ac:dyDescent="0.25">
      <c r="B5" t="s">
        <v>37</v>
      </c>
      <c r="C5">
        <v>210</v>
      </c>
      <c r="D5">
        <v>345</v>
      </c>
      <c r="E5">
        <v>330</v>
      </c>
      <c r="F5">
        <v>210</v>
      </c>
      <c r="G5">
        <v>345</v>
      </c>
      <c r="H5">
        <v>345</v>
      </c>
      <c r="I5">
        <v>330</v>
      </c>
      <c r="J5">
        <v>210</v>
      </c>
      <c r="L5" s="6">
        <v>0</v>
      </c>
      <c r="M5" s="16">
        <f>10*COS(L5*PI()/180)</f>
        <v>10</v>
      </c>
      <c r="N5" s="17">
        <f>10*SIN(L5*PI()/180)</f>
        <v>0</v>
      </c>
      <c r="P5">
        <v>10</v>
      </c>
      <c r="Q5">
        <f>CONVERT(P5,"m","ft")</f>
        <v>32.808398950131235</v>
      </c>
      <c r="R5">
        <f>FLOOR(Q5,5)</f>
        <v>30</v>
      </c>
    </row>
    <row r="6" spans="1:18" x14ac:dyDescent="0.25">
      <c r="B6" t="s">
        <v>42</v>
      </c>
      <c r="C6" s="11">
        <v>1281</v>
      </c>
      <c r="D6">
        <v>1101</v>
      </c>
      <c r="E6">
        <v>1121</v>
      </c>
      <c r="F6" s="11">
        <v>1281</v>
      </c>
      <c r="L6" s="6">
        <v>15</v>
      </c>
      <c r="M6" s="16">
        <f t="shared" ref="M6:M29" si="0">10*COS(L6*PI()/180)</f>
        <v>9.6592582628906829</v>
      </c>
      <c r="N6" s="17">
        <f t="shared" ref="N6:N29" si="1">10*SIN(L6*PI()/180)</f>
        <v>2.5881904510252074</v>
      </c>
      <c r="P6">
        <v>20</v>
      </c>
      <c r="Q6">
        <f t="shared" ref="Q6:Q24" si="2">CONVERT(P6,"m","ft")</f>
        <v>65.616797900262469</v>
      </c>
      <c r="R6">
        <f t="shared" ref="R6:R24" si="3">FLOOR(Q6,5)</f>
        <v>65</v>
      </c>
    </row>
    <row r="7" spans="1:18" x14ac:dyDescent="0.25">
      <c r="C7" s="1"/>
      <c r="D7" s="1"/>
      <c r="E7" s="1"/>
      <c r="F7" s="1"/>
      <c r="L7" s="6">
        <v>30</v>
      </c>
      <c r="M7" s="16">
        <f t="shared" si="0"/>
        <v>8.6602540378443873</v>
      </c>
      <c r="N7" s="17">
        <f t="shared" si="1"/>
        <v>4.9999999999999991</v>
      </c>
      <c r="P7">
        <v>30</v>
      </c>
      <c r="Q7">
        <f t="shared" si="2"/>
        <v>98.425196850393704</v>
      </c>
      <c r="R7">
        <f t="shared" si="3"/>
        <v>95</v>
      </c>
    </row>
    <row r="8" spans="1:18" x14ac:dyDescent="0.25">
      <c r="B8" t="s">
        <v>0</v>
      </c>
      <c r="C8" s="12" t="s">
        <v>1</v>
      </c>
      <c r="D8" s="12" t="s">
        <v>1</v>
      </c>
      <c r="E8" s="12" t="s">
        <v>1</v>
      </c>
      <c r="F8" s="12" t="s">
        <v>1</v>
      </c>
      <c r="G8" s="12" t="s">
        <v>1</v>
      </c>
      <c r="H8" s="12" t="s">
        <v>1</v>
      </c>
      <c r="I8" s="12" t="s">
        <v>1</v>
      </c>
      <c r="J8" s="12" t="s">
        <v>1</v>
      </c>
      <c r="L8" s="6">
        <v>45</v>
      </c>
      <c r="M8" s="16">
        <f t="shared" si="0"/>
        <v>7.0710678118654755</v>
      </c>
      <c r="N8" s="17">
        <f t="shared" si="1"/>
        <v>7.0710678118654746</v>
      </c>
      <c r="P8">
        <v>40</v>
      </c>
      <c r="Q8">
        <f t="shared" si="2"/>
        <v>131.23359580052494</v>
      </c>
      <c r="R8">
        <f t="shared" si="3"/>
        <v>130</v>
      </c>
    </row>
    <row r="9" spans="1:18" x14ac:dyDescent="0.25">
      <c r="B9" s="32">
        <v>10</v>
      </c>
      <c r="C9" s="34">
        <v>12173.83534</v>
      </c>
      <c r="D9" s="32">
        <v>4581.5031399999998</v>
      </c>
      <c r="E9" s="32">
        <v>19436.10168</v>
      </c>
      <c r="F9" s="32">
        <v>22578.061109999999</v>
      </c>
      <c r="G9" s="32">
        <v>6698.0137400000003</v>
      </c>
      <c r="H9" s="32">
        <v>4489.8</v>
      </c>
      <c r="I9" s="32">
        <v>8515.39</v>
      </c>
      <c r="J9" s="32">
        <v>8721.9500000000007</v>
      </c>
      <c r="L9" s="6">
        <v>60</v>
      </c>
      <c r="M9" s="16">
        <f t="shared" si="0"/>
        <v>5.0000000000000009</v>
      </c>
      <c r="N9" s="17">
        <f t="shared" si="1"/>
        <v>8.6602540378443855</v>
      </c>
      <c r="P9">
        <v>50</v>
      </c>
      <c r="Q9">
        <f t="shared" si="2"/>
        <v>164.04199475065616</v>
      </c>
      <c r="R9">
        <f t="shared" si="3"/>
        <v>160</v>
      </c>
    </row>
    <row r="10" spans="1:18" x14ac:dyDescent="0.25">
      <c r="A10" s="1"/>
      <c r="B10">
        <v>20</v>
      </c>
      <c r="C10">
        <v>5300.9292100000002</v>
      </c>
      <c r="D10">
        <v>1295.94298</v>
      </c>
      <c r="E10">
        <v>7910.94362</v>
      </c>
      <c r="F10">
        <v>10140.866239999999</v>
      </c>
      <c r="G10">
        <v>2029.9231</v>
      </c>
      <c r="H10">
        <v>1269.8399999999999</v>
      </c>
      <c r="I10">
        <v>2691.99</v>
      </c>
      <c r="J10">
        <v>2766.5</v>
      </c>
      <c r="L10" s="6">
        <v>75</v>
      </c>
      <c r="M10" s="16">
        <f t="shared" si="0"/>
        <v>2.5881904510252074</v>
      </c>
      <c r="N10" s="17">
        <f t="shared" si="1"/>
        <v>9.6592582628906829</v>
      </c>
      <c r="P10">
        <v>60</v>
      </c>
      <c r="Q10">
        <f t="shared" si="2"/>
        <v>196.85039370078741</v>
      </c>
      <c r="R10">
        <f t="shared" si="3"/>
        <v>195</v>
      </c>
    </row>
    <row r="11" spans="1:18" x14ac:dyDescent="0.25">
      <c r="B11">
        <v>30</v>
      </c>
      <c r="C11">
        <v>3067.8637899999999</v>
      </c>
      <c r="D11">
        <v>588.38773000000003</v>
      </c>
      <c r="E11">
        <v>4444.9610199999997</v>
      </c>
      <c r="F11">
        <v>5930.5784299999996</v>
      </c>
      <c r="G11">
        <v>979.74100999999996</v>
      </c>
      <c r="H11">
        <v>576.85</v>
      </c>
      <c r="I11">
        <v>1330.15</v>
      </c>
      <c r="J11">
        <v>1379.05</v>
      </c>
      <c r="L11" s="6">
        <v>90</v>
      </c>
      <c r="M11" s="16">
        <f t="shared" si="0"/>
        <v>6.1257422745431001E-16</v>
      </c>
      <c r="N11" s="17">
        <f t="shared" si="1"/>
        <v>10</v>
      </c>
      <c r="P11">
        <v>70</v>
      </c>
      <c r="Q11">
        <f t="shared" si="2"/>
        <v>229.65879265091863</v>
      </c>
      <c r="R11">
        <f t="shared" si="3"/>
        <v>225</v>
      </c>
    </row>
    <row r="12" spans="1:18" x14ac:dyDescent="0.25">
      <c r="B12">
        <v>40</v>
      </c>
      <c r="C12">
        <v>2031.5857000000001</v>
      </c>
      <c r="D12">
        <v>334.26875999999999</v>
      </c>
      <c r="E12">
        <v>2901.3346999999999</v>
      </c>
      <c r="F12">
        <v>3948.5885600000001</v>
      </c>
      <c r="G12">
        <v>583.08651999999995</v>
      </c>
      <c r="H12">
        <v>327.62</v>
      </c>
      <c r="I12">
        <v>803.93</v>
      </c>
      <c r="J12">
        <v>839.92</v>
      </c>
      <c r="L12" s="6">
        <v>105</v>
      </c>
      <c r="M12" s="16">
        <f t="shared" si="0"/>
        <v>-2.5881904510252083</v>
      </c>
      <c r="N12" s="17">
        <f t="shared" si="1"/>
        <v>9.6592582628906829</v>
      </c>
      <c r="P12">
        <v>80</v>
      </c>
      <c r="Q12">
        <f t="shared" si="2"/>
        <v>262.46719160104988</v>
      </c>
      <c r="R12">
        <f t="shared" si="3"/>
        <v>260</v>
      </c>
    </row>
    <row r="13" spans="1:18" x14ac:dyDescent="0.25">
      <c r="A13" s="1"/>
      <c r="B13">
        <v>50</v>
      </c>
      <c r="C13">
        <v>1458.6388899999999</v>
      </c>
      <c r="D13">
        <v>217.73397</v>
      </c>
      <c r="E13">
        <v>2065.75954</v>
      </c>
      <c r="F13">
        <v>2845.2004999999999</v>
      </c>
      <c r="G13">
        <v>391.10926000000001</v>
      </c>
      <c r="H13">
        <v>213.36</v>
      </c>
      <c r="I13">
        <v>544.37</v>
      </c>
      <c r="J13">
        <v>572.21</v>
      </c>
      <c r="L13" s="6">
        <v>120</v>
      </c>
      <c r="M13" s="16">
        <f t="shared" si="0"/>
        <v>-4.9999999999999982</v>
      </c>
      <c r="N13" s="17">
        <f t="shared" si="1"/>
        <v>8.6602540378443873</v>
      </c>
      <c r="P13">
        <v>90</v>
      </c>
      <c r="Q13">
        <f t="shared" si="2"/>
        <v>295.2755905511811</v>
      </c>
      <c r="R13">
        <f t="shared" si="3"/>
        <v>295</v>
      </c>
    </row>
    <row r="14" spans="1:18" x14ac:dyDescent="0.25">
      <c r="B14">
        <v>60</v>
      </c>
      <c r="C14">
        <v>1105.68731</v>
      </c>
      <c r="D14">
        <v>155.35513</v>
      </c>
      <c r="E14">
        <v>1558.19064</v>
      </c>
      <c r="F14">
        <v>2162.57231</v>
      </c>
      <c r="G14">
        <v>283.29095000000001</v>
      </c>
      <c r="H14">
        <v>152.13999999999999</v>
      </c>
      <c r="I14">
        <v>396.47</v>
      </c>
      <c r="J14">
        <v>418.62</v>
      </c>
      <c r="L14" s="6">
        <v>135</v>
      </c>
      <c r="M14" s="16">
        <f t="shared" si="0"/>
        <v>-7.0710678118654746</v>
      </c>
      <c r="N14" s="17">
        <f t="shared" si="1"/>
        <v>7.0710678118654755</v>
      </c>
      <c r="P14">
        <v>100</v>
      </c>
      <c r="Q14">
        <f t="shared" si="2"/>
        <v>328.08398950131232</v>
      </c>
      <c r="R14">
        <f t="shared" si="3"/>
        <v>325</v>
      </c>
    </row>
    <row r="15" spans="1:18" x14ac:dyDescent="0.25">
      <c r="B15">
        <v>70</v>
      </c>
      <c r="C15">
        <v>871.57471999999996</v>
      </c>
      <c r="D15">
        <v>117.39698</v>
      </c>
      <c r="E15">
        <v>1224.6043299999999</v>
      </c>
      <c r="F15">
        <v>1708.23423</v>
      </c>
      <c r="G15">
        <v>216.15228999999999</v>
      </c>
      <c r="H15">
        <v>114.87</v>
      </c>
      <c r="I15">
        <v>303.76</v>
      </c>
      <c r="J15">
        <v>321.70999999999998</v>
      </c>
      <c r="L15" s="4">
        <v>150</v>
      </c>
      <c r="M15" s="18">
        <f t="shared" si="0"/>
        <v>-8.6602540378443873</v>
      </c>
      <c r="N15" s="19">
        <f t="shared" si="1"/>
        <v>4.9999999999999991</v>
      </c>
      <c r="P15">
        <v>110</v>
      </c>
      <c r="Q15">
        <f t="shared" si="2"/>
        <v>360.89238845144359</v>
      </c>
      <c r="R15">
        <f t="shared" si="3"/>
        <v>360</v>
      </c>
    </row>
    <row r="16" spans="1:18" x14ac:dyDescent="0.25">
      <c r="A16" s="1"/>
      <c r="B16">
        <v>80</v>
      </c>
      <c r="C16">
        <v>707.63278000000003</v>
      </c>
      <c r="D16">
        <v>92.055090000000007</v>
      </c>
      <c r="E16">
        <v>992.34430999999995</v>
      </c>
      <c r="F16">
        <v>1389.1446800000001</v>
      </c>
      <c r="G16">
        <v>171.13693000000001</v>
      </c>
      <c r="H16">
        <v>90.01</v>
      </c>
      <c r="I16">
        <v>241.44</v>
      </c>
      <c r="J16">
        <v>256.27999999999997</v>
      </c>
      <c r="L16" s="6">
        <v>165</v>
      </c>
      <c r="M16" s="16">
        <f t="shared" si="0"/>
        <v>-9.6592582628906811</v>
      </c>
      <c r="N16" s="17">
        <f t="shared" si="1"/>
        <v>2.5881904510252101</v>
      </c>
      <c r="P16">
        <v>120</v>
      </c>
      <c r="Q16">
        <f t="shared" si="2"/>
        <v>393.70078740157481</v>
      </c>
      <c r="R16">
        <f t="shared" si="3"/>
        <v>390</v>
      </c>
    </row>
    <row r="17" spans="1:18" x14ac:dyDescent="0.25">
      <c r="B17">
        <v>90</v>
      </c>
      <c r="C17">
        <v>587.93701999999996</v>
      </c>
      <c r="D17">
        <v>74.144329999999997</v>
      </c>
      <c r="E17">
        <v>823.36194999999998</v>
      </c>
      <c r="F17">
        <v>1155.61455</v>
      </c>
      <c r="G17">
        <v>139.31057999999999</v>
      </c>
      <c r="H17">
        <v>72.459999999999994</v>
      </c>
      <c r="I17">
        <v>197.28</v>
      </c>
      <c r="J17">
        <v>209.84</v>
      </c>
      <c r="L17" s="6">
        <v>180</v>
      </c>
      <c r="M17" s="16">
        <f t="shared" si="0"/>
        <v>-10</v>
      </c>
      <c r="N17" s="17">
        <f t="shared" si="1"/>
        <v>1.22514845490862E-15</v>
      </c>
      <c r="P17">
        <v>130</v>
      </c>
      <c r="Q17">
        <f t="shared" si="2"/>
        <v>426.50918635170603</v>
      </c>
      <c r="R17">
        <f t="shared" si="3"/>
        <v>425</v>
      </c>
    </row>
    <row r="18" spans="1:18" x14ac:dyDescent="0.25">
      <c r="B18">
        <v>100</v>
      </c>
      <c r="C18">
        <v>497.61329999999998</v>
      </c>
      <c r="D18">
        <v>60.967849999999999</v>
      </c>
      <c r="E18">
        <v>696.15544</v>
      </c>
      <c r="F18">
        <v>979.04777000000001</v>
      </c>
      <c r="G18">
        <v>115.89424</v>
      </c>
      <c r="H18">
        <v>59.56</v>
      </c>
      <c r="I18">
        <v>164.72</v>
      </c>
      <c r="J18">
        <v>175.57</v>
      </c>
      <c r="L18" s="4">
        <v>195</v>
      </c>
      <c r="M18" s="18">
        <f t="shared" si="0"/>
        <v>-9.6592582628906847</v>
      </c>
      <c r="N18" s="19">
        <f t="shared" si="1"/>
        <v>-2.5881904510252034</v>
      </c>
      <c r="P18">
        <v>140</v>
      </c>
      <c r="Q18">
        <f t="shared" si="2"/>
        <v>459.31758530183725</v>
      </c>
      <c r="R18">
        <f t="shared" si="3"/>
        <v>455</v>
      </c>
    </row>
    <row r="19" spans="1:18" x14ac:dyDescent="0.25">
      <c r="B19">
        <v>110</v>
      </c>
      <c r="C19">
        <v>427.59748999999999</v>
      </c>
      <c r="D19">
        <v>50.984729999999999</v>
      </c>
      <c r="E19">
        <v>597.73067000000003</v>
      </c>
      <c r="F19">
        <v>841.96110999999996</v>
      </c>
      <c r="G19">
        <v>98.121380000000002</v>
      </c>
      <c r="H19">
        <v>49.8</v>
      </c>
      <c r="I19">
        <v>139.94999999999999</v>
      </c>
      <c r="J19">
        <v>149.47999999999999</v>
      </c>
      <c r="L19" s="4">
        <v>210</v>
      </c>
      <c r="M19" s="18">
        <f t="shared" si="0"/>
        <v>-8.6602540378443855</v>
      </c>
      <c r="N19" s="19">
        <f t="shared" si="1"/>
        <v>-5.0000000000000009</v>
      </c>
      <c r="P19">
        <v>150</v>
      </c>
      <c r="Q19">
        <f t="shared" si="2"/>
        <v>492.12598425196853</v>
      </c>
      <c r="R19">
        <f t="shared" si="3"/>
        <v>490</v>
      </c>
    </row>
    <row r="20" spans="1:18" x14ac:dyDescent="0.25">
      <c r="B20">
        <v>120</v>
      </c>
      <c r="C20">
        <v>372.10851000000002</v>
      </c>
      <c r="D20">
        <v>43.241430000000001</v>
      </c>
      <c r="E20">
        <v>519.83416</v>
      </c>
      <c r="F20">
        <v>733.17924000000005</v>
      </c>
      <c r="G20">
        <v>84.285070000000005</v>
      </c>
      <c r="H20">
        <v>42.23</v>
      </c>
      <c r="I20">
        <v>120.62</v>
      </c>
      <c r="J20">
        <v>129.11000000000001</v>
      </c>
      <c r="L20" s="6">
        <v>225</v>
      </c>
      <c r="M20" s="16">
        <f t="shared" si="0"/>
        <v>-7.0710678118654773</v>
      </c>
      <c r="N20" s="17">
        <f t="shared" si="1"/>
        <v>-7.0710678118654746</v>
      </c>
      <c r="P20">
        <v>160</v>
      </c>
      <c r="Q20">
        <f t="shared" si="2"/>
        <v>524.93438320209975</v>
      </c>
      <c r="R20">
        <f t="shared" si="3"/>
        <v>520</v>
      </c>
    </row>
    <row r="21" spans="1:18" x14ac:dyDescent="0.25">
      <c r="B21">
        <v>130</v>
      </c>
      <c r="C21">
        <v>327.30309</v>
      </c>
      <c r="D21">
        <v>37.11692</v>
      </c>
      <c r="E21">
        <v>457.00916000000001</v>
      </c>
      <c r="F21">
        <v>645.24751000000003</v>
      </c>
      <c r="G21">
        <v>73.288039999999995</v>
      </c>
      <c r="H21">
        <v>36.25</v>
      </c>
      <c r="I21">
        <v>105.21</v>
      </c>
      <c r="J21">
        <v>112.86</v>
      </c>
      <c r="L21" s="6">
        <v>240</v>
      </c>
      <c r="M21" s="16">
        <f t="shared" si="0"/>
        <v>-5.0000000000000044</v>
      </c>
      <c r="N21" s="17">
        <f t="shared" si="1"/>
        <v>-8.6602540378443837</v>
      </c>
      <c r="P21">
        <v>170</v>
      </c>
      <c r="Q21">
        <f t="shared" si="2"/>
        <v>557.74278215223092</v>
      </c>
      <c r="R21">
        <f t="shared" si="3"/>
        <v>555</v>
      </c>
    </row>
    <row r="22" spans="1:18" x14ac:dyDescent="0.25">
      <c r="B22">
        <v>140</v>
      </c>
      <c r="C22">
        <v>290.54480000000001</v>
      </c>
      <c r="D22">
        <v>32.191209999999998</v>
      </c>
      <c r="E22">
        <v>405.51675</v>
      </c>
      <c r="F22">
        <v>573.04244000000006</v>
      </c>
      <c r="G22">
        <v>64.391350000000003</v>
      </c>
      <c r="H22">
        <v>31.44</v>
      </c>
      <c r="I22">
        <v>92.71</v>
      </c>
      <c r="J22">
        <v>99.66</v>
      </c>
      <c r="L22" s="6">
        <v>255</v>
      </c>
      <c r="M22" s="16">
        <f t="shared" si="0"/>
        <v>-2.5881904510252065</v>
      </c>
      <c r="N22" s="17">
        <f t="shared" si="1"/>
        <v>-9.6592582628906829</v>
      </c>
      <c r="P22">
        <v>180</v>
      </c>
      <c r="Q22">
        <f t="shared" si="2"/>
        <v>590.55118110236219</v>
      </c>
      <c r="R22">
        <f t="shared" si="3"/>
        <v>590</v>
      </c>
    </row>
    <row r="23" spans="1:18" x14ac:dyDescent="0.25">
      <c r="B23">
        <v>150</v>
      </c>
      <c r="C23">
        <v>259.97287</v>
      </c>
      <c r="D23">
        <v>28.17313</v>
      </c>
      <c r="E23">
        <v>362.72460000000001</v>
      </c>
      <c r="F23">
        <v>512.94268999999997</v>
      </c>
      <c r="G23">
        <v>57.084069999999997</v>
      </c>
      <c r="H23">
        <v>27.51</v>
      </c>
      <c r="I23">
        <v>82.41</v>
      </c>
      <c r="J23">
        <v>88.78</v>
      </c>
      <c r="L23" s="6">
        <v>270</v>
      </c>
      <c r="M23" s="16">
        <f t="shared" si="0"/>
        <v>-1.83772268236293E-15</v>
      </c>
      <c r="N23" s="17">
        <f t="shared" si="1"/>
        <v>-10</v>
      </c>
      <c r="P23">
        <v>190</v>
      </c>
      <c r="Q23">
        <f t="shared" si="2"/>
        <v>623.35958005249347</v>
      </c>
      <c r="R23">
        <f t="shared" si="3"/>
        <v>620</v>
      </c>
    </row>
    <row r="24" spans="1:18" x14ac:dyDescent="0.25">
      <c r="B24">
        <v>160</v>
      </c>
      <c r="C24">
        <v>234.24145999999999</v>
      </c>
      <c r="D24">
        <v>24.853349999999999</v>
      </c>
      <c r="E24">
        <v>326.73014999999998</v>
      </c>
      <c r="F24">
        <v>462.3245</v>
      </c>
      <c r="G24">
        <v>51.002180000000003</v>
      </c>
      <c r="H24">
        <v>24.27</v>
      </c>
      <c r="I24">
        <v>73.819999999999993</v>
      </c>
      <c r="J24">
        <v>79.69</v>
      </c>
      <c r="L24" s="6">
        <v>285</v>
      </c>
      <c r="M24" s="16">
        <f t="shared" si="0"/>
        <v>2.5881904510252114</v>
      </c>
      <c r="N24" s="17">
        <f t="shared" si="1"/>
        <v>-9.6592582628906811</v>
      </c>
      <c r="P24">
        <v>200</v>
      </c>
      <c r="Q24">
        <f t="shared" si="2"/>
        <v>656.16797900262463</v>
      </c>
      <c r="R24">
        <f t="shared" si="3"/>
        <v>655</v>
      </c>
    </row>
    <row r="25" spans="1:18" x14ac:dyDescent="0.25">
      <c r="B25">
        <v>170</v>
      </c>
      <c r="C25">
        <v>212.35637</v>
      </c>
      <c r="D25">
        <v>22.079350000000002</v>
      </c>
      <c r="E25">
        <v>296.13189999999997</v>
      </c>
      <c r="F25">
        <v>419.24732</v>
      </c>
      <c r="G25">
        <v>45.881659999999997</v>
      </c>
      <c r="H25">
        <v>21.56</v>
      </c>
      <c r="I25">
        <v>66.569999999999993</v>
      </c>
      <c r="J25">
        <v>72.010000000000005</v>
      </c>
      <c r="L25" s="6">
        <v>300</v>
      </c>
      <c r="M25" s="16">
        <f t="shared" si="0"/>
        <v>5.0000000000000009</v>
      </c>
      <c r="N25" s="17">
        <f t="shared" si="1"/>
        <v>-8.6602540378443855</v>
      </c>
    </row>
    <row r="26" spans="1:18" x14ac:dyDescent="0.25">
      <c r="B26">
        <v>180</v>
      </c>
      <c r="C26">
        <v>193.56925000000001</v>
      </c>
      <c r="D26">
        <v>19.738309999999998</v>
      </c>
      <c r="E26">
        <v>269.87675999999999</v>
      </c>
      <c r="F26">
        <v>382.24910999999997</v>
      </c>
      <c r="G26">
        <v>41.526539999999997</v>
      </c>
      <c r="H26">
        <v>19.27</v>
      </c>
      <c r="I26">
        <v>60.38</v>
      </c>
      <c r="J26">
        <v>65.459999999999994</v>
      </c>
      <c r="L26" s="6">
        <v>315</v>
      </c>
      <c r="M26" s="16">
        <f t="shared" si="0"/>
        <v>7.0710678118654737</v>
      </c>
      <c r="N26" s="17">
        <f t="shared" si="1"/>
        <v>-7.0710678118654773</v>
      </c>
    </row>
    <row r="27" spans="1:18" x14ac:dyDescent="0.25">
      <c r="B27">
        <v>190</v>
      </c>
      <c r="C27">
        <v>177.30753000000001</v>
      </c>
      <c r="D27">
        <v>17.744869999999999</v>
      </c>
      <c r="E27">
        <v>247.15971999999999</v>
      </c>
      <c r="F27">
        <v>350.20963</v>
      </c>
      <c r="G27">
        <v>37.788960000000003</v>
      </c>
      <c r="H27">
        <v>17.329999999999998</v>
      </c>
      <c r="I27">
        <v>55.07</v>
      </c>
      <c r="J27">
        <v>59.81</v>
      </c>
      <c r="L27" s="4">
        <v>330</v>
      </c>
      <c r="M27" s="18">
        <f t="shared" si="0"/>
        <v>8.6602540378443837</v>
      </c>
      <c r="N27" s="19">
        <f t="shared" si="1"/>
        <v>-5.0000000000000044</v>
      </c>
    </row>
    <row r="28" spans="1:18" x14ac:dyDescent="0.25">
      <c r="B28">
        <v>200</v>
      </c>
      <c r="C28">
        <v>163.12714</v>
      </c>
      <c r="D28">
        <v>16.033719999999999</v>
      </c>
      <c r="E28">
        <v>227.35649000000001</v>
      </c>
      <c r="F28">
        <v>322.25986</v>
      </c>
      <c r="G28">
        <v>34.555140000000002</v>
      </c>
      <c r="H28">
        <v>15.66</v>
      </c>
      <c r="I28">
        <v>50.45</v>
      </c>
      <c r="J28">
        <v>54.91</v>
      </c>
      <c r="L28" s="4">
        <v>345</v>
      </c>
      <c r="M28" s="18">
        <f t="shared" si="0"/>
        <v>9.6592582628906829</v>
      </c>
      <c r="N28" s="19">
        <f t="shared" si="1"/>
        <v>-2.588190451025207</v>
      </c>
    </row>
    <row r="29" spans="1:18" ht="15.75" thickBot="1" x14ac:dyDescent="0.3">
      <c r="L29" s="8">
        <v>360</v>
      </c>
      <c r="M29" s="20">
        <f t="shared" si="0"/>
        <v>10</v>
      </c>
      <c r="N29" s="21">
        <f t="shared" si="1"/>
        <v>-2.45029690981724E-15</v>
      </c>
    </row>
    <row r="30" spans="1:18" x14ac:dyDescent="0.25">
      <c r="A30" t="s">
        <v>3</v>
      </c>
    </row>
    <row r="31" spans="1:18" ht="15.75" thickBot="1" x14ac:dyDescent="0.3">
      <c r="C31" t="s">
        <v>29</v>
      </c>
      <c r="D31" t="s">
        <v>30</v>
      </c>
      <c r="E31" t="s">
        <v>31</v>
      </c>
      <c r="F31" t="s">
        <v>32</v>
      </c>
      <c r="G31" t="s">
        <v>33</v>
      </c>
      <c r="H31" t="s">
        <v>34</v>
      </c>
      <c r="I31" t="s">
        <v>35</v>
      </c>
      <c r="J31" t="s">
        <v>36</v>
      </c>
    </row>
    <row r="32" spans="1:18" x14ac:dyDescent="0.25">
      <c r="B32" t="s">
        <v>37</v>
      </c>
      <c r="C32">
        <v>210</v>
      </c>
      <c r="D32">
        <v>150</v>
      </c>
      <c r="E32">
        <v>195</v>
      </c>
      <c r="F32">
        <v>210</v>
      </c>
      <c r="G32" t="s">
        <v>147</v>
      </c>
      <c r="H32">
        <v>150</v>
      </c>
      <c r="I32">
        <v>210</v>
      </c>
      <c r="J32" s="2" t="s">
        <v>43</v>
      </c>
      <c r="L32" s="13" t="s">
        <v>63</v>
      </c>
      <c r="M32" s="14"/>
      <c r="N32" s="15"/>
    </row>
    <row r="33" spans="2:14" x14ac:dyDescent="0.25">
      <c r="B33" t="s">
        <v>42</v>
      </c>
      <c r="C33">
        <v>1281</v>
      </c>
      <c r="D33">
        <v>1361</v>
      </c>
      <c r="E33">
        <v>1301</v>
      </c>
      <c r="F33">
        <v>1281</v>
      </c>
      <c r="L33" s="4"/>
      <c r="M33" s="28"/>
      <c r="N33" s="5"/>
    </row>
    <row r="34" spans="2:14" x14ac:dyDescent="0.25">
      <c r="L34" s="22" t="s">
        <v>64</v>
      </c>
      <c r="M34" s="23" t="s">
        <v>65</v>
      </c>
      <c r="N34" s="24" t="s">
        <v>66</v>
      </c>
    </row>
    <row r="35" spans="2:14" x14ac:dyDescent="0.25">
      <c r="B35" t="s">
        <v>0</v>
      </c>
      <c r="C35" s="12" t="s">
        <v>1</v>
      </c>
      <c r="D35" s="12" t="s">
        <v>1</v>
      </c>
      <c r="E35" s="12" t="s">
        <v>1</v>
      </c>
      <c r="F35" s="12" t="s">
        <v>1</v>
      </c>
      <c r="G35" s="12" t="s">
        <v>1</v>
      </c>
      <c r="H35" s="12" t="s">
        <v>1</v>
      </c>
      <c r="I35" s="12" t="s">
        <v>1</v>
      </c>
      <c r="J35" s="12" t="s">
        <v>1</v>
      </c>
      <c r="L35" s="6">
        <v>24</v>
      </c>
      <c r="M35" s="25">
        <f>C9</f>
        <v>12173.83534</v>
      </c>
      <c r="N35" s="7">
        <f>C36</f>
        <v>147267.04728999999</v>
      </c>
    </row>
    <row r="36" spans="2:14" x14ac:dyDescent="0.25">
      <c r="B36" s="32">
        <v>10</v>
      </c>
      <c r="C36" s="34">
        <v>147267.04728999999</v>
      </c>
      <c r="D36" s="32">
        <v>58948.02</v>
      </c>
      <c r="E36" s="32">
        <v>144850.82</v>
      </c>
      <c r="F36" s="32">
        <v>147267.04999999999</v>
      </c>
      <c r="G36" s="32">
        <v>58948.022729999997</v>
      </c>
      <c r="H36" s="32">
        <v>58948.02</v>
      </c>
      <c r="I36" s="32">
        <v>54656.85</v>
      </c>
      <c r="J36" s="32">
        <v>37162.76</v>
      </c>
      <c r="L36" s="26" t="s">
        <v>60</v>
      </c>
      <c r="M36" s="25">
        <f>D9</f>
        <v>4581.5031399999998</v>
      </c>
      <c r="N36" s="7">
        <f>D36</f>
        <v>58948.02</v>
      </c>
    </row>
    <row r="37" spans="2:14" x14ac:dyDescent="0.25">
      <c r="B37">
        <v>20</v>
      </c>
      <c r="C37">
        <v>100154.02737</v>
      </c>
      <c r="D37">
        <v>18664.23</v>
      </c>
      <c r="E37">
        <v>96020.34</v>
      </c>
      <c r="F37">
        <v>100154.03</v>
      </c>
      <c r="G37">
        <v>20030.052729999999</v>
      </c>
      <c r="H37">
        <v>18664.23</v>
      </c>
      <c r="I37">
        <v>20030.05</v>
      </c>
      <c r="J37">
        <v>13963.98</v>
      </c>
      <c r="L37" s="26" t="s">
        <v>61</v>
      </c>
      <c r="M37" s="25">
        <f>E9</f>
        <v>19436.10168</v>
      </c>
      <c r="N37" s="7">
        <f>E36</f>
        <v>144850.82</v>
      </c>
    </row>
    <row r="38" spans="2:14" ht="15.75" thickBot="1" x14ac:dyDescent="0.3">
      <c r="B38">
        <v>30</v>
      </c>
      <c r="C38">
        <v>77053.828659999999</v>
      </c>
      <c r="D38">
        <v>8458.82</v>
      </c>
      <c r="E38">
        <v>72434.820000000007</v>
      </c>
      <c r="F38">
        <v>77053.83</v>
      </c>
      <c r="G38">
        <v>9740.3165700000009</v>
      </c>
      <c r="H38">
        <v>8458.82</v>
      </c>
      <c r="I38">
        <v>9740.32</v>
      </c>
      <c r="J38">
        <v>7999</v>
      </c>
      <c r="L38" s="27" t="s">
        <v>62</v>
      </c>
      <c r="M38" s="9">
        <f>F9</f>
        <v>22578.061109999999</v>
      </c>
      <c r="N38" s="10">
        <f>F36</f>
        <v>147267.04999999999</v>
      </c>
    </row>
    <row r="39" spans="2:14" ht="15.75" thickBot="1" x14ac:dyDescent="0.3">
      <c r="B39">
        <v>40</v>
      </c>
      <c r="C39">
        <v>62911.851459999998</v>
      </c>
      <c r="D39">
        <v>4707.12</v>
      </c>
      <c r="E39">
        <v>58221.38</v>
      </c>
      <c r="F39">
        <v>62911.85</v>
      </c>
      <c r="G39">
        <v>5688.0923400000001</v>
      </c>
      <c r="H39">
        <v>4707.12</v>
      </c>
      <c r="I39">
        <v>5688.09</v>
      </c>
      <c r="J39">
        <v>5316.27</v>
      </c>
    </row>
    <row r="40" spans="2:14" x14ac:dyDescent="0.25">
      <c r="B40">
        <v>50</v>
      </c>
      <c r="C40">
        <v>53157.26238</v>
      </c>
      <c r="D40">
        <v>2958.43</v>
      </c>
      <c r="E40">
        <v>48551.82</v>
      </c>
      <c r="F40">
        <v>53157.26</v>
      </c>
      <c r="G40">
        <v>3860.9175</v>
      </c>
      <c r="H40">
        <v>2958.43</v>
      </c>
      <c r="I40">
        <v>3858.27</v>
      </c>
      <c r="J40">
        <v>3860.92</v>
      </c>
      <c r="L40" s="13" t="s">
        <v>67</v>
      </c>
      <c r="M40" s="14"/>
      <c r="N40" s="15"/>
    </row>
    <row r="41" spans="2:14" x14ac:dyDescent="0.25">
      <c r="B41">
        <v>60</v>
      </c>
      <c r="C41">
        <v>45934.156649999997</v>
      </c>
      <c r="D41">
        <v>2068.98</v>
      </c>
      <c r="E41">
        <v>41473.08</v>
      </c>
      <c r="F41">
        <v>45934.16</v>
      </c>
      <c r="G41">
        <v>2971.0482499999998</v>
      </c>
      <c r="H41">
        <v>2013.4</v>
      </c>
      <c r="I41">
        <v>2964.19</v>
      </c>
      <c r="J41">
        <v>2971.05</v>
      </c>
      <c r="L41" s="4"/>
      <c r="M41" s="28"/>
      <c r="N41" s="5"/>
    </row>
    <row r="42" spans="2:14" x14ac:dyDescent="0.25">
      <c r="B42">
        <v>70</v>
      </c>
      <c r="C42">
        <v>40334.588730000003</v>
      </c>
      <c r="D42">
        <v>1589.44</v>
      </c>
      <c r="E42">
        <v>36036.559999999998</v>
      </c>
      <c r="F42">
        <v>40334.589999999997</v>
      </c>
      <c r="G42">
        <v>2380.9310500000001</v>
      </c>
      <c r="H42">
        <v>1450.7</v>
      </c>
      <c r="I42">
        <v>2371.7600000000002</v>
      </c>
      <c r="J42">
        <v>2380.9299999999998</v>
      </c>
      <c r="L42" s="22" t="s">
        <v>64</v>
      </c>
      <c r="M42" s="23" t="s">
        <v>65</v>
      </c>
      <c r="N42" s="24" t="s">
        <v>66</v>
      </c>
    </row>
    <row r="43" spans="2:14" x14ac:dyDescent="0.25">
      <c r="B43">
        <v>80</v>
      </c>
      <c r="C43">
        <v>35853.532160000002</v>
      </c>
      <c r="D43">
        <v>1260.43</v>
      </c>
      <c r="E43">
        <v>31719.61</v>
      </c>
      <c r="F43">
        <v>35853.53</v>
      </c>
      <c r="G43">
        <v>1965.9371100000001</v>
      </c>
      <c r="H43">
        <v>1090.93</v>
      </c>
      <c r="I43">
        <v>1955.47</v>
      </c>
      <c r="J43">
        <v>1965.94</v>
      </c>
      <c r="L43" s="6">
        <v>24</v>
      </c>
      <c r="M43" s="25">
        <f>G9</f>
        <v>6698.0137400000003</v>
      </c>
      <c r="N43" s="7">
        <f>G36</f>
        <v>58948.022729999997</v>
      </c>
    </row>
    <row r="44" spans="2:14" x14ac:dyDescent="0.25">
      <c r="B44">
        <v>90</v>
      </c>
      <c r="C44">
        <v>32182.95076</v>
      </c>
      <c r="D44">
        <v>1023.28</v>
      </c>
      <c r="E44">
        <v>28206.71</v>
      </c>
      <c r="F44">
        <v>32182.95</v>
      </c>
      <c r="G44">
        <v>1660.8816300000001</v>
      </c>
      <c r="H44">
        <v>848.17</v>
      </c>
      <c r="I44">
        <v>1649.69</v>
      </c>
      <c r="J44">
        <v>1660.88</v>
      </c>
      <c r="L44" s="26" t="s">
        <v>60</v>
      </c>
      <c r="M44" s="25">
        <f>H9</f>
        <v>4489.8</v>
      </c>
      <c r="N44" s="7">
        <f>H36</f>
        <v>58948.02</v>
      </c>
    </row>
    <row r="45" spans="2:14" x14ac:dyDescent="0.25">
      <c r="B45">
        <v>100</v>
      </c>
      <c r="C45">
        <v>29121.761849999999</v>
      </c>
      <c r="D45">
        <v>846.56</v>
      </c>
      <c r="E45">
        <v>25293.89</v>
      </c>
      <c r="F45">
        <v>29121.759999999998</v>
      </c>
      <c r="G45">
        <v>1428.7588000000001</v>
      </c>
      <c r="H45">
        <v>677.53</v>
      </c>
      <c r="I45">
        <v>1417.2</v>
      </c>
      <c r="J45">
        <v>1428.76</v>
      </c>
      <c r="L45" s="26" t="s">
        <v>61</v>
      </c>
      <c r="M45" s="25">
        <f>I9</f>
        <v>8515.39</v>
      </c>
      <c r="N45" s="7">
        <f>I36</f>
        <v>54656.85</v>
      </c>
    </row>
    <row r="46" spans="2:14" ht="15.75" thickBot="1" x14ac:dyDescent="0.3">
      <c r="B46">
        <v>110</v>
      </c>
      <c r="C46">
        <v>26531.823629999999</v>
      </c>
      <c r="D46">
        <v>711.22</v>
      </c>
      <c r="E46">
        <v>22842.29</v>
      </c>
      <c r="F46">
        <v>26531.82</v>
      </c>
      <c r="G46">
        <v>1247.17723</v>
      </c>
      <c r="H46">
        <v>553.39</v>
      </c>
      <c r="I46">
        <v>1235.45</v>
      </c>
      <c r="J46">
        <v>1247.18</v>
      </c>
      <c r="L46" s="27" t="s">
        <v>62</v>
      </c>
      <c r="M46" s="9">
        <f>J9</f>
        <v>8721.9500000000007</v>
      </c>
      <c r="N46" s="10">
        <f>J36</f>
        <v>37162.76</v>
      </c>
    </row>
    <row r="47" spans="2:14" x14ac:dyDescent="0.25">
      <c r="B47">
        <v>120</v>
      </c>
      <c r="C47">
        <v>24314.4365</v>
      </c>
      <c r="D47">
        <v>605.13</v>
      </c>
      <c r="E47">
        <v>20753.46</v>
      </c>
      <c r="F47">
        <v>24314.44</v>
      </c>
      <c r="G47">
        <v>1101.8800000000001</v>
      </c>
      <c r="H47">
        <v>460.46</v>
      </c>
      <c r="I47">
        <v>1090.1300000000001</v>
      </c>
      <c r="J47">
        <v>1101.8800000000001</v>
      </c>
    </row>
    <row r="48" spans="2:14" x14ac:dyDescent="0.25">
      <c r="B48">
        <v>130</v>
      </c>
      <c r="C48">
        <v>22396.873930000002</v>
      </c>
      <c r="D48">
        <v>520.44000000000005</v>
      </c>
      <c r="E48">
        <v>18955.32</v>
      </c>
      <c r="F48">
        <v>22396.87</v>
      </c>
      <c r="G48">
        <v>983.40347999999994</v>
      </c>
      <c r="H48">
        <v>389.25</v>
      </c>
      <c r="I48">
        <v>971.71</v>
      </c>
      <c r="J48">
        <v>983.4</v>
      </c>
    </row>
    <row r="49" spans="2:10" x14ac:dyDescent="0.25">
      <c r="B49">
        <v>140</v>
      </c>
      <c r="C49">
        <v>20724.20393</v>
      </c>
      <c r="D49">
        <v>451.79</v>
      </c>
      <c r="E49">
        <v>17393.71</v>
      </c>
      <c r="F49">
        <v>20724.2</v>
      </c>
      <c r="G49">
        <v>885.24420999999995</v>
      </c>
      <c r="H49">
        <v>333.61</v>
      </c>
      <c r="I49">
        <v>873.67</v>
      </c>
      <c r="J49">
        <v>885.24</v>
      </c>
    </row>
    <row r="50" spans="2:10" x14ac:dyDescent="0.25">
      <c r="B50">
        <v>150</v>
      </c>
      <c r="C50">
        <v>19254.083050000001</v>
      </c>
      <c r="D50">
        <v>395.38</v>
      </c>
      <c r="E50">
        <v>16027.08</v>
      </c>
      <c r="F50">
        <v>19254.080000000002</v>
      </c>
      <c r="G50">
        <v>802.80011000000002</v>
      </c>
      <c r="H50">
        <v>289.42</v>
      </c>
      <c r="I50">
        <v>791.38</v>
      </c>
      <c r="J50">
        <v>802.8</v>
      </c>
    </row>
    <row r="51" spans="2:10" x14ac:dyDescent="0.25">
      <c r="B51">
        <v>160</v>
      </c>
      <c r="C51">
        <v>17953.311229999999</v>
      </c>
      <c r="D51">
        <v>348.49</v>
      </c>
      <c r="E51">
        <v>14822.99</v>
      </c>
      <c r="F51">
        <v>17953.310000000001</v>
      </c>
      <c r="G51">
        <v>732.73191999999995</v>
      </c>
      <c r="H51">
        <v>253.77</v>
      </c>
      <c r="I51">
        <v>721.48</v>
      </c>
      <c r="J51">
        <v>732.73</v>
      </c>
    </row>
    <row r="52" spans="2:10" x14ac:dyDescent="0.25">
      <c r="B52">
        <v>170</v>
      </c>
      <c r="C52">
        <v>16795.477139999999</v>
      </c>
      <c r="D52">
        <v>309.08</v>
      </c>
      <c r="E52">
        <v>13755.68</v>
      </c>
      <c r="F52">
        <v>16795.48</v>
      </c>
      <c r="G52">
        <v>672.56349999999998</v>
      </c>
      <c r="H52">
        <v>224.61</v>
      </c>
      <c r="I52">
        <v>661.5</v>
      </c>
      <c r="J52">
        <v>672.56</v>
      </c>
    </row>
    <row r="53" spans="2:10" x14ac:dyDescent="0.25">
      <c r="B53">
        <v>180</v>
      </c>
      <c r="C53">
        <v>15759.304599999999</v>
      </c>
      <c r="D53">
        <v>276.49</v>
      </c>
      <c r="E53">
        <v>12804.48</v>
      </c>
      <c r="F53">
        <v>15759.3</v>
      </c>
      <c r="G53">
        <v>620.42357000000004</v>
      </c>
      <c r="H53">
        <v>200.49</v>
      </c>
      <c r="I53">
        <v>609.54999999999995</v>
      </c>
      <c r="J53">
        <v>620.41999999999996</v>
      </c>
    </row>
    <row r="54" spans="2:10" x14ac:dyDescent="0.25">
      <c r="B54">
        <v>190</v>
      </c>
      <c r="C54">
        <v>14827.464449999999</v>
      </c>
      <c r="D54">
        <v>255.01</v>
      </c>
      <c r="E54">
        <v>11952.6</v>
      </c>
      <c r="F54">
        <v>14827.46</v>
      </c>
      <c r="G54">
        <v>574.87414000000001</v>
      </c>
      <c r="H54">
        <v>180.34</v>
      </c>
      <c r="I54">
        <v>564.20000000000005</v>
      </c>
      <c r="J54">
        <v>574.87</v>
      </c>
    </row>
    <row r="55" spans="2:10" x14ac:dyDescent="0.25">
      <c r="B55">
        <v>200</v>
      </c>
      <c r="C55">
        <v>13985.703740000001</v>
      </c>
      <c r="D55">
        <v>236.66</v>
      </c>
      <c r="E55">
        <v>11186.24</v>
      </c>
      <c r="F55">
        <v>13985.7</v>
      </c>
      <c r="G55">
        <v>534.79363000000001</v>
      </c>
      <c r="H55">
        <v>163.34</v>
      </c>
      <c r="I55">
        <v>524.30999999999995</v>
      </c>
      <c r="J55">
        <v>534.79</v>
      </c>
    </row>
  </sheetData>
  <sheetProtection sheet="1" objects="1" scenarios="1"/>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18460-2D5C-4CEA-99FE-636BFD090C49}">
  <dimension ref="A1:N55"/>
  <sheetViews>
    <sheetView workbookViewId="0">
      <selection activeCell="D55" sqref="D55"/>
    </sheetView>
  </sheetViews>
  <sheetFormatPr defaultRowHeight="15" x14ac:dyDescent="0.25"/>
  <cols>
    <col min="2" max="2" width="16.7109375" bestFit="1" customWidth="1"/>
    <col min="3" max="3" width="14.85546875" customWidth="1"/>
    <col min="4" max="4" width="14.28515625" customWidth="1"/>
    <col min="5" max="5" width="14.5703125" customWidth="1"/>
    <col min="6" max="6" width="14.42578125" customWidth="1"/>
    <col min="7" max="7" width="12.85546875" bestFit="1" customWidth="1"/>
    <col min="8" max="8" width="12.5703125" customWidth="1"/>
    <col min="9" max="9" width="13.28515625" customWidth="1"/>
    <col min="10" max="10" width="13" customWidth="1"/>
    <col min="11" max="11" width="10.85546875" bestFit="1" customWidth="1"/>
    <col min="12" max="12" width="9.28515625" customWidth="1"/>
    <col min="13" max="13" width="10.42578125" customWidth="1"/>
    <col min="14" max="14" width="10.5703125" customWidth="1"/>
  </cols>
  <sheetData>
    <row r="1" spans="1:14" x14ac:dyDescent="0.25">
      <c r="A1" t="s">
        <v>133</v>
      </c>
    </row>
    <row r="2" spans="1:14" ht="15.75" thickBot="1" x14ac:dyDescent="0.3"/>
    <row r="3" spans="1:14" x14ac:dyDescent="0.25">
      <c r="A3" t="s">
        <v>2</v>
      </c>
      <c r="L3" s="13" t="s">
        <v>39</v>
      </c>
      <c r="M3" s="14"/>
      <c r="N3" s="15"/>
    </row>
    <row r="4" spans="1:14" x14ac:dyDescent="0.25">
      <c r="C4" t="s">
        <v>29</v>
      </c>
      <c r="D4" t="s">
        <v>30</v>
      </c>
      <c r="E4" t="s">
        <v>31</v>
      </c>
      <c r="F4" t="s">
        <v>32</v>
      </c>
      <c r="G4" t="s">
        <v>33</v>
      </c>
      <c r="H4" t="s">
        <v>34</v>
      </c>
      <c r="I4" t="s">
        <v>35</v>
      </c>
      <c r="J4" t="s">
        <v>36</v>
      </c>
      <c r="L4" s="22" t="s">
        <v>38</v>
      </c>
      <c r="M4" s="23" t="s">
        <v>40</v>
      </c>
      <c r="N4" s="24" t="s">
        <v>41</v>
      </c>
    </row>
    <row r="5" spans="1:14" x14ac:dyDescent="0.25">
      <c r="B5" t="s">
        <v>37</v>
      </c>
      <c r="C5" t="s">
        <v>134</v>
      </c>
      <c r="D5" t="s">
        <v>141</v>
      </c>
      <c r="E5" t="s">
        <v>143</v>
      </c>
      <c r="F5">
        <v>345</v>
      </c>
      <c r="G5">
        <v>255</v>
      </c>
      <c r="H5" t="s">
        <v>142</v>
      </c>
      <c r="I5">
        <v>255</v>
      </c>
      <c r="J5">
        <v>255</v>
      </c>
      <c r="L5" s="6">
        <v>0</v>
      </c>
      <c r="M5" s="16">
        <f>10*COS(L5*PI()/180)</f>
        <v>10</v>
      </c>
      <c r="N5" s="17">
        <f>10*SIN(L5*PI()/180)</f>
        <v>0</v>
      </c>
    </row>
    <row r="6" spans="1:14" x14ac:dyDescent="0.25">
      <c r="B6" t="s">
        <v>42</v>
      </c>
      <c r="C6" s="11"/>
      <c r="F6" s="11"/>
      <c r="L6" s="6">
        <v>15</v>
      </c>
      <c r="M6" s="16">
        <f t="shared" ref="M6:M29" si="0">10*COS(L6*PI()/180)</f>
        <v>9.6592582628906829</v>
      </c>
      <c r="N6" s="17">
        <f t="shared" ref="N6:N29" si="1">10*SIN(L6*PI()/180)</f>
        <v>2.5881904510252074</v>
      </c>
    </row>
    <row r="7" spans="1:14" x14ac:dyDescent="0.25">
      <c r="C7" s="1"/>
      <c r="D7" s="1"/>
      <c r="E7" s="1"/>
      <c r="F7" s="1"/>
      <c r="L7" s="6">
        <v>30</v>
      </c>
      <c r="M7" s="16">
        <f t="shared" si="0"/>
        <v>8.6602540378443873</v>
      </c>
      <c r="N7" s="17">
        <f t="shared" si="1"/>
        <v>4.9999999999999991</v>
      </c>
    </row>
    <row r="8" spans="1:14" x14ac:dyDescent="0.25">
      <c r="B8" t="s">
        <v>0</v>
      </c>
      <c r="C8" s="12" t="s">
        <v>1</v>
      </c>
      <c r="D8" s="12" t="s">
        <v>1</v>
      </c>
      <c r="E8" s="12" t="s">
        <v>1</v>
      </c>
      <c r="F8" s="12" t="s">
        <v>1</v>
      </c>
      <c r="G8" s="12" t="s">
        <v>1</v>
      </c>
      <c r="H8" s="12" t="s">
        <v>1</v>
      </c>
      <c r="I8" s="12" t="s">
        <v>1</v>
      </c>
      <c r="J8" s="12" t="s">
        <v>1</v>
      </c>
      <c r="L8" s="6">
        <v>45</v>
      </c>
      <c r="M8" s="16">
        <f t="shared" si="0"/>
        <v>7.0710678118654755</v>
      </c>
      <c r="N8" s="17">
        <f t="shared" si="1"/>
        <v>7.0710678118654746</v>
      </c>
    </row>
    <row r="9" spans="1:14" x14ac:dyDescent="0.25">
      <c r="B9" s="32">
        <v>10</v>
      </c>
      <c r="C9" s="32">
        <v>13645.087890000001</v>
      </c>
      <c r="D9" s="32">
        <v>4341.0904899999996</v>
      </c>
      <c r="E9" s="32">
        <v>17339.489710000002</v>
      </c>
      <c r="F9" s="32">
        <v>20443.593570000001</v>
      </c>
      <c r="G9" s="32">
        <v>7778.5821100000003</v>
      </c>
      <c r="H9" s="32">
        <v>4132.75929</v>
      </c>
      <c r="I9" s="32">
        <v>9125.2120799999993</v>
      </c>
      <c r="J9" s="32">
        <v>10897.99115</v>
      </c>
      <c r="L9" s="6">
        <v>60</v>
      </c>
      <c r="M9" s="16">
        <f t="shared" si="0"/>
        <v>5.0000000000000009</v>
      </c>
      <c r="N9" s="17">
        <f t="shared" si="1"/>
        <v>8.6602540378443855</v>
      </c>
    </row>
    <row r="10" spans="1:14" x14ac:dyDescent="0.25">
      <c r="A10" s="1"/>
      <c r="B10">
        <v>20</v>
      </c>
      <c r="C10">
        <v>5965.4059699999998</v>
      </c>
      <c r="D10">
        <v>1121.07212</v>
      </c>
      <c r="E10">
        <v>7965.7824700000001</v>
      </c>
      <c r="F10">
        <v>9323.6905399999996</v>
      </c>
      <c r="G10">
        <v>2354.4159399999999</v>
      </c>
      <c r="H10">
        <v>1070.85616</v>
      </c>
      <c r="I10">
        <v>2782.5414700000001</v>
      </c>
      <c r="J10">
        <v>3448.29484</v>
      </c>
      <c r="L10" s="6">
        <v>75</v>
      </c>
      <c r="M10" s="16">
        <f t="shared" si="0"/>
        <v>2.5881904510252074</v>
      </c>
      <c r="N10" s="17">
        <f t="shared" si="1"/>
        <v>9.6592582628906829</v>
      </c>
    </row>
    <row r="11" spans="1:14" x14ac:dyDescent="0.25">
      <c r="B11">
        <v>30</v>
      </c>
      <c r="C11">
        <v>3572.8439100000001</v>
      </c>
      <c r="D11">
        <v>488.34681999999998</v>
      </c>
      <c r="E11">
        <v>4868.0623599999999</v>
      </c>
      <c r="F11">
        <v>5651.5594000000001</v>
      </c>
      <c r="G11">
        <v>1145.8883800000001</v>
      </c>
      <c r="H11">
        <v>466.74311999999998</v>
      </c>
      <c r="I11">
        <v>1363.5183199999999</v>
      </c>
      <c r="J11">
        <v>1719.9479899999999</v>
      </c>
      <c r="L11" s="6">
        <v>90</v>
      </c>
      <c r="M11" s="16">
        <f t="shared" si="0"/>
        <v>6.1257422745431001E-16</v>
      </c>
      <c r="N11" s="17">
        <f t="shared" si="1"/>
        <v>10</v>
      </c>
    </row>
    <row r="12" spans="1:14" x14ac:dyDescent="0.25">
      <c r="B12">
        <v>40</v>
      </c>
      <c r="C12">
        <v>2447.8472299999999</v>
      </c>
      <c r="D12">
        <v>277.42030999999997</v>
      </c>
      <c r="E12">
        <v>3377.6748299999999</v>
      </c>
      <c r="F12">
        <v>3883.9872999999998</v>
      </c>
      <c r="G12">
        <v>685.29575</v>
      </c>
      <c r="H12">
        <v>262.79568</v>
      </c>
      <c r="I12">
        <v>821.40470000000005</v>
      </c>
      <c r="J12">
        <v>1046.59555</v>
      </c>
      <c r="L12" s="6">
        <v>105</v>
      </c>
      <c r="M12" s="16">
        <f t="shared" si="0"/>
        <v>-2.5881904510252083</v>
      </c>
      <c r="N12" s="17">
        <f t="shared" si="1"/>
        <v>9.6592582628906829</v>
      </c>
    </row>
    <row r="13" spans="1:14" x14ac:dyDescent="0.25">
      <c r="A13" s="1"/>
      <c r="B13">
        <v>50</v>
      </c>
      <c r="C13">
        <v>1809.2475300000001</v>
      </c>
      <c r="D13">
        <v>188.42439999999999</v>
      </c>
      <c r="E13">
        <v>2520.2550200000001</v>
      </c>
      <c r="F13">
        <v>2870.8391000000001</v>
      </c>
      <c r="G13">
        <v>459.31635999999997</v>
      </c>
      <c r="H13">
        <v>177.89089000000001</v>
      </c>
      <c r="I13">
        <v>554.60581999999999</v>
      </c>
      <c r="J13">
        <v>711.92893000000004</v>
      </c>
      <c r="L13" s="6">
        <v>120</v>
      </c>
      <c r="M13" s="16">
        <f t="shared" si="0"/>
        <v>-4.9999999999999982</v>
      </c>
      <c r="N13" s="17">
        <f t="shared" si="1"/>
        <v>8.6602540378443873</v>
      </c>
    </row>
    <row r="14" spans="1:14" x14ac:dyDescent="0.25">
      <c r="B14">
        <v>60</v>
      </c>
      <c r="C14">
        <v>1405.21047</v>
      </c>
      <c r="D14">
        <v>139.98462000000001</v>
      </c>
      <c r="E14">
        <v>1971.8575699999999</v>
      </c>
      <c r="F14">
        <v>2236.2002000000002</v>
      </c>
      <c r="G14">
        <v>331.42077</v>
      </c>
      <c r="H14">
        <v>131.66874000000001</v>
      </c>
      <c r="I14">
        <v>402.62653</v>
      </c>
      <c r="J14">
        <v>519.99023</v>
      </c>
      <c r="L14" s="6">
        <v>135</v>
      </c>
      <c r="M14" s="16">
        <f t="shared" si="0"/>
        <v>-7.0710678118654746</v>
      </c>
      <c r="N14" s="17">
        <f t="shared" si="1"/>
        <v>7.0710678118654755</v>
      </c>
    </row>
    <row r="15" spans="1:14" x14ac:dyDescent="0.25">
      <c r="B15">
        <v>70</v>
      </c>
      <c r="C15">
        <v>1130.3720800000001</v>
      </c>
      <c r="D15">
        <v>109.60406999999999</v>
      </c>
      <c r="E15">
        <v>1595.4956199999999</v>
      </c>
      <c r="F15">
        <v>1802.9908499999999</v>
      </c>
      <c r="G15">
        <v>251.76707999999999</v>
      </c>
      <c r="H15">
        <v>102.45132</v>
      </c>
      <c r="I15">
        <v>307.36284999999998</v>
      </c>
      <c r="J15">
        <v>398.96307000000002</v>
      </c>
      <c r="L15" s="4">
        <v>150</v>
      </c>
      <c r="M15" s="18">
        <f t="shared" si="0"/>
        <v>-8.6602540378443873</v>
      </c>
      <c r="N15" s="19">
        <f t="shared" si="1"/>
        <v>4.9999999999999991</v>
      </c>
    </row>
    <row r="16" spans="1:14" x14ac:dyDescent="0.25">
      <c r="A16" s="1"/>
      <c r="B16">
        <v>80</v>
      </c>
      <c r="C16">
        <v>934.61720000000003</v>
      </c>
      <c r="D16">
        <v>88.514949999999999</v>
      </c>
      <c r="E16">
        <v>1323.8417199999999</v>
      </c>
      <c r="F16">
        <v>1491.1673800000001</v>
      </c>
      <c r="G16">
        <v>198.63782</v>
      </c>
      <c r="H16">
        <v>82.316810000000004</v>
      </c>
      <c r="I16">
        <v>243.46485000000001</v>
      </c>
      <c r="J16">
        <v>317.33260999999999</v>
      </c>
      <c r="L16" s="6">
        <v>165</v>
      </c>
      <c r="M16" s="16">
        <f t="shared" si="0"/>
        <v>-9.6592582628906811</v>
      </c>
      <c r="N16" s="17">
        <f t="shared" si="1"/>
        <v>2.5881904510252101</v>
      </c>
    </row>
    <row r="17" spans="1:14" x14ac:dyDescent="0.25">
      <c r="B17">
        <v>90</v>
      </c>
      <c r="C17">
        <v>789.28642000000002</v>
      </c>
      <c r="D17">
        <v>73.031859999999995</v>
      </c>
      <c r="E17">
        <v>1120.15887</v>
      </c>
      <c r="F17">
        <v>1258.02422</v>
      </c>
      <c r="G17">
        <v>161.31594999999999</v>
      </c>
      <c r="H17">
        <v>67.646240000000006</v>
      </c>
      <c r="I17">
        <v>198.36234999999999</v>
      </c>
      <c r="J17">
        <v>259.43473999999998</v>
      </c>
      <c r="L17" s="6">
        <v>180</v>
      </c>
      <c r="M17" s="16">
        <f t="shared" si="0"/>
        <v>-10</v>
      </c>
      <c r="N17" s="17">
        <f t="shared" si="1"/>
        <v>1.22514845490862E-15</v>
      </c>
    </row>
    <row r="18" spans="1:14" x14ac:dyDescent="0.25">
      <c r="B18">
        <v>100</v>
      </c>
      <c r="C18">
        <v>677.34339</v>
      </c>
      <c r="D18">
        <v>61.262880000000003</v>
      </c>
      <c r="E18">
        <v>962.82560999999998</v>
      </c>
      <c r="F18">
        <v>1078.45856</v>
      </c>
      <c r="G18">
        <v>134.01989</v>
      </c>
      <c r="H18">
        <v>56.556109999999997</v>
      </c>
      <c r="I18">
        <v>165.23544000000001</v>
      </c>
      <c r="J18">
        <v>216.73803000000001</v>
      </c>
      <c r="L18" s="4">
        <v>195</v>
      </c>
      <c r="M18" s="18">
        <f t="shared" si="0"/>
        <v>-9.6592582628906847</v>
      </c>
      <c r="N18" s="19">
        <f t="shared" si="1"/>
        <v>-2.5881904510252034</v>
      </c>
    </row>
    <row r="19" spans="1:14" x14ac:dyDescent="0.25">
      <c r="B19">
        <v>110</v>
      </c>
      <c r="C19">
        <v>588.98392000000001</v>
      </c>
      <c r="D19">
        <v>52.107149999999997</v>
      </c>
      <c r="E19">
        <v>838.35162000000003</v>
      </c>
      <c r="F19">
        <v>936.78858000000002</v>
      </c>
      <c r="G19">
        <v>113.40215999999999</v>
      </c>
      <c r="H19">
        <v>47.960769999999997</v>
      </c>
      <c r="I19">
        <v>140.12101999999999</v>
      </c>
      <c r="J19">
        <v>184.25960000000001</v>
      </c>
      <c r="L19" s="4">
        <v>210</v>
      </c>
      <c r="M19" s="18">
        <f t="shared" si="0"/>
        <v>-8.6602540378443855</v>
      </c>
      <c r="N19" s="19">
        <f t="shared" si="1"/>
        <v>-5.0000000000000009</v>
      </c>
    </row>
    <row r="20" spans="1:14" x14ac:dyDescent="0.25">
      <c r="B20">
        <v>120</v>
      </c>
      <c r="C20">
        <v>517.82650999999998</v>
      </c>
      <c r="D20">
        <v>44.847940000000001</v>
      </c>
      <c r="E20">
        <v>737.91708000000006</v>
      </c>
      <c r="F20">
        <v>822.77795000000003</v>
      </c>
      <c r="G20">
        <v>97.412610000000001</v>
      </c>
      <c r="H20">
        <v>41.160629999999998</v>
      </c>
      <c r="I20">
        <v>120.58475</v>
      </c>
      <c r="J20">
        <v>158.91905</v>
      </c>
      <c r="L20" s="6">
        <v>225</v>
      </c>
      <c r="M20" s="16">
        <f t="shared" si="0"/>
        <v>-7.0710678118654773</v>
      </c>
      <c r="N20" s="17">
        <f t="shared" si="1"/>
        <v>-7.0710678118654746</v>
      </c>
    </row>
    <row r="21" spans="1:14" x14ac:dyDescent="0.25">
      <c r="B21">
        <v>130</v>
      </c>
      <c r="C21">
        <v>459.55318</v>
      </c>
      <c r="D21">
        <v>38.991950000000003</v>
      </c>
      <c r="E21">
        <v>655.52941999999996</v>
      </c>
      <c r="F21">
        <v>729.48703</v>
      </c>
      <c r="G21">
        <v>84.737790000000004</v>
      </c>
      <c r="H21">
        <v>35.68318</v>
      </c>
      <c r="I21">
        <v>105.05788</v>
      </c>
      <c r="J21">
        <v>138.72583</v>
      </c>
      <c r="L21" s="6">
        <v>240</v>
      </c>
      <c r="M21" s="16">
        <f t="shared" si="0"/>
        <v>-5.0000000000000044</v>
      </c>
      <c r="N21" s="17">
        <f t="shared" si="1"/>
        <v>-8.6602540378443837</v>
      </c>
    </row>
    <row r="22" spans="1:14" x14ac:dyDescent="0.25">
      <c r="B22">
        <v>140</v>
      </c>
      <c r="C22">
        <v>411.14535000000001</v>
      </c>
      <c r="D22">
        <v>34.199190000000002</v>
      </c>
      <c r="E22">
        <v>586.98871999999994</v>
      </c>
      <c r="F22">
        <v>652.05607999999995</v>
      </c>
      <c r="G22">
        <v>74.503770000000003</v>
      </c>
      <c r="H22">
        <v>31.205269999999999</v>
      </c>
      <c r="I22">
        <v>92.492890000000003</v>
      </c>
      <c r="J22">
        <v>122.34553</v>
      </c>
      <c r="L22" s="6">
        <v>255</v>
      </c>
      <c r="M22" s="16">
        <f t="shared" si="0"/>
        <v>-2.5881904510252065</v>
      </c>
      <c r="N22" s="17">
        <f t="shared" si="1"/>
        <v>-9.6592582628906829</v>
      </c>
    </row>
    <row r="23" spans="1:14" x14ac:dyDescent="0.25">
      <c r="B23">
        <v>150</v>
      </c>
      <c r="C23">
        <v>370.43263000000002</v>
      </c>
      <c r="D23">
        <v>30.229230000000001</v>
      </c>
      <c r="E23">
        <v>529.27017999999998</v>
      </c>
      <c r="F23">
        <v>586.98701000000005</v>
      </c>
      <c r="G23">
        <v>66.108959999999996</v>
      </c>
      <c r="H23">
        <v>27.50121</v>
      </c>
      <c r="I23">
        <v>82.165869999999998</v>
      </c>
      <c r="J23">
        <v>108.85396</v>
      </c>
      <c r="L23" s="6">
        <v>270</v>
      </c>
      <c r="M23" s="16">
        <f t="shared" si="0"/>
        <v>-1.83772268236293E-15</v>
      </c>
      <c r="N23" s="17">
        <f t="shared" si="1"/>
        <v>-10</v>
      </c>
    </row>
    <row r="24" spans="1:14" x14ac:dyDescent="0.25">
      <c r="B24">
        <v>160</v>
      </c>
      <c r="C24">
        <v>335.82175999999998</v>
      </c>
      <c r="D24">
        <v>26.905740000000002</v>
      </c>
      <c r="E24">
        <v>480.14711</v>
      </c>
      <c r="F24">
        <v>531.71725000000004</v>
      </c>
      <c r="G24">
        <v>59.128700000000002</v>
      </c>
      <c r="H24">
        <v>24.403759999999998</v>
      </c>
      <c r="I24">
        <v>73.564009999999996</v>
      </c>
      <c r="J24">
        <v>97.59496</v>
      </c>
      <c r="L24" s="6">
        <v>285</v>
      </c>
      <c r="M24" s="16">
        <f t="shared" si="0"/>
        <v>2.5881904510252114</v>
      </c>
      <c r="N24" s="17">
        <f t="shared" si="1"/>
        <v>-9.6592582628906811</v>
      </c>
    </row>
    <row r="25" spans="1:14" x14ac:dyDescent="0.25">
      <c r="B25">
        <v>170</v>
      </c>
      <c r="C25">
        <v>306.11862000000002</v>
      </c>
      <c r="D25">
        <v>24.096579999999999</v>
      </c>
      <c r="E25">
        <v>437.94722999999999</v>
      </c>
      <c r="F25">
        <v>484.32416999999998</v>
      </c>
      <c r="G25">
        <v>53.255389999999998</v>
      </c>
      <c r="H25">
        <v>21.788119999999999</v>
      </c>
      <c r="I25">
        <v>66.315079999999995</v>
      </c>
      <c r="J25">
        <v>88.09075</v>
      </c>
      <c r="L25" s="6">
        <v>300</v>
      </c>
      <c r="M25" s="16">
        <f t="shared" si="0"/>
        <v>5.0000000000000009</v>
      </c>
      <c r="N25" s="17">
        <f t="shared" si="1"/>
        <v>-8.6602540378443855</v>
      </c>
    </row>
    <row r="26" spans="1:14" x14ac:dyDescent="0.25">
      <c r="B26">
        <v>180</v>
      </c>
      <c r="C26">
        <v>280.41293999999999</v>
      </c>
      <c r="D26">
        <v>21.70168</v>
      </c>
      <c r="E26">
        <v>401.39287999999999</v>
      </c>
      <c r="F26">
        <v>443.34142000000003</v>
      </c>
      <c r="G26">
        <v>48.261420000000001</v>
      </c>
      <c r="H26">
        <v>19.560420000000001</v>
      </c>
      <c r="I26">
        <v>60.143210000000003</v>
      </c>
      <c r="J26">
        <v>79.985839999999996</v>
      </c>
      <c r="L26" s="6">
        <v>315</v>
      </c>
      <c r="M26" s="16">
        <f t="shared" si="0"/>
        <v>7.0710678118654737</v>
      </c>
      <c r="N26" s="17">
        <f t="shared" si="1"/>
        <v>-7.0710678118654773</v>
      </c>
    </row>
    <row r="27" spans="1:14" x14ac:dyDescent="0.25">
      <c r="B27">
        <v>190</v>
      </c>
      <c r="C27">
        <v>257.99892</v>
      </c>
      <c r="D27">
        <v>19.643460000000001</v>
      </c>
      <c r="E27">
        <v>369.49304999999998</v>
      </c>
      <c r="F27">
        <v>407.63375000000002</v>
      </c>
      <c r="G27">
        <v>43.975740000000002</v>
      </c>
      <c r="H27">
        <v>17.648109999999999</v>
      </c>
      <c r="I27">
        <v>54.840299999999999</v>
      </c>
      <c r="J27">
        <v>73.011939999999996</v>
      </c>
      <c r="L27" s="4">
        <v>330</v>
      </c>
      <c r="M27" s="18">
        <f t="shared" si="0"/>
        <v>8.6602540378443837</v>
      </c>
      <c r="N27" s="19">
        <f t="shared" si="1"/>
        <v>-5.0000000000000044</v>
      </c>
    </row>
    <row r="28" spans="1:14" x14ac:dyDescent="0.25">
      <c r="B28">
        <v>200</v>
      </c>
      <c r="C28">
        <v>238.32279</v>
      </c>
      <c r="D28">
        <v>17.86232</v>
      </c>
      <c r="E28">
        <v>341.46848999999997</v>
      </c>
      <c r="F28">
        <v>376.31106999999997</v>
      </c>
      <c r="G28">
        <v>40.267359999999996</v>
      </c>
      <c r="H28">
        <v>15.994730000000001</v>
      </c>
      <c r="I28">
        <v>50.246780000000001</v>
      </c>
      <c r="J28">
        <v>66.962959999999995</v>
      </c>
      <c r="L28" s="4">
        <v>345</v>
      </c>
      <c r="M28" s="18">
        <f t="shared" si="0"/>
        <v>9.6592582628906829</v>
      </c>
      <c r="N28" s="19">
        <f t="shared" si="1"/>
        <v>-2.588190451025207</v>
      </c>
    </row>
    <row r="29" spans="1:14" ht="15.75" thickBot="1" x14ac:dyDescent="0.3">
      <c r="L29" s="8">
        <v>360</v>
      </c>
      <c r="M29" s="20">
        <f t="shared" si="0"/>
        <v>10</v>
      </c>
      <c r="N29" s="21">
        <f t="shared" si="1"/>
        <v>-2.45029690981724E-15</v>
      </c>
    </row>
    <row r="30" spans="1:14" x14ac:dyDescent="0.25">
      <c r="A30" t="s">
        <v>3</v>
      </c>
    </row>
    <row r="31" spans="1:14" ht="15.75" thickBot="1" x14ac:dyDescent="0.3">
      <c r="C31" t="s">
        <v>29</v>
      </c>
      <c r="D31" t="s">
        <v>30</v>
      </c>
      <c r="E31" t="s">
        <v>31</v>
      </c>
      <c r="F31" t="s">
        <v>32</v>
      </c>
      <c r="G31" t="s">
        <v>33</v>
      </c>
      <c r="H31" t="s">
        <v>34</v>
      </c>
      <c r="I31" t="s">
        <v>35</v>
      </c>
      <c r="J31" t="s">
        <v>36</v>
      </c>
    </row>
    <row r="32" spans="1:14" x14ac:dyDescent="0.25">
      <c r="B32" t="s">
        <v>37</v>
      </c>
      <c r="C32">
        <v>345</v>
      </c>
      <c r="D32" t="s">
        <v>138</v>
      </c>
      <c r="E32" s="31">
        <v>285345</v>
      </c>
      <c r="F32">
        <v>345</v>
      </c>
      <c r="G32" t="s">
        <v>144</v>
      </c>
      <c r="H32">
        <v>30</v>
      </c>
      <c r="I32" t="s">
        <v>145</v>
      </c>
      <c r="J32" s="33">
        <v>195225240</v>
      </c>
      <c r="L32" s="13" t="s">
        <v>63</v>
      </c>
      <c r="M32" s="14"/>
      <c r="N32" s="15"/>
    </row>
    <row r="33" spans="2:14" x14ac:dyDescent="0.25">
      <c r="B33" t="s">
        <v>42</v>
      </c>
      <c r="L33" s="4"/>
      <c r="M33" s="28"/>
      <c r="N33" s="5"/>
    </row>
    <row r="34" spans="2:14" x14ac:dyDescent="0.25">
      <c r="L34" s="22" t="s">
        <v>64</v>
      </c>
      <c r="M34" s="23" t="s">
        <v>65</v>
      </c>
      <c r="N34" s="24" t="s">
        <v>66</v>
      </c>
    </row>
    <row r="35" spans="2:14" x14ac:dyDescent="0.25">
      <c r="B35" t="s">
        <v>0</v>
      </c>
      <c r="C35" s="12" t="s">
        <v>1</v>
      </c>
      <c r="D35" s="12" t="s">
        <v>1</v>
      </c>
      <c r="E35" s="12" t="s">
        <v>1</v>
      </c>
      <c r="F35" s="12" t="s">
        <v>1</v>
      </c>
      <c r="G35" s="12" t="s">
        <v>1</v>
      </c>
      <c r="H35" s="12" t="s">
        <v>1</v>
      </c>
      <c r="I35" s="12" t="s">
        <v>1</v>
      </c>
      <c r="J35" s="12" t="s">
        <v>1</v>
      </c>
      <c r="L35" s="6">
        <v>24</v>
      </c>
      <c r="M35" s="25">
        <f>C9</f>
        <v>13645.087890000001</v>
      </c>
      <c r="N35" s="7">
        <f>C36</f>
        <v>141085.94407999999</v>
      </c>
    </row>
    <row r="36" spans="2:14" x14ac:dyDescent="0.25">
      <c r="B36" s="32">
        <v>10</v>
      </c>
      <c r="C36" s="32">
        <v>141085.94407999999</v>
      </c>
      <c r="D36" s="32">
        <v>56582.270100000002</v>
      </c>
      <c r="E36" s="32">
        <v>134241.68254000001</v>
      </c>
      <c r="F36" s="32">
        <v>141085.94407999999</v>
      </c>
      <c r="G36" s="32">
        <v>45930.249600000003</v>
      </c>
      <c r="H36" s="32">
        <v>45930.249600000003</v>
      </c>
      <c r="I36" s="32">
        <v>42150.40034</v>
      </c>
      <c r="J36" s="32">
        <v>42474.266000000003</v>
      </c>
      <c r="L36" s="26" t="s">
        <v>60</v>
      </c>
      <c r="M36" s="25">
        <f>D9</f>
        <v>4341.0904899999996</v>
      </c>
      <c r="N36" s="7">
        <f>D36</f>
        <v>56582.270100000002</v>
      </c>
    </row>
    <row r="37" spans="2:14" x14ac:dyDescent="0.25">
      <c r="B37">
        <v>20</v>
      </c>
      <c r="C37">
        <v>94057.776899999997</v>
      </c>
      <c r="D37">
        <v>23050.51599</v>
      </c>
      <c r="E37">
        <v>89118.446630000006</v>
      </c>
      <c r="F37">
        <v>94057.776899999997</v>
      </c>
      <c r="G37">
        <v>18749.658810000001</v>
      </c>
      <c r="H37">
        <v>14091.990610000001</v>
      </c>
      <c r="I37">
        <v>18678.560409999998</v>
      </c>
      <c r="J37">
        <v>18749.658810000001</v>
      </c>
      <c r="L37" s="26" t="s">
        <v>61</v>
      </c>
      <c r="M37" s="25">
        <f>E9</f>
        <v>17339.489710000002</v>
      </c>
      <c r="N37" s="7">
        <f>E36</f>
        <v>134241.68254000001</v>
      </c>
    </row>
    <row r="38" spans="2:14" ht="15.75" thickBot="1" x14ac:dyDescent="0.3">
      <c r="B38">
        <v>30</v>
      </c>
      <c r="C38">
        <v>71769.618499999997</v>
      </c>
      <c r="D38">
        <v>11824.66627</v>
      </c>
      <c r="E38">
        <v>68341.998420000004</v>
      </c>
      <c r="F38">
        <v>71769.618499999997</v>
      </c>
      <c r="G38">
        <v>11034.781440000001</v>
      </c>
      <c r="H38">
        <v>6768.6882400000004</v>
      </c>
      <c r="I38">
        <v>11034.781440000001</v>
      </c>
      <c r="J38">
        <v>10946.127899999999</v>
      </c>
      <c r="L38" s="27" t="s">
        <v>62</v>
      </c>
      <c r="M38" s="9">
        <f>F9</f>
        <v>20443.593570000001</v>
      </c>
      <c r="N38" s="10">
        <f>F36</f>
        <v>141085.94407999999</v>
      </c>
    </row>
    <row r="39" spans="2:14" ht="15.75" thickBot="1" x14ac:dyDescent="0.3">
      <c r="B39">
        <v>40</v>
      </c>
      <c r="C39">
        <v>58417.007019999997</v>
      </c>
      <c r="D39">
        <v>7134.0142400000004</v>
      </c>
      <c r="E39">
        <v>55905.013039999998</v>
      </c>
      <c r="F39">
        <v>58417.007019999997</v>
      </c>
      <c r="G39">
        <v>7394.5713299999998</v>
      </c>
      <c r="H39">
        <v>4065.1145000000001</v>
      </c>
      <c r="I39">
        <v>7394.5713299999998</v>
      </c>
      <c r="J39">
        <v>7330.03539</v>
      </c>
    </row>
    <row r="40" spans="2:14" x14ac:dyDescent="0.25">
      <c r="B40">
        <v>50</v>
      </c>
      <c r="C40">
        <v>49343.670789999996</v>
      </c>
      <c r="D40">
        <v>4766.90607</v>
      </c>
      <c r="E40">
        <v>47446.062749999997</v>
      </c>
      <c r="F40">
        <v>49343.670789999996</v>
      </c>
      <c r="G40">
        <v>5369.5236199999999</v>
      </c>
      <c r="H40">
        <v>2717.5132100000001</v>
      </c>
      <c r="I40">
        <v>5369.5236199999999</v>
      </c>
      <c r="J40">
        <v>5340.5728900000004</v>
      </c>
      <c r="L40" s="13" t="s">
        <v>67</v>
      </c>
      <c r="M40" s="14"/>
      <c r="N40" s="15"/>
    </row>
    <row r="41" spans="2:14" x14ac:dyDescent="0.25">
      <c r="B41">
        <v>60</v>
      </c>
      <c r="C41">
        <v>42687.735289999997</v>
      </c>
      <c r="D41">
        <v>3409.61328</v>
      </c>
      <c r="E41">
        <v>41230.447070000002</v>
      </c>
      <c r="F41">
        <v>42687.735289999997</v>
      </c>
      <c r="G41">
        <v>4116.9664700000003</v>
      </c>
      <c r="H41">
        <v>1945.47308</v>
      </c>
      <c r="I41">
        <v>4116.9664700000003</v>
      </c>
      <c r="J41">
        <v>4115.2690300000004</v>
      </c>
      <c r="L41" s="4"/>
      <c r="M41" s="28"/>
      <c r="N41" s="5"/>
    </row>
    <row r="42" spans="2:14" x14ac:dyDescent="0.25">
      <c r="B42">
        <v>70</v>
      </c>
      <c r="C42">
        <v>37553.238340000004</v>
      </c>
      <c r="D42">
        <v>2559.1044900000002</v>
      </c>
      <c r="E42">
        <v>36425.802889999999</v>
      </c>
      <c r="F42">
        <v>37553.238340000004</v>
      </c>
      <c r="G42">
        <v>3299.1250199999999</v>
      </c>
      <c r="H42">
        <v>1461.3259599999999</v>
      </c>
      <c r="I42">
        <v>3281.7920100000001</v>
      </c>
      <c r="J42">
        <v>3299.1250199999999</v>
      </c>
      <c r="L42" s="22" t="s">
        <v>64</v>
      </c>
      <c r="M42" s="23" t="s">
        <v>65</v>
      </c>
      <c r="N42" s="24" t="s">
        <v>66</v>
      </c>
    </row>
    <row r="43" spans="2:14" x14ac:dyDescent="0.25">
      <c r="B43">
        <v>80</v>
      </c>
      <c r="C43">
        <v>33451.14228</v>
      </c>
      <c r="D43">
        <v>1990.62708</v>
      </c>
      <c r="E43">
        <v>32578.647990000001</v>
      </c>
      <c r="F43">
        <v>33451.14228</v>
      </c>
      <c r="G43">
        <v>2723.56556</v>
      </c>
      <c r="H43">
        <v>1137.8086699999999</v>
      </c>
      <c r="I43">
        <v>2693.1787899999999</v>
      </c>
      <c r="J43">
        <v>2723.56556</v>
      </c>
      <c r="L43" s="6">
        <v>24</v>
      </c>
      <c r="M43" s="25">
        <f>G9</f>
        <v>7778.5821100000003</v>
      </c>
      <c r="N43" s="7">
        <f>G36</f>
        <v>45930.249600000003</v>
      </c>
    </row>
    <row r="44" spans="2:14" x14ac:dyDescent="0.25">
      <c r="B44">
        <v>90</v>
      </c>
      <c r="C44">
        <v>30088.900079999999</v>
      </c>
      <c r="D44">
        <v>1591.64984</v>
      </c>
      <c r="E44">
        <v>29418.03829</v>
      </c>
      <c r="F44">
        <v>30088.900079999999</v>
      </c>
      <c r="G44">
        <v>2302.82062</v>
      </c>
      <c r="H44">
        <v>910.94821000000002</v>
      </c>
      <c r="I44">
        <v>2276.2746400000001</v>
      </c>
      <c r="J44">
        <v>2302.82062</v>
      </c>
      <c r="L44" s="26" t="s">
        <v>60</v>
      </c>
      <c r="M44" s="25">
        <f>H9</f>
        <v>4132.75929</v>
      </c>
      <c r="N44" s="7">
        <f>H36</f>
        <v>45930.249600000003</v>
      </c>
    </row>
    <row r="45" spans="2:14" x14ac:dyDescent="0.25">
      <c r="B45">
        <v>100</v>
      </c>
      <c r="C45">
        <v>27278.938200000001</v>
      </c>
      <c r="D45">
        <v>1300.7508700000001</v>
      </c>
      <c r="E45">
        <v>26770.380560000001</v>
      </c>
      <c r="F45">
        <v>27278.938200000001</v>
      </c>
      <c r="G45">
        <v>1983.31844</v>
      </c>
      <c r="H45">
        <v>745.74706000000003</v>
      </c>
      <c r="I45">
        <v>1959.42706</v>
      </c>
      <c r="J45">
        <v>1983.31844</v>
      </c>
      <c r="L45" s="26" t="s">
        <v>61</v>
      </c>
      <c r="M45" s="25">
        <f>I9</f>
        <v>9125.2120799999993</v>
      </c>
      <c r="N45" s="7">
        <f>I36</f>
        <v>42150.40034</v>
      </c>
    </row>
    <row r="46" spans="2:14" ht="15.75" thickBot="1" x14ac:dyDescent="0.3">
      <c r="B46">
        <v>110</v>
      </c>
      <c r="C46">
        <v>24894.34045</v>
      </c>
      <c r="D46">
        <v>1082.06943</v>
      </c>
      <c r="E46">
        <v>24518.256420000002</v>
      </c>
      <c r="F46">
        <v>24894.34045</v>
      </c>
      <c r="G46">
        <v>1732.7790299999999</v>
      </c>
      <c r="H46">
        <v>621.75824</v>
      </c>
      <c r="I46">
        <v>1711.20894</v>
      </c>
      <c r="J46">
        <v>1732.7790299999999</v>
      </c>
      <c r="L46" s="27" t="s">
        <v>62</v>
      </c>
      <c r="M46" s="9">
        <f>J9</f>
        <v>10897.99115</v>
      </c>
      <c r="N46" s="10">
        <f>J36</f>
        <v>42474.266000000003</v>
      </c>
    </row>
    <row r="47" spans="2:14" x14ac:dyDescent="0.25">
      <c r="B47">
        <v>120</v>
      </c>
      <c r="C47">
        <v>22845.50533</v>
      </c>
      <c r="D47">
        <v>913.50899000000004</v>
      </c>
      <c r="E47">
        <v>22578.767169999999</v>
      </c>
      <c r="F47">
        <v>22845.50533</v>
      </c>
      <c r="G47">
        <v>1531.92237</v>
      </c>
      <c r="H47">
        <v>526.35181999999998</v>
      </c>
      <c r="I47">
        <v>1512.3614600000001</v>
      </c>
      <c r="J47">
        <v>1531.92237</v>
      </c>
    </row>
    <row r="48" spans="2:14" x14ac:dyDescent="0.25">
      <c r="B48">
        <v>130</v>
      </c>
      <c r="C48">
        <v>21066.984390000001</v>
      </c>
      <c r="D48">
        <v>782.47144000000003</v>
      </c>
      <c r="E48">
        <v>20891.340349999999</v>
      </c>
      <c r="F48">
        <v>21066.984390000001</v>
      </c>
      <c r="G48">
        <v>1367.8925400000001</v>
      </c>
      <c r="H48">
        <v>451.38504</v>
      </c>
      <c r="I48">
        <v>1350.0680600000001</v>
      </c>
      <c r="J48">
        <v>1367.8925400000001</v>
      </c>
    </row>
    <row r="49" spans="2:10" x14ac:dyDescent="0.25">
      <c r="B49">
        <v>140</v>
      </c>
      <c r="C49">
        <v>19509.631119999998</v>
      </c>
      <c r="D49">
        <v>677.28431</v>
      </c>
      <c r="E49">
        <v>19410.464739999999</v>
      </c>
      <c r="F49">
        <v>19509.631119999998</v>
      </c>
      <c r="G49">
        <v>1231.8228200000001</v>
      </c>
      <c r="H49">
        <v>391.45832000000001</v>
      </c>
      <c r="I49">
        <v>1215.5027700000001</v>
      </c>
      <c r="J49">
        <v>1231.8228200000001</v>
      </c>
    </row>
    <row r="50" spans="2:10" x14ac:dyDescent="0.25">
      <c r="B50">
        <v>150</v>
      </c>
      <c r="C50">
        <v>18135.69066</v>
      </c>
      <c r="D50">
        <v>591.50441000000001</v>
      </c>
      <c r="E50">
        <v>18101.15136</v>
      </c>
      <c r="F50">
        <v>18135.69066</v>
      </c>
      <c r="G50">
        <v>1117.4202600000001</v>
      </c>
      <c r="H50">
        <v>342.82961</v>
      </c>
      <c r="I50">
        <v>1102.40924</v>
      </c>
      <c r="J50">
        <v>1117.4202600000001</v>
      </c>
    </row>
    <row r="51" spans="2:10" x14ac:dyDescent="0.25">
      <c r="B51">
        <v>160</v>
      </c>
      <c r="C51">
        <v>16935.980930000002</v>
      </c>
      <c r="D51">
        <v>520.63603000000001</v>
      </c>
      <c r="E51">
        <v>16935.980930000002</v>
      </c>
      <c r="F51">
        <v>16915.603360000001</v>
      </c>
      <c r="G51">
        <v>1020.10747</v>
      </c>
      <c r="H51">
        <v>302.82664999999997</v>
      </c>
      <c r="I51">
        <v>1006.24126</v>
      </c>
      <c r="J51">
        <v>1020.10747</v>
      </c>
    </row>
    <row r="52" spans="2:10" x14ac:dyDescent="0.25">
      <c r="B52">
        <v>170</v>
      </c>
      <c r="C52">
        <v>15893.116260000001</v>
      </c>
      <c r="D52">
        <v>462.11475999999999</v>
      </c>
      <c r="E52">
        <v>15893.116260000001</v>
      </c>
      <c r="F52">
        <v>15825.851559999999</v>
      </c>
      <c r="G52">
        <v>936.48321999999996</v>
      </c>
      <c r="H52">
        <v>269.51943</v>
      </c>
      <c r="I52">
        <v>923.62352999999996</v>
      </c>
      <c r="J52">
        <v>936.48321999999996</v>
      </c>
    </row>
    <row r="53" spans="2:10" x14ac:dyDescent="0.25">
      <c r="B53">
        <v>180</v>
      </c>
      <c r="C53">
        <v>14954.92402</v>
      </c>
      <c r="D53">
        <v>418.18391000000003</v>
      </c>
      <c r="E53">
        <v>14954.92402</v>
      </c>
      <c r="F53">
        <v>14847.46596</v>
      </c>
      <c r="G53">
        <v>863.97260000000006</v>
      </c>
      <c r="H53">
        <v>241.48576</v>
      </c>
      <c r="I53">
        <v>852.00253999999995</v>
      </c>
      <c r="J53">
        <v>863.97260000000006</v>
      </c>
    </row>
    <row r="54" spans="2:10" x14ac:dyDescent="0.25">
      <c r="B54">
        <v>190</v>
      </c>
      <c r="C54">
        <v>14106.9944</v>
      </c>
      <c r="D54">
        <v>380.37849</v>
      </c>
      <c r="E54">
        <v>14106.9944</v>
      </c>
      <c r="F54">
        <v>13964.96307</v>
      </c>
      <c r="G54">
        <v>800.59393</v>
      </c>
      <c r="H54">
        <v>217.65898000000001</v>
      </c>
      <c r="I54">
        <v>789.41420000000005</v>
      </c>
      <c r="J54">
        <v>800.59393</v>
      </c>
    </row>
    <row r="55" spans="2:10" x14ac:dyDescent="0.25">
      <c r="B55">
        <v>200</v>
      </c>
      <c r="C55">
        <v>13337.42834</v>
      </c>
      <c r="D55">
        <v>358.07218999999998</v>
      </c>
      <c r="E55">
        <v>13337.42834</v>
      </c>
      <c r="F55">
        <v>13165.5726</v>
      </c>
      <c r="G55">
        <v>744.79953999999998</v>
      </c>
      <c r="H55">
        <v>197.22826000000001</v>
      </c>
      <c r="I55">
        <v>734.32536000000005</v>
      </c>
      <c r="J55">
        <v>744.79953999999998</v>
      </c>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2DE4F-3754-4F26-A815-9DFB76D9D6C6}">
  <dimension ref="A1:N55"/>
  <sheetViews>
    <sheetView topLeftCell="A4" workbookViewId="0">
      <selection activeCell="N32" sqref="N32"/>
    </sheetView>
  </sheetViews>
  <sheetFormatPr defaultRowHeight="15" x14ac:dyDescent="0.25"/>
  <cols>
    <col min="2" max="2" width="16.7109375" bestFit="1" customWidth="1"/>
    <col min="3" max="3" width="14.85546875" customWidth="1"/>
    <col min="4" max="4" width="14.28515625" customWidth="1"/>
    <col min="5" max="5" width="14.5703125" customWidth="1"/>
    <col min="6" max="6" width="14.42578125" customWidth="1"/>
    <col min="7" max="7" width="12.85546875" bestFit="1" customWidth="1"/>
    <col min="8" max="8" width="12.5703125" customWidth="1"/>
    <col min="9" max="9" width="13.28515625" customWidth="1"/>
    <col min="10" max="10" width="13" customWidth="1"/>
    <col min="11" max="11" width="10.85546875" bestFit="1" customWidth="1"/>
    <col min="12" max="12" width="9.28515625" customWidth="1"/>
    <col min="13" max="13" width="10.42578125" customWidth="1"/>
    <col min="14" max="14" width="10.5703125" customWidth="1"/>
  </cols>
  <sheetData>
    <row r="1" spans="1:14" x14ac:dyDescent="0.25">
      <c r="A1" t="s">
        <v>135</v>
      </c>
    </row>
    <row r="2" spans="1:14" ht="15.75" thickBot="1" x14ac:dyDescent="0.3"/>
    <row r="3" spans="1:14" x14ac:dyDescent="0.25">
      <c r="A3" t="s">
        <v>2</v>
      </c>
      <c r="L3" s="13" t="s">
        <v>39</v>
      </c>
      <c r="M3" s="14"/>
      <c r="N3" s="15"/>
    </row>
    <row r="4" spans="1:14" x14ac:dyDescent="0.25">
      <c r="C4" t="s">
        <v>29</v>
      </c>
      <c r="D4" t="s">
        <v>30</v>
      </c>
      <c r="E4" t="s">
        <v>31</v>
      </c>
      <c r="F4" t="s">
        <v>32</v>
      </c>
      <c r="G4" t="s">
        <v>33</v>
      </c>
      <c r="H4" t="s">
        <v>34</v>
      </c>
      <c r="I4" t="s">
        <v>35</v>
      </c>
      <c r="J4" t="s">
        <v>36</v>
      </c>
      <c r="L4" s="22" t="s">
        <v>38</v>
      </c>
      <c r="M4" s="23" t="s">
        <v>40</v>
      </c>
      <c r="N4" s="24" t="s">
        <v>41</v>
      </c>
    </row>
    <row r="5" spans="1:14" x14ac:dyDescent="0.25">
      <c r="B5" t="s">
        <v>37</v>
      </c>
      <c r="C5" t="s">
        <v>136</v>
      </c>
      <c r="D5">
        <v>90</v>
      </c>
      <c r="E5" s="31">
        <v>105210</v>
      </c>
      <c r="F5">
        <v>225</v>
      </c>
      <c r="G5">
        <v>90</v>
      </c>
      <c r="H5">
        <v>90</v>
      </c>
      <c r="I5">
        <v>90</v>
      </c>
      <c r="J5">
        <v>150</v>
      </c>
      <c r="L5" s="6">
        <v>0</v>
      </c>
      <c r="M5" s="16">
        <f>10*COS(L5*PI()/180)</f>
        <v>10</v>
      </c>
      <c r="N5" s="17">
        <f>10*SIN(L5*PI()/180)</f>
        <v>0</v>
      </c>
    </row>
    <row r="6" spans="1:14" x14ac:dyDescent="0.25">
      <c r="B6" t="s">
        <v>42</v>
      </c>
      <c r="C6" s="11"/>
      <c r="F6" s="11"/>
      <c r="L6" s="6">
        <v>15</v>
      </c>
      <c r="M6" s="16">
        <f t="shared" ref="M6:M29" si="0">10*COS(L6*PI()/180)</f>
        <v>9.6592582628906829</v>
      </c>
      <c r="N6" s="17">
        <f t="shared" ref="N6:N29" si="1">10*SIN(L6*PI()/180)</f>
        <v>2.5881904510252074</v>
      </c>
    </row>
    <row r="7" spans="1:14" x14ac:dyDescent="0.25">
      <c r="C7" s="1"/>
      <c r="D7" s="1"/>
      <c r="E7" s="1"/>
      <c r="F7" s="1"/>
      <c r="L7" s="6">
        <v>30</v>
      </c>
      <c r="M7" s="16">
        <f t="shared" si="0"/>
        <v>8.6602540378443873</v>
      </c>
      <c r="N7" s="17">
        <f t="shared" si="1"/>
        <v>4.9999999999999991</v>
      </c>
    </row>
    <row r="8" spans="1:14" x14ac:dyDescent="0.25">
      <c r="B8" t="s">
        <v>0</v>
      </c>
      <c r="C8" s="12" t="s">
        <v>1</v>
      </c>
      <c r="D8" s="12" t="s">
        <v>1</v>
      </c>
      <c r="E8" s="12" t="s">
        <v>1</v>
      </c>
      <c r="F8" s="12" t="s">
        <v>1</v>
      </c>
      <c r="G8" s="12" t="s">
        <v>1</v>
      </c>
      <c r="H8" s="12" t="s">
        <v>1</v>
      </c>
      <c r="I8" s="12" t="s">
        <v>1</v>
      </c>
      <c r="J8" s="12" t="s">
        <v>1</v>
      </c>
      <c r="L8" s="6">
        <v>45</v>
      </c>
      <c r="M8" s="16">
        <f t="shared" si="0"/>
        <v>7.0710678118654755</v>
      </c>
      <c r="N8" s="17">
        <f t="shared" si="1"/>
        <v>7.0710678118654746</v>
      </c>
    </row>
    <row r="9" spans="1:14" x14ac:dyDescent="0.25">
      <c r="B9" s="32">
        <v>10</v>
      </c>
      <c r="C9" s="32">
        <v>12838.53938</v>
      </c>
      <c r="D9" s="32">
        <v>6433.0519700000004</v>
      </c>
      <c r="E9" s="32">
        <v>16181.587390000001</v>
      </c>
      <c r="F9" s="32">
        <v>20110.056199999999</v>
      </c>
      <c r="G9" s="32">
        <v>8137.7903500000002</v>
      </c>
      <c r="H9" s="32">
        <v>5919.4934800000001</v>
      </c>
      <c r="I9" s="32">
        <v>9288.7538800000002</v>
      </c>
      <c r="J9" s="32">
        <v>9369.1135400000003</v>
      </c>
      <c r="L9" s="6">
        <v>60</v>
      </c>
      <c r="M9" s="16">
        <f t="shared" si="0"/>
        <v>5.0000000000000009</v>
      </c>
      <c r="N9" s="17">
        <f t="shared" si="1"/>
        <v>8.6602540378443855</v>
      </c>
    </row>
    <row r="10" spans="1:14" x14ac:dyDescent="0.25">
      <c r="A10" s="1"/>
      <c r="B10">
        <v>20</v>
      </c>
      <c r="C10">
        <v>5655.9030300000004</v>
      </c>
      <c r="D10">
        <v>1832.2889700000001</v>
      </c>
      <c r="E10">
        <v>7245.7765399999998</v>
      </c>
      <c r="F10">
        <v>9135.3754700000009</v>
      </c>
      <c r="G10">
        <v>2390.4425700000002</v>
      </c>
      <c r="H10">
        <v>1678.04513</v>
      </c>
      <c r="I10">
        <v>2793.7306699999999</v>
      </c>
      <c r="J10">
        <v>2758.4965900000002</v>
      </c>
      <c r="L10" s="6">
        <v>75</v>
      </c>
      <c r="M10" s="16">
        <f t="shared" si="0"/>
        <v>2.5881904510252074</v>
      </c>
      <c r="N10" s="17">
        <f t="shared" si="1"/>
        <v>9.6592582628906829</v>
      </c>
    </row>
    <row r="11" spans="1:14" x14ac:dyDescent="0.25">
      <c r="B11">
        <v>30</v>
      </c>
      <c r="C11">
        <v>3387.0962</v>
      </c>
      <c r="D11">
        <v>845.51219000000003</v>
      </c>
      <c r="E11">
        <v>4357.4728500000001</v>
      </c>
      <c r="F11">
        <v>5550.3762399999996</v>
      </c>
      <c r="G11">
        <v>1142.0457899999999</v>
      </c>
      <c r="H11">
        <v>771.30565999999999</v>
      </c>
      <c r="I11">
        <v>1355.22956</v>
      </c>
      <c r="J11">
        <v>1329.87859</v>
      </c>
      <c r="L11" s="6">
        <v>90</v>
      </c>
      <c r="M11" s="16">
        <f t="shared" si="0"/>
        <v>6.1257422745431001E-16</v>
      </c>
      <c r="N11" s="17">
        <f t="shared" si="1"/>
        <v>10</v>
      </c>
    </row>
    <row r="12" spans="1:14" x14ac:dyDescent="0.25">
      <c r="B12">
        <v>40</v>
      </c>
      <c r="C12">
        <v>2319.7522899999999</v>
      </c>
      <c r="D12">
        <v>498.29601000000002</v>
      </c>
      <c r="E12">
        <v>2986.1102700000001</v>
      </c>
      <c r="F12">
        <v>3838.3042799999998</v>
      </c>
      <c r="G12">
        <v>679.57695999999999</v>
      </c>
      <c r="H12">
        <v>452.23387000000002</v>
      </c>
      <c r="I12">
        <v>811.87653</v>
      </c>
      <c r="J12">
        <v>793.15746000000001</v>
      </c>
      <c r="L12" s="6">
        <v>105</v>
      </c>
      <c r="M12" s="16">
        <f t="shared" si="0"/>
        <v>-2.5881904510252083</v>
      </c>
      <c r="N12" s="17">
        <f t="shared" si="1"/>
        <v>9.6592582628906829</v>
      </c>
    </row>
    <row r="13" spans="1:14" x14ac:dyDescent="0.25">
      <c r="A13" s="1"/>
      <c r="B13">
        <v>50</v>
      </c>
      <c r="C13">
        <v>1715.71913</v>
      </c>
      <c r="D13">
        <v>339.67360000000002</v>
      </c>
      <c r="E13">
        <v>2207.7751499999999</v>
      </c>
      <c r="F13">
        <v>2859.2017700000001</v>
      </c>
      <c r="G13">
        <v>458.28352000000001</v>
      </c>
      <c r="H13">
        <v>307.47286000000003</v>
      </c>
      <c r="I13">
        <v>547.72681999999998</v>
      </c>
      <c r="J13">
        <v>532.16333999999995</v>
      </c>
      <c r="L13" s="6">
        <v>120</v>
      </c>
      <c r="M13" s="16">
        <f t="shared" si="0"/>
        <v>-4.9999999999999982</v>
      </c>
      <c r="N13" s="17">
        <f t="shared" si="1"/>
        <v>8.6602540378443873</v>
      </c>
    </row>
    <row r="14" spans="1:14" x14ac:dyDescent="0.25">
      <c r="B14">
        <v>60</v>
      </c>
      <c r="C14">
        <v>1334.2271499999999</v>
      </c>
      <c r="D14">
        <v>250.64478</v>
      </c>
      <c r="E14">
        <v>1715.58035</v>
      </c>
      <c r="F14">
        <v>2235.4384799999998</v>
      </c>
      <c r="G14">
        <v>333.67304000000001</v>
      </c>
      <c r="H14">
        <v>226.78148999999999</v>
      </c>
      <c r="I14">
        <v>398.57263999999998</v>
      </c>
      <c r="J14">
        <v>384.72683000000001</v>
      </c>
      <c r="L14" s="6">
        <v>135</v>
      </c>
      <c r="M14" s="16">
        <f t="shared" si="0"/>
        <v>-7.0710678118654746</v>
      </c>
      <c r="N14" s="17">
        <f t="shared" si="1"/>
        <v>7.0710678118654755</v>
      </c>
    </row>
    <row r="15" spans="1:14" x14ac:dyDescent="0.25">
      <c r="B15">
        <v>70</v>
      </c>
      <c r="C15">
        <v>1074.89815</v>
      </c>
      <c r="D15">
        <v>193.76070000000001</v>
      </c>
      <c r="E15">
        <v>1380.8735099999999</v>
      </c>
      <c r="F15">
        <v>1808.4033199999999</v>
      </c>
      <c r="G15">
        <v>255.55062000000001</v>
      </c>
      <c r="H15">
        <v>175.4297</v>
      </c>
      <c r="I15">
        <v>305.30896999999999</v>
      </c>
      <c r="J15">
        <v>292.81207999999998</v>
      </c>
      <c r="L15" s="4">
        <v>150</v>
      </c>
      <c r="M15" s="18">
        <f t="shared" si="0"/>
        <v>-8.6602540378443873</v>
      </c>
      <c r="N15" s="19">
        <f t="shared" si="1"/>
        <v>4.9999999999999991</v>
      </c>
    </row>
    <row r="16" spans="1:14" x14ac:dyDescent="0.25">
      <c r="A16" s="1"/>
      <c r="B16">
        <v>80</v>
      </c>
      <c r="C16">
        <v>889.05229999999995</v>
      </c>
      <c r="D16">
        <v>154.52175</v>
      </c>
      <c r="E16">
        <v>1141.04287</v>
      </c>
      <c r="F16">
        <v>1500.60718</v>
      </c>
      <c r="G16">
        <v>202.86606</v>
      </c>
      <c r="H16">
        <v>140.02647999999999</v>
      </c>
      <c r="I16">
        <v>242.63403</v>
      </c>
      <c r="J16">
        <v>231.37361999999999</v>
      </c>
      <c r="L16" s="6">
        <v>165</v>
      </c>
      <c r="M16" s="16">
        <f t="shared" si="0"/>
        <v>-9.6592582628906811</v>
      </c>
      <c r="N16" s="17">
        <f t="shared" si="1"/>
        <v>2.5881904510252101</v>
      </c>
    </row>
    <row r="17" spans="1:14" x14ac:dyDescent="0.25">
      <c r="B17">
        <v>90</v>
      </c>
      <c r="C17">
        <v>750.46249999999998</v>
      </c>
      <c r="D17">
        <v>126.13093000000001</v>
      </c>
      <c r="E17">
        <v>962.28011000000004</v>
      </c>
      <c r="F17">
        <v>1269.9907900000001</v>
      </c>
      <c r="G17">
        <v>165.45004</v>
      </c>
      <c r="H17">
        <v>114.39727000000001</v>
      </c>
      <c r="I17">
        <v>198.23526000000001</v>
      </c>
      <c r="J17">
        <v>188.12161</v>
      </c>
      <c r="L17" s="6">
        <v>180</v>
      </c>
      <c r="M17" s="16">
        <f t="shared" si="0"/>
        <v>-10</v>
      </c>
      <c r="N17" s="17">
        <f t="shared" si="1"/>
        <v>1.22514845490862E-15</v>
      </c>
    </row>
    <row r="18" spans="1:14" x14ac:dyDescent="0.25">
      <c r="B18">
        <v>100</v>
      </c>
      <c r="C18">
        <v>643.86490000000003</v>
      </c>
      <c r="D18">
        <v>104.87142</v>
      </c>
      <c r="E18">
        <v>824.86179000000004</v>
      </c>
      <c r="F18">
        <v>1091.9231400000001</v>
      </c>
      <c r="G18">
        <v>137.82470000000001</v>
      </c>
      <c r="H18">
        <v>95.195490000000007</v>
      </c>
      <c r="I18">
        <v>165.50142</v>
      </c>
      <c r="J18">
        <v>156.42527000000001</v>
      </c>
      <c r="L18" s="4">
        <v>195</v>
      </c>
      <c r="M18" s="18">
        <f t="shared" si="0"/>
        <v>-9.6592582628906847</v>
      </c>
      <c r="N18" s="19">
        <f t="shared" si="1"/>
        <v>-2.5881904510252034</v>
      </c>
    </row>
    <row r="19" spans="1:14" x14ac:dyDescent="0.25">
      <c r="B19">
        <v>110</v>
      </c>
      <c r="C19">
        <v>559.81316000000004</v>
      </c>
      <c r="D19">
        <v>88.526079999999993</v>
      </c>
      <c r="E19">
        <v>716.57712000000004</v>
      </c>
      <c r="F19">
        <v>951.06485999999995</v>
      </c>
      <c r="G19">
        <v>116.79382</v>
      </c>
      <c r="H19">
        <v>80.424379999999999</v>
      </c>
      <c r="I19">
        <v>140.59142</v>
      </c>
      <c r="J19">
        <v>132.44302999999999</v>
      </c>
      <c r="L19" s="4">
        <v>210</v>
      </c>
      <c r="M19" s="18">
        <f t="shared" si="0"/>
        <v>-8.6602540378443855</v>
      </c>
      <c r="N19" s="19">
        <f t="shared" si="1"/>
        <v>-5.0000000000000009</v>
      </c>
    </row>
    <row r="20" spans="1:14" x14ac:dyDescent="0.25">
      <c r="B20">
        <v>120</v>
      </c>
      <c r="C20">
        <v>492.17702000000003</v>
      </c>
      <c r="D20">
        <v>75.689279999999997</v>
      </c>
      <c r="E20">
        <v>629.49414999999999</v>
      </c>
      <c r="F20">
        <v>837.41084999999998</v>
      </c>
      <c r="G20">
        <v>100.38070999999999</v>
      </c>
      <c r="H20">
        <v>68.811909999999997</v>
      </c>
      <c r="I20">
        <v>121.14691999999999</v>
      </c>
      <c r="J20">
        <v>113.81828</v>
      </c>
      <c r="L20" s="6">
        <v>225</v>
      </c>
      <c r="M20" s="16">
        <f t="shared" si="0"/>
        <v>-7.0710678118654773</v>
      </c>
      <c r="N20" s="17">
        <f t="shared" si="1"/>
        <v>-7.0710678118654746</v>
      </c>
    </row>
    <row r="21" spans="1:14" x14ac:dyDescent="0.25">
      <c r="B21">
        <v>130</v>
      </c>
      <c r="C21">
        <v>436.81414999999998</v>
      </c>
      <c r="D21">
        <v>65.424670000000006</v>
      </c>
      <c r="E21">
        <v>558.25807999999995</v>
      </c>
      <c r="F21">
        <v>744.16432999999995</v>
      </c>
      <c r="G21">
        <v>87.306470000000004</v>
      </c>
      <c r="H21">
        <v>59.51887</v>
      </c>
      <c r="I21">
        <v>105.64718999999999</v>
      </c>
      <c r="J21">
        <v>99.038589999999999</v>
      </c>
      <c r="L21" s="6">
        <v>240</v>
      </c>
      <c r="M21" s="16">
        <f t="shared" si="0"/>
        <v>-5.0000000000000044</v>
      </c>
      <c r="N21" s="17">
        <f t="shared" si="1"/>
        <v>-8.6602540378443837</v>
      </c>
    </row>
    <row r="22" spans="1:14" x14ac:dyDescent="0.25">
      <c r="B22">
        <v>140</v>
      </c>
      <c r="C22">
        <v>390.83690000000001</v>
      </c>
      <c r="D22">
        <v>57.088299999999997</v>
      </c>
      <c r="E22">
        <v>499.13511</v>
      </c>
      <c r="F22">
        <v>666.57072000000005</v>
      </c>
      <c r="G22">
        <v>76.709280000000007</v>
      </c>
      <c r="H22">
        <v>51.965269999999997</v>
      </c>
      <c r="I22">
        <v>93.070359999999994</v>
      </c>
      <c r="J22">
        <v>87.094859999999997</v>
      </c>
      <c r="L22" s="6">
        <v>255</v>
      </c>
      <c r="M22" s="16">
        <f t="shared" si="0"/>
        <v>-2.5881904510252065</v>
      </c>
      <c r="N22" s="17">
        <f t="shared" si="1"/>
        <v>-9.6592582628906829</v>
      </c>
    </row>
    <row r="23" spans="1:14" x14ac:dyDescent="0.25">
      <c r="B23">
        <v>150</v>
      </c>
      <c r="C23">
        <v>352.17667</v>
      </c>
      <c r="D23">
        <v>50.227319999999999</v>
      </c>
      <c r="E23">
        <v>449.44932999999997</v>
      </c>
      <c r="F23">
        <v>601.21266000000003</v>
      </c>
      <c r="G23">
        <v>67.991659999999996</v>
      </c>
      <c r="H23">
        <v>45.742719999999998</v>
      </c>
      <c r="I23">
        <v>82.711129999999997</v>
      </c>
      <c r="J23">
        <v>77.290930000000003</v>
      </c>
      <c r="L23" s="6">
        <v>270</v>
      </c>
      <c r="M23" s="16">
        <f t="shared" si="0"/>
        <v>-1.83772268236293E-15</v>
      </c>
      <c r="N23" s="17">
        <f t="shared" si="1"/>
        <v>-10</v>
      </c>
    </row>
    <row r="24" spans="1:14" x14ac:dyDescent="0.25">
      <c r="B24">
        <v>160</v>
      </c>
      <c r="C24">
        <v>319.31497000000002</v>
      </c>
      <c r="D24">
        <v>44.513869999999997</v>
      </c>
      <c r="E24">
        <v>407.23833000000002</v>
      </c>
      <c r="F24">
        <v>545.57399999999996</v>
      </c>
      <c r="G24">
        <v>60.726570000000002</v>
      </c>
      <c r="H24">
        <v>40.556840000000001</v>
      </c>
      <c r="I24">
        <v>74.066130000000001</v>
      </c>
      <c r="J24">
        <v>69.134839999999997</v>
      </c>
      <c r="L24" s="6">
        <v>285</v>
      </c>
      <c r="M24" s="16">
        <f t="shared" si="0"/>
        <v>2.5881904510252114</v>
      </c>
      <c r="N24" s="17">
        <f t="shared" si="1"/>
        <v>-9.6592582628906811</v>
      </c>
    </row>
    <row r="25" spans="1:14" x14ac:dyDescent="0.25">
      <c r="B25">
        <v>170</v>
      </c>
      <c r="C25">
        <v>291.11473000000001</v>
      </c>
      <c r="D25">
        <v>39.706400000000002</v>
      </c>
      <c r="E25">
        <v>371.03343999999998</v>
      </c>
      <c r="F25">
        <v>497.76434</v>
      </c>
      <c r="G25">
        <v>54.60322</v>
      </c>
      <c r="H25">
        <v>36.189889999999998</v>
      </c>
      <c r="I25">
        <v>66.769000000000005</v>
      </c>
      <c r="J25">
        <v>62.269489999999998</v>
      </c>
      <c r="L25" s="6">
        <v>300</v>
      </c>
      <c r="M25" s="16">
        <f t="shared" si="0"/>
        <v>5.0000000000000009</v>
      </c>
      <c r="N25" s="17">
        <f t="shared" si="1"/>
        <v>-8.6602540378443855</v>
      </c>
    </row>
    <row r="26" spans="1:14" x14ac:dyDescent="0.25">
      <c r="B26">
        <v>180</v>
      </c>
      <c r="C26">
        <v>266.70925999999997</v>
      </c>
      <c r="D26">
        <v>35.623829999999998</v>
      </c>
      <c r="E26">
        <v>339.71609000000001</v>
      </c>
      <c r="F26">
        <v>456.33960000000002</v>
      </c>
      <c r="G26">
        <v>49.390949999999997</v>
      </c>
      <c r="H26">
        <v>32.478740000000002</v>
      </c>
      <c r="I26">
        <v>60.547530000000002</v>
      </c>
      <c r="J26">
        <v>56.430529999999997</v>
      </c>
      <c r="L26" s="6">
        <v>315</v>
      </c>
      <c r="M26" s="16">
        <f t="shared" si="0"/>
        <v>7.0710678118654737</v>
      </c>
      <c r="N26" s="17">
        <f t="shared" si="1"/>
        <v>-7.0710678118654773</v>
      </c>
    </row>
    <row r="27" spans="1:14" x14ac:dyDescent="0.25">
      <c r="B27">
        <v>190</v>
      </c>
      <c r="C27">
        <v>245.42731000000001</v>
      </c>
      <c r="D27">
        <v>32.128070000000001</v>
      </c>
      <c r="E27">
        <v>312.42086</v>
      </c>
      <c r="F27">
        <v>420.17777000000001</v>
      </c>
      <c r="G27">
        <v>44.91478</v>
      </c>
      <c r="H27">
        <v>29.29881</v>
      </c>
      <c r="I27">
        <v>55.195970000000003</v>
      </c>
      <c r="J27">
        <v>51.418939999999999</v>
      </c>
      <c r="L27" s="4">
        <v>330</v>
      </c>
      <c r="M27" s="18">
        <f t="shared" si="0"/>
        <v>8.6602540378443837</v>
      </c>
      <c r="N27" s="19">
        <f t="shared" si="1"/>
        <v>-5.0000000000000044</v>
      </c>
    </row>
    <row r="28" spans="1:14" x14ac:dyDescent="0.25">
      <c r="B28">
        <v>200</v>
      </c>
      <c r="C28">
        <v>226.74288999999999</v>
      </c>
      <c r="D28">
        <v>29.112349999999999</v>
      </c>
      <c r="E28">
        <v>288.46893999999998</v>
      </c>
      <c r="F28">
        <v>388.39881000000003</v>
      </c>
      <c r="G28">
        <v>41.04036</v>
      </c>
      <c r="H28">
        <v>26.553920000000002</v>
      </c>
      <c r="I28">
        <v>50.556049999999999</v>
      </c>
      <c r="J28">
        <v>47.081829999999997</v>
      </c>
      <c r="L28" s="4">
        <v>345</v>
      </c>
      <c r="M28" s="18">
        <f t="shared" si="0"/>
        <v>9.6592582628906829</v>
      </c>
      <c r="N28" s="19">
        <f t="shared" si="1"/>
        <v>-2.588190451025207</v>
      </c>
    </row>
    <row r="29" spans="1:14" ht="15.75" thickBot="1" x14ac:dyDescent="0.3">
      <c r="L29" s="8">
        <v>360</v>
      </c>
      <c r="M29" s="20">
        <f t="shared" si="0"/>
        <v>10</v>
      </c>
      <c r="N29" s="21">
        <f t="shared" si="1"/>
        <v>-2.45029690981724E-15</v>
      </c>
    </row>
    <row r="30" spans="1:14" x14ac:dyDescent="0.25">
      <c r="A30" t="s">
        <v>3</v>
      </c>
    </row>
    <row r="31" spans="1:14" ht="15.75" thickBot="1" x14ac:dyDescent="0.3">
      <c r="C31" t="s">
        <v>29</v>
      </c>
      <c r="D31" t="s">
        <v>30</v>
      </c>
      <c r="E31" t="s">
        <v>31</v>
      </c>
      <c r="F31" t="s">
        <v>32</v>
      </c>
      <c r="G31" t="s">
        <v>33</v>
      </c>
      <c r="H31" t="s">
        <v>34</v>
      </c>
      <c r="I31" t="s">
        <v>35</v>
      </c>
      <c r="J31" t="s">
        <v>36</v>
      </c>
    </row>
    <row r="32" spans="1:14" x14ac:dyDescent="0.25">
      <c r="B32" t="s">
        <v>37</v>
      </c>
      <c r="C32">
        <v>120</v>
      </c>
      <c r="D32">
        <v>180</v>
      </c>
      <c r="E32">
        <v>120</v>
      </c>
      <c r="F32" s="31">
        <v>255195</v>
      </c>
      <c r="G32">
        <v>120</v>
      </c>
      <c r="H32" t="s">
        <v>146</v>
      </c>
      <c r="I32">
        <v>120</v>
      </c>
      <c r="J32" s="33">
        <v>105360</v>
      </c>
      <c r="L32" s="13" t="s">
        <v>63</v>
      </c>
      <c r="M32" s="14"/>
      <c r="N32" s="15"/>
    </row>
    <row r="33" spans="2:14" x14ac:dyDescent="0.25">
      <c r="B33" t="s">
        <v>42</v>
      </c>
      <c r="L33" s="4"/>
      <c r="M33" s="28"/>
      <c r="N33" s="5"/>
    </row>
    <row r="34" spans="2:14" x14ac:dyDescent="0.25">
      <c r="L34" s="22" t="s">
        <v>64</v>
      </c>
      <c r="M34" s="23" t="s">
        <v>65</v>
      </c>
      <c r="N34" s="24" t="s">
        <v>66</v>
      </c>
    </row>
    <row r="35" spans="2:14" x14ac:dyDescent="0.25">
      <c r="B35" t="s">
        <v>0</v>
      </c>
      <c r="C35" s="12" t="s">
        <v>1</v>
      </c>
      <c r="D35" s="12" t="s">
        <v>1</v>
      </c>
      <c r="E35" s="12" t="s">
        <v>1</v>
      </c>
      <c r="F35" s="12" t="s">
        <v>1</v>
      </c>
      <c r="G35" s="12" t="s">
        <v>1</v>
      </c>
      <c r="H35" s="12" t="s">
        <v>1</v>
      </c>
      <c r="I35" s="12" t="s">
        <v>1</v>
      </c>
      <c r="J35" s="12" t="s">
        <v>1</v>
      </c>
      <c r="L35" s="6">
        <v>24</v>
      </c>
      <c r="M35" s="25">
        <f>C9</f>
        <v>12838.53938</v>
      </c>
      <c r="N35" s="7">
        <f>C36</f>
        <v>151233.57863</v>
      </c>
    </row>
    <row r="36" spans="2:14" x14ac:dyDescent="0.25">
      <c r="B36" s="32">
        <v>10</v>
      </c>
      <c r="C36" s="32">
        <v>151233.57863</v>
      </c>
      <c r="D36" s="32">
        <v>57568.339849999997</v>
      </c>
      <c r="E36" s="32">
        <v>151233.57863</v>
      </c>
      <c r="F36" s="32">
        <v>143133.03260000001</v>
      </c>
      <c r="G36" s="32">
        <v>47291.342420000001</v>
      </c>
      <c r="H36" s="32">
        <v>37976.454449999997</v>
      </c>
      <c r="I36" s="32">
        <v>47291.342420000001</v>
      </c>
      <c r="J36" s="32">
        <v>42895.152249999999</v>
      </c>
      <c r="L36" s="26" t="s">
        <v>60</v>
      </c>
      <c r="M36" s="25">
        <f>D9</f>
        <v>6433.0519700000004</v>
      </c>
      <c r="N36" s="7">
        <f>D36</f>
        <v>57568.339849999997</v>
      </c>
    </row>
    <row r="37" spans="2:14" x14ac:dyDescent="0.25">
      <c r="B37">
        <v>20</v>
      </c>
      <c r="C37">
        <v>102880.86597</v>
      </c>
      <c r="D37">
        <v>19016.465</v>
      </c>
      <c r="E37">
        <v>102880.86597</v>
      </c>
      <c r="F37">
        <v>94815.914120000001</v>
      </c>
      <c r="G37">
        <v>19001.777559999999</v>
      </c>
      <c r="H37">
        <v>11455.12196</v>
      </c>
      <c r="I37">
        <v>19001.777559999999</v>
      </c>
      <c r="J37">
        <v>16521.165580000001</v>
      </c>
      <c r="L37" s="26" t="s">
        <v>61</v>
      </c>
      <c r="M37" s="25">
        <f>E9</f>
        <v>16181.587390000001</v>
      </c>
      <c r="N37" s="7">
        <f>E36</f>
        <v>151233.57863</v>
      </c>
    </row>
    <row r="38" spans="2:14" ht="15.75" thickBot="1" x14ac:dyDescent="0.3">
      <c r="B38">
        <v>30</v>
      </c>
      <c r="C38">
        <v>79085.147960000002</v>
      </c>
      <c r="D38">
        <v>9196.7654999999995</v>
      </c>
      <c r="E38">
        <v>79085.147960000002</v>
      </c>
      <c r="F38">
        <v>71509.516820000004</v>
      </c>
      <c r="G38">
        <v>10580.155779999999</v>
      </c>
      <c r="H38">
        <v>5440.77088</v>
      </c>
      <c r="I38">
        <v>10580.155779999999</v>
      </c>
      <c r="J38">
        <v>9544.2109500000006</v>
      </c>
      <c r="L38" s="27" t="s">
        <v>62</v>
      </c>
      <c r="M38" s="9">
        <f>F9</f>
        <v>20110.056199999999</v>
      </c>
      <c r="N38" s="10">
        <f>F36</f>
        <v>143133.03260000001</v>
      </c>
    </row>
    <row r="39" spans="2:14" ht="15.75" thickBot="1" x14ac:dyDescent="0.3">
      <c r="B39">
        <v>40</v>
      </c>
      <c r="C39">
        <v>64655.696600000003</v>
      </c>
      <c r="D39">
        <v>5404.7112500000003</v>
      </c>
      <c r="E39">
        <v>64655.696600000003</v>
      </c>
      <c r="F39">
        <v>57468.632689999999</v>
      </c>
      <c r="G39">
        <v>6926.9587300000003</v>
      </c>
      <c r="H39">
        <v>3296.7929899999999</v>
      </c>
      <c r="I39">
        <v>6926.9587300000003</v>
      </c>
      <c r="J39">
        <v>6366.1259799999998</v>
      </c>
    </row>
    <row r="40" spans="2:14" x14ac:dyDescent="0.25">
      <c r="B40">
        <v>50</v>
      </c>
      <c r="C40">
        <v>54798.556120000001</v>
      </c>
      <c r="D40">
        <v>3553.2882100000002</v>
      </c>
      <c r="E40">
        <v>54798.556120000001</v>
      </c>
      <c r="F40">
        <v>47916.102879999999</v>
      </c>
      <c r="G40">
        <v>4979.5588500000003</v>
      </c>
      <c r="H40">
        <v>2222.6623800000002</v>
      </c>
      <c r="I40">
        <v>4979.5588500000003</v>
      </c>
      <c r="J40">
        <v>4631.5838700000004</v>
      </c>
      <c r="L40" s="13" t="s">
        <v>67</v>
      </c>
      <c r="M40" s="14"/>
      <c r="N40" s="15"/>
    </row>
    <row r="41" spans="2:14" x14ac:dyDescent="0.25">
      <c r="B41">
        <v>60</v>
      </c>
      <c r="C41">
        <v>47544.935160000001</v>
      </c>
      <c r="D41">
        <v>2511.1154999999999</v>
      </c>
      <c r="E41">
        <v>47544.935160000001</v>
      </c>
      <c r="F41">
        <v>40922.464090000001</v>
      </c>
      <c r="G41">
        <v>3801.8881000000001</v>
      </c>
      <c r="H41">
        <v>1603.16437</v>
      </c>
      <c r="I41">
        <v>3801.8881000000001</v>
      </c>
      <c r="J41">
        <v>3567.8360200000002</v>
      </c>
      <c r="L41" s="4"/>
      <c r="M41" s="28"/>
      <c r="N41" s="5"/>
    </row>
    <row r="42" spans="2:14" x14ac:dyDescent="0.25">
      <c r="B42">
        <v>70</v>
      </c>
      <c r="C42">
        <v>41935.316859999999</v>
      </c>
      <c r="D42">
        <v>1866.2187100000001</v>
      </c>
      <c r="E42">
        <v>41935.316859999999</v>
      </c>
      <c r="F42">
        <v>35551.184979999998</v>
      </c>
      <c r="G42">
        <v>3026.8318899999999</v>
      </c>
      <c r="H42">
        <v>1212.1043099999999</v>
      </c>
      <c r="I42">
        <v>3026.8318899999999</v>
      </c>
      <c r="J42">
        <v>2861.0349000000001</v>
      </c>
      <c r="L42" s="22" t="s">
        <v>64</v>
      </c>
      <c r="M42" s="23" t="s">
        <v>65</v>
      </c>
      <c r="N42" s="24" t="s">
        <v>66</v>
      </c>
    </row>
    <row r="43" spans="2:14" x14ac:dyDescent="0.25">
      <c r="B43">
        <v>80</v>
      </c>
      <c r="C43">
        <v>37442.842920000003</v>
      </c>
      <c r="D43">
        <v>1439.36724</v>
      </c>
      <c r="E43">
        <v>37442.842920000003</v>
      </c>
      <c r="F43">
        <v>31403.003560000001</v>
      </c>
      <c r="G43">
        <v>2484.9301</v>
      </c>
      <c r="H43">
        <v>949.38486999999998</v>
      </c>
      <c r="I43">
        <v>2484.9301</v>
      </c>
      <c r="J43">
        <v>2363.30951</v>
      </c>
      <c r="L43" s="6">
        <v>24</v>
      </c>
      <c r="M43" s="25">
        <f>G9</f>
        <v>8137.7903500000002</v>
      </c>
      <c r="N43" s="7">
        <f>G36</f>
        <v>47291.342420000001</v>
      </c>
    </row>
    <row r="44" spans="2:14" x14ac:dyDescent="0.25">
      <c r="B44">
        <v>90</v>
      </c>
      <c r="C44">
        <v>33751.606899999999</v>
      </c>
      <c r="D44">
        <v>1142.7746299999999</v>
      </c>
      <c r="E44">
        <v>33751.606899999999</v>
      </c>
      <c r="F44">
        <v>28223.26498</v>
      </c>
      <c r="G44">
        <v>2088.4637400000001</v>
      </c>
      <c r="H44">
        <v>764.25544000000002</v>
      </c>
      <c r="I44">
        <v>2088.4637400000001</v>
      </c>
      <c r="J44">
        <v>1997.0784900000001</v>
      </c>
      <c r="L44" s="26" t="s">
        <v>60</v>
      </c>
      <c r="M44" s="25">
        <f>H9</f>
        <v>5919.4934800000001</v>
      </c>
      <c r="N44" s="7">
        <f>H36</f>
        <v>37976.454449999997</v>
      </c>
    </row>
    <row r="45" spans="2:14" x14ac:dyDescent="0.25">
      <c r="B45">
        <v>100</v>
      </c>
      <c r="C45">
        <v>30658.968629999999</v>
      </c>
      <c r="D45">
        <v>934.47090000000003</v>
      </c>
      <c r="E45">
        <v>30658.968629999999</v>
      </c>
      <c r="F45">
        <v>25570.75706</v>
      </c>
      <c r="G45">
        <v>1787.99946</v>
      </c>
      <c r="H45">
        <v>628.64793999999995</v>
      </c>
      <c r="I45">
        <v>1787.99946</v>
      </c>
      <c r="J45">
        <v>1718.19984</v>
      </c>
      <c r="L45" s="26" t="s">
        <v>61</v>
      </c>
      <c r="M45" s="25">
        <f>I9</f>
        <v>9288.7538800000002</v>
      </c>
      <c r="N45" s="7">
        <f>I36</f>
        <v>47291.342420000001</v>
      </c>
    </row>
    <row r="46" spans="2:14" ht="15.75" thickBot="1" x14ac:dyDescent="0.3">
      <c r="B46">
        <v>110</v>
      </c>
      <c r="C46">
        <v>28027.868480000001</v>
      </c>
      <c r="D46">
        <v>777.24423000000002</v>
      </c>
      <c r="E46">
        <v>28027.868480000001</v>
      </c>
      <c r="F46">
        <v>23324.9653</v>
      </c>
      <c r="G46">
        <v>1553.7926600000001</v>
      </c>
      <c r="H46">
        <v>526.23616000000004</v>
      </c>
      <c r="I46">
        <v>1553.7926600000001</v>
      </c>
      <c r="J46">
        <v>1499.9190900000001</v>
      </c>
      <c r="L46" s="27" t="s">
        <v>62</v>
      </c>
      <c r="M46" s="9">
        <f>J9</f>
        <v>9369.1135400000003</v>
      </c>
      <c r="N46" s="10">
        <f>J36</f>
        <v>42895.152249999999</v>
      </c>
    </row>
    <row r="47" spans="2:14" x14ac:dyDescent="0.25">
      <c r="B47">
        <v>120</v>
      </c>
      <c r="C47">
        <v>25761.595529999999</v>
      </c>
      <c r="D47">
        <v>684.15794000000005</v>
      </c>
      <c r="E47">
        <v>25761.595529999999</v>
      </c>
      <c r="F47">
        <v>21400.290550000002</v>
      </c>
      <c r="G47">
        <v>1366.9885400000001</v>
      </c>
      <c r="H47">
        <v>446.98590999999999</v>
      </c>
      <c r="I47">
        <v>1366.9885400000001</v>
      </c>
      <c r="J47">
        <v>1325.17885</v>
      </c>
    </row>
    <row r="48" spans="2:14" x14ac:dyDescent="0.25">
      <c r="B48">
        <v>130</v>
      </c>
      <c r="C48">
        <v>23789.53227</v>
      </c>
      <c r="D48">
        <v>647.40989999999999</v>
      </c>
      <c r="E48">
        <v>23789.53227</v>
      </c>
      <c r="F48">
        <v>19733.926019999999</v>
      </c>
      <c r="G48">
        <v>1215.1174000000001</v>
      </c>
      <c r="H48">
        <v>384.38983999999999</v>
      </c>
      <c r="I48">
        <v>1215.1174000000001</v>
      </c>
      <c r="J48">
        <v>1182.64465</v>
      </c>
    </row>
    <row r="49" spans="2:10" x14ac:dyDescent="0.25">
      <c r="B49">
        <v>140</v>
      </c>
      <c r="C49">
        <v>22058.64935</v>
      </c>
      <c r="D49">
        <v>617.02144999999996</v>
      </c>
      <c r="E49">
        <v>22058.64935</v>
      </c>
      <c r="F49">
        <v>18278.569619999998</v>
      </c>
      <c r="G49">
        <v>1089.6369</v>
      </c>
      <c r="H49">
        <v>334.07659000000001</v>
      </c>
      <c r="I49">
        <v>1089.6369</v>
      </c>
      <c r="J49">
        <v>1064.5206499999999</v>
      </c>
    </row>
    <row r="50" spans="2:10" x14ac:dyDescent="0.25">
      <c r="B50">
        <v>150</v>
      </c>
      <c r="C50">
        <v>20528.19139</v>
      </c>
      <c r="D50">
        <v>589.18151999999998</v>
      </c>
      <c r="E50">
        <v>20528.19139</v>
      </c>
      <c r="F50">
        <v>16997.826570000001</v>
      </c>
      <c r="G50">
        <v>984.51881000000003</v>
      </c>
      <c r="H50">
        <v>293.02516000000003</v>
      </c>
      <c r="I50">
        <v>984.51881000000003</v>
      </c>
      <c r="J50">
        <v>965.28633000000002</v>
      </c>
    </row>
    <row r="51" spans="2:10" x14ac:dyDescent="0.25">
      <c r="B51">
        <v>160</v>
      </c>
      <c r="C51">
        <v>19166.223160000001</v>
      </c>
      <c r="D51">
        <v>561.52516000000003</v>
      </c>
      <c r="E51">
        <v>19166.223160000001</v>
      </c>
      <c r="F51">
        <v>15863.1906</v>
      </c>
      <c r="G51">
        <v>895.39979000000005</v>
      </c>
      <c r="H51">
        <v>259.0924</v>
      </c>
      <c r="I51">
        <v>895.39979000000005</v>
      </c>
      <c r="J51">
        <v>880.93358000000001</v>
      </c>
    </row>
    <row r="52" spans="2:10" x14ac:dyDescent="0.25">
      <c r="B52">
        <v>170</v>
      </c>
      <c r="C52">
        <v>17947.30733</v>
      </c>
      <c r="D52">
        <v>537.19821999999999</v>
      </c>
      <c r="E52">
        <v>17947.30733</v>
      </c>
      <c r="F52">
        <v>14851.99404</v>
      </c>
      <c r="G52">
        <v>819.05151000000001</v>
      </c>
      <c r="H52">
        <v>230.72183999999999</v>
      </c>
      <c r="I52">
        <v>819.05151000000001</v>
      </c>
      <c r="J52">
        <v>808.48878000000002</v>
      </c>
    </row>
    <row r="53" spans="2:10" x14ac:dyDescent="0.25">
      <c r="B53">
        <v>180</v>
      </c>
      <c r="C53">
        <v>16850.8966</v>
      </c>
      <c r="D53">
        <v>515.41120000000001</v>
      </c>
      <c r="E53">
        <v>16850.8966</v>
      </c>
      <c r="F53">
        <v>13945.97597</v>
      </c>
      <c r="G53">
        <v>753.03925000000004</v>
      </c>
      <c r="H53">
        <v>206.76095000000001</v>
      </c>
      <c r="I53">
        <v>753.03925000000004</v>
      </c>
      <c r="J53">
        <v>745.70371999999998</v>
      </c>
    </row>
    <row r="54" spans="2:10" x14ac:dyDescent="0.25">
      <c r="B54">
        <v>190</v>
      </c>
      <c r="C54">
        <v>15860.19168</v>
      </c>
      <c r="D54">
        <v>495.66798999999997</v>
      </c>
      <c r="E54">
        <v>15860.19168</v>
      </c>
      <c r="F54">
        <v>13130.25764</v>
      </c>
      <c r="G54">
        <v>695.49558999999999</v>
      </c>
      <c r="H54">
        <v>187.53441000000001</v>
      </c>
      <c r="I54">
        <v>695.49558999999999</v>
      </c>
      <c r="J54">
        <v>690.85009000000002</v>
      </c>
    </row>
    <row r="55" spans="2:10" x14ac:dyDescent="0.25">
      <c r="B55">
        <v>200</v>
      </c>
      <c r="C55">
        <v>14961.31193</v>
      </c>
      <c r="D55">
        <v>477.63814000000002</v>
      </c>
      <c r="E55">
        <v>14961.31193</v>
      </c>
      <c r="F55">
        <v>12392.594080000001</v>
      </c>
      <c r="G55">
        <v>644.96662000000003</v>
      </c>
      <c r="H55">
        <v>170.89869999999999</v>
      </c>
      <c r="I55">
        <v>644.96662000000003</v>
      </c>
      <c r="J55">
        <v>642.57943</v>
      </c>
    </row>
  </sheetData>
  <sheetProtection sheet="1" objects="1" scenarios="1"/>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Instructions</vt:lpstr>
      <vt:lpstr>Data Input</vt:lpstr>
      <vt:lpstr>Calculation Methodology</vt:lpstr>
      <vt:lpstr>Data Only---&gt;</vt:lpstr>
      <vt:lpstr>All XQs</vt:lpstr>
      <vt:lpstr>Risk calcs - rural</vt:lpstr>
      <vt:lpstr>KVR</vt:lpstr>
      <vt:lpstr>ECA</vt:lpstr>
      <vt:lpstr>CVA</vt:lpstr>
      <vt:lpstr>Rod emissions</vt:lpstr>
      <vt:lpstr>GLCs (rural-KVR-10m)</vt:lpstr>
      <vt:lpstr>rural-KVR-resident-Canc</vt:lpstr>
      <vt:lpstr>rural-KVR-resident-NCCh</vt:lpstr>
      <vt:lpstr>rural-KVR-resident-NCAc</vt:lpstr>
      <vt:lpstr>rural-KVR-worker-Cancer</vt:lpstr>
      <vt:lpstr>rural-KVR-worker-NCChro</vt:lpstr>
      <vt:lpstr>'Data Input'!Print_Area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Welding Permit Screening Tool</dc:title>
  <dc:creator>Stephen.Amberg@sdapcd.org</dc:creator>
  <cp:lastModifiedBy>Amberg, Stephen</cp:lastModifiedBy>
  <cp:lastPrinted>2022-03-21T19:23:28Z</cp:lastPrinted>
  <dcterms:created xsi:type="dcterms:W3CDTF">2021-07-25T18:43:12Z</dcterms:created>
  <dcterms:modified xsi:type="dcterms:W3CDTF">2022-08-04T00:10:28Z</dcterms:modified>
</cp:coreProperties>
</file>